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45621"/>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F26" i="1"/>
  <c r="F15" i="1" s="1"/>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7" i="1" s="1"/>
  <c r="F14" i="1"/>
  <c r="F13" i="1"/>
  <c r="Y49" i="28" l="1"/>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F12" i="1"/>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E7" i="1"/>
  <c r="D7" i="1"/>
  <c r="F7" i="1"/>
  <c r="C7" i="1"/>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86" i="19"/>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alcChain>
</file>

<file path=xl/sharedStrings.xml><?xml version="1.0" encoding="utf-8"?>
<sst xmlns="http://schemas.openxmlformats.org/spreadsheetml/2006/main" count="1027" uniqueCount="184">
  <si>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</si>
  <si>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</si>
  <si>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</si>
  <si>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</si>
  <si>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</si>
  <si>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</si>
  <si>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</si>
  <si>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</si>
  <si>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</si>
  <si>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</si>
  <si>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</si>
  <si>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</si>
  <si>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</si>
  <si>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</si>
  <si>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</si>
  <si>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</si>
  <si>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</si>
  <si>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</si>
  <si>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</si>
  <si>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</si>
  <si>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</si>
  <si>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</si>
  <si>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</si>
  <si>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</si>
  <si>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</si>
  <si>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</si>
  <si>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</si>
  <si>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</si>
  <si>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</si>
  <si>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</si>
  <si>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</si>
  <si>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</si>
  <si>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</si>
  <si>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</si>
  <si>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</si>
  <si>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</si>
  <si>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</si>
  <si>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</si>
  <si>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</si>
  <si>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</si>
  <si>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</si>
  <si>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</si>
  <si>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</si>
  <si>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</si>
  <si>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</si>
  <si>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</si>
  <si>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</si>
  <si>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</si>
  <si>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</si>
  <si>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</si>
  <si>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</si>
  <si>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</si>
  <si>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</si>
  <si>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</si>
  <si>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</si>
  <si>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</si>
  <si>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</si>
  <si>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</si>
  <si>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</si>
  <si>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</si>
  <si>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</si>
  <si>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</si>
  <si>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</si>
  <si>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</si>
  <si>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</si>
  <si>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</si>
  <si>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</si>
  <si>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</si>
  <si>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</si>
  <si>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</si>
  <si>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</si>
  <si>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</si>
  <si>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</si>
  <si>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</si>
  <si>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</si>
  <si>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</si>
  <si>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</si>
  <si>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</si>
  <si>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</si>
  <si>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</si>
  <si>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</si>
  <si>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</si>
  <si>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</si>
  <si>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</si>
  <si>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</si>
  <si>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</si>
  <si>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</si>
  <si>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</si>
  <si>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</si>
  <si>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</si>
  <si>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</si>
  <si>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</si>
  <si>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</si>
  <si>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</si>
  <si>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</si>
  <si>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</si>
  <si>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</si>
  <si>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</si>
  <si>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</si>
  <si>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</si>
  <si>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</si>
  <si>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</si>
  <si>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</si>
  <si>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</si>
  <si>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</si>
  <si>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</si>
  <si>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</si>
  <si>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</si>
  <si>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</si>
  <si>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</si>
  <si>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</si>
  <si>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</si>
  <si>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</si>
  <si>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</si>
  <si>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</si>
  <si>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</si>
  <si>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</si>
  <si>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</si>
  <si>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</si>
  <si>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</si>
  <si>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</si>
  <si>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</si>
  <si>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</si>
  <si>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</si>
  <si>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</si>
  <si>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</si>
  <si>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</si>
  <si>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</si>
  <si>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</si>
  <si>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</si>
  <si>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</si>
  <si>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</si>
  <si>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</si>
  <si>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</si>
  <si>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</si>
  <si>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</si>
  <si>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Правительство Хабаровского края. Комитет по ценам и тарифам.  Постановление № 42/6 от 25.12.2018г.</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</si>
  <si>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</si>
  <si>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</si>
  <si>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</si>
  <si>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</si>
  <si>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</si>
  <si>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</si>
  <si>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</si>
  <si>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ФАС России. Приказ №1710/18 от 06.12.2018</t>
  </si>
  <si>
    <t>Минэнерго России. Приказ  от 27 декабря 2018г. №1251</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</si>
  <si>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</si>
  <si>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</si>
  <si>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</si>
  <si>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</si>
  <si>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</si>
  <si>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</si>
  <si>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апрель 2019 года</t>
  </si>
  <si>
    <t>01.04.2019</t>
  </si>
  <si>
    <t>02.04.2019</t>
  </si>
  <si>
    <t>03.04.2019</t>
  </si>
  <si>
    <t>04.04.2019</t>
  </si>
  <si>
    <t>05.04.2019</t>
  </si>
  <si>
    <t>06.04.2019</t>
  </si>
  <si>
    <t>07.04.2019</t>
  </si>
  <si>
    <t>08.04.2019</t>
  </si>
  <si>
    <t>09.04.2019</t>
  </si>
  <si>
    <t>10.04.2019</t>
  </si>
  <si>
    <t>11.04.2019</t>
  </si>
  <si>
    <t>12.04.2019</t>
  </si>
  <si>
    <t>13.04.2019</t>
  </si>
  <si>
    <t>14.04.2019</t>
  </si>
  <si>
    <t>15.04.2019</t>
  </si>
  <si>
    <t>16.04.2019</t>
  </si>
  <si>
    <t>17.04.2019</t>
  </si>
  <si>
    <t>18.04.2019</t>
  </si>
  <si>
    <t>19.04.2019</t>
  </si>
  <si>
    <t>20.04.2019</t>
  </si>
  <si>
    <t>21.04.2019</t>
  </si>
  <si>
    <t>22.04.2019</t>
  </si>
  <si>
    <t>23.04.2019</t>
  </si>
  <si>
    <t>24.04.2019</t>
  </si>
  <si>
    <t>25.04.2019</t>
  </si>
  <si>
    <t>26.04.2019</t>
  </si>
  <si>
    <t>27.04.2019</t>
  </si>
  <si>
    <t>28.04.2019</t>
  </si>
  <si>
    <t>29.04.2019</t>
  </si>
  <si>
    <t>30.04.2019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</si>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</sst>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4" fontId="25" fillId="8" borderId="10" xfId="25" applyNumberFormat="1" applyFont="1" applyFill="1" applyBorder="1" applyAlignment="1" applyProtection="1">
      <alignment horizontal="center" vertical="center"/>
      <protection hidden="1"/>
    </xf>
    <xf numFmtId="0" fontId="21" fillId="0" borderId="10" xfId="25" applyNumberFormat="1" applyFont="1" applyFill="1" applyBorder="1" applyAlignment="1" applyProtection="1">
      <alignment horizontal="center" vertical="center" wrapText="1"/>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0"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7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50" name="Object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51" name="Object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52" name="Object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53" name="Object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85"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86"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87"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88"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54" name="Object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55" name="Object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56" name="Object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57" name="Object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58" name="Object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59" name="Object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60" name="Object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61" name="Object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62" name="Object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63" name="Object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183</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1936.3321348300001</v>
      </c>
      <c r="D7" s="4">
        <f>$F$12+'СЕТ СН'!G5+СВЦЭМ!$D$10+'СЕТ СН'!G11-'СЕТ СН'!G$18</f>
        <v>2688.0021348299997</v>
      </c>
      <c r="E7" s="4">
        <f>$F$12+'СЕТ СН'!H5+СВЦЭМ!$D$10+'СЕТ СН'!H11-'СЕТ СН'!H$18</f>
        <v>2792.4021348300003</v>
      </c>
      <c r="F7" s="4">
        <f>$F$12+'СЕТ СН'!I5+СВЦЭМ!$D$10+'СЕТ СН'!I11-'СЕТ СН'!I$18</f>
        <v>2981.97213483</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885.45869096000001</v>
      </c>
      <c r="H12" s="2" t="s">
        <v>41</v>
      </c>
    </row>
    <row r="13" spans="1:8" ht="31.5" x14ac:dyDescent="0.25">
      <c r="A13" s="12">
        <v>2</v>
      </c>
      <c r="B13" s="104" t="s">
        <v>48</v>
      </c>
      <c r="C13" s="104"/>
      <c r="D13" s="104"/>
      <c r="E13" s="13" t="s">
        <v>22</v>
      </c>
      <c r="F13" s="11">
        <f>СВЦЭМ!$D$11</f>
        <v>885.45869096000001</v>
      </c>
    </row>
    <row r="14" spans="1:8" ht="36" customHeight="1" x14ac:dyDescent="0.25">
      <c r="A14" s="12">
        <v>3</v>
      </c>
      <c r="B14" s="104" t="s">
        <v>49</v>
      </c>
      <c r="C14" s="104"/>
      <c r="D14" s="104"/>
      <c r="E14" s="13" t="s">
        <v>23</v>
      </c>
      <c r="F14" s="11">
        <f>СВЦЭМ!$D$12</f>
        <v>553249.94956772332</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СВЦЭМ!$D$21</f>
        <v>1.3879999999999999</v>
      </c>
    </row>
    <row r="17" spans="1:6" ht="33" customHeight="1" x14ac:dyDescent="0.25">
      <c r="A17" s="12">
        <v>6</v>
      </c>
      <c r="B17" s="104" t="s">
        <v>53</v>
      </c>
      <c r="C17" s="104" t="s">
        <v>25</v>
      </c>
      <c r="D17" s="104" t="s">
        <v>6</v>
      </c>
      <c r="E17" s="13" t="s">
        <v>6</v>
      </c>
      <c r="F17" s="16">
        <f>SUM(F19:F23)</f>
        <v>1.3879999999999999</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1.3879999999999999</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СВЦЭМ!$D$20</f>
        <v>941.92200000000003</v>
      </c>
    </row>
    <row r="26" spans="1:6" ht="30.75" customHeight="1" x14ac:dyDescent="0.25">
      <c r="A26" s="12">
        <v>9</v>
      </c>
      <c r="B26" s="104" t="s">
        <v>62</v>
      </c>
      <c r="C26" s="104" t="s">
        <v>27</v>
      </c>
      <c r="D26" s="104" t="s">
        <v>28</v>
      </c>
      <c r="E26" s="13" t="s">
        <v>61</v>
      </c>
      <c r="F26" s="16">
        <f>SUM(F28:F32)</f>
        <v>941.92200000000003</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941.92200000000003</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2067.9835756299999</v>
      </c>
      <c r="C9" s="4">
        <f>СВЦЭМ!$D$14+'СЕТ СН'!G5+СВЦЭМ!$D$10+'СЕТ СН'!G11-'СЕТ СН'!G$19</f>
        <v>2819.65357563</v>
      </c>
      <c r="D9" s="4">
        <f>СВЦЭМ!$D$14+'СЕТ СН'!H5+СВЦЭМ!$D$10+'СЕТ СН'!H11-'СЕТ СН'!H$19</f>
        <v>2924.0535756300001</v>
      </c>
      <c r="E9" s="4">
        <f>СВЦЭМ!$D$14+'СЕТ СН'!I5+СВЦЭМ!$D$10+'СЕТ СН'!I11-'СЕТ СН'!I$19</f>
        <v>3113.6235756300002</v>
      </c>
    </row>
    <row r="10" spans="1:6" x14ac:dyDescent="0.25">
      <c r="A10" s="26" t="s">
        <v>35</v>
      </c>
      <c r="B10" s="4">
        <f>СВЦЭМ!$D$15+'СЕТ СН'!F5+СВЦЭМ!$D$10+'СЕТ СН'!F11-'СЕТ СН'!F$19</f>
        <v>2701.78383089</v>
      </c>
      <c r="C10" s="4">
        <f>СВЦЭМ!$D$15+'СЕТ СН'!G5+СВЦЭМ!$D$10+'СЕТ СН'!G11-'СЕТ СН'!G$19</f>
        <v>3453.4538308900001</v>
      </c>
      <c r="D10" s="4">
        <f>СВЦЭМ!$D$15+'СЕТ СН'!H5+СВЦЭМ!$D$10+'СЕТ СН'!H11-'СЕТ СН'!H$19</f>
        <v>3557.8538308899997</v>
      </c>
      <c r="E10" s="4">
        <f>СВЦЭМ!$D$15+'СЕТ СН'!I5+СВЦЭМ!$D$10+'СЕТ СН'!I11-'СЕТ СН'!I$19</f>
        <v>3747.4238308900003</v>
      </c>
    </row>
    <row r="11" spans="1:6" x14ac:dyDescent="0.25">
      <c r="A11" s="26" t="s">
        <v>36</v>
      </c>
      <c r="B11" s="4">
        <f>СВЦЭМ!$D$16+'СЕТ СН'!F5+СВЦЭМ!$D$10+'СЕТ СН'!F11-'СЕТ СН'!F$19</f>
        <v>3801.7758174500004</v>
      </c>
      <c r="C11" s="4">
        <f>СВЦЭМ!$D$16+'СЕТ СН'!G5+СВЦЭМ!$D$10+'СЕТ СН'!G11-'СЕТ СН'!G$19</f>
        <v>4553.4458174500005</v>
      </c>
      <c r="D11" s="4">
        <f>СВЦЭМ!$D$16+'СЕТ СН'!H5+СВЦЭМ!$D$10+'СЕТ СН'!H11-'СЕТ СН'!H$19</f>
        <v>4657.8458174500001</v>
      </c>
      <c r="E11" s="4">
        <f>СВЦЭМ!$D$16+'СЕТ СН'!I5+СВЦЭМ!$D$10+'СЕТ СН'!I11-'СЕТ СН'!I$19</f>
        <v>4847.4158174499998</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2067.9835756299999</v>
      </c>
      <c r="C16" s="28">
        <f>СВЦЭМ!$D$14+'СЕТ СН'!G5+СВЦЭМ!$D$10+'СЕТ СН'!G11-'СЕТ СН'!G$19</f>
        <v>2819.65357563</v>
      </c>
      <c r="D16" s="28">
        <f>СВЦЭМ!$D$14+'СЕТ СН'!H5+СВЦЭМ!$D$10+'СЕТ СН'!H11-'СЕТ СН'!H$19</f>
        <v>2924.0535756300001</v>
      </c>
      <c r="E16" s="28">
        <f>СВЦЭМ!$D$14+'СЕТ СН'!I5+СВЦЭМ!$D$10+'СЕТ СН'!I11-'СЕТ СН'!I$19</f>
        <v>3113.6235756300002</v>
      </c>
    </row>
    <row r="17" spans="1:5" x14ac:dyDescent="0.25">
      <c r="A17" s="26" t="s">
        <v>37</v>
      </c>
      <c r="B17" s="28">
        <f>СВЦЭМ!$D$17+'СЕТ СН'!F5+СВЦЭМ!$D$10+'СЕТ СН'!F11-'СЕТ СН'!F$19</f>
        <v>3117.7975614200004</v>
      </c>
      <c r="C17" s="28">
        <f>СВЦЭМ!$D$17+'СЕТ СН'!G5+СВЦЭМ!$D$10+'СЕТ СН'!G11-'СЕТ СН'!G$19</f>
        <v>3869.46756142</v>
      </c>
      <c r="D17" s="28">
        <f>СВЦЭМ!$D$17+'СЕТ СН'!H5+СВЦЭМ!$D$10+'СЕТ СН'!H11-'СЕТ СН'!H$19</f>
        <v>3973.8675614200001</v>
      </c>
      <c r="E17" s="28">
        <f>СВЦЭМ!$D$17+'СЕТ СН'!I5+СВЦЭМ!$D$10+'СЕТ СН'!I11-'СЕТ СН'!I$19</f>
        <v>4163.4375614200007</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СН'!$F$12+СВЦЭМ!$D$10+'СЕТ СН'!$F$5-'СЕТ СН'!$F$20</f>
        <v>1957.1988964100001</v>
      </c>
      <c r="C12" s="36">
        <f>SUMIFS(СВЦЭМ!$C$33:$C$776,СВЦЭМ!$A$33:$A$776,$A12,СВЦЭМ!$B$33:$B$776,C$11)+'СЕТ СН'!$F$12+СВЦЭМ!$D$10+'СЕТ СН'!$F$5-'СЕТ СН'!$F$20</f>
        <v>1991.8153282600001</v>
      </c>
      <c r="D12" s="36">
        <f>SUMIFS(СВЦЭМ!$C$33:$C$776,СВЦЭМ!$A$33:$A$776,$A12,СВЦЭМ!$B$33:$B$776,D$11)+'СЕТ СН'!$F$12+СВЦЭМ!$D$10+'СЕТ СН'!$F$5-'СЕТ СН'!$F$20</f>
        <v>2011.10762305</v>
      </c>
      <c r="E12" s="36">
        <f>SUMIFS(СВЦЭМ!$C$33:$C$776,СВЦЭМ!$A$33:$A$776,$A12,СВЦЭМ!$B$33:$B$776,E$11)+'СЕТ СН'!$F$12+СВЦЭМ!$D$10+'СЕТ СН'!$F$5-'СЕТ СН'!$F$20</f>
        <v>2026.7485001700002</v>
      </c>
      <c r="F12" s="36">
        <f>SUMIFS(СВЦЭМ!$C$33:$C$776,СВЦЭМ!$A$33:$A$776,$A12,СВЦЭМ!$B$33:$B$776,F$11)+'СЕТ СН'!$F$12+СВЦЭМ!$D$10+'СЕТ СН'!$F$5-'СЕТ СН'!$F$20</f>
        <v>2015.1311888499999</v>
      </c>
      <c r="G12" s="36">
        <f>SUMIFS(СВЦЭМ!$C$33:$C$776,СВЦЭМ!$A$33:$A$776,$A12,СВЦЭМ!$B$33:$B$776,G$11)+'СЕТ СН'!$F$12+СВЦЭМ!$D$10+'СЕТ СН'!$F$5-'СЕТ СН'!$F$20</f>
        <v>2019.0817062300002</v>
      </c>
      <c r="H12" s="36">
        <f>SUMIFS(СВЦЭМ!$C$33:$C$776,СВЦЭМ!$A$33:$A$776,$A12,СВЦЭМ!$B$33:$B$776,H$11)+'СЕТ СН'!$F$12+СВЦЭМ!$D$10+'СЕТ СН'!$F$5-'СЕТ СН'!$F$20</f>
        <v>1932.3456214900002</v>
      </c>
      <c r="I12" s="36">
        <f>SUMIFS(СВЦЭМ!$C$33:$C$776,СВЦЭМ!$A$33:$A$776,$A12,СВЦЭМ!$B$33:$B$776,I$11)+'СЕТ СН'!$F$12+СВЦЭМ!$D$10+'СЕТ СН'!$F$5-'СЕТ СН'!$F$20</f>
        <v>1917.2621628100001</v>
      </c>
      <c r="J12" s="36">
        <f>SUMIFS(СВЦЭМ!$C$33:$C$776,СВЦЭМ!$A$33:$A$776,$A12,СВЦЭМ!$B$33:$B$776,J$11)+'СЕТ СН'!$F$12+СВЦЭМ!$D$10+'СЕТ СН'!$F$5-'СЕТ СН'!$F$20</f>
        <v>1855.6679822999999</v>
      </c>
      <c r="K12" s="36">
        <f>SUMIFS(СВЦЭМ!$C$33:$C$776,СВЦЭМ!$A$33:$A$776,$A12,СВЦЭМ!$B$33:$B$776,K$11)+'СЕТ СН'!$F$12+СВЦЭМ!$D$10+'СЕТ СН'!$F$5-'СЕТ СН'!$F$20</f>
        <v>1826.1434680900002</v>
      </c>
      <c r="L12" s="36">
        <f>SUMIFS(СВЦЭМ!$C$33:$C$776,СВЦЭМ!$A$33:$A$776,$A12,СВЦЭМ!$B$33:$B$776,L$11)+'СЕТ СН'!$F$12+СВЦЭМ!$D$10+'СЕТ СН'!$F$5-'СЕТ СН'!$F$20</f>
        <v>1812.1606748200002</v>
      </c>
      <c r="M12" s="36">
        <f>SUMIFS(СВЦЭМ!$C$33:$C$776,СВЦЭМ!$A$33:$A$776,$A12,СВЦЭМ!$B$33:$B$776,M$11)+'СЕТ СН'!$F$12+СВЦЭМ!$D$10+'СЕТ СН'!$F$5-'СЕТ СН'!$F$20</f>
        <v>1820.9761282100001</v>
      </c>
      <c r="N12" s="36">
        <f>SUMIFS(СВЦЭМ!$C$33:$C$776,СВЦЭМ!$A$33:$A$776,$A12,СВЦЭМ!$B$33:$B$776,N$11)+'СЕТ СН'!$F$12+СВЦЭМ!$D$10+'СЕТ СН'!$F$5-'СЕТ СН'!$F$20</f>
        <v>1825.6442044</v>
      </c>
      <c r="O12" s="36">
        <f>SUMIFS(СВЦЭМ!$C$33:$C$776,СВЦЭМ!$A$33:$A$776,$A12,СВЦЭМ!$B$33:$B$776,O$11)+'СЕТ СН'!$F$12+СВЦЭМ!$D$10+'СЕТ СН'!$F$5-'СЕТ СН'!$F$20</f>
        <v>1826.00181438</v>
      </c>
      <c r="P12" s="36">
        <f>SUMIFS(СВЦЭМ!$C$33:$C$776,СВЦЭМ!$A$33:$A$776,$A12,СВЦЭМ!$B$33:$B$776,P$11)+'СЕТ СН'!$F$12+СВЦЭМ!$D$10+'СЕТ СН'!$F$5-'СЕТ СН'!$F$20</f>
        <v>1838.2133058100001</v>
      </c>
      <c r="Q12" s="36">
        <f>SUMIFS(СВЦЭМ!$C$33:$C$776,СВЦЭМ!$A$33:$A$776,$A12,СВЦЭМ!$B$33:$B$776,Q$11)+'СЕТ СН'!$F$12+СВЦЭМ!$D$10+'СЕТ СН'!$F$5-'СЕТ СН'!$F$20</f>
        <v>1828.6888979600001</v>
      </c>
      <c r="R12" s="36">
        <f>SUMIFS(СВЦЭМ!$C$33:$C$776,СВЦЭМ!$A$33:$A$776,$A12,СВЦЭМ!$B$33:$B$776,R$11)+'СЕТ СН'!$F$12+СВЦЭМ!$D$10+'СЕТ СН'!$F$5-'СЕТ СН'!$F$20</f>
        <v>1836.10128581</v>
      </c>
      <c r="S12" s="36">
        <f>SUMIFS(СВЦЭМ!$C$33:$C$776,СВЦЭМ!$A$33:$A$776,$A12,СВЦЭМ!$B$33:$B$776,S$11)+'СЕТ СН'!$F$12+СВЦЭМ!$D$10+'СЕТ СН'!$F$5-'СЕТ СН'!$F$20</f>
        <v>1828.87339776</v>
      </c>
      <c r="T12" s="36">
        <f>SUMIFS(СВЦЭМ!$C$33:$C$776,СВЦЭМ!$A$33:$A$776,$A12,СВЦЭМ!$B$33:$B$776,T$11)+'СЕТ СН'!$F$12+СВЦЭМ!$D$10+'СЕТ СН'!$F$5-'СЕТ СН'!$F$20</f>
        <v>1804.6234555999999</v>
      </c>
      <c r="U12" s="36">
        <f>SUMIFS(СВЦЭМ!$C$33:$C$776,СВЦЭМ!$A$33:$A$776,$A12,СВЦЭМ!$B$33:$B$776,U$11)+'СЕТ СН'!$F$12+СВЦЭМ!$D$10+'СЕТ СН'!$F$5-'СЕТ СН'!$F$20</f>
        <v>1783.87607493</v>
      </c>
      <c r="V12" s="36">
        <f>SUMIFS(СВЦЭМ!$C$33:$C$776,СВЦЭМ!$A$33:$A$776,$A12,СВЦЭМ!$B$33:$B$776,V$11)+'СЕТ СН'!$F$12+СВЦЭМ!$D$10+'СЕТ СН'!$F$5-'СЕТ СН'!$F$20</f>
        <v>1768.4254265100001</v>
      </c>
      <c r="W12" s="36">
        <f>SUMIFS(СВЦЭМ!$C$33:$C$776,СВЦЭМ!$A$33:$A$776,$A12,СВЦЭМ!$B$33:$B$776,W$11)+'СЕТ СН'!$F$12+СВЦЭМ!$D$10+'СЕТ СН'!$F$5-'СЕТ СН'!$F$20</f>
        <v>1761.8926246800002</v>
      </c>
      <c r="X12" s="36">
        <f>SUMIFS(СВЦЭМ!$C$33:$C$776,СВЦЭМ!$A$33:$A$776,$A12,СВЦЭМ!$B$33:$B$776,X$11)+'СЕТ СН'!$F$12+СВЦЭМ!$D$10+'СЕТ СН'!$F$5-'СЕТ СН'!$F$20</f>
        <v>1824.1264162800001</v>
      </c>
      <c r="Y12" s="36">
        <f>SUMIFS(СВЦЭМ!$C$33:$C$776,СВЦЭМ!$A$33:$A$776,$A12,СВЦЭМ!$B$33:$B$776,Y$11)+'СЕТ СН'!$F$12+СВЦЭМ!$D$10+'СЕТ СН'!$F$5-'СЕТ СН'!$F$20</f>
        <v>1926.3379306900001</v>
      </c>
      <c r="AA12" s="37"/>
    </row>
    <row r="13" spans="1:27" ht="15.75" x14ac:dyDescent="0.2">
      <c r="A13" s="35">
        <f>A12+1</f>
        <v>43557</v>
      </c>
      <c r="B13" s="36">
        <f>SUMIFS(СВЦЭМ!$C$33:$C$776,СВЦЭМ!$A$33:$A$776,$A13,СВЦЭМ!$B$33:$B$776,B$11)+'СЕТ СН'!$F$12+СВЦЭМ!$D$10+'СЕТ СН'!$F$5-'СЕТ СН'!$F$20</f>
        <v>1997.39731033</v>
      </c>
      <c r="C13" s="36">
        <f>SUMIFS(СВЦЭМ!$C$33:$C$776,СВЦЭМ!$A$33:$A$776,$A13,СВЦЭМ!$B$33:$B$776,C$11)+'СЕТ СН'!$F$12+СВЦЭМ!$D$10+'СЕТ СН'!$F$5-'СЕТ СН'!$F$20</f>
        <v>2104.0848589900002</v>
      </c>
      <c r="D13" s="36">
        <f>SUMIFS(СВЦЭМ!$C$33:$C$776,СВЦЭМ!$A$33:$A$776,$A13,СВЦЭМ!$B$33:$B$776,D$11)+'СЕТ СН'!$F$12+СВЦЭМ!$D$10+'СЕТ СН'!$F$5-'СЕТ СН'!$F$20</f>
        <v>2154.1011682600001</v>
      </c>
      <c r="E13" s="36">
        <f>SUMIFS(СВЦЭМ!$C$33:$C$776,СВЦЭМ!$A$33:$A$776,$A13,СВЦЭМ!$B$33:$B$776,E$11)+'СЕТ СН'!$F$12+СВЦЭМ!$D$10+'СЕТ СН'!$F$5-'СЕТ СН'!$F$20</f>
        <v>2162.59687682</v>
      </c>
      <c r="F13" s="36">
        <f>SUMIFS(СВЦЭМ!$C$33:$C$776,СВЦЭМ!$A$33:$A$776,$A13,СВЦЭМ!$B$33:$B$776,F$11)+'СЕТ СН'!$F$12+СВЦЭМ!$D$10+'СЕТ СН'!$F$5-'СЕТ СН'!$F$20</f>
        <v>2162.9177144800001</v>
      </c>
      <c r="G13" s="36">
        <f>SUMIFS(СВЦЭМ!$C$33:$C$776,СВЦЭМ!$A$33:$A$776,$A13,СВЦЭМ!$B$33:$B$776,G$11)+'СЕТ СН'!$F$12+СВЦЭМ!$D$10+'СЕТ СН'!$F$5-'СЕТ СН'!$F$20</f>
        <v>2154.25771158</v>
      </c>
      <c r="H13" s="36">
        <f>SUMIFS(СВЦЭМ!$C$33:$C$776,СВЦЭМ!$A$33:$A$776,$A13,СВЦЭМ!$B$33:$B$776,H$11)+'СЕТ СН'!$F$12+СВЦЭМ!$D$10+'СЕТ СН'!$F$5-'СЕТ СН'!$F$20</f>
        <v>2045.8866920800001</v>
      </c>
      <c r="I13" s="36">
        <f>SUMIFS(СВЦЭМ!$C$33:$C$776,СВЦЭМ!$A$33:$A$776,$A13,СВЦЭМ!$B$33:$B$776,I$11)+'СЕТ СН'!$F$12+СВЦЭМ!$D$10+'СЕТ СН'!$F$5-'СЕТ СН'!$F$20</f>
        <v>1974.2572359800001</v>
      </c>
      <c r="J13" s="36">
        <f>SUMIFS(СВЦЭМ!$C$33:$C$776,СВЦЭМ!$A$33:$A$776,$A13,СВЦЭМ!$B$33:$B$776,J$11)+'СЕТ СН'!$F$12+СВЦЭМ!$D$10+'СЕТ СН'!$F$5-'СЕТ СН'!$F$20</f>
        <v>1878.1922004400001</v>
      </c>
      <c r="K13" s="36">
        <f>SUMIFS(СВЦЭМ!$C$33:$C$776,СВЦЭМ!$A$33:$A$776,$A13,СВЦЭМ!$B$33:$B$776,K$11)+'СЕТ СН'!$F$12+СВЦЭМ!$D$10+'СЕТ СН'!$F$5-'СЕТ СН'!$F$20</f>
        <v>1784.8962205400001</v>
      </c>
      <c r="L13" s="36">
        <f>SUMIFS(СВЦЭМ!$C$33:$C$776,СВЦЭМ!$A$33:$A$776,$A13,СВЦЭМ!$B$33:$B$776,L$11)+'СЕТ СН'!$F$12+СВЦЭМ!$D$10+'СЕТ СН'!$F$5-'СЕТ СН'!$F$20</f>
        <v>1756.2815976000002</v>
      </c>
      <c r="M13" s="36">
        <f>SUMIFS(СВЦЭМ!$C$33:$C$776,СВЦЭМ!$A$33:$A$776,$A13,СВЦЭМ!$B$33:$B$776,M$11)+'СЕТ СН'!$F$12+СВЦЭМ!$D$10+'СЕТ СН'!$F$5-'СЕТ СН'!$F$20</f>
        <v>1768.7905582000001</v>
      </c>
      <c r="N13" s="36">
        <f>SUMIFS(СВЦЭМ!$C$33:$C$776,СВЦЭМ!$A$33:$A$776,$A13,СВЦЭМ!$B$33:$B$776,N$11)+'СЕТ СН'!$F$12+СВЦЭМ!$D$10+'СЕТ СН'!$F$5-'СЕТ СН'!$F$20</f>
        <v>1766.71898822</v>
      </c>
      <c r="O13" s="36">
        <f>SUMIFS(СВЦЭМ!$C$33:$C$776,СВЦЭМ!$A$33:$A$776,$A13,СВЦЭМ!$B$33:$B$776,O$11)+'СЕТ СН'!$F$12+СВЦЭМ!$D$10+'СЕТ СН'!$F$5-'СЕТ СН'!$F$20</f>
        <v>1770.8571927</v>
      </c>
      <c r="P13" s="36">
        <f>SUMIFS(СВЦЭМ!$C$33:$C$776,СВЦЭМ!$A$33:$A$776,$A13,СВЦЭМ!$B$33:$B$776,P$11)+'СЕТ СН'!$F$12+СВЦЭМ!$D$10+'СЕТ СН'!$F$5-'СЕТ СН'!$F$20</f>
        <v>1782.95127125</v>
      </c>
      <c r="Q13" s="36">
        <f>SUMIFS(СВЦЭМ!$C$33:$C$776,СВЦЭМ!$A$33:$A$776,$A13,СВЦЭМ!$B$33:$B$776,Q$11)+'СЕТ СН'!$F$12+СВЦЭМ!$D$10+'СЕТ СН'!$F$5-'СЕТ СН'!$F$20</f>
        <v>1797.33569627</v>
      </c>
      <c r="R13" s="36">
        <f>SUMIFS(СВЦЭМ!$C$33:$C$776,СВЦЭМ!$A$33:$A$776,$A13,СВЦЭМ!$B$33:$B$776,R$11)+'СЕТ СН'!$F$12+СВЦЭМ!$D$10+'СЕТ СН'!$F$5-'СЕТ СН'!$F$20</f>
        <v>1791.94909917</v>
      </c>
      <c r="S13" s="36">
        <f>SUMIFS(СВЦЭМ!$C$33:$C$776,СВЦЭМ!$A$33:$A$776,$A13,СВЦЭМ!$B$33:$B$776,S$11)+'СЕТ СН'!$F$12+СВЦЭМ!$D$10+'СЕТ СН'!$F$5-'СЕТ СН'!$F$20</f>
        <v>1788.2165733400002</v>
      </c>
      <c r="T13" s="36">
        <f>SUMIFS(СВЦЭМ!$C$33:$C$776,СВЦЭМ!$A$33:$A$776,$A13,СВЦЭМ!$B$33:$B$776,T$11)+'СЕТ СН'!$F$12+СВЦЭМ!$D$10+'СЕТ СН'!$F$5-'СЕТ СН'!$F$20</f>
        <v>1763.5865296000002</v>
      </c>
      <c r="U13" s="36">
        <f>SUMIFS(СВЦЭМ!$C$33:$C$776,СВЦЭМ!$A$33:$A$776,$A13,СВЦЭМ!$B$33:$B$776,U$11)+'СЕТ СН'!$F$12+СВЦЭМ!$D$10+'СЕТ СН'!$F$5-'СЕТ СН'!$F$20</f>
        <v>1751.4590963800001</v>
      </c>
      <c r="V13" s="36">
        <f>SUMIFS(СВЦЭМ!$C$33:$C$776,СВЦЭМ!$A$33:$A$776,$A13,СВЦЭМ!$B$33:$B$776,V$11)+'СЕТ СН'!$F$12+СВЦЭМ!$D$10+'СЕТ СН'!$F$5-'СЕТ СН'!$F$20</f>
        <v>1747.1352715200001</v>
      </c>
      <c r="W13" s="36">
        <f>SUMIFS(СВЦЭМ!$C$33:$C$776,СВЦЭМ!$A$33:$A$776,$A13,СВЦЭМ!$B$33:$B$776,W$11)+'СЕТ СН'!$F$12+СВЦЭМ!$D$10+'СЕТ СН'!$F$5-'СЕТ СН'!$F$20</f>
        <v>1740.74980151</v>
      </c>
      <c r="X13" s="36">
        <f>SUMIFS(СВЦЭМ!$C$33:$C$776,СВЦЭМ!$A$33:$A$776,$A13,СВЦЭМ!$B$33:$B$776,X$11)+'СЕТ СН'!$F$12+СВЦЭМ!$D$10+'СЕТ СН'!$F$5-'СЕТ СН'!$F$20</f>
        <v>1783.4170999400001</v>
      </c>
      <c r="Y13" s="36">
        <f>SUMIFS(СВЦЭМ!$C$33:$C$776,СВЦЭМ!$A$33:$A$776,$A13,СВЦЭМ!$B$33:$B$776,Y$11)+'СЕТ СН'!$F$12+СВЦЭМ!$D$10+'СЕТ СН'!$F$5-'СЕТ СН'!$F$20</f>
        <v>1885.6421326100001</v>
      </c>
    </row>
    <row r="14" spans="1:27" ht="15.75" x14ac:dyDescent="0.2">
      <c r="A14" s="35">
        <f t="shared" ref="A14:A42" si="0">A13+1</f>
        <v>43558</v>
      </c>
      <c r="B14" s="36">
        <f>SUMIFS(СВЦЭМ!$C$33:$C$776,СВЦЭМ!$A$33:$A$776,$A14,СВЦЭМ!$B$33:$B$776,B$11)+'СЕТ СН'!$F$12+СВЦЭМ!$D$10+'СЕТ СН'!$F$5-'СЕТ СН'!$F$20</f>
        <v>2001.9216801500002</v>
      </c>
      <c r="C14" s="36">
        <f>SUMIFS(СВЦЭМ!$C$33:$C$776,СВЦЭМ!$A$33:$A$776,$A14,СВЦЭМ!$B$33:$B$776,C$11)+'СЕТ СН'!$F$12+СВЦЭМ!$D$10+'СЕТ СН'!$F$5-'СЕТ СН'!$F$20</f>
        <v>2095.7636749900003</v>
      </c>
      <c r="D14" s="36">
        <f>SUMIFS(СВЦЭМ!$C$33:$C$776,СВЦЭМ!$A$33:$A$776,$A14,СВЦЭМ!$B$33:$B$776,D$11)+'СЕТ СН'!$F$12+СВЦЭМ!$D$10+'СЕТ СН'!$F$5-'СЕТ СН'!$F$20</f>
        <v>2077.5246752200001</v>
      </c>
      <c r="E14" s="36">
        <f>SUMIFS(СВЦЭМ!$C$33:$C$776,СВЦЭМ!$A$33:$A$776,$A14,СВЦЭМ!$B$33:$B$776,E$11)+'СЕТ СН'!$F$12+СВЦЭМ!$D$10+'СЕТ СН'!$F$5-'СЕТ СН'!$F$20</f>
        <v>2077.21720602</v>
      </c>
      <c r="F14" s="36">
        <f>SUMIFS(СВЦЭМ!$C$33:$C$776,СВЦЭМ!$A$33:$A$776,$A14,СВЦЭМ!$B$33:$B$776,F$11)+'СЕТ СН'!$F$12+СВЦЭМ!$D$10+'СЕТ СН'!$F$5-'СЕТ СН'!$F$20</f>
        <v>2073.9074454299998</v>
      </c>
      <c r="G14" s="36">
        <f>SUMIFS(СВЦЭМ!$C$33:$C$776,СВЦЭМ!$A$33:$A$776,$A14,СВЦЭМ!$B$33:$B$776,G$11)+'СЕТ СН'!$F$12+СВЦЭМ!$D$10+'СЕТ СН'!$F$5-'СЕТ СН'!$F$20</f>
        <v>2101.9326432100002</v>
      </c>
      <c r="H14" s="36">
        <f>SUMIFS(СВЦЭМ!$C$33:$C$776,СВЦЭМ!$A$33:$A$776,$A14,СВЦЭМ!$B$33:$B$776,H$11)+'СЕТ СН'!$F$12+СВЦЭМ!$D$10+'СЕТ СН'!$F$5-'СЕТ СН'!$F$20</f>
        <v>2055.3976576800001</v>
      </c>
      <c r="I14" s="36">
        <f>SUMIFS(СВЦЭМ!$C$33:$C$776,СВЦЭМ!$A$33:$A$776,$A14,СВЦЭМ!$B$33:$B$776,I$11)+'СЕТ СН'!$F$12+СВЦЭМ!$D$10+'СЕТ СН'!$F$5-'СЕТ СН'!$F$20</f>
        <v>1974.58308928</v>
      </c>
      <c r="J14" s="36">
        <f>SUMIFS(СВЦЭМ!$C$33:$C$776,СВЦЭМ!$A$33:$A$776,$A14,СВЦЭМ!$B$33:$B$776,J$11)+'СЕТ СН'!$F$12+СВЦЭМ!$D$10+'СЕТ СН'!$F$5-'СЕТ СН'!$F$20</f>
        <v>1881.2155534500002</v>
      </c>
      <c r="K14" s="36">
        <f>SUMIFS(СВЦЭМ!$C$33:$C$776,СВЦЭМ!$A$33:$A$776,$A14,СВЦЭМ!$B$33:$B$776,K$11)+'СЕТ СН'!$F$12+СВЦЭМ!$D$10+'СЕТ СН'!$F$5-'СЕТ СН'!$F$20</f>
        <v>1809.0444084800001</v>
      </c>
      <c r="L14" s="36">
        <f>SUMIFS(СВЦЭМ!$C$33:$C$776,СВЦЭМ!$A$33:$A$776,$A14,СВЦЭМ!$B$33:$B$776,L$11)+'СЕТ СН'!$F$12+СВЦЭМ!$D$10+'СЕТ СН'!$F$5-'СЕТ СН'!$F$20</f>
        <v>1788.0843665800001</v>
      </c>
      <c r="M14" s="36">
        <f>SUMIFS(СВЦЭМ!$C$33:$C$776,СВЦЭМ!$A$33:$A$776,$A14,СВЦЭМ!$B$33:$B$776,M$11)+'СЕТ СН'!$F$12+СВЦЭМ!$D$10+'СЕТ СН'!$F$5-'СЕТ СН'!$F$20</f>
        <v>1799.2987407000001</v>
      </c>
      <c r="N14" s="36">
        <f>SUMIFS(СВЦЭМ!$C$33:$C$776,СВЦЭМ!$A$33:$A$776,$A14,СВЦЭМ!$B$33:$B$776,N$11)+'СЕТ СН'!$F$12+СВЦЭМ!$D$10+'СЕТ СН'!$F$5-'СЕТ СН'!$F$20</f>
        <v>1790.4017844300001</v>
      </c>
      <c r="O14" s="36">
        <f>SUMIFS(СВЦЭМ!$C$33:$C$776,СВЦЭМ!$A$33:$A$776,$A14,СВЦЭМ!$B$33:$B$776,O$11)+'СЕТ СН'!$F$12+СВЦЭМ!$D$10+'СЕТ СН'!$F$5-'СЕТ СН'!$F$20</f>
        <v>1800.7174454599999</v>
      </c>
      <c r="P14" s="36">
        <f>SUMIFS(СВЦЭМ!$C$33:$C$776,СВЦЭМ!$A$33:$A$776,$A14,СВЦЭМ!$B$33:$B$776,P$11)+'СЕТ СН'!$F$12+СВЦЭМ!$D$10+'СЕТ СН'!$F$5-'СЕТ СН'!$F$20</f>
        <v>1803.6277510200002</v>
      </c>
      <c r="Q14" s="36">
        <f>SUMIFS(СВЦЭМ!$C$33:$C$776,СВЦЭМ!$A$33:$A$776,$A14,СВЦЭМ!$B$33:$B$776,Q$11)+'СЕТ СН'!$F$12+СВЦЭМ!$D$10+'СЕТ СН'!$F$5-'СЕТ СН'!$F$20</f>
        <v>1809.9143038100001</v>
      </c>
      <c r="R14" s="36">
        <f>SUMIFS(СВЦЭМ!$C$33:$C$776,СВЦЭМ!$A$33:$A$776,$A14,СВЦЭМ!$B$33:$B$776,R$11)+'СЕТ СН'!$F$12+СВЦЭМ!$D$10+'СЕТ СН'!$F$5-'СЕТ СН'!$F$20</f>
        <v>1818.27509566</v>
      </c>
      <c r="S14" s="36">
        <f>SUMIFS(СВЦЭМ!$C$33:$C$776,СВЦЭМ!$A$33:$A$776,$A14,СВЦЭМ!$B$33:$B$776,S$11)+'СЕТ СН'!$F$12+СВЦЭМ!$D$10+'СЕТ СН'!$F$5-'СЕТ СН'!$F$20</f>
        <v>1814.9519028500001</v>
      </c>
      <c r="T14" s="36">
        <f>SUMIFS(СВЦЭМ!$C$33:$C$776,СВЦЭМ!$A$33:$A$776,$A14,СВЦЭМ!$B$33:$B$776,T$11)+'СЕТ СН'!$F$12+СВЦЭМ!$D$10+'СЕТ СН'!$F$5-'СЕТ СН'!$F$20</f>
        <v>1794.25683871</v>
      </c>
      <c r="U14" s="36">
        <f>SUMIFS(СВЦЭМ!$C$33:$C$776,СВЦЭМ!$A$33:$A$776,$A14,СВЦЭМ!$B$33:$B$776,U$11)+'СЕТ СН'!$F$12+СВЦЭМ!$D$10+'СЕТ СН'!$F$5-'СЕТ СН'!$F$20</f>
        <v>1774.6826904500001</v>
      </c>
      <c r="V14" s="36">
        <f>SUMIFS(СВЦЭМ!$C$33:$C$776,СВЦЭМ!$A$33:$A$776,$A14,СВЦЭМ!$B$33:$B$776,V$11)+'СЕТ СН'!$F$12+СВЦЭМ!$D$10+'СЕТ СН'!$F$5-'СЕТ СН'!$F$20</f>
        <v>1763.7823004300001</v>
      </c>
      <c r="W14" s="36">
        <f>SUMIFS(СВЦЭМ!$C$33:$C$776,СВЦЭМ!$A$33:$A$776,$A14,СВЦЭМ!$B$33:$B$776,W$11)+'СЕТ СН'!$F$12+СВЦЭМ!$D$10+'СЕТ СН'!$F$5-'СЕТ СН'!$F$20</f>
        <v>1753.2414233100001</v>
      </c>
      <c r="X14" s="36">
        <f>SUMIFS(СВЦЭМ!$C$33:$C$776,СВЦЭМ!$A$33:$A$776,$A14,СВЦЭМ!$B$33:$B$776,X$11)+'СЕТ СН'!$F$12+СВЦЭМ!$D$10+'СЕТ СН'!$F$5-'СЕТ СН'!$F$20</f>
        <v>1803.4425487100002</v>
      </c>
      <c r="Y14" s="36">
        <f>SUMIFS(СВЦЭМ!$C$33:$C$776,СВЦЭМ!$A$33:$A$776,$A14,СВЦЭМ!$B$33:$B$776,Y$11)+'СЕТ СН'!$F$12+СВЦЭМ!$D$10+'СЕТ СН'!$F$5-'СЕТ СН'!$F$20</f>
        <v>1925.50155986</v>
      </c>
    </row>
    <row r="15" spans="1:27" ht="15.75" x14ac:dyDescent="0.2">
      <c r="A15" s="35">
        <f t="shared" si="0"/>
        <v>43559</v>
      </c>
      <c r="B15" s="36">
        <f>SUMIFS(СВЦЭМ!$C$33:$C$776,СВЦЭМ!$A$33:$A$776,$A15,СВЦЭМ!$B$33:$B$776,B$11)+'СЕТ СН'!$F$12+СВЦЭМ!$D$10+'СЕТ СН'!$F$5-'СЕТ СН'!$F$20</f>
        <v>1986.3510198500001</v>
      </c>
      <c r="C15" s="36">
        <f>SUMIFS(СВЦЭМ!$C$33:$C$776,СВЦЭМ!$A$33:$A$776,$A15,СВЦЭМ!$B$33:$B$776,C$11)+'СЕТ СН'!$F$12+СВЦЭМ!$D$10+'СЕТ СН'!$F$5-'СЕТ СН'!$F$20</f>
        <v>2072.1507111600004</v>
      </c>
      <c r="D15" s="36">
        <f>SUMIFS(СВЦЭМ!$C$33:$C$776,СВЦЭМ!$A$33:$A$776,$A15,СВЦЭМ!$B$33:$B$776,D$11)+'СЕТ СН'!$F$12+СВЦЭМ!$D$10+'СЕТ СН'!$F$5-'СЕТ СН'!$F$20</f>
        <v>2103.1885531799999</v>
      </c>
      <c r="E15" s="36">
        <f>SUMIFS(СВЦЭМ!$C$33:$C$776,СВЦЭМ!$A$33:$A$776,$A15,СВЦЭМ!$B$33:$B$776,E$11)+'СЕТ СН'!$F$12+СВЦЭМ!$D$10+'СЕТ СН'!$F$5-'СЕТ СН'!$F$20</f>
        <v>2099.4583933900003</v>
      </c>
      <c r="F15" s="36">
        <f>SUMIFS(СВЦЭМ!$C$33:$C$776,СВЦЭМ!$A$33:$A$776,$A15,СВЦЭМ!$B$33:$B$776,F$11)+'СЕТ СН'!$F$12+СВЦЭМ!$D$10+'СЕТ СН'!$F$5-'СЕТ СН'!$F$20</f>
        <v>2103.3149394100001</v>
      </c>
      <c r="G15" s="36">
        <f>SUMIFS(СВЦЭМ!$C$33:$C$776,СВЦЭМ!$A$33:$A$776,$A15,СВЦЭМ!$B$33:$B$776,G$11)+'СЕТ СН'!$F$12+СВЦЭМ!$D$10+'СЕТ СН'!$F$5-'СЕТ СН'!$F$20</f>
        <v>2103.3969697100001</v>
      </c>
      <c r="H15" s="36">
        <f>SUMIFS(СВЦЭМ!$C$33:$C$776,СВЦЭМ!$A$33:$A$776,$A15,СВЦЭМ!$B$33:$B$776,H$11)+'СЕТ СН'!$F$12+СВЦЭМ!$D$10+'СЕТ СН'!$F$5-'СЕТ СН'!$F$20</f>
        <v>2030.5712598100001</v>
      </c>
      <c r="I15" s="36">
        <f>SUMIFS(СВЦЭМ!$C$33:$C$776,СВЦЭМ!$A$33:$A$776,$A15,СВЦЭМ!$B$33:$B$776,I$11)+'СЕТ СН'!$F$12+СВЦЭМ!$D$10+'СЕТ СН'!$F$5-'СЕТ СН'!$F$20</f>
        <v>1971.6119822800001</v>
      </c>
      <c r="J15" s="36">
        <f>SUMIFS(СВЦЭМ!$C$33:$C$776,СВЦЭМ!$A$33:$A$776,$A15,СВЦЭМ!$B$33:$B$776,J$11)+'СЕТ СН'!$F$12+СВЦЭМ!$D$10+'СЕТ СН'!$F$5-'СЕТ СН'!$F$20</f>
        <v>1876.5283606</v>
      </c>
      <c r="K15" s="36">
        <f>SUMIFS(СВЦЭМ!$C$33:$C$776,СВЦЭМ!$A$33:$A$776,$A15,СВЦЭМ!$B$33:$B$776,K$11)+'СЕТ СН'!$F$12+СВЦЭМ!$D$10+'СЕТ СН'!$F$5-'СЕТ СН'!$F$20</f>
        <v>1803.40584588</v>
      </c>
      <c r="L15" s="36">
        <f>SUMIFS(СВЦЭМ!$C$33:$C$776,СВЦЭМ!$A$33:$A$776,$A15,СВЦЭМ!$B$33:$B$776,L$11)+'СЕТ СН'!$F$12+СВЦЭМ!$D$10+'СЕТ СН'!$F$5-'СЕТ СН'!$F$20</f>
        <v>1775.1567877900002</v>
      </c>
      <c r="M15" s="36">
        <f>SUMIFS(СВЦЭМ!$C$33:$C$776,СВЦЭМ!$A$33:$A$776,$A15,СВЦЭМ!$B$33:$B$776,M$11)+'СЕТ СН'!$F$12+СВЦЭМ!$D$10+'СЕТ СН'!$F$5-'СЕТ СН'!$F$20</f>
        <v>1780.5083428500002</v>
      </c>
      <c r="N15" s="36">
        <f>SUMIFS(СВЦЭМ!$C$33:$C$776,СВЦЭМ!$A$33:$A$776,$A15,СВЦЭМ!$B$33:$B$776,N$11)+'СЕТ СН'!$F$12+СВЦЭМ!$D$10+'СЕТ СН'!$F$5-'СЕТ СН'!$F$20</f>
        <v>1771.0490716900001</v>
      </c>
      <c r="O15" s="36">
        <f>SUMIFS(СВЦЭМ!$C$33:$C$776,СВЦЭМ!$A$33:$A$776,$A15,СВЦЭМ!$B$33:$B$776,O$11)+'СЕТ СН'!$F$12+СВЦЭМ!$D$10+'СЕТ СН'!$F$5-'СЕТ СН'!$F$20</f>
        <v>1790.7851002699999</v>
      </c>
      <c r="P15" s="36">
        <f>SUMIFS(СВЦЭМ!$C$33:$C$776,СВЦЭМ!$A$33:$A$776,$A15,СВЦЭМ!$B$33:$B$776,P$11)+'СЕТ СН'!$F$12+СВЦЭМ!$D$10+'СЕТ СН'!$F$5-'СЕТ СН'!$F$20</f>
        <v>1805.6353942800001</v>
      </c>
      <c r="Q15" s="36">
        <f>SUMIFS(СВЦЭМ!$C$33:$C$776,СВЦЭМ!$A$33:$A$776,$A15,СВЦЭМ!$B$33:$B$776,Q$11)+'СЕТ СН'!$F$12+СВЦЭМ!$D$10+'СЕТ СН'!$F$5-'СЕТ СН'!$F$20</f>
        <v>1813.5666124500001</v>
      </c>
      <c r="R15" s="36">
        <f>SUMIFS(СВЦЭМ!$C$33:$C$776,СВЦЭМ!$A$33:$A$776,$A15,СВЦЭМ!$B$33:$B$776,R$11)+'СЕТ СН'!$F$12+СВЦЭМ!$D$10+'СЕТ СН'!$F$5-'СЕТ СН'!$F$20</f>
        <v>1819.97967528</v>
      </c>
      <c r="S15" s="36">
        <f>SUMIFS(СВЦЭМ!$C$33:$C$776,СВЦЭМ!$A$33:$A$776,$A15,СВЦЭМ!$B$33:$B$776,S$11)+'СЕТ СН'!$F$12+СВЦЭМ!$D$10+'СЕТ СН'!$F$5-'СЕТ СН'!$F$20</f>
        <v>1819.5800963500001</v>
      </c>
      <c r="T15" s="36">
        <f>SUMIFS(СВЦЭМ!$C$33:$C$776,СВЦЭМ!$A$33:$A$776,$A15,СВЦЭМ!$B$33:$B$776,T$11)+'СЕТ СН'!$F$12+СВЦЭМ!$D$10+'СЕТ СН'!$F$5-'СЕТ СН'!$F$20</f>
        <v>1802.38162186</v>
      </c>
      <c r="U15" s="36">
        <f>SUMIFS(СВЦЭМ!$C$33:$C$776,СВЦЭМ!$A$33:$A$776,$A15,СВЦЭМ!$B$33:$B$776,U$11)+'СЕТ СН'!$F$12+СВЦЭМ!$D$10+'СЕТ СН'!$F$5-'СЕТ СН'!$F$20</f>
        <v>1767.62158701</v>
      </c>
      <c r="V15" s="36">
        <f>SUMIFS(СВЦЭМ!$C$33:$C$776,СВЦЭМ!$A$33:$A$776,$A15,СВЦЭМ!$B$33:$B$776,V$11)+'СЕТ СН'!$F$12+СВЦЭМ!$D$10+'СЕТ СН'!$F$5-'СЕТ СН'!$F$20</f>
        <v>1756.07607168</v>
      </c>
      <c r="W15" s="36">
        <f>SUMIFS(СВЦЭМ!$C$33:$C$776,СВЦЭМ!$A$33:$A$776,$A15,СВЦЭМ!$B$33:$B$776,W$11)+'СЕТ СН'!$F$12+СВЦЭМ!$D$10+'СЕТ СН'!$F$5-'СЕТ СН'!$F$20</f>
        <v>1760.9393762899999</v>
      </c>
      <c r="X15" s="36">
        <f>SUMIFS(СВЦЭМ!$C$33:$C$776,СВЦЭМ!$A$33:$A$776,$A15,СВЦЭМ!$B$33:$B$776,X$11)+'СЕТ СН'!$F$12+СВЦЭМ!$D$10+'СЕТ СН'!$F$5-'СЕТ СН'!$F$20</f>
        <v>1843.0447046300001</v>
      </c>
      <c r="Y15" s="36">
        <f>SUMIFS(СВЦЭМ!$C$33:$C$776,СВЦЭМ!$A$33:$A$776,$A15,СВЦЭМ!$B$33:$B$776,Y$11)+'СЕТ СН'!$F$12+СВЦЭМ!$D$10+'СЕТ СН'!$F$5-'СЕТ СН'!$F$20</f>
        <v>1987.7819663300002</v>
      </c>
    </row>
    <row r="16" spans="1:27" ht="15.75" x14ac:dyDescent="0.2">
      <c r="A16" s="35">
        <f t="shared" si="0"/>
        <v>43560</v>
      </c>
      <c r="B16" s="36">
        <f>SUMIFS(СВЦЭМ!$C$33:$C$776,СВЦЭМ!$A$33:$A$776,$A16,СВЦЭМ!$B$33:$B$776,B$11)+'СЕТ СН'!$F$12+СВЦЭМ!$D$10+'СЕТ СН'!$F$5-'СЕТ СН'!$F$20</f>
        <v>1979.1266638000002</v>
      </c>
      <c r="C16" s="36">
        <f>SUMIFS(СВЦЭМ!$C$33:$C$776,СВЦЭМ!$A$33:$A$776,$A16,СВЦЭМ!$B$33:$B$776,C$11)+'СЕТ СН'!$F$12+СВЦЭМ!$D$10+'СЕТ СН'!$F$5-'СЕТ СН'!$F$20</f>
        <v>2063.2332280300002</v>
      </c>
      <c r="D16" s="36">
        <f>SUMIFS(СВЦЭМ!$C$33:$C$776,СВЦЭМ!$A$33:$A$776,$A16,СВЦЭМ!$B$33:$B$776,D$11)+'СЕТ СН'!$F$12+СВЦЭМ!$D$10+'СЕТ СН'!$F$5-'СЕТ СН'!$F$20</f>
        <v>2122.2966414700004</v>
      </c>
      <c r="E16" s="36">
        <f>SUMIFS(СВЦЭМ!$C$33:$C$776,СВЦЭМ!$A$33:$A$776,$A16,СВЦЭМ!$B$33:$B$776,E$11)+'СЕТ СН'!$F$12+СВЦЭМ!$D$10+'СЕТ СН'!$F$5-'СЕТ СН'!$F$20</f>
        <v>2117.5994546399997</v>
      </c>
      <c r="F16" s="36">
        <f>SUMIFS(СВЦЭМ!$C$33:$C$776,СВЦЭМ!$A$33:$A$776,$A16,СВЦЭМ!$B$33:$B$776,F$11)+'СЕТ СН'!$F$12+СВЦЭМ!$D$10+'СЕТ СН'!$F$5-'СЕТ СН'!$F$20</f>
        <v>2118.4715152600002</v>
      </c>
      <c r="G16" s="36">
        <f>SUMIFS(СВЦЭМ!$C$33:$C$776,СВЦЭМ!$A$33:$A$776,$A16,СВЦЭМ!$B$33:$B$776,G$11)+'СЕТ СН'!$F$12+СВЦЭМ!$D$10+'СЕТ СН'!$F$5-'СЕТ СН'!$F$20</f>
        <v>2110.6285755500003</v>
      </c>
      <c r="H16" s="36">
        <f>SUMIFS(СВЦЭМ!$C$33:$C$776,СВЦЭМ!$A$33:$A$776,$A16,СВЦЭМ!$B$33:$B$776,H$11)+'СЕТ СН'!$F$12+СВЦЭМ!$D$10+'СЕТ СН'!$F$5-'СЕТ СН'!$F$20</f>
        <v>2048.47518872</v>
      </c>
      <c r="I16" s="36">
        <f>SUMIFS(СВЦЭМ!$C$33:$C$776,СВЦЭМ!$A$33:$A$776,$A16,СВЦЭМ!$B$33:$B$776,I$11)+'СЕТ СН'!$F$12+СВЦЭМ!$D$10+'СЕТ СН'!$F$5-'СЕТ СН'!$F$20</f>
        <v>1999.6305928400002</v>
      </c>
      <c r="J16" s="36">
        <f>SUMIFS(СВЦЭМ!$C$33:$C$776,СВЦЭМ!$A$33:$A$776,$A16,СВЦЭМ!$B$33:$B$776,J$11)+'СЕТ СН'!$F$12+СВЦЭМ!$D$10+'СЕТ СН'!$F$5-'СЕТ СН'!$F$20</f>
        <v>1915.40896875</v>
      </c>
      <c r="K16" s="36">
        <f>SUMIFS(СВЦЭМ!$C$33:$C$776,СВЦЭМ!$A$33:$A$776,$A16,СВЦЭМ!$B$33:$B$776,K$11)+'СЕТ СН'!$F$12+СВЦЭМ!$D$10+'СЕТ СН'!$F$5-'СЕТ СН'!$F$20</f>
        <v>1838.3718428000002</v>
      </c>
      <c r="L16" s="36">
        <f>SUMIFS(СВЦЭМ!$C$33:$C$776,СВЦЭМ!$A$33:$A$776,$A16,СВЦЭМ!$B$33:$B$776,L$11)+'СЕТ СН'!$F$12+СВЦЭМ!$D$10+'СЕТ СН'!$F$5-'СЕТ СН'!$F$20</f>
        <v>1802.3793906300002</v>
      </c>
      <c r="M16" s="36">
        <f>SUMIFS(СВЦЭМ!$C$33:$C$776,СВЦЭМ!$A$33:$A$776,$A16,СВЦЭМ!$B$33:$B$776,M$11)+'СЕТ СН'!$F$12+СВЦЭМ!$D$10+'СЕТ СН'!$F$5-'СЕТ СН'!$F$20</f>
        <v>1797.0674451200002</v>
      </c>
      <c r="N16" s="36">
        <f>SUMIFS(СВЦЭМ!$C$33:$C$776,СВЦЭМ!$A$33:$A$776,$A16,СВЦЭМ!$B$33:$B$776,N$11)+'СЕТ СН'!$F$12+СВЦЭМ!$D$10+'СЕТ СН'!$F$5-'СЕТ СН'!$F$20</f>
        <v>1791.7798784700001</v>
      </c>
      <c r="O16" s="36">
        <f>SUMIFS(СВЦЭМ!$C$33:$C$776,СВЦЭМ!$A$33:$A$776,$A16,СВЦЭМ!$B$33:$B$776,O$11)+'СЕТ СН'!$F$12+СВЦЭМ!$D$10+'СЕТ СН'!$F$5-'СЕТ СН'!$F$20</f>
        <v>1781.7422419600002</v>
      </c>
      <c r="P16" s="36">
        <f>SUMIFS(СВЦЭМ!$C$33:$C$776,СВЦЭМ!$A$33:$A$776,$A16,СВЦЭМ!$B$33:$B$776,P$11)+'СЕТ СН'!$F$12+СВЦЭМ!$D$10+'СЕТ СН'!$F$5-'СЕТ СН'!$F$20</f>
        <v>1785.9283044399999</v>
      </c>
      <c r="Q16" s="36">
        <f>SUMIFS(СВЦЭМ!$C$33:$C$776,СВЦЭМ!$A$33:$A$776,$A16,СВЦЭМ!$B$33:$B$776,Q$11)+'СЕТ СН'!$F$12+СВЦЭМ!$D$10+'СЕТ СН'!$F$5-'СЕТ СН'!$F$20</f>
        <v>1787.4722093700002</v>
      </c>
      <c r="R16" s="36">
        <f>SUMIFS(СВЦЭМ!$C$33:$C$776,СВЦЭМ!$A$33:$A$776,$A16,СВЦЭМ!$B$33:$B$776,R$11)+'СЕТ СН'!$F$12+СВЦЭМ!$D$10+'СЕТ СН'!$F$5-'СЕТ СН'!$F$20</f>
        <v>1790.2692031900001</v>
      </c>
      <c r="S16" s="36">
        <f>SUMIFS(СВЦЭМ!$C$33:$C$776,СВЦЭМ!$A$33:$A$776,$A16,СВЦЭМ!$B$33:$B$776,S$11)+'СЕТ СН'!$F$12+СВЦЭМ!$D$10+'СЕТ СН'!$F$5-'СЕТ СН'!$F$20</f>
        <v>1800.9944580000001</v>
      </c>
      <c r="T16" s="36">
        <f>SUMIFS(СВЦЭМ!$C$33:$C$776,СВЦЭМ!$A$33:$A$776,$A16,СВЦЭМ!$B$33:$B$776,T$11)+'СЕТ СН'!$F$12+СВЦЭМ!$D$10+'СЕТ СН'!$F$5-'СЕТ СН'!$F$20</f>
        <v>1797.5555336500001</v>
      </c>
      <c r="U16" s="36">
        <f>SUMIFS(СВЦЭМ!$C$33:$C$776,СВЦЭМ!$A$33:$A$776,$A16,СВЦЭМ!$B$33:$B$776,U$11)+'СЕТ СН'!$F$12+СВЦЭМ!$D$10+'СЕТ СН'!$F$5-'СЕТ СН'!$F$20</f>
        <v>1807.3286380300001</v>
      </c>
      <c r="V16" s="36">
        <f>SUMIFS(СВЦЭМ!$C$33:$C$776,СВЦЭМ!$A$33:$A$776,$A16,СВЦЭМ!$B$33:$B$776,V$11)+'СЕТ СН'!$F$12+СВЦЭМ!$D$10+'СЕТ СН'!$F$5-'СЕТ СН'!$F$20</f>
        <v>1811.7219661700001</v>
      </c>
      <c r="W16" s="36">
        <f>SUMIFS(СВЦЭМ!$C$33:$C$776,СВЦЭМ!$A$33:$A$776,$A16,СВЦЭМ!$B$33:$B$776,W$11)+'СЕТ СН'!$F$12+СВЦЭМ!$D$10+'СЕТ СН'!$F$5-'СЕТ СН'!$F$20</f>
        <v>1814.8869951199999</v>
      </c>
      <c r="X16" s="36">
        <f>SUMIFS(СВЦЭМ!$C$33:$C$776,СВЦЭМ!$A$33:$A$776,$A16,СВЦЭМ!$B$33:$B$776,X$11)+'СЕТ СН'!$F$12+СВЦЭМ!$D$10+'СЕТ СН'!$F$5-'СЕТ СН'!$F$20</f>
        <v>1860.2547388100002</v>
      </c>
      <c r="Y16" s="36">
        <f>SUMIFS(СВЦЭМ!$C$33:$C$776,СВЦЭМ!$A$33:$A$776,$A16,СВЦЭМ!$B$33:$B$776,Y$11)+'СЕТ СН'!$F$12+СВЦЭМ!$D$10+'СЕТ СН'!$F$5-'СЕТ СН'!$F$20</f>
        <v>1951.5516748700002</v>
      </c>
    </row>
    <row r="17" spans="1:25" ht="15.75" x14ac:dyDescent="0.2">
      <c r="A17" s="35">
        <f t="shared" si="0"/>
        <v>43561</v>
      </c>
      <c r="B17" s="36">
        <f>SUMIFS(СВЦЭМ!$C$33:$C$776,СВЦЭМ!$A$33:$A$776,$A17,СВЦЭМ!$B$33:$B$776,B$11)+'СЕТ СН'!$F$12+СВЦЭМ!$D$10+'СЕТ СН'!$F$5-'СЕТ СН'!$F$20</f>
        <v>2016.55309921</v>
      </c>
      <c r="C17" s="36">
        <f>SUMIFS(СВЦЭМ!$C$33:$C$776,СВЦЭМ!$A$33:$A$776,$A17,СВЦЭМ!$B$33:$B$776,C$11)+'СЕТ СН'!$F$12+СВЦЭМ!$D$10+'СЕТ СН'!$F$5-'СЕТ СН'!$F$20</f>
        <v>2092.9957146799998</v>
      </c>
      <c r="D17" s="36">
        <f>SUMIFS(СВЦЭМ!$C$33:$C$776,СВЦЭМ!$A$33:$A$776,$A17,СВЦЭМ!$B$33:$B$776,D$11)+'СЕТ СН'!$F$12+СВЦЭМ!$D$10+'СЕТ СН'!$F$5-'СЕТ СН'!$F$20</f>
        <v>2115.9835865900004</v>
      </c>
      <c r="E17" s="36">
        <f>SUMIFS(СВЦЭМ!$C$33:$C$776,СВЦЭМ!$A$33:$A$776,$A17,СВЦЭМ!$B$33:$B$776,E$11)+'СЕТ СН'!$F$12+СВЦЭМ!$D$10+'СЕТ СН'!$F$5-'СЕТ СН'!$F$20</f>
        <v>2109.3032834200003</v>
      </c>
      <c r="F17" s="36">
        <f>SUMIFS(СВЦЭМ!$C$33:$C$776,СВЦЭМ!$A$33:$A$776,$A17,СВЦЭМ!$B$33:$B$776,F$11)+'СЕТ СН'!$F$12+СВЦЭМ!$D$10+'СЕТ СН'!$F$5-'СЕТ СН'!$F$20</f>
        <v>2108.54567301</v>
      </c>
      <c r="G17" s="36">
        <f>SUMIFS(СВЦЭМ!$C$33:$C$776,СВЦЭМ!$A$33:$A$776,$A17,СВЦЭМ!$B$33:$B$776,G$11)+'СЕТ СН'!$F$12+СВЦЭМ!$D$10+'СЕТ СН'!$F$5-'СЕТ СН'!$F$20</f>
        <v>2114.2393139400001</v>
      </c>
      <c r="H17" s="36">
        <f>SUMIFS(СВЦЭМ!$C$33:$C$776,СВЦЭМ!$A$33:$A$776,$A17,СВЦЭМ!$B$33:$B$776,H$11)+'СЕТ СН'!$F$12+СВЦЭМ!$D$10+'СЕТ СН'!$F$5-'СЕТ СН'!$F$20</f>
        <v>2034.9893789900002</v>
      </c>
      <c r="I17" s="36">
        <f>SUMIFS(СВЦЭМ!$C$33:$C$776,СВЦЭМ!$A$33:$A$776,$A17,СВЦЭМ!$B$33:$B$776,I$11)+'СЕТ СН'!$F$12+СВЦЭМ!$D$10+'СЕТ СН'!$F$5-'СЕТ СН'!$F$20</f>
        <v>2037.6888129900001</v>
      </c>
      <c r="J17" s="36">
        <f>SUMIFS(СВЦЭМ!$C$33:$C$776,СВЦЭМ!$A$33:$A$776,$A17,СВЦЭМ!$B$33:$B$776,J$11)+'СЕТ СН'!$F$12+СВЦЭМ!$D$10+'СЕТ СН'!$F$5-'СЕТ СН'!$F$20</f>
        <v>1968.8397464</v>
      </c>
      <c r="K17" s="36">
        <f>SUMIFS(СВЦЭМ!$C$33:$C$776,СВЦЭМ!$A$33:$A$776,$A17,СВЦЭМ!$B$33:$B$776,K$11)+'СЕТ СН'!$F$12+СВЦЭМ!$D$10+'СЕТ СН'!$F$5-'СЕТ СН'!$F$20</f>
        <v>1841.40998657</v>
      </c>
      <c r="L17" s="36">
        <f>SUMIFS(СВЦЭМ!$C$33:$C$776,СВЦЭМ!$A$33:$A$776,$A17,СВЦЭМ!$B$33:$B$776,L$11)+'СЕТ СН'!$F$12+СВЦЭМ!$D$10+'СЕТ СН'!$F$5-'СЕТ СН'!$F$20</f>
        <v>1788.14469745</v>
      </c>
      <c r="M17" s="36">
        <f>SUMIFS(СВЦЭМ!$C$33:$C$776,СВЦЭМ!$A$33:$A$776,$A17,СВЦЭМ!$B$33:$B$776,M$11)+'СЕТ СН'!$F$12+СВЦЭМ!$D$10+'СЕТ СН'!$F$5-'СЕТ СН'!$F$20</f>
        <v>1789.4457701900001</v>
      </c>
      <c r="N17" s="36">
        <f>SUMIFS(СВЦЭМ!$C$33:$C$776,СВЦЭМ!$A$33:$A$776,$A17,СВЦЭМ!$B$33:$B$776,N$11)+'СЕТ СН'!$F$12+СВЦЭМ!$D$10+'СЕТ СН'!$F$5-'СЕТ СН'!$F$20</f>
        <v>1798.4251376900002</v>
      </c>
      <c r="O17" s="36">
        <f>SUMIFS(СВЦЭМ!$C$33:$C$776,СВЦЭМ!$A$33:$A$776,$A17,СВЦЭМ!$B$33:$B$776,O$11)+'СЕТ СН'!$F$12+СВЦЭМ!$D$10+'СЕТ СН'!$F$5-'СЕТ СН'!$F$20</f>
        <v>1810.4707063999999</v>
      </c>
      <c r="P17" s="36">
        <f>SUMIFS(СВЦЭМ!$C$33:$C$776,СВЦЭМ!$A$33:$A$776,$A17,СВЦЭМ!$B$33:$B$776,P$11)+'СЕТ СН'!$F$12+СВЦЭМ!$D$10+'СЕТ СН'!$F$5-'СЕТ СН'!$F$20</f>
        <v>1806.6206347500001</v>
      </c>
      <c r="Q17" s="36">
        <f>SUMIFS(СВЦЭМ!$C$33:$C$776,СВЦЭМ!$A$33:$A$776,$A17,СВЦЭМ!$B$33:$B$776,Q$11)+'СЕТ СН'!$F$12+СВЦЭМ!$D$10+'СЕТ СН'!$F$5-'СЕТ СН'!$F$20</f>
        <v>1807.66735429</v>
      </c>
      <c r="R17" s="36">
        <f>SUMIFS(СВЦЭМ!$C$33:$C$776,СВЦЭМ!$A$33:$A$776,$A17,СВЦЭМ!$B$33:$B$776,R$11)+'СЕТ СН'!$F$12+СВЦЭМ!$D$10+'СЕТ СН'!$F$5-'СЕТ СН'!$F$20</f>
        <v>1817.6001316100001</v>
      </c>
      <c r="S17" s="36">
        <f>SUMIFS(СВЦЭМ!$C$33:$C$776,СВЦЭМ!$A$33:$A$776,$A17,СВЦЭМ!$B$33:$B$776,S$11)+'СЕТ СН'!$F$12+СВЦЭМ!$D$10+'СЕТ СН'!$F$5-'СЕТ СН'!$F$20</f>
        <v>1817.8928052900001</v>
      </c>
      <c r="T17" s="36">
        <f>SUMIFS(СВЦЭМ!$C$33:$C$776,СВЦЭМ!$A$33:$A$776,$A17,СВЦЭМ!$B$33:$B$776,T$11)+'СЕТ СН'!$F$12+СВЦЭМ!$D$10+'СЕТ СН'!$F$5-'СЕТ СН'!$F$20</f>
        <v>1799.9073564800001</v>
      </c>
      <c r="U17" s="36">
        <f>SUMIFS(СВЦЭМ!$C$33:$C$776,СВЦЭМ!$A$33:$A$776,$A17,СВЦЭМ!$B$33:$B$776,U$11)+'СЕТ СН'!$F$12+СВЦЭМ!$D$10+'СЕТ СН'!$F$5-'СЕТ СН'!$F$20</f>
        <v>1773.75546854</v>
      </c>
      <c r="V17" s="36">
        <f>SUMIFS(СВЦЭМ!$C$33:$C$776,СВЦЭМ!$A$33:$A$776,$A17,СВЦЭМ!$B$33:$B$776,V$11)+'СЕТ СН'!$F$12+СВЦЭМ!$D$10+'СЕТ СН'!$F$5-'СЕТ СН'!$F$20</f>
        <v>1749.7590410500002</v>
      </c>
      <c r="W17" s="36">
        <f>SUMIFS(СВЦЭМ!$C$33:$C$776,СВЦЭМ!$A$33:$A$776,$A17,СВЦЭМ!$B$33:$B$776,W$11)+'СЕТ СН'!$F$12+СВЦЭМ!$D$10+'СЕТ СН'!$F$5-'СЕТ СН'!$F$20</f>
        <v>1725.7422732300001</v>
      </c>
      <c r="X17" s="36">
        <f>SUMIFS(СВЦЭМ!$C$33:$C$776,СВЦЭМ!$A$33:$A$776,$A17,СВЦЭМ!$B$33:$B$776,X$11)+'СЕТ СН'!$F$12+СВЦЭМ!$D$10+'СЕТ СН'!$F$5-'СЕТ СН'!$F$20</f>
        <v>1751.3538084800002</v>
      </c>
      <c r="Y17" s="36">
        <f>SUMIFS(СВЦЭМ!$C$33:$C$776,СВЦЭМ!$A$33:$A$776,$A17,СВЦЭМ!$B$33:$B$776,Y$11)+'СЕТ СН'!$F$12+СВЦЭМ!$D$10+'СЕТ СН'!$F$5-'СЕТ СН'!$F$20</f>
        <v>1855.4053164800002</v>
      </c>
    </row>
    <row r="18" spans="1:25" ht="15.75" x14ac:dyDescent="0.2">
      <c r="A18" s="35">
        <f t="shared" si="0"/>
        <v>43562</v>
      </c>
      <c r="B18" s="36">
        <f>SUMIFS(СВЦЭМ!$C$33:$C$776,СВЦЭМ!$A$33:$A$776,$A18,СВЦЭМ!$B$33:$B$776,B$11)+'СЕТ СН'!$F$12+СВЦЭМ!$D$10+'СЕТ СН'!$F$5-'СЕТ СН'!$F$20</f>
        <v>1987.70206912</v>
      </c>
      <c r="C18" s="36">
        <f>SUMIFS(СВЦЭМ!$C$33:$C$776,СВЦЭМ!$A$33:$A$776,$A18,СВЦЭМ!$B$33:$B$776,C$11)+'СЕТ СН'!$F$12+СВЦЭМ!$D$10+'СЕТ СН'!$F$5-'СЕТ СН'!$F$20</f>
        <v>2080.1952732099999</v>
      </c>
      <c r="D18" s="36">
        <f>SUMIFS(СВЦЭМ!$C$33:$C$776,СВЦЭМ!$A$33:$A$776,$A18,СВЦЭМ!$B$33:$B$776,D$11)+'СЕТ СН'!$F$12+СВЦЭМ!$D$10+'СЕТ СН'!$F$5-'СЕТ СН'!$F$20</f>
        <v>2148.0174502500004</v>
      </c>
      <c r="E18" s="36">
        <f>SUMIFS(СВЦЭМ!$C$33:$C$776,СВЦЭМ!$A$33:$A$776,$A18,СВЦЭМ!$B$33:$B$776,E$11)+'СЕТ СН'!$F$12+СВЦЭМ!$D$10+'СЕТ СН'!$F$5-'СЕТ СН'!$F$20</f>
        <v>2170.0781521500003</v>
      </c>
      <c r="F18" s="36">
        <f>SUMIFS(СВЦЭМ!$C$33:$C$776,СВЦЭМ!$A$33:$A$776,$A18,СВЦЭМ!$B$33:$B$776,F$11)+'СЕТ СН'!$F$12+СВЦЭМ!$D$10+'СЕТ СН'!$F$5-'СЕТ СН'!$F$20</f>
        <v>2159.4376931400002</v>
      </c>
      <c r="G18" s="36">
        <f>SUMIFS(СВЦЭМ!$C$33:$C$776,СВЦЭМ!$A$33:$A$776,$A18,СВЦЭМ!$B$33:$B$776,G$11)+'СЕТ СН'!$F$12+СВЦЭМ!$D$10+'СЕТ СН'!$F$5-'СЕТ СН'!$F$20</f>
        <v>2136.0693880899998</v>
      </c>
      <c r="H18" s="36">
        <f>SUMIFS(СВЦЭМ!$C$33:$C$776,СВЦЭМ!$A$33:$A$776,$A18,СВЦЭМ!$B$33:$B$776,H$11)+'СЕТ СН'!$F$12+СВЦЭМ!$D$10+'СЕТ СН'!$F$5-'СЕТ СН'!$F$20</f>
        <v>2070.0590094099998</v>
      </c>
      <c r="I18" s="36">
        <f>SUMIFS(СВЦЭМ!$C$33:$C$776,СВЦЭМ!$A$33:$A$776,$A18,СВЦЭМ!$B$33:$B$776,I$11)+'СЕТ СН'!$F$12+СВЦЭМ!$D$10+'СЕТ СН'!$F$5-'СЕТ СН'!$F$20</f>
        <v>2037.2383696300001</v>
      </c>
      <c r="J18" s="36">
        <f>SUMIFS(СВЦЭМ!$C$33:$C$776,СВЦЭМ!$A$33:$A$776,$A18,СВЦЭМ!$B$33:$B$776,J$11)+'СЕТ СН'!$F$12+СВЦЭМ!$D$10+'СЕТ СН'!$F$5-'СЕТ СН'!$F$20</f>
        <v>1936.0186833299999</v>
      </c>
      <c r="K18" s="36">
        <f>SUMIFS(СВЦЭМ!$C$33:$C$776,СВЦЭМ!$A$33:$A$776,$A18,СВЦЭМ!$B$33:$B$776,K$11)+'СЕТ СН'!$F$12+СВЦЭМ!$D$10+'СЕТ СН'!$F$5-'СЕТ СН'!$F$20</f>
        <v>1813.4399673400001</v>
      </c>
      <c r="L18" s="36">
        <f>SUMIFS(СВЦЭМ!$C$33:$C$776,СВЦЭМ!$A$33:$A$776,$A18,СВЦЭМ!$B$33:$B$776,L$11)+'СЕТ СН'!$F$12+СВЦЭМ!$D$10+'СЕТ СН'!$F$5-'СЕТ СН'!$F$20</f>
        <v>1772.6238795200002</v>
      </c>
      <c r="M18" s="36">
        <f>SUMIFS(СВЦЭМ!$C$33:$C$776,СВЦЭМ!$A$33:$A$776,$A18,СВЦЭМ!$B$33:$B$776,M$11)+'СЕТ СН'!$F$12+СВЦЭМ!$D$10+'СЕТ СН'!$F$5-'СЕТ СН'!$F$20</f>
        <v>1759.3141110700001</v>
      </c>
      <c r="N18" s="36">
        <f>SUMIFS(СВЦЭМ!$C$33:$C$776,СВЦЭМ!$A$33:$A$776,$A18,СВЦЭМ!$B$33:$B$776,N$11)+'СЕТ СН'!$F$12+СВЦЭМ!$D$10+'СЕТ СН'!$F$5-'СЕТ СН'!$F$20</f>
        <v>1772.4285223400002</v>
      </c>
      <c r="O18" s="36">
        <f>SUMIFS(СВЦЭМ!$C$33:$C$776,СВЦЭМ!$A$33:$A$776,$A18,СВЦЭМ!$B$33:$B$776,O$11)+'СЕТ СН'!$F$12+СВЦЭМ!$D$10+'СЕТ СН'!$F$5-'СЕТ СН'!$F$20</f>
        <v>1778.6754615700002</v>
      </c>
      <c r="P18" s="36">
        <f>SUMIFS(СВЦЭМ!$C$33:$C$776,СВЦЭМ!$A$33:$A$776,$A18,СВЦЭМ!$B$33:$B$776,P$11)+'СЕТ СН'!$F$12+СВЦЭМ!$D$10+'СЕТ СН'!$F$5-'СЕТ СН'!$F$20</f>
        <v>1794.95179237</v>
      </c>
      <c r="Q18" s="36">
        <f>SUMIFS(СВЦЭМ!$C$33:$C$776,СВЦЭМ!$A$33:$A$776,$A18,СВЦЭМ!$B$33:$B$776,Q$11)+'СЕТ СН'!$F$12+СВЦЭМ!$D$10+'СЕТ СН'!$F$5-'СЕТ СН'!$F$20</f>
        <v>1807.27849952</v>
      </c>
      <c r="R18" s="36">
        <f>SUMIFS(СВЦЭМ!$C$33:$C$776,СВЦЭМ!$A$33:$A$776,$A18,СВЦЭМ!$B$33:$B$776,R$11)+'СЕТ СН'!$F$12+СВЦЭМ!$D$10+'СЕТ СН'!$F$5-'СЕТ СН'!$F$20</f>
        <v>1815.2773560099999</v>
      </c>
      <c r="S18" s="36">
        <f>SUMIFS(СВЦЭМ!$C$33:$C$776,СВЦЭМ!$A$33:$A$776,$A18,СВЦЭМ!$B$33:$B$776,S$11)+'СЕТ СН'!$F$12+СВЦЭМ!$D$10+'СЕТ СН'!$F$5-'СЕТ СН'!$F$20</f>
        <v>1811.15436006</v>
      </c>
      <c r="T18" s="36">
        <f>SUMIFS(СВЦЭМ!$C$33:$C$776,СВЦЭМ!$A$33:$A$776,$A18,СВЦЭМ!$B$33:$B$776,T$11)+'СЕТ СН'!$F$12+СВЦЭМ!$D$10+'СЕТ СН'!$F$5-'СЕТ СН'!$F$20</f>
        <v>1777.1998736099999</v>
      </c>
      <c r="U18" s="36">
        <f>SUMIFS(СВЦЭМ!$C$33:$C$776,СВЦЭМ!$A$33:$A$776,$A18,СВЦЭМ!$B$33:$B$776,U$11)+'СЕТ СН'!$F$12+СВЦЭМ!$D$10+'СЕТ СН'!$F$5-'СЕТ СН'!$F$20</f>
        <v>1743.2683909000002</v>
      </c>
      <c r="V18" s="36">
        <f>SUMIFS(СВЦЭМ!$C$33:$C$776,СВЦЭМ!$A$33:$A$776,$A18,СВЦЭМ!$B$33:$B$776,V$11)+'СЕТ СН'!$F$12+СВЦЭМ!$D$10+'СЕТ СН'!$F$5-'СЕТ СН'!$F$20</f>
        <v>1724.90901121</v>
      </c>
      <c r="W18" s="36">
        <f>SUMIFS(СВЦЭМ!$C$33:$C$776,СВЦЭМ!$A$33:$A$776,$A18,СВЦЭМ!$B$33:$B$776,W$11)+'СЕТ СН'!$F$12+СВЦЭМ!$D$10+'СЕТ СН'!$F$5-'СЕТ СН'!$F$20</f>
        <v>1728.2748218800002</v>
      </c>
      <c r="X18" s="36">
        <f>SUMIFS(СВЦЭМ!$C$33:$C$776,СВЦЭМ!$A$33:$A$776,$A18,СВЦЭМ!$B$33:$B$776,X$11)+'СЕТ СН'!$F$12+СВЦЭМ!$D$10+'СЕТ СН'!$F$5-'СЕТ СН'!$F$20</f>
        <v>1772.5309557</v>
      </c>
      <c r="Y18" s="36">
        <f>SUMIFS(СВЦЭМ!$C$33:$C$776,СВЦЭМ!$A$33:$A$776,$A18,СВЦЭМ!$B$33:$B$776,Y$11)+'СЕТ СН'!$F$12+СВЦЭМ!$D$10+'СЕТ СН'!$F$5-'СЕТ СН'!$F$20</f>
        <v>1879.8698483100002</v>
      </c>
    </row>
    <row r="19" spans="1:25" ht="15.75" x14ac:dyDescent="0.2">
      <c r="A19" s="35">
        <f t="shared" si="0"/>
        <v>43563</v>
      </c>
      <c r="B19" s="36">
        <f>SUMIFS(СВЦЭМ!$C$33:$C$776,СВЦЭМ!$A$33:$A$776,$A19,СВЦЭМ!$B$33:$B$776,B$11)+'СЕТ СН'!$F$12+СВЦЭМ!$D$10+'СЕТ СН'!$F$5-'СЕТ СН'!$F$20</f>
        <v>1997.30341752</v>
      </c>
      <c r="C19" s="36">
        <f>SUMIFS(СВЦЭМ!$C$33:$C$776,СВЦЭМ!$A$33:$A$776,$A19,СВЦЭМ!$B$33:$B$776,C$11)+'СЕТ СН'!$F$12+СВЦЭМ!$D$10+'СЕТ СН'!$F$5-'СЕТ СН'!$F$20</f>
        <v>2097.6928009000003</v>
      </c>
      <c r="D19" s="36">
        <f>SUMIFS(СВЦЭМ!$C$33:$C$776,СВЦЭМ!$A$33:$A$776,$A19,СВЦЭМ!$B$33:$B$776,D$11)+'СЕТ СН'!$F$12+СВЦЭМ!$D$10+'СЕТ СН'!$F$5-'СЕТ СН'!$F$20</f>
        <v>2179.8835050300004</v>
      </c>
      <c r="E19" s="36">
        <f>SUMIFS(СВЦЭМ!$C$33:$C$776,СВЦЭМ!$A$33:$A$776,$A19,СВЦЭМ!$B$33:$B$776,E$11)+'СЕТ СН'!$F$12+СВЦЭМ!$D$10+'СЕТ СН'!$F$5-'СЕТ СН'!$F$20</f>
        <v>2180.57683189</v>
      </c>
      <c r="F19" s="36">
        <f>SUMIFS(СВЦЭМ!$C$33:$C$776,СВЦЭМ!$A$33:$A$776,$A19,СВЦЭМ!$B$33:$B$776,F$11)+'СЕТ СН'!$F$12+СВЦЭМ!$D$10+'СЕТ СН'!$F$5-'СЕТ СН'!$F$20</f>
        <v>2143.7489765800001</v>
      </c>
      <c r="G19" s="36">
        <f>SUMIFS(СВЦЭМ!$C$33:$C$776,СВЦЭМ!$A$33:$A$776,$A19,СВЦЭМ!$B$33:$B$776,G$11)+'СЕТ СН'!$F$12+СВЦЭМ!$D$10+'СЕТ СН'!$F$5-'СЕТ СН'!$F$20</f>
        <v>2126.0427863599998</v>
      </c>
      <c r="H19" s="36">
        <f>SUMIFS(СВЦЭМ!$C$33:$C$776,СВЦЭМ!$A$33:$A$776,$A19,СВЦЭМ!$B$33:$B$776,H$11)+'СЕТ СН'!$F$12+СВЦЭМ!$D$10+'СЕТ СН'!$F$5-'СЕТ СН'!$F$20</f>
        <v>2066.4277875500002</v>
      </c>
      <c r="I19" s="36">
        <f>SUMIFS(СВЦЭМ!$C$33:$C$776,СВЦЭМ!$A$33:$A$776,$A19,СВЦЭМ!$B$33:$B$776,I$11)+'СЕТ СН'!$F$12+СВЦЭМ!$D$10+'СЕТ СН'!$F$5-'СЕТ СН'!$F$20</f>
        <v>1988.52420972</v>
      </c>
      <c r="J19" s="36">
        <f>SUMIFS(СВЦЭМ!$C$33:$C$776,СВЦЭМ!$A$33:$A$776,$A19,СВЦЭМ!$B$33:$B$776,J$11)+'СЕТ СН'!$F$12+СВЦЭМ!$D$10+'СЕТ СН'!$F$5-'СЕТ СН'!$F$20</f>
        <v>1883.0103571600002</v>
      </c>
      <c r="K19" s="36">
        <f>SUMIFS(СВЦЭМ!$C$33:$C$776,СВЦЭМ!$A$33:$A$776,$A19,СВЦЭМ!$B$33:$B$776,K$11)+'СЕТ СН'!$F$12+СВЦЭМ!$D$10+'СЕТ СН'!$F$5-'СЕТ СН'!$F$20</f>
        <v>1797.24346429</v>
      </c>
      <c r="L19" s="36">
        <f>SUMIFS(СВЦЭМ!$C$33:$C$776,СВЦЭМ!$A$33:$A$776,$A19,СВЦЭМ!$B$33:$B$776,L$11)+'СЕТ СН'!$F$12+СВЦЭМ!$D$10+'СЕТ СН'!$F$5-'СЕТ СН'!$F$20</f>
        <v>1759.9029999200002</v>
      </c>
      <c r="M19" s="36">
        <f>SUMIFS(СВЦЭМ!$C$33:$C$776,СВЦЭМ!$A$33:$A$776,$A19,СВЦЭМ!$B$33:$B$776,M$11)+'СЕТ СН'!$F$12+СВЦЭМ!$D$10+'СЕТ СН'!$F$5-'СЕТ СН'!$F$20</f>
        <v>1771.17674463</v>
      </c>
      <c r="N19" s="36">
        <f>SUMIFS(СВЦЭМ!$C$33:$C$776,СВЦЭМ!$A$33:$A$776,$A19,СВЦЭМ!$B$33:$B$776,N$11)+'СЕТ СН'!$F$12+СВЦЭМ!$D$10+'СЕТ СН'!$F$5-'СЕТ СН'!$F$20</f>
        <v>1766.8815293800001</v>
      </c>
      <c r="O19" s="36">
        <f>SUMIFS(СВЦЭМ!$C$33:$C$776,СВЦЭМ!$A$33:$A$776,$A19,СВЦЭМ!$B$33:$B$776,O$11)+'СЕТ СН'!$F$12+СВЦЭМ!$D$10+'СЕТ СН'!$F$5-'СЕТ СН'!$F$20</f>
        <v>1771.0578742600001</v>
      </c>
      <c r="P19" s="36">
        <f>SUMIFS(СВЦЭМ!$C$33:$C$776,СВЦЭМ!$A$33:$A$776,$A19,СВЦЭМ!$B$33:$B$776,P$11)+'СЕТ СН'!$F$12+СВЦЭМ!$D$10+'СЕТ СН'!$F$5-'СЕТ СН'!$F$20</f>
        <v>1781.6432158600001</v>
      </c>
      <c r="Q19" s="36">
        <f>SUMIFS(СВЦЭМ!$C$33:$C$776,СВЦЭМ!$A$33:$A$776,$A19,СВЦЭМ!$B$33:$B$776,Q$11)+'СЕТ СН'!$F$12+СВЦЭМ!$D$10+'СЕТ СН'!$F$5-'СЕТ СН'!$F$20</f>
        <v>1788.75231149</v>
      </c>
      <c r="R19" s="36">
        <f>SUMIFS(СВЦЭМ!$C$33:$C$776,СВЦЭМ!$A$33:$A$776,$A19,СВЦЭМ!$B$33:$B$776,R$11)+'СЕТ СН'!$F$12+СВЦЭМ!$D$10+'СЕТ СН'!$F$5-'СЕТ СН'!$F$20</f>
        <v>1797.14759994</v>
      </c>
      <c r="S19" s="36">
        <f>SUMIFS(СВЦЭМ!$C$33:$C$776,СВЦЭМ!$A$33:$A$776,$A19,СВЦЭМ!$B$33:$B$776,S$11)+'СЕТ СН'!$F$12+СВЦЭМ!$D$10+'СЕТ СН'!$F$5-'СЕТ СН'!$F$20</f>
        <v>1785.3093017800002</v>
      </c>
      <c r="T19" s="36">
        <f>SUMIFS(СВЦЭМ!$C$33:$C$776,СВЦЭМ!$A$33:$A$776,$A19,СВЦЭМ!$B$33:$B$776,T$11)+'СЕТ СН'!$F$12+СВЦЭМ!$D$10+'СЕТ СН'!$F$5-'СЕТ СН'!$F$20</f>
        <v>1773.63532981</v>
      </c>
      <c r="U19" s="36">
        <f>SUMIFS(СВЦЭМ!$C$33:$C$776,СВЦЭМ!$A$33:$A$776,$A19,СВЦЭМ!$B$33:$B$776,U$11)+'СЕТ СН'!$F$12+СВЦЭМ!$D$10+'СЕТ СН'!$F$5-'СЕТ СН'!$F$20</f>
        <v>1759.8587012900002</v>
      </c>
      <c r="V19" s="36">
        <f>SUMIFS(СВЦЭМ!$C$33:$C$776,СВЦЭМ!$A$33:$A$776,$A19,СВЦЭМ!$B$33:$B$776,V$11)+'СЕТ СН'!$F$12+СВЦЭМ!$D$10+'СЕТ СН'!$F$5-'СЕТ СН'!$F$20</f>
        <v>1746.98715864</v>
      </c>
      <c r="W19" s="36">
        <f>SUMIFS(СВЦЭМ!$C$33:$C$776,СВЦЭМ!$A$33:$A$776,$A19,СВЦЭМ!$B$33:$B$776,W$11)+'СЕТ СН'!$F$12+СВЦЭМ!$D$10+'СЕТ СН'!$F$5-'СЕТ СН'!$F$20</f>
        <v>1762.9522338300001</v>
      </c>
      <c r="X19" s="36">
        <f>SUMIFS(СВЦЭМ!$C$33:$C$776,СВЦЭМ!$A$33:$A$776,$A19,СВЦЭМ!$B$33:$B$776,X$11)+'СЕТ СН'!$F$12+СВЦЭМ!$D$10+'СЕТ СН'!$F$5-'СЕТ СН'!$F$20</f>
        <v>1824.5837531300001</v>
      </c>
      <c r="Y19" s="36">
        <f>SUMIFS(СВЦЭМ!$C$33:$C$776,СВЦЭМ!$A$33:$A$776,$A19,СВЦЭМ!$B$33:$B$776,Y$11)+'СЕТ СН'!$F$12+СВЦЭМ!$D$10+'СЕТ СН'!$F$5-'СЕТ СН'!$F$20</f>
        <v>1928.9155178300002</v>
      </c>
    </row>
    <row r="20" spans="1:25" ht="15.75" x14ac:dyDescent="0.2">
      <c r="A20" s="35">
        <f t="shared" si="0"/>
        <v>43564</v>
      </c>
      <c r="B20" s="36">
        <f>SUMIFS(СВЦЭМ!$C$33:$C$776,СВЦЭМ!$A$33:$A$776,$A20,СВЦЭМ!$B$33:$B$776,B$11)+'СЕТ СН'!$F$12+СВЦЭМ!$D$10+'СЕТ СН'!$F$5-'СЕТ СН'!$F$20</f>
        <v>1953.0002987800001</v>
      </c>
      <c r="C20" s="36">
        <f>SUMIFS(СВЦЭМ!$C$33:$C$776,СВЦЭМ!$A$33:$A$776,$A20,СВЦЭМ!$B$33:$B$776,C$11)+'СЕТ СН'!$F$12+СВЦЭМ!$D$10+'СЕТ СН'!$F$5-'СЕТ СН'!$F$20</f>
        <v>2048.4683224999999</v>
      </c>
      <c r="D20" s="36">
        <f>SUMIFS(СВЦЭМ!$C$33:$C$776,СВЦЭМ!$A$33:$A$776,$A20,СВЦЭМ!$B$33:$B$776,D$11)+'СЕТ СН'!$F$12+СВЦЭМ!$D$10+'СЕТ СН'!$F$5-'СЕТ СН'!$F$20</f>
        <v>2121.09174558</v>
      </c>
      <c r="E20" s="36">
        <f>SUMIFS(СВЦЭМ!$C$33:$C$776,СВЦЭМ!$A$33:$A$776,$A20,СВЦЭМ!$B$33:$B$776,E$11)+'СЕТ СН'!$F$12+СВЦЭМ!$D$10+'СЕТ СН'!$F$5-'СЕТ СН'!$F$20</f>
        <v>2131.7783836799999</v>
      </c>
      <c r="F20" s="36">
        <f>SUMIFS(СВЦЭМ!$C$33:$C$776,СВЦЭМ!$A$33:$A$776,$A20,СВЦЭМ!$B$33:$B$776,F$11)+'СЕТ СН'!$F$12+СВЦЭМ!$D$10+'СЕТ СН'!$F$5-'СЕТ СН'!$F$20</f>
        <v>2125.4877941100003</v>
      </c>
      <c r="G20" s="36">
        <f>SUMIFS(СВЦЭМ!$C$33:$C$776,СВЦЭМ!$A$33:$A$776,$A20,СВЦЭМ!$B$33:$B$776,G$11)+'СЕТ СН'!$F$12+СВЦЭМ!$D$10+'СЕТ СН'!$F$5-'СЕТ СН'!$F$20</f>
        <v>2102.6562002999999</v>
      </c>
      <c r="H20" s="36">
        <f>SUMIFS(СВЦЭМ!$C$33:$C$776,СВЦЭМ!$A$33:$A$776,$A20,СВЦЭМ!$B$33:$B$776,H$11)+'СЕТ СН'!$F$12+СВЦЭМ!$D$10+'СЕТ СН'!$F$5-'СЕТ СН'!$F$20</f>
        <v>2009.1634454200002</v>
      </c>
      <c r="I20" s="36">
        <f>SUMIFS(СВЦЭМ!$C$33:$C$776,СВЦЭМ!$A$33:$A$776,$A20,СВЦЭМ!$B$33:$B$776,I$11)+'СЕТ СН'!$F$12+СВЦЭМ!$D$10+'СЕТ СН'!$F$5-'СЕТ СН'!$F$20</f>
        <v>1958.48957217</v>
      </c>
      <c r="J20" s="36">
        <f>SUMIFS(СВЦЭМ!$C$33:$C$776,СВЦЭМ!$A$33:$A$776,$A20,СВЦЭМ!$B$33:$B$776,J$11)+'СЕТ СН'!$F$12+СВЦЭМ!$D$10+'СЕТ СН'!$F$5-'СЕТ СН'!$F$20</f>
        <v>1879.3063331200001</v>
      </c>
      <c r="K20" s="36">
        <f>SUMIFS(СВЦЭМ!$C$33:$C$776,СВЦЭМ!$A$33:$A$776,$A20,СВЦЭМ!$B$33:$B$776,K$11)+'СЕТ СН'!$F$12+СВЦЭМ!$D$10+'СЕТ СН'!$F$5-'СЕТ СН'!$F$20</f>
        <v>1823.4297562100001</v>
      </c>
      <c r="L20" s="36">
        <f>SUMIFS(СВЦЭМ!$C$33:$C$776,СВЦЭМ!$A$33:$A$776,$A20,СВЦЭМ!$B$33:$B$776,L$11)+'СЕТ СН'!$F$12+СВЦЭМ!$D$10+'СЕТ СН'!$F$5-'СЕТ СН'!$F$20</f>
        <v>1794.1754092300002</v>
      </c>
      <c r="M20" s="36">
        <f>SUMIFS(СВЦЭМ!$C$33:$C$776,СВЦЭМ!$A$33:$A$776,$A20,СВЦЭМ!$B$33:$B$776,M$11)+'СЕТ СН'!$F$12+СВЦЭМ!$D$10+'СЕТ СН'!$F$5-'СЕТ СН'!$F$20</f>
        <v>1783.64172123</v>
      </c>
      <c r="N20" s="36">
        <f>SUMIFS(СВЦЭМ!$C$33:$C$776,СВЦЭМ!$A$33:$A$776,$A20,СВЦЭМ!$B$33:$B$776,N$11)+'СЕТ СН'!$F$12+СВЦЭМ!$D$10+'СЕТ СН'!$F$5-'СЕТ СН'!$F$20</f>
        <v>1777.1533092200002</v>
      </c>
      <c r="O20" s="36">
        <f>SUMIFS(СВЦЭМ!$C$33:$C$776,СВЦЭМ!$A$33:$A$776,$A20,СВЦЭМ!$B$33:$B$776,O$11)+'СЕТ СН'!$F$12+СВЦЭМ!$D$10+'СЕТ СН'!$F$5-'СЕТ СН'!$F$20</f>
        <v>1770.6183311899999</v>
      </c>
      <c r="P20" s="36">
        <f>SUMIFS(СВЦЭМ!$C$33:$C$776,СВЦЭМ!$A$33:$A$776,$A20,СВЦЭМ!$B$33:$B$776,P$11)+'СЕТ СН'!$F$12+СВЦЭМ!$D$10+'СЕТ СН'!$F$5-'СЕТ СН'!$F$20</f>
        <v>1791.3685624100001</v>
      </c>
      <c r="Q20" s="36">
        <f>SUMIFS(СВЦЭМ!$C$33:$C$776,СВЦЭМ!$A$33:$A$776,$A20,СВЦЭМ!$B$33:$B$776,Q$11)+'СЕТ СН'!$F$12+СВЦЭМ!$D$10+'СЕТ СН'!$F$5-'СЕТ СН'!$F$20</f>
        <v>1803.1569979800001</v>
      </c>
      <c r="R20" s="36">
        <f>SUMIFS(СВЦЭМ!$C$33:$C$776,СВЦЭМ!$A$33:$A$776,$A20,СВЦЭМ!$B$33:$B$776,R$11)+'СЕТ СН'!$F$12+СВЦЭМ!$D$10+'СЕТ СН'!$F$5-'СЕТ СН'!$F$20</f>
        <v>1807.9961860600001</v>
      </c>
      <c r="S20" s="36">
        <f>SUMIFS(СВЦЭМ!$C$33:$C$776,СВЦЭМ!$A$33:$A$776,$A20,СВЦЭМ!$B$33:$B$776,S$11)+'СЕТ СН'!$F$12+СВЦЭМ!$D$10+'СЕТ СН'!$F$5-'СЕТ СН'!$F$20</f>
        <v>1808.3602802700002</v>
      </c>
      <c r="T20" s="36">
        <f>SUMIFS(СВЦЭМ!$C$33:$C$776,СВЦЭМ!$A$33:$A$776,$A20,СВЦЭМ!$B$33:$B$776,T$11)+'СЕТ СН'!$F$12+СВЦЭМ!$D$10+'СЕТ СН'!$F$5-'СЕТ СН'!$F$20</f>
        <v>1793.2532229000001</v>
      </c>
      <c r="U20" s="36">
        <f>SUMIFS(СВЦЭМ!$C$33:$C$776,СВЦЭМ!$A$33:$A$776,$A20,СВЦЭМ!$B$33:$B$776,U$11)+'СЕТ СН'!$F$12+СВЦЭМ!$D$10+'СЕТ СН'!$F$5-'СЕТ СН'!$F$20</f>
        <v>1757.13487123</v>
      </c>
      <c r="V20" s="36">
        <f>SUMIFS(СВЦЭМ!$C$33:$C$776,СВЦЭМ!$A$33:$A$776,$A20,СВЦЭМ!$B$33:$B$776,V$11)+'СЕТ СН'!$F$12+СВЦЭМ!$D$10+'СЕТ СН'!$F$5-'СЕТ СН'!$F$20</f>
        <v>1744.3471849699999</v>
      </c>
      <c r="W20" s="36">
        <f>SUMIFS(СВЦЭМ!$C$33:$C$776,СВЦЭМ!$A$33:$A$776,$A20,СВЦЭМ!$B$33:$B$776,W$11)+'СЕТ СН'!$F$12+СВЦЭМ!$D$10+'СЕТ СН'!$F$5-'СЕТ СН'!$F$20</f>
        <v>1747.82065732</v>
      </c>
      <c r="X20" s="36">
        <f>SUMIFS(СВЦЭМ!$C$33:$C$776,СВЦЭМ!$A$33:$A$776,$A20,СВЦЭМ!$B$33:$B$776,X$11)+'СЕТ СН'!$F$12+СВЦЭМ!$D$10+'СЕТ СН'!$F$5-'СЕТ СН'!$F$20</f>
        <v>1771.9553324000001</v>
      </c>
      <c r="Y20" s="36">
        <f>SUMIFS(СВЦЭМ!$C$33:$C$776,СВЦЭМ!$A$33:$A$776,$A20,СВЦЭМ!$B$33:$B$776,Y$11)+'СЕТ СН'!$F$12+СВЦЭМ!$D$10+'СЕТ СН'!$F$5-'СЕТ СН'!$F$20</f>
        <v>1837.9478913100002</v>
      </c>
    </row>
    <row r="21" spans="1:25" ht="15.75" x14ac:dyDescent="0.2">
      <c r="A21" s="35">
        <f t="shared" si="0"/>
        <v>43565</v>
      </c>
      <c r="B21" s="36">
        <f>SUMIFS(СВЦЭМ!$C$33:$C$776,СВЦЭМ!$A$33:$A$776,$A21,СВЦЭМ!$B$33:$B$776,B$11)+'СЕТ СН'!$F$12+СВЦЭМ!$D$10+'СЕТ СН'!$F$5-'СЕТ СН'!$F$20</f>
        <v>1935.7877387100002</v>
      </c>
      <c r="C21" s="36">
        <f>SUMIFS(СВЦЭМ!$C$33:$C$776,СВЦЭМ!$A$33:$A$776,$A21,СВЦЭМ!$B$33:$B$776,C$11)+'СЕТ СН'!$F$12+СВЦЭМ!$D$10+'СЕТ СН'!$F$5-'СЕТ СН'!$F$20</f>
        <v>2042.99836815</v>
      </c>
      <c r="D21" s="36">
        <f>SUMIFS(СВЦЭМ!$C$33:$C$776,СВЦЭМ!$A$33:$A$776,$A21,СВЦЭМ!$B$33:$B$776,D$11)+'СЕТ СН'!$F$12+СВЦЭМ!$D$10+'СЕТ СН'!$F$5-'СЕТ СН'!$F$20</f>
        <v>2122.10855197</v>
      </c>
      <c r="E21" s="36">
        <f>SUMIFS(СВЦЭМ!$C$33:$C$776,СВЦЭМ!$A$33:$A$776,$A21,СВЦЭМ!$B$33:$B$776,E$11)+'СЕТ СН'!$F$12+СВЦЭМ!$D$10+'СЕТ СН'!$F$5-'СЕТ СН'!$F$20</f>
        <v>2137.4759843900001</v>
      </c>
      <c r="F21" s="36">
        <f>SUMIFS(СВЦЭМ!$C$33:$C$776,СВЦЭМ!$A$33:$A$776,$A21,СВЦЭМ!$B$33:$B$776,F$11)+'СЕТ СН'!$F$12+СВЦЭМ!$D$10+'СЕТ СН'!$F$5-'СЕТ СН'!$F$20</f>
        <v>2135.6447566699999</v>
      </c>
      <c r="G21" s="36">
        <f>SUMIFS(СВЦЭМ!$C$33:$C$776,СВЦЭМ!$A$33:$A$776,$A21,СВЦЭМ!$B$33:$B$776,G$11)+'СЕТ СН'!$F$12+СВЦЭМ!$D$10+'СЕТ СН'!$F$5-'СЕТ СН'!$F$20</f>
        <v>2121.23159738</v>
      </c>
      <c r="H21" s="36">
        <f>SUMIFS(СВЦЭМ!$C$33:$C$776,СВЦЭМ!$A$33:$A$776,$A21,СВЦЭМ!$B$33:$B$776,H$11)+'СЕТ СН'!$F$12+СВЦЭМ!$D$10+'СЕТ СН'!$F$5-'СЕТ СН'!$F$20</f>
        <v>2048.7476000699999</v>
      </c>
      <c r="I21" s="36">
        <f>SUMIFS(СВЦЭМ!$C$33:$C$776,СВЦЭМ!$A$33:$A$776,$A21,СВЦЭМ!$B$33:$B$776,I$11)+'СЕТ СН'!$F$12+СВЦЭМ!$D$10+'СЕТ СН'!$F$5-'СЕТ СН'!$F$20</f>
        <v>1972.38477119</v>
      </c>
      <c r="J21" s="36">
        <f>SUMIFS(СВЦЭМ!$C$33:$C$776,СВЦЭМ!$A$33:$A$776,$A21,СВЦЭМ!$B$33:$B$776,J$11)+'СЕТ СН'!$F$12+СВЦЭМ!$D$10+'СЕТ СН'!$F$5-'СЕТ СН'!$F$20</f>
        <v>1865.1056319900001</v>
      </c>
      <c r="K21" s="36">
        <f>SUMIFS(СВЦЭМ!$C$33:$C$776,СВЦЭМ!$A$33:$A$776,$A21,СВЦЭМ!$B$33:$B$776,K$11)+'СЕТ СН'!$F$12+СВЦЭМ!$D$10+'СЕТ СН'!$F$5-'СЕТ СН'!$F$20</f>
        <v>1777.0237084800001</v>
      </c>
      <c r="L21" s="36">
        <f>SUMIFS(СВЦЭМ!$C$33:$C$776,СВЦЭМ!$A$33:$A$776,$A21,СВЦЭМ!$B$33:$B$776,L$11)+'СЕТ СН'!$F$12+СВЦЭМ!$D$10+'СЕТ СН'!$F$5-'СЕТ СН'!$F$20</f>
        <v>1753.3050673400001</v>
      </c>
      <c r="M21" s="36">
        <f>SUMIFS(СВЦЭМ!$C$33:$C$776,СВЦЭМ!$A$33:$A$776,$A21,СВЦЭМ!$B$33:$B$776,M$11)+'СЕТ СН'!$F$12+СВЦЭМ!$D$10+'СЕТ СН'!$F$5-'СЕТ СН'!$F$20</f>
        <v>1759.09921196</v>
      </c>
      <c r="N21" s="36">
        <f>SUMIFS(СВЦЭМ!$C$33:$C$776,СВЦЭМ!$A$33:$A$776,$A21,СВЦЭМ!$B$33:$B$776,N$11)+'СЕТ СН'!$F$12+СВЦЭМ!$D$10+'СЕТ СН'!$F$5-'СЕТ СН'!$F$20</f>
        <v>1770.59259045</v>
      </c>
      <c r="O21" s="36">
        <f>SUMIFS(СВЦЭМ!$C$33:$C$776,СВЦЭМ!$A$33:$A$776,$A21,СВЦЭМ!$B$33:$B$776,O$11)+'СЕТ СН'!$F$12+СВЦЭМ!$D$10+'СЕТ СН'!$F$5-'СЕТ СН'!$F$20</f>
        <v>1769.14350479</v>
      </c>
      <c r="P21" s="36">
        <f>SUMIFS(СВЦЭМ!$C$33:$C$776,СВЦЭМ!$A$33:$A$776,$A21,СВЦЭМ!$B$33:$B$776,P$11)+'СЕТ СН'!$F$12+СВЦЭМ!$D$10+'СЕТ СН'!$F$5-'СЕТ СН'!$F$20</f>
        <v>1777.3252570300001</v>
      </c>
      <c r="Q21" s="36">
        <f>SUMIFS(СВЦЭМ!$C$33:$C$776,СВЦЭМ!$A$33:$A$776,$A21,СВЦЭМ!$B$33:$B$776,Q$11)+'СЕТ СН'!$F$12+СВЦЭМ!$D$10+'СЕТ СН'!$F$5-'СЕТ СН'!$F$20</f>
        <v>1781.32961677</v>
      </c>
      <c r="R21" s="36">
        <f>SUMIFS(СВЦЭМ!$C$33:$C$776,СВЦЭМ!$A$33:$A$776,$A21,СВЦЭМ!$B$33:$B$776,R$11)+'СЕТ СН'!$F$12+СВЦЭМ!$D$10+'СЕТ СН'!$F$5-'СЕТ СН'!$F$20</f>
        <v>1790.4112863099999</v>
      </c>
      <c r="S21" s="36">
        <f>SUMIFS(СВЦЭМ!$C$33:$C$776,СВЦЭМ!$A$33:$A$776,$A21,СВЦЭМ!$B$33:$B$776,S$11)+'СЕТ СН'!$F$12+СВЦЭМ!$D$10+'СЕТ СН'!$F$5-'СЕТ СН'!$F$20</f>
        <v>1785.0274048400001</v>
      </c>
      <c r="T21" s="36">
        <f>SUMIFS(СВЦЭМ!$C$33:$C$776,СВЦЭМ!$A$33:$A$776,$A21,СВЦЭМ!$B$33:$B$776,T$11)+'СЕТ СН'!$F$12+СВЦЭМ!$D$10+'СЕТ СН'!$F$5-'СЕТ СН'!$F$20</f>
        <v>1766.99594424</v>
      </c>
      <c r="U21" s="36">
        <f>SUMIFS(СВЦЭМ!$C$33:$C$776,СВЦЭМ!$A$33:$A$776,$A21,СВЦЭМ!$B$33:$B$776,U$11)+'СЕТ СН'!$F$12+СВЦЭМ!$D$10+'СЕТ СН'!$F$5-'СЕТ СН'!$F$20</f>
        <v>1742.3372172600002</v>
      </c>
      <c r="V21" s="36">
        <f>SUMIFS(СВЦЭМ!$C$33:$C$776,СВЦЭМ!$A$33:$A$776,$A21,СВЦЭМ!$B$33:$B$776,V$11)+'СЕТ СН'!$F$12+СВЦЭМ!$D$10+'СЕТ СН'!$F$5-'СЕТ СН'!$F$20</f>
        <v>1716.52556018</v>
      </c>
      <c r="W21" s="36">
        <f>SUMIFS(СВЦЭМ!$C$33:$C$776,СВЦЭМ!$A$33:$A$776,$A21,СВЦЭМ!$B$33:$B$776,W$11)+'СЕТ СН'!$F$12+СВЦЭМ!$D$10+'СЕТ СН'!$F$5-'СЕТ СН'!$F$20</f>
        <v>1713.6499827100001</v>
      </c>
      <c r="X21" s="36">
        <f>SUMIFS(СВЦЭМ!$C$33:$C$776,СВЦЭМ!$A$33:$A$776,$A21,СВЦЭМ!$B$33:$B$776,X$11)+'СЕТ СН'!$F$12+СВЦЭМ!$D$10+'СЕТ СН'!$F$5-'СЕТ СН'!$F$20</f>
        <v>1773.8497537100002</v>
      </c>
      <c r="Y21" s="36">
        <f>SUMIFS(СВЦЭМ!$C$33:$C$776,СВЦЭМ!$A$33:$A$776,$A21,СВЦЭМ!$B$33:$B$776,Y$11)+'СЕТ СН'!$F$12+СВЦЭМ!$D$10+'СЕТ СН'!$F$5-'СЕТ СН'!$F$20</f>
        <v>1896.75010208</v>
      </c>
    </row>
    <row r="22" spans="1:25" ht="15.75" x14ac:dyDescent="0.2">
      <c r="A22" s="35">
        <f t="shared" si="0"/>
        <v>43566</v>
      </c>
      <c r="B22" s="36">
        <f>SUMIFS(СВЦЭМ!$C$33:$C$776,СВЦЭМ!$A$33:$A$776,$A22,СВЦЭМ!$B$33:$B$776,B$11)+'СЕТ СН'!$F$12+СВЦЭМ!$D$10+'СЕТ СН'!$F$5-'СЕТ СН'!$F$20</f>
        <v>1960.83644151</v>
      </c>
      <c r="C22" s="36">
        <f>SUMIFS(СВЦЭМ!$C$33:$C$776,СВЦЭМ!$A$33:$A$776,$A22,СВЦЭМ!$B$33:$B$776,C$11)+'СЕТ СН'!$F$12+СВЦЭМ!$D$10+'СЕТ СН'!$F$5-'СЕТ СН'!$F$20</f>
        <v>2078.6389168400001</v>
      </c>
      <c r="D22" s="36">
        <f>SUMIFS(СВЦЭМ!$C$33:$C$776,СВЦЭМ!$A$33:$A$776,$A22,СВЦЭМ!$B$33:$B$776,D$11)+'СЕТ СН'!$F$12+СВЦЭМ!$D$10+'СЕТ СН'!$F$5-'СЕТ СН'!$F$20</f>
        <v>2225.0842067499998</v>
      </c>
      <c r="E22" s="36">
        <f>SUMIFS(СВЦЭМ!$C$33:$C$776,СВЦЭМ!$A$33:$A$776,$A22,СВЦЭМ!$B$33:$B$776,E$11)+'СЕТ СН'!$F$12+СВЦЭМ!$D$10+'СЕТ СН'!$F$5-'СЕТ СН'!$F$20</f>
        <v>2246.4103377700003</v>
      </c>
      <c r="F22" s="36">
        <f>SUMIFS(СВЦЭМ!$C$33:$C$776,СВЦЭМ!$A$33:$A$776,$A22,СВЦЭМ!$B$33:$B$776,F$11)+'СЕТ СН'!$F$12+СВЦЭМ!$D$10+'СЕТ СН'!$F$5-'СЕТ СН'!$F$20</f>
        <v>2253.0795491099998</v>
      </c>
      <c r="G22" s="36">
        <f>SUMIFS(СВЦЭМ!$C$33:$C$776,СВЦЭМ!$A$33:$A$776,$A22,СВЦЭМ!$B$33:$B$776,G$11)+'СЕТ СН'!$F$12+СВЦЭМ!$D$10+'СЕТ СН'!$F$5-'СЕТ СН'!$F$20</f>
        <v>2244.49874378</v>
      </c>
      <c r="H22" s="36">
        <f>SUMIFS(СВЦЭМ!$C$33:$C$776,СВЦЭМ!$A$33:$A$776,$A22,СВЦЭМ!$B$33:$B$776,H$11)+'СЕТ СН'!$F$12+СВЦЭМ!$D$10+'СЕТ СН'!$F$5-'СЕТ СН'!$F$20</f>
        <v>2164.77635874</v>
      </c>
      <c r="I22" s="36">
        <f>SUMIFS(СВЦЭМ!$C$33:$C$776,СВЦЭМ!$A$33:$A$776,$A22,СВЦЭМ!$B$33:$B$776,I$11)+'СЕТ СН'!$F$12+СВЦЭМ!$D$10+'СЕТ СН'!$F$5-'СЕТ СН'!$F$20</f>
        <v>2074.25509779</v>
      </c>
      <c r="J22" s="36">
        <f>SUMIFS(СВЦЭМ!$C$33:$C$776,СВЦЭМ!$A$33:$A$776,$A22,СВЦЭМ!$B$33:$B$776,J$11)+'СЕТ СН'!$F$12+СВЦЭМ!$D$10+'СЕТ СН'!$F$5-'СЕТ СН'!$F$20</f>
        <v>1955.0540926600002</v>
      </c>
      <c r="K22" s="36">
        <f>SUMIFS(СВЦЭМ!$C$33:$C$776,СВЦЭМ!$A$33:$A$776,$A22,СВЦЭМ!$B$33:$B$776,K$11)+'СЕТ СН'!$F$12+СВЦЭМ!$D$10+'СЕТ СН'!$F$5-'СЕТ СН'!$F$20</f>
        <v>1862.0485988400001</v>
      </c>
      <c r="L22" s="36">
        <f>SUMIFS(СВЦЭМ!$C$33:$C$776,СВЦЭМ!$A$33:$A$776,$A22,СВЦЭМ!$B$33:$B$776,L$11)+'СЕТ СН'!$F$12+СВЦЭМ!$D$10+'СЕТ СН'!$F$5-'СЕТ СН'!$F$20</f>
        <v>1821.3548192000001</v>
      </c>
      <c r="M22" s="36">
        <f>SUMIFS(СВЦЭМ!$C$33:$C$776,СВЦЭМ!$A$33:$A$776,$A22,СВЦЭМ!$B$33:$B$776,M$11)+'СЕТ СН'!$F$12+СВЦЭМ!$D$10+'СЕТ СН'!$F$5-'СЕТ СН'!$F$20</f>
        <v>1839.9908182600002</v>
      </c>
      <c r="N22" s="36">
        <f>SUMIFS(СВЦЭМ!$C$33:$C$776,СВЦЭМ!$A$33:$A$776,$A22,СВЦЭМ!$B$33:$B$776,N$11)+'СЕТ СН'!$F$12+СВЦЭМ!$D$10+'СЕТ СН'!$F$5-'СЕТ СН'!$F$20</f>
        <v>1827.4271234299999</v>
      </c>
      <c r="O22" s="36">
        <f>SUMIFS(СВЦЭМ!$C$33:$C$776,СВЦЭМ!$A$33:$A$776,$A22,СВЦЭМ!$B$33:$B$776,O$11)+'СЕТ СН'!$F$12+СВЦЭМ!$D$10+'СЕТ СН'!$F$5-'СЕТ СН'!$F$20</f>
        <v>1834.28701301</v>
      </c>
      <c r="P22" s="36">
        <f>SUMIFS(СВЦЭМ!$C$33:$C$776,СВЦЭМ!$A$33:$A$776,$A22,СВЦЭМ!$B$33:$B$776,P$11)+'СЕТ СН'!$F$12+СВЦЭМ!$D$10+'СЕТ СН'!$F$5-'СЕТ СН'!$F$20</f>
        <v>1850.2439398400002</v>
      </c>
      <c r="Q22" s="36">
        <f>SUMIFS(СВЦЭМ!$C$33:$C$776,СВЦЭМ!$A$33:$A$776,$A22,СВЦЭМ!$B$33:$B$776,Q$11)+'СЕТ СН'!$F$12+СВЦЭМ!$D$10+'СЕТ СН'!$F$5-'СЕТ СН'!$F$20</f>
        <v>1856.40264282</v>
      </c>
      <c r="R22" s="36">
        <f>SUMIFS(СВЦЭМ!$C$33:$C$776,СВЦЭМ!$A$33:$A$776,$A22,СВЦЭМ!$B$33:$B$776,R$11)+'СЕТ СН'!$F$12+СВЦЭМ!$D$10+'СЕТ СН'!$F$5-'СЕТ СН'!$F$20</f>
        <v>1853.06796132</v>
      </c>
      <c r="S22" s="36">
        <f>SUMIFS(СВЦЭМ!$C$33:$C$776,СВЦЭМ!$A$33:$A$776,$A22,СВЦЭМ!$B$33:$B$776,S$11)+'СЕТ СН'!$F$12+СВЦЭМ!$D$10+'СЕТ СН'!$F$5-'СЕТ СН'!$F$20</f>
        <v>1860.73255212</v>
      </c>
      <c r="T22" s="36">
        <f>SUMIFS(СВЦЭМ!$C$33:$C$776,СВЦЭМ!$A$33:$A$776,$A22,СВЦЭМ!$B$33:$B$776,T$11)+'СЕТ СН'!$F$12+СВЦЭМ!$D$10+'СЕТ СН'!$F$5-'СЕТ СН'!$F$20</f>
        <v>1845.9016537100001</v>
      </c>
      <c r="U22" s="36">
        <f>SUMIFS(СВЦЭМ!$C$33:$C$776,СВЦЭМ!$A$33:$A$776,$A22,СВЦЭМ!$B$33:$B$776,U$11)+'СЕТ СН'!$F$12+СВЦЭМ!$D$10+'СЕТ СН'!$F$5-'СЕТ СН'!$F$20</f>
        <v>1826.5319719500001</v>
      </c>
      <c r="V22" s="36">
        <f>SUMIFS(СВЦЭМ!$C$33:$C$776,СВЦЭМ!$A$33:$A$776,$A22,СВЦЭМ!$B$33:$B$776,V$11)+'СЕТ СН'!$F$12+СВЦЭМ!$D$10+'СЕТ СН'!$F$5-'СЕТ СН'!$F$20</f>
        <v>1816.5508100100001</v>
      </c>
      <c r="W22" s="36">
        <f>SUMIFS(СВЦЭМ!$C$33:$C$776,СВЦЭМ!$A$33:$A$776,$A22,СВЦЭМ!$B$33:$B$776,W$11)+'СЕТ СН'!$F$12+СВЦЭМ!$D$10+'СЕТ СН'!$F$5-'СЕТ СН'!$F$20</f>
        <v>1797.5854877500001</v>
      </c>
      <c r="X22" s="36">
        <f>SUMIFS(СВЦЭМ!$C$33:$C$776,СВЦЭМ!$A$33:$A$776,$A22,СВЦЭМ!$B$33:$B$776,X$11)+'СЕТ СН'!$F$12+СВЦЭМ!$D$10+'СЕТ СН'!$F$5-'СЕТ СН'!$F$20</f>
        <v>1868.55419201</v>
      </c>
      <c r="Y22" s="36">
        <f>SUMIFS(СВЦЭМ!$C$33:$C$776,СВЦЭМ!$A$33:$A$776,$A22,СВЦЭМ!$B$33:$B$776,Y$11)+'СЕТ СН'!$F$12+СВЦЭМ!$D$10+'СЕТ СН'!$F$5-'СЕТ СН'!$F$20</f>
        <v>1989.6349611999999</v>
      </c>
    </row>
    <row r="23" spans="1:25" ht="15.75" x14ac:dyDescent="0.2">
      <c r="A23" s="35">
        <f t="shared" si="0"/>
        <v>43567</v>
      </c>
      <c r="B23" s="36">
        <f>SUMIFS(СВЦЭМ!$C$33:$C$776,СВЦЭМ!$A$33:$A$776,$A23,СВЦЭМ!$B$33:$B$776,B$11)+'СЕТ СН'!$F$12+СВЦЭМ!$D$10+'СЕТ СН'!$F$5-'СЕТ СН'!$F$20</f>
        <v>2096.46677172</v>
      </c>
      <c r="C23" s="36">
        <f>SUMIFS(СВЦЭМ!$C$33:$C$776,СВЦЭМ!$A$33:$A$776,$A23,СВЦЭМ!$B$33:$B$776,C$11)+'СЕТ СН'!$F$12+СВЦЭМ!$D$10+'СЕТ СН'!$F$5-'СЕТ СН'!$F$20</f>
        <v>2180.1830287800003</v>
      </c>
      <c r="D23" s="36">
        <f>SUMIFS(СВЦЭМ!$C$33:$C$776,СВЦЭМ!$A$33:$A$776,$A23,СВЦЭМ!$B$33:$B$776,D$11)+'СЕТ СН'!$F$12+СВЦЭМ!$D$10+'СЕТ СН'!$F$5-'СЕТ СН'!$F$20</f>
        <v>2225.81707904</v>
      </c>
      <c r="E23" s="36">
        <f>SUMIFS(СВЦЭМ!$C$33:$C$776,СВЦЭМ!$A$33:$A$776,$A23,СВЦЭМ!$B$33:$B$776,E$11)+'СЕТ СН'!$F$12+СВЦЭМ!$D$10+'СЕТ СН'!$F$5-'СЕТ СН'!$F$20</f>
        <v>2224.6159867900001</v>
      </c>
      <c r="F23" s="36">
        <f>SUMIFS(СВЦЭМ!$C$33:$C$776,СВЦЭМ!$A$33:$A$776,$A23,СВЦЭМ!$B$33:$B$776,F$11)+'СЕТ СН'!$F$12+СВЦЭМ!$D$10+'СЕТ СН'!$F$5-'СЕТ СН'!$F$20</f>
        <v>2227.79823399</v>
      </c>
      <c r="G23" s="36">
        <f>SUMIFS(СВЦЭМ!$C$33:$C$776,СВЦЭМ!$A$33:$A$776,$A23,СВЦЭМ!$B$33:$B$776,G$11)+'СЕТ СН'!$F$12+СВЦЭМ!$D$10+'СЕТ СН'!$F$5-'СЕТ СН'!$F$20</f>
        <v>2206.5849707100001</v>
      </c>
      <c r="H23" s="36">
        <f>SUMIFS(СВЦЭМ!$C$33:$C$776,СВЦЭМ!$A$33:$A$776,$A23,СВЦЭМ!$B$33:$B$776,H$11)+'СЕТ СН'!$F$12+СВЦЭМ!$D$10+'СЕТ СН'!$F$5-'СЕТ СН'!$F$20</f>
        <v>2125.20839892</v>
      </c>
      <c r="I23" s="36">
        <f>SUMIFS(СВЦЭМ!$C$33:$C$776,СВЦЭМ!$A$33:$A$776,$A23,СВЦЭМ!$B$33:$B$776,I$11)+'СЕТ СН'!$F$12+СВЦЭМ!$D$10+'СЕТ СН'!$F$5-'СЕТ СН'!$F$20</f>
        <v>2072.5621771900001</v>
      </c>
      <c r="J23" s="36">
        <f>SUMIFS(СВЦЭМ!$C$33:$C$776,СВЦЭМ!$A$33:$A$776,$A23,СВЦЭМ!$B$33:$B$776,J$11)+'СЕТ СН'!$F$12+СВЦЭМ!$D$10+'СЕТ СН'!$F$5-'СЕТ СН'!$F$20</f>
        <v>1956.4114820100001</v>
      </c>
      <c r="K23" s="36">
        <f>SUMIFS(СВЦЭМ!$C$33:$C$776,СВЦЭМ!$A$33:$A$776,$A23,СВЦЭМ!$B$33:$B$776,K$11)+'СЕТ СН'!$F$12+СВЦЭМ!$D$10+'СЕТ СН'!$F$5-'СЕТ СН'!$F$20</f>
        <v>1861.0102482900002</v>
      </c>
      <c r="L23" s="36">
        <f>SUMIFS(СВЦЭМ!$C$33:$C$776,СВЦЭМ!$A$33:$A$776,$A23,СВЦЭМ!$B$33:$B$776,L$11)+'СЕТ СН'!$F$12+СВЦЭМ!$D$10+'СЕТ СН'!$F$5-'СЕТ СН'!$F$20</f>
        <v>1822.4449276600001</v>
      </c>
      <c r="M23" s="36">
        <f>SUMIFS(СВЦЭМ!$C$33:$C$776,СВЦЭМ!$A$33:$A$776,$A23,СВЦЭМ!$B$33:$B$776,M$11)+'СЕТ СН'!$F$12+СВЦЭМ!$D$10+'СЕТ СН'!$F$5-'СЕТ СН'!$F$20</f>
        <v>1825.8400515799999</v>
      </c>
      <c r="N23" s="36">
        <f>SUMIFS(СВЦЭМ!$C$33:$C$776,СВЦЭМ!$A$33:$A$776,$A23,СВЦЭМ!$B$33:$B$776,N$11)+'СЕТ СН'!$F$12+СВЦЭМ!$D$10+'СЕТ СН'!$F$5-'СЕТ СН'!$F$20</f>
        <v>1813.47997876</v>
      </c>
      <c r="O23" s="36">
        <f>SUMIFS(СВЦЭМ!$C$33:$C$776,СВЦЭМ!$A$33:$A$776,$A23,СВЦЭМ!$B$33:$B$776,O$11)+'СЕТ СН'!$F$12+СВЦЭМ!$D$10+'СЕТ СН'!$F$5-'СЕТ СН'!$F$20</f>
        <v>1816.5398916300001</v>
      </c>
      <c r="P23" s="36">
        <f>SUMIFS(СВЦЭМ!$C$33:$C$776,СВЦЭМ!$A$33:$A$776,$A23,СВЦЭМ!$B$33:$B$776,P$11)+'СЕТ СН'!$F$12+СВЦЭМ!$D$10+'СЕТ СН'!$F$5-'СЕТ СН'!$F$20</f>
        <v>1837.5805344400001</v>
      </c>
      <c r="Q23" s="36">
        <f>SUMIFS(СВЦЭМ!$C$33:$C$776,СВЦЭМ!$A$33:$A$776,$A23,СВЦЭМ!$B$33:$B$776,Q$11)+'СЕТ СН'!$F$12+СВЦЭМ!$D$10+'СЕТ СН'!$F$5-'СЕТ СН'!$F$20</f>
        <v>1848.2853149299999</v>
      </c>
      <c r="R23" s="36">
        <f>SUMIFS(СВЦЭМ!$C$33:$C$776,СВЦЭМ!$A$33:$A$776,$A23,СВЦЭМ!$B$33:$B$776,R$11)+'СЕТ СН'!$F$12+СВЦЭМ!$D$10+'СЕТ СН'!$F$5-'СЕТ СН'!$F$20</f>
        <v>1857.9255329600001</v>
      </c>
      <c r="S23" s="36">
        <f>SUMIFS(СВЦЭМ!$C$33:$C$776,СВЦЭМ!$A$33:$A$776,$A23,СВЦЭМ!$B$33:$B$776,S$11)+'СЕТ СН'!$F$12+СВЦЭМ!$D$10+'СЕТ СН'!$F$5-'СЕТ СН'!$F$20</f>
        <v>1841.9541945999999</v>
      </c>
      <c r="T23" s="36">
        <f>SUMIFS(СВЦЭМ!$C$33:$C$776,СВЦЭМ!$A$33:$A$776,$A23,СВЦЭМ!$B$33:$B$776,T$11)+'СЕТ СН'!$F$12+СВЦЭМ!$D$10+'СЕТ СН'!$F$5-'СЕТ СН'!$F$20</f>
        <v>1827.9692336200001</v>
      </c>
      <c r="U23" s="36">
        <f>SUMIFS(СВЦЭМ!$C$33:$C$776,СВЦЭМ!$A$33:$A$776,$A23,СВЦЭМ!$B$33:$B$776,U$11)+'СЕТ СН'!$F$12+СВЦЭМ!$D$10+'СЕТ СН'!$F$5-'СЕТ СН'!$F$20</f>
        <v>1785.6661420400001</v>
      </c>
      <c r="V23" s="36">
        <f>SUMIFS(СВЦЭМ!$C$33:$C$776,СВЦЭМ!$A$33:$A$776,$A23,СВЦЭМ!$B$33:$B$776,V$11)+'СЕТ СН'!$F$12+СВЦЭМ!$D$10+'СЕТ СН'!$F$5-'СЕТ СН'!$F$20</f>
        <v>1779.36521163</v>
      </c>
      <c r="W23" s="36">
        <f>SUMIFS(СВЦЭМ!$C$33:$C$776,СВЦЭМ!$A$33:$A$776,$A23,СВЦЭМ!$B$33:$B$776,W$11)+'СЕТ СН'!$F$12+СВЦЭМ!$D$10+'СЕТ СН'!$F$5-'СЕТ СН'!$F$20</f>
        <v>1788.7959873200002</v>
      </c>
      <c r="X23" s="36">
        <f>SUMIFS(СВЦЭМ!$C$33:$C$776,СВЦЭМ!$A$33:$A$776,$A23,СВЦЭМ!$B$33:$B$776,X$11)+'СЕТ СН'!$F$12+СВЦЭМ!$D$10+'СЕТ СН'!$F$5-'СЕТ СН'!$F$20</f>
        <v>1849.7970517799999</v>
      </c>
      <c r="Y23" s="36">
        <f>SUMIFS(СВЦЭМ!$C$33:$C$776,СВЦЭМ!$A$33:$A$776,$A23,СВЦЭМ!$B$33:$B$776,Y$11)+'СЕТ СН'!$F$12+СВЦЭМ!$D$10+'СЕТ СН'!$F$5-'СЕТ СН'!$F$20</f>
        <v>1960.5876976300001</v>
      </c>
    </row>
    <row r="24" spans="1:25" ht="15.75" x14ac:dyDescent="0.2">
      <c r="A24" s="35">
        <f t="shared" si="0"/>
        <v>43568</v>
      </c>
      <c r="B24" s="36">
        <f>SUMIFS(СВЦЭМ!$C$33:$C$776,СВЦЭМ!$A$33:$A$776,$A24,СВЦЭМ!$B$33:$B$776,B$11)+'СЕТ СН'!$F$12+СВЦЭМ!$D$10+'СЕТ СН'!$F$5-'СЕТ СН'!$F$20</f>
        <v>2052.4474419600001</v>
      </c>
      <c r="C24" s="36">
        <f>SUMIFS(СВЦЭМ!$C$33:$C$776,СВЦЭМ!$A$33:$A$776,$A24,СВЦЭМ!$B$33:$B$776,C$11)+'СЕТ СН'!$F$12+СВЦЭМ!$D$10+'СЕТ СН'!$F$5-'СЕТ СН'!$F$20</f>
        <v>2131.7882598699998</v>
      </c>
      <c r="D24" s="36">
        <f>SUMIFS(СВЦЭМ!$C$33:$C$776,СВЦЭМ!$A$33:$A$776,$A24,СВЦЭМ!$B$33:$B$776,D$11)+'СЕТ СН'!$F$12+СВЦЭМ!$D$10+'СЕТ СН'!$F$5-'СЕТ СН'!$F$20</f>
        <v>2209.8422111500004</v>
      </c>
      <c r="E24" s="36">
        <f>SUMIFS(СВЦЭМ!$C$33:$C$776,СВЦЭМ!$A$33:$A$776,$A24,СВЦЭМ!$B$33:$B$776,E$11)+'СЕТ СН'!$F$12+СВЦЭМ!$D$10+'СЕТ СН'!$F$5-'СЕТ СН'!$F$20</f>
        <v>2220.9782603000003</v>
      </c>
      <c r="F24" s="36">
        <f>SUMIFS(СВЦЭМ!$C$33:$C$776,СВЦЭМ!$A$33:$A$776,$A24,СВЦЭМ!$B$33:$B$776,F$11)+'СЕТ СН'!$F$12+СВЦЭМ!$D$10+'СЕТ СН'!$F$5-'СЕТ СН'!$F$20</f>
        <v>2220.6947422800004</v>
      </c>
      <c r="G24" s="36">
        <f>SUMIFS(СВЦЭМ!$C$33:$C$776,СВЦЭМ!$A$33:$A$776,$A24,СВЦЭМ!$B$33:$B$776,G$11)+'СЕТ СН'!$F$12+СВЦЭМ!$D$10+'СЕТ СН'!$F$5-'СЕТ СН'!$F$20</f>
        <v>2190.9363988200002</v>
      </c>
      <c r="H24" s="36">
        <f>SUMIFS(СВЦЭМ!$C$33:$C$776,СВЦЭМ!$A$33:$A$776,$A24,СВЦЭМ!$B$33:$B$776,H$11)+'СЕТ СН'!$F$12+СВЦЭМ!$D$10+'СЕТ СН'!$F$5-'СЕТ СН'!$F$20</f>
        <v>2102.0256497600003</v>
      </c>
      <c r="I24" s="36">
        <f>SUMIFS(СВЦЭМ!$C$33:$C$776,СВЦЭМ!$A$33:$A$776,$A24,СВЦЭМ!$B$33:$B$776,I$11)+'СЕТ СН'!$F$12+СВЦЭМ!$D$10+'СЕТ СН'!$F$5-'СЕТ СН'!$F$20</f>
        <v>2049.4488989800002</v>
      </c>
      <c r="J24" s="36">
        <f>SUMIFS(СВЦЭМ!$C$33:$C$776,СВЦЭМ!$A$33:$A$776,$A24,СВЦЭМ!$B$33:$B$776,J$11)+'СЕТ СН'!$F$12+СВЦЭМ!$D$10+'СЕТ СН'!$F$5-'СЕТ СН'!$F$20</f>
        <v>1982.3364375400001</v>
      </c>
      <c r="K24" s="36">
        <f>SUMIFS(СВЦЭМ!$C$33:$C$776,СВЦЭМ!$A$33:$A$776,$A24,СВЦЭМ!$B$33:$B$776,K$11)+'СЕТ СН'!$F$12+СВЦЭМ!$D$10+'СЕТ СН'!$F$5-'СЕТ СН'!$F$20</f>
        <v>1865.47539729</v>
      </c>
      <c r="L24" s="36">
        <f>SUMIFS(СВЦЭМ!$C$33:$C$776,СВЦЭМ!$A$33:$A$776,$A24,СВЦЭМ!$B$33:$B$776,L$11)+'СЕТ СН'!$F$12+СВЦЭМ!$D$10+'СЕТ СН'!$F$5-'СЕТ СН'!$F$20</f>
        <v>1827.7543952300002</v>
      </c>
      <c r="M24" s="36">
        <f>SUMIFS(СВЦЭМ!$C$33:$C$776,СВЦЭМ!$A$33:$A$776,$A24,СВЦЭМ!$B$33:$B$776,M$11)+'СЕТ СН'!$F$12+СВЦЭМ!$D$10+'СЕТ СН'!$F$5-'СЕТ СН'!$F$20</f>
        <v>1818.0130674500001</v>
      </c>
      <c r="N24" s="36">
        <f>SUMIFS(СВЦЭМ!$C$33:$C$776,СВЦЭМ!$A$33:$A$776,$A24,СВЦЭМ!$B$33:$B$776,N$11)+'СЕТ СН'!$F$12+СВЦЭМ!$D$10+'СЕТ СН'!$F$5-'СЕТ СН'!$F$20</f>
        <v>1834.54219087</v>
      </c>
      <c r="O24" s="36">
        <f>SUMIFS(СВЦЭМ!$C$33:$C$776,СВЦЭМ!$A$33:$A$776,$A24,СВЦЭМ!$B$33:$B$776,O$11)+'СЕТ СН'!$F$12+СВЦЭМ!$D$10+'СЕТ СН'!$F$5-'СЕТ СН'!$F$20</f>
        <v>1843.2942672600002</v>
      </c>
      <c r="P24" s="36">
        <f>SUMIFS(СВЦЭМ!$C$33:$C$776,СВЦЭМ!$A$33:$A$776,$A24,СВЦЭМ!$B$33:$B$776,P$11)+'СЕТ СН'!$F$12+СВЦЭМ!$D$10+'СЕТ СН'!$F$5-'СЕТ СН'!$F$20</f>
        <v>1851.9482189</v>
      </c>
      <c r="Q24" s="36">
        <f>SUMIFS(СВЦЭМ!$C$33:$C$776,СВЦЭМ!$A$33:$A$776,$A24,СВЦЭМ!$B$33:$B$776,Q$11)+'СЕТ СН'!$F$12+СВЦЭМ!$D$10+'СЕТ СН'!$F$5-'СЕТ СН'!$F$20</f>
        <v>1859.8034665499999</v>
      </c>
      <c r="R24" s="36">
        <f>SUMIFS(СВЦЭМ!$C$33:$C$776,СВЦЭМ!$A$33:$A$776,$A24,СВЦЭМ!$B$33:$B$776,R$11)+'СЕТ СН'!$F$12+СВЦЭМ!$D$10+'СЕТ СН'!$F$5-'СЕТ СН'!$F$20</f>
        <v>1864.1644918300001</v>
      </c>
      <c r="S24" s="36">
        <f>SUMIFS(СВЦЭМ!$C$33:$C$776,СВЦЭМ!$A$33:$A$776,$A24,СВЦЭМ!$B$33:$B$776,S$11)+'СЕТ СН'!$F$12+СВЦЭМ!$D$10+'СЕТ СН'!$F$5-'СЕТ СН'!$F$20</f>
        <v>1871.3694408400002</v>
      </c>
      <c r="T24" s="36">
        <f>SUMIFS(СВЦЭМ!$C$33:$C$776,СВЦЭМ!$A$33:$A$776,$A24,СВЦЭМ!$B$33:$B$776,T$11)+'СЕТ СН'!$F$12+СВЦЭМ!$D$10+'СЕТ СН'!$F$5-'СЕТ СН'!$F$20</f>
        <v>1871.6855636400001</v>
      </c>
      <c r="U24" s="36">
        <f>SUMIFS(СВЦЭМ!$C$33:$C$776,СВЦЭМ!$A$33:$A$776,$A24,СВЦЭМ!$B$33:$B$776,U$11)+'СЕТ СН'!$F$12+СВЦЭМ!$D$10+'СЕТ СН'!$F$5-'СЕТ СН'!$F$20</f>
        <v>1856.29399979</v>
      </c>
      <c r="V24" s="36">
        <f>SUMIFS(СВЦЭМ!$C$33:$C$776,СВЦЭМ!$A$33:$A$776,$A24,СВЦЭМ!$B$33:$B$776,V$11)+'СЕТ СН'!$F$12+СВЦЭМ!$D$10+'СЕТ СН'!$F$5-'СЕТ СН'!$F$20</f>
        <v>1823.4725494500001</v>
      </c>
      <c r="W24" s="36">
        <f>SUMIFS(СВЦЭМ!$C$33:$C$776,СВЦЭМ!$A$33:$A$776,$A24,СВЦЭМ!$B$33:$B$776,W$11)+'СЕТ СН'!$F$12+СВЦЭМ!$D$10+'СЕТ СН'!$F$5-'СЕТ СН'!$F$20</f>
        <v>1819.8549088500001</v>
      </c>
      <c r="X24" s="36">
        <f>SUMIFS(СВЦЭМ!$C$33:$C$776,СВЦЭМ!$A$33:$A$776,$A24,СВЦЭМ!$B$33:$B$776,X$11)+'СЕТ СН'!$F$12+СВЦЭМ!$D$10+'СЕТ СН'!$F$5-'СЕТ СН'!$F$20</f>
        <v>1905.03180772</v>
      </c>
      <c r="Y24" s="36">
        <f>SUMIFS(СВЦЭМ!$C$33:$C$776,СВЦЭМ!$A$33:$A$776,$A24,СВЦЭМ!$B$33:$B$776,Y$11)+'СЕТ СН'!$F$12+СВЦЭМ!$D$10+'СЕТ СН'!$F$5-'СЕТ СН'!$F$20</f>
        <v>2011.35849925</v>
      </c>
    </row>
    <row r="25" spans="1:25" ht="15.75" x14ac:dyDescent="0.2">
      <c r="A25" s="35">
        <f t="shared" si="0"/>
        <v>43569</v>
      </c>
      <c r="B25" s="36">
        <f>SUMIFS(СВЦЭМ!$C$33:$C$776,СВЦЭМ!$A$33:$A$776,$A25,СВЦЭМ!$B$33:$B$776,B$11)+'СЕТ СН'!$F$12+СВЦЭМ!$D$10+'СЕТ СН'!$F$5-'СЕТ СН'!$F$20</f>
        <v>2076.4670021399997</v>
      </c>
      <c r="C25" s="36">
        <f>SUMIFS(СВЦЭМ!$C$33:$C$776,СВЦЭМ!$A$33:$A$776,$A25,СВЦЭМ!$B$33:$B$776,C$11)+'СЕТ СН'!$F$12+СВЦЭМ!$D$10+'СЕТ СН'!$F$5-'СЕТ СН'!$F$20</f>
        <v>2184.7898300400002</v>
      </c>
      <c r="D25" s="36">
        <f>SUMIFS(СВЦЭМ!$C$33:$C$776,СВЦЭМ!$A$33:$A$776,$A25,СВЦЭМ!$B$33:$B$776,D$11)+'СЕТ СН'!$F$12+СВЦЭМ!$D$10+'СЕТ СН'!$F$5-'СЕТ СН'!$F$20</f>
        <v>2272.6941651300003</v>
      </c>
      <c r="E25" s="36">
        <f>SUMIFS(СВЦЭМ!$C$33:$C$776,СВЦЭМ!$A$33:$A$776,$A25,СВЦЭМ!$B$33:$B$776,E$11)+'СЕТ СН'!$F$12+СВЦЭМ!$D$10+'СЕТ СН'!$F$5-'СЕТ СН'!$F$20</f>
        <v>2274.4695158700001</v>
      </c>
      <c r="F25" s="36">
        <f>SUMIFS(СВЦЭМ!$C$33:$C$776,СВЦЭМ!$A$33:$A$776,$A25,СВЦЭМ!$B$33:$B$776,F$11)+'СЕТ СН'!$F$12+СВЦЭМ!$D$10+'СЕТ СН'!$F$5-'СЕТ СН'!$F$20</f>
        <v>2265.3862776599999</v>
      </c>
      <c r="G25" s="36">
        <f>SUMIFS(СВЦЭМ!$C$33:$C$776,СВЦЭМ!$A$33:$A$776,$A25,СВЦЭМ!$B$33:$B$776,G$11)+'СЕТ СН'!$F$12+СВЦЭМ!$D$10+'СЕТ СН'!$F$5-'СЕТ СН'!$F$20</f>
        <v>2251.7577825799999</v>
      </c>
      <c r="H25" s="36">
        <f>SUMIFS(СВЦЭМ!$C$33:$C$776,СВЦЭМ!$A$33:$A$776,$A25,СВЦЭМ!$B$33:$B$776,H$11)+'СЕТ СН'!$F$12+СВЦЭМ!$D$10+'СЕТ СН'!$F$5-'СЕТ СН'!$F$20</f>
        <v>2152.8377246099999</v>
      </c>
      <c r="I25" s="36">
        <f>SUMIFS(СВЦЭМ!$C$33:$C$776,СВЦЭМ!$A$33:$A$776,$A25,СВЦЭМ!$B$33:$B$776,I$11)+'СЕТ СН'!$F$12+СВЦЭМ!$D$10+'СЕТ СН'!$F$5-'СЕТ СН'!$F$20</f>
        <v>2082.4135872500001</v>
      </c>
      <c r="J25" s="36">
        <f>SUMIFS(СВЦЭМ!$C$33:$C$776,СВЦЭМ!$A$33:$A$776,$A25,СВЦЭМ!$B$33:$B$776,J$11)+'СЕТ СН'!$F$12+СВЦЭМ!$D$10+'СЕТ СН'!$F$5-'СЕТ СН'!$F$20</f>
        <v>1995.9322440200001</v>
      </c>
      <c r="K25" s="36">
        <f>SUMIFS(СВЦЭМ!$C$33:$C$776,СВЦЭМ!$A$33:$A$776,$A25,СВЦЭМ!$B$33:$B$776,K$11)+'СЕТ СН'!$F$12+СВЦЭМ!$D$10+'СЕТ СН'!$F$5-'СЕТ СН'!$F$20</f>
        <v>1882.2272299599999</v>
      </c>
      <c r="L25" s="36">
        <f>SUMIFS(СВЦЭМ!$C$33:$C$776,СВЦЭМ!$A$33:$A$776,$A25,СВЦЭМ!$B$33:$B$776,L$11)+'СЕТ СН'!$F$12+СВЦЭМ!$D$10+'СЕТ СН'!$F$5-'СЕТ СН'!$F$20</f>
        <v>1824.3160013300001</v>
      </c>
      <c r="M25" s="36">
        <f>SUMIFS(СВЦЭМ!$C$33:$C$776,СВЦЭМ!$A$33:$A$776,$A25,СВЦЭМ!$B$33:$B$776,M$11)+'СЕТ СН'!$F$12+СВЦЭМ!$D$10+'СЕТ СН'!$F$5-'СЕТ СН'!$F$20</f>
        <v>1818.8331556800001</v>
      </c>
      <c r="N25" s="36">
        <f>SUMIFS(СВЦЭМ!$C$33:$C$776,СВЦЭМ!$A$33:$A$776,$A25,СВЦЭМ!$B$33:$B$776,N$11)+'СЕТ СН'!$F$12+СВЦЭМ!$D$10+'СЕТ СН'!$F$5-'СЕТ СН'!$F$20</f>
        <v>1824.90740869</v>
      </c>
      <c r="O25" s="36">
        <f>SUMIFS(СВЦЭМ!$C$33:$C$776,СВЦЭМ!$A$33:$A$776,$A25,СВЦЭМ!$B$33:$B$776,O$11)+'СЕТ СН'!$F$12+СВЦЭМ!$D$10+'СЕТ СН'!$F$5-'СЕТ СН'!$F$20</f>
        <v>1830.5655393300001</v>
      </c>
      <c r="P25" s="36">
        <f>SUMIFS(СВЦЭМ!$C$33:$C$776,СВЦЭМ!$A$33:$A$776,$A25,СВЦЭМ!$B$33:$B$776,P$11)+'СЕТ СН'!$F$12+СВЦЭМ!$D$10+'СЕТ СН'!$F$5-'СЕТ СН'!$F$20</f>
        <v>1845.9199696200001</v>
      </c>
      <c r="Q25" s="36">
        <f>SUMIFS(СВЦЭМ!$C$33:$C$776,СВЦЭМ!$A$33:$A$776,$A25,СВЦЭМ!$B$33:$B$776,Q$11)+'СЕТ СН'!$F$12+СВЦЭМ!$D$10+'СЕТ СН'!$F$5-'СЕТ СН'!$F$20</f>
        <v>1848.4270006700001</v>
      </c>
      <c r="R25" s="36">
        <f>SUMIFS(СВЦЭМ!$C$33:$C$776,СВЦЭМ!$A$33:$A$776,$A25,СВЦЭМ!$B$33:$B$776,R$11)+'СЕТ СН'!$F$12+СВЦЭМ!$D$10+'СЕТ СН'!$F$5-'СЕТ СН'!$F$20</f>
        <v>1844.9809537800002</v>
      </c>
      <c r="S25" s="36">
        <f>SUMIFS(СВЦЭМ!$C$33:$C$776,СВЦЭМ!$A$33:$A$776,$A25,СВЦЭМ!$B$33:$B$776,S$11)+'СЕТ СН'!$F$12+СВЦЭМ!$D$10+'СЕТ СН'!$F$5-'СЕТ СН'!$F$20</f>
        <v>1854.4748876900001</v>
      </c>
      <c r="T25" s="36">
        <f>SUMIFS(СВЦЭМ!$C$33:$C$776,СВЦЭМ!$A$33:$A$776,$A25,СВЦЭМ!$B$33:$B$776,T$11)+'СЕТ СН'!$F$12+СВЦЭМ!$D$10+'СЕТ СН'!$F$5-'СЕТ СН'!$F$20</f>
        <v>1842.3647082100001</v>
      </c>
      <c r="U25" s="36">
        <f>SUMIFS(СВЦЭМ!$C$33:$C$776,СВЦЭМ!$A$33:$A$776,$A25,СВЦЭМ!$B$33:$B$776,U$11)+'СЕТ СН'!$F$12+СВЦЭМ!$D$10+'СЕТ СН'!$F$5-'СЕТ СН'!$F$20</f>
        <v>1824.9673420300001</v>
      </c>
      <c r="V25" s="36">
        <f>SUMIFS(СВЦЭМ!$C$33:$C$776,СВЦЭМ!$A$33:$A$776,$A25,СВЦЭМ!$B$33:$B$776,V$11)+'СЕТ СН'!$F$12+СВЦЭМ!$D$10+'СЕТ СН'!$F$5-'СЕТ СН'!$F$20</f>
        <v>1806.4100978900001</v>
      </c>
      <c r="W25" s="36">
        <f>SUMIFS(СВЦЭМ!$C$33:$C$776,СВЦЭМ!$A$33:$A$776,$A25,СВЦЭМ!$B$33:$B$776,W$11)+'СЕТ СН'!$F$12+СВЦЭМ!$D$10+'СЕТ СН'!$F$5-'СЕТ СН'!$F$20</f>
        <v>1808.7410918400001</v>
      </c>
      <c r="X25" s="36">
        <f>SUMIFS(СВЦЭМ!$C$33:$C$776,СВЦЭМ!$A$33:$A$776,$A25,СВЦЭМ!$B$33:$B$776,X$11)+'СЕТ СН'!$F$12+СВЦЭМ!$D$10+'СЕТ СН'!$F$5-'СЕТ СН'!$F$20</f>
        <v>1869.7789543700001</v>
      </c>
      <c r="Y25" s="36">
        <f>SUMIFS(СВЦЭМ!$C$33:$C$776,СВЦЭМ!$A$33:$A$776,$A25,СВЦЭМ!$B$33:$B$776,Y$11)+'СЕТ СН'!$F$12+СВЦЭМ!$D$10+'СЕТ СН'!$F$5-'СЕТ СН'!$F$20</f>
        <v>1975.4816340000002</v>
      </c>
    </row>
    <row r="26" spans="1:25" ht="15.75" x14ac:dyDescent="0.2">
      <c r="A26" s="35">
        <f t="shared" si="0"/>
        <v>43570</v>
      </c>
      <c r="B26" s="36">
        <f>SUMIFS(СВЦЭМ!$C$33:$C$776,СВЦЭМ!$A$33:$A$776,$A26,СВЦЭМ!$B$33:$B$776,B$11)+'СЕТ СН'!$F$12+СВЦЭМ!$D$10+'СЕТ СН'!$F$5-'СЕТ СН'!$F$20</f>
        <v>2033.43703398</v>
      </c>
      <c r="C26" s="36">
        <f>SUMIFS(СВЦЭМ!$C$33:$C$776,СВЦЭМ!$A$33:$A$776,$A26,СВЦЭМ!$B$33:$B$776,C$11)+'СЕТ СН'!$F$12+СВЦЭМ!$D$10+'СЕТ СН'!$F$5-'СЕТ СН'!$F$20</f>
        <v>2129.6918090400004</v>
      </c>
      <c r="D26" s="36">
        <f>SUMIFS(СВЦЭМ!$C$33:$C$776,СВЦЭМ!$A$33:$A$776,$A26,СВЦЭМ!$B$33:$B$776,D$11)+'СЕТ СН'!$F$12+СВЦЭМ!$D$10+'СЕТ СН'!$F$5-'СЕТ СН'!$F$20</f>
        <v>2188.62570938</v>
      </c>
      <c r="E26" s="36">
        <f>SUMIFS(СВЦЭМ!$C$33:$C$776,СВЦЭМ!$A$33:$A$776,$A26,СВЦЭМ!$B$33:$B$776,E$11)+'СЕТ СН'!$F$12+СВЦЭМ!$D$10+'СЕТ СН'!$F$5-'СЕТ СН'!$F$20</f>
        <v>2198.8291900599997</v>
      </c>
      <c r="F26" s="36">
        <f>SUMIFS(СВЦЭМ!$C$33:$C$776,СВЦЭМ!$A$33:$A$776,$A26,СВЦЭМ!$B$33:$B$776,F$11)+'СЕТ СН'!$F$12+СВЦЭМ!$D$10+'СЕТ СН'!$F$5-'СЕТ СН'!$F$20</f>
        <v>2190.43766938</v>
      </c>
      <c r="G26" s="36">
        <f>SUMIFS(СВЦЭМ!$C$33:$C$776,СВЦЭМ!$A$33:$A$776,$A26,СВЦЭМ!$B$33:$B$776,G$11)+'СЕТ СН'!$F$12+СВЦЭМ!$D$10+'СЕТ СН'!$F$5-'СЕТ СН'!$F$20</f>
        <v>2189.4374403399997</v>
      </c>
      <c r="H26" s="36">
        <f>SUMIFS(СВЦЭМ!$C$33:$C$776,СВЦЭМ!$A$33:$A$776,$A26,СВЦЭМ!$B$33:$B$776,H$11)+'СЕТ СН'!$F$12+СВЦЭМ!$D$10+'СЕТ СН'!$F$5-'СЕТ СН'!$F$20</f>
        <v>2113.63594195</v>
      </c>
      <c r="I26" s="36">
        <f>SUMIFS(СВЦЭМ!$C$33:$C$776,СВЦЭМ!$A$33:$A$776,$A26,СВЦЭМ!$B$33:$B$776,I$11)+'СЕТ СН'!$F$12+СВЦЭМ!$D$10+'СЕТ СН'!$F$5-'СЕТ СН'!$F$20</f>
        <v>2069.2192138199998</v>
      </c>
      <c r="J26" s="36">
        <f>SUMIFS(СВЦЭМ!$C$33:$C$776,СВЦЭМ!$A$33:$A$776,$A26,СВЦЭМ!$B$33:$B$776,J$11)+'СЕТ СН'!$F$12+СВЦЭМ!$D$10+'СЕТ СН'!$F$5-'СЕТ СН'!$F$20</f>
        <v>1967.4149065500001</v>
      </c>
      <c r="K26" s="36">
        <f>SUMIFS(СВЦЭМ!$C$33:$C$776,СВЦЭМ!$A$33:$A$776,$A26,СВЦЭМ!$B$33:$B$776,K$11)+'СЕТ СН'!$F$12+СВЦЭМ!$D$10+'СЕТ СН'!$F$5-'СЕТ СН'!$F$20</f>
        <v>1876.14189472</v>
      </c>
      <c r="L26" s="36">
        <f>SUMIFS(СВЦЭМ!$C$33:$C$776,СВЦЭМ!$A$33:$A$776,$A26,СВЦЭМ!$B$33:$B$776,L$11)+'СЕТ СН'!$F$12+СВЦЭМ!$D$10+'СЕТ СН'!$F$5-'СЕТ СН'!$F$20</f>
        <v>1846.7064768700002</v>
      </c>
      <c r="M26" s="36">
        <f>SUMIFS(СВЦЭМ!$C$33:$C$776,СВЦЭМ!$A$33:$A$776,$A26,СВЦЭМ!$B$33:$B$776,M$11)+'СЕТ СН'!$F$12+СВЦЭМ!$D$10+'СЕТ СН'!$F$5-'СЕТ СН'!$F$20</f>
        <v>1850.9854153800002</v>
      </c>
      <c r="N26" s="36">
        <f>SUMIFS(СВЦЭМ!$C$33:$C$776,СВЦЭМ!$A$33:$A$776,$A26,СВЦЭМ!$B$33:$B$776,N$11)+'СЕТ СН'!$F$12+СВЦЭМ!$D$10+'СЕТ СН'!$F$5-'СЕТ СН'!$F$20</f>
        <v>1850.2059697</v>
      </c>
      <c r="O26" s="36">
        <f>SUMIFS(СВЦЭМ!$C$33:$C$776,СВЦЭМ!$A$33:$A$776,$A26,СВЦЭМ!$B$33:$B$776,O$11)+'СЕТ СН'!$F$12+СВЦЭМ!$D$10+'СЕТ СН'!$F$5-'СЕТ СН'!$F$20</f>
        <v>1858.9566120500001</v>
      </c>
      <c r="P26" s="36">
        <f>SUMIFS(СВЦЭМ!$C$33:$C$776,СВЦЭМ!$A$33:$A$776,$A26,СВЦЭМ!$B$33:$B$776,P$11)+'СЕТ СН'!$F$12+СВЦЭМ!$D$10+'СЕТ СН'!$F$5-'СЕТ СН'!$F$20</f>
        <v>1871.2949305000002</v>
      </c>
      <c r="Q26" s="36">
        <f>SUMIFS(СВЦЭМ!$C$33:$C$776,СВЦЭМ!$A$33:$A$776,$A26,СВЦЭМ!$B$33:$B$776,Q$11)+'СЕТ СН'!$F$12+СВЦЭМ!$D$10+'СЕТ СН'!$F$5-'СЕТ СН'!$F$20</f>
        <v>1867.3205660900001</v>
      </c>
      <c r="R26" s="36">
        <f>SUMIFS(СВЦЭМ!$C$33:$C$776,СВЦЭМ!$A$33:$A$776,$A26,СВЦЭМ!$B$33:$B$776,R$11)+'СЕТ СН'!$F$12+СВЦЭМ!$D$10+'СЕТ СН'!$F$5-'СЕТ СН'!$F$20</f>
        <v>1877.9066780200001</v>
      </c>
      <c r="S26" s="36">
        <f>SUMIFS(СВЦЭМ!$C$33:$C$776,СВЦЭМ!$A$33:$A$776,$A26,СВЦЭМ!$B$33:$B$776,S$11)+'СЕТ СН'!$F$12+СВЦЭМ!$D$10+'СЕТ СН'!$F$5-'СЕТ СН'!$F$20</f>
        <v>1872.8072347300001</v>
      </c>
      <c r="T26" s="36">
        <f>SUMIFS(СВЦЭМ!$C$33:$C$776,СВЦЭМ!$A$33:$A$776,$A26,СВЦЭМ!$B$33:$B$776,T$11)+'СЕТ СН'!$F$12+СВЦЭМ!$D$10+'СЕТ СН'!$F$5-'СЕТ СН'!$F$20</f>
        <v>1863.70825046</v>
      </c>
      <c r="U26" s="36">
        <f>SUMIFS(СВЦЭМ!$C$33:$C$776,СВЦЭМ!$A$33:$A$776,$A26,СВЦЭМ!$B$33:$B$776,U$11)+'СЕТ СН'!$F$12+СВЦЭМ!$D$10+'СЕТ СН'!$F$5-'СЕТ СН'!$F$20</f>
        <v>1839.68107091</v>
      </c>
      <c r="V26" s="36">
        <f>SUMIFS(СВЦЭМ!$C$33:$C$776,СВЦЭМ!$A$33:$A$776,$A26,СВЦЭМ!$B$33:$B$776,V$11)+'СЕТ СН'!$F$12+СВЦЭМ!$D$10+'СЕТ СН'!$F$5-'СЕТ СН'!$F$20</f>
        <v>1838.0824598200002</v>
      </c>
      <c r="W26" s="36">
        <f>SUMIFS(СВЦЭМ!$C$33:$C$776,СВЦЭМ!$A$33:$A$776,$A26,СВЦЭМ!$B$33:$B$776,W$11)+'СЕТ СН'!$F$12+СВЦЭМ!$D$10+'СЕТ СН'!$F$5-'СЕТ СН'!$F$20</f>
        <v>1840.9308757200001</v>
      </c>
      <c r="X26" s="36">
        <f>SUMIFS(СВЦЭМ!$C$33:$C$776,СВЦЭМ!$A$33:$A$776,$A26,СВЦЭМ!$B$33:$B$776,X$11)+'СЕТ СН'!$F$12+СВЦЭМ!$D$10+'СЕТ СН'!$F$5-'СЕТ СН'!$F$20</f>
        <v>1884.2094373499999</v>
      </c>
      <c r="Y26" s="36">
        <f>SUMIFS(СВЦЭМ!$C$33:$C$776,СВЦЭМ!$A$33:$A$776,$A26,СВЦЭМ!$B$33:$B$776,Y$11)+'СЕТ СН'!$F$12+СВЦЭМ!$D$10+'СЕТ СН'!$F$5-'СЕТ СН'!$F$20</f>
        <v>1972.9374159399999</v>
      </c>
    </row>
    <row r="27" spans="1:25" ht="15.75" x14ac:dyDescent="0.2">
      <c r="A27" s="35">
        <f t="shared" si="0"/>
        <v>43571</v>
      </c>
      <c r="B27" s="36">
        <f>SUMIFS(СВЦЭМ!$C$33:$C$776,СВЦЭМ!$A$33:$A$776,$A27,СВЦЭМ!$B$33:$B$776,B$11)+'СЕТ СН'!$F$12+СВЦЭМ!$D$10+'СЕТ СН'!$F$5-'СЕТ СН'!$F$20</f>
        <v>2037.91966873</v>
      </c>
      <c r="C27" s="36">
        <f>SUMIFS(СВЦЭМ!$C$33:$C$776,СВЦЭМ!$A$33:$A$776,$A27,СВЦЭМ!$B$33:$B$776,C$11)+'СЕТ СН'!$F$12+СВЦЭМ!$D$10+'СЕТ СН'!$F$5-'СЕТ СН'!$F$20</f>
        <v>2108.7369101599998</v>
      </c>
      <c r="D27" s="36">
        <f>SUMIFS(СВЦЭМ!$C$33:$C$776,СВЦЭМ!$A$33:$A$776,$A27,СВЦЭМ!$B$33:$B$776,D$11)+'СЕТ СН'!$F$12+СВЦЭМ!$D$10+'СЕТ СН'!$F$5-'СЕТ СН'!$F$20</f>
        <v>2192.0867923699998</v>
      </c>
      <c r="E27" s="36">
        <f>SUMIFS(СВЦЭМ!$C$33:$C$776,СВЦЭМ!$A$33:$A$776,$A27,СВЦЭМ!$B$33:$B$776,E$11)+'СЕТ СН'!$F$12+СВЦЭМ!$D$10+'СЕТ СН'!$F$5-'СЕТ СН'!$F$20</f>
        <v>2203.8529862800001</v>
      </c>
      <c r="F27" s="36">
        <f>SUMIFS(СВЦЭМ!$C$33:$C$776,СВЦЭМ!$A$33:$A$776,$A27,СВЦЭМ!$B$33:$B$776,F$11)+'СЕТ СН'!$F$12+СВЦЭМ!$D$10+'СЕТ СН'!$F$5-'СЕТ СН'!$F$20</f>
        <v>2206.0334627399998</v>
      </c>
      <c r="G27" s="36">
        <f>SUMIFS(СВЦЭМ!$C$33:$C$776,СВЦЭМ!$A$33:$A$776,$A27,СВЦЭМ!$B$33:$B$776,G$11)+'СЕТ СН'!$F$12+СВЦЭМ!$D$10+'СЕТ СН'!$F$5-'СЕТ СН'!$F$20</f>
        <v>2199.9824677200004</v>
      </c>
      <c r="H27" s="36">
        <f>SUMIFS(СВЦЭМ!$C$33:$C$776,СВЦЭМ!$A$33:$A$776,$A27,СВЦЭМ!$B$33:$B$776,H$11)+'СЕТ СН'!$F$12+СВЦЭМ!$D$10+'СЕТ СН'!$F$5-'СЕТ СН'!$F$20</f>
        <v>2139.3302339800002</v>
      </c>
      <c r="I27" s="36">
        <f>SUMIFS(СВЦЭМ!$C$33:$C$776,СВЦЭМ!$A$33:$A$776,$A27,СВЦЭМ!$B$33:$B$776,I$11)+'СЕТ СН'!$F$12+СВЦЭМ!$D$10+'СЕТ СН'!$F$5-'СЕТ СН'!$F$20</f>
        <v>2081.9782440099998</v>
      </c>
      <c r="J27" s="36">
        <f>SUMIFS(СВЦЭМ!$C$33:$C$776,СВЦЭМ!$A$33:$A$776,$A27,СВЦЭМ!$B$33:$B$776,J$11)+'СЕТ СН'!$F$12+СВЦЭМ!$D$10+'СЕТ СН'!$F$5-'СЕТ СН'!$F$20</f>
        <v>1981.1768834600002</v>
      </c>
      <c r="K27" s="36">
        <f>SUMIFS(СВЦЭМ!$C$33:$C$776,СВЦЭМ!$A$33:$A$776,$A27,СВЦЭМ!$B$33:$B$776,K$11)+'СЕТ СН'!$F$12+СВЦЭМ!$D$10+'СЕТ СН'!$F$5-'СЕТ СН'!$F$20</f>
        <v>1910.4011980400001</v>
      </c>
      <c r="L27" s="36">
        <f>SUMIFS(СВЦЭМ!$C$33:$C$776,СВЦЭМ!$A$33:$A$776,$A27,СВЦЭМ!$B$33:$B$776,L$11)+'СЕТ СН'!$F$12+СВЦЭМ!$D$10+'СЕТ СН'!$F$5-'СЕТ СН'!$F$20</f>
        <v>1881.1674547800001</v>
      </c>
      <c r="M27" s="36">
        <f>SUMIFS(СВЦЭМ!$C$33:$C$776,СВЦЭМ!$A$33:$A$776,$A27,СВЦЭМ!$B$33:$B$776,M$11)+'СЕТ СН'!$F$12+СВЦЭМ!$D$10+'СЕТ СН'!$F$5-'СЕТ СН'!$F$20</f>
        <v>1860.75472382</v>
      </c>
      <c r="N27" s="36">
        <f>SUMIFS(СВЦЭМ!$C$33:$C$776,СВЦЭМ!$A$33:$A$776,$A27,СВЦЭМ!$B$33:$B$776,N$11)+'СЕТ СН'!$F$12+СВЦЭМ!$D$10+'СЕТ СН'!$F$5-'СЕТ СН'!$F$20</f>
        <v>1880.7020540600001</v>
      </c>
      <c r="O27" s="36">
        <f>SUMIFS(СВЦЭМ!$C$33:$C$776,СВЦЭМ!$A$33:$A$776,$A27,СВЦЭМ!$B$33:$B$776,O$11)+'СЕТ СН'!$F$12+СВЦЭМ!$D$10+'СЕТ СН'!$F$5-'СЕТ СН'!$F$20</f>
        <v>1887.3828911200001</v>
      </c>
      <c r="P27" s="36">
        <f>SUMIFS(СВЦЭМ!$C$33:$C$776,СВЦЭМ!$A$33:$A$776,$A27,СВЦЭМ!$B$33:$B$776,P$11)+'СЕТ СН'!$F$12+СВЦЭМ!$D$10+'СЕТ СН'!$F$5-'СЕТ СН'!$F$20</f>
        <v>1886.6682691000001</v>
      </c>
      <c r="Q27" s="36">
        <f>SUMIFS(СВЦЭМ!$C$33:$C$776,СВЦЭМ!$A$33:$A$776,$A27,СВЦЭМ!$B$33:$B$776,Q$11)+'СЕТ СН'!$F$12+СВЦЭМ!$D$10+'СЕТ СН'!$F$5-'СЕТ СН'!$F$20</f>
        <v>1883.7005399100001</v>
      </c>
      <c r="R27" s="36">
        <f>SUMIFS(СВЦЭМ!$C$33:$C$776,СВЦЭМ!$A$33:$A$776,$A27,СВЦЭМ!$B$33:$B$776,R$11)+'СЕТ СН'!$F$12+СВЦЭМ!$D$10+'СЕТ СН'!$F$5-'СЕТ СН'!$F$20</f>
        <v>1874.9369483</v>
      </c>
      <c r="S27" s="36">
        <f>SUMIFS(СВЦЭМ!$C$33:$C$776,СВЦЭМ!$A$33:$A$776,$A27,СВЦЭМ!$B$33:$B$776,S$11)+'СЕТ СН'!$F$12+СВЦЭМ!$D$10+'СЕТ СН'!$F$5-'СЕТ СН'!$F$20</f>
        <v>1867.6940570000002</v>
      </c>
      <c r="T27" s="36">
        <f>SUMIFS(СВЦЭМ!$C$33:$C$776,СВЦЭМ!$A$33:$A$776,$A27,СВЦЭМ!$B$33:$B$776,T$11)+'СЕТ СН'!$F$12+СВЦЭМ!$D$10+'СЕТ СН'!$F$5-'СЕТ СН'!$F$20</f>
        <v>1883.3351852700002</v>
      </c>
      <c r="U27" s="36">
        <f>SUMIFS(СВЦЭМ!$C$33:$C$776,СВЦЭМ!$A$33:$A$776,$A27,СВЦЭМ!$B$33:$B$776,U$11)+'СЕТ СН'!$F$12+СВЦЭМ!$D$10+'СЕТ СН'!$F$5-'СЕТ СН'!$F$20</f>
        <v>1849.71460458</v>
      </c>
      <c r="V27" s="36">
        <f>SUMIFS(СВЦЭМ!$C$33:$C$776,СВЦЭМ!$A$33:$A$776,$A27,СВЦЭМ!$B$33:$B$776,V$11)+'СЕТ СН'!$F$12+СВЦЭМ!$D$10+'СЕТ СН'!$F$5-'СЕТ СН'!$F$20</f>
        <v>1862.5459646900001</v>
      </c>
      <c r="W27" s="36">
        <f>SUMIFS(СВЦЭМ!$C$33:$C$776,СВЦЭМ!$A$33:$A$776,$A27,СВЦЭМ!$B$33:$B$776,W$11)+'СЕТ СН'!$F$12+СВЦЭМ!$D$10+'СЕТ СН'!$F$5-'СЕТ СН'!$F$20</f>
        <v>1853.7627879800002</v>
      </c>
      <c r="X27" s="36">
        <f>SUMIFS(СВЦЭМ!$C$33:$C$776,СВЦЭМ!$A$33:$A$776,$A27,СВЦЭМ!$B$33:$B$776,X$11)+'СЕТ СН'!$F$12+СВЦЭМ!$D$10+'СЕТ СН'!$F$5-'СЕТ СН'!$F$20</f>
        <v>1941.65022116</v>
      </c>
      <c r="Y27" s="36">
        <f>SUMIFS(СВЦЭМ!$C$33:$C$776,СВЦЭМ!$A$33:$A$776,$A27,СВЦЭМ!$B$33:$B$776,Y$11)+'СЕТ СН'!$F$12+СВЦЭМ!$D$10+'СЕТ СН'!$F$5-'СЕТ СН'!$F$20</f>
        <v>2017.88352261</v>
      </c>
    </row>
    <row r="28" spans="1:25" ht="15.75" x14ac:dyDescent="0.2">
      <c r="A28" s="35">
        <f t="shared" si="0"/>
        <v>43572</v>
      </c>
      <c r="B28" s="36">
        <f>SUMIFS(СВЦЭМ!$C$33:$C$776,СВЦЭМ!$A$33:$A$776,$A28,СВЦЭМ!$B$33:$B$776,B$11)+'СЕТ СН'!$F$12+СВЦЭМ!$D$10+'СЕТ СН'!$F$5-'СЕТ СН'!$F$20</f>
        <v>2062.40142728</v>
      </c>
      <c r="C28" s="36">
        <f>SUMIFS(СВЦЭМ!$C$33:$C$776,СВЦЭМ!$A$33:$A$776,$A28,СВЦЭМ!$B$33:$B$776,C$11)+'СЕТ СН'!$F$12+СВЦЭМ!$D$10+'СЕТ СН'!$F$5-'СЕТ СН'!$F$20</f>
        <v>2117.5237618299998</v>
      </c>
      <c r="D28" s="36">
        <f>SUMIFS(СВЦЭМ!$C$33:$C$776,СВЦЭМ!$A$33:$A$776,$A28,СВЦЭМ!$B$33:$B$776,D$11)+'СЕТ СН'!$F$12+СВЦЭМ!$D$10+'СЕТ СН'!$F$5-'СЕТ СН'!$F$20</f>
        <v>2169.77705427</v>
      </c>
      <c r="E28" s="36">
        <f>SUMIFS(СВЦЭМ!$C$33:$C$776,СВЦЭМ!$A$33:$A$776,$A28,СВЦЭМ!$B$33:$B$776,E$11)+'СЕТ СН'!$F$12+СВЦЭМ!$D$10+'СЕТ СН'!$F$5-'СЕТ СН'!$F$20</f>
        <v>2181.1014280600002</v>
      </c>
      <c r="F28" s="36">
        <f>SUMIFS(СВЦЭМ!$C$33:$C$776,СВЦЭМ!$A$33:$A$776,$A28,СВЦЭМ!$B$33:$B$776,F$11)+'СЕТ СН'!$F$12+СВЦЭМ!$D$10+'СЕТ СН'!$F$5-'СЕТ СН'!$F$20</f>
        <v>2180.5293820300003</v>
      </c>
      <c r="G28" s="36">
        <f>SUMIFS(СВЦЭМ!$C$33:$C$776,СВЦЭМ!$A$33:$A$776,$A28,СВЦЭМ!$B$33:$B$776,G$11)+'СЕТ СН'!$F$12+СВЦЭМ!$D$10+'СЕТ СН'!$F$5-'СЕТ СН'!$F$20</f>
        <v>2175.8093952600002</v>
      </c>
      <c r="H28" s="36">
        <f>SUMIFS(СВЦЭМ!$C$33:$C$776,СВЦЭМ!$A$33:$A$776,$A28,СВЦЭМ!$B$33:$B$776,H$11)+'СЕТ СН'!$F$12+СВЦЭМ!$D$10+'СЕТ СН'!$F$5-'СЕТ СН'!$F$20</f>
        <v>2111.1545627200003</v>
      </c>
      <c r="I28" s="36">
        <f>SUMIFS(СВЦЭМ!$C$33:$C$776,СВЦЭМ!$A$33:$A$776,$A28,СВЦЭМ!$B$33:$B$776,I$11)+'СЕТ СН'!$F$12+СВЦЭМ!$D$10+'СЕТ СН'!$F$5-'СЕТ СН'!$F$20</f>
        <v>2061.6135383700002</v>
      </c>
      <c r="J28" s="36">
        <f>SUMIFS(СВЦЭМ!$C$33:$C$776,СВЦЭМ!$A$33:$A$776,$A28,СВЦЭМ!$B$33:$B$776,J$11)+'СЕТ СН'!$F$12+СВЦЭМ!$D$10+'СЕТ СН'!$F$5-'СЕТ СН'!$F$20</f>
        <v>1967.0933615000001</v>
      </c>
      <c r="K28" s="36">
        <f>SUMIFS(СВЦЭМ!$C$33:$C$776,СВЦЭМ!$A$33:$A$776,$A28,СВЦЭМ!$B$33:$B$776,K$11)+'СЕТ СН'!$F$12+СВЦЭМ!$D$10+'СЕТ СН'!$F$5-'СЕТ СН'!$F$20</f>
        <v>1900.8528438400001</v>
      </c>
      <c r="L28" s="36">
        <f>SUMIFS(СВЦЭМ!$C$33:$C$776,СВЦЭМ!$A$33:$A$776,$A28,СВЦЭМ!$B$33:$B$776,L$11)+'СЕТ СН'!$F$12+СВЦЭМ!$D$10+'СЕТ СН'!$F$5-'СЕТ СН'!$F$20</f>
        <v>1864.43529988</v>
      </c>
      <c r="M28" s="36">
        <f>SUMIFS(СВЦЭМ!$C$33:$C$776,СВЦЭМ!$A$33:$A$776,$A28,СВЦЭМ!$B$33:$B$776,M$11)+'СЕТ СН'!$F$12+СВЦЭМ!$D$10+'СЕТ СН'!$F$5-'СЕТ СН'!$F$20</f>
        <v>1869.0558876600001</v>
      </c>
      <c r="N28" s="36">
        <f>SUMIFS(СВЦЭМ!$C$33:$C$776,СВЦЭМ!$A$33:$A$776,$A28,СВЦЭМ!$B$33:$B$776,N$11)+'СЕТ СН'!$F$12+СВЦЭМ!$D$10+'СЕТ СН'!$F$5-'СЕТ СН'!$F$20</f>
        <v>1865.1791882800001</v>
      </c>
      <c r="O28" s="36">
        <f>SUMIFS(СВЦЭМ!$C$33:$C$776,СВЦЭМ!$A$33:$A$776,$A28,СВЦЭМ!$B$33:$B$776,O$11)+'СЕТ СН'!$F$12+СВЦЭМ!$D$10+'СЕТ СН'!$F$5-'СЕТ СН'!$F$20</f>
        <v>1859.3252804200001</v>
      </c>
      <c r="P28" s="36">
        <f>SUMIFS(СВЦЭМ!$C$33:$C$776,СВЦЭМ!$A$33:$A$776,$A28,СВЦЭМ!$B$33:$B$776,P$11)+'СЕТ СН'!$F$12+СВЦЭМ!$D$10+'СЕТ СН'!$F$5-'СЕТ СН'!$F$20</f>
        <v>1871.5708979999999</v>
      </c>
      <c r="Q28" s="36">
        <f>SUMIFS(СВЦЭМ!$C$33:$C$776,СВЦЭМ!$A$33:$A$776,$A28,СВЦЭМ!$B$33:$B$776,Q$11)+'СЕТ СН'!$F$12+СВЦЭМ!$D$10+'СЕТ СН'!$F$5-'СЕТ СН'!$F$20</f>
        <v>1893.74961942</v>
      </c>
      <c r="R28" s="36">
        <f>SUMIFS(СВЦЭМ!$C$33:$C$776,СВЦЭМ!$A$33:$A$776,$A28,СВЦЭМ!$B$33:$B$776,R$11)+'СЕТ СН'!$F$12+СВЦЭМ!$D$10+'СЕТ СН'!$F$5-'СЕТ СН'!$F$20</f>
        <v>1891.8781308900002</v>
      </c>
      <c r="S28" s="36">
        <f>SUMIFS(СВЦЭМ!$C$33:$C$776,СВЦЭМ!$A$33:$A$776,$A28,СВЦЭМ!$B$33:$B$776,S$11)+'СЕТ СН'!$F$12+СВЦЭМ!$D$10+'СЕТ СН'!$F$5-'СЕТ СН'!$F$20</f>
        <v>1876.8899992000001</v>
      </c>
      <c r="T28" s="36">
        <f>SUMIFS(СВЦЭМ!$C$33:$C$776,СВЦЭМ!$A$33:$A$776,$A28,СВЦЭМ!$B$33:$B$776,T$11)+'СЕТ СН'!$F$12+СВЦЭМ!$D$10+'СЕТ СН'!$F$5-'СЕТ СН'!$F$20</f>
        <v>1885.4287594699999</v>
      </c>
      <c r="U28" s="36">
        <f>SUMIFS(СВЦЭМ!$C$33:$C$776,СВЦЭМ!$A$33:$A$776,$A28,СВЦЭМ!$B$33:$B$776,U$11)+'СЕТ СН'!$F$12+СВЦЭМ!$D$10+'СЕТ СН'!$F$5-'СЕТ СН'!$F$20</f>
        <v>1889.9052600300001</v>
      </c>
      <c r="V28" s="36">
        <f>SUMIFS(СВЦЭМ!$C$33:$C$776,СВЦЭМ!$A$33:$A$776,$A28,СВЦЭМ!$B$33:$B$776,V$11)+'СЕТ СН'!$F$12+СВЦЭМ!$D$10+'СЕТ СН'!$F$5-'СЕТ СН'!$F$20</f>
        <v>1880.5370507500002</v>
      </c>
      <c r="W28" s="36">
        <f>SUMIFS(СВЦЭМ!$C$33:$C$776,СВЦЭМ!$A$33:$A$776,$A28,СВЦЭМ!$B$33:$B$776,W$11)+'СЕТ СН'!$F$12+СВЦЭМ!$D$10+'СЕТ СН'!$F$5-'СЕТ СН'!$F$20</f>
        <v>1888.8373650600001</v>
      </c>
      <c r="X28" s="36">
        <f>SUMIFS(СВЦЭМ!$C$33:$C$776,СВЦЭМ!$A$33:$A$776,$A28,СВЦЭМ!$B$33:$B$776,X$11)+'СЕТ СН'!$F$12+СВЦЭМ!$D$10+'СЕТ СН'!$F$5-'СЕТ СН'!$F$20</f>
        <v>1921.1156083400001</v>
      </c>
      <c r="Y28" s="36">
        <f>SUMIFS(СВЦЭМ!$C$33:$C$776,СВЦЭМ!$A$33:$A$776,$A28,СВЦЭМ!$B$33:$B$776,Y$11)+'СЕТ СН'!$F$12+СВЦЭМ!$D$10+'СЕТ СН'!$F$5-'СЕТ СН'!$F$20</f>
        <v>1995.4832057900001</v>
      </c>
    </row>
    <row r="29" spans="1:25" ht="15.75" x14ac:dyDescent="0.2">
      <c r="A29" s="35">
        <f t="shared" si="0"/>
        <v>43573</v>
      </c>
      <c r="B29" s="36">
        <f>SUMIFS(СВЦЭМ!$C$33:$C$776,СВЦЭМ!$A$33:$A$776,$A29,СВЦЭМ!$B$33:$B$776,B$11)+'СЕТ СН'!$F$12+СВЦЭМ!$D$10+'СЕТ СН'!$F$5-'СЕТ СН'!$F$20</f>
        <v>2039.6037816500002</v>
      </c>
      <c r="C29" s="36">
        <f>SUMIFS(СВЦЭМ!$C$33:$C$776,СВЦЭМ!$A$33:$A$776,$A29,СВЦЭМ!$B$33:$B$776,C$11)+'СЕТ СН'!$F$12+СВЦЭМ!$D$10+'СЕТ СН'!$F$5-'СЕТ СН'!$F$20</f>
        <v>2100.6051967499998</v>
      </c>
      <c r="D29" s="36">
        <f>SUMIFS(СВЦЭМ!$C$33:$C$776,СВЦЭМ!$A$33:$A$776,$A29,СВЦЭМ!$B$33:$B$776,D$11)+'СЕТ СН'!$F$12+СВЦЭМ!$D$10+'СЕТ СН'!$F$5-'СЕТ СН'!$F$20</f>
        <v>2158.5946589</v>
      </c>
      <c r="E29" s="36">
        <f>SUMIFS(СВЦЭМ!$C$33:$C$776,СВЦЭМ!$A$33:$A$776,$A29,СВЦЭМ!$B$33:$B$776,E$11)+'СЕТ СН'!$F$12+СВЦЭМ!$D$10+'СЕТ СН'!$F$5-'СЕТ СН'!$F$20</f>
        <v>2155.53485606</v>
      </c>
      <c r="F29" s="36">
        <f>SUMIFS(СВЦЭМ!$C$33:$C$776,СВЦЭМ!$A$33:$A$776,$A29,СВЦЭМ!$B$33:$B$776,F$11)+'СЕТ СН'!$F$12+СВЦЭМ!$D$10+'СЕТ СН'!$F$5-'СЕТ СН'!$F$20</f>
        <v>2164.2359962700002</v>
      </c>
      <c r="G29" s="36">
        <f>SUMIFS(СВЦЭМ!$C$33:$C$776,СВЦЭМ!$A$33:$A$776,$A29,СВЦЭМ!$B$33:$B$776,G$11)+'СЕТ СН'!$F$12+СВЦЭМ!$D$10+'СЕТ СН'!$F$5-'СЕТ СН'!$F$20</f>
        <v>2163.3715438200002</v>
      </c>
      <c r="H29" s="36">
        <f>SUMIFS(СВЦЭМ!$C$33:$C$776,СВЦЭМ!$A$33:$A$776,$A29,СВЦЭМ!$B$33:$B$776,H$11)+'СЕТ СН'!$F$12+СВЦЭМ!$D$10+'СЕТ СН'!$F$5-'СЕТ СН'!$F$20</f>
        <v>2103.5110659500001</v>
      </c>
      <c r="I29" s="36">
        <f>SUMIFS(СВЦЭМ!$C$33:$C$776,СВЦЭМ!$A$33:$A$776,$A29,СВЦЭМ!$B$33:$B$776,I$11)+'СЕТ СН'!$F$12+СВЦЭМ!$D$10+'СЕТ СН'!$F$5-'СЕТ СН'!$F$20</f>
        <v>2050.9358651100001</v>
      </c>
      <c r="J29" s="36">
        <f>SUMIFS(СВЦЭМ!$C$33:$C$776,СВЦЭМ!$A$33:$A$776,$A29,СВЦЭМ!$B$33:$B$776,J$11)+'СЕТ СН'!$F$12+СВЦЭМ!$D$10+'СЕТ СН'!$F$5-'СЕТ СН'!$F$20</f>
        <v>1964.6534959700002</v>
      </c>
      <c r="K29" s="36">
        <f>SUMIFS(СВЦЭМ!$C$33:$C$776,СВЦЭМ!$A$33:$A$776,$A29,СВЦЭМ!$B$33:$B$776,K$11)+'СЕТ СН'!$F$12+СВЦЭМ!$D$10+'СЕТ СН'!$F$5-'СЕТ СН'!$F$20</f>
        <v>1879.8389174700001</v>
      </c>
      <c r="L29" s="36">
        <f>SUMIFS(СВЦЭМ!$C$33:$C$776,СВЦЭМ!$A$33:$A$776,$A29,СВЦЭМ!$B$33:$B$776,L$11)+'СЕТ СН'!$F$12+СВЦЭМ!$D$10+'СЕТ СН'!$F$5-'СЕТ СН'!$F$20</f>
        <v>1840.3755800700001</v>
      </c>
      <c r="M29" s="36">
        <f>SUMIFS(СВЦЭМ!$C$33:$C$776,СВЦЭМ!$A$33:$A$776,$A29,СВЦЭМ!$B$33:$B$776,M$11)+'СЕТ СН'!$F$12+СВЦЭМ!$D$10+'СЕТ СН'!$F$5-'СЕТ СН'!$F$20</f>
        <v>1860.5802707100001</v>
      </c>
      <c r="N29" s="36">
        <f>SUMIFS(СВЦЭМ!$C$33:$C$776,СВЦЭМ!$A$33:$A$776,$A29,СВЦЭМ!$B$33:$B$776,N$11)+'СЕТ СН'!$F$12+СВЦЭМ!$D$10+'СЕТ СН'!$F$5-'СЕТ СН'!$F$20</f>
        <v>1851.04403142</v>
      </c>
      <c r="O29" s="36">
        <f>SUMIFS(СВЦЭМ!$C$33:$C$776,СВЦЭМ!$A$33:$A$776,$A29,СВЦЭМ!$B$33:$B$776,O$11)+'СЕТ СН'!$F$12+СВЦЭМ!$D$10+'СЕТ СН'!$F$5-'СЕТ СН'!$F$20</f>
        <v>1851.4369301300001</v>
      </c>
      <c r="P29" s="36">
        <f>SUMIFS(СВЦЭМ!$C$33:$C$776,СВЦЭМ!$A$33:$A$776,$A29,СВЦЭМ!$B$33:$B$776,P$11)+'СЕТ СН'!$F$12+СВЦЭМ!$D$10+'СЕТ СН'!$F$5-'СЕТ СН'!$F$20</f>
        <v>1849.1482664099999</v>
      </c>
      <c r="Q29" s="36">
        <f>SUMIFS(СВЦЭМ!$C$33:$C$776,СВЦЭМ!$A$33:$A$776,$A29,СВЦЭМ!$B$33:$B$776,Q$11)+'СЕТ СН'!$F$12+СВЦЭМ!$D$10+'СЕТ СН'!$F$5-'СЕТ СН'!$F$20</f>
        <v>1847.9184962600002</v>
      </c>
      <c r="R29" s="36">
        <f>SUMIFS(СВЦЭМ!$C$33:$C$776,СВЦЭМ!$A$33:$A$776,$A29,СВЦЭМ!$B$33:$B$776,R$11)+'СЕТ СН'!$F$12+СВЦЭМ!$D$10+'СЕТ СН'!$F$5-'СЕТ СН'!$F$20</f>
        <v>1848.3798950800001</v>
      </c>
      <c r="S29" s="36">
        <f>SUMIFS(СВЦЭМ!$C$33:$C$776,СВЦЭМ!$A$33:$A$776,$A29,СВЦЭМ!$B$33:$B$776,S$11)+'СЕТ СН'!$F$12+СВЦЭМ!$D$10+'СЕТ СН'!$F$5-'СЕТ СН'!$F$20</f>
        <v>1852.9443354200002</v>
      </c>
      <c r="T29" s="36">
        <f>SUMIFS(СВЦЭМ!$C$33:$C$776,СВЦЭМ!$A$33:$A$776,$A29,СВЦЭМ!$B$33:$B$776,T$11)+'СЕТ СН'!$F$12+СВЦЭМ!$D$10+'СЕТ СН'!$F$5-'СЕТ СН'!$F$20</f>
        <v>1856.3278799100001</v>
      </c>
      <c r="U29" s="36">
        <f>SUMIFS(СВЦЭМ!$C$33:$C$776,СВЦЭМ!$A$33:$A$776,$A29,СВЦЭМ!$B$33:$B$776,U$11)+'СЕТ СН'!$F$12+СВЦЭМ!$D$10+'СЕТ СН'!$F$5-'СЕТ СН'!$F$20</f>
        <v>1862.8728735500001</v>
      </c>
      <c r="V29" s="36">
        <f>SUMIFS(СВЦЭМ!$C$33:$C$776,СВЦЭМ!$A$33:$A$776,$A29,СВЦЭМ!$B$33:$B$776,V$11)+'СЕТ СН'!$F$12+СВЦЭМ!$D$10+'СЕТ СН'!$F$5-'СЕТ СН'!$F$20</f>
        <v>1860.1670356500001</v>
      </c>
      <c r="W29" s="36">
        <f>SUMIFS(СВЦЭМ!$C$33:$C$776,СВЦЭМ!$A$33:$A$776,$A29,СВЦЭМ!$B$33:$B$776,W$11)+'СЕТ СН'!$F$12+СВЦЭМ!$D$10+'СЕТ СН'!$F$5-'СЕТ СН'!$F$20</f>
        <v>1844.2403507500001</v>
      </c>
      <c r="X29" s="36">
        <f>SUMIFS(СВЦЭМ!$C$33:$C$776,СВЦЭМ!$A$33:$A$776,$A29,СВЦЭМ!$B$33:$B$776,X$11)+'СЕТ СН'!$F$12+СВЦЭМ!$D$10+'СЕТ СН'!$F$5-'СЕТ СН'!$F$20</f>
        <v>1877.58558799</v>
      </c>
      <c r="Y29" s="36">
        <f>SUMIFS(СВЦЭМ!$C$33:$C$776,СВЦЭМ!$A$33:$A$776,$A29,СВЦЭМ!$B$33:$B$776,Y$11)+'СЕТ СН'!$F$12+СВЦЭМ!$D$10+'СЕТ СН'!$F$5-'СЕТ СН'!$F$20</f>
        <v>1950.2768498400001</v>
      </c>
    </row>
    <row r="30" spans="1:25" ht="15.75" x14ac:dyDescent="0.2">
      <c r="A30" s="35">
        <f t="shared" si="0"/>
        <v>43574</v>
      </c>
      <c r="B30" s="36">
        <f>SUMIFS(СВЦЭМ!$C$33:$C$776,СВЦЭМ!$A$33:$A$776,$A30,СВЦЭМ!$B$33:$B$776,B$11)+'СЕТ СН'!$F$12+СВЦЭМ!$D$10+'СЕТ СН'!$F$5-'СЕТ СН'!$F$20</f>
        <v>2033.7356230099999</v>
      </c>
      <c r="C30" s="36">
        <f>SUMIFS(СВЦЭМ!$C$33:$C$776,СВЦЭМ!$A$33:$A$776,$A30,СВЦЭМ!$B$33:$B$776,C$11)+'СЕТ СН'!$F$12+СВЦЭМ!$D$10+'СЕТ СН'!$F$5-'СЕТ СН'!$F$20</f>
        <v>2101.2004407499999</v>
      </c>
      <c r="D30" s="36">
        <f>SUMIFS(СВЦЭМ!$C$33:$C$776,СВЦЭМ!$A$33:$A$776,$A30,СВЦЭМ!$B$33:$B$776,D$11)+'СЕТ СН'!$F$12+СВЦЭМ!$D$10+'СЕТ СН'!$F$5-'СЕТ СН'!$F$20</f>
        <v>2161.9472500700003</v>
      </c>
      <c r="E30" s="36">
        <f>SUMIFS(СВЦЭМ!$C$33:$C$776,СВЦЭМ!$A$33:$A$776,$A30,СВЦЭМ!$B$33:$B$776,E$11)+'СЕТ СН'!$F$12+СВЦЭМ!$D$10+'СЕТ СН'!$F$5-'СЕТ СН'!$F$20</f>
        <v>2163.70103363</v>
      </c>
      <c r="F30" s="36">
        <f>SUMIFS(СВЦЭМ!$C$33:$C$776,СВЦЭМ!$A$33:$A$776,$A30,СВЦЭМ!$B$33:$B$776,F$11)+'СЕТ СН'!$F$12+СВЦЭМ!$D$10+'СЕТ СН'!$F$5-'СЕТ СН'!$F$20</f>
        <v>2162.5414058000001</v>
      </c>
      <c r="G30" s="36">
        <f>SUMIFS(СВЦЭМ!$C$33:$C$776,СВЦЭМ!$A$33:$A$776,$A30,СВЦЭМ!$B$33:$B$776,G$11)+'СЕТ СН'!$F$12+СВЦЭМ!$D$10+'СЕТ СН'!$F$5-'СЕТ СН'!$F$20</f>
        <v>2159.5359355299997</v>
      </c>
      <c r="H30" s="36">
        <f>SUMIFS(СВЦЭМ!$C$33:$C$776,СВЦЭМ!$A$33:$A$776,$A30,СВЦЭМ!$B$33:$B$776,H$11)+'СЕТ СН'!$F$12+СВЦЭМ!$D$10+'СЕТ СН'!$F$5-'СЕТ СН'!$F$20</f>
        <v>2109.1383070000002</v>
      </c>
      <c r="I30" s="36">
        <f>SUMIFS(СВЦЭМ!$C$33:$C$776,СВЦЭМ!$A$33:$A$776,$A30,СВЦЭМ!$B$33:$B$776,I$11)+'СЕТ СН'!$F$12+СВЦЭМ!$D$10+'СЕТ СН'!$F$5-'СЕТ СН'!$F$20</f>
        <v>2049.8663713300002</v>
      </c>
      <c r="J30" s="36">
        <f>SUMIFS(СВЦЭМ!$C$33:$C$776,СВЦЭМ!$A$33:$A$776,$A30,СВЦЭМ!$B$33:$B$776,J$11)+'СЕТ СН'!$F$12+СВЦЭМ!$D$10+'СЕТ СН'!$F$5-'СЕТ СН'!$F$20</f>
        <v>1959.0078004500001</v>
      </c>
      <c r="K30" s="36">
        <f>SUMIFS(СВЦЭМ!$C$33:$C$776,СВЦЭМ!$A$33:$A$776,$A30,СВЦЭМ!$B$33:$B$776,K$11)+'СЕТ СН'!$F$12+СВЦЭМ!$D$10+'СЕТ СН'!$F$5-'СЕТ СН'!$F$20</f>
        <v>1886.96900168</v>
      </c>
      <c r="L30" s="36">
        <f>SUMIFS(СВЦЭМ!$C$33:$C$776,СВЦЭМ!$A$33:$A$776,$A30,СВЦЭМ!$B$33:$B$776,L$11)+'СЕТ СН'!$F$12+СВЦЭМ!$D$10+'СЕТ СН'!$F$5-'СЕТ СН'!$F$20</f>
        <v>1851.5984594500001</v>
      </c>
      <c r="M30" s="36">
        <f>SUMIFS(СВЦЭМ!$C$33:$C$776,СВЦЭМ!$A$33:$A$776,$A30,СВЦЭМ!$B$33:$B$776,M$11)+'СЕТ СН'!$F$12+СВЦЭМ!$D$10+'СЕТ СН'!$F$5-'СЕТ СН'!$F$20</f>
        <v>1851.6479253800001</v>
      </c>
      <c r="N30" s="36">
        <f>SUMIFS(СВЦЭМ!$C$33:$C$776,СВЦЭМ!$A$33:$A$776,$A30,СВЦЭМ!$B$33:$B$776,N$11)+'СЕТ СН'!$F$12+СВЦЭМ!$D$10+'СЕТ СН'!$F$5-'СЕТ СН'!$F$20</f>
        <v>1844.2892211100002</v>
      </c>
      <c r="O30" s="36">
        <f>SUMIFS(СВЦЭМ!$C$33:$C$776,СВЦЭМ!$A$33:$A$776,$A30,СВЦЭМ!$B$33:$B$776,O$11)+'СЕТ СН'!$F$12+СВЦЭМ!$D$10+'СЕТ СН'!$F$5-'СЕТ СН'!$F$20</f>
        <v>1840.8539412300001</v>
      </c>
      <c r="P30" s="36">
        <f>SUMIFS(СВЦЭМ!$C$33:$C$776,СВЦЭМ!$A$33:$A$776,$A30,СВЦЭМ!$B$33:$B$776,P$11)+'СЕТ СН'!$F$12+СВЦЭМ!$D$10+'СЕТ СН'!$F$5-'СЕТ СН'!$F$20</f>
        <v>1843.5037481100001</v>
      </c>
      <c r="Q30" s="36">
        <f>SUMIFS(СВЦЭМ!$C$33:$C$776,СВЦЭМ!$A$33:$A$776,$A30,СВЦЭМ!$B$33:$B$776,Q$11)+'СЕТ СН'!$F$12+СВЦЭМ!$D$10+'СЕТ СН'!$F$5-'СЕТ СН'!$F$20</f>
        <v>1842.2098349299999</v>
      </c>
      <c r="R30" s="36">
        <f>SUMIFS(СВЦЭМ!$C$33:$C$776,СВЦЭМ!$A$33:$A$776,$A30,СВЦЭМ!$B$33:$B$776,R$11)+'СЕТ СН'!$F$12+СВЦЭМ!$D$10+'СЕТ СН'!$F$5-'СЕТ СН'!$F$20</f>
        <v>1839.8170246500001</v>
      </c>
      <c r="S30" s="36">
        <f>SUMIFS(СВЦЭМ!$C$33:$C$776,СВЦЭМ!$A$33:$A$776,$A30,СВЦЭМ!$B$33:$B$776,S$11)+'СЕТ СН'!$F$12+СВЦЭМ!$D$10+'СЕТ СН'!$F$5-'СЕТ СН'!$F$20</f>
        <v>1830.8665239300001</v>
      </c>
      <c r="T30" s="36">
        <f>SUMIFS(СВЦЭМ!$C$33:$C$776,СВЦЭМ!$A$33:$A$776,$A30,СВЦЭМ!$B$33:$B$776,T$11)+'СЕТ СН'!$F$12+СВЦЭМ!$D$10+'СЕТ СН'!$F$5-'СЕТ СН'!$F$20</f>
        <v>1836.3154537400001</v>
      </c>
      <c r="U30" s="36">
        <f>SUMIFS(СВЦЭМ!$C$33:$C$776,СВЦЭМ!$A$33:$A$776,$A30,СВЦЭМ!$B$33:$B$776,U$11)+'СЕТ СН'!$F$12+СВЦЭМ!$D$10+'СЕТ СН'!$F$5-'СЕТ СН'!$F$20</f>
        <v>1843.8404247600001</v>
      </c>
      <c r="V30" s="36">
        <f>SUMIFS(СВЦЭМ!$C$33:$C$776,СВЦЭМ!$A$33:$A$776,$A30,СВЦЭМ!$B$33:$B$776,V$11)+'СЕТ СН'!$F$12+СВЦЭМ!$D$10+'СЕТ СН'!$F$5-'СЕТ СН'!$F$20</f>
        <v>1847.2631949400002</v>
      </c>
      <c r="W30" s="36">
        <f>SUMIFS(СВЦЭМ!$C$33:$C$776,СВЦЭМ!$A$33:$A$776,$A30,СВЦЭМ!$B$33:$B$776,W$11)+'СЕТ СН'!$F$12+СВЦЭМ!$D$10+'СЕТ СН'!$F$5-'СЕТ СН'!$F$20</f>
        <v>1843.5159019500002</v>
      </c>
      <c r="X30" s="36">
        <f>SUMIFS(СВЦЭМ!$C$33:$C$776,СВЦЭМ!$A$33:$A$776,$A30,СВЦЭМ!$B$33:$B$776,X$11)+'СЕТ СН'!$F$12+СВЦЭМ!$D$10+'СЕТ СН'!$F$5-'СЕТ СН'!$F$20</f>
        <v>1861.4609642300002</v>
      </c>
      <c r="Y30" s="36">
        <f>SUMIFS(СВЦЭМ!$C$33:$C$776,СВЦЭМ!$A$33:$A$776,$A30,СВЦЭМ!$B$33:$B$776,Y$11)+'СЕТ СН'!$F$12+СВЦЭМ!$D$10+'СЕТ СН'!$F$5-'СЕТ СН'!$F$20</f>
        <v>1939.01395806</v>
      </c>
    </row>
    <row r="31" spans="1:25" ht="15.75" x14ac:dyDescent="0.2">
      <c r="A31" s="35">
        <f t="shared" si="0"/>
        <v>43575</v>
      </c>
      <c r="B31" s="36">
        <f>SUMIFS(СВЦЭМ!$C$33:$C$776,СВЦЭМ!$A$33:$A$776,$A31,СВЦЭМ!$B$33:$B$776,B$11)+'СЕТ СН'!$F$12+СВЦЭМ!$D$10+'СЕТ СН'!$F$5-'СЕТ СН'!$F$20</f>
        <v>2035.41360753</v>
      </c>
      <c r="C31" s="36">
        <f>SUMIFS(СВЦЭМ!$C$33:$C$776,СВЦЭМ!$A$33:$A$776,$A31,СВЦЭМ!$B$33:$B$776,C$11)+'СЕТ СН'!$F$12+СВЦЭМ!$D$10+'СЕТ СН'!$F$5-'СЕТ СН'!$F$20</f>
        <v>2111.3609121199997</v>
      </c>
      <c r="D31" s="36">
        <f>SUMIFS(СВЦЭМ!$C$33:$C$776,СВЦЭМ!$A$33:$A$776,$A31,СВЦЭМ!$B$33:$B$776,D$11)+'СЕТ СН'!$F$12+СВЦЭМ!$D$10+'СЕТ СН'!$F$5-'СЕТ СН'!$F$20</f>
        <v>2170.0831444300002</v>
      </c>
      <c r="E31" s="36">
        <f>SUMIFS(СВЦЭМ!$C$33:$C$776,СВЦЭМ!$A$33:$A$776,$A31,СВЦЭМ!$B$33:$B$776,E$11)+'СЕТ СН'!$F$12+СВЦЭМ!$D$10+'СЕТ СН'!$F$5-'СЕТ СН'!$F$20</f>
        <v>2175.7245775600004</v>
      </c>
      <c r="F31" s="36">
        <f>SUMIFS(СВЦЭМ!$C$33:$C$776,СВЦЭМ!$A$33:$A$776,$A31,СВЦЭМ!$B$33:$B$776,F$11)+'СЕТ СН'!$F$12+СВЦЭМ!$D$10+'СЕТ СН'!$F$5-'СЕТ СН'!$F$20</f>
        <v>2180.1776808200002</v>
      </c>
      <c r="G31" s="36">
        <f>SUMIFS(СВЦЭМ!$C$33:$C$776,СВЦЭМ!$A$33:$A$776,$A31,СВЦЭМ!$B$33:$B$776,G$11)+'СЕТ СН'!$F$12+СВЦЭМ!$D$10+'СЕТ СН'!$F$5-'СЕТ СН'!$F$20</f>
        <v>2167.7703855099999</v>
      </c>
      <c r="H31" s="36">
        <f>SUMIFS(СВЦЭМ!$C$33:$C$776,СВЦЭМ!$A$33:$A$776,$A31,СВЦЭМ!$B$33:$B$776,H$11)+'СЕТ СН'!$F$12+СВЦЭМ!$D$10+'СЕТ СН'!$F$5-'СЕТ СН'!$F$20</f>
        <v>2110.23329401</v>
      </c>
      <c r="I31" s="36">
        <f>SUMIFS(СВЦЭМ!$C$33:$C$776,СВЦЭМ!$A$33:$A$776,$A31,СВЦЭМ!$B$33:$B$776,I$11)+'СЕТ СН'!$F$12+СВЦЭМ!$D$10+'СЕТ СН'!$F$5-'СЕТ СН'!$F$20</f>
        <v>2085.8437946499998</v>
      </c>
      <c r="J31" s="36">
        <f>SUMIFS(СВЦЭМ!$C$33:$C$776,СВЦЭМ!$A$33:$A$776,$A31,СВЦЭМ!$B$33:$B$776,J$11)+'СЕТ СН'!$F$12+СВЦЭМ!$D$10+'СЕТ СН'!$F$5-'СЕТ СН'!$F$20</f>
        <v>1992.1633227699999</v>
      </c>
      <c r="K31" s="36">
        <f>SUMIFS(СВЦЭМ!$C$33:$C$776,СВЦЭМ!$A$33:$A$776,$A31,СВЦЭМ!$B$33:$B$776,K$11)+'СЕТ СН'!$F$12+СВЦЭМ!$D$10+'СЕТ СН'!$F$5-'СЕТ СН'!$F$20</f>
        <v>1863.1293788200001</v>
      </c>
      <c r="L31" s="36">
        <f>SUMIFS(СВЦЭМ!$C$33:$C$776,СВЦЭМ!$A$33:$A$776,$A31,СВЦЭМ!$B$33:$B$776,L$11)+'СЕТ СН'!$F$12+СВЦЭМ!$D$10+'СЕТ СН'!$F$5-'СЕТ СН'!$F$20</f>
        <v>1820.4359094000001</v>
      </c>
      <c r="M31" s="36">
        <f>SUMIFS(СВЦЭМ!$C$33:$C$776,СВЦЭМ!$A$33:$A$776,$A31,СВЦЭМ!$B$33:$B$776,M$11)+'СЕТ СН'!$F$12+СВЦЭМ!$D$10+'СЕТ СН'!$F$5-'СЕТ СН'!$F$20</f>
        <v>1823.31287922</v>
      </c>
      <c r="N31" s="36">
        <f>SUMIFS(СВЦЭМ!$C$33:$C$776,СВЦЭМ!$A$33:$A$776,$A31,СВЦЭМ!$B$33:$B$776,N$11)+'СЕТ СН'!$F$12+СВЦЭМ!$D$10+'СЕТ СН'!$F$5-'СЕТ СН'!$F$20</f>
        <v>1832.83905512</v>
      </c>
      <c r="O31" s="36">
        <f>SUMIFS(СВЦЭМ!$C$33:$C$776,СВЦЭМ!$A$33:$A$776,$A31,СВЦЭМ!$B$33:$B$776,O$11)+'СЕТ СН'!$F$12+СВЦЭМ!$D$10+'СЕТ СН'!$F$5-'СЕТ СН'!$F$20</f>
        <v>1837.3361903700002</v>
      </c>
      <c r="P31" s="36">
        <f>SUMIFS(СВЦЭМ!$C$33:$C$776,СВЦЭМ!$A$33:$A$776,$A31,СВЦЭМ!$B$33:$B$776,P$11)+'СЕТ СН'!$F$12+СВЦЭМ!$D$10+'СЕТ СН'!$F$5-'СЕТ СН'!$F$20</f>
        <v>1835.89107251</v>
      </c>
      <c r="Q31" s="36">
        <f>SUMIFS(СВЦЭМ!$C$33:$C$776,СВЦЭМ!$A$33:$A$776,$A31,СВЦЭМ!$B$33:$B$776,Q$11)+'СЕТ СН'!$F$12+СВЦЭМ!$D$10+'СЕТ СН'!$F$5-'СЕТ СН'!$F$20</f>
        <v>1851.3744408500002</v>
      </c>
      <c r="R31" s="36">
        <f>SUMIFS(СВЦЭМ!$C$33:$C$776,СВЦЭМ!$A$33:$A$776,$A31,СВЦЭМ!$B$33:$B$776,R$11)+'СЕТ СН'!$F$12+СВЦЭМ!$D$10+'СЕТ СН'!$F$5-'СЕТ СН'!$F$20</f>
        <v>1852.5502449700002</v>
      </c>
      <c r="S31" s="36">
        <f>SUMIFS(СВЦЭМ!$C$33:$C$776,СВЦЭМ!$A$33:$A$776,$A31,СВЦЭМ!$B$33:$B$776,S$11)+'СЕТ СН'!$F$12+СВЦЭМ!$D$10+'СЕТ СН'!$F$5-'СЕТ СН'!$F$20</f>
        <v>1859.8700045600001</v>
      </c>
      <c r="T31" s="36">
        <f>SUMIFS(СВЦЭМ!$C$33:$C$776,СВЦЭМ!$A$33:$A$776,$A31,СВЦЭМ!$B$33:$B$776,T$11)+'СЕТ СН'!$F$12+СВЦЭМ!$D$10+'СЕТ СН'!$F$5-'СЕТ СН'!$F$20</f>
        <v>1853.9407326099999</v>
      </c>
      <c r="U31" s="36">
        <f>SUMIFS(СВЦЭМ!$C$33:$C$776,СВЦЭМ!$A$33:$A$776,$A31,СВЦЭМ!$B$33:$B$776,U$11)+'СЕТ СН'!$F$12+СВЦЭМ!$D$10+'СЕТ СН'!$F$5-'СЕТ СН'!$F$20</f>
        <v>1817.6978950600001</v>
      </c>
      <c r="V31" s="36">
        <f>SUMIFS(СВЦЭМ!$C$33:$C$776,СВЦЭМ!$A$33:$A$776,$A31,СВЦЭМ!$B$33:$B$776,V$11)+'СЕТ СН'!$F$12+СВЦЭМ!$D$10+'СЕТ СН'!$F$5-'СЕТ СН'!$F$20</f>
        <v>1814.0191052300002</v>
      </c>
      <c r="W31" s="36">
        <f>SUMIFS(СВЦЭМ!$C$33:$C$776,СВЦЭМ!$A$33:$A$776,$A31,СВЦЭМ!$B$33:$B$776,W$11)+'СЕТ СН'!$F$12+СВЦЭМ!$D$10+'СЕТ СН'!$F$5-'СЕТ СН'!$F$20</f>
        <v>1913.2889299500002</v>
      </c>
      <c r="X31" s="36">
        <f>SUMIFS(СВЦЭМ!$C$33:$C$776,СВЦЭМ!$A$33:$A$776,$A31,СВЦЭМ!$B$33:$B$776,X$11)+'СЕТ СН'!$F$12+СВЦЭМ!$D$10+'СЕТ СН'!$F$5-'СЕТ СН'!$F$20</f>
        <v>2028.83744933</v>
      </c>
      <c r="Y31" s="36">
        <f>SUMIFS(СВЦЭМ!$C$33:$C$776,СВЦЭМ!$A$33:$A$776,$A31,СВЦЭМ!$B$33:$B$776,Y$11)+'СЕТ СН'!$F$12+СВЦЭМ!$D$10+'СЕТ СН'!$F$5-'СЕТ СН'!$F$20</f>
        <v>2074.0278879400003</v>
      </c>
    </row>
    <row r="32" spans="1:25" ht="15.75" x14ac:dyDescent="0.2">
      <c r="A32" s="35">
        <f t="shared" si="0"/>
        <v>43576</v>
      </c>
      <c r="B32" s="36">
        <f>SUMIFS(СВЦЭМ!$C$33:$C$776,СВЦЭМ!$A$33:$A$776,$A32,СВЦЭМ!$B$33:$B$776,B$11)+'СЕТ СН'!$F$12+СВЦЭМ!$D$10+'СЕТ СН'!$F$5-'СЕТ СН'!$F$20</f>
        <v>1978.5631217300001</v>
      </c>
      <c r="C32" s="36">
        <f>SUMIFS(СВЦЭМ!$C$33:$C$776,СВЦЭМ!$A$33:$A$776,$A32,СВЦЭМ!$B$33:$B$776,C$11)+'СЕТ СН'!$F$12+СВЦЭМ!$D$10+'СЕТ СН'!$F$5-'СЕТ СН'!$F$20</f>
        <v>1999.9863069200001</v>
      </c>
      <c r="D32" s="36">
        <f>SUMIFS(СВЦЭМ!$C$33:$C$776,СВЦЭМ!$A$33:$A$776,$A32,СВЦЭМ!$B$33:$B$776,D$11)+'СЕТ СН'!$F$12+СВЦЭМ!$D$10+'СЕТ СН'!$F$5-'СЕТ СН'!$F$20</f>
        <v>2031.52445438</v>
      </c>
      <c r="E32" s="36">
        <f>SUMIFS(СВЦЭМ!$C$33:$C$776,СВЦЭМ!$A$33:$A$776,$A32,СВЦЭМ!$B$33:$B$776,E$11)+'СЕТ СН'!$F$12+СВЦЭМ!$D$10+'СЕТ СН'!$F$5-'СЕТ СН'!$F$20</f>
        <v>2041.23691811</v>
      </c>
      <c r="F32" s="36">
        <f>SUMIFS(СВЦЭМ!$C$33:$C$776,СВЦЭМ!$A$33:$A$776,$A32,СВЦЭМ!$B$33:$B$776,F$11)+'СЕТ СН'!$F$12+СВЦЭМ!$D$10+'СЕТ СН'!$F$5-'СЕТ СН'!$F$20</f>
        <v>2042.37780514</v>
      </c>
      <c r="G32" s="36">
        <f>SUMIFS(СВЦЭМ!$C$33:$C$776,СВЦЭМ!$A$33:$A$776,$A32,СВЦЭМ!$B$33:$B$776,G$11)+'СЕТ СН'!$F$12+СВЦЭМ!$D$10+'СЕТ СН'!$F$5-'СЕТ СН'!$F$20</f>
        <v>2030.04897248</v>
      </c>
      <c r="H32" s="36">
        <f>SUMIFS(СВЦЭМ!$C$33:$C$776,СВЦЭМ!$A$33:$A$776,$A32,СВЦЭМ!$B$33:$B$776,H$11)+'СЕТ СН'!$F$12+СВЦЭМ!$D$10+'СЕТ СН'!$F$5-'СЕТ СН'!$F$20</f>
        <v>2016.6012316599999</v>
      </c>
      <c r="I32" s="36">
        <f>SUMIFS(СВЦЭМ!$C$33:$C$776,СВЦЭМ!$A$33:$A$776,$A32,СВЦЭМ!$B$33:$B$776,I$11)+'СЕТ СН'!$F$12+СВЦЭМ!$D$10+'СЕТ СН'!$F$5-'СЕТ СН'!$F$20</f>
        <v>2013.8280987400001</v>
      </c>
      <c r="J32" s="36">
        <f>SUMIFS(СВЦЭМ!$C$33:$C$776,СВЦЭМ!$A$33:$A$776,$A32,СВЦЭМ!$B$33:$B$776,J$11)+'СЕТ СН'!$F$12+СВЦЭМ!$D$10+'СЕТ СН'!$F$5-'СЕТ СН'!$F$20</f>
        <v>1960.7058021400001</v>
      </c>
      <c r="K32" s="36">
        <f>SUMIFS(СВЦЭМ!$C$33:$C$776,СВЦЭМ!$A$33:$A$776,$A32,СВЦЭМ!$B$33:$B$776,K$11)+'СЕТ СН'!$F$12+СВЦЭМ!$D$10+'СЕТ СН'!$F$5-'СЕТ СН'!$F$20</f>
        <v>1922.54034482</v>
      </c>
      <c r="L32" s="36">
        <f>SUMIFS(СВЦЭМ!$C$33:$C$776,СВЦЭМ!$A$33:$A$776,$A32,СВЦЭМ!$B$33:$B$776,L$11)+'СЕТ СН'!$F$12+СВЦЭМ!$D$10+'СЕТ СН'!$F$5-'СЕТ СН'!$F$20</f>
        <v>1903.03058306</v>
      </c>
      <c r="M32" s="36">
        <f>SUMIFS(СВЦЭМ!$C$33:$C$776,СВЦЭМ!$A$33:$A$776,$A32,СВЦЭМ!$B$33:$B$776,M$11)+'СЕТ СН'!$F$12+СВЦЭМ!$D$10+'СЕТ СН'!$F$5-'СЕТ СН'!$F$20</f>
        <v>1911.80857638</v>
      </c>
      <c r="N32" s="36">
        <f>SUMIFS(СВЦЭМ!$C$33:$C$776,СВЦЭМ!$A$33:$A$776,$A32,СВЦЭМ!$B$33:$B$776,N$11)+'СЕТ СН'!$F$12+СВЦЭМ!$D$10+'СЕТ СН'!$F$5-'СЕТ СН'!$F$20</f>
        <v>1932.3988663499999</v>
      </c>
      <c r="O32" s="36">
        <f>SUMIFS(СВЦЭМ!$C$33:$C$776,СВЦЭМ!$A$33:$A$776,$A32,СВЦЭМ!$B$33:$B$776,O$11)+'СЕТ СН'!$F$12+СВЦЭМ!$D$10+'СЕТ СН'!$F$5-'СЕТ СН'!$F$20</f>
        <v>1939.0109850399999</v>
      </c>
      <c r="P32" s="36">
        <f>SUMIFS(СВЦЭМ!$C$33:$C$776,СВЦЭМ!$A$33:$A$776,$A32,СВЦЭМ!$B$33:$B$776,P$11)+'СЕТ СН'!$F$12+СВЦЭМ!$D$10+'СЕТ СН'!$F$5-'СЕТ СН'!$F$20</f>
        <v>1945.3150678800002</v>
      </c>
      <c r="Q32" s="36">
        <f>SUMIFS(СВЦЭМ!$C$33:$C$776,СВЦЭМ!$A$33:$A$776,$A32,СВЦЭМ!$B$33:$B$776,Q$11)+'СЕТ СН'!$F$12+СВЦЭМ!$D$10+'СЕТ СН'!$F$5-'СЕТ СН'!$F$20</f>
        <v>1967.67372058</v>
      </c>
      <c r="R32" s="36">
        <f>SUMIFS(СВЦЭМ!$C$33:$C$776,СВЦЭМ!$A$33:$A$776,$A32,СВЦЭМ!$B$33:$B$776,R$11)+'СЕТ СН'!$F$12+СВЦЭМ!$D$10+'СЕТ СН'!$F$5-'СЕТ СН'!$F$20</f>
        <v>1986.1501854100002</v>
      </c>
      <c r="S32" s="36">
        <f>SUMIFS(СВЦЭМ!$C$33:$C$776,СВЦЭМ!$A$33:$A$776,$A32,СВЦЭМ!$B$33:$B$776,S$11)+'СЕТ СН'!$F$12+СВЦЭМ!$D$10+'СЕТ СН'!$F$5-'СЕТ СН'!$F$20</f>
        <v>1960.8090056000001</v>
      </c>
      <c r="T32" s="36">
        <f>SUMIFS(СВЦЭМ!$C$33:$C$776,СВЦЭМ!$A$33:$A$776,$A32,СВЦЭМ!$B$33:$B$776,T$11)+'СЕТ СН'!$F$12+СВЦЭМ!$D$10+'СЕТ СН'!$F$5-'СЕТ СН'!$F$20</f>
        <v>1935.0269760900001</v>
      </c>
      <c r="U32" s="36">
        <f>SUMIFS(СВЦЭМ!$C$33:$C$776,СВЦЭМ!$A$33:$A$776,$A32,СВЦЭМ!$B$33:$B$776,U$11)+'СЕТ СН'!$F$12+СВЦЭМ!$D$10+'СЕТ СН'!$F$5-'СЕТ СН'!$F$20</f>
        <v>1919.33078477</v>
      </c>
      <c r="V32" s="36">
        <f>SUMIFS(СВЦЭМ!$C$33:$C$776,СВЦЭМ!$A$33:$A$776,$A32,СВЦЭМ!$B$33:$B$776,V$11)+'СЕТ СН'!$F$12+СВЦЭМ!$D$10+'СЕТ СН'!$F$5-'СЕТ СН'!$F$20</f>
        <v>1878.4523490500001</v>
      </c>
      <c r="W32" s="36">
        <f>SUMIFS(СВЦЭМ!$C$33:$C$776,СВЦЭМ!$A$33:$A$776,$A32,СВЦЭМ!$B$33:$B$776,W$11)+'СЕТ СН'!$F$12+СВЦЭМ!$D$10+'СЕТ СН'!$F$5-'СЕТ СН'!$F$20</f>
        <v>1877.4729158</v>
      </c>
      <c r="X32" s="36">
        <f>SUMIFS(СВЦЭМ!$C$33:$C$776,СВЦЭМ!$A$33:$A$776,$A32,СВЦЭМ!$B$33:$B$776,X$11)+'СЕТ СН'!$F$12+СВЦЭМ!$D$10+'СЕТ СН'!$F$5-'СЕТ СН'!$F$20</f>
        <v>1880.3084622900001</v>
      </c>
      <c r="Y32" s="36">
        <f>SUMIFS(СВЦЭМ!$C$33:$C$776,СВЦЭМ!$A$33:$A$776,$A32,СВЦЭМ!$B$33:$B$776,Y$11)+'СЕТ СН'!$F$12+СВЦЭМ!$D$10+'СЕТ СН'!$F$5-'СЕТ СН'!$F$20</f>
        <v>1928.6741731900001</v>
      </c>
    </row>
    <row r="33" spans="1:25" ht="15.75" x14ac:dyDescent="0.2">
      <c r="A33" s="35">
        <f t="shared" si="0"/>
        <v>43577</v>
      </c>
      <c r="B33" s="36">
        <f>SUMIFS(СВЦЭМ!$C$33:$C$776,СВЦЭМ!$A$33:$A$776,$A33,СВЦЭМ!$B$33:$B$776,B$11)+'СЕТ СН'!$F$12+СВЦЭМ!$D$10+'СЕТ СН'!$F$5-'СЕТ СН'!$F$20</f>
        <v>1937.89033316</v>
      </c>
      <c r="C33" s="36">
        <f>SUMIFS(СВЦЭМ!$C$33:$C$776,СВЦЭМ!$A$33:$A$776,$A33,СВЦЭМ!$B$33:$B$776,C$11)+'СЕТ СН'!$F$12+СВЦЭМ!$D$10+'СЕТ СН'!$F$5-'СЕТ СН'!$F$20</f>
        <v>1953.7762419400001</v>
      </c>
      <c r="D33" s="36">
        <f>SUMIFS(СВЦЭМ!$C$33:$C$776,СВЦЭМ!$A$33:$A$776,$A33,СВЦЭМ!$B$33:$B$776,D$11)+'СЕТ СН'!$F$12+СВЦЭМ!$D$10+'СЕТ СН'!$F$5-'СЕТ СН'!$F$20</f>
        <v>1989.30504849</v>
      </c>
      <c r="E33" s="36">
        <f>SUMIFS(СВЦЭМ!$C$33:$C$776,СВЦЭМ!$A$33:$A$776,$A33,СВЦЭМ!$B$33:$B$776,E$11)+'СЕТ СН'!$F$12+СВЦЭМ!$D$10+'СЕТ СН'!$F$5-'СЕТ СН'!$F$20</f>
        <v>2027.0074797300001</v>
      </c>
      <c r="F33" s="36">
        <f>SUMIFS(СВЦЭМ!$C$33:$C$776,СВЦЭМ!$A$33:$A$776,$A33,СВЦЭМ!$B$33:$B$776,F$11)+'СЕТ СН'!$F$12+СВЦЭМ!$D$10+'СЕТ СН'!$F$5-'СЕТ СН'!$F$20</f>
        <v>2049.2667678299999</v>
      </c>
      <c r="G33" s="36">
        <f>SUMIFS(СВЦЭМ!$C$33:$C$776,СВЦЭМ!$A$33:$A$776,$A33,СВЦЭМ!$B$33:$B$776,G$11)+'СЕТ СН'!$F$12+СВЦЭМ!$D$10+'СЕТ СН'!$F$5-'СЕТ СН'!$F$20</f>
        <v>1999.6850205400001</v>
      </c>
      <c r="H33" s="36">
        <f>SUMIFS(СВЦЭМ!$C$33:$C$776,СВЦЭМ!$A$33:$A$776,$A33,СВЦЭМ!$B$33:$B$776,H$11)+'СЕТ СН'!$F$12+СВЦЭМ!$D$10+'СЕТ СН'!$F$5-'СЕТ СН'!$F$20</f>
        <v>1980.7756135700001</v>
      </c>
      <c r="I33" s="36">
        <f>SUMIFS(СВЦЭМ!$C$33:$C$776,СВЦЭМ!$A$33:$A$776,$A33,СВЦЭМ!$B$33:$B$776,I$11)+'СЕТ СН'!$F$12+СВЦЭМ!$D$10+'СЕТ СН'!$F$5-'СЕТ СН'!$F$20</f>
        <v>1992.6295175300002</v>
      </c>
      <c r="J33" s="36">
        <f>SUMIFS(СВЦЭМ!$C$33:$C$776,СВЦЭМ!$A$33:$A$776,$A33,СВЦЭМ!$B$33:$B$776,J$11)+'СЕТ СН'!$F$12+СВЦЭМ!$D$10+'СЕТ СН'!$F$5-'СЕТ СН'!$F$20</f>
        <v>1973.3342256200001</v>
      </c>
      <c r="K33" s="36">
        <f>SUMIFS(СВЦЭМ!$C$33:$C$776,СВЦЭМ!$A$33:$A$776,$A33,СВЦЭМ!$B$33:$B$776,K$11)+'СЕТ СН'!$F$12+СВЦЭМ!$D$10+'СЕТ СН'!$F$5-'СЕТ СН'!$F$20</f>
        <v>1973.1994975600001</v>
      </c>
      <c r="L33" s="36">
        <f>SUMIFS(СВЦЭМ!$C$33:$C$776,СВЦЭМ!$A$33:$A$776,$A33,СВЦЭМ!$B$33:$B$776,L$11)+'СЕТ СН'!$F$12+СВЦЭМ!$D$10+'СЕТ СН'!$F$5-'СЕТ СН'!$F$20</f>
        <v>1964.7601407000002</v>
      </c>
      <c r="M33" s="36">
        <f>SUMIFS(СВЦЭМ!$C$33:$C$776,СВЦЭМ!$A$33:$A$776,$A33,СВЦЭМ!$B$33:$B$776,M$11)+'СЕТ СН'!$F$12+СВЦЭМ!$D$10+'СЕТ СН'!$F$5-'СЕТ СН'!$F$20</f>
        <v>1958.9152374800001</v>
      </c>
      <c r="N33" s="36">
        <f>SUMIFS(СВЦЭМ!$C$33:$C$776,СВЦЭМ!$A$33:$A$776,$A33,СВЦЭМ!$B$33:$B$776,N$11)+'СЕТ СН'!$F$12+СВЦЭМ!$D$10+'СЕТ СН'!$F$5-'СЕТ СН'!$F$20</f>
        <v>1980.7524398099999</v>
      </c>
      <c r="O33" s="36">
        <f>SUMIFS(СВЦЭМ!$C$33:$C$776,СВЦЭМ!$A$33:$A$776,$A33,СВЦЭМ!$B$33:$B$776,O$11)+'СЕТ СН'!$F$12+СВЦЭМ!$D$10+'СЕТ СН'!$F$5-'СЕТ СН'!$F$20</f>
        <v>1971.5301613199999</v>
      </c>
      <c r="P33" s="36">
        <f>SUMIFS(СВЦЭМ!$C$33:$C$776,СВЦЭМ!$A$33:$A$776,$A33,СВЦЭМ!$B$33:$B$776,P$11)+'СЕТ СН'!$F$12+СВЦЭМ!$D$10+'СЕТ СН'!$F$5-'СЕТ СН'!$F$20</f>
        <v>1973.5075816799999</v>
      </c>
      <c r="Q33" s="36">
        <f>SUMIFS(СВЦЭМ!$C$33:$C$776,СВЦЭМ!$A$33:$A$776,$A33,СВЦЭМ!$B$33:$B$776,Q$11)+'СЕТ СН'!$F$12+СВЦЭМ!$D$10+'СЕТ СН'!$F$5-'СЕТ СН'!$F$20</f>
        <v>1983.9529051</v>
      </c>
      <c r="R33" s="36">
        <f>SUMIFS(СВЦЭМ!$C$33:$C$776,СВЦЭМ!$A$33:$A$776,$A33,СВЦЭМ!$B$33:$B$776,R$11)+'СЕТ СН'!$F$12+СВЦЭМ!$D$10+'СЕТ СН'!$F$5-'СЕТ СН'!$F$20</f>
        <v>1985.1611443500001</v>
      </c>
      <c r="S33" s="36">
        <f>SUMIFS(СВЦЭМ!$C$33:$C$776,СВЦЭМ!$A$33:$A$776,$A33,СВЦЭМ!$B$33:$B$776,S$11)+'СЕТ СН'!$F$12+СВЦЭМ!$D$10+'СЕТ СН'!$F$5-'СЕТ СН'!$F$20</f>
        <v>1961.83547413</v>
      </c>
      <c r="T33" s="36">
        <f>SUMIFS(СВЦЭМ!$C$33:$C$776,СВЦЭМ!$A$33:$A$776,$A33,СВЦЭМ!$B$33:$B$776,T$11)+'СЕТ СН'!$F$12+СВЦЭМ!$D$10+'СЕТ СН'!$F$5-'СЕТ СН'!$F$20</f>
        <v>1962.9638796600002</v>
      </c>
      <c r="U33" s="36">
        <f>SUMIFS(СВЦЭМ!$C$33:$C$776,СВЦЭМ!$A$33:$A$776,$A33,СВЦЭМ!$B$33:$B$776,U$11)+'СЕТ СН'!$F$12+СВЦЭМ!$D$10+'СЕТ СН'!$F$5-'СЕТ СН'!$F$20</f>
        <v>1958.5047813200001</v>
      </c>
      <c r="V33" s="36">
        <f>SUMIFS(СВЦЭМ!$C$33:$C$776,СВЦЭМ!$A$33:$A$776,$A33,СВЦЭМ!$B$33:$B$776,V$11)+'СЕТ СН'!$F$12+СВЦЭМ!$D$10+'СЕТ СН'!$F$5-'СЕТ СН'!$F$20</f>
        <v>1934.7976402600002</v>
      </c>
      <c r="W33" s="36">
        <f>SUMIFS(СВЦЭМ!$C$33:$C$776,СВЦЭМ!$A$33:$A$776,$A33,СВЦЭМ!$B$33:$B$776,W$11)+'СЕТ СН'!$F$12+СВЦЭМ!$D$10+'СЕТ СН'!$F$5-'СЕТ СН'!$F$20</f>
        <v>1935.0671960500001</v>
      </c>
      <c r="X33" s="36">
        <f>SUMIFS(СВЦЭМ!$C$33:$C$776,СВЦЭМ!$A$33:$A$776,$A33,СВЦЭМ!$B$33:$B$776,X$11)+'СЕТ СН'!$F$12+СВЦЭМ!$D$10+'СЕТ СН'!$F$5-'СЕТ СН'!$F$20</f>
        <v>1962.8916228500002</v>
      </c>
      <c r="Y33" s="36">
        <f>SUMIFS(СВЦЭМ!$C$33:$C$776,СВЦЭМ!$A$33:$A$776,$A33,СВЦЭМ!$B$33:$B$776,Y$11)+'СЕТ СН'!$F$12+СВЦЭМ!$D$10+'СЕТ СН'!$F$5-'СЕТ СН'!$F$20</f>
        <v>1979.5206331700001</v>
      </c>
    </row>
    <row r="34" spans="1:25" ht="15.75" x14ac:dyDescent="0.2">
      <c r="A34" s="35">
        <f t="shared" si="0"/>
        <v>43578</v>
      </c>
      <c r="B34" s="36">
        <f>SUMIFS(СВЦЭМ!$C$33:$C$776,СВЦЭМ!$A$33:$A$776,$A34,СВЦЭМ!$B$33:$B$776,B$11)+'СЕТ СН'!$F$12+СВЦЭМ!$D$10+'СЕТ СН'!$F$5-'СЕТ СН'!$F$20</f>
        <v>1950.60500978</v>
      </c>
      <c r="C34" s="36">
        <f>SUMIFS(СВЦЭМ!$C$33:$C$776,СВЦЭМ!$A$33:$A$776,$A34,СВЦЭМ!$B$33:$B$776,C$11)+'СЕТ СН'!$F$12+СВЦЭМ!$D$10+'СЕТ СН'!$F$5-'СЕТ СН'!$F$20</f>
        <v>1993.00291915</v>
      </c>
      <c r="D34" s="36">
        <f>SUMIFS(СВЦЭМ!$C$33:$C$776,СВЦЭМ!$A$33:$A$776,$A34,СВЦЭМ!$B$33:$B$776,D$11)+'СЕТ СН'!$F$12+СВЦЭМ!$D$10+'СЕТ СН'!$F$5-'СЕТ СН'!$F$20</f>
        <v>2024.8694618500001</v>
      </c>
      <c r="E34" s="36">
        <f>SUMIFS(СВЦЭМ!$C$33:$C$776,СВЦЭМ!$A$33:$A$776,$A34,СВЦЭМ!$B$33:$B$776,E$11)+'СЕТ СН'!$F$12+СВЦЭМ!$D$10+'СЕТ СН'!$F$5-'СЕТ СН'!$F$20</f>
        <v>2036.59045105</v>
      </c>
      <c r="F34" s="36">
        <f>SUMIFS(СВЦЭМ!$C$33:$C$776,СВЦЭМ!$A$33:$A$776,$A34,СВЦЭМ!$B$33:$B$776,F$11)+'СЕТ СН'!$F$12+СВЦЭМ!$D$10+'СЕТ СН'!$F$5-'СЕТ СН'!$F$20</f>
        <v>2044.31579448</v>
      </c>
      <c r="G34" s="36">
        <f>SUMIFS(СВЦЭМ!$C$33:$C$776,СВЦЭМ!$A$33:$A$776,$A34,СВЦЭМ!$B$33:$B$776,G$11)+'СЕТ СН'!$F$12+СВЦЭМ!$D$10+'СЕТ СН'!$F$5-'СЕТ СН'!$F$20</f>
        <v>2013.4564516700002</v>
      </c>
      <c r="H34" s="36">
        <f>SUMIFS(СВЦЭМ!$C$33:$C$776,СВЦЭМ!$A$33:$A$776,$A34,СВЦЭМ!$B$33:$B$776,H$11)+'СЕТ СН'!$F$12+СВЦЭМ!$D$10+'СЕТ СН'!$F$5-'СЕТ СН'!$F$20</f>
        <v>1998.1521986100001</v>
      </c>
      <c r="I34" s="36">
        <f>SUMIFS(СВЦЭМ!$C$33:$C$776,СВЦЭМ!$A$33:$A$776,$A34,СВЦЭМ!$B$33:$B$776,I$11)+'СЕТ СН'!$F$12+СВЦЭМ!$D$10+'СЕТ СН'!$F$5-'СЕТ СН'!$F$20</f>
        <v>2014.0638062100002</v>
      </c>
      <c r="J34" s="36">
        <f>SUMIFS(СВЦЭМ!$C$33:$C$776,СВЦЭМ!$A$33:$A$776,$A34,СВЦЭМ!$B$33:$B$776,J$11)+'СЕТ СН'!$F$12+СВЦЭМ!$D$10+'СЕТ СН'!$F$5-'СЕТ СН'!$F$20</f>
        <v>1976.7705316500001</v>
      </c>
      <c r="K34" s="36">
        <f>SUMIFS(СВЦЭМ!$C$33:$C$776,СВЦЭМ!$A$33:$A$776,$A34,СВЦЭМ!$B$33:$B$776,K$11)+'СЕТ СН'!$F$12+СВЦЭМ!$D$10+'СЕТ СН'!$F$5-'СЕТ СН'!$F$20</f>
        <v>1979.0405044399999</v>
      </c>
      <c r="L34" s="36">
        <f>SUMIFS(СВЦЭМ!$C$33:$C$776,СВЦЭМ!$A$33:$A$776,$A34,СВЦЭМ!$B$33:$B$776,L$11)+'СЕТ СН'!$F$12+СВЦЭМ!$D$10+'СЕТ СН'!$F$5-'СЕТ СН'!$F$20</f>
        <v>1965.3122116200002</v>
      </c>
      <c r="M34" s="36">
        <f>SUMIFS(СВЦЭМ!$C$33:$C$776,СВЦЭМ!$A$33:$A$776,$A34,СВЦЭМ!$B$33:$B$776,M$11)+'СЕТ СН'!$F$12+СВЦЭМ!$D$10+'СЕТ СН'!$F$5-'СЕТ СН'!$F$20</f>
        <v>1975.81955369</v>
      </c>
      <c r="N34" s="36">
        <f>SUMIFS(СВЦЭМ!$C$33:$C$776,СВЦЭМ!$A$33:$A$776,$A34,СВЦЭМ!$B$33:$B$776,N$11)+'СЕТ СН'!$F$12+СВЦЭМ!$D$10+'СЕТ СН'!$F$5-'СЕТ СН'!$F$20</f>
        <v>1967.6702936000002</v>
      </c>
      <c r="O34" s="36">
        <f>SUMIFS(СВЦЭМ!$C$33:$C$776,СВЦЭМ!$A$33:$A$776,$A34,СВЦЭМ!$B$33:$B$776,O$11)+'СЕТ СН'!$F$12+СВЦЭМ!$D$10+'СЕТ СН'!$F$5-'СЕТ СН'!$F$20</f>
        <v>1974.2895583100001</v>
      </c>
      <c r="P34" s="36">
        <f>SUMIFS(СВЦЭМ!$C$33:$C$776,СВЦЭМ!$A$33:$A$776,$A34,СВЦЭМ!$B$33:$B$776,P$11)+'СЕТ СН'!$F$12+СВЦЭМ!$D$10+'СЕТ СН'!$F$5-'СЕТ СН'!$F$20</f>
        <v>1988.1264072700001</v>
      </c>
      <c r="Q34" s="36">
        <f>SUMIFS(СВЦЭМ!$C$33:$C$776,СВЦЭМ!$A$33:$A$776,$A34,СВЦЭМ!$B$33:$B$776,Q$11)+'СЕТ СН'!$F$12+СВЦЭМ!$D$10+'СЕТ СН'!$F$5-'СЕТ СН'!$F$20</f>
        <v>1988.0469003200001</v>
      </c>
      <c r="R34" s="36">
        <f>SUMIFS(СВЦЭМ!$C$33:$C$776,СВЦЭМ!$A$33:$A$776,$A34,СВЦЭМ!$B$33:$B$776,R$11)+'СЕТ СН'!$F$12+СВЦЭМ!$D$10+'СЕТ СН'!$F$5-'СЕТ СН'!$F$20</f>
        <v>1998.9434002900002</v>
      </c>
      <c r="S34" s="36">
        <f>SUMIFS(СВЦЭМ!$C$33:$C$776,СВЦЭМ!$A$33:$A$776,$A34,СВЦЭМ!$B$33:$B$776,S$11)+'СЕТ СН'!$F$12+СВЦЭМ!$D$10+'СЕТ СН'!$F$5-'СЕТ СН'!$F$20</f>
        <v>2005.86688903</v>
      </c>
      <c r="T34" s="36">
        <f>SUMIFS(СВЦЭМ!$C$33:$C$776,СВЦЭМ!$A$33:$A$776,$A34,СВЦЭМ!$B$33:$B$776,T$11)+'СЕТ СН'!$F$12+СВЦЭМ!$D$10+'СЕТ СН'!$F$5-'СЕТ СН'!$F$20</f>
        <v>1990.9573425200001</v>
      </c>
      <c r="U34" s="36">
        <f>SUMIFS(СВЦЭМ!$C$33:$C$776,СВЦЭМ!$A$33:$A$776,$A34,СВЦЭМ!$B$33:$B$776,U$11)+'СЕТ СН'!$F$12+СВЦЭМ!$D$10+'СЕТ СН'!$F$5-'СЕТ СН'!$F$20</f>
        <v>1971.0692095600002</v>
      </c>
      <c r="V34" s="36">
        <f>SUMIFS(СВЦЭМ!$C$33:$C$776,СВЦЭМ!$A$33:$A$776,$A34,СВЦЭМ!$B$33:$B$776,V$11)+'СЕТ СН'!$F$12+СВЦЭМ!$D$10+'СЕТ СН'!$F$5-'СЕТ СН'!$F$20</f>
        <v>1955.55777306</v>
      </c>
      <c r="W34" s="36">
        <f>SUMIFS(СВЦЭМ!$C$33:$C$776,СВЦЭМ!$A$33:$A$776,$A34,СВЦЭМ!$B$33:$B$776,W$11)+'СЕТ СН'!$F$12+СВЦЭМ!$D$10+'СЕТ СН'!$F$5-'СЕТ СН'!$F$20</f>
        <v>1951.4779366900002</v>
      </c>
      <c r="X34" s="36">
        <f>SUMIFS(СВЦЭМ!$C$33:$C$776,СВЦЭМ!$A$33:$A$776,$A34,СВЦЭМ!$B$33:$B$776,X$11)+'СЕТ СН'!$F$12+СВЦЭМ!$D$10+'СЕТ СН'!$F$5-'СЕТ СН'!$F$20</f>
        <v>1982.5122942600001</v>
      </c>
      <c r="Y34" s="36">
        <f>SUMIFS(СВЦЭМ!$C$33:$C$776,СВЦЭМ!$A$33:$A$776,$A34,СВЦЭМ!$B$33:$B$776,Y$11)+'СЕТ СН'!$F$12+СВЦЭМ!$D$10+'СЕТ СН'!$F$5-'СЕТ СН'!$F$20</f>
        <v>2014.5485052399999</v>
      </c>
    </row>
    <row r="35" spans="1:25" ht="15.75" x14ac:dyDescent="0.2">
      <c r="A35" s="35">
        <f t="shared" si="0"/>
        <v>43579</v>
      </c>
      <c r="B35" s="36">
        <f>SUMIFS(СВЦЭМ!$C$33:$C$776,СВЦЭМ!$A$33:$A$776,$A35,СВЦЭМ!$B$33:$B$776,B$11)+'СЕТ СН'!$F$12+СВЦЭМ!$D$10+'СЕТ СН'!$F$5-'СЕТ СН'!$F$20</f>
        <v>1902.6149530299999</v>
      </c>
      <c r="C35" s="36">
        <f>SUMIFS(СВЦЭМ!$C$33:$C$776,СВЦЭМ!$A$33:$A$776,$A35,СВЦЭМ!$B$33:$B$776,C$11)+'СЕТ СН'!$F$12+СВЦЭМ!$D$10+'СЕТ СН'!$F$5-'СЕТ СН'!$F$20</f>
        <v>1947.32546628</v>
      </c>
      <c r="D35" s="36">
        <f>SUMIFS(СВЦЭМ!$C$33:$C$776,СВЦЭМ!$A$33:$A$776,$A35,СВЦЭМ!$B$33:$B$776,D$11)+'СЕТ СН'!$F$12+СВЦЭМ!$D$10+'СЕТ СН'!$F$5-'СЕТ СН'!$F$20</f>
        <v>1979.8436205500002</v>
      </c>
      <c r="E35" s="36">
        <f>SUMIFS(СВЦЭМ!$C$33:$C$776,СВЦЭМ!$A$33:$A$776,$A35,СВЦЭМ!$B$33:$B$776,E$11)+'СЕТ СН'!$F$12+СВЦЭМ!$D$10+'СЕТ СН'!$F$5-'СЕТ СН'!$F$20</f>
        <v>1985.9959463600001</v>
      </c>
      <c r="F35" s="36">
        <f>SUMIFS(СВЦЭМ!$C$33:$C$776,СВЦЭМ!$A$33:$A$776,$A35,СВЦЭМ!$B$33:$B$776,F$11)+'СЕТ СН'!$F$12+СВЦЭМ!$D$10+'СЕТ СН'!$F$5-'СЕТ СН'!$F$20</f>
        <v>2004.6925230700001</v>
      </c>
      <c r="G35" s="36">
        <f>SUMIFS(СВЦЭМ!$C$33:$C$776,СВЦЭМ!$A$33:$A$776,$A35,СВЦЭМ!$B$33:$B$776,G$11)+'СЕТ СН'!$F$12+СВЦЭМ!$D$10+'СЕТ СН'!$F$5-'СЕТ СН'!$F$20</f>
        <v>2006.6957962000001</v>
      </c>
      <c r="H35" s="36">
        <f>SUMIFS(СВЦЭМ!$C$33:$C$776,СВЦЭМ!$A$33:$A$776,$A35,СВЦЭМ!$B$33:$B$776,H$11)+'СЕТ СН'!$F$12+СВЦЭМ!$D$10+'СЕТ СН'!$F$5-'СЕТ СН'!$F$20</f>
        <v>1989.0207555900001</v>
      </c>
      <c r="I35" s="36">
        <f>SUMIFS(СВЦЭМ!$C$33:$C$776,СВЦЭМ!$A$33:$A$776,$A35,СВЦЭМ!$B$33:$B$776,I$11)+'СЕТ СН'!$F$12+СВЦЭМ!$D$10+'СЕТ СН'!$F$5-'СЕТ СН'!$F$20</f>
        <v>1952.9282563000002</v>
      </c>
      <c r="J35" s="36">
        <f>SUMIFS(СВЦЭМ!$C$33:$C$776,СВЦЭМ!$A$33:$A$776,$A35,СВЦЭМ!$B$33:$B$776,J$11)+'СЕТ СН'!$F$12+СВЦЭМ!$D$10+'СЕТ СН'!$F$5-'СЕТ СН'!$F$20</f>
        <v>1915.8850026300001</v>
      </c>
      <c r="K35" s="36">
        <f>SUMIFS(СВЦЭМ!$C$33:$C$776,СВЦЭМ!$A$33:$A$776,$A35,СВЦЭМ!$B$33:$B$776,K$11)+'СЕТ СН'!$F$12+СВЦЭМ!$D$10+'СЕТ СН'!$F$5-'СЕТ СН'!$F$20</f>
        <v>1931.42802927</v>
      </c>
      <c r="L35" s="36">
        <f>SUMIFS(СВЦЭМ!$C$33:$C$776,СВЦЭМ!$A$33:$A$776,$A35,СВЦЭМ!$B$33:$B$776,L$11)+'СЕТ СН'!$F$12+СВЦЭМ!$D$10+'СЕТ СН'!$F$5-'СЕТ СН'!$F$20</f>
        <v>1966.42476207</v>
      </c>
      <c r="M35" s="36">
        <f>SUMIFS(СВЦЭМ!$C$33:$C$776,СВЦЭМ!$A$33:$A$776,$A35,СВЦЭМ!$B$33:$B$776,M$11)+'СЕТ СН'!$F$12+СВЦЭМ!$D$10+'СЕТ СН'!$F$5-'СЕТ СН'!$F$20</f>
        <v>1981.8184762400001</v>
      </c>
      <c r="N35" s="36">
        <f>SUMIFS(СВЦЭМ!$C$33:$C$776,СВЦЭМ!$A$33:$A$776,$A35,СВЦЭМ!$B$33:$B$776,N$11)+'СЕТ СН'!$F$12+СВЦЭМ!$D$10+'СЕТ СН'!$F$5-'СЕТ СН'!$F$20</f>
        <v>1973.2556217199999</v>
      </c>
      <c r="O35" s="36">
        <f>SUMIFS(СВЦЭМ!$C$33:$C$776,СВЦЭМ!$A$33:$A$776,$A35,СВЦЭМ!$B$33:$B$776,O$11)+'СЕТ СН'!$F$12+СВЦЭМ!$D$10+'СЕТ СН'!$F$5-'СЕТ СН'!$F$20</f>
        <v>1979.58409312</v>
      </c>
      <c r="P35" s="36">
        <f>SUMIFS(СВЦЭМ!$C$33:$C$776,СВЦЭМ!$A$33:$A$776,$A35,СВЦЭМ!$B$33:$B$776,P$11)+'СЕТ СН'!$F$12+СВЦЭМ!$D$10+'СЕТ СН'!$F$5-'СЕТ СН'!$F$20</f>
        <v>1990.1081758700002</v>
      </c>
      <c r="Q35" s="36">
        <f>SUMIFS(СВЦЭМ!$C$33:$C$776,СВЦЭМ!$A$33:$A$776,$A35,СВЦЭМ!$B$33:$B$776,Q$11)+'СЕТ СН'!$F$12+СВЦЭМ!$D$10+'СЕТ СН'!$F$5-'СЕТ СН'!$F$20</f>
        <v>1991.4515669500001</v>
      </c>
      <c r="R35" s="36">
        <f>SUMIFS(СВЦЭМ!$C$33:$C$776,СВЦЭМ!$A$33:$A$776,$A35,СВЦЭМ!$B$33:$B$776,R$11)+'СЕТ СН'!$F$12+СВЦЭМ!$D$10+'СЕТ СН'!$F$5-'СЕТ СН'!$F$20</f>
        <v>1991.8395192200001</v>
      </c>
      <c r="S35" s="36">
        <f>SUMIFS(СВЦЭМ!$C$33:$C$776,СВЦЭМ!$A$33:$A$776,$A35,СВЦЭМ!$B$33:$B$776,S$11)+'СЕТ СН'!$F$12+СВЦЭМ!$D$10+'СЕТ СН'!$F$5-'СЕТ СН'!$F$20</f>
        <v>1994.6113327200001</v>
      </c>
      <c r="T35" s="36">
        <f>SUMIFS(СВЦЭМ!$C$33:$C$776,СВЦЭМ!$A$33:$A$776,$A35,СВЦЭМ!$B$33:$B$776,T$11)+'СЕТ СН'!$F$12+СВЦЭМ!$D$10+'СЕТ СН'!$F$5-'СЕТ СН'!$F$20</f>
        <v>1989.0557783300001</v>
      </c>
      <c r="U35" s="36">
        <f>SUMIFS(СВЦЭМ!$C$33:$C$776,СВЦЭМ!$A$33:$A$776,$A35,СВЦЭМ!$B$33:$B$776,U$11)+'СЕТ СН'!$F$12+СВЦЭМ!$D$10+'СЕТ СН'!$F$5-'СЕТ СН'!$F$20</f>
        <v>1984.8614318200002</v>
      </c>
      <c r="V35" s="36">
        <f>SUMIFS(СВЦЭМ!$C$33:$C$776,СВЦЭМ!$A$33:$A$776,$A35,СВЦЭМ!$B$33:$B$776,V$11)+'СЕТ СН'!$F$12+СВЦЭМ!$D$10+'СЕТ СН'!$F$5-'СЕТ СН'!$F$20</f>
        <v>1953.79828361</v>
      </c>
      <c r="W35" s="36">
        <f>SUMIFS(СВЦЭМ!$C$33:$C$776,СВЦЭМ!$A$33:$A$776,$A35,СВЦЭМ!$B$33:$B$776,W$11)+'СЕТ СН'!$F$12+СВЦЭМ!$D$10+'СЕТ СН'!$F$5-'СЕТ СН'!$F$20</f>
        <v>1940.9560844600001</v>
      </c>
      <c r="X35" s="36">
        <f>SUMIFS(СВЦЭМ!$C$33:$C$776,СВЦЭМ!$A$33:$A$776,$A35,СВЦЭМ!$B$33:$B$776,X$11)+'СЕТ СН'!$F$12+СВЦЭМ!$D$10+'СЕТ СН'!$F$5-'СЕТ СН'!$F$20</f>
        <v>1950.5123642200001</v>
      </c>
      <c r="Y35" s="36">
        <f>SUMIFS(СВЦЭМ!$C$33:$C$776,СВЦЭМ!$A$33:$A$776,$A35,СВЦЭМ!$B$33:$B$776,Y$11)+'СЕТ СН'!$F$12+СВЦЭМ!$D$10+'СЕТ СН'!$F$5-'СЕТ СН'!$F$20</f>
        <v>1977.9336871700002</v>
      </c>
    </row>
    <row r="36" spans="1:25" ht="15.75" x14ac:dyDescent="0.2">
      <c r="A36" s="35">
        <f t="shared" si="0"/>
        <v>43580</v>
      </c>
      <c r="B36" s="36">
        <f>SUMIFS(СВЦЭМ!$C$33:$C$776,СВЦЭМ!$A$33:$A$776,$A36,СВЦЭМ!$B$33:$B$776,B$11)+'СЕТ СН'!$F$12+СВЦЭМ!$D$10+'СЕТ СН'!$F$5-'СЕТ СН'!$F$20</f>
        <v>1973.6487084600001</v>
      </c>
      <c r="C36" s="36">
        <f>SUMIFS(СВЦЭМ!$C$33:$C$776,СВЦЭМ!$A$33:$A$776,$A36,СВЦЭМ!$B$33:$B$776,C$11)+'СЕТ СН'!$F$12+СВЦЭМ!$D$10+'СЕТ СН'!$F$5-'СЕТ СН'!$F$20</f>
        <v>2012.48310808</v>
      </c>
      <c r="D36" s="36">
        <f>SUMIFS(СВЦЭМ!$C$33:$C$776,СВЦЭМ!$A$33:$A$776,$A36,СВЦЭМ!$B$33:$B$776,D$11)+'СЕТ СН'!$F$12+СВЦЭМ!$D$10+'СЕТ СН'!$F$5-'СЕТ СН'!$F$20</f>
        <v>2044.2231387000002</v>
      </c>
      <c r="E36" s="36">
        <f>SUMIFS(СВЦЭМ!$C$33:$C$776,СВЦЭМ!$A$33:$A$776,$A36,СВЦЭМ!$B$33:$B$776,E$11)+'СЕТ СН'!$F$12+СВЦЭМ!$D$10+'СЕТ СН'!$F$5-'СЕТ СН'!$F$20</f>
        <v>2057.85347198</v>
      </c>
      <c r="F36" s="36">
        <f>SUMIFS(СВЦЭМ!$C$33:$C$776,СВЦЭМ!$A$33:$A$776,$A36,СВЦЭМ!$B$33:$B$776,F$11)+'СЕТ СН'!$F$12+СВЦЭМ!$D$10+'СЕТ СН'!$F$5-'СЕТ СН'!$F$20</f>
        <v>2063.21158311</v>
      </c>
      <c r="G36" s="36">
        <f>SUMIFS(СВЦЭМ!$C$33:$C$776,СВЦЭМ!$A$33:$A$776,$A36,СВЦЭМ!$B$33:$B$776,G$11)+'СЕТ СН'!$F$12+СВЦЭМ!$D$10+'СЕТ СН'!$F$5-'СЕТ СН'!$F$20</f>
        <v>2044.1642694699999</v>
      </c>
      <c r="H36" s="36">
        <f>SUMIFS(СВЦЭМ!$C$33:$C$776,СВЦЭМ!$A$33:$A$776,$A36,СВЦЭМ!$B$33:$B$776,H$11)+'СЕТ СН'!$F$12+СВЦЭМ!$D$10+'СЕТ СН'!$F$5-'СЕТ СН'!$F$20</f>
        <v>2003.7423669700001</v>
      </c>
      <c r="I36" s="36">
        <f>SUMIFS(СВЦЭМ!$C$33:$C$776,СВЦЭМ!$A$33:$A$776,$A36,СВЦЭМ!$B$33:$B$776,I$11)+'СЕТ СН'!$F$12+СВЦЭМ!$D$10+'СЕТ СН'!$F$5-'СЕТ СН'!$F$20</f>
        <v>1966.2273987100002</v>
      </c>
      <c r="J36" s="36">
        <f>SUMIFS(СВЦЭМ!$C$33:$C$776,СВЦЭМ!$A$33:$A$776,$A36,СВЦЭМ!$B$33:$B$776,J$11)+'СЕТ СН'!$F$12+СВЦЭМ!$D$10+'СЕТ СН'!$F$5-'СЕТ СН'!$F$20</f>
        <v>1923.76509343</v>
      </c>
      <c r="K36" s="36">
        <f>SUMIFS(СВЦЭМ!$C$33:$C$776,СВЦЭМ!$A$33:$A$776,$A36,СВЦЭМ!$B$33:$B$776,K$11)+'СЕТ СН'!$F$12+СВЦЭМ!$D$10+'СЕТ СН'!$F$5-'СЕТ СН'!$F$20</f>
        <v>1917.75022259</v>
      </c>
      <c r="L36" s="36">
        <f>SUMIFS(СВЦЭМ!$C$33:$C$776,СВЦЭМ!$A$33:$A$776,$A36,СВЦЭМ!$B$33:$B$776,L$11)+'СЕТ СН'!$F$12+СВЦЭМ!$D$10+'СЕТ СН'!$F$5-'СЕТ СН'!$F$20</f>
        <v>1911.9685956500002</v>
      </c>
      <c r="M36" s="36">
        <f>SUMIFS(СВЦЭМ!$C$33:$C$776,СВЦЭМ!$A$33:$A$776,$A36,СВЦЭМ!$B$33:$B$776,M$11)+'СЕТ СН'!$F$12+СВЦЭМ!$D$10+'СЕТ СН'!$F$5-'СЕТ СН'!$F$20</f>
        <v>1928.2591111199999</v>
      </c>
      <c r="N36" s="36">
        <f>SUMIFS(СВЦЭМ!$C$33:$C$776,СВЦЭМ!$A$33:$A$776,$A36,СВЦЭМ!$B$33:$B$776,N$11)+'СЕТ СН'!$F$12+СВЦЭМ!$D$10+'СЕТ СН'!$F$5-'СЕТ СН'!$F$20</f>
        <v>1917.87934967</v>
      </c>
      <c r="O36" s="36">
        <f>SUMIFS(СВЦЭМ!$C$33:$C$776,СВЦЭМ!$A$33:$A$776,$A36,СВЦЭМ!$B$33:$B$776,O$11)+'СЕТ СН'!$F$12+СВЦЭМ!$D$10+'СЕТ СН'!$F$5-'СЕТ СН'!$F$20</f>
        <v>1920.5013346000001</v>
      </c>
      <c r="P36" s="36">
        <f>SUMIFS(СВЦЭМ!$C$33:$C$776,СВЦЭМ!$A$33:$A$776,$A36,СВЦЭМ!$B$33:$B$776,P$11)+'СЕТ СН'!$F$12+СВЦЭМ!$D$10+'СЕТ СН'!$F$5-'СЕТ СН'!$F$20</f>
        <v>1930.52955664</v>
      </c>
      <c r="Q36" s="36">
        <f>SUMIFS(СВЦЭМ!$C$33:$C$776,СВЦЭМ!$A$33:$A$776,$A36,СВЦЭМ!$B$33:$B$776,Q$11)+'СЕТ СН'!$F$12+СВЦЭМ!$D$10+'СЕТ СН'!$F$5-'СЕТ СН'!$F$20</f>
        <v>1948.5258349400001</v>
      </c>
      <c r="R36" s="36">
        <f>SUMIFS(СВЦЭМ!$C$33:$C$776,СВЦЭМ!$A$33:$A$776,$A36,СВЦЭМ!$B$33:$B$776,R$11)+'СЕТ СН'!$F$12+СВЦЭМ!$D$10+'СЕТ СН'!$F$5-'СЕТ СН'!$F$20</f>
        <v>1959.0085732699999</v>
      </c>
      <c r="S36" s="36">
        <f>SUMIFS(СВЦЭМ!$C$33:$C$776,СВЦЭМ!$A$33:$A$776,$A36,СВЦЭМ!$B$33:$B$776,S$11)+'СЕТ СН'!$F$12+СВЦЭМ!$D$10+'СЕТ СН'!$F$5-'СЕТ СН'!$F$20</f>
        <v>1954.6248072100002</v>
      </c>
      <c r="T36" s="36">
        <f>SUMIFS(СВЦЭМ!$C$33:$C$776,СВЦЭМ!$A$33:$A$776,$A36,СВЦЭМ!$B$33:$B$776,T$11)+'СЕТ СН'!$F$12+СВЦЭМ!$D$10+'СЕТ СН'!$F$5-'СЕТ СН'!$F$20</f>
        <v>1944.3555490200001</v>
      </c>
      <c r="U36" s="36">
        <f>SUMIFS(СВЦЭМ!$C$33:$C$776,СВЦЭМ!$A$33:$A$776,$A36,СВЦЭМ!$B$33:$B$776,U$11)+'СЕТ СН'!$F$12+СВЦЭМ!$D$10+'СЕТ СН'!$F$5-'СЕТ СН'!$F$20</f>
        <v>1918.8647654700001</v>
      </c>
      <c r="V36" s="36">
        <f>SUMIFS(СВЦЭМ!$C$33:$C$776,СВЦЭМ!$A$33:$A$776,$A36,СВЦЭМ!$B$33:$B$776,V$11)+'СЕТ СН'!$F$12+СВЦЭМ!$D$10+'СЕТ СН'!$F$5-'СЕТ СН'!$F$20</f>
        <v>1917.24124768</v>
      </c>
      <c r="W36" s="36">
        <f>SUMIFS(СВЦЭМ!$C$33:$C$776,СВЦЭМ!$A$33:$A$776,$A36,СВЦЭМ!$B$33:$B$776,W$11)+'СЕТ СН'!$F$12+СВЦЭМ!$D$10+'СЕТ СН'!$F$5-'СЕТ СН'!$F$20</f>
        <v>1914.1260429200001</v>
      </c>
      <c r="X36" s="36">
        <f>SUMIFS(СВЦЭМ!$C$33:$C$776,СВЦЭМ!$A$33:$A$776,$A36,СВЦЭМ!$B$33:$B$776,X$11)+'СЕТ СН'!$F$12+СВЦЭМ!$D$10+'СЕТ СН'!$F$5-'СЕТ СН'!$F$20</f>
        <v>1898.0047463999999</v>
      </c>
      <c r="Y36" s="36">
        <f>SUMIFS(СВЦЭМ!$C$33:$C$776,СВЦЭМ!$A$33:$A$776,$A36,СВЦЭМ!$B$33:$B$776,Y$11)+'СЕТ СН'!$F$12+СВЦЭМ!$D$10+'СЕТ СН'!$F$5-'СЕТ СН'!$F$20</f>
        <v>1957.8789645900001</v>
      </c>
    </row>
    <row r="37" spans="1:25" ht="15.75" x14ac:dyDescent="0.2">
      <c r="A37" s="35">
        <f t="shared" si="0"/>
        <v>43581</v>
      </c>
      <c r="B37" s="36">
        <f>SUMIFS(СВЦЭМ!$C$33:$C$776,СВЦЭМ!$A$33:$A$776,$A37,СВЦЭМ!$B$33:$B$776,B$11)+'СЕТ СН'!$F$12+СВЦЭМ!$D$10+'СЕТ СН'!$F$5-'СЕТ СН'!$F$20</f>
        <v>1989.6500476200001</v>
      </c>
      <c r="C37" s="36">
        <f>SUMIFS(СВЦЭМ!$C$33:$C$776,СВЦЭМ!$A$33:$A$776,$A37,СВЦЭМ!$B$33:$B$776,C$11)+'СЕТ СН'!$F$12+СВЦЭМ!$D$10+'СЕТ СН'!$F$5-'СЕТ СН'!$F$20</f>
        <v>2031.7699217700001</v>
      </c>
      <c r="D37" s="36">
        <f>SUMIFS(СВЦЭМ!$C$33:$C$776,СВЦЭМ!$A$33:$A$776,$A37,СВЦЭМ!$B$33:$B$776,D$11)+'СЕТ СН'!$F$12+СВЦЭМ!$D$10+'СЕТ СН'!$F$5-'СЕТ СН'!$F$20</f>
        <v>2041.2400597700002</v>
      </c>
      <c r="E37" s="36">
        <f>SUMIFS(СВЦЭМ!$C$33:$C$776,СВЦЭМ!$A$33:$A$776,$A37,СВЦЭМ!$B$33:$B$776,E$11)+'СЕТ СН'!$F$12+СВЦЭМ!$D$10+'СЕТ СН'!$F$5-'СЕТ СН'!$F$20</f>
        <v>2047.9403477600001</v>
      </c>
      <c r="F37" s="36">
        <f>SUMIFS(СВЦЭМ!$C$33:$C$776,СВЦЭМ!$A$33:$A$776,$A37,СВЦЭМ!$B$33:$B$776,F$11)+'СЕТ СН'!$F$12+СВЦЭМ!$D$10+'СЕТ СН'!$F$5-'СЕТ СН'!$F$20</f>
        <v>2048.9959395800001</v>
      </c>
      <c r="G37" s="36">
        <f>SUMIFS(СВЦЭМ!$C$33:$C$776,СВЦЭМ!$A$33:$A$776,$A37,СВЦЭМ!$B$33:$B$776,G$11)+'СЕТ СН'!$F$12+СВЦЭМ!$D$10+'СЕТ СН'!$F$5-'СЕТ СН'!$F$20</f>
        <v>2048.1568340100002</v>
      </c>
      <c r="H37" s="36">
        <f>SUMIFS(СВЦЭМ!$C$33:$C$776,СВЦЭМ!$A$33:$A$776,$A37,СВЦЭМ!$B$33:$B$776,H$11)+'СЕТ СН'!$F$12+СВЦЭМ!$D$10+'СЕТ СН'!$F$5-'СЕТ СН'!$F$20</f>
        <v>2007.6248743800002</v>
      </c>
      <c r="I37" s="36">
        <f>SUMIFS(СВЦЭМ!$C$33:$C$776,СВЦЭМ!$A$33:$A$776,$A37,СВЦЭМ!$B$33:$B$776,I$11)+'СЕТ СН'!$F$12+СВЦЭМ!$D$10+'СЕТ СН'!$F$5-'СЕТ СН'!$F$20</f>
        <v>1970.3297611600001</v>
      </c>
      <c r="J37" s="36">
        <f>SUMIFS(СВЦЭМ!$C$33:$C$776,СВЦЭМ!$A$33:$A$776,$A37,СВЦЭМ!$B$33:$B$776,J$11)+'СЕТ СН'!$F$12+СВЦЭМ!$D$10+'СЕТ СН'!$F$5-'СЕТ СН'!$F$20</f>
        <v>1949.0019183200002</v>
      </c>
      <c r="K37" s="36">
        <f>SUMIFS(СВЦЭМ!$C$33:$C$776,СВЦЭМ!$A$33:$A$776,$A37,СВЦЭМ!$B$33:$B$776,K$11)+'СЕТ СН'!$F$12+СВЦЭМ!$D$10+'СЕТ СН'!$F$5-'СЕТ СН'!$F$20</f>
        <v>1929.02612032</v>
      </c>
      <c r="L37" s="36">
        <f>SUMIFS(СВЦЭМ!$C$33:$C$776,СВЦЭМ!$A$33:$A$776,$A37,СВЦЭМ!$B$33:$B$776,L$11)+'СЕТ СН'!$F$12+СВЦЭМ!$D$10+'СЕТ СН'!$F$5-'СЕТ СН'!$F$20</f>
        <v>1921.01071121</v>
      </c>
      <c r="M37" s="36">
        <f>SUMIFS(СВЦЭМ!$C$33:$C$776,СВЦЭМ!$A$33:$A$776,$A37,СВЦЭМ!$B$33:$B$776,M$11)+'СЕТ СН'!$F$12+СВЦЭМ!$D$10+'СЕТ СН'!$F$5-'СЕТ СН'!$F$20</f>
        <v>1934.2425981199999</v>
      </c>
      <c r="N37" s="36">
        <f>SUMIFS(СВЦЭМ!$C$33:$C$776,СВЦЭМ!$A$33:$A$776,$A37,СВЦЭМ!$B$33:$B$776,N$11)+'СЕТ СН'!$F$12+СВЦЭМ!$D$10+'СЕТ СН'!$F$5-'СЕТ СН'!$F$20</f>
        <v>1936.8836921699999</v>
      </c>
      <c r="O37" s="36">
        <f>SUMIFS(СВЦЭМ!$C$33:$C$776,СВЦЭМ!$A$33:$A$776,$A37,СВЦЭМ!$B$33:$B$776,O$11)+'СЕТ СН'!$F$12+СВЦЭМ!$D$10+'СЕТ СН'!$F$5-'СЕТ СН'!$F$20</f>
        <v>1946.0660218900002</v>
      </c>
      <c r="P37" s="36">
        <f>SUMIFS(СВЦЭМ!$C$33:$C$776,СВЦЭМ!$A$33:$A$776,$A37,СВЦЭМ!$B$33:$B$776,P$11)+'СЕТ СН'!$F$12+СВЦЭМ!$D$10+'СЕТ СН'!$F$5-'СЕТ СН'!$F$20</f>
        <v>1948.4978117000001</v>
      </c>
      <c r="Q37" s="36">
        <f>SUMIFS(СВЦЭМ!$C$33:$C$776,СВЦЭМ!$A$33:$A$776,$A37,СВЦЭМ!$B$33:$B$776,Q$11)+'СЕТ СН'!$F$12+СВЦЭМ!$D$10+'СЕТ СН'!$F$5-'СЕТ СН'!$F$20</f>
        <v>1953.6382664600001</v>
      </c>
      <c r="R37" s="36">
        <f>SUMIFS(СВЦЭМ!$C$33:$C$776,СВЦЭМ!$A$33:$A$776,$A37,СВЦЭМ!$B$33:$B$776,R$11)+'СЕТ СН'!$F$12+СВЦЭМ!$D$10+'СЕТ СН'!$F$5-'СЕТ СН'!$F$20</f>
        <v>1961.24708792</v>
      </c>
      <c r="S37" s="36">
        <f>SUMIFS(СВЦЭМ!$C$33:$C$776,СВЦЭМ!$A$33:$A$776,$A37,СВЦЭМ!$B$33:$B$776,S$11)+'СЕТ СН'!$F$12+СВЦЭМ!$D$10+'СЕТ СН'!$F$5-'СЕТ СН'!$F$20</f>
        <v>1950.48907912</v>
      </c>
      <c r="T37" s="36">
        <f>SUMIFS(СВЦЭМ!$C$33:$C$776,СВЦЭМ!$A$33:$A$776,$A37,СВЦЭМ!$B$33:$B$776,T$11)+'СЕТ СН'!$F$12+СВЦЭМ!$D$10+'СЕТ СН'!$F$5-'СЕТ СН'!$F$20</f>
        <v>1921.10351636</v>
      </c>
      <c r="U37" s="36">
        <f>SUMIFS(СВЦЭМ!$C$33:$C$776,СВЦЭМ!$A$33:$A$776,$A37,СВЦЭМ!$B$33:$B$776,U$11)+'СЕТ СН'!$F$12+СВЦЭМ!$D$10+'СЕТ СН'!$F$5-'СЕТ СН'!$F$20</f>
        <v>1897.0175085600001</v>
      </c>
      <c r="V37" s="36">
        <f>SUMIFS(СВЦЭМ!$C$33:$C$776,СВЦЭМ!$A$33:$A$776,$A37,СВЦЭМ!$B$33:$B$776,V$11)+'СЕТ СН'!$F$12+СВЦЭМ!$D$10+'СЕТ СН'!$F$5-'СЕТ СН'!$F$20</f>
        <v>1896.72781667</v>
      </c>
      <c r="W37" s="36">
        <f>SUMIFS(СВЦЭМ!$C$33:$C$776,СВЦЭМ!$A$33:$A$776,$A37,СВЦЭМ!$B$33:$B$776,W$11)+'СЕТ СН'!$F$12+СВЦЭМ!$D$10+'СЕТ СН'!$F$5-'СЕТ СН'!$F$20</f>
        <v>1921.4714824500002</v>
      </c>
      <c r="X37" s="36">
        <f>SUMIFS(СВЦЭМ!$C$33:$C$776,СВЦЭМ!$A$33:$A$776,$A37,СВЦЭМ!$B$33:$B$776,X$11)+'СЕТ СН'!$F$12+СВЦЭМ!$D$10+'СЕТ СН'!$F$5-'СЕТ СН'!$F$20</f>
        <v>1940.2905230900001</v>
      </c>
      <c r="Y37" s="36">
        <f>SUMIFS(СВЦЭМ!$C$33:$C$776,СВЦЭМ!$A$33:$A$776,$A37,СВЦЭМ!$B$33:$B$776,Y$11)+'СЕТ СН'!$F$12+СВЦЭМ!$D$10+'СЕТ СН'!$F$5-'СЕТ СН'!$F$20</f>
        <v>1969.09582185</v>
      </c>
    </row>
    <row r="38" spans="1:25" ht="15.75" x14ac:dyDescent="0.2">
      <c r="A38" s="35">
        <f t="shared" si="0"/>
        <v>43582</v>
      </c>
      <c r="B38" s="36">
        <f>SUMIFS(СВЦЭМ!$C$33:$C$776,СВЦЭМ!$A$33:$A$776,$A38,СВЦЭМ!$B$33:$B$776,B$11)+'СЕТ СН'!$F$12+СВЦЭМ!$D$10+'СЕТ СН'!$F$5-'СЕТ СН'!$F$20</f>
        <v>1975.8262646900002</v>
      </c>
      <c r="C38" s="36">
        <f>SUMIFS(СВЦЭМ!$C$33:$C$776,СВЦЭМ!$A$33:$A$776,$A38,СВЦЭМ!$B$33:$B$776,C$11)+'СЕТ СН'!$F$12+СВЦЭМ!$D$10+'СЕТ СН'!$F$5-'СЕТ СН'!$F$20</f>
        <v>1964.74778014</v>
      </c>
      <c r="D38" s="36">
        <f>SUMIFS(СВЦЭМ!$C$33:$C$776,СВЦЭМ!$A$33:$A$776,$A38,СВЦЭМ!$B$33:$B$776,D$11)+'СЕТ СН'!$F$12+СВЦЭМ!$D$10+'СЕТ СН'!$F$5-'СЕТ СН'!$F$20</f>
        <v>1974.4938413</v>
      </c>
      <c r="E38" s="36">
        <f>SUMIFS(СВЦЭМ!$C$33:$C$776,СВЦЭМ!$A$33:$A$776,$A38,СВЦЭМ!$B$33:$B$776,E$11)+'СЕТ СН'!$F$12+СВЦЭМ!$D$10+'СЕТ СН'!$F$5-'СЕТ СН'!$F$20</f>
        <v>1983.5654801200001</v>
      </c>
      <c r="F38" s="36">
        <f>SUMIFS(СВЦЭМ!$C$33:$C$776,СВЦЭМ!$A$33:$A$776,$A38,СВЦЭМ!$B$33:$B$776,F$11)+'СЕТ СН'!$F$12+СВЦЭМ!$D$10+'СЕТ СН'!$F$5-'СЕТ СН'!$F$20</f>
        <v>2012.6793148800002</v>
      </c>
      <c r="G38" s="36">
        <f>SUMIFS(СВЦЭМ!$C$33:$C$776,СВЦЭМ!$A$33:$A$776,$A38,СВЦЭМ!$B$33:$B$776,G$11)+'СЕТ СН'!$F$12+СВЦЭМ!$D$10+'СЕТ СН'!$F$5-'СЕТ СН'!$F$20</f>
        <v>1993.85060924</v>
      </c>
      <c r="H38" s="36">
        <f>SUMIFS(СВЦЭМ!$C$33:$C$776,СВЦЭМ!$A$33:$A$776,$A38,СВЦЭМ!$B$33:$B$776,H$11)+'СЕТ СН'!$F$12+СВЦЭМ!$D$10+'СЕТ СН'!$F$5-'СЕТ СН'!$F$20</f>
        <v>1979.4692084000001</v>
      </c>
      <c r="I38" s="36">
        <f>SUMIFS(СВЦЭМ!$C$33:$C$776,СВЦЭМ!$A$33:$A$776,$A38,СВЦЭМ!$B$33:$B$776,I$11)+'СЕТ СН'!$F$12+СВЦЭМ!$D$10+'СЕТ СН'!$F$5-'СЕТ СН'!$F$20</f>
        <v>1962.3581301200002</v>
      </c>
      <c r="J38" s="36">
        <f>SUMIFS(СВЦЭМ!$C$33:$C$776,СВЦЭМ!$A$33:$A$776,$A38,СВЦЭМ!$B$33:$B$776,J$11)+'СЕТ СН'!$F$12+СВЦЭМ!$D$10+'СЕТ СН'!$F$5-'СЕТ СН'!$F$20</f>
        <v>1915.05334447</v>
      </c>
      <c r="K38" s="36">
        <f>SUMIFS(СВЦЭМ!$C$33:$C$776,СВЦЭМ!$A$33:$A$776,$A38,СВЦЭМ!$B$33:$B$776,K$11)+'СЕТ СН'!$F$12+СВЦЭМ!$D$10+'СЕТ СН'!$F$5-'СЕТ СН'!$F$20</f>
        <v>1891.9070819000001</v>
      </c>
      <c r="L38" s="36">
        <f>SUMIFS(СВЦЭМ!$C$33:$C$776,СВЦЭМ!$A$33:$A$776,$A38,СВЦЭМ!$B$33:$B$776,L$11)+'СЕТ СН'!$F$12+СВЦЭМ!$D$10+'СЕТ СН'!$F$5-'СЕТ СН'!$F$20</f>
        <v>1882.24184853</v>
      </c>
      <c r="M38" s="36">
        <f>SUMIFS(СВЦЭМ!$C$33:$C$776,СВЦЭМ!$A$33:$A$776,$A38,СВЦЭМ!$B$33:$B$776,M$11)+'СЕТ СН'!$F$12+СВЦЭМ!$D$10+'СЕТ СН'!$F$5-'СЕТ СН'!$F$20</f>
        <v>1894.60947835</v>
      </c>
      <c r="N38" s="36">
        <f>SUMIFS(СВЦЭМ!$C$33:$C$776,СВЦЭМ!$A$33:$A$776,$A38,СВЦЭМ!$B$33:$B$776,N$11)+'СЕТ СН'!$F$12+СВЦЭМ!$D$10+'СЕТ СН'!$F$5-'СЕТ СН'!$F$20</f>
        <v>1910.71156539</v>
      </c>
      <c r="O38" s="36">
        <f>SUMIFS(СВЦЭМ!$C$33:$C$776,СВЦЭМ!$A$33:$A$776,$A38,СВЦЭМ!$B$33:$B$776,O$11)+'СЕТ СН'!$F$12+СВЦЭМ!$D$10+'СЕТ СН'!$F$5-'СЕТ СН'!$F$20</f>
        <v>1893.56281997</v>
      </c>
      <c r="P38" s="36">
        <f>SUMIFS(СВЦЭМ!$C$33:$C$776,СВЦЭМ!$A$33:$A$776,$A38,СВЦЭМ!$B$33:$B$776,P$11)+'СЕТ СН'!$F$12+СВЦЭМ!$D$10+'СЕТ СН'!$F$5-'СЕТ СН'!$F$20</f>
        <v>1902.8001752099999</v>
      </c>
      <c r="Q38" s="36">
        <f>SUMIFS(СВЦЭМ!$C$33:$C$776,СВЦЭМ!$A$33:$A$776,$A38,СВЦЭМ!$B$33:$B$776,Q$11)+'СЕТ СН'!$F$12+СВЦЭМ!$D$10+'СЕТ СН'!$F$5-'СЕТ СН'!$F$20</f>
        <v>1916.9040667100001</v>
      </c>
      <c r="R38" s="36">
        <f>SUMIFS(СВЦЭМ!$C$33:$C$776,СВЦЭМ!$A$33:$A$776,$A38,СВЦЭМ!$B$33:$B$776,R$11)+'СЕТ СН'!$F$12+СВЦЭМ!$D$10+'СЕТ СН'!$F$5-'СЕТ СН'!$F$20</f>
        <v>1922.9332141100001</v>
      </c>
      <c r="S38" s="36">
        <f>SUMIFS(СВЦЭМ!$C$33:$C$776,СВЦЭМ!$A$33:$A$776,$A38,СВЦЭМ!$B$33:$B$776,S$11)+'СЕТ СН'!$F$12+СВЦЭМ!$D$10+'СЕТ СН'!$F$5-'СЕТ СН'!$F$20</f>
        <v>1923.6557088300001</v>
      </c>
      <c r="T38" s="36">
        <f>SUMIFS(СВЦЭМ!$C$33:$C$776,СВЦЭМ!$A$33:$A$776,$A38,СВЦЭМ!$B$33:$B$776,T$11)+'СЕТ СН'!$F$12+СВЦЭМ!$D$10+'СЕТ СН'!$F$5-'СЕТ СН'!$F$20</f>
        <v>1934.3531881200001</v>
      </c>
      <c r="U38" s="36">
        <f>SUMIFS(СВЦЭМ!$C$33:$C$776,СВЦЭМ!$A$33:$A$776,$A38,СВЦЭМ!$B$33:$B$776,U$11)+'СЕТ СН'!$F$12+СВЦЭМ!$D$10+'СЕТ СН'!$F$5-'СЕТ СН'!$F$20</f>
        <v>1952.6083800000001</v>
      </c>
      <c r="V38" s="36">
        <f>SUMIFS(СВЦЭМ!$C$33:$C$776,СВЦЭМ!$A$33:$A$776,$A38,СВЦЭМ!$B$33:$B$776,V$11)+'СЕТ СН'!$F$12+СВЦЭМ!$D$10+'СЕТ СН'!$F$5-'СЕТ СН'!$F$20</f>
        <v>1918.9331421800002</v>
      </c>
      <c r="W38" s="36">
        <f>SUMIFS(СВЦЭМ!$C$33:$C$776,СВЦЭМ!$A$33:$A$776,$A38,СВЦЭМ!$B$33:$B$776,W$11)+'СЕТ СН'!$F$12+СВЦЭМ!$D$10+'СЕТ СН'!$F$5-'СЕТ СН'!$F$20</f>
        <v>1907.11539756</v>
      </c>
      <c r="X38" s="36">
        <f>SUMIFS(СВЦЭМ!$C$33:$C$776,СВЦЭМ!$A$33:$A$776,$A38,СВЦЭМ!$B$33:$B$776,X$11)+'СЕТ СН'!$F$12+СВЦЭМ!$D$10+'СЕТ СН'!$F$5-'СЕТ СН'!$F$20</f>
        <v>1922.21644608</v>
      </c>
      <c r="Y38" s="36">
        <f>SUMIFS(СВЦЭМ!$C$33:$C$776,СВЦЭМ!$A$33:$A$776,$A38,СВЦЭМ!$B$33:$B$776,Y$11)+'СЕТ СН'!$F$12+СВЦЭМ!$D$10+'СЕТ СН'!$F$5-'СЕТ СН'!$F$20</f>
        <v>1943.0361582700002</v>
      </c>
    </row>
    <row r="39" spans="1:25" ht="15.75" x14ac:dyDescent="0.2">
      <c r="A39" s="35">
        <f t="shared" si="0"/>
        <v>43583</v>
      </c>
      <c r="B39" s="36">
        <f>SUMIFS(СВЦЭМ!$C$33:$C$776,СВЦЭМ!$A$33:$A$776,$A39,СВЦЭМ!$B$33:$B$776,B$11)+'СЕТ СН'!$F$12+СВЦЭМ!$D$10+'СЕТ СН'!$F$5-'СЕТ СН'!$F$20</f>
        <v>1905.8571435600002</v>
      </c>
      <c r="C39" s="36">
        <f>SUMIFS(СВЦЭМ!$C$33:$C$776,СВЦЭМ!$A$33:$A$776,$A39,СВЦЭМ!$B$33:$B$776,C$11)+'СЕТ СН'!$F$12+СВЦЭМ!$D$10+'СЕТ СН'!$F$5-'СЕТ СН'!$F$20</f>
        <v>1975.80851502</v>
      </c>
      <c r="D39" s="36">
        <f>SUMIFS(СВЦЭМ!$C$33:$C$776,СВЦЭМ!$A$33:$A$776,$A39,СВЦЭМ!$B$33:$B$776,D$11)+'СЕТ СН'!$F$12+СВЦЭМ!$D$10+'СЕТ СН'!$F$5-'СЕТ СН'!$F$20</f>
        <v>2008.5471685299999</v>
      </c>
      <c r="E39" s="36">
        <f>SUMIFS(СВЦЭМ!$C$33:$C$776,СВЦЭМ!$A$33:$A$776,$A39,СВЦЭМ!$B$33:$B$776,E$11)+'СЕТ СН'!$F$12+СВЦЭМ!$D$10+'СЕТ СН'!$F$5-'СЕТ СН'!$F$20</f>
        <v>2031.7177700100001</v>
      </c>
      <c r="F39" s="36">
        <f>SUMIFS(СВЦЭМ!$C$33:$C$776,СВЦЭМ!$A$33:$A$776,$A39,СВЦЭМ!$B$33:$B$776,F$11)+'СЕТ СН'!$F$12+СВЦЭМ!$D$10+'СЕТ СН'!$F$5-'СЕТ СН'!$F$20</f>
        <v>2035.63574277</v>
      </c>
      <c r="G39" s="36">
        <f>SUMIFS(СВЦЭМ!$C$33:$C$776,СВЦЭМ!$A$33:$A$776,$A39,СВЦЭМ!$B$33:$B$776,G$11)+'СЕТ СН'!$F$12+СВЦЭМ!$D$10+'СЕТ СН'!$F$5-'СЕТ СН'!$F$20</f>
        <v>2015.6400006600002</v>
      </c>
      <c r="H39" s="36">
        <f>SUMIFS(СВЦЭМ!$C$33:$C$776,СВЦЭМ!$A$33:$A$776,$A39,СВЦЭМ!$B$33:$B$776,H$11)+'СЕТ СН'!$F$12+СВЦЭМ!$D$10+'СЕТ СН'!$F$5-'СЕТ СН'!$F$20</f>
        <v>2031.37756528</v>
      </c>
      <c r="I39" s="36">
        <f>SUMIFS(СВЦЭМ!$C$33:$C$776,СВЦЭМ!$A$33:$A$776,$A39,СВЦЭМ!$B$33:$B$776,I$11)+'СЕТ СН'!$F$12+СВЦЭМ!$D$10+'СЕТ СН'!$F$5-'СЕТ СН'!$F$20</f>
        <v>1993.8344440300002</v>
      </c>
      <c r="J39" s="36">
        <f>SUMIFS(СВЦЭМ!$C$33:$C$776,СВЦЭМ!$A$33:$A$776,$A39,СВЦЭМ!$B$33:$B$776,J$11)+'СЕТ СН'!$F$12+СВЦЭМ!$D$10+'СЕТ СН'!$F$5-'СЕТ СН'!$F$20</f>
        <v>1947.6135504200001</v>
      </c>
      <c r="K39" s="36">
        <f>SUMIFS(СВЦЭМ!$C$33:$C$776,СВЦЭМ!$A$33:$A$776,$A39,СВЦЭМ!$B$33:$B$776,K$11)+'СЕТ СН'!$F$12+СВЦЭМ!$D$10+'СЕТ СН'!$F$5-'СЕТ СН'!$F$20</f>
        <v>1905.27542163</v>
      </c>
      <c r="L39" s="36">
        <f>SUMIFS(СВЦЭМ!$C$33:$C$776,СВЦЭМ!$A$33:$A$776,$A39,СВЦЭМ!$B$33:$B$776,L$11)+'СЕТ СН'!$F$12+СВЦЭМ!$D$10+'СЕТ СН'!$F$5-'СЕТ СН'!$F$20</f>
        <v>1884.1298306900001</v>
      </c>
      <c r="M39" s="36">
        <f>SUMIFS(СВЦЭМ!$C$33:$C$776,СВЦЭМ!$A$33:$A$776,$A39,СВЦЭМ!$B$33:$B$776,M$11)+'СЕТ СН'!$F$12+СВЦЭМ!$D$10+'СЕТ СН'!$F$5-'СЕТ СН'!$F$20</f>
        <v>1894.2210175800001</v>
      </c>
      <c r="N39" s="36">
        <f>SUMIFS(СВЦЭМ!$C$33:$C$776,СВЦЭМ!$A$33:$A$776,$A39,СВЦЭМ!$B$33:$B$776,N$11)+'СЕТ СН'!$F$12+СВЦЭМ!$D$10+'СЕТ СН'!$F$5-'СЕТ СН'!$F$20</f>
        <v>1931.1642393300001</v>
      </c>
      <c r="O39" s="36">
        <f>SUMIFS(СВЦЭМ!$C$33:$C$776,СВЦЭМ!$A$33:$A$776,$A39,СВЦЭМ!$B$33:$B$776,O$11)+'СЕТ СН'!$F$12+СВЦЭМ!$D$10+'СЕТ СН'!$F$5-'СЕТ СН'!$F$20</f>
        <v>1940.6085528400001</v>
      </c>
      <c r="P39" s="36">
        <f>SUMIFS(СВЦЭМ!$C$33:$C$776,СВЦЭМ!$A$33:$A$776,$A39,СВЦЭМ!$B$33:$B$776,P$11)+'СЕТ СН'!$F$12+СВЦЭМ!$D$10+'СЕТ СН'!$F$5-'СЕТ СН'!$F$20</f>
        <v>1964.9476535200001</v>
      </c>
      <c r="Q39" s="36">
        <f>SUMIFS(СВЦЭМ!$C$33:$C$776,СВЦЭМ!$A$33:$A$776,$A39,СВЦЭМ!$B$33:$B$776,Q$11)+'СЕТ СН'!$F$12+СВЦЭМ!$D$10+'СЕТ СН'!$F$5-'СЕТ СН'!$F$20</f>
        <v>1975.4844029400001</v>
      </c>
      <c r="R39" s="36">
        <f>SUMIFS(СВЦЭМ!$C$33:$C$776,СВЦЭМ!$A$33:$A$776,$A39,СВЦЭМ!$B$33:$B$776,R$11)+'СЕТ СН'!$F$12+СВЦЭМ!$D$10+'СЕТ СН'!$F$5-'СЕТ СН'!$F$20</f>
        <v>1958.79170879</v>
      </c>
      <c r="S39" s="36">
        <f>SUMIFS(СВЦЭМ!$C$33:$C$776,СВЦЭМ!$A$33:$A$776,$A39,СВЦЭМ!$B$33:$B$776,S$11)+'СЕТ СН'!$F$12+СВЦЭМ!$D$10+'СЕТ СН'!$F$5-'СЕТ СН'!$F$20</f>
        <v>1926.9416877399999</v>
      </c>
      <c r="T39" s="36">
        <f>SUMIFS(СВЦЭМ!$C$33:$C$776,СВЦЭМ!$A$33:$A$776,$A39,СВЦЭМ!$B$33:$B$776,T$11)+'СЕТ СН'!$F$12+СВЦЭМ!$D$10+'СЕТ СН'!$F$5-'СЕТ СН'!$F$20</f>
        <v>1882.9982927999999</v>
      </c>
      <c r="U39" s="36">
        <f>SUMIFS(СВЦЭМ!$C$33:$C$776,СВЦЭМ!$A$33:$A$776,$A39,СВЦЭМ!$B$33:$B$776,U$11)+'СЕТ СН'!$F$12+СВЦЭМ!$D$10+'СЕТ СН'!$F$5-'СЕТ СН'!$F$20</f>
        <v>1847.0281055099999</v>
      </c>
      <c r="V39" s="36">
        <f>SUMIFS(СВЦЭМ!$C$33:$C$776,СВЦЭМ!$A$33:$A$776,$A39,СВЦЭМ!$B$33:$B$776,V$11)+'СЕТ СН'!$F$12+СВЦЭМ!$D$10+'СЕТ СН'!$F$5-'СЕТ СН'!$F$20</f>
        <v>1820.9955941600001</v>
      </c>
      <c r="W39" s="36">
        <f>SUMIFS(СВЦЭМ!$C$33:$C$776,СВЦЭМ!$A$33:$A$776,$A39,СВЦЭМ!$B$33:$B$776,W$11)+'СЕТ СН'!$F$12+СВЦЭМ!$D$10+'СЕТ СН'!$F$5-'СЕТ СН'!$F$20</f>
        <v>1829.76745592</v>
      </c>
      <c r="X39" s="36">
        <f>SUMIFS(СВЦЭМ!$C$33:$C$776,СВЦЭМ!$A$33:$A$776,$A39,СВЦЭМ!$B$33:$B$776,X$11)+'СЕТ СН'!$F$12+СВЦЭМ!$D$10+'СЕТ СН'!$F$5-'СЕТ СН'!$F$20</f>
        <v>1841.0655387900001</v>
      </c>
      <c r="Y39" s="36">
        <f>SUMIFS(СВЦЭМ!$C$33:$C$776,СВЦЭМ!$A$33:$A$776,$A39,СВЦЭМ!$B$33:$B$776,Y$11)+'СЕТ СН'!$F$12+СВЦЭМ!$D$10+'СЕТ СН'!$F$5-'СЕТ СН'!$F$20</f>
        <v>1880.2600866100001</v>
      </c>
    </row>
    <row r="40" spans="1:25" ht="15.75" x14ac:dyDescent="0.2">
      <c r="A40" s="35">
        <f t="shared" si="0"/>
        <v>43584</v>
      </c>
      <c r="B40" s="36">
        <f>SUMIFS(СВЦЭМ!$C$33:$C$776,СВЦЭМ!$A$33:$A$776,$A40,СВЦЭМ!$B$33:$B$776,B$11)+'СЕТ СН'!$F$12+СВЦЭМ!$D$10+'СЕТ СН'!$F$5-'СЕТ СН'!$F$20</f>
        <v>1971.9359811100001</v>
      </c>
      <c r="C40" s="36">
        <f>SUMIFS(СВЦЭМ!$C$33:$C$776,СВЦЭМ!$A$33:$A$776,$A40,СВЦЭМ!$B$33:$B$776,C$11)+'СЕТ СН'!$F$12+СВЦЭМ!$D$10+'СЕТ СН'!$F$5-'СЕТ СН'!$F$20</f>
        <v>1997.6810107199999</v>
      </c>
      <c r="D40" s="36">
        <f>SUMIFS(СВЦЭМ!$C$33:$C$776,СВЦЭМ!$A$33:$A$776,$A40,СВЦЭМ!$B$33:$B$776,D$11)+'СЕТ СН'!$F$12+СВЦЭМ!$D$10+'СЕТ СН'!$F$5-'СЕТ СН'!$F$20</f>
        <v>2017.7670902300001</v>
      </c>
      <c r="E40" s="36">
        <f>SUMIFS(СВЦЭМ!$C$33:$C$776,СВЦЭМ!$A$33:$A$776,$A40,СВЦЭМ!$B$33:$B$776,E$11)+'СЕТ СН'!$F$12+СВЦЭМ!$D$10+'СЕТ СН'!$F$5-'СЕТ СН'!$F$20</f>
        <v>2016.15440805</v>
      </c>
      <c r="F40" s="36">
        <f>SUMIFS(СВЦЭМ!$C$33:$C$776,СВЦЭМ!$A$33:$A$776,$A40,СВЦЭМ!$B$33:$B$776,F$11)+'СЕТ СН'!$F$12+СВЦЭМ!$D$10+'СЕТ СН'!$F$5-'СЕТ СН'!$F$20</f>
        <v>2031.8532146900002</v>
      </c>
      <c r="G40" s="36">
        <f>SUMIFS(СВЦЭМ!$C$33:$C$776,СВЦЭМ!$A$33:$A$776,$A40,СВЦЭМ!$B$33:$B$776,G$11)+'СЕТ СН'!$F$12+СВЦЭМ!$D$10+'СЕТ СН'!$F$5-'СЕТ СН'!$F$20</f>
        <v>2019.4910264099999</v>
      </c>
      <c r="H40" s="36">
        <f>SUMIFS(СВЦЭМ!$C$33:$C$776,СВЦЭМ!$A$33:$A$776,$A40,СВЦЭМ!$B$33:$B$776,H$11)+'СЕТ СН'!$F$12+СВЦЭМ!$D$10+'СЕТ СН'!$F$5-'СЕТ СН'!$F$20</f>
        <v>2004.3791924500001</v>
      </c>
      <c r="I40" s="36">
        <f>SUMIFS(СВЦЭМ!$C$33:$C$776,СВЦЭМ!$A$33:$A$776,$A40,СВЦЭМ!$B$33:$B$776,I$11)+'СЕТ СН'!$F$12+СВЦЭМ!$D$10+'СЕТ СН'!$F$5-'СЕТ СН'!$F$20</f>
        <v>1962.3467811400001</v>
      </c>
      <c r="J40" s="36">
        <f>SUMIFS(СВЦЭМ!$C$33:$C$776,СВЦЭМ!$A$33:$A$776,$A40,СВЦЭМ!$B$33:$B$776,J$11)+'СЕТ СН'!$F$12+СВЦЭМ!$D$10+'СЕТ СН'!$F$5-'СЕТ СН'!$F$20</f>
        <v>1921.7799317399999</v>
      </c>
      <c r="K40" s="36">
        <f>SUMIFS(СВЦЭМ!$C$33:$C$776,СВЦЭМ!$A$33:$A$776,$A40,СВЦЭМ!$B$33:$B$776,K$11)+'СЕТ СН'!$F$12+СВЦЭМ!$D$10+'СЕТ СН'!$F$5-'СЕТ СН'!$F$20</f>
        <v>1910.25423763</v>
      </c>
      <c r="L40" s="36">
        <f>SUMIFS(СВЦЭМ!$C$33:$C$776,СВЦЭМ!$A$33:$A$776,$A40,СВЦЭМ!$B$33:$B$776,L$11)+'СЕТ СН'!$F$12+СВЦЭМ!$D$10+'СЕТ СН'!$F$5-'СЕТ СН'!$F$20</f>
        <v>1890.1616214400001</v>
      </c>
      <c r="M40" s="36">
        <f>SUMIFS(СВЦЭМ!$C$33:$C$776,СВЦЭМ!$A$33:$A$776,$A40,СВЦЭМ!$B$33:$B$776,M$11)+'СЕТ СН'!$F$12+СВЦЭМ!$D$10+'СЕТ СН'!$F$5-'СЕТ СН'!$F$20</f>
        <v>1910.38379863</v>
      </c>
      <c r="N40" s="36">
        <f>SUMIFS(СВЦЭМ!$C$33:$C$776,СВЦЭМ!$A$33:$A$776,$A40,СВЦЭМ!$B$33:$B$776,N$11)+'СЕТ СН'!$F$12+СВЦЭМ!$D$10+'СЕТ СН'!$F$5-'СЕТ СН'!$F$20</f>
        <v>1908.8047481600001</v>
      </c>
      <c r="O40" s="36">
        <f>SUMIFS(СВЦЭМ!$C$33:$C$776,СВЦЭМ!$A$33:$A$776,$A40,СВЦЭМ!$B$33:$B$776,O$11)+'СЕТ СН'!$F$12+СВЦЭМ!$D$10+'СЕТ СН'!$F$5-'СЕТ СН'!$F$20</f>
        <v>1906.5020722300001</v>
      </c>
      <c r="P40" s="36">
        <f>SUMIFS(СВЦЭМ!$C$33:$C$776,СВЦЭМ!$A$33:$A$776,$A40,СВЦЭМ!$B$33:$B$776,P$11)+'СЕТ СН'!$F$12+СВЦЭМ!$D$10+'СЕТ СН'!$F$5-'СЕТ СН'!$F$20</f>
        <v>1914.8545384600002</v>
      </c>
      <c r="Q40" s="36">
        <f>SUMIFS(СВЦЭМ!$C$33:$C$776,СВЦЭМ!$A$33:$A$776,$A40,СВЦЭМ!$B$33:$B$776,Q$11)+'СЕТ СН'!$F$12+СВЦЭМ!$D$10+'СЕТ СН'!$F$5-'СЕТ СН'!$F$20</f>
        <v>1922.0156659900001</v>
      </c>
      <c r="R40" s="36">
        <f>SUMIFS(СВЦЭМ!$C$33:$C$776,СВЦЭМ!$A$33:$A$776,$A40,СВЦЭМ!$B$33:$B$776,R$11)+'СЕТ СН'!$F$12+СВЦЭМ!$D$10+'СЕТ СН'!$F$5-'СЕТ СН'!$F$20</f>
        <v>1926.7885294100001</v>
      </c>
      <c r="S40" s="36">
        <f>SUMIFS(СВЦЭМ!$C$33:$C$776,СВЦЭМ!$A$33:$A$776,$A40,СВЦЭМ!$B$33:$B$776,S$11)+'СЕТ СН'!$F$12+СВЦЭМ!$D$10+'СЕТ СН'!$F$5-'СЕТ СН'!$F$20</f>
        <v>1922.0074337999999</v>
      </c>
      <c r="T40" s="36">
        <f>SUMIFS(СВЦЭМ!$C$33:$C$776,СВЦЭМ!$A$33:$A$776,$A40,СВЦЭМ!$B$33:$B$776,T$11)+'СЕТ СН'!$F$12+СВЦЭМ!$D$10+'СЕТ СН'!$F$5-'СЕТ СН'!$F$20</f>
        <v>1905.30094736</v>
      </c>
      <c r="U40" s="36">
        <f>SUMIFS(СВЦЭМ!$C$33:$C$776,СВЦЭМ!$A$33:$A$776,$A40,СВЦЭМ!$B$33:$B$776,U$11)+'СЕТ СН'!$F$12+СВЦЭМ!$D$10+'СЕТ СН'!$F$5-'СЕТ СН'!$F$20</f>
        <v>1902.56061559</v>
      </c>
      <c r="V40" s="36">
        <f>SUMIFS(СВЦЭМ!$C$33:$C$776,СВЦЭМ!$A$33:$A$776,$A40,СВЦЭМ!$B$33:$B$776,V$11)+'СЕТ СН'!$F$12+СВЦЭМ!$D$10+'СЕТ СН'!$F$5-'СЕТ СН'!$F$20</f>
        <v>1868.6769220800002</v>
      </c>
      <c r="W40" s="36">
        <f>SUMIFS(СВЦЭМ!$C$33:$C$776,СВЦЭМ!$A$33:$A$776,$A40,СВЦЭМ!$B$33:$B$776,W$11)+'СЕТ СН'!$F$12+СВЦЭМ!$D$10+'СЕТ СН'!$F$5-'СЕТ СН'!$F$20</f>
        <v>1841.47202457</v>
      </c>
      <c r="X40" s="36">
        <f>SUMIFS(СВЦЭМ!$C$33:$C$776,СВЦЭМ!$A$33:$A$776,$A40,СВЦЭМ!$B$33:$B$776,X$11)+'СЕТ СН'!$F$12+СВЦЭМ!$D$10+'СЕТ СН'!$F$5-'СЕТ СН'!$F$20</f>
        <v>1873.4855770600002</v>
      </c>
      <c r="Y40" s="36">
        <f>SUMIFS(СВЦЭМ!$C$33:$C$776,СВЦЭМ!$A$33:$A$776,$A40,СВЦЭМ!$B$33:$B$776,Y$11)+'СЕТ СН'!$F$12+СВЦЭМ!$D$10+'СЕТ СН'!$F$5-'СЕТ СН'!$F$20</f>
        <v>1908.61667184</v>
      </c>
    </row>
    <row r="41" spans="1:25" ht="15.75" x14ac:dyDescent="0.2">
      <c r="A41" s="35">
        <f t="shared" si="0"/>
        <v>43585</v>
      </c>
      <c r="B41" s="36">
        <f>SUMIFS(СВЦЭМ!$C$33:$C$776,СВЦЭМ!$A$33:$A$776,$A41,СВЦЭМ!$B$33:$B$776,B$11)+'СЕТ СН'!$F$12+СВЦЭМ!$D$10+'СЕТ СН'!$F$5-'СЕТ СН'!$F$20</f>
        <v>1977.6236843300001</v>
      </c>
      <c r="C41" s="36">
        <f>SUMIFS(СВЦЭМ!$C$33:$C$776,СВЦЭМ!$A$33:$A$776,$A41,СВЦЭМ!$B$33:$B$776,C$11)+'СЕТ СН'!$F$12+СВЦЭМ!$D$10+'СЕТ СН'!$F$5-'СЕТ СН'!$F$20</f>
        <v>2006.8873858000002</v>
      </c>
      <c r="D41" s="36">
        <f>SUMIFS(СВЦЭМ!$C$33:$C$776,СВЦЭМ!$A$33:$A$776,$A41,СВЦЭМ!$B$33:$B$776,D$11)+'СЕТ СН'!$F$12+СВЦЭМ!$D$10+'СЕТ СН'!$F$5-'СЕТ СН'!$F$20</f>
        <v>2035.2219887700001</v>
      </c>
      <c r="E41" s="36">
        <f>SUMIFS(СВЦЭМ!$C$33:$C$776,СВЦЭМ!$A$33:$A$776,$A41,СВЦЭМ!$B$33:$B$776,E$11)+'СЕТ СН'!$F$12+СВЦЭМ!$D$10+'СЕТ СН'!$F$5-'СЕТ СН'!$F$20</f>
        <v>2042.6214417300002</v>
      </c>
      <c r="F41" s="36">
        <f>SUMIFS(СВЦЭМ!$C$33:$C$776,СВЦЭМ!$A$33:$A$776,$A41,СВЦЭМ!$B$33:$B$776,F$11)+'СЕТ СН'!$F$12+СВЦЭМ!$D$10+'СЕТ СН'!$F$5-'СЕТ СН'!$F$20</f>
        <v>2049.19358878</v>
      </c>
      <c r="G41" s="36">
        <f>SUMIFS(СВЦЭМ!$C$33:$C$776,СВЦЭМ!$A$33:$A$776,$A41,СВЦЭМ!$B$33:$B$776,G$11)+'СЕТ СН'!$F$12+СВЦЭМ!$D$10+'СЕТ СН'!$F$5-'СЕТ СН'!$F$20</f>
        <v>2031.7864739800002</v>
      </c>
      <c r="H41" s="36">
        <f>SUMIFS(СВЦЭМ!$C$33:$C$776,СВЦЭМ!$A$33:$A$776,$A41,СВЦЭМ!$B$33:$B$776,H$11)+'СЕТ СН'!$F$12+СВЦЭМ!$D$10+'СЕТ СН'!$F$5-'СЕТ СН'!$F$20</f>
        <v>1969.71310771</v>
      </c>
      <c r="I41" s="36">
        <f>SUMIFS(СВЦЭМ!$C$33:$C$776,СВЦЭМ!$A$33:$A$776,$A41,СВЦЭМ!$B$33:$B$776,I$11)+'СЕТ СН'!$F$12+СВЦЭМ!$D$10+'СЕТ СН'!$F$5-'СЕТ СН'!$F$20</f>
        <v>1921.3072351200001</v>
      </c>
      <c r="J41" s="36">
        <f>SUMIFS(СВЦЭМ!$C$33:$C$776,СВЦЭМ!$A$33:$A$776,$A41,СВЦЭМ!$B$33:$B$776,J$11)+'СЕТ СН'!$F$12+СВЦЭМ!$D$10+'СЕТ СН'!$F$5-'СЕТ СН'!$F$20</f>
        <v>1904.0950527200002</v>
      </c>
      <c r="K41" s="36">
        <f>SUMIFS(СВЦЭМ!$C$33:$C$776,СВЦЭМ!$A$33:$A$776,$A41,СВЦЭМ!$B$33:$B$776,K$11)+'СЕТ СН'!$F$12+СВЦЭМ!$D$10+'СЕТ СН'!$F$5-'СЕТ СН'!$F$20</f>
        <v>1900.28584112</v>
      </c>
      <c r="L41" s="36">
        <f>SUMIFS(СВЦЭМ!$C$33:$C$776,СВЦЭМ!$A$33:$A$776,$A41,СВЦЭМ!$B$33:$B$776,L$11)+'СЕТ СН'!$F$12+СВЦЭМ!$D$10+'СЕТ СН'!$F$5-'СЕТ СН'!$F$20</f>
        <v>1900.76325679</v>
      </c>
      <c r="M41" s="36">
        <f>SUMIFS(СВЦЭМ!$C$33:$C$776,СВЦЭМ!$A$33:$A$776,$A41,СВЦЭМ!$B$33:$B$776,M$11)+'СЕТ СН'!$F$12+СВЦЭМ!$D$10+'СЕТ СН'!$F$5-'СЕТ СН'!$F$20</f>
        <v>1886.4446674800001</v>
      </c>
      <c r="N41" s="36">
        <f>SUMIFS(СВЦЭМ!$C$33:$C$776,СВЦЭМ!$A$33:$A$776,$A41,СВЦЭМ!$B$33:$B$776,N$11)+'СЕТ СН'!$F$12+СВЦЭМ!$D$10+'СЕТ СН'!$F$5-'СЕТ СН'!$F$20</f>
        <v>1888.9270965800001</v>
      </c>
      <c r="O41" s="36">
        <f>SUMIFS(СВЦЭМ!$C$33:$C$776,СВЦЭМ!$A$33:$A$776,$A41,СВЦЭМ!$B$33:$B$776,O$11)+'СЕТ СН'!$F$12+СВЦЭМ!$D$10+'СЕТ СН'!$F$5-'СЕТ СН'!$F$20</f>
        <v>1885.3959875800001</v>
      </c>
      <c r="P41" s="36">
        <f>SUMIFS(СВЦЭМ!$C$33:$C$776,СВЦЭМ!$A$33:$A$776,$A41,СВЦЭМ!$B$33:$B$776,P$11)+'СЕТ СН'!$F$12+СВЦЭМ!$D$10+'СЕТ СН'!$F$5-'СЕТ СН'!$F$20</f>
        <v>1897.65094307</v>
      </c>
      <c r="Q41" s="36">
        <f>SUMIFS(СВЦЭМ!$C$33:$C$776,СВЦЭМ!$A$33:$A$776,$A41,СВЦЭМ!$B$33:$B$776,Q$11)+'СЕТ СН'!$F$12+СВЦЭМ!$D$10+'СЕТ СН'!$F$5-'СЕТ СН'!$F$20</f>
        <v>1902.8709338600002</v>
      </c>
      <c r="R41" s="36">
        <f>SUMIFS(СВЦЭМ!$C$33:$C$776,СВЦЭМ!$A$33:$A$776,$A41,СВЦЭМ!$B$33:$B$776,R$11)+'СЕТ СН'!$F$12+СВЦЭМ!$D$10+'СЕТ СН'!$F$5-'СЕТ СН'!$F$20</f>
        <v>1905.6502732000001</v>
      </c>
      <c r="S41" s="36">
        <f>SUMIFS(СВЦЭМ!$C$33:$C$776,СВЦЭМ!$A$33:$A$776,$A41,СВЦЭМ!$B$33:$B$776,S$11)+'СЕТ СН'!$F$12+СВЦЭМ!$D$10+'СЕТ СН'!$F$5-'СЕТ СН'!$F$20</f>
        <v>1894.3167292600001</v>
      </c>
      <c r="T41" s="36">
        <f>SUMIFS(СВЦЭМ!$C$33:$C$776,СВЦЭМ!$A$33:$A$776,$A41,СВЦЭМ!$B$33:$B$776,T$11)+'СЕТ СН'!$F$12+СВЦЭМ!$D$10+'СЕТ СН'!$F$5-'СЕТ СН'!$F$20</f>
        <v>1883.3178958000001</v>
      </c>
      <c r="U41" s="36">
        <f>SUMIFS(СВЦЭМ!$C$33:$C$776,СВЦЭМ!$A$33:$A$776,$A41,СВЦЭМ!$B$33:$B$776,U$11)+'СЕТ СН'!$F$12+СВЦЭМ!$D$10+'СЕТ СН'!$F$5-'СЕТ СН'!$F$20</f>
        <v>1877.1114830500001</v>
      </c>
      <c r="V41" s="36">
        <f>SUMIFS(СВЦЭМ!$C$33:$C$776,СВЦЭМ!$A$33:$A$776,$A41,СВЦЭМ!$B$33:$B$776,V$11)+'СЕТ СН'!$F$12+СВЦЭМ!$D$10+'СЕТ СН'!$F$5-'СЕТ СН'!$F$20</f>
        <v>1852.2388330700001</v>
      </c>
      <c r="W41" s="36">
        <f>SUMIFS(СВЦЭМ!$C$33:$C$776,СВЦЭМ!$A$33:$A$776,$A41,СВЦЭМ!$B$33:$B$776,W$11)+'СЕТ СН'!$F$12+СВЦЭМ!$D$10+'СЕТ СН'!$F$5-'СЕТ СН'!$F$20</f>
        <v>1853.5687987599999</v>
      </c>
      <c r="X41" s="36">
        <f>SUMIFS(СВЦЭМ!$C$33:$C$776,СВЦЭМ!$A$33:$A$776,$A41,СВЦЭМ!$B$33:$B$776,X$11)+'СЕТ СН'!$F$12+СВЦЭМ!$D$10+'СЕТ СН'!$F$5-'СЕТ СН'!$F$20</f>
        <v>1866.63757046</v>
      </c>
      <c r="Y41" s="36">
        <f>SUMIFS(СВЦЭМ!$C$33:$C$776,СВЦЭМ!$A$33:$A$776,$A41,СВЦЭМ!$B$33:$B$776,Y$11)+'СЕТ СН'!$F$12+СВЦЭМ!$D$10+'СЕТ СН'!$F$5-'СЕТ СН'!$F$20</f>
        <v>1894.2676949400002</v>
      </c>
    </row>
    <row r="42" spans="1:25" ht="15.75" hidden="1" x14ac:dyDescent="0.2">
      <c r="A42" s="35">
        <f t="shared" si="0"/>
        <v>43586</v>
      </c>
      <c r="B42" s="36">
        <f>SUMIFS(СВЦЭМ!$C$33:$C$776,СВЦЭМ!$A$33:$A$776,$A42,СВЦЭМ!$B$33:$B$776,B$11)+'СЕТ СН'!$F$12+СВЦЭМ!$D$10+'СЕТ СН'!$F$5-'СЕТ СН'!$F$20</f>
        <v>1050.8734438700001</v>
      </c>
      <c r="C42" s="36">
        <f>SUMIFS(СВЦЭМ!$C$33:$C$776,СВЦЭМ!$A$33:$A$776,$A42,СВЦЭМ!$B$33:$B$776,C$11)+'СЕТ СН'!$F$12+СВЦЭМ!$D$10+'СЕТ СН'!$F$5-'СЕТ СН'!$F$20</f>
        <v>1050.8734438700001</v>
      </c>
      <c r="D42" s="36">
        <f>SUMIFS(СВЦЭМ!$C$33:$C$776,СВЦЭМ!$A$33:$A$776,$A42,СВЦЭМ!$B$33:$B$776,D$11)+'СЕТ СН'!$F$12+СВЦЭМ!$D$10+'СЕТ СН'!$F$5-'СЕТ СН'!$F$20</f>
        <v>1050.8734438700001</v>
      </c>
      <c r="E42" s="36">
        <f>SUMIFS(СВЦЭМ!$C$33:$C$776,СВЦЭМ!$A$33:$A$776,$A42,СВЦЭМ!$B$33:$B$776,E$11)+'СЕТ СН'!$F$12+СВЦЭМ!$D$10+'СЕТ СН'!$F$5-'СЕТ СН'!$F$20</f>
        <v>1050.8734438700001</v>
      </c>
      <c r="F42" s="36">
        <f>SUMIFS(СВЦЭМ!$C$33:$C$776,СВЦЭМ!$A$33:$A$776,$A42,СВЦЭМ!$B$33:$B$776,F$11)+'СЕТ СН'!$F$12+СВЦЭМ!$D$10+'СЕТ СН'!$F$5-'СЕТ СН'!$F$20</f>
        <v>1050.8734438700001</v>
      </c>
      <c r="G42" s="36">
        <f>SUMIFS(СВЦЭМ!$C$33:$C$776,СВЦЭМ!$A$33:$A$776,$A42,СВЦЭМ!$B$33:$B$776,G$11)+'СЕТ СН'!$F$12+СВЦЭМ!$D$10+'СЕТ СН'!$F$5-'СЕТ СН'!$F$20</f>
        <v>1050.8734438700001</v>
      </c>
      <c r="H42" s="36">
        <f>SUMIFS(СВЦЭМ!$C$33:$C$776,СВЦЭМ!$A$33:$A$776,$A42,СВЦЭМ!$B$33:$B$776,H$11)+'СЕТ СН'!$F$12+СВЦЭМ!$D$10+'СЕТ СН'!$F$5-'СЕТ СН'!$F$20</f>
        <v>1050.8734438700001</v>
      </c>
      <c r="I42" s="36">
        <f>SUMIFS(СВЦЭМ!$C$33:$C$776,СВЦЭМ!$A$33:$A$776,$A42,СВЦЭМ!$B$33:$B$776,I$11)+'СЕТ СН'!$F$12+СВЦЭМ!$D$10+'СЕТ СН'!$F$5-'СЕТ СН'!$F$20</f>
        <v>1050.8734438700001</v>
      </c>
      <c r="J42" s="36">
        <f>SUMIFS(СВЦЭМ!$C$33:$C$776,СВЦЭМ!$A$33:$A$776,$A42,СВЦЭМ!$B$33:$B$776,J$11)+'СЕТ СН'!$F$12+СВЦЭМ!$D$10+'СЕТ СН'!$F$5-'СЕТ СН'!$F$20</f>
        <v>1050.8734438700001</v>
      </c>
      <c r="K42" s="36">
        <f>SUMIFS(СВЦЭМ!$C$33:$C$776,СВЦЭМ!$A$33:$A$776,$A42,СВЦЭМ!$B$33:$B$776,K$11)+'СЕТ СН'!$F$12+СВЦЭМ!$D$10+'СЕТ СН'!$F$5-'СЕТ СН'!$F$20</f>
        <v>1050.8734438700001</v>
      </c>
      <c r="L42" s="36">
        <f>SUMIFS(СВЦЭМ!$C$33:$C$776,СВЦЭМ!$A$33:$A$776,$A42,СВЦЭМ!$B$33:$B$776,L$11)+'СЕТ СН'!$F$12+СВЦЭМ!$D$10+'СЕТ СН'!$F$5-'СЕТ СН'!$F$20</f>
        <v>1050.8734438700001</v>
      </c>
      <c r="M42" s="36">
        <f>SUMIFS(СВЦЭМ!$C$33:$C$776,СВЦЭМ!$A$33:$A$776,$A42,СВЦЭМ!$B$33:$B$776,M$11)+'СЕТ СН'!$F$12+СВЦЭМ!$D$10+'СЕТ СН'!$F$5-'СЕТ СН'!$F$20</f>
        <v>1050.8734438700001</v>
      </c>
      <c r="N42" s="36">
        <f>SUMIFS(СВЦЭМ!$C$33:$C$776,СВЦЭМ!$A$33:$A$776,$A42,СВЦЭМ!$B$33:$B$776,N$11)+'СЕТ СН'!$F$12+СВЦЭМ!$D$10+'СЕТ СН'!$F$5-'СЕТ СН'!$F$20</f>
        <v>1050.8734438700001</v>
      </c>
      <c r="O42" s="36">
        <f>SUMIFS(СВЦЭМ!$C$33:$C$776,СВЦЭМ!$A$33:$A$776,$A42,СВЦЭМ!$B$33:$B$776,O$11)+'СЕТ СН'!$F$12+СВЦЭМ!$D$10+'СЕТ СН'!$F$5-'СЕТ СН'!$F$20</f>
        <v>1050.8734438700001</v>
      </c>
      <c r="P42" s="36">
        <f>SUMIFS(СВЦЭМ!$C$33:$C$776,СВЦЭМ!$A$33:$A$776,$A42,СВЦЭМ!$B$33:$B$776,P$11)+'СЕТ СН'!$F$12+СВЦЭМ!$D$10+'СЕТ СН'!$F$5-'СЕТ СН'!$F$20</f>
        <v>1050.8734438700001</v>
      </c>
      <c r="Q42" s="36">
        <f>SUMIFS(СВЦЭМ!$C$33:$C$776,СВЦЭМ!$A$33:$A$776,$A42,СВЦЭМ!$B$33:$B$776,Q$11)+'СЕТ СН'!$F$12+СВЦЭМ!$D$10+'СЕТ СН'!$F$5-'СЕТ СН'!$F$20</f>
        <v>1050.8734438700001</v>
      </c>
      <c r="R42" s="36">
        <f>SUMIFS(СВЦЭМ!$C$33:$C$776,СВЦЭМ!$A$33:$A$776,$A42,СВЦЭМ!$B$33:$B$776,R$11)+'СЕТ СН'!$F$12+СВЦЭМ!$D$10+'СЕТ СН'!$F$5-'СЕТ СН'!$F$20</f>
        <v>1050.8734438700001</v>
      </c>
      <c r="S42" s="36">
        <f>SUMIFS(СВЦЭМ!$C$33:$C$776,СВЦЭМ!$A$33:$A$776,$A42,СВЦЭМ!$B$33:$B$776,S$11)+'СЕТ СН'!$F$12+СВЦЭМ!$D$10+'СЕТ СН'!$F$5-'СЕТ СН'!$F$20</f>
        <v>1050.8734438700001</v>
      </c>
      <c r="T42" s="36">
        <f>SUMIFS(СВЦЭМ!$C$33:$C$776,СВЦЭМ!$A$33:$A$776,$A42,СВЦЭМ!$B$33:$B$776,T$11)+'СЕТ СН'!$F$12+СВЦЭМ!$D$10+'СЕТ СН'!$F$5-'СЕТ СН'!$F$20</f>
        <v>1050.8734438700001</v>
      </c>
      <c r="U42" s="36">
        <f>SUMIFS(СВЦЭМ!$C$33:$C$776,СВЦЭМ!$A$33:$A$776,$A42,СВЦЭМ!$B$33:$B$776,U$11)+'СЕТ СН'!$F$12+СВЦЭМ!$D$10+'СЕТ СН'!$F$5-'СЕТ СН'!$F$20</f>
        <v>1050.8734438700001</v>
      </c>
      <c r="V42" s="36">
        <f>SUMIFS(СВЦЭМ!$C$33:$C$776,СВЦЭМ!$A$33:$A$776,$A42,СВЦЭМ!$B$33:$B$776,V$11)+'СЕТ СН'!$F$12+СВЦЭМ!$D$10+'СЕТ СН'!$F$5-'СЕТ СН'!$F$20</f>
        <v>1050.8734438700001</v>
      </c>
      <c r="W42" s="36">
        <f>SUMIFS(СВЦЭМ!$C$33:$C$776,СВЦЭМ!$A$33:$A$776,$A42,СВЦЭМ!$B$33:$B$776,W$11)+'СЕТ СН'!$F$12+СВЦЭМ!$D$10+'СЕТ СН'!$F$5-'СЕТ СН'!$F$20</f>
        <v>1050.8734438700001</v>
      </c>
      <c r="X42" s="36">
        <f>SUMIFS(СВЦЭМ!$C$33:$C$776,СВЦЭМ!$A$33:$A$776,$A42,СВЦЭМ!$B$33:$B$776,X$11)+'СЕТ СН'!$F$12+СВЦЭМ!$D$10+'СЕТ СН'!$F$5-'СЕТ СН'!$F$20</f>
        <v>1050.8734438700001</v>
      </c>
      <c r="Y42" s="36">
        <f>SUMIFS(СВЦЭМ!$C$33:$C$776,СВЦЭМ!$A$33:$A$776,$A42,СВЦЭМ!$B$33:$B$776,Y$11)+'СЕТ СН'!$F$12+СВЦЭМ!$D$10+'СЕТ СН'!$F$5-'СЕТ СН'!$F$20</f>
        <v>1050.8734438700001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СН'!$G$12+СВЦЭМ!$D$10+'СЕТ СН'!$G$5-'СЕТ СН'!$G$20</f>
        <v>2708.8688964100002</v>
      </c>
      <c r="C48" s="36">
        <f>SUMIFS(СВЦЭМ!$C$33:$C$776,СВЦЭМ!$A$33:$A$776,$A48,СВЦЭМ!$B$33:$B$776,C$47)+'СЕТ СН'!$G$12+СВЦЭМ!$D$10+'СЕТ СН'!$G$5-'СЕТ СН'!$G$20</f>
        <v>2743.4853282599997</v>
      </c>
      <c r="D48" s="36">
        <f>SUMIFS(СВЦЭМ!$C$33:$C$776,СВЦЭМ!$A$33:$A$776,$A48,СВЦЭМ!$B$33:$B$776,D$47)+'СЕТ СН'!$G$12+СВЦЭМ!$D$10+'СЕТ СН'!$G$5-'СЕТ СН'!$G$20</f>
        <v>2762.7776230499999</v>
      </c>
      <c r="E48" s="36">
        <f>SUMIFS(СВЦЭМ!$C$33:$C$776,СВЦЭМ!$A$33:$A$776,$A48,СВЦЭМ!$B$33:$B$776,E$47)+'СЕТ СН'!$G$12+СВЦЭМ!$D$10+'СЕТ СН'!$G$5-'СЕТ СН'!$G$20</f>
        <v>2778.4185001699998</v>
      </c>
      <c r="F48" s="36">
        <f>SUMIFS(СВЦЭМ!$C$33:$C$776,СВЦЭМ!$A$33:$A$776,$A48,СВЦЭМ!$B$33:$B$776,F$47)+'СЕТ СН'!$G$12+СВЦЭМ!$D$10+'СЕТ СН'!$G$5-'СЕТ СН'!$G$20</f>
        <v>2766.80118885</v>
      </c>
      <c r="G48" s="36">
        <f>SUMIFS(СВЦЭМ!$C$33:$C$776,СВЦЭМ!$A$33:$A$776,$A48,СВЦЭМ!$B$33:$B$776,G$47)+'СЕТ СН'!$G$12+СВЦЭМ!$D$10+'СЕТ СН'!$G$5-'СЕТ СН'!$G$20</f>
        <v>2770.7517062299999</v>
      </c>
      <c r="H48" s="36">
        <f>SUMIFS(СВЦЭМ!$C$33:$C$776,СВЦЭМ!$A$33:$A$776,$A48,СВЦЭМ!$B$33:$B$776,H$47)+'СЕТ СН'!$G$12+СВЦЭМ!$D$10+'СЕТ СН'!$G$5-'СЕТ СН'!$G$20</f>
        <v>2684.0156214899998</v>
      </c>
      <c r="I48" s="36">
        <f>SUMIFS(СВЦЭМ!$C$33:$C$776,СВЦЭМ!$A$33:$A$776,$A48,СВЦЭМ!$B$33:$B$776,I$47)+'СЕТ СН'!$G$12+СВЦЭМ!$D$10+'СЕТ СН'!$G$5-'СЕТ СН'!$G$20</f>
        <v>2668.9321628099997</v>
      </c>
      <c r="J48" s="36">
        <f>SUMIFS(СВЦЭМ!$C$33:$C$776,СВЦЭМ!$A$33:$A$776,$A48,СВЦЭМ!$B$33:$B$776,J$47)+'СЕТ СН'!$G$12+СВЦЭМ!$D$10+'СЕТ СН'!$G$5-'СЕТ СН'!$G$20</f>
        <v>2607.3379823</v>
      </c>
      <c r="K48" s="36">
        <f>SUMIFS(СВЦЭМ!$C$33:$C$776,СВЦЭМ!$A$33:$A$776,$A48,СВЦЭМ!$B$33:$B$776,K$47)+'СЕТ СН'!$G$12+СВЦЭМ!$D$10+'СЕТ СН'!$G$5-'СЕТ СН'!$G$20</f>
        <v>2577.8134680899998</v>
      </c>
      <c r="L48" s="36">
        <f>SUMIFS(СВЦЭМ!$C$33:$C$776,СВЦЭМ!$A$33:$A$776,$A48,СВЦЭМ!$B$33:$B$776,L$47)+'СЕТ СН'!$G$12+СВЦЭМ!$D$10+'СЕТ СН'!$G$5-'СЕТ СН'!$G$20</f>
        <v>2563.8306748199998</v>
      </c>
      <c r="M48" s="36">
        <f>SUMIFS(СВЦЭМ!$C$33:$C$776,СВЦЭМ!$A$33:$A$776,$A48,СВЦЭМ!$B$33:$B$776,M$47)+'СЕТ СН'!$G$12+СВЦЭМ!$D$10+'СЕТ СН'!$G$5-'СЕТ СН'!$G$20</f>
        <v>2572.6461282099999</v>
      </c>
      <c r="N48" s="36">
        <f>SUMIFS(СВЦЭМ!$C$33:$C$776,СВЦЭМ!$A$33:$A$776,$A48,СВЦЭМ!$B$33:$B$776,N$47)+'СЕТ СН'!$G$12+СВЦЭМ!$D$10+'СЕТ СН'!$G$5-'СЕТ СН'!$G$20</f>
        <v>2577.3142043999997</v>
      </c>
      <c r="O48" s="36">
        <f>SUMIFS(СВЦЭМ!$C$33:$C$776,СВЦЭМ!$A$33:$A$776,$A48,СВЦЭМ!$B$33:$B$776,O$47)+'СЕТ СН'!$G$12+СВЦЭМ!$D$10+'СЕТ СН'!$G$5-'СЕТ СН'!$G$20</f>
        <v>2577.6718143799999</v>
      </c>
      <c r="P48" s="36">
        <f>SUMIFS(СВЦЭМ!$C$33:$C$776,СВЦЭМ!$A$33:$A$776,$A48,СВЦЭМ!$B$33:$B$776,P$47)+'СЕТ СН'!$G$12+СВЦЭМ!$D$10+'СЕТ СН'!$G$5-'СЕТ СН'!$G$20</f>
        <v>2589.8833058099999</v>
      </c>
      <c r="Q48" s="36">
        <f>SUMIFS(СВЦЭМ!$C$33:$C$776,СВЦЭМ!$A$33:$A$776,$A48,СВЦЭМ!$B$33:$B$776,Q$47)+'СЕТ СН'!$G$12+СВЦЭМ!$D$10+'СЕТ СН'!$G$5-'СЕТ СН'!$G$20</f>
        <v>2580.3588979599999</v>
      </c>
      <c r="R48" s="36">
        <f>SUMIFS(СВЦЭМ!$C$33:$C$776,СВЦЭМ!$A$33:$A$776,$A48,СВЦЭМ!$B$33:$B$776,R$47)+'СЕТ СН'!$G$12+СВЦЭМ!$D$10+'СЕТ СН'!$G$5-'СЕТ СН'!$G$20</f>
        <v>2587.7712858099999</v>
      </c>
      <c r="S48" s="36">
        <f>SUMIFS(СВЦЭМ!$C$33:$C$776,СВЦЭМ!$A$33:$A$776,$A48,СВЦЭМ!$B$33:$B$776,S$47)+'СЕТ СН'!$G$12+СВЦЭМ!$D$10+'СЕТ СН'!$G$5-'СЕТ СН'!$G$20</f>
        <v>2580.5433977600001</v>
      </c>
      <c r="T48" s="36">
        <f>SUMIFS(СВЦЭМ!$C$33:$C$776,СВЦЭМ!$A$33:$A$776,$A48,СВЦЭМ!$B$33:$B$776,T$47)+'СЕТ СН'!$G$12+СВЦЭМ!$D$10+'СЕТ СН'!$G$5-'СЕТ СН'!$G$20</f>
        <v>2556.2934556</v>
      </c>
      <c r="U48" s="36">
        <f>SUMIFS(СВЦЭМ!$C$33:$C$776,СВЦЭМ!$A$33:$A$776,$A48,СВЦЭМ!$B$33:$B$776,U$47)+'СЕТ СН'!$G$12+СВЦЭМ!$D$10+'СЕТ СН'!$G$5-'СЕТ СН'!$G$20</f>
        <v>2535.54607493</v>
      </c>
      <c r="V48" s="36">
        <f>SUMIFS(СВЦЭМ!$C$33:$C$776,СВЦЭМ!$A$33:$A$776,$A48,СВЦЭМ!$B$33:$B$776,V$47)+'СЕТ СН'!$G$12+СВЦЭМ!$D$10+'СЕТ СН'!$G$5-'СЕТ СН'!$G$20</f>
        <v>2520.0954265099999</v>
      </c>
      <c r="W48" s="36">
        <f>SUMIFS(СВЦЭМ!$C$33:$C$776,СВЦЭМ!$A$33:$A$776,$A48,СВЦЭМ!$B$33:$B$776,W$47)+'СЕТ СН'!$G$12+СВЦЭМ!$D$10+'СЕТ СН'!$G$5-'СЕТ СН'!$G$20</f>
        <v>2513.5626246799998</v>
      </c>
      <c r="X48" s="36">
        <f>SUMIFS(СВЦЭМ!$C$33:$C$776,СВЦЭМ!$A$33:$A$776,$A48,СВЦЭМ!$B$33:$B$776,X$47)+'СЕТ СН'!$G$12+СВЦЭМ!$D$10+'СЕТ СН'!$G$5-'СЕТ СН'!$G$20</f>
        <v>2575.7964162799999</v>
      </c>
      <c r="Y48" s="36">
        <f>SUMIFS(СВЦЭМ!$C$33:$C$776,СВЦЭМ!$A$33:$A$776,$A48,СВЦЭМ!$B$33:$B$776,Y$47)+'СЕТ СН'!$G$12+СВЦЭМ!$D$10+'СЕТ СН'!$G$5-'СЕТ СН'!$G$20</f>
        <v>2678.0079306899997</v>
      </c>
    </row>
    <row r="49" spans="1:25" ht="15.75" x14ac:dyDescent="0.2">
      <c r="A49" s="35">
        <f>A48+1</f>
        <v>43557</v>
      </c>
      <c r="B49" s="36">
        <f>SUMIFS(СВЦЭМ!$C$33:$C$776,СВЦЭМ!$A$33:$A$776,$A49,СВЦЭМ!$B$33:$B$776,B$47)+'СЕТ СН'!$G$12+СВЦЭМ!$D$10+'СЕТ СН'!$G$5-'СЕТ СН'!$G$20</f>
        <v>2749.0673103300001</v>
      </c>
      <c r="C49" s="36">
        <f>SUMIFS(СВЦЭМ!$C$33:$C$776,СВЦЭМ!$A$33:$A$776,$A49,СВЦЭМ!$B$33:$B$776,C$47)+'СЕТ СН'!$G$12+СВЦЭМ!$D$10+'СЕТ СН'!$G$5-'СЕТ СН'!$G$20</f>
        <v>2855.7548589899998</v>
      </c>
      <c r="D49" s="36">
        <f>SUMIFS(СВЦЭМ!$C$33:$C$776,СВЦЭМ!$A$33:$A$776,$A49,СВЦЭМ!$B$33:$B$776,D$47)+'СЕТ СН'!$G$12+СВЦЭМ!$D$10+'СЕТ СН'!$G$5-'СЕТ СН'!$G$20</f>
        <v>2905.7711682600002</v>
      </c>
      <c r="E49" s="36">
        <f>SUMIFS(СВЦЭМ!$C$33:$C$776,СВЦЭМ!$A$33:$A$776,$A49,СВЦЭМ!$B$33:$B$776,E$47)+'СЕТ СН'!$G$12+СВЦЭМ!$D$10+'СЕТ СН'!$G$5-'СЕТ СН'!$G$20</f>
        <v>2914.2668768200001</v>
      </c>
      <c r="F49" s="36">
        <f>SUMIFS(СВЦЭМ!$C$33:$C$776,СВЦЭМ!$A$33:$A$776,$A49,СВЦЭМ!$B$33:$B$776,F$47)+'СЕТ СН'!$G$12+СВЦЭМ!$D$10+'СЕТ СН'!$G$5-'СЕТ СН'!$G$20</f>
        <v>2914.5877144799997</v>
      </c>
      <c r="G49" s="36">
        <f>SUMIFS(СВЦЭМ!$C$33:$C$776,СВЦЭМ!$A$33:$A$776,$A49,СВЦЭМ!$B$33:$B$776,G$47)+'СЕТ СН'!$G$12+СВЦЭМ!$D$10+'СЕТ СН'!$G$5-'СЕТ СН'!$G$20</f>
        <v>2905.9277115799996</v>
      </c>
      <c r="H49" s="36">
        <f>SUMIFS(СВЦЭМ!$C$33:$C$776,СВЦЭМ!$A$33:$A$776,$A49,СВЦЭМ!$B$33:$B$776,H$47)+'СЕТ СН'!$G$12+СВЦЭМ!$D$10+'СЕТ СН'!$G$5-'СЕТ СН'!$G$20</f>
        <v>2797.5566920800002</v>
      </c>
      <c r="I49" s="36">
        <f>SUMIFS(СВЦЭМ!$C$33:$C$776,СВЦЭМ!$A$33:$A$776,$A49,СВЦЭМ!$B$33:$B$776,I$47)+'СЕТ СН'!$G$12+СВЦЭМ!$D$10+'СЕТ СН'!$G$5-'СЕТ СН'!$G$20</f>
        <v>2725.9272359799998</v>
      </c>
      <c r="J49" s="36">
        <f>SUMIFS(СВЦЭМ!$C$33:$C$776,СВЦЭМ!$A$33:$A$776,$A49,СВЦЭМ!$B$33:$B$776,J$47)+'СЕТ СН'!$G$12+СВЦЭМ!$D$10+'СЕТ СН'!$G$5-'СЕТ СН'!$G$20</f>
        <v>2629.8622004399999</v>
      </c>
      <c r="K49" s="36">
        <f>SUMIFS(СВЦЭМ!$C$33:$C$776,СВЦЭМ!$A$33:$A$776,$A49,СВЦЭМ!$B$33:$B$776,K$47)+'СЕТ СН'!$G$12+СВЦЭМ!$D$10+'СЕТ СН'!$G$5-'СЕТ СН'!$G$20</f>
        <v>2536.5662205399999</v>
      </c>
      <c r="L49" s="36">
        <f>SUMIFS(СВЦЭМ!$C$33:$C$776,СВЦЭМ!$A$33:$A$776,$A49,СВЦЭМ!$B$33:$B$776,L$47)+'СЕТ СН'!$G$12+СВЦЭМ!$D$10+'СЕТ СН'!$G$5-'СЕТ СН'!$G$20</f>
        <v>2507.9515975999998</v>
      </c>
      <c r="M49" s="36">
        <f>SUMIFS(СВЦЭМ!$C$33:$C$776,СВЦЭМ!$A$33:$A$776,$A49,СВЦЭМ!$B$33:$B$776,M$47)+'СЕТ СН'!$G$12+СВЦЭМ!$D$10+'СЕТ СН'!$G$5-'СЕТ СН'!$G$20</f>
        <v>2520.4605581999999</v>
      </c>
      <c r="N49" s="36">
        <f>SUMIFS(СВЦЭМ!$C$33:$C$776,СВЦЭМ!$A$33:$A$776,$A49,СВЦЭМ!$B$33:$B$776,N$47)+'СЕТ СН'!$G$12+СВЦЭМ!$D$10+'СЕТ СН'!$G$5-'СЕТ СН'!$G$20</f>
        <v>2518.3889882200001</v>
      </c>
      <c r="O49" s="36">
        <f>SUMIFS(СВЦЭМ!$C$33:$C$776,СВЦЭМ!$A$33:$A$776,$A49,СВЦЭМ!$B$33:$B$776,O$47)+'СЕТ СН'!$G$12+СВЦЭМ!$D$10+'СЕТ СН'!$G$5-'СЕТ СН'!$G$20</f>
        <v>2522.5271926999999</v>
      </c>
      <c r="P49" s="36">
        <f>SUMIFS(СВЦЭМ!$C$33:$C$776,СВЦЭМ!$A$33:$A$776,$A49,СВЦЭМ!$B$33:$B$776,P$47)+'СЕТ СН'!$G$12+СВЦЭМ!$D$10+'СЕТ СН'!$G$5-'СЕТ СН'!$G$20</f>
        <v>2534.6212712500001</v>
      </c>
      <c r="Q49" s="36">
        <f>SUMIFS(СВЦЭМ!$C$33:$C$776,СВЦЭМ!$A$33:$A$776,$A49,СВЦЭМ!$B$33:$B$776,Q$47)+'СЕТ СН'!$G$12+СВЦЭМ!$D$10+'СЕТ СН'!$G$5-'СЕТ СН'!$G$20</f>
        <v>2549.00569627</v>
      </c>
      <c r="R49" s="36">
        <f>SUMIFS(СВЦЭМ!$C$33:$C$776,СВЦЭМ!$A$33:$A$776,$A49,СВЦЭМ!$B$33:$B$776,R$47)+'СЕТ СН'!$G$12+СВЦЭМ!$D$10+'СЕТ СН'!$G$5-'СЕТ СН'!$G$20</f>
        <v>2543.61909917</v>
      </c>
      <c r="S49" s="36">
        <f>SUMIFS(СВЦЭМ!$C$33:$C$776,СВЦЭМ!$A$33:$A$776,$A49,СВЦЭМ!$B$33:$B$776,S$47)+'СЕТ СН'!$G$12+СВЦЭМ!$D$10+'СЕТ СН'!$G$5-'СЕТ СН'!$G$20</f>
        <v>2539.8865733399998</v>
      </c>
      <c r="T49" s="36">
        <f>SUMIFS(СВЦЭМ!$C$33:$C$776,СВЦЭМ!$A$33:$A$776,$A49,СВЦЭМ!$B$33:$B$776,T$47)+'СЕТ СН'!$G$12+СВЦЭМ!$D$10+'СЕТ СН'!$G$5-'СЕТ СН'!$G$20</f>
        <v>2515.2565295999998</v>
      </c>
      <c r="U49" s="36">
        <f>SUMIFS(СВЦЭМ!$C$33:$C$776,СВЦЭМ!$A$33:$A$776,$A49,СВЦЭМ!$B$33:$B$776,U$47)+'СЕТ СН'!$G$12+СВЦЭМ!$D$10+'СЕТ СН'!$G$5-'СЕТ СН'!$G$20</f>
        <v>2503.1290963800002</v>
      </c>
      <c r="V49" s="36">
        <f>SUMIFS(СВЦЭМ!$C$33:$C$776,СВЦЭМ!$A$33:$A$776,$A49,СВЦЭМ!$B$33:$B$776,V$47)+'СЕТ СН'!$G$12+СВЦЭМ!$D$10+'СЕТ СН'!$G$5-'СЕТ СН'!$G$20</f>
        <v>2498.8052715200001</v>
      </c>
      <c r="W49" s="36">
        <f>SUMIFS(СВЦЭМ!$C$33:$C$776,СВЦЭМ!$A$33:$A$776,$A49,СВЦЭМ!$B$33:$B$776,W$47)+'СЕТ СН'!$G$12+СВЦЭМ!$D$10+'СЕТ СН'!$G$5-'СЕТ СН'!$G$20</f>
        <v>2492.4198015100001</v>
      </c>
      <c r="X49" s="36">
        <f>SUMIFS(СВЦЭМ!$C$33:$C$776,СВЦЭМ!$A$33:$A$776,$A49,СВЦЭМ!$B$33:$B$776,X$47)+'СЕТ СН'!$G$12+СВЦЭМ!$D$10+'СЕТ СН'!$G$5-'СЕТ СН'!$G$20</f>
        <v>2535.0870999399999</v>
      </c>
      <c r="Y49" s="36">
        <f>SUMIFS(СВЦЭМ!$C$33:$C$776,СВЦЭМ!$A$33:$A$776,$A49,СВЦЭМ!$B$33:$B$776,Y$47)+'СЕТ СН'!$G$12+СВЦЭМ!$D$10+'СЕТ СН'!$G$5-'СЕТ СН'!$G$20</f>
        <v>2637.3121326099999</v>
      </c>
    </row>
    <row r="50" spans="1:25" ht="15.75" x14ac:dyDescent="0.2">
      <c r="A50" s="35">
        <f t="shared" ref="A50:A78" si="1">A49+1</f>
        <v>43558</v>
      </c>
      <c r="B50" s="36">
        <f>SUMIFS(СВЦЭМ!$C$33:$C$776,СВЦЭМ!$A$33:$A$776,$A50,СВЦЭМ!$B$33:$B$776,B$47)+'СЕТ СН'!$G$12+СВЦЭМ!$D$10+'СЕТ СН'!$G$5-'СЕТ СН'!$G$20</f>
        <v>2753.5916801499998</v>
      </c>
      <c r="C50" s="36">
        <f>SUMIFS(СВЦЭМ!$C$33:$C$776,СВЦЭМ!$A$33:$A$776,$A50,СВЦЭМ!$B$33:$B$776,C$47)+'СЕТ СН'!$G$12+СВЦЭМ!$D$10+'СЕТ СН'!$G$5-'СЕТ СН'!$G$20</f>
        <v>2847.4336749899999</v>
      </c>
      <c r="D50" s="36">
        <f>SUMIFS(СВЦЭМ!$C$33:$C$776,СВЦЭМ!$A$33:$A$776,$A50,СВЦЭМ!$B$33:$B$776,D$47)+'СЕТ СН'!$G$12+СВЦЭМ!$D$10+'СЕТ СН'!$G$5-'СЕТ СН'!$G$20</f>
        <v>2829.1946752200001</v>
      </c>
      <c r="E50" s="36">
        <f>SUMIFS(СВЦЭМ!$C$33:$C$776,СВЦЭМ!$A$33:$A$776,$A50,СВЦЭМ!$B$33:$B$776,E$47)+'СЕТ СН'!$G$12+СВЦЭМ!$D$10+'СЕТ СН'!$G$5-'СЕТ СН'!$G$20</f>
        <v>2828.8872060200001</v>
      </c>
      <c r="F50" s="36">
        <f>SUMIFS(СВЦЭМ!$C$33:$C$776,СВЦЭМ!$A$33:$A$776,$A50,СВЦЭМ!$B$33:$B$776,F$47)+'СЕТ СН'!$G$12+СВЦЭМ!$D$10+'СЕТ СН'!$G$5-'СЕТ СН'!$G$20</f>
        <v>2825.5774454299999</v>
      </c>
      <c r="G50" s="36">
        <f>SUMIFS(СВЦЭМ!$C$33:$C$776,СВЦЭМ!$A$33:$A$776,$A50,СВЦЭМ!$B$33:$B$776,G$47)+'СЕТ СН'!$G$12+СВЦЭМ!$D$10+'СЕТ СН'!$G$5-'СЕТ СН'!$G$20</f>
        <v>2853.6026432099998</v>
      </c>
      <c r="H50" s="36">
        <f>SUMIFS(СВЦЭМ!$C$33:$C$776,СВЦЭМ!$A$33:$A$776,$A50,СВЦЭМ!$B$33:$B$776,H$47)+'СЕТ СН'!$G$12+СВЦЭМ!$D$10+'СЕТ СН'!$G$5-'СЕТ СН'!$G$20</f>
        <v>2807.0676576799997</v>
      </c>
      <c r="I50" s="36">
        <f>SUMIFS(СВЦЭМ!$C$33:$C$776,СВЦЭМ!$A$33:$A$776,$A50,СВЦЭМ!$B$33:$B$776,I$47)+'СЕТ СН'!$G$12+СВЦЭМ!$D$10+'СЕТ СН'!$G$5-'СЕТ СН'!$G$20</f>
        <v>2726.25308928</v>
      </c>
      <c r="J50" s="36">
        <f>SUMIFS(СВЦЭМ!$C$33:$C$776,СВЦЭМ!$A$33:$A$776,$A50,СВЦЭМ!$B$33:$B$776,J$47)+'СЕТ СН'!$G$12+СВЦЭМ!$D$10+'СЕТ СН'!$G$5-'СЕТ СН'!$G$20</f>
        <v>2632.8855534499999</v>
      </c>
      <c r="K50" s="36">
        <f>SUMIFS(СВЦЭМ!$C$33:$C$776,СВЦЭМ!$A$33:$A$776,$A50,СВЦЭМ!$B$33:$B$776,K$47)+'СЕТ СН'!$G$12+СВЦЭМ!$D$10+'СЕТ СН'!$G$5-'СЕТ СН'!$G$20</f>
        <v>2560.7144084800002</v>
      </c>
      <c r="L50" s="36">
        <f>SUMIFS(СВЦЭМ!$C$33:$C$776,СВЦЭМ!$A$33:$A$776,$A50,СВЦЭМ!$B$33:$B$776,L$47)+'СЕТ СН'!$G$12+СВЦЭМ!$D$10+'СЕТ СН'!$G$5-'СЕТ СН'!$G$20</f>
        <v>2539.7543665799999</v>
      </c>
      <c r="M50" s="36">
        <f>SUMIFS(СВЦЭМ!$C$33:$C$776,СВЦЭМ!$A$33:$A$776,$A50,СВЦЭМ!$B$33:$B$776,M$47)+'СЕТ СН'!$G$12+СВЦЭМ!$D$10+'СЕТ СН'!$G$5-'СЕТ СН'!$G$20</f>
        <v>2550.9687407000001</v>
      </c>
      <c r="N50" s="36">
        <f>SUMIFS(СВЦЭМ!$C$33:$C$776,СВЦЭМ!$A$33:$A$776,$A50,СВЦЭМ!$B$33:$B$776,N$47)+'СЕТ СН'!$G$12+СВЦЭМ!$D$10+'СЕТ СН'!$G$5-'СЕТ СН'!$G$20</f>
        <v>2542.0717844299998</v>
      </c>
      <c r="O50" s="36">
        <f>SUMIFS(СВЦЭМ!$C$33:$C$776,СВЦЭМ!$A$33:$A$776,$A50,СВЦЭМ!$B$33:$B$776,O$47)+'СЕТ СН'!$G$12+СВЦЭМ!$D$10+'СЕТ СН'!$G$5-'СЕТ СН'!$G$20</f>
        <v>2552.38744546</v>
      </c>
      <c r="P50" s="36">
        <f>SUMIFS(СВЦЭМ!$C$33:$C$776,СВЦЭМ!$A$33:$A$776,$A50,СВЦЭМ!$B$33:$B$776,P$47)+'СЕТ СН'!$G$12+СВЦЭМ!$D$10+'СЕТ СН'!$G$5-'СЕТ СН'!$G$20</f>
        <v>2555.2977510199999</v>
      </c>
      <c r="Q50" s="36">
        <f>SUMIFS(СВЦЭМ!$C$33:$C$776,СВЦЭМ!$A$33:$A$776,$A50,СВЦЭМ!$B$33:$B$776,Q$47)+'СЕТ СН'!$G$12+СВЦЭМ!$D$10+'СЕТ СН'!$G$5-'СЕТ СН'!$G$20</f>
        <v>2561.5843038100002</v>
      </c>
      <c r="R50" s="36">
        <f>SUMIFS(СВЦЭМ!$C$33:$C$776,СВЦЭМ!$A$33:$A$776,$A50,СВЦЭМ!$B$33:$B$776,R$47)+'СЕТ СН'!$G$12+СВЦЭМ!$D$10+'СЕТ СН'!$G$5-'СЕТ СН'!$G$20</f>
        <v>2569.9450956599999</v>
      </c>
      <c r="S50" s="36">
        <f>SUMIFS(СВЦЭМ!$C$33:$C$776,СВЦЭМ!$A$33:$A$776,$A50,СВЦЭМ!$B$33:$B$776,S$47)+'СЕТ СН'!$G$12+СВЦЭМ!$D$10+'СЕТ СН'!$G$5-'СЕТ СН'!$G$20</f>
        <v>2566.62190285</v>
      </c>
      <c r="T50" s="36">
        <f>SUMIFS(СВЦЭМ!$C$33:$C$776,СВЦЭМ!$A$33:$A$776,$A50,СВЦЭМ!$B$33:$B$776,T$47)+'СЕТ СН'!$G$12+СВЦЭМ!$D$10+'СЕТ СН'!$G$5-'СЕТ СН'!$G$20</f>
        <v>2545.9268387100001</v>
      </c>
      <c r="U50" s="36">
        <f>SUMIFS(СВЦЭМ!$C$33:$C$776,СВЦЭМ!$A$33:$A$776,$A50,СВЦЭМ!$B$33:$B$776,U$47)+'СЕТ СН'!$G$12+СВЦЭМ!$D$10+'СЕТ СН'!$G$5-'СЕТ СН'!$G$20</f>
        <v>2526.35269045</v>
      </c>
      <c r="V50" s="36">
        <f>SUMIFS(СВЦЭМ!$C$33:$C$776,СВЦЭМ!$A$33:$A$776,$A50,СВЦЭМ!$B$33:$B$776,V$47)+'СЕТ СН'!$G$12+СВЦЭМ!$D$10+'СЕТ СН'!$G$5-'СЕТ СН'!$G$20</f>
        <v>2515.4523004299999</v>
      </c>
      <c r="W50" s="36">
        <f>SUMIFS(СВЦЭМ!$C$33:$C$776,СВЦЭМ!$A$33:$A$776,$A50,СВЦЭМ!$B$33:$B$776,W$47)+'СЕТ СН'!$G$12+СВЦЭМ!$D$10+'СЕТ СН'!$G$5-'СЕТ СН'!$G$20</f>
        <v>2504.9114233099999</v>
      </c>
      <c r="X50" s="36">
        <f>SUMIFS(СВЦЭМ!$C$33:$C$776,СВЦЭМ!$A$33:$A$776,$A50,СВЦЭМ!$B$33:$B$776,X$47)+'СЕТ СН'!$G$12+СВЦЭМ!$D$10+'СЕТ СН'!$G$5-'СЕТ СН'!$G$20</f>
        <v>2555.1125487099998</v>
      </c>
      <c r="Y50" s="36">
        <f>SUMIFS(СВЦЭМ!$C$33:$C$776,СВЦЭМ!$A$33:$A$776,$A50,СВЦЭМ!$B$33:$B$776,Y$47)+'СЕТ СН'!$G$12+СВЦЭМ!$D$10+'СЕТ СН'!$G$5-'СЕТ СН'!$G$20</f>
        <v>2677.1715598599999</v>
      </c>
    </row>
    <row r="51" spans="1:25" ht="15.75" x14ac:dyDescent="0.2">
      <c r="A51" s="35">
        <f t="shared" si="1"/>
        <v>43559</v>
      </c>
      <c r="B51" s="36">
        <f>SUMIFS(СВЦЭМ!$C$33:$C$776,СВЦЭМ!$A$33:$A$776,$A51,СВЦЭМ!$B$33:$B$776,B$47)+'СЕТ СН'!$G$12+СВЦЭМ!$D$10+'СЕТ СН'!$G$5-'СЕТ СН'!$G$20</f>
        <v>2738.0210198499999</v>
      </c>
      <c r="C51" s="36">
        <f>SUMIFS(СВЦЭМ!$C$33:$C$776,СВЦЭМ!$A$33:$A$776,$A51,СВЦЭМ!$B$33:$B$776,C$47)+'СЕТ СН'!$G$12+СВЦЭМ!$D$10+'СЕТ СН'!$G$5-'СЕТ СН'!$G$20</f>
        <v>2823.82071116</v>
      </c>
      <c r="D51" s="36">
        <f>SUMIFS(СВЦЭМ!$C$33:$C$776,СВЦЭМ!$A$33:$A$776,$A51,СВЦЭМ!$B$33:$B$776,D$47)+'СЕТ СН'!$G$12+СВЦЭМ!$D$10+'СЕТ СН'!$G$5-'СЕТ СН'!$G$20</f>
        <v>2854.8585531799999</v>
      </c>
      <c r="E51" s="36">
        <f>SUMIFS(СВЦЭМ!$C$33:$C$776,СВЦЭМ!$A$33:$A$776,$A51,СВЦЭМ!$B$33:$B$776,E$47)+'СЕТ СН'!$G$12+СВЦЭМ!$D$10+'СЕТ СН'!$G$5-'СЕТ СН'!$G$20</f>
        <v>2851.1283933899999</v>
      </c>
      <c r="F51" s="36">
        <f>SUMIFS(СВЦЭМ!$C$33:$C$776,СВЦЭМ!$A$33:$A$776,$A51,СВЦЭМ!$B$33:$B$776,F$47)+'СЕТ СН'!$G$12+СВЦЭМ!$D$10+'СЕТ СН'!$G$5-'СЕТ СН'!$G$20</f>
        <v>2854.9849394100002</v>
      </c>
      <c r="G51" s="36">
        <f>SUMIFS(СВЦЭМ!$C$33:$C$776,СВЦЭМ!$A$33:$A$776,$A51,СВЦЭМ!$B$33:$B$776,G$47)+'СЕТ СН'!$G$12+СВЦЭМ!$D$10+'СЕТ СН'!$G$5-'СЕТ СН'!$G$20</f>
        <v>2855.0669697100002</v>
      </c>
      <c r="H51" s="36">
        <f>SUMIFS(СВЦЭМ!$C$33:$C$776,СВЦЭМ!$A$33:$A$776,$A51,СВЦЭМ!$B$33:$B$776,H$47)+'СЕТ СН'!$G$12+СВЦЭМ!$D$10+'СЕТ СН'!$G$5-'СЕТ СН'!$G$20</f>
        <v>2782.24125981</v>
      </c>
      <c r="I51" s="36">
        <f>SUMIFS(СВЦЭМ!$C$33:$C$776,СВЦЭМ!$A$33:$A$776,$A51,СВЦЭМ!$B$33:$B$776,I$47)+'СЕТ СН'!$G$12+СВЦЭМ!$D$10+'СЕТ СН'!$G$5-'СЕТ СН'!$G$20</f>
        <v>2723.2819822800002</v>
      </c>
      <c r="J51" s="36">
        <f>SUMIFS(СВЦЭМ!$C$33:$C$776,СВЦЭМ!$A$33:$A$776,$A51,СВЦЭМ!$B$33:$B$776,J$47)+'СЕТ СН'!$G$12+СВЦЭМ!$D$10+'СЕТ СН'!$G$5-'СЕТ СН'!$G$20</f>
        <v>2628.1983605999999</v>
      </c>
      <c r="K51" s="36">
        <f>SUMIFS(СВЦЭМ!$C$33:$C$776,СВЦЭМ!$A$33:$A$776,$A51,СВЦЭМ!$B$33:$B$776,K$47)+'СЕТ СН'!$G$12+СВЦЭМ!$D$10+'СЕТ СН'!$G$5-'СЕТ СН'!$G$20</f>
        <v>2555.0758458800001</v>
      </c>
      <c r="L51" s="36">
        <f>SUMIFS(СВЦЭМ!$C$33:$C$776,СВЦЭМ!$A$33:$A$776,$A51,СВЦЭМ!$B$33:$B$776,L$47)+'СЕТ СН'!$G$12+СВЦЭМ!$D$10+'СЕТ СН'!$G$5-'СЕТ СН'!$G$20</f>
        <v>2526.8267877899998</v>
      </c>
      <c r="M51" s="36">
        <f>SUMIFS(СВЦЭМ!$C$33:$C$776,СВЦЭМ!$A$33:$A$776,$A51,СВЦЭМ!$B$33:$B$776,M$47)+'СЕТ СН'!$G$12+СВЦЭМ!$D$10+'СЕТ СН'!$G$5-'СЕТ СН'!$G$20</f>
        <v>2532.1783428499998</v>
      </c>
      <c r="N51" s="36">
        <f>SUMIFS(СВЦЭМ!$C$33:$C$776,СВЦЭМ!$A$33:$A$776,$A51,СВЦЭМ!$B$33:$B$776,N$47)+'СЕТ СН'!$G$12+СВЦЭМ!$D$10+'СЕТ СН'!$G$5-'СЕТ СН'!$G$20</f>
        <v>2522.71907169</v>
      </c>
      <c r="O51" s="36">
        <f>SUMIFS(СВЦЭМ!$C$33:$C$776,СВЦЭМ!$A$33:$A$776,$A51,СВЦЭМ!$B$33:$B$776,O$47)+'СЕТ СН'!$G$12+СВЦЭМ!$D$10+'СЕТ СН'!$G$5-'СЕТ СН'!$G$20</f>
        <v>2542.45510027</v>
      </c>
      <c r="P51" s="36">
        <f>SUMIFS(СВЦЭМ!$C$33:$C$776,СВЦЭМ!$A$33:$A$776,$A51,СВЦЭМ!$B$33:$B$776,P$47)+'СЕТ СН'!$G$12+СВЦЭМ!$D$10+'СЕТ СН'!$G$5-'СЕТ СН'!$G$20</f>
        <v>2557.3053942799997</v>
      </c>
      <c r="Q51" s="36">
        <f>SUMIFS(СВЦЭМ!$C$33:$C$776,СВЦЭМ!$A$33:$A$776,$A51,СВЦЭМ!$B$33:$B$776,Q$47)+'СЕТ СН'!$G$12+СВЦЭМ!$D$10+'СЕТ СН'!$G$5-'СЕТ СН'!$G$20</f>
        <v>2565.2366124499999</v>
      </c>
      <c r="R51" s="36">
        <f>SUMIFS(СВЦЭМ!$C$33:$C$776,СВЦЭМ!$A$33:$A$776,$A51,СВЦЭМ!$B$33:$B$776,R$47)+'СЕТ СН'!$G$12+СВЦЭМ!$D$10+'СЕТ СН'!$G$5-'СЕТ СН'!$G$20</f>
        <v>2571.6496752799999</v>
      </c>
      <c r="S51" s="36">
        <f>SUMIFS(СВЦЭМ!$C$33:$C$776,СВЦЭМ!$A$33:$A$776,$A51,СВЦЭМ!$B$33:$B$776,S$47)+'СЕТ СН'!$G$12+СВЦЭМ!$D$10+'СЕТ СН'!$G$5-'СЕТ СН'!$G$20</f>
        <v>2571.2500963499997</v>
      </c>
      <c r="T51" s="36">
        <f>SUMIFS(СВЦЭМ!$C$33:$C$776,СВЦЭМ!$A$33:$A$776,$A51,СВЦЭМ!$B$33:$B$776,T$47)+'СЕТ СН'!$G$12+СВЦЭМ!$D$10+'СЕТ СН'!$G$5-'СЕТ СН'!$G$20</f>
        <v>2554.0516218600001</v>
      </c>
      <c r="U51" s="36">
        <f>SUMIFS(СВЦЭМ!$C$33:$C$776,СВЦЭМ!$A$33:$A$776,$A51,СВЦЭМ!$B$33:$B$776,U$47)+'СЕТ СН'!$G$12+СВЦЭМ!$D$10+'СЕТ СН'!$G$5-'СЕТ СН'!$G$20</f>
        <v>2519.2915870100001</v>
      </c>
      <c r="V51" s="36">
        <f>SUMIFS(СВЦЭМ!$C$33:$C$776,СВЦЭМ!$A$33:$A$776,$A51,СВЦЭМ!$B$33:$B$776,V$47)+'СЕТ СН'!$G$12+СВЦЭМ!$D$10+'СЕТ СН'!$G$5-'СЕТ СН'!$G$20</f>
        <v>2507.7460716799997</v>
      </c>
      <c r="W51" s="36">
        <f>SUMIFS(СВЦЭМ!$C$33:$C$776,СВЦЭМ!$A$33:$A$776,$A51,СВЦЭМ!$B$33:$B$776,W$47)+'СЕТ СН'!$G$12+СВЦЭМ!$D$10+'СЕТ СН'!$G$5-'СЕТ СН'!$G$20</f>
        <v>2512.60937629</v>
      </c>
      <c r="X51" s="36">
        <f>SUMIFS(СВЦЭМ!$C$33:$C$776,СВЦЭМ!$A$33:$A$776,$A51,СВЦЭМ!$B$33:$B$776,X$47)+'СЕТ СН'!$G$12+СВЦЭМ!$D$10+'СЕТ СН'!$G$5-'СЕТ СН'!$G$20</f>
        <v>2594.7147046299997</v>
      </c>
      <c r="Y51" s="36">
        <f>SUMIFS(СВЦЭМ!$C$33:$C$776,СВЦЭМ!$A$33:$A$776,$A51,СВЦЭМ!$B$33:$B$776,Y$47)+'СЕТ СН'!$G$12+СВЦЭМ!$D$10+'СЕТ СН'!$G$5-'СЕТ СН'!$G$20</f>
        <v>2739.4519663299998</v>
      </c>
    </row>
    <row r="52" spans="1:25" ht="15.75" x14ac:dyDescent="0.2">
      <c r="A52" s="35">
        <f t="shared" si="1"/>
        <v>43560</v>
      </c>
      <c r="B52" s="36">
        <f>SUMIFS(СВЦЭМ!$C$33:$C$776,СВЦЭМ!$A$33:$A$776,$A52,СВЦЭМ!$B$33:$B$776,B$47)+'СЕТ СН'!$G$12+СВЦЭМ!$D$10+'СЕТ СН'!$G$5-'СЕТ СН'!$G$20</f>
        <v>2730.7966637999998</v>
      </c>
      <c r="C52" s="36">
        <f>SUMIFS(СВЦЭМ!$C$33:$C$776,СВЦЭМ!$A$33:$A$776,$A52,СВЦЭМ!$B$33:$B$776,C$47)+'СЕТ СН'!$G$12+СВЦЭМ!$D$10+'СЕТ СН'!$G$5-'СЕТ СН'!$G$20</f>
        <v>2814.9032280299998</v>
      </c>
      <c r="D52" s="36">
        <f>SUMIFS(СВЦЭМ!$C$33:$C$776,СВЦЭМ!$A$33:$A$776,$A52,СВЦЭМ!$B$33:$B$776,D$47)+'СЕТ СН'!$G$12+СВЦЭМ!$D$10+'СЕТ СН'!$G$5-'СЕТ СН'!$G$20</f>
        <v>2873.96664147</v>
      </c>
      <c r="E52" s="36">
        <f>SUMIFS(СВЦЭМ!$C$33:$C$776,СВЦЭМ!$A$33:$A$776,$A52,СВЦЭМ!$B$33:$B$776,E$47)+'СЕТ СН'!$G$12+СВЦЭМ!$D$10+'СЕТ СН'!$G$5-'СЕТ СН'!$G$20</f>
        <v>2869.2694546399998</v>
      </c>
      <c r="F52" s="36">
        <f>SUMIFS(СВЦЭМ!$C$33:$C$776,СВЦЭМ!$A$33:$A$776,$A52,СВЦЭМ!$B$33:$B$776,F$47)+'СЕТ СН'!$G$12+СВЦЭМ!$D$10+'СЕТ СН'!$G$5-'СЕТ СН'!$G$20</f>
        <v>2870.1415152600002</v>
      </c>
      <c r="G52" s="36">
        <f>SUMIFS(СВЦЭМ!$C$33:$C$776,СВЦЭМ!$A$33:$A$776,$A52,СВЦЭМ!$B$33:$B$776,G$47)+'СЕТ СН'!$G$12+СВЦЭМ!$D$10+'СЕТ СН'!$G$5-'СЕТ СН'!$G$20</f>
        <v>2862.2985755499999</v>
      </c>
      <c r="H52" s="36">
        <f>SUMIFS(СВЦЭМ!$C$33:$C$776,СВЦЭМ!$A$33:$A$776,$A52,СВЦЭМ!$B$33:$B$776,H$47)+'СЕТ СН'!$G$12+СВЦЭМ!$D$10+'СЕТ СН'!$G$5-'СЕТ СН'!$G$20</f>
        <v>2800.1451887200001</v>
      </c>
      <c r="I52" s="36">
        <f>SUMIFS(СВЦЭМ!$C$33:$C$776,СВЦЭМ!$A$33:$A$776,$A52,СВЦЭМ!$B$33:$B$776,I$47)+'СЕТ СН'!$G$12+СВЦЭМ!$D$10+'СЕТ СН'!$G$5-'СЕТ СН'!$G$20</f>
        <v>2751.3005928399998</v>
      </c>
      <c r="J52" s="36">
        <f>SUMIFS(СВЦЭМ!$C$33:$C$776,СВЦЭМ!$A$33:$A$776,$A52,СВЦЭМ!$B$33:$B$776,J$47)+'СЕТ СН'!$G$12+СВЦЭМ!$D$10+'СЕТ СН'!$G$5-'СЕТ СН'!$G$20</f>
        <v>2667.0789687500001</v>
      </c>
      <c r="K52" s="36">
        <f>SUMIFS(СВЦЭМ!$C$33:$C$776,СВЦЭМ!$A$33:$A$776,$A52,СВЦЭМ!$B$33:$B$776,K$47)+'СЕТ СН'!$G$12+СВЦЭМ!$D$10+'СЕТ СН'!$G$5-'СЕТ СН'!$G$20</f>
        <v>2590.0418427999998</v>
      </c>
      <c r="L52" s="36">
        <f>SUMIFS(СВЦЭМ!$C$33:$C$776,СВЦЭМ!$A$33:$A$776,$A52,СВЦЭМ!$B$33:$B$776,L$47)+'СЕТ СН'!$G$12+СВЦЭМ!$D$10+'СЕТ СН'!$G$5-'СЕТ СН'!$G$20</f>
        <v>2554.0493906299998</v>
      </c>
      <c r="M52" s="36">
        <f>SUMIFS(СВЦЭМ!$C$33:$C$776,СВЦЭМ!$A$33:$A$776,$A52,СВЦЭМ!$B$33:$B$776,M$47)+'СЕТ СН'!$G$12+СВЦЭМ!$D$10+'СЕТ СН'!$G$5-'СЕТ СН'!$G$20</f>
        <v>2548.7374451199998</v>
      </c>
      <c r="N52" s="36">
        <f>SUMIFS(СВЦЭМ!$C$33:$C$776,СВЦЭМ!$A$33:$A$776,$A52,СВЦЭМ!$B$33:$B$776,N$47)+'СЕТ СН'!$G$12+СВЦЭМ!$D$10+'СЕТ СН'!$G$5-'СЕТ СН'!$G$20</f>
        <v>2543.4498784699999</v>
      </c>
      <c r="O52" s="36">
        <f>SUMIFS(СВЦЭМ!$C$33:$C$776,СВЦЭМ!$A$33:$A$776,$A52,СВЦЭМ!$B$33:$B$776,O$47)+'СЕТ СН'!$G$12+СВЦЭМ!$D$10+'СЕТ СН'!$G$5-'СЕТ СН'!$G$20</f>
        <v>2533.4122419599998</v>
      </c>
      <c r="P52" s="36">
        <f>SUMIFS(СВЦЭМ!$C$33:$C$776,СВЦЭМ!$A$33:$A$776,$A52,СВЦЭМ!$B$33:$B$776,P$47)+'СЕТ СН'!$G$12+СВЦЭМ!$D$10+'СЕТ СН'!$G$5-'СЕТ СН'!$G$20</f>
        <v>2537.59830444</v>
      </c>
      <c r="Q52" s="36">
        <f>SUMIFS(СВЦЭМ!$C$33:$C$776,СВЦЭМ!$A$33:$A$776,$A52,СВЦЭМ!$B$33:$B$776,Q$47)+'СЕТ СН'!$G$12+СВЦЭМ!$D$10+'СЕТ СН'!$G$5-'СЕТ СН'!$G$20</f>
        <v>2539.1422093699998</v>
      </c>
      <c r="R52" s="36">
        <f>SUMIFS(СВЦЭМ!$C$33:$C$776,СВЦЭМ!$A$33:$A$776,$A52,СВЦЭМ!$B$33:$B$776,R$47)+'СЕТ СН'!$G$12+СВЦЭМ!$D$10+'СЕТ СН'!$G$5-'СЕТ СН'!$G$20</f>
        <v>2541.9392031899997</v>
      </c>
      <c r="S52" s="36">
        <f>SUMIFS(СВЦЭМ!$C$33:$C$776,СВЦЭМ!$A$33:$A$776,$A52,СВЦЭМ!$B$33:$B$776,S$47)+'СЕТ СН'!$G$12+СВЦЭМ!$D$10+'СЕТ СН'!$G$5-'СЕТ СН'!$G$20</f>
        <v>2552.6644580000002</v>
      </c>
      <c r="T52" s="36">
        <f>SUMIFS(СВЦЭМ!$C$33:$C$776,СВЦЭМ!$A$33:$A$776,$A52,СВЦЭМ!$B$33:$B$776,T$47)+'СЕТ СН'!$G$12+СВЦЭМ!$D$10+'СЕТ СН'!$G$5-'СЕТ СН'!$G$20</f>
        <v>2549.2255336499998</v>
      </c>
      <c r="U52" s="36">
        <f>SUMIFS(СВЦЭМ!$C$33:$C$776,СВЦЭМ!$A$33:$A$776,$A52,СВЦЭМ!$B$33:$B$776,U$47)+'СЕТ СН'!$G$12+СВЦЭМ!$D$10+'СЕТ СН'!$G$5-'СЕТ СН'!$G$20</f>
        <v>2558.9986380299997</v>
      </c>
      <c r="V52" s="36">
        <f>SUMIFS(СВЦЭМ!$C$33:$C$776,СВЦЭМ!$A$33:$A$776,$A52,СВЦЭМ!$B$33:$B$776,V$47)+'СЕТ СН'!$G$12+СВЦЭМ!$D$10+'СЕТ СН'!$G$5-'СЕТ СН'!$G$20</f>
        <v>2563.3919661700002</v>
      </c>
      <c r="W52" s="36">
        <f>SUMIFS(СВЦЭМ!$C$33:$C$776,СВЦЭМ!$A$33:$A$776,$A52,СВЦЭМ!$B$33:$B$776,W$47)+'СЕТ СН'!$G$12+СВЦЭМ!$D$10+'СЕТ СН'!$G$5-'СЕТ СН'!$G$20</f>
        <v>2566.55699512</v>
      </c>
      <c r="X52" s="36">
        <f>SUMIFS(СВЦЭМ!$C$33:$C$776,СВЦЭМ!$A$33:$A$776,$A52,СВЦЭМ!$B$33:$B$776,X$47)+'СЕТ СН'!$G$12+СВЦЭМ!$D$10+'СЕТ СН'!$G$5-'СЕТ СН'!$G$20</f>
        <v>2611.9247388099998</v>
      </c>
      <c r="Y52" s="36">
        <f>SUMIFS(СВЦЭМ!$C$33:$C$776,СВЦЭМ!$A$33:$A$776,$A52,СВЦЭМ!$B$33:$B$776,Y$47)+'СЕТ СН'!$G$12+СВЦЭМ!$D$10+'СЕТ СН'!$G$5-'СЕТ СН'!$G$20</f>
        <v>2703.2216748699998</v>
      </c>
    </row>
    <row r="53" spans="1:25" ht="15.75" x14ac:dyDescent="0.2">
      <c r="A53" s="35">
        <f t="shared" si="1"/>
        <v>43561</v>
      </c>
      <c r="B53" s="36">
        <f>SUMIFS(СВЦЭМ!$C$33:$C$776,СВЦЭМ!$A$33:$A$776,$A53,СВЦЭМ!$B$33:$B$776,B$47)+'СЕТ СН'!$G$12+СВЦЭМ!$D$10+'СЕТ СН'!$G$5-'СЕТ СН'!$G$20</f>
        <v>2768.2230992099999</v>
      </c>
      <c r="C53" s="36">
        <f>SUMIFS(СВЦЭМ!$C$33:$C$776,СВЦЭМ!$A$33:$A$776,$A53,СВЦЭМ!$B$33:$B$776,C$47)+'СЕТ СН'!$G$12+СВЦЭМ!$D$10+'СЕТ СН'!$G$5-'СЕТ СН'!$G$20</f>
        <v>2844.6657146799998</v>
      </c>
      <c r="D53" s="36">
        <f>SUMIFS(СВЦЭМ!$C$33:$C$776,СВЦЭМ!$A$33:$A$776,$A53,СВЦЭМ!$B$33:$B$776,D$47)+'СЕТ СН'!$G$12+СВЦЭМ!$D$10+'СЕТ СН'!$G$5-'СЕТ СН'!$G$20</f>
        <v>2867.65358659</v>
      </c>
      <c r="E53" s="36">
        <f>SUMIFS(СВЦЭМ!$C$33:$C$776,СВЦЭМ!$A$33:$A$776,$A53,СВЦЭМ!$B$33:$B$776,E$47)+'СЕТ СН'!$G$12+СВЦЭМ!$D$10+'СЕТ СН'!$G$5-'СЕТ СН'!$G$20</f>
        <v>2860.9732834199999</v>
      </c>
      <c r="F53" s="36">
        <f>SUMIFS(СВЦЭМ!$C$33:$C$776,СВЦЭМ!$A$33:$A$776,$A53,СВЦЭМ!$B$33:$B$776,F$47)+'СЕТ СН'!$G$12+СВЦЭМ!$D$10+'СЕТ СН'!$G$5-'СЕТ СН'!$G$20</f>
        <v>2860.2156730099996</v>
      </c>
      <c r="G53" s="36">
        <f>SUMIFS(СВЦЭМ!$C$33:$C$776,СВЦЭМ!$A$33:$A$776,$A53,СВЦЭМ!$B$33:$B$776,G$47)+'СЕТ СН'!$G$12+СВЦЭМ!$D$10+'СЕТ СН'!$G$5-'СЕТ СН'!$G$20</f>
        <v>2865.9093139400002</v>
      </c>
      <c r="H53" s="36">
        <f>SUMIFS(СВЦЭМ!$C$33:$C$776,СВЦЭМ!$A$33:$A$776,$A53,СВЦЭМ!$B$33:$B$776,H$47)+'СЕТ СН'!$G$12+СВЦЭМ!$D$10+'СЕТ СН'!$G$5-'СЕТ СН'!$G$20</f>
        <v>2786.6593789899998</v>
      </c>
      <c r="I53" s="36">
        <f>SUMIFS(СВЦЭМ!$C$33:$C$776,СВЦЭМ!$A$33:$A$776,$A53,СВЦЭМ!$B$33:$B$776,I$47)+'СЕТ СН'!$G$12+СВЦЭМ!$D$10+'СЕТ СН'!$G$5-'СЕТ СН'!$G$20</f>
        <v>2789.3588129899999</v>
      </c>
      <c r="J53" s="36">
        <f>SUMIFS(СВЦЭМ!$C$33:$C$776,СВЦЭМ!$A$33:$A$776,$A53,СВЦЭМ!$B$33:$B$776,J$47)+'СЕТ СН'!$G$12+СВЦЭМ!$D$10+'СЕТ СН'!$G$5-'СЕТ СН'!$G$20</f>
        <v>2720.5097464</v>
      </c>
      <c r="K53" s="36">
        <f>SUMIFS(СВЦЭМ!$C$33:$C$776,СВЦЭМ!$A$33:$A$776,$A53,СВЦЭМ!$B$33:$B$776,K$47)+'СЕТ СН'!$G$12+СВЦЭМ!$D$10+'СЕТ СН'!$G$5-'СЕТ СН'!$G$20</f>
        <v>2593.0799865700001</v>
      </c>
      <c r="L53" s="36">
        <f>SUMIFS(СВЦЭМ!$C$33:$C$776,СВЦЭМ!$A$33:$A$776,$A53,СВЦЭМ!$B$33:$B$776,L$47)+'СЕТ СН'!$G$12+СВЦЭМ!$D$10+'СЕТ СН'!$G$5-'СЕТ СН'!$G$20</f>
        <v>2539.81469745</v>
      </c>
      <c r="M53" s="36">
        <f>SUMIFS(СВЦЭМ!$C$33:$C$776,СВЦЭМ!$A$33:$A$776,$A53,СВЦЭМ!$B$33:$B$776,M$47)+'СЕТ СН'!$G$12+СВЦЭМ!$D$10+'СЕТ СН'!$G$5-'СЕТ СН'!$G$20</f>
        <v>2541.1157701900001</v>
      </c>
      <c r="N53" s="36">
        <f>SUMIFS(СВЦЭМ!$C$33:$C$776,СВЦЭМ!$A$33:$A$776,$A53,СВЦЭМ!$B$33:$B$776,N$47)+'СЕТ СН'!$G$12+СВЦЭМ!$D$10+'СЕТ СН'!$G$5-'СЕТ СН'!$G$20</f>
        <v>2550.0951376899998</v>
      </c>
      <c r="O53" s="36">
        <f>SUMIFS(СВЦЭМ!$C$33:$C$776,СВЦЭМ!$A$33:$A$776,$A53,СВЦЭМ!$B$33:$B$776,O$47)+'СЕТ СН'!$G$12+СВЦЭМ!$D$10+'СЕТ СН'!$G$5-'СЕТ СН'!$G$20</f>
        <v>2562.1407064</v>
      </c>
      <c r="P53" s="36">
        <f>SUMIFS(СВЦЭМ!$C$33:$C$776,СВЦЭМ!$A$33:$A$776,$A53,СВЦЭМ!$B$33:$B$776,P$47)+'СЕТ СН'!$G$12+СВЦЭМ!$D$10+'СЕТ СН'!$G$5-'СЕТ СН'!$G$20</f>
        <v>2558.2906347499998</v>
      </c>
      <c r="Q53" s="36">
        <f>SUMIFS(СВЦЭМ!$C$33:$C$776,СВЦЭМ!$A$33:$A$776,$A53,СВЦЭМ!$B$33:$B$776,Q$47)+'СЕТ СН'!$G$12+СВЦЭМ!$D$10+'СЕТ СН'!$G$5-'СЕТ СН'!$G$20</f>
        <v>2559.3373542899999</v>
      </c>
      <c r="R53" s="36">
        <f>SUMIFS(СВЦЭМ!$C$33:$C$776,СВЦЭМ!$A$33:$A$776,$A53,СВЦЭМ!$B$33:$B$776,R$47)+'СЕТ СН'!$G$12+СВЦЭМ!$D$10+'СЕТ СН'!$G$5-'СЕТ СН'!$G$20</f>
        <v>2569.2701316100001</v>
      </c>
      <c r="S53" s="36">
        <f>SUMIFS(СВЦЭМ!$C$33:$C$776,СВЦЭМ!$A$33:$A$776,$A53,СВЦЭМ!$B$33:$B$776,S$47)+'СЕТ СН'!$G$12+СВЦЭМ!$D$10+'СЕТ СН'!$G$5-'СЕТ СН'!$G$20</f>
        <v>2569.5628052900001</v>
      </c>
      <c r="T53" s="36">
        <f>SUMIFS(СВЦЭМ!$C$33:$C$776,СВЦЭМ!$A$33:$A$776,$A53,СВЦЭМ!$B$33:$B$776,T$47)+'СЕТ СН'!$G$12+СВЦЭМ!$D$10+'СЕТ СН'!$G$5-'СЕТ СН'!$G$20</f>
        <v>2551.5773564800002</v>
      </c>
      <c r="U53" s="36">
        <f>SUMIFS(СВЦЭМ!$C$33:$C$776,СВЦЭМ!$A$33:$A$776,$A53,СВЦЭМ!$B$33:$B$776,U$47)+'СЕТ СН'!$G$12+СВЦЭМ!$D$10+'СЕТ СН'!$G$5-'СЕТ СН'!$G$20</f>
        <v>2525.4254685400001</v>
      </c>
      <c r="V53" s="36">
        <f>SUMIFS(СВЦЭМ!$C$33:$C$776,СВЦЭМ!$A$33:$A$776,$A53,СВЦЭМ!$B$33:$B$776,V$47)+'СЕТ СН'!$G$12+СВЦЭМ!$D$10+'СЕТ СН'!$G$5-'СЕТ СН'!$G$20</f>
        <v>2501.4290410499998</v>
      </c>
      <c r="W53" s="36">
        <f>SUMIFS(СВЦЭМ!$C$33:$C$776,СВЦЭМ!$A$33:$A$776,$A53,СВЦЭМ!$B$33:$B$776,W$47)+'СЕТ СН'!$G$12+СВЦЭМ!$D$10+'СЕТ СН'!$G$5-'СЕТ СН'!$G$20</f>
        <v>2477.4122732299998</v>
      </c>
      <c r="X53" s="36">
        <f>SUMIFS(СВЦЭМ!$C$33:$C$776,СВЦЭМ!$A$33:$A$776,$A53,СВЦЭМ!$B$33:$B$776,X$47)+'СЕТ СН'!$G$12+СВЦЭМ!$D$10+'СЕТ СН'!$G$5-'СЕТ СН'!$G$20</f>
        <v>2503.0238084799998</v>
      </c>
      <c r="Y53" s="36">
        <f>SUMIFS(СВЦЭМ!$C$33:$C$776,СВЦЭМ!$A$33:$A$776,$A53,СВЦЭМ!$B$33:$B$776,Y$47)+'СЕТ СН'!$G$12+СВЦЭМ!$D$10+'СЕТ СН'!$G$5-'СЕТ СН'!$G$20</f>
        <v>2607.0753164799999</v>
      </c>
    </row>
    <row r="54" spans="1:25" ht="15.75" x14ac:dyDescent="0.2">
      <c r="A54" s="35">
        <f t="shared" si="1"/>
        <v>43562</v>
      </c>
      <c r="B54" s="36">
        <f>SUMIFS(СВЦЭМ!$C$33:$C$776,СВЦЭМ!$A$33:$A$776,$A54,СВЦЭМ!$B$33:$B$776,B$47)+'СЕТ СН'!$G$12+СВЦЭМ!$D$10+'СЕТ СН'!$G$5-'СЕТ СН'!$G$20</f>
        <v>2739.3720691199997</v>
      </c>
      <c r="C54" s="36">
        <f>SUMIFS(СВЦЭМ!$C$33:$C$776,СВЦЭМ!$A$33:$A$776,$A54,СВЦЭМ!$B$33:$B$776,C$47)+'СЕТ СН'!$G$12+СВЦЭМ!$D$10+'СЕТ СН'!$G$5-'СЕТ СН'!$G$20</f>
        <v>2831.8652732099999</v>
      </c>
      <c r="D54" s="36">
        <f>SUMIFS(СВЦЭМ!$C$33:$C$776,СВЦЭМ!$A$33:$A$776,$A54,СВЦЭМ!$B$33:$B$776,D$47)+'СЕТ СН'!$G$12+СВЦЭМ!$D$10+'СЕТ СН'!$G$5-'СЕТ СН'!$G$20</f>
        <v>2899.68745025</v>
      </c>
      <c r="E54" s="36">
        <f>SUMIFS(СВЦЭМ!$C$33:$C$776,СВЦЭМ!$A$33:$A$776,$A54,СВЦЭМ!$B$33:$B$776,E$47)+'СЕТ СН'!$G$12+СВЦЭМ!$D$10+'СЕТ СН'!$G$5-'СЕТ СН'!$G$20</f>
        <v>2921.7481521499999</v>
      </c>
      <c r="F54" s="36">
        <f>SUMIFS(СВЦЭМ!$C$33:$C$776,СВЦЭМ!$A$33:$A$776,$A54,СВЦЭМ!$B$33:$B$776,F$47)+'СЕТ СН'!$G$12+СВЦЭМ!$D$10+'СЕТ СН'!$G$5-'СЕТ СН'!$G$20</f>
        <v>2911.1076931399998</v>
      </c>
      <c r="G54" s="36">
        <f>SUMIFS(СВЦЭМ!$C$33:$C$776,СВЦЭМ!$A$33:$A$776,$A54,СВЦЭМ!$B$33:$B$776,G$47)+'СЕТ СН'!$G$12+СВЦЭМ!$D$10+'СЕТ СН'!$G$5-'СЕТ СН'!$G$20</f>
        <v>2887.7393880899999</v>
      </c>
      <c r="H54" s="36">
        <f>SUMIFS(СВЦЭМ!$C$33:$C$776,СВЦЭМ!$A$33:$A$776,$A54,СВЦЭМ!$B$33:$B$776,H$47)+'СЕТ СН'!$G$12+СВЦЭМ!$D$10+'СЕТ СН'!$G$5-'СЕТ СН'!$G$20</f>
        <v>2821.7290094099999</v>
      </c>
      <c r="I54" s="36">
        <f>SUMIFS(СВЦЭМ!$C$33:$C$776,СВЦЭМ!$A$33:$A$776,$A54,СВЦЭМ!$B$33:$B$776,I$47)+'СЕТ СН'!$G$12+СВЦЭМ!$D$10+'СЕТ СН'!$G$5-'СЕТ СН'!$G$20</f>
        <v>2788.9083696299999</v>
      </c>
      <c r="J54" s="36">
        <f>SUMIFS(СВЦЭМ!$C$33:$C$776,СВЦЭМ!$A$33:$A$776,$A54,СВЦЭМ!$B$33:$B$776,J$47)+'СЕТ СН'!$G$12+СВЦЭМ!$D$10+'СЕТ СН'!$G$5-'СЕТ СН'!$G$20</f>
        <v>2687.68868333</v>
      </c>
      <c r="K54" s="36">
        <f>SUMIFS(СВЦЭМ!$C$33:$C$776,СВЦЭМ!$A$33:$A$776,$A54,СВЦЭМ!$B$33:$B$776,K$47)+'СЕТ СН'!$G$12+СВЦЭМ!$D$10+'СЕТ СН'!$G$5-'СЕТ СН'!$G$20</f>
        <v>2565.1099673399999</v>
      </c>
      <c r="L54" s="36">
        <f>SUMIFS(СВЦЭМ!$C$33:$C$776,СВЦЭМ!$A$33:$A$776,$A54,СВЦЭМ!$B$33:$B$776,L$47)+'СЕТ СН'!$G$12+СВЦЭМ!$D$10+'СЕТ СН'!$G$5-'СЕТ СН'!$G$20</f>
        <v>2524.2938795199998</v>
      </c>
      <c r="M54" s="36">
        <f>SUMIFS(СВЦЭМ!$C$33:$C$776,СВЦЭМ!$A$33:$A$776,$A54,СВЦЭМ!$B$33:$B$776,M$47)+'СЕТ СН'!$G$12+СВЦЭМ!$D$10+'СЕТ СН'!$G$5-'СЕТ СН'!$G$20</f>
        <v>2510.9841110699999</v>
      </c>
      <c r="N54" s="36">
        <f>SUMIFS(СВЦЭМ!$C$33:$C$776,СВЦЭМ!$A$33:$A$776,$A54,СВЦЭМ!$B$33:$B$776,N$47)+'СЕТ СН'!$G$12+СВЦЭМ!$D$10+'СЕТ СН'!$G$5-'СЕТ СН'!$G$20</f>
        <v>2524.0985223399998</v>
      </c>
      <c r="O54" s="36">
        <f>SUMIFS(СВЦЭМ!$C$33:$C$776,СВЦЭМ!$A$33:$A$776,$A54,СВЦЭМ!$B$33:$B$776,O$47)+'СЕТ СН'!$G$12+СВЦЭМ!$D$10+'СЕТ СН'!$G$5-'СЕТ СН'!$G$20</f>
        <v>2530.3454615699998</v>
      </c>
      <c r="P54" s="36">
        <f>SUMIFS(СВЦЭМ!$C$33:$C$776,СВЦЭМ!$A$33:$A$776,$A54,СВЦЭМ!$B$33:$B$776,P$47)+'СЕТ СН'!$G$12+СВЦЭМ!$D$10+'СЕТ СН'!$G$5-'СЕТ СН'!$G$20</f>
        <v>2546.6217923699996</v>
      </c>
      <c r="Q54" s="36">
        <f>SUMIFS(СВЦЭМ!$C$33:$C$776,СВЦЭМ!$A$33:$A$776,$A54,СВЦЭМ!$B$33:$B$776,Q$47)+'СЕТ СН'!$G$12+СВЦЭМ!$D$10+'СЕТ СН'!$G$5-'СЕТ СН'!$G$20</f>
        <v>2558.94849952</v>
      </c>
      <c r="R54" s="36">
        <f>SUMIFS(СВЦЭМ!$C$33:$C$776,СВЦЭМ!$A$33:$A$776,$A54,СВЦЭМ!$B$33:$B$776,R$47)+'СЕТ СН'!$G$12+СВЦЭМ!$D$10+'СЕТ СН'!$G$5-'СЕТ СН'!$G$20</f>
        <v>2566.94735601</v>
      </c>
      <c r="S54" s="36">
        <f>SUMIFS(СВЦЭМ!$C$33:$C$776,СВЦЭМ!$A$33:$A$776,$A54,СВЦЭМ!$B$33:$B$776,S$47)+'СЕТ СН'!$G$12+СВЦЭМ!$D$10+'СЕТ СН'!$G$5-'СЕТ СН'!$G$20</f>
        <v>2562.8243600599999</v>
      </c>
      <c r="T54" s="36">
        <f>SUMIFS(СВЦЭМ!$C$33:$C$776,СВЦЭМ!$A$33:$A$776,$A54,СВЦЭМ!$B$33:$B$776,T$47)+'СЕТ СН'!$G$12+СВЦЭМ!$D$10+'СЕТ СН'!$G$5-'СЕТ СН'!$G$20</f>
        <v>2528.86987361</v>
      </c>
      <c r="U54" s="36">
        <f>SUMIFS(СВЦЭМ!$C$33:$C$776,СВЦЭМ!$A$33:$A$776,$A54,СВЦЭМ!$B$33:$B$776,U$47)+'СЕТ СН'!$G$12+СВЦЭМ!$D$10+'СЕТ СН'!$G$5-'СЕТ СН'!$G$20</f>
        <v>2494.9383908999998</v>
      </c>
      <c r="V54" s="36">
        <f>SUMIFS(СВЦЭМ!$C$33:$C$776,СВЦЭМ!$A$33:$A$776,$A54,СВЦЭМ!$B$33:$B$776,V$47)+'СЕТ СН'!$G$12+СВЦЭМ!$D$10+'СЕТ СН'!$G$5-'СЕТ СН'!$G$20</f>
        <v>2476.5790112099999</v>
      </c>
      <c r="W54" s="36">
        <f>SUMIFS(СВЦЭМ!$C$33:$C$776,СВЦЭМ!$A$33:$A$776,$A54,СВЦЭМ!$B$33:$B$776,W$47)+'СЕТ СН'!$G$12+СВЦЭМ!$D$10+'СЕТ СН'!$G$5-'СЕТ СН'!$G$20</f>
        <v>2479.9448218799998</v>
      </c>
      <c r="X54" s="36">
        <f>SUMIFS(СВЦЭМ!$C$33:$C$776,СВЦЭМ!$A$33:$A$776,$A54,СВЦЭМ!$B$33:$B$776,X$47)+'СЕТ СН'!$G$12+СВЦЭМ!$D$10+'СЕТ СН'!$G$5-'СЕТ СН'!$G$20</f>
        <v>2524.2009557000001</v>
      </c>
      <c r="Y54" s="36">
        <f>SUMIFS(СВЦЭМ!$C$33:$C$776,СВЦЭМ!$A$33:$A$776,$A54,СВЦЭМ!$B$33:$B$776,Y$47)+'СЕТ СН'!$G$12+СВЦЭМ!$D$10+'СЕТ СН'!$G$5-'СЕТ СН'!$G$20</f>
        <v>2631.5398483099998</v>
      </c>
    </row>
    <row r="55" spans="1:25" ht="15.75" x14ac:dyDescent="0.2">
      <c r="A55" s="35">
        <f t="shared" si="1"/>
        <v>43563</v>
      </c>
      <c r="B55" s="36">
        <f>SUMIFS(СВЦЭМ!$C$33:$C$776,СВЦЭМ!$A$33:$A$776,$A55,СВЦЭМ!$B$33:$B$776,B$47)+'СЕТ СН'!$G$12+СВЦЭМ!$D$10+'СЕТ СН'!$G$5-'СЕТ СН'!$G$20</f>
        <v>2748.9734175200001</v>
      </c>
      <c r="C55" s="36">
        <f>SUMIFS(СВЦЭМ!$C$33:$C$776,СВЦЭМ!$A$33:$A$776,$A55,СВЦЭМ!$B$33:$B$776,C$47)+'СЕТ СН'!$G$12+СВЦЭМ!$D$10+'СЕТ СН'!$G$5-'СЕТ СН'!$G$20</f>
        <v>2849.3628008999999</v>
      </c>
      <c r="D55" s="36">
        <f>SUMIFS(СВЦЭМ!$C$33:$C$776,СВЦЭМ!$A$33:$A$776,$A55,СВЦЭМ!$B$33:$B$776,D$47)+'СЕТ СН'!$G$12+СВЦЭМ!$D$10+'СЕТ СН'!$G$5-'СЕТ СН'!$G$20</f>
        <v>2931.55350503</v>
      </c>
      <c r="E55" s="36">
        <f>SUMIFS(СВЦЭМ!$C$33:$C$776,СВЦЭМ!$A$33:$A$776,$A55,СВЦЭМ!$B$33:$B$776,E$47)+'СЕТ СН'!$G$12+СВЦЭМ!$D$10+'СЕТ СН'!$G$5-'СЕТ СН'!$G$20</f>
        <v>2932.2468318900001</v>
      </c>
      <c r="F55" s="36">
        <f>SUMIFS(СВЦЭМ!$C$33:$C$776,СВЦЭМ!$A$33:$A$776,$A55,СВЦЭМ!$B$33:$B$776,F$47)+'СЕТ СН'!$G$12+СВЦЭМ!$D$10+'СЕТ СН'!$G$5-'СЕТ СН'!$G$20</f>
        <v>2895.4189765800002</v>
      </c>
      <c r="G55" s="36">
        <f>SUMIFS(СВЦЭМ!$C$33:$C$776,СВЦЭМ!$A$33:$A$776,$A55,СВЦЭМ!$B$33:$B$776,G$47)+'СЕТ СН'!$G$12+СВЦЭМ!$D$10+'СЕТ СН'!$G$5-'СЕТ СН'!$G$20</f>
        <v>2877.7127863599999</v>
      </c>
      <c r="H55" s="36">
        <f>SUMIFS(СВЦЭМ!$C$33:$C$776,СВЦЭМ!$A$33:$A$776,$A55,СВЦЭМ!$B$33:$B$776,H$47)+'СЕТ СН'!$G$12+СВЦЭМ!$D$10+'СЕТ СН'!$G$5-'СЕТ СН'!$G$20</f>
        <v>2818.0977875499998</v>
      </c>
      <c r="I55" s="36">
        <f>SUMIFS(СВЦЭМ!$C$33:$C$776,СВЦЭМ!$A$33:$A$776,$A55,СВЦЭМ!$B$33:$B$776,I$47)+'СЕТ СН'!$G$12+СВЦЭМ!$D$10+'СЕТ СН'!$G$5-'СЕТ СН'!$G$20</f>
        <v>2740.1942097199999</v>
      </c>
      <c r="J55" s="36">
        <f>SUMIFS(СВЦЭМ!$C$33:$C$776,СВЦЭМ!$A$33:$A$776,$A55,СВЦЭМ!$B$33:$B$776,J$47)+'СЕТ СН'!$G$12+СВЦЭМ!$D$10+'СЕТ СН'!$G$5-'СЕТ СН'!$G$20</f>
        <v>2634.6803571599999</v>
      </c>
      <c r="K55" s="36">
        <f>SUMIFS(СВЦЭМ!$C$33:$C$776,СВЦЭМ!$A$33:$A$776,$A55,СВЦЭМ!$B$33:$B$776,K$47)+'СЕТ СН'!$G$12+СВЦЭМ!$D$10+'СЕТ СН'!$G$5-'СЕТ СН'!$G$20</f>
        <v>2548.9134642899999</v>
      </c>
      <c r="L55" s="36">
        <f>SUMIFS(СВЦЭМ!$C$33:$C$776,СВЦЭМ!$A$33:$A$776,$A55,СВЦЭМ!$B$33:$B$776,L$47)+'СЕТ СН'!$G$12+СВЦЭМ!$D$10+'СЕТ СН'!$G$5-'СЕТ СН'!$G$20</f>
        <v>2511.5729999199998</v>
      </c>
      <c r="M55" s="36">
        <f>SUMIFS(СВЦЭМ!$C$33:$C$776,СВЦЭМ!$A$33:$A$776,$A55,СВЦЭМ!$B$33:$B$776,M$47)+'СЕТ СН'!$G$12+СВЦЭМ!$D$10+'СЕТ СН'!$G$5-'СЕТ СН'!$G$20</f>
        <v>2522.8467446300001</v>
      </c>
      <c r="N55" s="36">
        <f>SUMIFS(СВЦЭМ!$C$33:$C$776,СВЦЭМ!$A$33:$A$776,$A55,СВЦЭМ!$B$33:$B$776,N$47)+'СЕТ СН'!$G$12+СВЦЭМ!$D$10+'СЕТ СН'!$G$5-'СЕТ СН'!$G$20</f>
        <v>2518.5515293799999</v>
      </c>
      <c r="O55" s="36">
        <f>SUMIFS(СВЦЭМ!$C$33:$C$776,СВЦЭМ!$A$33:$A$776,$A55,СВЦЭМ!$B$33:$B$776,O$47)+'СЕТ СН'!$G$12+СВЦЭМ!$D$10+'СЕТ СН'!$G$5-'СЕТ СН'!$G$20</f>
        <v>2522.7278742600001</v>
      </c>
      <c r="P55" s="36">
        <f>SUMIFS(СВЦЭМ!$C$33:$C$776,СВЦЭМ!$A$33:$A$776,$A55,СВЦЭМ!$B$33:$B$776,P$47)+'СЕТ СН'!$G$12+СВЦЭМ!$D$10+'СЕТ СН'!$G$5-'СЕТ СН'!$G$20</f>
        <v>2533.3132158600001</v>
      </c>
      <c r="Q55" s="36">
        <f>SUMIFS(СВЦЭМ!$C$33:$C$776,СВЦЭМ!$A$33:$A$776,$A55,СВЦЭМ!$B$33:$B$776,Q$47)+'СЕТ СН'!$G$12+СВЦЭМ!$D$10+'СЕТ СН'!$G$5-'СЕТ СН'!$G$20</f>
        <v>2540.4223114900001</v>
      </c>
      <c r="R55" s="36">
        <f>SUMIFS(СВЦЭМ!$C$33:$C$776,СВЦЭМ!$A$33:$A$776,$A55,СВЦЭМ!$B$33:$B$776,R$47)+'СЕТ СН'!$G$12+СВЦЭМ!$D$10+'СЕТ СН'!$G$5-'СЕТ СН'!$G$20</f>
        <v>2548.81759994</v>
      </c>
      <c r="S55" s="36">
        <f>SUMIFS(СВЦЭМ!$C$33:$C$776,СВЦЭМ!$A$33:$A$776,$A55,СВЦЭМ!$B$33:$B$776,S$47)+'СЕТ СН'!$G$12+СВЦЭМ!$D$10+'СЕТ СН'!$G$5-'СЕТ СН'!$G$20</f>
        <v>2536.9793017799998</v>
      </c>
      <c r="T55" s="36">
        <f>SUMIFS(СВЦЭМ!$C$33:$C$776,СВЦЭМ!$A$33:$A$776,$A55,СВЦЭМ!$B$33:$B$776,T$47)+'СЕТ СН'!$G$12+СВЦЭМ!$D$10+'СЕТ СН'!$G$5-'СЕТ СН'!$G$20</f>
        <v>2525.3053298099999</v>
      </c>
      <c r="U55" s="36">
        <f>SUMIFS(СВЦЭМ!$C$33:$C$776,СВЦЭМ!$A$33:$A$776,$A55,СВЦЭМ!$B$33:$B$776,U$47)+'СЕТ СН'!$G$12+СВЦЭМ!$D$10+'СЕТ СН'!$G$5-'СЕТ СН'!$G$20</f>
        <v>2511.5287012899998</v>
      </c>
      <c r="V55" s="36">
        <f>SUMIFS(СВЦЭМ!$C$33:$C$776,СВЦЭМ!$A$33:$A$776,$A55,СВЦЭМ!$B$33:$B$776,V$47)+'СЕТ СН'!$G$12+СВЦЭМ!$D$10+'СЕТ СН'!$G$5-'СЕТ СН'!$G$20</f>
        <v>2498.65715864</v>
      </c>
      <c r="W55" s="36">
        <f>SUMIFS(СВЦЭМ!$C$33:$C$776,СВЦЭМ!$A$33:$A$776,$A55,СВЦЭМ!$B$33:$B$776,W$47)+'СЕТ СН'!$G$12+СВЦЭМ!$D$10+'СЕТ СН'!$G$5-'СЕТ СН'!$G$20</f>
        <v>2514.6222338299999</v>
      </c>
      <c r="X55" s="36">
        <f>SUMIFS(СВЦЭМ!$C$33:$C$776,СВЦЭМ!$A$33:$A$776,$A55,СВЦЭМ!$B$33:$B$776,X$47)+'СЕТ СН'!$G$12+СВЦЭМ!$D$10+'СЕТ СН'!$G$5-'СЕТ СН'!$G$20</f>
        <v>2576.25375313</v>
      </c>
      <c r="Y55" s="36">
        <f>SUMIFS(СВЦЭМ!$C$33:$C$776,СВЦЭМ!$A$33:$A$776,$A55,СВЦЭМ!$B$33:$B$776,Y$47)+'СЕТ СН'!$G$12+СВЦЭМ!$D$10+'СЕТ СН'!$G$5-'СЕТ СН'!$G$20</f>
        <v>2680.5855178299998</v>
      </c>
    </row>
    <row r="56" spans="1:25" ht="15.75" x14ac:dyDescent="0.2">
      <c r="A56" s="35">
        <f t="shared" si="1"/>
        <v>43564</v>
      </c>
      <c r="B56" s="36">
        <f>SUMIFS(СВЦЭМ!$C$33:$C$776,СВЦЭМ!$A$33:$A$776,$A56,СВЦЭМ!$B$33:$B$776,B$47)+'СЕТ СН'!$G$12+СВЦЭМ!$D$10+'СЕТ СН'!$G$5-'СЕТ СН'!$G$20</f>
        <v>2704.6702987799999</v>
      </c>
      <c r="C56" s="36">
        <f>SUMIFS(СВЦЭМ!$C$33:$C$776,СВЦЭМ!$A$33:$A$776,$A56,СВЦЭМ!$B$33:$B$776,C$47)+'СЕТ СН'!$G$12+СВЦЭМ!$D$10+'СЕТ СН'!$G$5-'СЕТ СН'!$G$20</f>
        <v>2800.1383225</v>
      </c>
      <c r="D56" s="36">
        <f>SUMIFS(СВЦЭМ!$C$33:$C$776,СВЦЭМ!$A$33:$A$776,$A56,СВЦЭМ!$B$33:$B$776,D$47)+'СЕТ СН'!$G$12+СВЦЭМ!$D$10+'СЕТ СН'!$G$5-'СЕТ СН'!$G$20</f>
        <v>2872.76174558</v>
      </c>
      <c r="E56" s="36">
        <f>SUMIFS(СВЦЭМ!$C$33:$C$776,СВЦЭМ!$A$33:$A$776,$A56,СВЦЭМ!$B$33:$B$776,E$47)+'СЕТ СН'!$G$12+СВЦЭМ!$D$10+'СЕТ СН'!$G$5-'СЕТ СН'!$G$20</f>
        <v>2883.44838368</v>
      </c>
      <c r="F56" s="36">
        <f>SUMIFS(СВЦЭМ!$C$33:$C$776,СВЦЭМ!$A$33:$A$776,$A56,СВЦЭМ!$B$33:$B$776,F$47)+'СЕТ СН'!$G$12+СВЦЭМ!$D$10+'СЕТ СН'!$G$5-'СЕТ СН'!$G$20</f>
        <v>2877.1577941099999</v>
      </c>
      <c r="G56" s="36">
        <f>SUMIFS(СВЦЭМ!$C$33:$C$776,СВЦЭМ!$A$33:$A$776,$A56,СВЦЭМ!$B$33:$B$776,G$47)+'СЕТ СН'!$G$12+СВЦЭМ!$D$10+'СЕТ СН'!$G$5-'СЕТ СН'!$G$20</f>
        <v>2854.3262003</v>
      </c>
      <c r="H56" s="36">
        <f>SUMIFS(СВЦЭМ!$C$33:$C$776,СВЦЭМ!$A$33:$A$776,$A56,СВЦЭМ!$B$33:$B$776,H$47)+'СЕТ СН'!$G$12+СВЦЭМ!$D$10+'СЕТ СН'!$G$5-'СЕТ СН'!$G$20</f>
        <v>2760.8334454199999</v>
      </c>
      <c r="I56" s="36">
        <f>SUMIFS(СВЦЭМ!$C$33:$C$776,СВЦЭМ!$A$33:$A$776,$A56,СВЦЭМ!$B$33:$B$776,I$47)+'СЕТ СН'!$G$12+СВЦЭМ!$D$10+'СЕТ СН'!$G$5-'СЕТ СН'!$G$20</f>
        <v>2710.15957217</v>
      </c>
      <c r="J56" s="36">
        <f>SUMIFS(СВЦЭМ!$C$33:$C$776,СВЦЭМ!$A$33:$A$776,$A56,СВЦЭМ!$B$33:$B$776,J$47)+'СЕТ СН'!$G$12+СВЦЭМ!$D$10+'СЕТ СН'!$G$5-'СЕТ СН'!$G$20</f>
        <v>2630.9763331200002</v>
      </c>
      <c r="K56" s="36">
        <f>SUMIFS(СВЦЭМ!$C$33:$C$776,СВЦЭМ!$A$33:$A$776,$A56,СВЦЭМ!$B$33:$B$776,K$47)+'СЕТ СН'!$G$12+СВЦЭМ!$D$10+'СЕТ СН'!$G$5-'СЕТ СН'!$G$20</f>
        <v>2575.0997562100001</v>
      </c>
      <c r="L56" s="36">
        <f>SUMIFS(СВЦЭМ!$C$33:$C$776,СВЦЭМ!$A$33:$A$776,$A56,СВЦЭМ!$B$33:$B$776,L$47)+'СЕТ СН'!$G$12+СВЦЭМ!$D$10+'СЕТ СН'!$G$5-'СЕТ СН'!$G$20</f>
        <v>2545.8454092299999</v>
      </c>
      <c r="M56" s="36">
        <f>SUMIFS(СВЦЭМ!$C$33:$C$776,СВЦЭМ!$A$33:$A$776,$A56,СВЦЭМ!$B$33:$B$776,M$47)+'СЕТ СН'!$G$12+СВЦЭМ!$D$10+'СЕТ СН'!$G$5-'СЕТ СН'!$G$20</f>
        <v>2535.3117212299999</v>
      </c>
      <c r="N56" s="36">
        <f>SUMIFS(СВЦЭМ!$C$33:$C$776,СВЦЭМ!$A$33:$A$776,$A56,СВЦЭМ!$B$33:$B$776,N$47)+'СЕТ СН'!$G$12+СВЦЭМ!$D$10+'СЕТ СН'!$G$5-'СЕТ СН'!$G$20</f>
        <v>2528.8233092199998</v>
      </c>
      <c r="O56" s="36">
        <f>SUMIFS(СВЦЭМ!$C$33:$C$776,СВЦЭМ!$A$33:$A$776,$A56,СВЦЭМ!$B$33:$B$776,O$47)+'СЕТ СН'!$G$12+СВЦЭМ!$D$10+'СЕТ СН'!$G$5-'СЕТ СН'!$G$20</f>
        <v>2522.28833119</v>
      </c>
      <c r="P56" s="36">
        <f>SUMIFS(СВЦЭМ!$C$33:$C$776,СВЦЭМ!$A$33:$A$776,$A56,СВЦЭМ!$B$33:$B$776,P$47)+'СЕТ СН'!$G$12+СВЦЭМ!$D$10+'СЕТ СН'!$G$5-'СЕТ СН'!$G$20</f>
        <v>2543.0385624099999</v>
      </c>
      <c r="Q56" s="36">
        <f>SUMIFS(СВЦЭМ!$C$33:$C$776,СВЦЭМ!$A$33:$A$776,$A56,СВЦЭМ!$B$33:$B$776,Q$47)+'СЕТ СН'!$G$12+СВЦЭМ!$D$10+'СЕТ СН'!$G$5-'СЕТ СН'!$G$20</f>
        <v>2554.8269979799998</v>
      </c>
      <c r="R56" s="36">
        <f>SUMIFS(СВЦЭМ!$C$33:$C$776,СВЦЭМ!$A$33:$A$776,$A56,СВЦЭМ!$B$33:$B$776,R$47)+'СЕТ СН'!$G$12+СВЦЭМ!$D$10+'СЕТ СН'!$G$5-'СЕТ СН'!$G$20</f>
        <v>2559.6661860599997</v>
      </c>
      <c r="S56" s="36">
        <f>SUMIFS(СВЦЭМ!$C$33:$C$776,СВЦЭМ!$A$33:$A$776,$A56,СВЦЭМ!$B$33:$B$776,S$47)+'СЕТ СН'!$G$12+СВЦЭМ!$D$10+'СЕТ СН'!$G$5-'СЕТ СН'!$G$20</f>
        <v>2560.0302802699998</v>
      </c>
      <c r="T56" s="36">
        <f>SUMIFS(СВЦЭМ!$C$33:$C$776,СВЦЭМ!$A$33:$A$776,$A56,СВЦЭМ!$B$33:$B$776,T$47)+'СЕТ СН'!$G$12+СВЦЭМ!$D$10+'СЕТ СН'!$G$5-'СЕТ СН'!$G$20</f>
        <v>2544.9232228999999</v>
      </c>
      <c r="U56" s="36">
        <f>SUMIFS(СВЦЭМ!$C$33:$C$776,СВЦЭМ!$A$33:$A$776,$A56,СВЦЭМ!$B$33:$B$776,U$47)+'СЕТ СН'!$G$12+СВЦЭМ!$D$10+'СЕТ СН'!$G$5-'СЕТ СН'!$G$20</f>
        <v>2508.8048712299997</v>
      </c>
      <c r="V56" s="36">
        <f>SUMIFS(СВЦЭМ!$C$33:$C$776,СВЦЭМ!$A$33:$A$776,$A56,СВЦЭМ!$B$33:$B$776,V$47)+'СЕТ СН'!$G$12+СВЦЭМ!$D$10+'СЕТ СН'!$G$5-'СЕТ СН'!$G$20</f>
        <v>2496.01718497</v>
      </c>
      <c r="W56" s="36">
        <f>SUMIFS(СВЦЭМ!$C$33:$C$776,СВЦЭМ!$A$33:$A$776,$A56,СВЦЭМ!$B$33:$B$776,W$47)+'СЕТ СН'!$G$12+СВЦЭМ!$D$10+'СЕТ СН'!$G$5-'СЕТ СН'!$G$20</f>
        <v>2499.4906573200001</v>
      </c>
      <c r="X56" s="36">
        <f>SUMIFS(СВЦЭМ!$C$33:$C$776,СВЦЭМ!$A$33:$A$776,$A56,СВЦЭМ!$B$33:$B$776,X$47)+'СЕТ СН'!$G$12+СВЦЭМ!$D$10+'СЕТ СН'!$G$5-'СЕТ СН'!$G$20</f>
        <v>2523.6253323999999</v>
      </c>
      <c r="Y56" s="36">
        <f>SUMIFS(СВЦЭМ!$C$33:$C$776,СВЦЭМ!$A$33:$A$776,$A56,СВЦЭМ!$B$33:$B$776,Y$47)+'СЕТ СН'!$G$12+СВЦЭМ!$D$10+'СЕТ СН'!$G$5-'СЕТ СН'!$G$20</f>
        <v>2589.6178913099998</v>
      </c>
    </row>
    <row r="57" spans="1:25" ht="15.75" x14ac:dyDescent="0.2">
      <c r="A57" s="35">
        <f t="shared" si="1"/>
        <v>43565</v>
      </c>
      <c r="B57" s="36">
        <f>SUMIFS(СВЦЭМ!$C$33:$C$776,СВЦЭМ!$A$33:$A$776,$A57,СВЦЭМ!$B$33:$B$776,B$47)+'СЕТ СН'!$G$12+СВЦЭМ!$D$10+'СЕТ СН'!$G$5-'СЕТ СН'!$G$20</f>
        <v>2687.4577387099998</v>
      </c>
      <c r="C57" s="36">
        <f>SUMIFS(СВЦЭМ!$C$33:$C$776,СВЦЭМ!$A$33:$A$776,$A57,СВЦЭМ!$B$33:$B$776,C$47)+'СЕТ СН'!$G$12+СВЦЭМ!$D$10+'СЕТ СН'!$G$5-'СЕТ СН'!$G$20</f>
        <v>2794.6683681499999</v>
      </c>
      <c r="D57" s="36">
        <f>SUMIFS(СВЦЭМ!$C$33:$C$776,СВЦЭМ!$A$33:$A$776,$A57,СВЦЭМ!$B$33:$B$776,D$47)+'СЕТ СН'!$G$12+СВЦЭМ!$D$10+'СЕТ СН'!$G$5-'СЕТ СН'!$G$20</f>
        <v>2873.7785519700001</v>
      </c>
      <c r="E57" s="36">
        <f>SUMIFS(СВЦЭМ!$C$33:$C$776,СВЦЭМ!$A$33:$A$776,$A57,СВЦЭМ!$B$33:$B$776,E$47)+'СЕТ СН'!$G$12+СВЦЭМ!$D$10+'СЕТ СН'!$G$5-'СЕТ СН'!$G$20</f>
        <v>2889.1459843900002</v>
      </c>
      <c r="F57" s="36">
        <f>SUMIFS(СВЦЭМ!$C$33:$C$776,СВЦЭМ!$A$33:$A$776,$A57,СВЦЭМ!$B$33:$B$776,F$47)+'СЕТ СН'!$G$12+СВЦЭМ!$D$10+'СЕТ СН'!$G$5-'СЕТ СН'!$G$20</f>
        <v>2887.31475667</v>
      </c>
      <c r="G57" s="36">
        <f>SUMIFS(СВЦЭМ!$C$33:$C$776,СВЦЭМ!$A$33:$A$776,$A57,СВЦЭМ!$B$33:$B$776,G$47)+'СЕТ СН'!$G$12+СВЦЭМ!$D$10+'СЕТ СН'!$G$5-'СЕТ СН'!$G$20</f>
        <v>2872.9015973799997</v>
      </c>
      <c r="H57" s="36">
        <f>SUMIFS(СВЦЭМ!$C$33:$C$776,СВЦЭМ!$A$33:$A$776,$A57,СВЦЭМ!$B$33:$B$776,H$47)+'СЕТ СН'!$G$12+СВЦЭМ!$D$10+'СЕТ СН'!$G$5-'СЕТ СН'!$G$20</f>
        <v>2800.4176000699999</v>
      </c>
      <c r="I57" s="36">
        <f>SUMIFS(СВЦЭМ!$C$33:$C$776,СВЦЭМ!$A$33:$A$776,$A57,СВЦЭМ!$B$33:$B$776,I$47)+'СЕТ СН'!$G$12+СВЦЭМ!$D$10+'СЕТ СН'!$G$5-'СЕТ СН'!$G$20</f>
        <v>2724.0547711899999</v>
      </c>
      <c r="J57" s="36">
        <f>SUMIFS(СВЦЭМ!$C$33:$C$776,СВЦЭМ!$A$33:$A$776,$A57,СВЦЭМ!$B$33:$B$776,J$47)+'СЕТ СН'!$G$12+СВЦЭМ!$D$10+'СЕТ СН'!$G$5-'СЕТ СН'!$G$20</f>
        <v>2616.77563199</v>
      </c>
      <c r="K57" s="36">
        <f>SUMIFS(СВЦЭМ!$C$33:$C$776,СВЦЭМ!$A$33:$A$776,$A57,СВЦЭМ!$B$33:$B$776,K$47)+'СЕТ СН'!$G$12+СВЦЭМ!$D$10+'СЕТ СН'!$G$5-'СЕТ СН'!$G$20</f>
        <v>2528.6937084800002</v>
      </c>
      <c r="L57" s="36">
        <f>SUMIFS(СВЦЭМ!$C$33:$C$776,СВЦЭМ!$A$33:$A$776,$A57,СВЦЭМ!$B$33:$B$776,L$47)+'СЕТ СН'!$G$12+СВЦЭМ!$D$10+'СЕТ СН'!$G$5-'СЕТ СН'!$G$20</f>
        <v>2504.9750673399999</v>
      </c>
      <c r="M57" s="36">
        <f>SUMIFS(СВЦЭМ!$C$33:$C$776,СВЦЭМ!$A$33:$A$776,$A57,СВЦЭМ!$B$33:$B$776,M$47)+'СЕТ СН'!$G$12+СВЦЭМ!$D$10+'СЕТ СН'!$G$5-'СЕТ СН'!$G$20</f>
        <v>2510.7692119599997</v>
      </c>
      <c r="N57" s="36">
        <f>SUMIFS(СВЦЭМ!$C$33:$C$776,СВЦЭМ!$A$33:$A$776,$A57,СВЦЭМ!$B$33:$B$776,N$47)+'СЕТ СН'!$G$12+СВЦЭМ!$D$10+'СЕТ СН'!$G$5-'СЕТ СН'!$G$20</f>
        <v>2522.2625904500001</v>
      </c>
      <c r="O57" s="36">
        <f>SUMIFS(СВЦЭМ!$C$33:$C$776,СВЦЭМ!$A$33:$A$776,$A57,СВЦЭМ!$B$33:$B$776,O$47)+'СЕТ СН'!$G$12+СВЦЭМ!$D$10+'СЕТ СН'!$G$5-'СЕТ СН'!$G$20</f>
        <v>2520.81350479</v>
      </c>
      <c r="P57" s="36">
        <f>SUMIFS(СВЦЭМ!$C$33:$C$776,СВЦЭМ!$A$33:$A$776,$A57,СВЦЭМ!$B$33:$B$776,P$47)+'СЕТ СН'!$G$12+СВЦЭМ!$D$10+'СЕТ СН'!$G$5-'СЕТ СН'!$G$20</f>
        <v>2528.9952570300002</v>
      </c>
      <c r="Q57" s="36">
        <f>SUMIFS(СВЦЭМ!$C$33:$C$776,СВЦЭМ!$A$33:$A$776,$A57,СВЦЭМ!$B$33:$B$776,Q$47)+'СЕТ СН'!$G$12+СВЦЭМ!$D$10+'СЕТ СН'!$G$5-'СЕТ СН'!$G$20</f>
        <v>2532.9996167700001</v>
      </c>
      <c r="R57" s="36">
        <f>SUMIFS(СВЦЭМ!$C$33:$C$776,СВЦЭМ!$A$33:$A$776,$A57,СВЦЭМ!$B$33:$B$776,R$47)+'СЕТ СН'!$G$12+СВЦЭМ!$D$10+'СЕТ СН'!$G$5-'СЕТ СН'!$G$20</f>
        <v>2542.08128631</v>
      </c>
      <c r="S57" s="36">
        <f>SUMIFS(СВЦЭМ!$C$33:$C$776,СВЦЭМ!$A$33:$A$776,$A57,СВЦЭМ!$B$33:$B$776,S$47)+'СЕТ СН'!$G$12+СВЦЭМ!$D$10+'СЕТ СН'!$G$5-'СЕТ СН'!$G$20</f>
        <v>2536.6974048399998</v>
      </c>
      <c r="T57" s="36">
        <f>SUMIFS(СВЦЭМ!$C$33:$C$776,СВЦЭМ!$A$33:$A$776,$A57,СВЦЭМ!$B$33:$B$776,T$47)+'СЕТ СН'!$G$12+СВЦЭМ!$D$10+'СЕТ СН'!$G$5-'СЕТ СН'!$G$20</f>
        <v>2518.66594424</v>
      </c>
      <c r="U57" s="36">
        <f>SUMIFS(СВЦЭМ!$C$33:$C$776,СВЦЭМ!$A$33:$A$776,$A57,СВЦЭМ!$B$33:$B$776,U$47)+'СЕТ СН'!$G$12+СВЦЭМ!$D$10+'СЕТ СН'!$G$5-'СЕТ СН'!$G$20</f>
        <v>2494.0072172599998</v>
      </c>
      <c r="V57" s="36">
        <f>SUMIFS(СВЦЭМ!$C$33:$C$776,СВЦЭМ!$A$33:$A$776,$A57,СВЦЭМ!$B$33:$B$776,V$47)+'СЕТ СН'!$G$12+СВЦЭМ!$D$10+'СЕТ СН'!$G$5-'СЕТ СН'!$G$20</f>
        <v>2468.19556018</v>
      </c>
      <c r="W57" s="36">
        <f>SUMIFS(СВЦЭМ!$C$33:$C$776,СВЦЭМ!$A$33:$A$776,$A57,СВЦЭМ!$B$33:$B$776,W$47)+'СЕТ СН'!$G$12+СВЦЭМ!$D$10+'СЕТ СН'!$G$5-'СЕТ СН'!$G$20</f>
        <v>2465.3199827099997</v>
      </c>
      <c r="X57" s="36">
        <f>SUMIFS(СВЦЭМ!$C$33:$C$776,СВЦЭМ!$A$33:$A$776,$A57,СВЦЭМ!$B$33:$B$776,X$47)+'СЕТ СН'!$G$12+СВЦЭМ!$D$10+'СЕТ СН'!$G$5-'СЕТ СН'!$G$20</f>
        <v>2525.5197537099998</v>
      </c>
      <c r="Y57" s="36">
        <f>SUMIFS(СВЦЭМ!$C$33:$C$776,СВЦЭМ!$A$33:$A$776,$A57,СВЦЭМ!$B$33:$B$776,Y$47)+'СЕТ СН'!$G$12+СВЦЭМ!$D$10+'СЕТ СН'!$G$5-'СЕТ СН'!$G$20</f>
        <v>2648.4201020800001</v>
      </c>
    </row>
    <row r="58" spans="1:25" ht="15.75" x14ac:dyDescent="0.2">
      <c r="A58" s="35">
        <f t="shared" si="1"/>
        <v>43566</v>
      </c>
      <c r="B58" s="36">
        <f>SUMIFS(СВЦЭМ!$C$33:$C$776,СВЦЭМ!$A$33:$A$776,$A58,СВЦЭМ!$B$33:$B$776,B$47)+'СЕТ СН'!$G$12+СВЦЭМ!$D$10+'СЕТ СН'!$G$5-'СЕТ СН'!$G$20</f>
        <v>2712.5064415100001</v>
      </c>
      <c r="C58" s="36">
        <f>SUMIFS(СВЦЭМ!$C$33:$C$776,СВЦЭМ!$A$33:$A$776,$A58,СВЦЭМ!$B$33:$B$776,C$47)+'СЕТ СН'!$G$12+СВЦЭМ!$D$10+'СЕТ СН'!$G$5-'СЕТ СН'!$G$20</f>
        <v>2830.3089168400002</v>
      </c>
      <c r="D58" s="36">
        <f>SUMIFS(СВЦЭМ!$C$33:$C$776,СВЦЭМ!$A$33:$A$776,$A58,СВЦЭМ!$B$33:$B$776,D$47)+'СЕТ СН'!$G$12+СВЦЭМ!$D$10+'СЕТ СН'!$G$5-'СЕТ СН'!$G$20</f>
        <v>2976.7542067499999</v>
      </c>
      <c r="E58" s="36">
        <f>SUMIFS(СВЦЭМ!$C$33:$C$776,СВЦЭМ!$A$33:$A$776,$A58,СВЦЭМ!$B$33:$B$776,E$47)+'СЕТ СН'!$G$12+СВЦЭМ!$D$10+'СЕТ СН'!$G$5-'СЕТ СН'!$G$20</f>
        <v>2998.0803377699999</v>
      </c>
      <c r="F58" s="36">
        <f>SUMIFS(СВЦЭМ!$C$33:$C$776,СВЦЭМ!$A$33:$A$776,$A58,СВЦЭМ!$B$33:$B$776,F$47)+'СЕТ СН'!$G$12+СВЦЭМ!$D$10+'СЕТ СН'!$G$5-'СЕТ СН'!$G$20</f>
        <v>3004.7495491099999</v>
      </c>
      <c r="G58" s="36">
        <f>SUMIFS(СВЦЭМ!$C$33:$C$776,СВЦЭМ!$A$33:$A$776,$A58,СВЦЭМ!$B$33:$B$776,G$47)+'СЕТ СН'!$G$12+СВЦЭМ!$D$10+'СЕТ СН'!$G$5-'СЕТ СН'!$G$20</f>
        <v>2996.1687437800001</v>
      </c>
      <c r="H58" s="36">
        <f>SUMIFS(СВЦЭМ!$C$33:$C$776,СВЦЭМ!$A$33:$A$776,$A58,СВЦЭМ!$B$33:$B$776,H$47)+'СЕТ СН'!$G$12+СВЦЭМ!$D$10+'СЕТ СН'!$G$5-'СЕТ СН'!$G$20</f>
        <v>2916.4463587399996</v>
      </c>
      <c r="I58" s="36">
        <f>SUMIFS(СВЦЭМ!$C$33:$C$776,СВЦЭМ!$A$33:$A$776,$A58,СВЦЭМ!$B$33:$B$776,I$47)+'СЕТ СН'!$G$12+СВЦЭМ!$D$10+'СЕТ СН'!$G$5-'СЕТ СН'!$G$20</f>
        <v>2825.9250977900001</v>
      </c>
      <c r="J58" s="36">
        <f>SUMIFS(СВЦЭМ!$C$33:$C$776,СВЦЭМ!$A$33:$A$776,$A58,СВЦЭМ!$B$33:$B$776,J$47)+'СЕТ СН'!$G$12+СВЦЭМ!$D$10+'СЕТ СН'!$G$5-'СЕТ СН'!$G$20</f>
        <v>2706.7240926599998</v>
      </c>
      <c r="K58" s="36">
        <f>SUMIFS(СВЦЭМ!$C$33:$C$776,СВЦЭМ!$A$33:$A$776,$A58,СВЦЭМ!$B$33:$B$776,K$47)+'СЕТ СН'!$G$12+СВЦЭМ!$D$10+'СЕТ СН'!$G$5-'СЕТ СН'!$G$20</f>
        <v>2613.7185988399997</v>
      </c>
      <c r="L58" s="36">
        <f>SUMIFS(СВЦЭМ!$C$33:$C$776,СВЦЭМ!$A$33:$A$776,$A58,СВЦЭМ!$B$33:$B$776,L$47)+'СЕТ СН'!$G$12+СВЦЭМ!$D$10+'СЕТ СН'!$G$5-'СЕТ СН'!$G$20</f>
        <v>2573.0248191999999</v>
      </c>
      <c r="M58" s="36">
        <f>SUMIFS(СВЦЭМ!$C$33:$C$776,СВЦЭМ!$A$33:$A$776,$A58,СВЦЭМ!$B$33:$B$776,M$47)+'СЕТ СН'!$G$12+СВЦЭМ!$D$10+'СЕТ СН'!$G$5-'СЕТ СН'!$G$20</f>
        <v>2591.6608182599998</v>
      </c>
      <c r="N58" s="36">
        <f>SUMIFS(СВЦЭМ!$C$33:$C$776,СВЦЭМ!$A$33:$A$776,$A58,СВЦЭМ!$B$33:$B$776,N$47)+'СЕТ СН'!$G$12+СВЦЭМ!$D$10+'СЕТ СН'!$G$5-'СЕТ СН'!$G$20</f>
        <v>2579.09712343</v>
      </c>
      <c r="O58" s="36">
        <f>SUMIFS(СВЦЭМ!$C$33:$C$776,СВЦЭМ!$A$33:$A$776,$A58,СВЦЭМ!$B$33:$B$776,O$47)+'СЕТ СН'!$G$12+СВЦЭМ!$D$10+'СЕТ СН'!$G$5-'СЕТ СН'!$G$20</f>
        <v>2585.9570130100001</v>
      </c>
      <c r="P58" s="36">
        <f>SUMIFS(СВЦЭМ!$C$33:$C$776,СВЦЭМ!$A$33:$A$776,$A58,СВЦЭМ!$B$33:$B$776,P$47)+'СЕТ СН'!$G$12+СВЦЭМ!$D$10+'СЕТ СН'!$G$5-'СЕТ СН'!$G$20</f>
        <v>2601.9139398399998</v>
      </c>
      <c r="Q58" s="36">
        <f>SUMIFS(СВЦЭМ!$C$33:$C$776,СВЦЭМ!$A$33:$A$776,$A58,СВЦЭМ!$B$33:$B$776,Q$47)+'СЕТ СН'!$G$12+СВЦЭМ!$D$10+'СЕТ СН'!$G$5-'СЕТ СН'!$G$20</f>
        <v>2608.0726428200001</v>
      </c>
      <c r="R58" s="36">
        <f>SUMIFS(СВЦЭМ!$C$33:$C$776,СВЦЭМ!$A$33:$A$776,$A58,СВЦЭМ!$B$33:$B$776,R$47)+'СЕТ СН'!$G$12+СВЦЭМ!$D$10+'СЕТ СН'!$G$5-'СЕТ СН'!$G$20</f>
        <v>2604.7379613200001</v>
      </c>
      <c r="S58" s="36">
        <f>SUMIFS(СВЦЭМ!$C$33:$C$776,СВЦЭМ!$A$33:$A$776,$A58,СВЦЭМ!$B$33:$B$776,S$47)+'СЕТ СН'!$G$12+СВЦЭМ!$D$10+'СЕТ СН'!$G$5-'СЕТ СН'!$G$20</f>
        <v>2612.4025521200001</v>
      </c>
      <c r="T58" s="36">
        <f>SUMIFS(СВЦЭМ!$C$33:$C$776,СВЦЭМ!$A$33:$A$776,$A58,СВЦЭМ!$B$33:$B$776,T$47)+'СЕТ СН'!$G$12+СВЦЭМ!$D$10+'СЕТ СН'!$G$5-'СЕТ СН'!$G$20</f>
        <v>2597.5716537099997</v>
      </c>
      <c r="U58" s="36">
        <f>SUMIFS(СВЦЭМ!$C$33:$C$776,СВЦЭМ!$A$33:$A$776,$A58,СВЦЭМ!$B$33:$B$776,U$47)+'СЕТ СН'!$G$12+СВЦЭМ!$D$10+'СЕТ СН'!$G$5-'СЕТ СН'!$G$20</f>
        <v>2578.2019719499999</v>
      </c>
      <c r="V58" s="36">
        <f>SUMIFS(СВЦЭМ!$C$33:$C$776,СВЦЭМ!$A$33:$A$776,$A58,СВЦЭМ!$B$33:$B$776,V$47)+'СЕТ СН'!$G$12+СВЦЭМ!$D$10+'СЕТ СН'!$G$5-'СЕТ СН'!$G$20</f>
        <v>2568.2208100099997</v>
      </c>
      <c r="W58" s="36">
        <f>SUMIFS(СВЦЭМ!$C$33:$C$776,СВЦЭМ!$A$33:$A$776,$A58,СВЦЭМ!$B$33:$B$776,W$47)+'СЕТ СН'!$G$12+СВЦЭМ!$D$10+'СЕТ СН'!$G$5-'СЕТ СН'!$G$20</f>
        <v>2549.2554877499997</v>
      </c>
      <c r="X58" s="36">
        <f>SUMIFS(СВЦЭМ!$C$33:$C$776,СВЦЭМ!$A$33:$A$776,$A58,СВЦЭМ!$B$33:$B$776,X$47)+'СЕТ СН'!$G$12+СВЦЭМ!$D$10+'СЕТ СН'!$G$5-'СЕТ СН'!$G$20</f>
        <v>2620.22419201</v>
      </c>
      <c r="Y58" s="36">
        <f>SUMIFS(СВЦЭМ!$C$33:$C$776,СВЦЭМ!$A$33:$A$776,$A58,СВЦЭМ!$B$33:$B$776,Y$47)+'СЕТ СН'!$G$12+СВЦЭМ!$D$10+'СЕТ СН'!$G$5-'СЕТ СН'!$G$20</f>
        <v>2741.3049612</v>
      </c>
    </row>
    <row r="59" spans="1:25" ht="15.75" x14ac:dyDescent="0.2">
      <c r="A59" s="35">
        <f t="shared" si="1"/>
        <v>43567</v>
      </c>
      <c r="B59" s="36">
        <f>SUMIFS(СВЦЭМ!$C$33:$C$776,СВЦЭМ!$A$33:$A$776,$A59,СВЦЭМ!$B$33:$B$776,B$47)+'СЕТ СН'!$G$12+СВЦЭМ!$D$10+'СЕТ СН'!$G$5-'СЕТ СН'!$G$20</f>
        <v>2848.1367717200001</v>
      </c>
      <c r="C59" s="36">
        <f>SUMIFS(СВЦЭМ!$C$33:$C$776,СВЦЭМ!$A$33:$A$776,$A59,СВЦЭМ!$B$33:$B$776,C$47)+'СЕТ СН'!$G$12+СВЦЭМ!$D$10+'СЕТ СН'!$G$5-'СЕТ СН'!$G$20</f>
        <v>2931.8530287799999</v>
      </c>
      <c r="D59" s="36">
        <f>SUMIFS(СВЦЭМ!$C$33:$C$776,СВЦЭМ!$A$33:$A$776,$A59,СВЦЭМ!$B$33:$B$776,D$47)+'СЕТ СН'!$G$12+СВЦЭМ!$D$10+'СЕТ СН'!$G$5-'СЕТ СН'!$G$20</f>
        <v>2977.48707904</v>
      </c>
      <c r="E59" s="36">
        <f>SUMIFS(СВЦЭМ!$C$33:$C$776,СВЦЭМ!$A$33:$A$776,$A59,СВЦЭМ!$B$33:$B$776,E$47)+'СЕТ СН'!$G$12+СВЦЭМ!$D$10+'СЕТ СН'!$G$5-'СЕТ СН'!$G$20</f>
        <v>2976.2859867899997</v>
      </c>
      <c r="F59" s="36">
        <f>SUMIFS(СВЦЭМ!$C$33:$C$776,СВЦЭМ!$A$33:$A$776,$A59,СВЦЭМ!$B$33:$B$776,F$47)+'СЕТ СН'!$G$12+СВЦЭМ!$D$10+'СЕТ СН'!$G$5-'СЕТ СН'!$G$20</f>
        <v>2979.46823399</v>
      </c>
      <c r="G59" s="36">
        <f>SUMIFS(СВЦЭМ!$C$33:$C$776,СВЦЭМ!$A$33:$A$776,$A59,СВЦЭМ!$B$33:$B$776,G$47)+'СЕТ СН'!$G$12+СВЦЭМ!$D$10+'СЕТ СН'!$G$5-'СЕТ СН'!$G$20</f>
        <v>2958.2549707099997</v>
      </c>
      <c r="H59" s="36">
        <f>SUMIFS(СВЦЭМ!$C$33:$C$776,СВЦЭМ!$A$33:$A$776,$A59,СВЦЭМ!$B$33:$B$776,H$47)+'СЕТ СН'!$G$12+СВЦЭМ!$D$10+'СЕТ СН'!$G$5-'СЕТ СН'!$G$20</f>
        <v>2876.8783989200001</v>
      </c>
      <c r="I59" s="36">
        <f>SUMIFS(СВЦЭМ!$C$33:$C$776,СВЦЭМ!$A$33:$A$776,$A59,СВЦЭМ!$B$33:$B$776,I$47)+'СЕТ СН'!$G$12+СВЦЭМ!$D$10+'СЕТ СН'!$G$5-'СЕТ СН'!$G$20</f>
        <v>2824.2321771899997</v>
      </c>
      <c r="J59" s="36">
        <f>SUMIFS(СВЦЭМ!$C$33:$C$776,СВЦЭМ!$A$33:$A$776,$A59,СВЦЭМ!$B$33:$B$776,J$47)+'СЕТ СН'!$G$12+СВЦЭМ!$D$10+'СЕТ СН'!$G$5-'СЕТ СН'!$G$20</f>
        <v>2708.0814820099999</v>
      </c>
      <c r="K59" s="36">
        <f>SUMIFS(СВЦЭМ!$C$33:$C$776,СВЦЭМ!$A$33:$A$776,$A59,СВЦЭМ!$B$33:$B$776,K$47)+'СЕТ СН'!$G$12+СВЦЭМ!$D$10+'СЕТ СН'!$G$5-'СЕТ СН'!$G$20</f>
        <v>2612.6802482899998</v>
      </c>
      <c r="L59" s="36">
        <f>SUMIFS(СВЦЭМ!$C$33:$C$776,СВЦЭМ!$A$33:$A$776,$A59,СВЦЭМ!$B$33:$B$776,L$47)+'СЕТ СН'!$G$12+СВЦЭМ!$D$10+'СЕТ СН'!$G$5-'СЕТ СН'!$G$20</f>
        <v>2574.1149276599999</v>
      </c>
      <c r="M59" s="36">
        <f>SUMIFS(СВЦЭМ!$C$33:$C$776,СВЦЭМ!$A$33:$A$776,$A59,СВЦЭМ!$B$33:$B$776,M$47)+'СЕТ СН'!$G$12+СВЦЭМ!$D$10+'СЕТ СН'!$G$5-'СЕТ СН'!$G$20</f>
        <v>2577.51005158</v>
      </c>
      <c r="N59" s="36">
        <f>SUMIFS(СВЦЭМ!$C$33:$C$776,СВЦЭМ!$A$33:$A$776,$A59,СВЦЭМ!$B$33:$B$776,N$47)+'СЕТ СН'!$G$12+СВЦЭМ!$D$10+'СЕТ СН'!$G$5-'СЕТ СН'!$G$20</f>
        <v>2565.1499787600001</v>
      </c>
      <c r="O59" s="36">
        <f>SUMIFS(СВЦЭМ!$C$33:$C$776,СВЦЭМ!$A$33:$A$776,$A59,СВЦЭМ!$B$33:$B$776,O$47)+'СЕТ СН'!$G$12+СВЦЭМ!$D$10+'СЕТ СН'!$G$5-'СЕТ СН'!$G$20</f>
        <v>2568.2098916300001</v>
      </c>
      <c r="P59" s="36">
        <f>SUMIFS(СВЦЭМ!$C$33:$C$776,СВЦЭМ!$A$33:$A$776,$A59,СВЦЭМ!$B$33:$B$776,P$47)+'СЕТ СН'!$G$12+СВЦЭМ!$D$10+'СЕТ СН'!$G$5-'СЕТ СН'!$G$20</f>
        <v>2589.2505344399997</v>
      </c>
      <c r="Q59" s="36">
        <f>SUMIFS(СВЦЭМ!$C$33:$C$776,СВЦЭМ!$A$33:$A$776,$A59,СВЦЭМ!$B$33:$B$776,Q$47)+'СЕТ СН'!$G$12+СВЦЭМ!$D$10+'СЕТ СН'!$G$5-'СЕТ СН'!$G$20</f>
        <v>2599.95531493</v>
      </c>
      <c r="R59" s="36">
        <f>SUMIFS(СВЦЭМ!$C$33:$C$776,СВЦЭМ!$A$33:$A$776,$A59,СВЦЭМ!$B$33:$B$776,R$47)+'СЕТ СН'!$G$12+СВЦЭМ!$D$10+'СЕТ СН'!$G$5-'СЕТ СН'!$G$20</f>
        <v>2609.5955329600001</v>
      </c>
      <c r="S59" s="36">
        <f>SUMIFS(СВЦЭМ!$C$33:$C$776,СВЦЭМ!$A$33:$A$776,$A59,СВЦЭМ!$B$33:$B$776,S$47)+'СЕТ СН'!$G$12+СВЦЭМ!$D$10+'СЕТ СН'!$G$5-'СЕТ СН'!$G$20</f>
        <v>2593.6241946</v>
      </c>
      <c r="T59" s="36">
        <f>SUMIFS(СВЦЭМ!$C$33:$C$776,СВЦЭМ!$A$33:$A$776,$A59,СВЦЭМ!$B$33:$B$776,T$47)+'СЕТ СН'!$G$12+СВЦЭМ!$D$10+'СЕТ СН'!$G$5-'СЕТ СН'!$G$20</f>
        <v>2579.6392336199997</v>
      </c>
      <c r="U59" s="36">
        <f>SUMIFS(СВЦЭМ!$C$33:$C$776,СВЦЭМ!$A$33:$A$776,$A59,СВЦЭМ!$B$33:$B$776,U$47)+'СЕТ СН'!$G$12+СВЦЭМ!$D$10+'СЕТ СН'!$G$5-'СЕТ СН'!$G$20</f>
        <v>2537.3361420399997</v>
      </c>
      <c r="V59" s="36">
        <f>SUMIFS(СВЦЭМ!$C$33:$C$776,СВЦЭМ!$A$33:$A$776,$A59,СВЦЭМ!$B$33:$B$776,V$47)+'СЕТ СН'!$G$12+СВЦЭМ!$D$10+'СЕТ СН'!$G$5-'СЕТ СН'!$G$20</f>
        <v>2531.03521163</v>
      </c>
      <c r="W59" s="36">
        <f>SUMIFS(СВЦЭМ!$C$33:$C$776,СВЦЭМ!$A$33:$A$776,$A59,СВЦЭМ!$B$33:$B$776,W$47)+'СЕТ СН'!$G$12+СВЦЭМ!$D$10+'СЕТ СН'!$G$5-'СЕТ СН'!$G$20</f>
        <v>2540.4659873199998</v>
      </c>
      <c r="X59" s="36">
        <f>SUMIFS(СВЦЭМ!$C$33:$C$776,СВЦЭМ!$A$33:$A$776,$A59,СВЦЭМ!$B$33:$B$776,X$47)+'СЕТ СН'!$G$12+СВЦЭМ!$D$10+'СЕТ СН'!$G$5-'СЕТ СН'!$G$20</f>
        <v>2601.46705178</v>
      </c>
      <c r="Y59" s="36">
        <f>SUMIFS(СВЦЭМ!$C$33:$C$776,СВЦЭМ!$A$33:$A$776,$A59,СВЦЭМ!$B$33:$B$776,Y$47)+'СЕТ СН'!$G$12+СВЦЭМ!$D$10+'СЕТ СН'!$G$5-'СЕТ СН'!$G$20</f>
        <v>2712.2576976299997</v>
      </c>
    </row>
    <row r="60" spans="1:25" ht="15.75" x14ac:dyDescent="0.2">
      <c r="A60" s="35">
        <f t="shared" si="1"/>
        <v>43568</v>
      </c>
      <c r="B60" s="36">
        <f>SUMIFS(СВЦЭМ!$C$33:$C$776,СВЦЭМ!$A$33:$A$776,$A60,СВЦЭМ!$B$33:$B$776,B$47)+'СЕТ СН'!$G$12+СВЦЭМ!$D$10+'СЕТ СН'!$G$5-'СЕТ СН'!$G$20</f>
        <v>2804.1174419600002</v>
      </c>
      <c r="C60" s="36">
        <f>SUMIFS(СВЦЭМ!$C$33:$C$776,СВЦЭМ!$A$33:$A$776,$A60,СВЦЭМ!$B$33:$B$776,C$47)+'СЕТ СН'!$G$12+СВЦЭМ!$D$10+'СЕТ СН'!$G$5-'СЕТ СН'!$G$20</f>
        <v>2883.4582598699999</v>
      </c>
      <c r="D60" s="36">
        <f>SUMIFS(СВЦЭМ!$C$33:$C$776,СВЦЭМ!$A$33:$A$776,$A60,СВЦЭМ!$B$33:$B$776,D$47)+'СЕТ СН'!$G$12+СВЦЭМ!$D$10+'СЕТ СН'!$G$5-'СЕТ СН'!$G$20</f>
        <v>2961.51221115</v>
      </c>
      <c r="E60" s="36">
        <f>SUMIFS(СВЦЭМ!$C$33:$C$776,СВЦЭМ!$A$33:$A$776,$A60,СВЦЭМ!$B$33:$B$776,E$47)+'СЕТ СН'!$G$12+СВЦЭМ!$D$10+'СЕТ СН'!$G$5-'СЕТ СН'!$G$20</f>
        <v>2972.6482602999999</v>
      </c>
      <c r="F60" s="36">
        <f>SUMIFS(СВЦЭМ!$C$33:$C$776,СВЦЭМ!$A$33:$A$776,$A60,СВЦЭМ!$B$33:$B$776,F$47)+'СЕТ СН'!$G$12+СВЦЭМ!$D$10+'СЕТ СН'!$G$5-'СЕТ СН'!$G$20</f>
        <v>2972.36474228</v>
      </c>
      <c r="G60" s="36">
        <f>SUMIFS(СВЦЭМ!$C$33:$C$776,СВЦЭМ!$A$33:$A$776,$A60,СВЦЭМ!$B$33:$B$776,G$47)+'СЕТ СН'!$G$12+СВЦЭМ!$D$10+'СЕТ СН'!$G$5-'СЕТ СН'!$G$20</f>
        <v>2942.6063988199999</v>
      </c>
      <c r="H60" s="36">
        <f>SUMIFS(СВЦЭМ!$C$33:$C$776,СВЦЭМ!$A$33:$A$776,$A60,СВЦЭМ!$B$33:$B$776,H$47)+'СЕТ СН'!$G$12+СВЦЭМ!$D$10+'СЕТ СН'!$G$5-'СЕТ СН'!$G$20</f>
        <v>2853.6956497599999</v>
      </c>
      <c r="I60" s="36">
        <f>SUMIFS(СВЦЭМ!$C$33:$C$776,СВЦЭМ!$A$33:$A$776,$A60,СВЦЭМ!$B$33:$B$776,I$47)+'СЕТ СН'!$G$12+СВЦЭМ!$D$10+'СЕТ СН'!$G$5-'СЕТ СН'!$G$20</f>
        <v>2801.1188989799998</v>
      </c>
      <c r="J60" s="36">
        <f>SUMIFS(СВЦЭМ!$C$33:$C$776,СВЦЭМ!$A$33:$A$776,$A60,СВЦЭМ!$B$33:$B$776,J$47)+'СЕТ СН'!$G$12+СВЦЭМ!$D$10+'СЕТ СН'!$G$5-'СЕТ СН'!$G$20</f>
        <v>2734.0064375399998</v>
      </c>
      <c r="K60" s="36">
        <f>SUMIFS(СВЦЭМ!$C$33:$C$776,СВЦЭМ!$A$33:$A$776,$A60,СВЦЭМ!$B$33:$B$776,K$47)+'СЕТ СН'!$G$12+СВЦЭМ!$D$10+'СЕТ СН'!$G$5-'СЕТ СН'!$G$20</f>
        <v>2617.1453972899999</v>
      </c>
      <c r="L60" s="36">
        <f>SUMIFS(СВЦЭМ!$C$33:$C$776,СВЦЭМ!$A$33:$A$776,$A60,СВЦЭМ!$B$33:$B$776,L$47)+'СЕТ СН'!$G$12+СВЦЭМ!$D$10+'СЕТ СН'!$G$5-'СЕТ СН'!$G$20</f>
        <v>2579.4243952299998</v>
      </c>
      <c r="M60" s="36">
        <f>SUMIFS(СВЦЭМ!$C$33:$C$776,СВЦЭМ!$A$33:$A$776,$A60,СВЦЭМ!$B$33:$B$776,M$47)+'СЕТ СН'!$G$12+СВЦЭМ!$D$10+'СЕТ СН'!$G$5-'СЕТ СН'!$G$20</f>
        <v>2569.6830674499997</v>
      </c>
      <c r="N60" s="36">
        <f>SUMIFS(СВЦЭМ!$C$33:$C$776,СВЦЭМ!$A$33:$A$776,$A60,СВЦЭМ!$B$33:$B$776,N$47)+'СЕТ СН'!$G$12+СВЦЭМ!$D$10+'СЕТ СН'!$G$5-'СЕТ СН'!$G$20</f>
        <v>2586.2121908700001</v>
      </c>
      <c r="O60" s="36">
        <f>SUMIFS(СВЦЭМ!$C$33:$C$776,СВЦЭМ!$A$33:$A$776,$A60,СВЦЭМ!$B$33:$B$776,O$47)+'СЕТ СН'!$G$12+СВЦЭМ!$D$10+'СЕТ СН'!$G$5-'СЕТ СН'!$G$20</f>
        <v>2594.9642672599998</v>
      </c>
      <c r="P60" s="36">
        <f>SUMIFS(СВЦЭМ!$C$33:$C$776,СВЦЭМ!$A$33:$A$776,$A60,СВЦЭМ!$B$33:$B$776,P$47)+'СЕТ СН'!$G$12+СВЦЭМ!$D$10+'СЕТ СН'!$G$5-'СЕТ СН'!$G$20</f>
        <v>2603.6182189000001</v>
      </c>
      <c r="Q60" s="36">
        <f>SUMIFS(СВЦЭМ!$C$33:$C$776,СВЦЭМ!$A$33:$A$776,$A60,СВЦЭМ!$B$33:$B$776,Q$47)+'СЕТ СН'!$G$12+СВЦЭМ!$D$10+'СЕТ СН'!$G$5-'СЕТ СН'!$G$20</f>
        <v>2611.47346655</v>
      </c>
      <c r="R60" s="36">
        <f>SUMIFS(СВЦЭМ!$C$33:$C$776,СВЦЭМ!$A$33:$A$776,$A60,СВЦЭМ!$B$33:$B$776,R$47)+'СЕТ СН'!$G$12+СВЦЭМ!$D$10+'СЕТ СН'!$G$5-'СЕТ СН'!$G$20</f>
        <v>2615.8344918299999</v>
      </c>
      <c r="S60" s="36">
        <f>SUMIFS(СВЦЭМ!$C$33:$C$776,СВЦЭМ!$A$33:$A$776,$A60,СВЦЭМ!$B$33:$B$776,S$47)+'СЕТ СН'!$G$12+СВЦЭМ!$D$10+'СЕТ СН'!$G$5-'СЕТ СН'!$G$20</f>
        <v>2623.0394408399998</v>
      </c>
      <c r="T60" s="36">
        <f>SUMIFS(СВЦЭМ!$C$33:$C$776,СВЦЭМ!$A$33:$A$776,$A60,СВЦЭМ!$B$33:$B$776,T$47)+'СЕТ СН'!$G$12+СВЦЭМ!$D$10+'СЕТ СН'!$G$5-'СЕТ СН'!$G$20</f>
        <v>2623.3555636399997</v>
      </c>
      <c r="U60" s="36">
        <f>SUMIFS(СВЦЭМ!$C$33:$C$776,СВЦЭМ!$A$33:$A$776,$A60,СВЦЭМ!$B$33:$B$776,U$47)+'СЕТ СН'!$G$12+СВЦЭМ!$D$10+'СЕТ СН'!$G$5-'СЕТ СН'!$G$20</f>
        <v>2607.9639997899999</v>
      </c>
      <c r="V60" s="36">
        <f>SUMIFS(СВЦЭМ!$C$33:$C$776,СВЦЭМ!$A$33:$A$776,$A60,СВЦЭМ!$B$33:$B$776,V$47)+'СЕТ СН'!$G$12+СВЦЭМ!$D$10+'СЕТ СН'!$G$5-'СЕТ СН'!$G$20</f>
        <v>2575.1425494499999</v>
      </c>
      <c r="W60" s="36">
        <f>SUMIFS(СВЦЭМ!$C$33:$C$776,СВЦЭМ!$A$33:$A$776,$A60,СВЦЭМ!$B$33:$B$776,W$47)+'СЕТ СН'!$G$12+СВЦЭМ!$D$10+'СЕТ СН'!$G$5-'СЕТ СН'!$G$20</f>
        <v>2571.52490885</v>
      </c>
      <c r="X60" s="36">
        <f>SUMIFS(СВЦЭМ!$C$33:$C$776,СВЦЭМ!$A$33:$A$776,$A60,СВЦЭМ!$B$33:$B$776,X$47)+'СЕТ СН'!$G$12+СВЦЭМ!$D$10+'СЕТ СН'!$G$5-'СЕТ СН'!$G$20</f>
        <v>2656.70180772</v>
      </c>
      <c r="Y60" s="36">
        <f>SUMIFS(СВЦЭМ!$C$33:$C$776,СВЦЭМ!$A$33:$A$776,$A60,СВЦЭМ!$B$33:$B$776,Y$47)+'СЕТ СН'!$G$12+СВЦЭМ!$D$10+'СЕТ СН'!$G$5-'СЕТ СН'!$G$20</f>
        <v>2763.0284992500001</v>
      </c>
    </row>
    <row r="61" spans="1:25" ht="15.75" x14ac:dyDescent="0.2">
      <c r="A61" s="35">
        <f t="shared" si="1"/>
        <v>43569</v>
      </c>
      <c r="B61" s="36">
        <f>SUMIFS(СВЦЭМ!$C$33:$C$776,СВЦЭМ!$A$33:$A$776,$A61,СВЦЭМ!$B$33:$B$776,B$47)+'СЕТ СН'!$G$12+СВЦЭМ!$D$10+'СЕТ СН'!$G$5-'СЕТ СН'!$G$20</f>
        <v>2828.1370021399998</v>
      </c>
      <c r="C61" s="36">
        <f>SUMIFS(СВЦЭМ!$C$33:$C$776,СВЦЭМ!$A$33:$A$776,$A61,СВЦЭМ!$B$33:$B$776,C$47)+'СЕТ СН'!$G$12+СВЦЭМ!$D$10+'СЕТ СН'!$G$5-'СЕТ СН'!$G$20</f>
        <v>2936.4598300399998</v>
      </c>
      <c r="D61" s="36">
        <f>SUMIFS(СВЦЭМ!$C$33:$C$776,СВЦЭМ!$A$33:$A$776,$A61,СВЦЭМ!$B$33:$B$776,D$47)+'СЕТ СН'!$G$12+СВЦЭМ!$D$10+'СЕТ СН'!$G$5-'СЕТ СН'!$G$20</f>
        <v>3024.3641651299999</v>
      </c>
      <c r="E61" s="36">
        <f>SUMIFS(СВЦЭМ!$C$33:$C$776,СВЦЭМ!$A$33:$A$776,$A61,СВЦЭМ!$B$33:$B$776,E$47)+'СЕТ СН'!$G$12+СВЦЭМ!$D$10+'СЕТ СН'!$G$5-'СЕТ СН'!$G$20</f>
        <v>3026.1395158699997</v>
      </c>
      <c r="F61" s="36">
        <f>SUMIFS(СВЦЭМ!$C$33:$C$776,СВЦЭМ!$A$33:$A$776,$A61,СВЦЭМ!$B$33:$B$776,F$47)+'СЕТ СН'!$G$12+СВЦЭМ!$D$10+'СЕТ СН'!$G$5-'СЕТ СН'!$G$20</f>
        <v>3017.05627766</v>
      </c>
      <c r="G61" s="36">
        <f>SUMIFS(СВЦЭМ!$C$33:$C$776,СВЦЭМ!$A$33:$A$776,$A61,СВЦЭМ!$B$33:$B$776,G$47)+'СЕТ СН'!$G$12+СВЦЭМ!$D$10+'СЕТ СН'!$G$5-'СЕТ СН'!$G$20</f>
        <v>3003.42778258</v>
      </c>
      <c r="H61" s="36">
        <f>SUMIFS(СВЦЭМ!$C$33:$C$776,СВЦЭМ!$A$33:$A$776,$A61,СВЦЭМ!$B$33:$B$776,H$47)+'СЕТ СН'!$G$12+СВЦЭМ!$D$10+'СЕТ СН'!$G$5-'СЕТ СН'!$G$20</f>
        <v>2904.50772461</v>
      </c>
      <c r="I61" s="36">
        <f>SUMIFS(СВЦЭМ!$C$33:$C$776,СВЦЭМ!$A$33:$A$776,$A61,СВЦЭМ!$B$33:$B$776,I$47)+'СЕТ СН'!$G$12+СВЦЭМ!$D$10+'СЕТ СН'!$G$5-'СЕТ СН'!$G$20</f>
        <v>2834.0835872500002</v>
      </c>
      <c r="J61" s="36">
        <f>SUMIFS(СВЦЭМ!$C$33:$C$776,СВЦЭМ!$A$33:$A$776,$A61,СВЦЭМ!$B$33:$B$776,J$47)+'СЕТ СН'!$G$12+СВЦЭМ!$D$10+'СЕТ СН'!$G$5-'СЕТ СН'!$G$20</f>
        <v>2747.6022440199999</v>
      </c>
      <c r="K61" s="36">
        <f>SUMIFS(СВЦЭМ!$C$33:$C$776,СВЦЭМ!$A$33:$A$776,$A61,СВЦЭМ!$B$33:$B$776,K$47)+'СЕТ СН'!$G$12+СВЦЭМ!$D$10+'СЕТ СН'!$G$5-'СЕТ СН'!$G$20</f>
        <v>2633.89722996</v>
      </c>
      <c r="L61" s="36">
        <f>SUMIFS(СВЦЭМ!$C$33:$C$776,СВЦЭМ!$A$33:$A$776,$A61,СВЦЭМ!$B$33:$B$776,L$47)+'СЕТ СН'!$G$12+СВЦЭМ!$D$10+'СЕТ СН'!$G$5-'СЕТ СН'!$G$20</f>
        <v>2575.9860013299999</v>
      </c>
      <c r="M61" s="36">
        <f>SUMIFS(СВЦЭМ!$C$33:$C$776,СВЦЭМ!$A$33:$A$776,$A61,СВЦЭМ!$B$33:$B$776,M$47)+'СЕТ СН'!$G$12+СВЦЭМ!$D$10+'СЕТ СН'!$G$5-'СЕТ СН'!$G$20</f>
        <v>2570.50315568</v>
      </c>
      <c r="N61" s="36">
        <f>SUMIFS(СВЦЭМ!$C$33:$C$776,СВЦЭМ!$A$33:$A$776,$A61,СВЦЭМ!$B$33:$B$776,N$47)+'СЕТ СН'!$G$12+СВЦЭМ!$D$10+'СЕТ СН'!$G$5-'СЕТ СН'!$G$20</f>
        <v>2576.5774086900001</v>
      </c>
      <c r="O61" s="36">
        <f>SUMIFS(СВЦЭМ!$C$33:$C$776,СВЦЭМ!$A$33:$A$776,$A61,СВЦЭМ!$B$33:$B$776,O$47)+'СЕТ СН'!$G$12+СВЦЭМ!$D$10+'СЕТ СН'!$G$5-'СЕТ СН'!$G$20</f>
        <v>2582.2355393299999</v>
      </c>
      <c r="P61" s="36">
        <f>SUMIFS(СВЦЭМ!$C$33:$C$776,СВЦЭМ!$A$33:$A$776,$A61,СВЦЭМ!$B$33:$B$776,P$47)+'СЕТ СН'!$G$12+СВЦЭМ!$D$10+'СЕТ СН'!$G$5-'СЕТ СН'!$G$20</f>
        <v>2597.5899696199999</v>
      </c>
      <c r="Q61" s="36">
        <f>SUMIFS(СВЦЭМ!$C$33:$C$776,СВЦЭМ!$A$33:$A$776,$A61,СВЦЭМ!$B$33:$B$776,Q$47)+'СЕТ СН'!$G$12+СВЦЭМ!$D$10+'СЕТ СН'!$G$5-'СЕТ СН'!$G$20</f>
        <v>2600.0970006699999</v>
      </c>
      <c r="R61" s="36">
        <f>SUMIFS(СВЦЭМ!$C$33:$C$776,СВЦЭМ!$A$33:$A$776,$A61,СВЦЭМ!$B$33:$B$776,R$47)+'СЕТ СН'!$G$12+СВЦЭМ!$D$10+'СЕТ СН'!$G$5-'СЕТ СН'!$G$20</f>
        <v>2596.6509537799998</v>
      </c>
      <c r="S61" s="36">
        <f>SUMIFS(СВЦЭМ!$C$33:$C$776,СВЦЭМ!$A$33:$A$776,$A61,СВЦЭМ!$B$33:$B$776,S$47)+'СЕТ СН'!$G$12+СВЦЭМ!$D$10+'СЕТ СН'!$G$5-'СЕТ СН'!$G$20</f>
        <v>2606.1448876899999</v>
      </c>
      <c r="T61" s="36">
        <f>SUMIFS(СВЦЭМ!$C$33:$C$776,СВЦЭМ!$A$33:$A$776,$A61,СВЦЭМ!$B$33:$B$776,T$47)+'СЕТ СН'!$G$12+СВЦЭМ!$D$10+'СЕТ СН'!$G$5-'СЕТ СН'!$G$20</f>
        <v>2594.0347082099997</v>
      </c>
      <c r="U61" s="36">
        <f>SUMIFS(СВЦЭМ!$C$33:$C$776,СВЦЭМ!$A$33:$A$776,$A61,СВЦЭМ!$B$33:$B$776,U$47)+'СЕТ СН'!$G$12+СВЦЭМ!$D$10+'СЕТ СН'!$G$5-'СЕТ СН'!$G$20</f>
        <v>2576.6373420299997</v>
      </c>
      <c r="V61" s="36">
        <f>SUMIFS(СВЦЭМ!$C$33:$C$776,СВЦЭМ!$A$33:$A$776,$A61,СВЦЭМ!$B$33:$B$776,V$47)+'СЕТ СН'!$G$12+СВЦЭМ!$D$10+'СЕТ СН'!$G$5-'СЕТ СН'!$G$20</f>
        <v>2558.0800978899997</v>
      </c>
      <c r="W61" s="36">
        <f>SUMIFS(СВЦЭМ!$C$33:$C$776,СВЦЭМ!$A$33:$A$776,$A61,СВЦЭМ!$B$33:$B$776,W$47)+'СЕТ СН'!$G$12+СВЦЭМ!$D$10+'СЕТ СН'!$G$5-'СЕТ СН'!$G$20</f>
        <v>2560.4110918400002</v>
      </c>
      <c r="X61" s="36">
        <f>SUMIFS(СВЦЭМ!$C$33:$C$776,СВЦЭМ!$A$33:$A$776,$A61,СВЦЭМ!$B$33:$B$776,X$47)+'СЕТ СН'!$G$12+СВЦЭМ!$D$10+'СЕТ СН'!$G$5-'СЕТ СН'!$G$20</f>
        <v>2621.4489543700001</v>
      </c>
      <c r="Y61" s="36">
        <f>SUMIFS(СВЦЭМ!$C$33:$C$776,СВЦЭМ!$A$33:$A$776,$A61,СВЦЭМ!$B$33:$B$776,Y$47)+'СЕТ СН'!$G$12+СВЦЭМ!$D$10+'СЕТ СН'!$G$5-'СЕТ СН'!$G$20</f>
        <v>2727.1516339999998</v>
      </c>
    </row>
    <row r="62" spans="1:25" ht="15.75" x14ac:dyDescent="0.2">
      <c r="A62" s="35">
        <f t="shared" si="1"/>
        <v>43570</v>
      </c>
      <c r="B62" s="36">
        <f>SUMIFS(СВЦЭМ!$C$33:$C$776,СВЦЭМ!$A$33:$A$776,$A62,СВЦЭМ!$B$33:$B$776,B$47)+'СЕТ СН'!$G$12+СВЦЭМ!$D$10+'СЕТ СН'!$G$5-'СЕТ СН'!$G$20</f>
        <v>2785.1070339799999</v>
      </c>
      <c r="C62" s="36">
        <f>SUMIFS(СВЦЭМ!$C$33:$C$776,СВЦЭМ!$A$33:$A$776,$A62,СВЦЭМ!$B$33:$B$776,C$47)+'СЕТ СН'!$G$12+СВЦЭМ!$D$10+'СЕТ СН'!$G$5-'СЕТ СН'!$G$20</f>
        <v>2881.36180904</v>
      </c>
      <c r="D62" s="36">
        <f>SUMIFS(СВЦЭМ!$C$33:$C$776,СВЦЭМ!$A$33:$A$776,$A62,СВЦЭМ!$B$33:$B$776,D$47)+'СЕТ СН'!$G$12+СВЦЭМ!$D$10+'СЕТ СН'!$G$5-'СЕТ СН'!$G$20</f>
        <v>2940.2957093799996</v>
      </c>
      <c r="E62" s="36">
        <f>SUMIFS(СВЦЭМ!$C$33:$C$776,СВЦЭМ!$A$33:$A$776,$A62,СВЦЭМ!$B$33:$B$776,E$47)+'СЕТ СН'!$G$12+СВЦЭМ!$D$10+'СЕТ СН'!$G$5-'СЕТ СН'!$G$20</f>
        <v>2950.4991900599998</v>
      </c>
      <c r="F62" s="36">
        <f>SUMIFS(СВЦЭМ!$C$33:$C$776,СВЦЭМ!$A$33:$A$776,$A62,СВЦЭМ!$B$33:$B$776,F$47)+'СЕТ СН'!$G$12+СВЦЭМ!$D$10+'СЕТ СН'!$G$5-'СЕТ СН'!$G$20</f>
        <v>2942.1076693799996</v>
      </c>
      <c r="G62" s="36">
        <f>SUMIFS(СВЦЭМ!$C$33:$C$776,СВЦЭМ!$A$33:$A$776,$A62,СВЦЭМ!$B$33:$B$776,G$47)+'СЕТ СН'!$G$12+СВЦЭМ!$D$10+'СЕТ СН'!$G$5-'СЕТ СН'!$G$20</f>
        <v>2941.1074403399998</v>
      </c>
      <c r="H62" s="36">
        <f>SUMIFS(СВЦЭМ!$C$33:$C$776,СВЦЭМ!$A$33:$A$776,$A62,СВЦЭМ!$B$33:$B$776,H$47)+'СЕТ СН'!$G$12+СВЦЭМ!$D$10+'СЕТ СН'!$G$5-'СЕТ СН'!$G$20</f>
        <v>2865.3059419499996</v>
      </c>
      <c r="I62" s="36">
        <f>SUMIFS(СВЦЭМ!$C$33:$C$776,СВЦЭМ!$A$33:$A$776,$A62,СВЦЭМ!$B$33:$B$776,I$47)+'СЕТ СН'!$G$12+СВЦЭМ!$D$10+'СЕТ СН'!$G$5-'СЕТ СН'!$G$20</f>
        <v>2820.8892138199999</v>
      </c>
      <c r="J62" s="36">
        <f>SUMIFS(СВЦЭМ!$C$33:$C$776,СВЦЭМ!$A$33:$A$776,$A62,СВЦЭМ!$B$33:$B$776,J$47)+'СЕТ СН'!$G$12+СВЦЭМ!$D$10+'СЕТ СН'!$G$5-'СЕТ СН'!$G$20</f>
        <v>2719.0849065499997</v>
      </c>
      <c r="K62" s="36">
        <f>SUMIFS(СВЦЭМ!$C$33:$C$776,СВЦЭМ!$A$33:$A$776,$A62,СВЦЭМ!$B$33:$B$776,K$47)+'СЕТ СН'!$G$12+СВЦЭМ!$D$10+'СЕТ СН'!$G$5-'СЕТ СН'!$G$20</f>
        <v>2627.8118947200001</v>
      </c>
      <c r="L62" s="36">
        <f>SUMIFS(СВЦЭМ!$C$33:$C$776,СВЦЭМ!$A$33:$A$776,$A62,СВЦЭМ!$B$33:$B$776,L$47)+'СЕТ СН'!$G$12+СВЦЭМ!$D$10+'СЕТ СН'!$G$5-'СЕТ СН'!$G$20</f>
        <v>2598.3764768699998</v>
      </c>
      <c r="M62" s="36">
        <f>SUMIFS(СВЦЭМ!$C$33:$C$776,СВЦЭМ!$A$33:$A$776,$A62,СВЦЭМ!$B$33:$B$776,M$47)+'СЕТ СН'!$G$12+СВЦЭМ!$D$10+'СЕТ СН'!$G$5-'СЕТ СН'!$G$20</f>
        <v>2602.6554153799998</v>
      </c>
      <c r="N62" s="36">
        <f>SUMIFS(СВЦЭМ!$C$33:$C$776,СВЦЭМ!$A$33:$A$776,$A62,СВЦЭМ!$B$33:$B$776,N$47)+'СЕТ СН'!$G$12+СВЦЭМ!$D$10+'СЕТ СН'!$G$5-'СЕТ СН'!$G$20</f>
        <v>2601.8759697</v>
      </c>
      <c r="O62" s="36">
        <f>SUMIFS(СВЦЭМ!$C$33:$C$776,СВЦЭМ!$A$33:$A$776,$A62,СВЦЭМ!$B$33:$B$776,O$47)+'СЕТ СН'!$G$12+СВЦЭМ!$D$10+'СЕТ СН'!$G$5-'СЕТ СН'!$G$20</f>
        <v>2610.6266120499999</v>
      </c>
      <c r="P62" s="36">
        <f>SUMIFS(СВЦЭМ!$C$33:$C$776,СВЦЭМ!$A$33:$A$776,$A62,СВЦЭМ!$B$33:$B$776,P$47)+'СЕТ СН'!$G$12+СВЦЭМ!$D$10+'СЕТ СН'!$G$5-'СЕТ СН'!$G$20</f>
        <v>2622.9649304999998</v>
      </c>
      <c r="Q62" s="36">
        <f>SUMIFS(СВЦЭМ!$C$33:$C$776,СВЦЭМ!$A$33:$A$776,$A62,СВЦЭМ!$B$33:$B$776,Q$47)+'СЕТ СН'!$G$12+СВЦЭМ!$D$10+'СЕТ СН'!$G$5-'СЕТ СН'!$G$20</f>
        <v>2618.9905660899999</v>
      </c>
      <c r="R62" s="36">
        <f>SUMIFS(СВЦЭМ!$C$33:$C$776,СВЦЭМ!$A$33:$A$776,$A62,СВЦЭМ!$B$33:$B$776,R$47)+'СЕТ СН'!$G$12+СВЦЭМ!$D$10+'СЕТ СН'!$G$5-'СЕТ СН'!$G$20</f>
        <v>2629.5766780200001</v>
      </c>
      <c r="S62" s="36">
        <f>SUMIFS(СВЦЭМ!$C$33:$C$776,СВЦЭМ!$A$33:$A$776,$A62,СВЦЭМ!$B$33:$B$776,S$47)+'СЕТ СН'!$G$12+СВЦЭМ!$D$10+'СЕТ СН'!$G$5-'СЕТ СН'!$G$20</f>
        <v>2624.47723473</v>
      </c>
      <c r="T62" s="36">
        <f>SUMIFS(СВЦЭМ!$C$33:$C$776,СВЦЭМ!$A$33:$A$776,$A62,СВЦЭМ!$B$33:$B$776,T$47)+'СЕТ СН'!$G$12+СВЦЭМ!$D$10+'СЕТ СН'!$G$5-'СЕТ СН'!$G$20</f>
        <v>2615.3782504599999</v>
      </c>
      <c r="U62" s="36">
        <f>SUMIFS(СВЦЭМ!$C$33:$C$776,СВЦЭМ!$A$33:$A$776,$A62,СВЦЭМ!$B$33:$B$776,U$47)+'СЕТ СН'!$G$12+СВЦЭМ!$D$10+'СЕТ СН'!$G$5-'СЕТ СН'!$G$20</f>
        <v>2591.3510709100001</v>
      </c>
      <c r="V62" s="36">
        <f>SUMIFS(СВЦЭМ!$C$33:$C$776,СВЦЭМ!$A$33:$A$776,$A62,СВЦЭМ!$B$33:$B$776,V$47)+'СЕТ СН'!$G$12+СВЦЭМ!$D$10+'СЕТ СН'!$G$5-'СЕТ СН'!$G$20</f>
        <v>2589.7524598199998</v>
      </c>
      <c r="W62" s="36">
        <f>SUMIFS(СВЦЭМ!$C$33:$C$776,СВЦЭМ!$A$33:$A$776,$A62,СВЦЭМ!$B$33:$B$776,W$47)+'СЕТ СН'!$G$12+СВЦЭМ!$D$10+'СЕТ СН'!$G$5-'СЕТ СН'!$G$20</f>
        <v>2592.6008757199997</v>
      </c>
      <c r="X62" s="36">
        <f>SUMIFS(СВЦЭМ!$C$33:$C$776,СВЦЭМ!$A$33:$A$776,$A62,СВЦЭМ!$B$33:$B$776,X$47)+'СЕТ СН'!$G$12+СВЦЭМ!$D$10+'СЕТ СН'!$G$5-'СЕТ СН'!$G$20</f>
        <v>2635.87943735</v>
      </c>
      <c r="Y62" s="36">
        <f>SUMIFS(СВЦЭМ!$C$33:$C$776,СВЦЭМ!$A$33:$A$776,$A62,СВЦЭМ!$B$33:$B$776,Y$47)+'СЕТ СН'!$G$12+СВЦЭМ!$D$10+'СЕТ СН'!$G$5-'СЕТ СН'!$G$20</f>
        <v>2724.60741594</v>
      </c>
    </row>
    <row r="63" spans="1:25" ht="15.75" x14ac:dyDescent="0.2">
      <c r="A63" s="35">
        <f t="shared" si="1"/>
        <v>43571</v>
      </c>
      <c r="B63" s="36">
        <f>SUMIFS(СВЦЭМ!$C$33:$C$776,СВЦЭМ!$A$33:$A$776,$A63,СВЦЭМ!$B$33:$B$776,B$47)+'СЕТ СН'!$G$12+СВЦЭМ!$D$10+'СЕТ СН'!$G$5-'СЕТ СН'!$G$20</f>
        <v>2789.5896687300001</v>
      </c>
      <c r="C63" s="36">
        <f>SUMIFS(СВЦЭМ!$C$33:$C$776,СВЦЭМ!$A$33:$A$776,$A63,СВЦЭМ!$B$33:$B$776,C$47)+'СЕТ СН'!$G$12+СВЦЭМ!$D$10+'СЕТ СН'!$G$5-'СЕТ СН'!$G$20</f>
        <v>2860.4069101599998</v>
      </c>
      <c r="D63" s="36">
        <f>SUMIFS(СВЦЭМ!$C$33:$C$776,СВЦЭМ!$A$33:$A$776,$A63,СВЦЭМ!$B$33:$B$776,D$47)+'СЕТ СН'!$G$12+СВЦЭМ!$D$10+'СЕТ СН'!$G$5-'СЕТ СН'!$G$20</f>
        <v>2943.7567923699999</v>
      </c>
      <c r="E63" s="36">
        <f>SUMIFS(СВЦЭМ!$C$33:$C$776,СВЦЭМ!$A$33:$A$776,$A63,СВЦЭМ!$B$33:$B$776,E$47)+'СЕТ СН'!$G$12+СВЦЭМ!$D$10+'СЕТ СН'!$G$5-'СЕТ СН'!$G$20</f>
        <v>2955.5229862799997</v>
      </c>
      <c r="F63" s="36">
        <f>SUMIFS(СВЦЭМ!$C$33:$C$776,СВЦЭМ!$A$33:$A$776,$A63,СВЦЭМ!$B$33:$B$776,F$47)+'СЕТ СН'!$G$12+СВЦЭМ!$D$10+'СЕТ СН'!$G$5-'СЕТ СН'!$G$20</f>
        <v>2957.7034627399998</v>
      </c>
      <c r="G63" s="36">
        <f>SUMIFS(СВЦЭМ!$C$33:$C$776,СВЦЭМ!$A$33:$A$776,$A63,СВЦЭМ!$B$33:$B$776,G$47)+'СЕТ СН'!$G$12+СВЦЭМ!$D$10+'СЕТ СН'!$G$5-'СЕТ СН'!$G$20</f>
        <v>2951.65246772</v>
      </c>
      <c r="H63" s="36">
        <f>SUMIFS(СВЦЭМ!$C$33:$C$776,СВЦЭМ!$A$33:$A$776,$A63,СВЦЭМ!$B$33:$B$776,H$47)+'СЕТ СН'!$G$12+СВЦЭМ!$D$10+'СЕТ СН'!$G$5-'СЕТ СН'!$G$20</f>
        <v>2891.0002339799998</v>
      </c>
      <c r="I63" s="36">
        <f>SUMIFS(СВЦЭМ!$C$33:$C$776,СВЦЭМ!$A$33:$A$776,$A63,СВЦЭМ!$B$33:$B$776,I$47)+'СЕТ СН'!$G$12+СВЦЭМ!$D$10+'СЕТ СН'!$G$5-'СЕТ СН'!$G$20</f>
        <v>2833.6482440099999</v>
      </c>
      <c r="J63" s="36">
        <f>SUMIFS(СВЦЭМ!$C$33:$C$776,СВЦЭМ!$A$33:$A$776,$A63,СВЦЭМ!$B$33:$B$776,J$47)+'СЕТ СН'!$G$12+СВЦЭМ!$D$10+'СЕТ СН'!$G$5-'СЕТ СН'!$G$20</f>
        <v>2732.8468834599998</v>
      </c>
      <c r="K63" s="36">
        <f>SUMIFS(СВЦЭМ!$C$33:$C$776,СВЦЭМ!$A$33:$A$776,$A63,СВЦЭМ!$B$33:$B$776,K$47)+'СЕТ СН'!$G$12+СВЦЭМ!$D$10+'СЕТ СН'!$G$5-'СЕТ СН'!$G$20</f>
        <v>2662.0711980400001</v>
      </c>
      <c r="L63" s="36">
        <f>SUMIFS(СВЦЭМ!$C$33:$C$776,СВЦЭМ!$A$33:$A$776,$A63,СВЦЭМ!$B$33:$B$776,L$47)+'СЕТ СН'!$G$12+СВЦЭМ!$D$10+'СЕТ СН'!$G$5-'СЕТ СН'!$G$20</f>
        <v>2632.8374547799999</v>
      </c>
      <c r="M63" s="36">
        <f>SUMIFS(СВЦЭМ!$C$33:$C$776,СВЦЭМ!$A$33:$A$776,$A63,СВЦЭМ!$B$33:$B$776,M$47)+'СЕТ СН'!$G$12+СВЦЭМ!$D$10+'СЕТ СН'!$G$5-'СЕТ СН'!$G$20</f>
        <v>2612.4247238200001</v>
      </c>
      <c r="N63" s="36">
        <f>SUMIFS(СВЦЭМ!$C$33:$C$776,СВЦЭМ!$A$33:$A$776,$A63,СВЦЭМ!$B$33:$B$776,N$47)+'СЕТ СН'!$G$12+СВЦЭМ!$D$10+'СЕТ СН'!$G$5-'СЕТ СН'!$G$20</f>
        <v>2632.3720540599998</v>
      </c>
      <c r="O63" s="36">
        <f>SUMIFS(СВЦЭМ!$C$33:$C$776,СВЦЭМ!$A$33:$A$776,$A63,СВЦЭМ!$B$33:$B$776,O$47)+'СЕТ СН'!$G$12+СВЦЭМ!$D$10+'СЕТ СН'!$G$5-'СЕТ СН'!$G$20</f>
        <v>2639.0528911199999</v>
      </c>
      <c r="P63" s="36">
        <f>SUMIFS(СВЦЭМ!$C$33:$C$776,СВЦЭМ!$A$33:$A$776,$A63,СВЦЭМ!$B$33:$B$776,P$47)+'СЕТ СН'!$G$12+СВЦЭМ!$D$10+'СЕТ СН'!$G$5-'СЕТ СН'!$G$20</f>
        <v>2638.3382690999997</v>
      </c>
      <c r="Q63" s="36">
        <f>SUMIFS(СВЦЭМ!$C$33:$C$776,СВЦЭМ!$A$33:$A$776,$A63,СВЦЭМ!$B$33:$B$776,Q$47)+'СЕТ СН'!$G$12+СВЦЭМ!$D$10+'СЕТ СН'!$G$5-'СЕТ СН'!$G$20</f>
        <v>2635.3705399099999</v>
      </c>
      <c r="R63" s="36">
        <f>SUMIFS(СВЦЭМ!$C$33:$C$776,СВЦЭМ!$A$33:$A$776,$A63,СВЦЭМ!$B$33:$B$776,R$47)+'СЕТ СН'!$G$12+СВЦЭМ!$D$10+'СЕТ СН'!$G$5-'СЕТ СН'!$G$20</f>
        <v>2626.6069483000001</v>
      </c>
      <c r="S63" s="36">
        <f>SUMIFS(СВЦЭМ!$C$33:$C$776,СВЦЭМ!$A$33:$A$776,$A63,СВЦЭМ!$B$33:$B$776,S$47)+'СЕТ СН'!$G$12+СВЦЭМ!$D$10+'СЕТ СН'!$G$5-'СЕТ СН'!$G$20</f>
        <v>2619.3640569999998</v>
      </c>
      <c r="T63" s="36">
        <f>SUMIFS(СВЦЭМ!$C$33:$C$776,СВЦЭМ!$A$33:$A$776,$A63,СВЦЭМ!$B$33:$B$776,T$47)+'СЕТ СН'!$G$12+СВЦЭМ!$D$10+'СЕТ СН'!$G$5-'СЕТ СН'!$G$20</f>
        <v>2635.0051852699999</v>
      </c>
      <c r="U63" s="36">
        <f>SUMIFS(СВЦЭМ!$C$33:$C$776,СВЦЭМ!$A$33:$A$776,$A63,СВЦЭМ!$B$33:$B$776,U$47)+'СЕТ СН'!$G$12+СВЦЭМ!$D$10+'СЕТ СН'!$G$5-'СЕТ СН'!$G$20</f>
        <v>2601.3846045800001</v>
      </c>
      <c r="V63" s="36">
        <f>SUMIFS(СВЦЭМ!$C$33:$C$776,СВЦЭМ!$A$33:$A$776,$A63,СВЦЭМ!$B$33:$B$776,V$47)+'СЕТ СН'!$G$12+СВЦЭМ!$D$10+'СЕТ СН'!$G$5-'СЕТ СН'!$G$20</f>
        <v>2614.21596469</v>
      </c>
      <c r="W63" s="36">
        <f>SUMIFS(СВЦЭМ!$C$33:$C$776,СВЦЭМ!$A$33:$A$776,$A63,СВЦЭМ!$B$33:$B$776,W$47)+'СЕТ СН'!$G$12+СВЦЭМ!$D$10+'СЕТ СН'!$G$5-'СЕТ СН'!$G$20</f>
        <v>2605.4327879799998</v>
      </c>
      <c r="X63" s="36">
        <f>SUMIFS(СВЦЭМ!$C$33:$C$776,СВЦЭМ!$A$33:$A$776,$A63,СВЦЭМ!$B$33:$B$776,X$47)+'СЕТ СН'!$G$12+СВЦЭМ!$D$10+'СЕТ СН'!$G$5-'СЕТ СН'!$G$20</f>
        <v>2693.3202211600001</v>
      </c>
      <c r="Y63" s="36">
        <f>SUMIFS(СВЦЭМ!$C$33:$C$776,СВЦЭМ!$A$33:$A$776,$A63,СВЦЭМ!$B$33:$B$776,Y$47)+'СЕТ СН'!$G$12+СВЦЭМ!$D$10+'СЕТ СН'!$G$5-'СЕТ СН'!$G$20</f>
        <v>2769.5535226100001</v>
      </c>
    </row>
    <row r="64" spans="1:25" ht="15.75" x14ac:dyDescent="0.2">
      <c r="A64" s="35">
        <f t="shared" si="1"/>
        <v>43572</v>
      </c>
      <c r="B64" s="36">
        <f>SUMIFS(СВЦЭМ!$C$33:$C$776,СВЦЭМ!$A$33:$A$776,$A64,СВЦЭМ!$B$33:$B$776,B$47)+'СЕТ СН'!$G$12+СВЦЭМ!$D$10+'СЕТ СН'!$G$5-'СЕТ СН'!$G$20</f>
        <v>2814.0714272800001</v>
      </c>
      <c r="C64" s="36">
        <f>SUMIFS(СВЦЭМ!$C$33:$C$776,СВЦЭМ!$A$33:$A$776,$A64,СВЦЭМ!$B$33:$B$776,C$47)+'СЕТ СН'!$G$12+СВЦЭМ!$D$10+'СЕТ СН'!$G$5-'СЕТ СН'!$G$20</f>
        <v>2869.1937618299999</v>
      </c>
      <c r="D64" s="36">
        <f>SUMIFS(СВЦЭМ!$C$33:$C$776,СВЦЭМ!$A$33:$A$776,$A64,СВЦЭМ!$B$33:$B$776,D$47)+'СЕТ СН'!$G$12+СВЦЭМ!$D$10+'СЕТ СН'!$G$5-'СЕТ СН'!$G$20</f>
        <v>2921.4470542700001</v>
      </c>
      <c r="E64" s="36">
        <f>SUMIFS(СВЦЭМ!$C$33:$C$776,СВЦЭМ!$A$33:$A$776,$A64,СВЦЭМ!$B$33:$B$776,E$47)+'СЕТ СН'!$G$12+СВЦЭМ!$D$10+'СЕТ СН'!$G$5-'СЕТ СН'!$G$20</f>
        <v>2932.7714280599998</v>
      </c>
      <c r="F64" s="36">
        <f>SUMIFS(СВЦЭМ!$C$33:$C$776,СВЦЭМ!$A$33:$A$776,$A64,СВЦЭМ!$B$33:$B$776,F$47)+'СЕТ СН'!$G$12+СВЦЭМ!$D$10+'СЕТ СН'!$G$5-'СЕТ СН'!$G$20</f>
        <v>2932.1993820299999</v>
      </c>
      <c r="G64" s="36">
        <f>SUMIFS(СВЦЭМ!$C$33:$C$776,СВЦЭМ!$A$33:$A$776,$A64,СВЦЭМ!$B$33:$B$776,G$47)+'СЕТ СН'!$G$12+СВЦЭМ!$D$10+'СЕТ СН'!$G$5-'СЕТ СН'!$G$20</f>
        <v>2927.4793952599998</v>
      </c>
      <c r="H64" s="36">
        <f>SUMIFS(СВЦЭМ!$C$33:$C$776,СВЦЭМ!$A$33:$A$776,$A64,СВЦЭМ!$B$33:$B$776,H$47)+'СЕТ СН'!$G$12+СВЦЭМ!$D$10+'СЕТ СН'!$G$5-'СЕТ СН'!$G$20</f>
        <v>2862.8245627199999</v>
      </c>
      <c r="I64" s="36">
        <f>SUMIFS(СВЦЭМ!$C$33:$C$776,СВЦЭМ!$A$33:$A$776,$A64,СВЦЭМ!$B$33:$B$776,I$47)+'СЕТ СН'!$G$12+СВЦЭМ!$D$10+'СЕТ СН'!$G$5-'СЕТ СН'!$G$20</f>
        <v>2813.2835383699999</v>
      </c>
      <c r="J64" s="36">
        <f>SUMIFS(СВЦЭМ!$C$33:$C$776,СВЦЭМ!$A$33:$A$776,$A64,СВЦЭМ!$B$33:$B$776,J$47)+'СЕТ СН'!$G$12+СВЦЭМ!$D$10+'СЕТ СН'!$G$5-'СЕТ СН'!$G$20</f>
        <v>2718.7633615</v>
      </c>
      <c r="K64" s="36">
        <f>SUMIFS(СВЦЭМ!$C$33:$C$776,СВЦЭМ!$A$33:$A$776,$A64,СВЦЭМ!$B$33:$B$776,K$47)+'СЕТ СН'!$G$12+СВЦЭМ!$D$10+'СЕТ СН'!$G$5-'СЕТ СН'!$G$20</f>
        <v>2652.52284384</v>
      </c>
      <c r="L64" s="36">
        <f>SUMIFS(СВЦЭМ!$C$33:$C$776,СВЦЭМ!$A$33:$A$776,$A64,СВЦЭМ!$B$33:$B$776,L$47)+'СЕТ СН'!$G$12+СВЦЭМ!$D$10+'СЕТ СН'!$G$5-'СЕТ СН'!$G$20</f>
        <v>2616.1052998800001</v>
      </c>
      <c r="M64" s="36">
        <f>SUMIFS(СВЦЭМ!$C$33:$C$776,СВЦЭМ!$A$33:$A$776,$A64,СВЦЭМ!$B$33:$B$776,M$47)+'СЕТ СН'!$G$12+СВЦЭМ!$D$10+'СЕТ СН'!$G$5-'СЕТ СН'!$G$20</f>
        <v>2620.7258876599999</v>
      </c>
      <c r="N64" s="36">
        <f>SUMIFS(СВЦЭМ!$C$33:$C$776,СВЦЭМ!$A$33:$A$776,$A64,СВЦЭМ!$B$33:$B$776,N$47)+'СЕТ СН'!$G$12+СВЦЭМ!$D$10+'СЕТ СН'!$G$5-'СЕТ СН'!$G$20</f>
        <v>2616.8491882799999</v>
      </c>
      <c r="O64" s="36">
        <f>SUMIFS(СВЦЭМ!$C$33:$C$776,СВЦЭМ!$A$33:$A$776,$A64,СВЦЭМ!$B$33:$B$776,O$47)+'СЕТ СН'!$G$12+СВЦЭМ!$D$10+'СЕТ СН'!$G$5-'СЕТ СН'!$G$20</f>
        <v>2610.9952804200002</v>
      </c>
      <c r="P64" s="36">
        <f>SUMIFS(СВЦЭМ!$C$33:$C$776,СВЦЭМ!$A$33:$A$776,$A64,СВЦЭМ!$B$33:$B$776,P$47)+'СЕТ СН'!$G$12+СВЦЭМ!$D$10+'СЕТ СН'!$G$5-'СЕТ СН'!$G$20</f>
        <v>2623.240898</v>
      </c>
      <c r="Q64" s="36">
        <f>SUMIFS(СВЦЭМ!$C$33:$C$776,СВЦЭМ!$A$33:$A$776,$A64,СВЦЭМ!$B$33:$B$776,Q$47)+'СЕТ СН'!$G$12+СВЦЭМ!$D$10+'СЕТ СН'!$G$5-'СЕТ СН'!$G$20</f>
        <v>2645.4196194199999</v>
      </c>
      <c r="R64" s="36">
        <f>SUMIFS(СВЦЭМ!$C$33:$C$776,СВЦЭМ!$A$33:$A$776,$A64,СВЦЭМ!$B$33:$B$776,R$47)+'СЕТ СН'!$G$12+СВЦЭМ!$D$10+'СЕТ СН'!$G$5-'СЕТ СН'!$G$20</f>
        <v>2643.5481308899998</v>
      </c>
      <c r="S64" s="36">
        <f>SUMIFS(СВЦЭМ!$C$33:$C$776,СВЦЭМ!$A$33:$A$776,$A64,СВЦЭМ!$B$33:$B$776,S$47)+'СЕТ СН'!$G$12+СВЦЭМ!$D$10+'СЕТ СН'!$G$5-'СЕТ СН'!$G$20</f>
        <v>2628.5599991999998</v>
      </c>
      <c r="T64" s="36">
        <f>SUMIFS(СВЦЭМ!$C$33:$C$776,СВЦЭМ!$A$33:$A$776,$A64,СВЦЭМ!$B$33:$B$776,T$47)+'СЕТ СН'!$G$12+СВЦЭМ!$D$10+'СЕТ СН'!$G$5-'СЕТ СН'!$G$20</f>
        <v>2637.09875947</v>
      </c>
      <c r="U64" s="36">
        <f>SUMIFS(СВЦЭМ!$C$33:$C$776,СВЦЭМ!$A$33:$A$776,$A64,СВЦЭМ!$B$33:$B$776,U$47)+'СЕТ СН'!$G$12+СВЦЭМ!$D$10+'СЕТ СН'!$G$5-'СЕТ СН'!$G$20</f>
        <v>2641.5752600299998</v>
      </c>
      <c r="V64" s="36">
        <f>SUMIFS(СВЦЭМ!$C$33:$C$776,СВЦЭМ!$A$33:$A$776,$A64,СВЦЭМ!$B$33:$B$776,V$47)+'СЕТ СН'!$G$12+СВЦЭМ!$D$10+'СЕТ СН'!$G$5-'СЕТ СН'!$G$20</f>
        <v>2632.2070507499998</v>
      </c>
      <c r="W64" s="36">
        <f>SUMIFS(СВЦЭМ!$C$33:$C$776,СВЦЭМ!$A$33:$A$776,$A64,СВЦЭМ!$B$33:$B$776,W$47)+'СЕТ СН'!$G$12+СВЦЭМ!$D$10+'СЕТ СН'!$G$5-'СЕТ СН'!$G$20</f>
        <v>2640.5073650599998</v>
      </c>
      <c r="X64" s="36">
        <f>SUMIFS(СВЦЭМ!$C$33:$C$776,СВЦЭМ!$A$33:$A$776,$A64,СВЦЭМ!$B$33:$B$776,X$47)+'СЕТ СН'!$G$12+СВЦЭМ!$D$10+'СЕТ СН'!$G$5-'СЕТ СН'!$G$20</f>
        <v>2672.7856083400002</v>
      </c>
      <c r="Y64" s="36">
        <f>SUMIFS(СВЦЭМ!$C$33:$C$776,СВЦЭМ!$A$33:$A$776,$A64,СВЦЭМ!$B$33:$B$776,Y$47)+'СЕТ СН'!$G$12+СВЦЭМ!$D$10+'СЕТ СН'!$G$5-'СЕТ СН'!$G$20</f>
        <v>2747.1532057899999</v>
      </c>
    </row>
    <row r="65" spans="1:27" ht="15.75" x14ac:dyDescent="0.2">
      <c r="A65" s="35">
        <f t="shared" si="1"/>
        <v>43573</v>
      </c>
      <c r="B65" s="36">
        <f>SUMIFS(СВЦЭМ!$C$33:$C$776,СВЦЭМ!$A$33:$A$776,$A65,СВЦЭМ!$B$33:$B$776,B$47)+'СЕТ СН'!$G$12+СВЦЭМ!$D$10+'СЕТ СН'!$G$5-'СЕТ СН'!$G$20</f>
        <v>2791.2737816499998</v>
      </c>
      <c r="C65" s="36">
        <f>SUMIFS(СВЦЭМ!$C$33:$C$776,СВЦЭМ!$A$33:$A$776,$A65,СВЦЭМ!$B$33:$B$776,C$47)+'СЕТ СН'!$G$12+СВЦЭМ!$D$10+'СЕТ СН'!$G$5-'СЕТ СН'!$G$20</f>
        <v>2852.2751967499998</v>
      </c>
      <c r="D65" s="36">
        <f>SUMIFS(СВЦЭМ!$C$33:$C$776,СВЦЭМ!$A$33:$A$776,$A65,СВЦЭМ!$B$33:$B$776,D$47)+'СЕТ СН'!$G$12+СВЦЭМ!$D$10+'СЕТ СН'!$G$5-'СЕТ СН'!$G$20</f>
        <v>2910.2646588999996</v>
      </c>
      <c r="E65" s="36">
        <f>SUMIFS(СВЦЭМ!$C$33:$C$776,СВЦЭМ!$A$33:$A$776,$A65,СВЦЭМ!$B$33:$B$776,E$47)+'СЕТ СН'!$G$12+СВЦЭМ!$D$10+'СЕТ СН'!$G$5-'СЕТ СН'!$G$20</f>
        <v>2907.2048560599997</v>
      </c>
      <c r="F65" s="36">
        <f>SUMIFS(СВЦЭМ!$C$33:$C$776,СВЦЭМ!$A$33:$A$776,$A65,СВЦЭМ!$B$33:$B$776,F$47)+'СЕТ СН'!$G$12+СВЦЭМ!$D$10+'СЕТ СН'!$G$5-'СЕТ СН'!$G$20</f>
        <v>2915.9059962699998</v>
      </c>
      <c r="G65" s="36">
        <f>SUMIFS(СВЦЭМ!$C$33:$C$776,СВЦЭМ!$A$33:$A$776,$A65,СВЦЭМ!$B$33:$B$776,G$47)+'СЕТ СН'!$G$12+СВЦЭМ!$D$10+'СЕТ СН'!$G$5-'СЕТ СН'!$G$20</f>
        <v>2915.0415438199998</v>
      </c>
      <c r="H65" s="36">
        <f>SUMIFS(СВЦЭМ!$C$33:$C$776,СВЦЭМ!$A$33:$A$776,$A65,СВЦЭМ!$B$33:$B$776,H$47)+'СЕТ СН'!$G$12+СВЦЭМ!$D$10+'СЕТ СН'!$G$5-'СЕТ СН'!$G$20</f>
        <v>2855.1810659499997</v>
      </c>
      <c r="I65" s="36">
        <f>SUMIFS(СВЦЭМ!$C$33:$C$776,СВЦЭМ!$A$33:$A$776,$A65,СВЦЭМ!$B$33:$B$776,I$47)+'СЕТ СН'!$G$12+СВЦЭМ!$D$10+'СЕТ СН'!$G$5-'СЕТ СН'!$G$20</f>
        <v>2802.6058651100002</v>
      </c>
      <c r="J65" s="36">
        <f>SUMIFS(СВЦЭМ!$C$33:$C$776,СВЦЭМ!$A$33:$A$776,$A65,СВЦЭМ!$B$33:$B$776,J$47)+'СЕТ СН'!$G$12+СВЦЭМ!$D$10+'СЕТ СН'!$G$5-'СЕТ СН'!$G$20</f>
        <v>2716.3234959699998</v>
      </c>
      <c r="K65" s="36">
        <f>SUMIFS(СВЦЭМ!$C$33:$C$776,СВЦЭМ!$A$33:$A$776,$A65,СВЦЭМ!$B$33:$B$776,K$47)+'СЕТ СН'!$G$12+СВЦЭМ!$D$10+'СЕТ СН'!$G$5-'СЕТ СН'!$G$20</f>
        <v>2631.5089174699997</v>
      </c>
      <c r="L65" s="36">
        <f>SUMIFS(СВЦЭМ!$C$33:$C$776,СВЦЭМ!$A$33:$A$776,$A65,СВЦЭМ!$B$33:$B$776,L$47)+'СЕТ СН'!$G$12+СВЦЭМ!$D$10+'СЕТ СН'!$G$5-'СЕТ СН'!$G$20</f>
        <v>2592.0455800700001</v>
      </c>
      <c r="M65" s="36">
        <f>SUMIFS(СВЦЭМ!$C$33:$C$776,СВЦЭМ!$A$33:$A$776,$A65,СВЦЭМ!$B$33:$B$776,M$47)+'СЕТ СН'!$G$12+СВЦЭМ!$D$10+'СЕТ СН'!$G$5-'СЕТ СН'!$G$20</f>
        <v>2612.2502707099998</v>
      </c>
      <c r="N65" s="36">
        <f>SUMIFS(СВЦЭМ!$C$33:$C$776,СВЦЭМ!$A$33:$A$776,$A65,СВЦЭМ!$B$33:$B$776,N$47)+'СЕТ СН'!$G$12+СВЦЭМ!$D$10+'СЕТ СН'!$G$5-'СЕТ СН'!$G$20</f>
        <v>2602.7140314200001</v>
      </c>
      <c r="O65" s="36">
        <f>SUMIFS(СВЦЭМ!$C$33:$C$776,СВЦЭМ!$A$33:$A$776,$A65,СВЦЭМ!$B$33:$B$776,O$47)+'СЕТ СН'!$G$12+СВЦЭМ!$D$10+'СЕТ СН'!$G$5-'СЕТ СН'!$G$20</f>
        <v>2603.1069301299999</v>
      </c>
      <c r="P65" s="36">
        <f>SUMIFS(СВЦЭМ!$C$33:$C$776,СВЦЭМ!$A$33:$A$776,$A65,СВЦЭМ!$B$33:$B$776,P$47)+'СЕТ СН'!$G$12+СВЦЭМ!$D$10+'СЕТ СН'!$G$5-'СЕТ СН'!$G$20</f>
        <v>2600.81826641</v>
      </c>
      <c r="Q65" s="36">
        <f>SUMIFS(СВЦЭМ!$C$33:$C$776,СВЦЭМ!$A$33:$A$776,$A65,СВЦЭМ!$B$33:$B$776,Q$47)+'СЕТ СН'!$G$12+СВЦЭМ!$D$10+'СЕТ СН'!$G$5-'СЕТ СН'!$G$20</f>
        <v>2599.5884962599998</v>
      </c>
      <c r="R65" s="36">
        <f>SUMIFS(СВЦЭМ!$C$33:$C$776,СВЦЭМ!$A$33:$A$776,$A65,СВЦЭМ!$B$33:$B$776,R$47)+'СЕТ СН'!$G$12+СВЦЭМ!$D$10+'СЕТ СН'!$G$5-'СЕТ СН'!$G$20</f>
        <v>2600.0498950800002</v>
      </c>
      <c r="S65" s="36">
        <f>SUMIFS(СВЦЭМ!$C$33:$C$776,СВЦЭМ!$A$33:$A$776,$A65,СВЦЭМ!$B$33:$B$776,S$47)+'СЕТ СН'!$G$12+СВЦЭМ!$D$10+'СЕТ СН'!$G$5-'СЕТ СН'!$G$20</f>
        <v>2604.6143354199999</v>
      </c>
      <c r="T65" s="36">
        <f>SUMIFS(СВЦЭМ!$C$33:$C$776,СВЦЭМ!$A$33:$A$776,$A65,СВЦЭМ!$B$33:$B$776,T$47)+'СЕТ СН'!$G$12+СВЦЭМ!$D$10+'СЕТ СН'!$G$5-'СЕТ СН'!$G$20</f>
        <v>2607.9978799099999</v>
      </c>
      <c r="U65" s="36">
        <f>SUMIFS(СВЦЭМ!$C$33:$C$776,СВЦЭМ!$A$33:$A$776,$A65,СВЦЭМ!$B$33:$B$776,U$47)+'СЕТ СН'!$G$12+СВЦЭМ!$D$10+'СЕТ СН'!$G$5-'СЕТ СН'!$G$20</f>
        <v>2614.54287355</v>
      </c>
      <c r="V65" s="36">
        <f>SUMIFS(СВЦЭМ!$C$33:$C$776,СВЦЭМ!$A$33:$A$776,$A65,СВЦЭМ!$B$33:$B$776,V$47)+'СЕТ СН'!$G$12+СВЦЭМ!$D$10+'СЕТ СН'!$G$5-'СЕТ СН'!$G$20</f>
        <v>2611.83703565</v>
      </c>
      <c r="W65" s="36">
        <f>SUMIFS(СВЦЭМ!$C$33:$C$776,СВЦЭМ!$A$33:$A$776,$A65,СВЦЭМ!$B$33:$B$776,W$47)+'СЕТ СН'!$G$12+СВЦЭМ!$D$10+'СЕТ СН'!$G$5-'СЕТ СН'!$G$20</f>
        <v>2595.9103507499999</v>
      </c>
      <c r="X65" s="36">
        <f>SUMIFS(СВЦЭМ!$C$33:$C$776,СВЦЭМ!$A$33:$A$776,$A65,СВЦЭМ!$B$33:$B$776,X$47)+'СЕТ СН'!$G$12+СВЦЭМ!$D$10+'СЕТ СН'!$G$5-'СЕТ СН'!$G$20</f>
        <v>2629.2555879900001</v>
      </c>
      <c r="Y65" s="36">
        <f>SUMIFS(СВЦЭМ!$C$33:$C$776,СВЦЭМ!$A$33:$A$776,$A65,СВЦЭМ!$B$33:$B$776,Y$47)+'СЕТ СН'!$G$12+СВЦЭМ!$D$10+'СЕТ СН'!$G$5-'СЕТ СН'!$G$20</f>
        <v>2701.9468498400001</v>
      </c>
    </row>
    <row r="66" spans="1:27" ht="15.75" x14ac:dyDescent="0.2">
      <c r="A66" s="35">
        <f t="shared" si="1"/>
        <v>43574</v>
      </c>
      <c r="B66" s="36">
        <f>SUMIFS(СВЦЭМ!$C$33:$C$776,СВЦЭМ!$A$33:$A$776,$A66,СВЦЭМ!$B$33:$B$776,B$47)+'СЕТ СН'!$G$12+СВЦЭМ!$D$10+'СЕТ СН'!$G$5-'СЕТ СН'!$G$20</f>
        <v>2785.40562301</v>
      </c>
      <c r="C66" s="36">
        <f>SUMIFS(СВЦЭМ!$C$33:$C$776,СВЦЭМ!$A$33:$A$776,$A66,СВЦЭМ!$B$33:$B$776,C$47)+'СЕТ СН'!$G$12+СВЦЭМ!$D$10+'СЕТ СН'!$G$5-'СЕТ СН'!$G$20</f>
        <v>2852.8704407499999</v>
      </c>
      <c r="D66" s="36">
        <f>SUMIFS(СВЦЭМ!$C$33:$C$776,СВЦЭМ!$A$33:$A$776,$A66,СВЦЭМ!$B$33:$B$776,D$47)+'СЕТ СН'!$G$12+СВЦЭМ!$D$10+'СЕТ СН'!$G$5-'СЕТ СН'!$G$20</f>
        <v>2913.61725007</v>
      </c>
      <c r="E66" s="36">
        <f>SUMIFS(СВЦЭМ!$C$33:$C$776,СВЦЭМ!$A$33:$A$776,$A66,СВЦЭМ!$B$33:$B$776,E$47)+'СЕТ СН'!$G$12+СВЦЭМ!$D$10+'СЕТ СН'!$G$5-'СЕТ СН'!$G$20</f>
        <v>2915.3710336300001</v>
      </c>
      <c r="F66" s="36">
        <f>SUMIFS(СВЦЭМ!$C$33:$C$776,СВЦЭМ!$A$33:$A$776,$A66,СВЦЭМ!$B$33:$B$776,F$47)+'СЕТ СН'!$G$12+СВЦЭМ!$D$10+'СЕТ СН'!$G$5-'СЕТ СН'!$G$20</f>
        <v>2914.2114057999997</v>
      </c>
      <c r="G66" s="36">
        <f>SUMIFS(СВЦЭМ!$C$33:$C$776,СВЦЭМ!$A$33:$A$776,$A66,СВЦЭМ!$B$33:$B$776,G$47)+'СЕТ СН'!$G$12+СВЦЭМ!$D$10+'СЕТ СН'!$G$5-'СЕТ СН'!$G$20</f>
        <v>2911.2059355299998</v>
      </c>
      <c r="H66" s="36">
        <f>SUMIFS(СВЦЭМ!$C$33:$C$776,СВЦЭМ!$A$33:$A$776,$A66,СВЦЭМ!$B$33:$B$776,H$47)+'СЕТ СН'!$G$12+СВЦЭМ!$D$10+'СЕТ СН'!$G$5-'СЕТ СН'!$G$20</f>
        <v>2860.8083070000002</v>
      </c>
      <c r="I66" s="36">
        <f>SUMIFS(СВЦЭМ!$C$33:$C$776,СВЦЭМ!$A$33:$A$776,$A66,СВЦЭМ!$B$33:$B$776,I$47)+'СЕТ СН'!$G$12+СВЦЭМ!$D$10+'СЕТ СН'!$G$5-'СЕТ СН'!$G$20</f>
        <v>2801.5363713299998</v>
      </c>
      <c r="J66" s="36">
        <f>SUMIFS(СВЦЭМ!$C$33:$C$776,СВЦЭМ!$A$33:$A$776,$A66,СВЦЭМ!$B$33:$B$776,J$47)+'СЕТ СН'!$G$12+СВЦЭМ!$D$10+'СЕТ СН'!$G$5-'СЕТ СН'!$G$20</f>
        <v>2710.6778004500002</v>
      </c>
      <c r="K66" s="36">
        <f>SUMIFS(СВЦЭМ!$C$33:$C$776,СВЦЭМ!$A$33:$A$776,$A66,СВЦЭМ!$B$33:$B$776,K$47)+'СЕТ СН'!$G$12+СВЦЭМ!$D$10+'СЕТ СН'!$G$5-'СЕТ СН'!$G$20</f>
        <v>2638.6390016799996</v>
      </c>
      <c r="L66" s="36">
        <f>SUMIFS(СВЦЭМ!$C$33:$C$776,СВЦЭМ!$A$33:$A$776,$A66,СВЦЭМ!$B$33:$B$776,L$47)+'СЕТ СН'!$G$12+СВЦЭМ!$D$10+'СЕТ СН'!$G$5-'СЕТ СН'!$G$20</f>
        <v>2603.2684594499997</v>
      </c>
      <c r="M66" s="36">
        <f>SUMIFS(СВЦЭМ!$C$33:$C$776,СВЦЭМ!$A$33:$A$776,$A66,СВЦЭМ!$B$33:$B$776,M$47)+'СЕТ СН'!$G$12+СВЦЭМ!$D$10+'СЕТ СН'!$G$5-'СЕТ СН'!$G$20</f>
        <v>2603.3179253799999</v>
      </c>
      <c r="N66" s="36">
        <f>SUMIFS(СВЦЭМ!$C$33:$C$776,СВЦЭМ!$A$33:$A$776,$A66,СВЦЭМ!$B$33:$B$776,N$47)+'СЕТ СН'!$G$12+СВЦЭМ!$D$10+'СЕТ СН'!$G$5-'СЕТ СН'!$G$20</f>
        <v>2595.9592211099998</v>
      </c>
      <c r="O66" s="36">
        <f>SUMIFS(СВЦЭМ!$C$33:$C$776,СВЦЭМ!$A$33:$A$776,$A66,СВЦЭМ!$B$33:$B$776,O$47)+'СЕТ СН'!$G$12+СВЦЭМ!$D$10+'СЕТ СН'!$G$5-'СЕТ СН'!$G$20</f>
        <v>2592.5239412299998</v>
      </c>
      <c r="P66" s="36">
        <f>SUMIFS(СВЦЭМ!$C$33:$C$776,СВЦЭМ!$A$33:$A$776,$A66,СВЦЭМ!$B$33:$B$776,P$47)+'СЕТ СН'!$G$12+СВЦЭМ!$D$10+'СЕТ СН'!$G$5-'СЕТ СН'!$G$20</f>
        <v>2595.1737481099999</v>
      </c>
      <c r="Q66" s="36">
        <f>SUMIFS(СВЦЭМ!$C$33:$C$776,СВЦЭМ!$A$33:$A$776,$A66,СВЦЭМ!$B$33:$B$776,Q$47)+'СЕТ СН'!$G$12+СВЦЭМ!$D$10+'СЕТ СН'!$G$5-'СЕТ СН'!$G$20</f>
        <v>2593.87983493</v>
      </c>
      <c r="R66" s="36">
        <f>SUMIFS(СВЦЭМ!$C$33:$C$776,СВЦЭМ!$A$33:$A$776,$A66,СВЦЭМ!$B$33:$B$776,R$47)+'СЕТ СН'!$G$12+СВЦЭМ!$D$10+'СЕТ СН'!$G$5-'СЕТ СН'!$G$20</f>
        <v>2591.48702465</v>
      </c>
      <c r="S66" s="36">
        <f>SUMIFS(СВЦЭМ!$C$33:$C$776,СВЦЭМ!$A$33:$A$776,$A66,СВЦЭМ!$B$33:$B$776,S$47)+'СЕТ СН'!$G$12+СВЦЭМ!$D$10+'СЕТ СН'!$G$5-'СЕТ СН'!$G$20</f>
        <v>2582.5365239299999</v>
      </c>
      <c r="T66" s="36">
        <f>SUMIFS(СВЦЭМ!$C$33:$C$776,СВЦЭМ!$A$33:$A$776,$A66,СВЦЭМ!$B$33:$B$776,T$47)+'СЕТ СН'!$G$12+СВЦЭМ!$D$10+'СЕТ СН'!$G$5-'СЕТ СН'!$G$20</f>
        <v>2587.9854537399997</v>
      </c>
      <c r="U66" s="36">
        <f>SUMIFS(СВЦЭМ!$C$33:$C$776,СВЦЭМ!$A$33:$A$776,$A66,СВЦЭМ!$B$33:$B$776,U$47)+'СЕТ СН'!$G$12+СВЦЭМ!$D$10+'СЕТ СН'!$G$5-'СЕТ СН'!$G$20</f>
        <v>2595.5104247599998</v>
      </c>
      <c r="V66" s="36">
        <f>SUMIFS(СВЦЭМ!$C$33:$C$776,СВЦЭМ!$A$33:$A$776,$A66,СВЦЭМ!$B$33:$B$776,V$47)+'СЕТ СН'!$G$12+СВЦЭМ!$D$10+'СЕТ СН'!$G$5-'СЕТ СН'!$G$20</f>
        <v>2598.9331949399998</v>
      </c>
      <c r="W66" s="36">
        <f>SUMIFS(СВЦЭМ!$C$33:$C$776,СВЦЭМ!$A$33:$A$776,$A66,СВЦЭМ!$B$33:$B$776,W$47)+'СЕТ СН'!$G$12+СВЦЭМ!$D$10+'СЕТ СН'!$G$5-'СЕТ СН'!$G$20</f>
        <v>2595.1859019499998</v>
      </c>
      <c r="X66" s="36">
        <f>SUMIFS(СВЦЭМ!$C$33:$C$776,СВЦЭМ!$A$33:$A$776,$A66,СВЦЭМ!$B$33:$B$776,X$47)+'СЕТ СН'!$G$12+СВЦЭМ!$D$10+'СЕТ СН'!$G$5-'СЕТ СН'!$G$20</f>
        <v>2613.1309642299998</v>
      </c>
      <c r="Y66" s="36">
        <f>SUMIFS(СВЦЭМ!$C$33:$C$776,СВЦЭМ!$A$33:$A$776,$A66,СВЦЭМ!$B$33:$B$776,Y$47)+'СЕТ СН'!$G$12+СВЦЭМ!$D$10+'СЕТ СН'!$G$5-'СЕТ СН'!$G$20</f>
        <v>2690.6839580599999</v>
      </c>
    </row>
    <row r="67" spans="1:27" ht="15.75" x14ac:dyDescent="0.2">
      <c r="A67" s="35">
        <f t="shared" si="1"/>
        <v>43575</v>
      </c>
      <c r="B67" s="36">
        <f>SUMIFS(СВЦЭМ!$C$33:$C$776,СВЦЭМ!$A$33:$A$776,$A67,СВЦЭМ!$B$33:$B$776,B$47)+'СЕТ СН'!$G$12+СВЦЭМ!$D$10+'СЕТ СН'!$G$5-'СЕТ СН'!$G$20</f>
        <v>2787.0836075299999</v>
      </c>
      <c r="C67" s="36">
        <f>SUMIFS(СВЦЭМ!$C$33:$C$776,СВЦЭМ!$A$33:$A$776,$A67,СВЦЭМ!$B$33:$B$776,C$47)+'СЕТ СН'!$G$12+СВЦЭМ!$D$10+'СЕТ СН'!$G$5-'СЕТ СН'!$G$20</f>
        <v>2863.0309121199998</v>
      </c>
      <c r="D67" s="36">
        <f>SUMIFS(СВЦЭМ!$C$33:$C$776,СВЦЭМ!$A$33:$A$776,$A67,СВЦЭМ!$B$33:$B$776,D$47)+'СЕТ СН'!$G$12+СВЦЭМ!$D$10+'СЕТ СН'!$G$5-'СЕТ СН'!$G$20</f>
        <v>2921.7531444300002</v>
      </c>
      <c r="E67" s="36">
        <f>SUMIFS(СВЦЭМ!$C$33:$C$776,СВЦЭМ!$A$33:$A$776,$A67,СВЦЭМ!$B$33:$B$776,E$47)+'СЕТ СН'!$G$12+СВЦЭМ!$D$10+'СЕТ СН'!$G$5-'СЕТ СН'!$G$20</f>
        <v>2927.39457756</v>
      </c>
      <c r="F67" s="36">
        <f>SUMIFS(СВЦЭМ!$C$33:$C$776,СВЦЭМ!$A$33:$A$776,$A67,СВЦЭМ!$B$33:$B$776,F$47)+'СЕТ СН'!$G$12+СВЦЭМ!$D$10+'СЕТ СН'!$G$5-'СЕТ СН'!$G$20</f>
        <v>2931.8476808199998</v>
      </c>
      <c r="G67" s="36">
        <f>SUMIFS(СВЦЭМ!$C$33:$C$776,СВЦЭМ!$A$33:$A$776,$A67,СВЦЭМ!$B$33:$B$776,G$47)+'СЕТ СН'!$G$12+СВЦЭМ!$D$10+'СЕТ СН'!$G$5-'СЕТ СН'!$G$20</f>
        <v>2919.4403855099999</v>
      </c>
      <c r="H67" s="36">
        <f>SUMIFS(СВЦЭМ!$C$33:$C$776,СВЦЭМ!$A$33:$A$776,$A67,СВЦЭМ!$B$33:$B$776,H$47)+'СЕТ СН'!$G$12+СВЦЭМ!$D$10+'СЕТ СН'!$G$5-'СЕТ СН'!$G$20</f>
        <v>2861.9032940099996</v>
      </c>
      <c r="I67" s="36">
        <f>SUMIFS(СВЦЭМ!$C$33:$C$776,СВЦЭМ!$A$33:$A$776,$A67,СВЦЭМ!$B$33:$B$776,I$47)+'СЕТ СН'!$G$12+СВЦЭМ!$D$10+'СЕТ СН'!$G$5-'СЕТ СН'!$G$20</f>
        <v>2837.5137946499999</v>
      </c>
      <c r="J67" s="36">
        <f>SUMIFS(СВЦЭМ!$C$33:$C$776,СВЦЭМ!$A$33:$A$776,$A67,СВЦЭМ!$B$33:$B$776,J$47)+'СЕТ СН'!$G$12+СВЦЭМ!$D$10+'СЕТ СН'!$G$5-'СЕТ СН'!$G$20</f>
        <v>2743.83332277</v>
      </c>
      <c r="K67" s="36">
        <f>SUMIFS(СВЦЭМ!$C$33:$C$776,СВЦЭМ!$A$33:$A$776,$A67,СВЦЭМ!$B$33:$B$776,K$47)+'СЕТ СН'!$G$12+СВЦЭМ!$D$10+'СЕТ СН'!$G$5-'СЕТ СН'!$G$20</f>
        <v>2614.7993788200001</v>
      </c>
      <c r="L67" s="36">
        <f>SUMIFS(СВЦЭМ!$C$33:$C$776,СВЦЭМ!$A$33:$A$776,$A67,СВЦЭМ!$B$33:$B$776,L$47)+'СЕТ СН'!$G$12+СВЦЭМ!$D$10+'СЕТ СН'!$G$5-'СЕТ СН'!$G$20</f>
        <v>2572.1059094000002</v>
      </c>
      <c r="M67" s="36">
        <f>SUMIFS(СВЦЭМ!$C$33:$C$776,СВЦЭМ!$A$33:$A$776,$A67,СВЦЭМ!$B$33:$B$776,M$47)+'СЕТ СН'!$G$12+СВЦЭМ!$D$10+'СЕТ СН'!$G$5-'СЕТ СН'!$G$20</f>
        <v>2574.9828792200001</v>
      </c>
      <c r="N67" s="36">
        <f>SUMIFS(СВЦЭМ!$C$33:$C$776,СВЦЭМ!$A$33:$A$776,$A67,СВЦЭМ!$B$33:$B$776,N$47)+'СЕТ СН'!$G$12+СВЦЭМ!$D$10+'СЕТ СН'!$G$5-'СЕТ СН'!$G$20</f>
        <v>2584.5090551200001</v>
      </c>
      <c r="O67" s="36">
        <f>SUMIFS(СВЦЭМ!$C$33:$C$776,СВЦЭМ!$A$33:$A$776,$A67,СВЦЭМ!$B$33:$B$776,O$47)+'СЕТ СН'!$G$12+СВЦЭМ!$D$10+'СЕТ СН'!$G$5-'СЕТ СН'!$G$20</f>
        <v>2589.0061903699998</v>
      </c>
      <c r="P67" s="36">
        <f>SUMIFS(СВЦЭМ!$C$33:$C$776,СВЦЭМ!$A$33:$A$776,$A67,СВЦЭМ!$B$33:$B$776,P$47)+'СЕТ СН'!$G$12+СВЦЭМ!$D$10+'СЕТ СН'!$G$5-'СЕТ СН'!$G$20</f>
        <v>2587.56107251</v>
      </c>
      <c r="Q67" s="36">
        <f>SUMIFS(СВЦЭМ!$C$33:$C$776,СВЦЭМ!$A$33:$A$776,$A67,СВЦЭМ!$B$33:$B$776,Q$47)+'СЕТ СН'!$G$12+СВЦЭМ!$D$10+'СЕТ СН'!$G$5-'СЕТ СН'!$G$20</f>
        <v>2603.0444408499998</v>
      </c>
      <c r="R67" s="36">
        <f>SUMIFS(СВЦЭМ!$C$33:$C$776,СВЦЭМ!$A$33:$A$776,$A67,СВЦЭМ!$B$33:$B$776,R$47)+'СЕТ СН'!$G$12+СВЦЭМ!$D$10+'СЕТ СН'!$G$5-'СЕТ СН'!$G$20</f>
        <v>2604.2202449699998</v>
      </c>
      <c r="S67" s="36">
        <f>SUMIFS(СВЦЭМ!$C$33:$C$776,СВЦЭМ!$A$33:$A$776,$A67,СВЦЭМ!$B$33:$B$776,S$47)+'СЕТ СН'!$G$12+СВЦЭМ!$D$10+'СЕТ СН'!$G$5-'СЕТ СН'!$G$20</f>
        <v>2611.5400045599999</v>
      </c>
      <c r="T67" s="36">
        <f>SUMIFS(СВЦЭМ!$C$33:$C$776,СВЦЭМ!$A$33:$A$776,$A67,СВЦЭМ!$B$33:$B$776,T$47)+'СЕТ СН'!$G$12+СВЦЭМ!$D$10+'СЕТ СН'!$G$5-'СЕТ СН'!$G$20</f>
        <v>2605.61073261</v>
      </c>
      <c r="U67" s="36">
        <f>SUMIFS(СВЦЭМ!$C$33:$C$776,СВЦЭМ!$A$33:$A$776,$A67,СВЦЭМ!$B$33:$B$776,U$47)+'СЕТ СН'!$G$12+СВЦЭМ!$D$10+'СЕТ СН'!$G$5-'СЕТ СН'!$G$20</f>
        <v>2569.3678950599997</v>
      </c>
      <c r="V67" s="36">
        <f>SUMIFS(СВЦЭМ!$C$33:$C$776,СВЦЭМ!$A$33:$A$776,$A67,СВЦЭМ!$B$33:$B$776,V$47)+'СЕТ СН'!$G$12+СВЦЭМ!$D$10+'СЕТ СН'!$G$5-'СЕТ СН'!$G$20</f>
        <v>2565.6891052299998</v>
      </c>
      <c r="W67" s="36">
        <f>SUMIFS(СВЦЭМ!$C$33:$C$776,СВЦЭМ!$A$33:$A$776,$A67,СВЦЭМ!$B$33:$B$776,W$47)+'СЕТ СН'!$G$12+СВЦЭМ!$D$10+'СЕТ СН'!$G$5-'СЕТ СН'!$G$20</f>
        <v>2664.9589299499999</v>
      </c>
      <c r="X67" s="36">
        <f>SUMIFS(СВЦЭМ!$C$33:$C$776,СВЦЭМ!$A$33:$A$776,$A67,СВЦЭМ!$B$33:$B$776,X$47)+'СЕТ СН'!$G$12+СВЦЭМ!$D$10+'СЕТ СН'!$G$5-'СЕТ СН'!$G$20</f>
        <v>2780.5074493299999</v>
      </c>
      <c r="Y67" s="36">
        <f>SUMIFS(СВЦЭМ!$C$33:$C$776,СВЦЭМ!$A$33:$A$776,$A67,СВЦЭМ!$B$33:$B$776,Y$47)+'СЕТ СН'!$G$12+СВЦЭМ!$D$10+'СЕТ СН'!$G$5-'СЕТ СН'!$G$20</f>
        <v>2825.6978879399999</v>
      </c>
    </row>
    <row r="68" spans="1:27" ht="15.75" x14ac:dyDescent="0.2">
      <c r="A68" s="35">
        <f t="shared" si="1"/>
        <v>43576</v>
      </c>
      <c r="B68" s="36">
        <f>SUMIFS(СВЦЭМ!$C$33:$C$776,СВЦЭМ!$A$33:$A$776,$A68,СВЦЭМ!$B$33:$B$776,B$47)+'СЕТ СН'!$G$12+СВЦЭМ!$D$10+'СЕТ СН'!$G$5-'СЕТ СН'!$G$20</f>
        <v>2730.2331217299998</v>
      </c>
      <c r="C68" s="36">
        <f>SUMIFS(СВЦЭМ!$C$33:$C$776,СВЦЭМ!$A$33:$A$776,$A68,СВЦЭМ!$B$33:$B$776,C$47)+'СЕТ СН'!$G$12+СВЦЭМ!$D$10+'СЕТ СН'!$G$5-'СЕТ СН'!$G$20</f>
        <v>2751.6563069200001</v>
      </c>
      <c r="D68" s="36">
        <f>SUMIFS(СВЦЭМ!$C$33:$C$776,СВЦЭМ!$A$33:$A$776,$A68,СВЦЭМ!$B$33:$B$776,D$47)+'СЕТ СН'!$G$12+СВЦЭМ!$D$10+'СЕТ СН'!$G$5-'СЕТ СН'!$G$20</f>
        <v>2783.19445438</v>
      </c>
      <c r="E68" s="36">
        <f>SUMIFS(СВЦЭМ!$C$33:$C$776,СВЦЭМ!$A$33:$A$776,$A68,СВЦЭМ!$B$33:$B$776,E$47)+'СЕТ СН'!$G$12+СВЦЭМ!$D$10+'СЕТ СН'!$G$5-'СЕТ СН'!$G$20</f>
        <v>2792.9069181099999</v>
      </c>
      <c r="F68" s="36">
        <f>SUMIFS(СВЦЭМ!$C$33:$C$776,СВЦЭМ!$A$33:$A$776,$A68,СВЦЭМ!$B$33:$B$776,F$47)+'СЕТ СН'!$G$12+СВЦЭМ!$D$10+'СЕТ СН'!$G$5-'СЕТ СН'!$G$20</f>
        <v>2794.04780514</v>
      </c>
      <c r="G68" s="36">
        <f>SUMIFS(СВЦЭМ!$C$33:$C$776,СВЦЭМ!$A$33:$A$776,$A68,СВЦЭМ!$B$33:$B$776,G$47)+'СЕТ СН'!$G$12+СВЦЭМ!$D$10+'СЕТ СН'!$G$5-'СЕТ СН'!$G$20</f>
        <v>2781.71897248</v>
      </c>
      <c r="H68" s="36">
        <f>SUMIFS(СВЦЭМ!$C$33:$C$776,СВЦЭМ!$A$33:$A$776,$A68,СВЦЭМ!$B$33:$B$776,H$47)+'СЕТ СН'!$G$12+СВЦЭМ!$D$10+'СЕТ СН'!$G$5-'СЕТ СН'!$G$20</f>
        <v>2768.27123166</v>
      </c>
      <c r="I68" s="36">
        <f>SUMIFS(СВЦЭМ!$C$33:$C$776,СВЦЭМ!$A$33:$A$776,$A68,СВЦЭМ!$B$33:$B$776,I$47)+'СЕТ СН'!$G$12+СВЦЭМ!$D$10+'СЕТ СН'!$G$5-'СЕТ СН'!$G$20</f>
        <v>2765.4980987399999</v>
      </c>
      <c r="J68" s="36">
        <f>SUMIFS(СВЦЭМ!$C$33:$C$776,СВЦЭМ!$A$33:$A$776,$A68,СВЦЭМ!$B$33:$B$776,J$47)+'СЕТ СН'!$G$12+СВЦЭМ!$D$10+'СЕТ СН'!$G$5-'СЕТ СН'!$G$20</f>
        <v>2712.3758021399999</v>
      </c>
      <c r="K68" s="36">
        <f>SUMIFS(СВЦЭМ!$C$33:$C$776,СВЦЭМ!$A$33:$A$776,$A68,СВЦЭМ!$B$33:$B$776,K$47)+'СЕТ СН'!$G$12+СВЦЭМ!$D$10+'СЕТ СН'!$G$5-'СЕТ СН'!$G$20</f>
        <v>2674.21034482</v>
      </c>
      <c r="L68" s="36">
        <f>SUMIFS(СВЦЭМ!$C$33:$C$776,СВЦЭМ!$A$33:$A$776,$A68,СВЦЭМ!$B$33:$B$776,L$47)+'СЕТ СН'!$G$12+СВЦЭМ!$D$10+'СЕТ СН'!$G$5-'СЕТ СН'!$G$20</f>
        <v>2654.7005830600001</v>
      </c>
      <c r="M68" s="36">
        <f>SUMIFS(СВЦЭМ!$C$33:$C$776,СВЦЭМ!$A$33:$A$776,$A68,СВЦЭМ!$B$33:$B$776,M$47)+'СЕТ СН'!$G$12+СВЦЭМ!$D$10+'СЕТ СН'!$G$5-'СЕТ СН'!$G$20</f>
        <v>2663.47857638</v>
      </c>
      <c r="N68" s="36">
        <f>SUMIFS(СВЦЭМ!$C$33:$C$776,СВЦЭМ!$A$33:$A$776,$A68,СВЦЭМ!$B$33:$B$776,N$47)+'СЕТ СН'!$G$12+СВЦЭМ!$D$10+'СЕТ СН'!$G$5-'СЕТ СН'!$G$20</f>
        <v>2684.06886635</v>
      </c>
      <c r="O68" s="36">
        <f>SUMIFS(СВЦЭМ!$C$33:$C$776,СВЦЭМ!$A$33:$A$776,$A68,СВЦЭМ!$B$33:$B$776,O$47)+'СЕТ СН'!$G$12+СВЦЭМ!$D$10+'СЕТ СН'!$G$5-'СЕТ СН'!$G$20</f>
        <v>2690.68098504</v>
      </c>
      <c r="P68" s="36">
        <f>SUMIFS(СВЦЭМ!$C$33:$C$776,СВЦЭМ!$A$33:$A$776,$A68,СВЦЭМ!$B$33:$B$776,P$47)+'СЕТ СН'!$G$12+СВЦЭМ!$D$10+'СЕТ СН'!$G$5-'СЕТ СН'!$G$20</f>
        <v>2696.9850678799999</v>
      </c>
      <c r="Q68" s="36">
        <f>SUMIFS(СВЦЭМ!$C$33:$C$776,СВЦЭМ!$A$33:$A$776,$A68,СВЦЭМ!$B$33:$B$776,Q$47)+'СЕТ СН'!$G$12+СВЦЭМ!$D$10+'СЕТ СН'!$G$5-'СЕТ СН'!$G$20</f>
        <v>2719.3437205800001</v>
      </c>
      <c r="R68" s="36">
        <f>SUMIFS(СВЦЭМ!$C$33:$C$776,СВЦЭМ!$A$33:$A$776,$A68,СВЦЭМ!$B$33:$B$776,R$47)+'СЕТ СН'!$G$12+СВЦЭМ!$D$10+'СЕТ СН'!$G$5-'СЕТ СН'!$G$20</f>
        <v>2737.8201854099998</v>
      </c>
      <c r="S68" s="36">
        <f>SUMIFS(СВЦЭМ!$C$33:$C$776,СВЦЭМ!$A$33:$A$776,$A68,СВЦЭМ!$B$33:$B$776,S$47)+'СЕТ СН'!$G$12+СВЦЭМ!$D$10+'СЕТ СН'!$G$5-'СЕТ СН'!$G$20</f>
        <v>2712.4790056000002</v>
      </c>
      <c r="T68" s="36">
        <f>SUMIFS(СВЦЭМ!$C$33:$C$776,СВЦЭМ!$A$33:$A$776,$A68,СВЦЭМ!$B$33:$B$776,T$47)+'СЕТ СН'!$G$12+СВЦЭМ!$D$10+'СЕТ СН'!$G$5-'СЕТ СН'!$G$20</f>
        <v>2686.6969760900001</v>
      </c>
      <c r="U68" s="36">
        <f>SUMIFS(СВЦЭМ!$C$33:$C$776,СВЦЭМ!$A$33:$A$776,$A68,СВЦЭМ!$B$33:$B$776,U$47)+'СЕТ СН'!$G$12+СВЦЭМ!$D$10+'СЕТ СН'!$G$5-'СЕТ СН'!$G$20</f>
        <v>2671.0007847699999</v>
      </c>
      <c r="V68" s="36">
        <f>SUMIFS(СВЦЭМ!$C$33:$C$776,СВЦЭМ!$A$33:$A$776,$A68,СВЦЭМ!$B$33:$B$776,V$47)+'СЕТ СН'!$G$12+СВЦЭМ!$D$10+'СЕТ СН'!$G$5-'СЕТ СН'!$G$20</f>
        <v>2630.1223490499997</v>
      </c>
      <c r="W68" s="36">
        <f>SUMIFS(СВЦЭМ!$C$33:$C$776,СВЦЭМ!$A$33:$A$776,$A68,СВЦЭМ!$B$33:$B$776,W$47)+'СЕТ СН'!$G$12+СВЦЭМ!$D$10+'СЕТ СН'!$G$5-'СЕТ СН'!$G$20</f>
        <v>2629.1429158000001</v>
      </c>
      <c r="X68" s="36">
        <f>SUMIFS(СВЦЭМ!$C$33:$C$776,СВЦЭМ!$A$33:$A$776,$A68,СВЦЭМ!$B$33:$B$776,X$47)+'СЕТ СН'!$G$12+СВЦЭМ!$D$10+'СЕТ СН'!$G$5-'СЕТ СН'!$G$20</f>
        <v>2631.9784622899997</v>
      </c>
      <c r="Y68" s="36">
        <f>SUMIFS(СВЦЭМ!$C$33:$C$776,СВЦЭМ!$A$33:$A$776,$A68,СВЦЭМ!$B$33:$B$776,Y$47)+'СЕТ СН'!$G$12+СВЦЭМ!$D$10+'СЕТ СН'!$G$5-'СЕТ СН'!$G$20</f>
        <v>2680.3441731899998</v>
      </c>
    </row>
    <row r="69" spans="1:27" ht="15.75" x14ac:dyDescent="0.2">
      <c r="A69" s="35">
        <f t="shared" si="1"/>
        <v>43577</v>
      </c>
      <c r="B69" s="36">
        <f>SUMIFS(СВЦЭМ!$C$33:$C$776,СВЦЭМ!$A$33:$A$776,$A69,СВЦЭМ!$B$33:$B$776,B$47)+'СЕТ СН'!$G$12+СВЦЭМ!$D$10+'СЕТ СН'!$G$5-'СЕТ СН'!$G$20</f>
        <v>2689.56033316</v>
      </c>
      <c r="C69" s="36">
        <f>SUMIFS(СВЦЭМ!$C$33:$C$776,СВЦЭМ!$A$33:$A$776,$A69,СВЦЭМ!$B$33:$B$776,C$47)+'СЕТ СН'!$G$12+СВЦЭМ!$D$10+'СЕТ СН'!$G$5-'СЕТ СН'!$G$20</f>
        <v>2705.4462419399997</v>
      </c>
      <c r="D69" s="36">
        <f>SUMIFS(СВЦЭМ!$C$33:$C$776,СВЦЭМ!$A$33:$A$776,$A69,СВЦЭМ!$B$33:$B$776,D$47)+'СЕТ СН'!$G$12+СВЦЭМ!$D$10+'СЕТ СН'!$G$5-'СЕТ СН'!$G$20</f>
        <v>2740.9750484900001</v>
      </c>
      <c r="E69" s="36">
        <f>SUMIFS(СВЦЭМ!$C$33:$C$776,СВЦЭМ!$A$33:$A$776,$A69,СВЦЭМ!$B$33:$B$776,E$47)+'СЕТ СН'!$G$12+СВЦЭМ!$D$10+'СЕТ СН'!$G$5-'СЕТ СН'!$G$20</f>
        <v>2778.67747973</v>
      </c>
      <c r="F69" s="36">
        <f>SUMIFS(СВЦЭМ!$C$33:$C$776,СВЦЭМ!$A$33:$A$776,$A69,СВЦЭМ!$B$33:$B$776,F$47)+'СЕТ СН'!$G$12+СВЦЭМ!$D$10+'СЕТ СН'!$G$5-'СЕТ СН'!$G$20</f>
        <v>2800.93676783</v>
      </c>
      <c r="G69" s="36">
        <f>SUMIFS(СВЦЭМ!$C$33:$C$776,СВЦЭМ!$A$33:$A$776,$A69,СВЦЭМ!$B$33:$B$776,G$47)+'СЕТ СН'!$G$12+СВЦЭМ!$D$10+'СЕТ СН'!$G$5-'СЕТ СН'!$G$20</f>
        <v>2751.3550205399997</v>
      </c>
      <c r="H69" s="36">
        <f>SUMIFS(СВЦЭМ!$C$33:$C$776,СВЦЭМ!$A$33:$A$776,$A69,СВЦЭМ!$B$33:$B$776,H$47)+'СЕТ СН'!$G$12+СВЦЭМ!$D$10+'СЕТ СН'!$G$5-'СЕТ СН'!$G$20</f>
        <v>2732.4456135699998</v>
      </c>
      <c r="I69" s="36">
        <f>SUMIFS(СВЦЭМ!$C$33:$C$776,СВЦЭМ!$A$33:$A$776,$A69,СВЦЭМ!$B$33:$B$776,I$47)+'СЕТ СН'!$G$12+СВЦЭМ!$D$10+'СЕТ СН'!$G$5-'СЕТ СН'!$G$20</f>
        <v>2744.2995175299998</v>
      </c>
      <c r="J69" s="36">
        <f>SUMIFS(СВЦЭМ!$C$33:$C$776,СВЦЭМ!$A$33:$A$776,$A69,СВЦЭМ!$B$33:$B$776,J$47)+'СЕТ СН'!$G$12+СВЦЭМ!$D$10+'СЕТ СН'!$G$5-'СЕТ СН'!$G$20</f>
        <v>2725.0042256199999</v>
      </c>
      <c r="K69" s="36">
        <f>SUMIFS(СВЦЭМ!$C$33:$C$776,СВЦЭМ!$A$33:$A$776,$A69,СВЦЭМ!$B$33:$B$776,K$47)+'СЕТ СН'!$G$12+СВЦЭМ!$D$10+'СЕТ СН'!$G$5-'СЕТ СН'!$G$20</f>
        <v>2724.8694975600001</v>
      </c>
      <c r="L69" s="36">
        <f>SUMIFS(СВЦЭМ!$C$33:$C$776,СВЦЭМ!$A$33:$A$776,$A69,СВЦЭМ!$B$33:$B$776,L$47)+'СЕТ СН'!$G$12+СВЦЭМ!$D$10+'СЕТ СН'!$G$5-'СЕТ СН'!$G$20</f>
        <v>2716.4301406999998</v>
      </c>
      <c r="M69" s="36">
        <f>SUMIFS(СВЦЭМ!$C$33:$C$776,СВЦЭМ!$A$33:$A$776,$A69,СВЦЭМ!$B$33:$B$776,M$47)+'СЕТ СН'!$G$12+СВЦЭМ!$D$10+'СЕТ СН'!$G$5-'СЕТ СН'!$G$20</f>
        <v>2710.5852374799997</v>
      </c>
      <c r="N69" s="36">
        <f>SUMIFS(СВЦЭМ!$C$33:$C$776,СВЦЭМ!$A$33:$A$776,$A69,СВЦЭМ!$B$33:$B$776,N$47)+'СЕТ СН'!$G$12+СВЦЭМ!$D$10+'СЕТ СН'!$G$5-'СЕТ СН'!$G$20</f>
        <v>2732.42243981</v>
      </c>
      <c r="O69" s="36">
        <f>SUMIFS(СВЦЭМ!$C$33:$C$776,СВЦЭМ!$A$33:$A$776,$A69,СВЦЭМ!$B$33:$B$776,O$47)+'СЕТ СН'!$G$12+СВЦЭМ!$D$10+'СЕТ СН'!$G$5-'СЕТ СН'!$G$20</f>
        <v>2723.20016132</v>
      </c>
      <c r="P69" s="36">
        <f>SUMIFS(СВЦЭМ!$C$33:$C$776,СВЦЭМ!$A$33:$A$776,$A69,СВЦЭМ!$B$33:$B$776,P$47)+'СЕТ СН'!$G$12+СВЦЭМ!$D$10+'СЕТ СН'!$G$5-'СЕТ СН'!$G$20</f>
        <v>2725.17758168</v>
      </c>
      <c r="Q69" s="36">
        <f>SUMIFS(СВЦЭМ!$C$33:$C$776,СВЦЭМ!$A$33:$A$776,$A69,СВЦЭМ!$B$33:$B$776,Q$47)+'СЕТ СН'!$G$12+СВЦЭМ!$D$10+'СЕТ СН'!$G$5-'СЕТ СН'!$G$20</f>
        <v>2735.6229051</v>
      </c>
      <c r="R69" s="36">
        <f>SUMIFS(СВЦЭМ!$C$33:$C$776,СВЦЭМ!$A$33:$A$776,$A69,СВЦЭМ!$B$33:$B$776,R$47)+'СЕТ СН'!$G$12+СВЦЭМ!$D$10+'СЕТ СН'!$G$5-'СЕТ СН'!$G$20</f>
        <v>2736.8311443499997</v>
      </c>
      <c r="S69" s="36">
        <f>SUMIFS(СВЦЭМ!$C$33:$C$776,СВЦЭМ!$A$33:$A$776,$A69,СВЦЭМ!$B$33:$B$776,S$47)+'СЕТ СН'!$G$12+СВЦЭМ!$D$10+'СЕТ СН'!$G$5-'СЕТ СН'!$G$20</f>
        <v>2713.50547413</v>
      </c>
      <c r="T69" s="36">
        <f>SUMIFS(СВЦЭМ!$C$33:$C$776,СВЦЭМ!$A$33:$A$776,$A69,СВЦЭМ!$B$33:$B$776,T$47)+'СЕТ СН'!$G$12+СВЦЭМ!$D$10+'СЕТ СН'!$G$5-'СЕТ СН'!$G$20</f>
        <v>2714.6338796599998</v>
      </c>
      <c r="U69" s="36">
        <f>SUMIFS(СВЦЭМ!$C$33:$C$776,СВЦЭМ!$A$33:$A$776,$A69,СВЦЭМ!$B$33:$B$776,U$47)+'СЕТ СН'!$G$12+СВЦЭМ!$D$10+'СЕТ СН'!$G$5-'СЕТ СН'!$G$20</f>
        <v>2710.17478132</v>
      </c>
      <c r="V69" s="36">
        <f>SUMIFS(СВЦЭМ!$C$33:$C$776,СВЦЭМ!$A$33:$A$776,$A69,СВЦЭМ!$B$33:$B$776,V$47)+'СЕТ СН'!$G$12+СВЦЭМ!$D$10+'СЕТ СН'!$G$5-'СЕТ СН'!$G$20</f>
        <v>2686.4676402599998</v>
      </c>
      <c r="W69" s="36">
        <f>SUMIFS(СВЦЭМ!$C$33:$C$776,СВЦЭМ!$A$33:$A$776,$A69,СВЦЭМ!$B$33:$B$776,W$47)+'СЕТ СН'!$G$12+СВЦЭМ!$D$10+'СЕТ СН'!$G$5-'СЕТ СН'!$G$20</f>
        <v>2686.73719605</v>
      </c>
      <c r="X69" s="36">
        <f>SUMIFS(СВЦЭМ!$C$33:$C$776,СВЦЭМ!$A$33:$A$776,$A69,СВЦЭМ!$B$33:$B$776,X$47)+'СЕТ СН'!$G$12+СВЦЭМ!$D$10+'СЕТ СН'!$G$5-'СЕТ СН'!$G$20</f>
        <v>2714.5616228499998</v>
      </c>
      <c r="Y69" s="36">
        <f>SUMIFS(СВЦЭМ!$C$33:$C$776,СВЦЭМ!$A$33:$A$776,$A69,СВЦЭМ!$B$33:$B$776,Y$47)+'СЕТ СН'!$G$12+СВЦЭМ!$D$10+'СЕТ СН'!$G$5-'СЕТ СН'!$G$20</f>
        <v>2731.1906331700002</v>
      </c>
    </row>
    <row r="70" spans="1:27" ht="15.75" x14ac:dyDescent="0.2">
      <c r="A70" s="35">
        <f t="shared" si="1"/>
        <v>43578</v>
      </c>
      <c r="B70" s="36">
        <f>SUMIFS(СВЦЭМ!$C$33:$C$776,СВЦЭМ!$A$33:$A$776,$A70,СВЦЭМ!$B$33:$B$776,B$47)+'СЕТ СН'!$G$12+СВЦЭМ!$D$10+'СЕТ СН'!$G$5-'СЕТ СН'!$G$20</f>
        <v>2702.2750097799999</v>
      </c>
      <c r="C70" s="36">
        <f>SUMIFS(СВЦЭМ!$C$33:$C$776,СВЦЭМ!$A$33:$A$776,$A70,СВЦЭМ!$B$33:$B$776,C$47)+'СЕТ СН'!$G$12+СВЦЭМ!$D$10+'СЕТ СН'!$G$5-'СЕТ СН'!$G$20</f>
        <v>2744.6729191499999</v>
      </c>
      <c r="D70" s="36">
        <f>SUMIFS(СВЦЭМ!$C$33:$C$776,СВЦЭМ!$A$33:$A$776,$A70,СВЦЭМ!$B$33:$B$776,D$47)+'СЕТ СН'!$G$12+СВЦЭМ!$D$10+'СЕТ СН'!$G$5-'СЕТ СН'!$G$20</f>
        <v>2776.53946185</v>
      </c>
      <c r="E70" s="36">
        <f>SUMIFS(СВЦЭМ!$C$33:$C$776,СВЦЭМ!$A$33:$A$776,$A70,СВЦЭМ!$B$33:$B$776,E$47)+'СЕТ СН'!$G$12+СВЦЭМ!$D$10+'СЕТ СН'!$G$5-'СЕТ СН'!$G$20</f>
        <v>2788.26045105</v>
      </c>
      <c r="F70" s="36">
        <f>SUMIFS(СВЦЭМ!$C$33:$C$776,СВЦЭМ!$A$33:$A$776,$A70,СВЦЭМ!$B$33:$B$776,F$47)+'СЕТ СН'!$G$12+СВЦЭМ!$D$10+'СЕТ СН'!$G$5-'СЕТ СН'!$G$20</f>
        <v>2795.9857944799996</v>
      </c>
      <c r="G70" s="36">
        <f>SUMIFS(СВЦЭМ!$C$33:$C$776,СВЦЭМ!$A$33:$A$776,$A70,СВЦЭМ!$B$33:$B$776,G$47)+'СЕТ СН'!$G$12+СВЦЭМ!$D$10+'СЕТ СН'!$G$5-'СЕТ СН'!$G$20</f>
        <v>2765.1264516699998</v>
      </c>
      <c r="H70" s="36">
        <f>SUMIFS(СВЦЭМ!$C$33:$C$776,СВЦЭМ!$A$33:$A$776,$A70,СВЦЭМ!$B$33:$B$776,H$47)+'СЕТ СН'!$G$12+СВЦЭМ!$D$10+'СЕТ СН'!$G$5-'СЕТ СН'!$G$20</f>
        <v>2749.8221986099998</v>
      </c>
      <c r="I70" s="36">
        <f>SUMIFS(СВЦЭМ!$C$33:$C$776,СВЦЭМ!$A$33:$A$776,$A70,СВЦЭМ!$B$33:$B$776,I$47)+'СЕТ СН'!$G$12+СВЦЭМ!$D$10+'СЕТ СН'!$G$5-'СЕТ СН'!$G$20</f>
        <v>2765.7338062099998</v>
      </c>
      <c r="J70" s="36">
        <f>SUMIFS(СВЦЭМ!$C$33:$C$776,СВЦЭМ!$A$33:$A$776,$A70,СВЦЭМ!$B$33:$B$776,J$47)+'СЕТ СН'!$G$12+СВЦЭМ!$D$10+'СЕТ СН'!$G$5-'СЕТ СН'!$G$20</f>
        <v>2728.4405316499997</v>
      </c>
      <c r="K70" s="36">
        <f>SUMIFS(СВЦЭМ!$C$33:$C$776,СВЦЭМ!$A$33:$A$776,$A70,СВЦЭМ!$B$33:$B$776,K$47)+'СЕТ СН'!$G$12+СВЦЭМ!$D$10+'СЕТ СН'!$G$5-'СЕТ СН'!$G$20</f>
        <v>2730.71050444</v>
      </c>
      <c r="L70" s="36">
        <f>SUMIFS(СВЦЭМ!$C$33:$C$776,СВЦЭМ!$A$33:$A$776,$A70,СВЦЭМ!$B$33:$B$776,L$47)+'СЕТ СН'!$G$12+СВЦЭМ!$D$10+'СЕТ СН'!$G$5-'СЕТ СН'!$G$20</f>
        <v>2716.9822116199998</v>
      </c>
      <c r="M70" s="36">
        <f>SUMIFS(СВЦЭМ!$C$33:$C$776,СВЦЭМ!$A$33:$A$776,$A70,СВЦЭМ!$B$33:$B$776,M$47)+'СЕТ СН'!$G$12+СВЦЭМ!$D$10+'СЕТ СН'!$G$5-'СЕТ СН'!$G$20</f>
        <v>2727.4895536899999</v>
      </c>
      <c r="N70" s="36">
        <f>SUMIFS(СВЦЭМ!$C$33:$C$776,СВЦЭМ!$A$33:$A$776,$A70,СВЦЭМ!$B$33:$B$776,N$47)+'СЕТ СН'!$G$12+СВЦЭМ!$D$10+'СЕТ СН'!$G$5-'СЕТ СН'!$G$20</f>
        <v>2719.3402935999998</v>
      </c>
      <c r="O70" s="36">
        <f>SUMIFS(СВЦЭМ!$C$33:$C$776,СВЦЭМ!$A$33:$A$776,$A70,СВЦЭМ!$B$33:$B$776,O$47)+'СЕТ СН'!$G$12+СВЦЭМ!$D$10+'СЕТ СН'!$G$5-'СЕТ СН'!$G$20</f>
        <v>2725.9595583099999</v>
      </c>
      <c r="P70" s="36">
        <f>SUMIFS(СВЦЭМ!$C$33:$C$776,СВЦЭМ!$A$33:$A$776,$A70,СВЦЭМ!$B$33:$B$776,P$47)+'СЕТ СН'!$G$12+СВЦЭМ!$D$10+'СЕТ СН'!$G$5-'СЕТ СН'!$G$20</f>
        <v>2739.7964072699997</v>
      </c>
      <c r="Q70" s="36">
        <f>SUMIFS(СВЦЭМ!$C$33:$C$776,СВЦЭМ!$A$33:$A$776,$A70,СВЦЭМ!$B$33:$B$776,Q$47)+'СЕТ СН'!$G$12+СВЦЭМ!$D$10+'СЕТ СН'!$G$5-'СЕТ СН'!$G$20</f>
        <v>2739.7169003199997</v>
      </c>
      <c r="R70" s="36">
        <f>SUMIFS(СВЦЭМ!$C$33:$C$776,СВЦЭМ!$A$33:$A$776,$A70,СВЦЭМ!$B$33:$B$776,R$47)+'СЕТ СН'!$G$12+СВЦЭМ!$D$10+'СЕТ СН'!$G$5-'СЕТ СН'!$G$20</f>
        <v>2750.6134002899998</v>
      </c>
      <c r="S70" s="36">
        <f>SUMIFS(СВЦЭМ!$C$33:$C$776,СВЦЭМ!$A$33:$A$776,$A70,СВЦЭМ!$B$33:$B$776,S$47)+'СЕТ СН'!$G$12+СВЦЭМ!$D$10+'СЕТ СН'!$G$5-'СЕТ СН'!$G$20</f>
        <v>2757.5368890299997</v>
      </c>
      <c r="T70" s="36">
        <f>SUMIFS(СВЦЭМ!$C$33:$C$776,СВЦЭМ!$A$33:$A$776,$A70,СВЦЭМ!$B$33:$B$776,T$47)+'СЕТ СН'!$G$12+СВЦЭМ!$D$10+'СЕТ СН'!$G$5-'СЕТ СН'!$G$20</f>
        <v>2742.6273425199997</v>
      </c>
      <c r="U70" s="36">
        <f>SUMIFS(СВЦЭМ!$C$33:$C$776,СВЦЭМ!$A$33:$A$776,$A70,СВЦЭМ!$B$33:$B$776,U$47)+'СЕТ СН'!$G$12+СВЦЭМ!$D$10+'СЕТ СН'!$G$5-'СЕТ СН'!$G$20</f>
        <v>2722.7392095599998</v>
      </c>
      <c r="V70" s="36">
        <f>SUMIFS(СВЦЭМ!$C$33:$C$776,СВЦЭМ!$A$33:$A$776,$A70,СВЦЭМ!$B$33:$B$776,V$47)+'СЕТ СН'!$G$12+СВЦЭМ!$D$10+'СЕТ СН'!$G$5-'СЕТ СН'!$G$20</f>
        <v>2707.2277730599999</v>
      </c>
      <c r="W70" s="36">
        <f>SUMIFS(СВЦЭМ!$C$33:$C$776,СВЦЭМ!$A$33:$A$776,$A70,СВЦЭМ!$B$33:$B$776,W$47)+'СЕТ СН'!$G$12+СВЦЭМ!$D$10+'СЕТ СН'!$G$5-'СЕТ СН'!$G$20</f>
        <v>2703.1479366899998</v>
      </c>
      <c r="X70" s="36">
        <f>SUMIFS(СВЦЭМ!$C$33:$C$776,СВЦЭМ!$A$33:$A$776,$A70,СВЦЭМ!$B$33:$B$776,X$47)+'СЕТ СН'!$G$12+СВЦЭМ!$D$10+'СЕТ СН'!$G$5-'СЕТ СН'!$G$20</f>
        <v>2734.1822942600002</v>
      </c>
      <c r="Y70" s="36">
        <f>SUMIFS(СВЦЭМ!$C$33:$C$776,СВЦЭМ!$A$33:$A$776,$A70,СВЦЭМ!$B$33:$B$776,Y$47)+'СЕТ СН'!$G$12+СВЦЭМ!$D$10+'СЕТ СН'!$G$5-'СЕТ СН'!$G$20</f>
        <v>2766.21850524</v>
      </c>
    </row>
    <row r="71" spans="1:27" ht="15.75" x14ac:dyDescent="0.2">
      <c r="A71" s="35">
        <f t="shared" si="1"/>
        <v>43579</v>
      </c>
      <c r="B71" s="36">
        <f>SUMIFS(СВЦЭМ!$C$33:$C$776,СВЦЭМ!$A$33:$A$776,$A71,СВЦЭМ!$B$33:$B$776,B$47)+'СЕТ СН'!$G$12+СВЦЭМ!$D$10+'СЕТ СН'!$G$5-'СЕТ СН'!$G$20</f>
        <v>2654.28495303</v>
      </c>
      <c r="C71" s="36">
        <f>SUMIFS(СВЦЭМ!$C$33:$C$776,СВЦЭМ!$A$33:$A$776,$A71,СВЦЭМ!$B$33:$B$776,C$47)+'СЕТ СН'!$G$12+СВЦЭМ!$D$10+'СЕТ СН'!$G$5-'СЕТ СН'!$G$20</f>
        <v>2698.9954662800001</v>
      </c>
      <c r="D71" s="36">
        <f>SUMIFS(СВЦЭМ!$C$33:$C$776,СВЦЭМ!$A$33:$A$776,$A71,СВЦЭМ!$B$33:$B$776,D$47)+'СЕТ СН'!$G$12+СВЦЭМ!$D$10+'СЕТ СН'!$G$5-'СЕТ СН'!$G$20</f>
        <v>2731.5136205499998</v>
      </c>
      <c r="E71" s="36">
        <f>SUMIFS(СВЦЭМ!$C$33:$C$776,СВЦЭМ!$A$33:$A$776,$A71,СВЦЭМ!$B$33:$B$776,E$47)+'СЕТ СН'!$G$12+СВЦЭМ!$D$10+'СЕТ СН'!$G$5-'СЕТ СН'!$G$20</f>
        <v>2737.6659463599999</v>
      </c>
      <c r="F71" s="36">
        <f>SUMIFS(СВЦЭМ!$C$33:$C$776,СВЦЭМ!$A$33:$A$776,$A71,СВЦЭМ!$B$33:$B$776,F$47)+'СЕТ СН'!$G$12+СВЦЭМ!$D$10+'СЕТ СН'!$G$5-'СЕТ СН'!$G$20</f>
        <v>2756.36252307</v>
      </c>
      <c r="G71" s="36">
        <f>SUMIFS(СВЦЭМ!$C$33:$C$776,СВЦЭМ!$A$33:$A$776,$A71,СВЦЭМ!$B$33:$B$776,G$47)+'СЕТ СН'!$G$12+СВЦЭМ!$D$10+'СЕТ СН'!$G$5-'СЕТ СН'!$G$20</f>
        <v>2758.3657961999997</v>
      </c>
      <c r="H71" s="36">
        <f>SUMIFS(СВЦЭМ!$C$33:$C$776,СВЦЭМ!$A$33:$A$776,$A71,СВЦЭМ!$B$33:$B$776,H$47)+'СЕТ СН'!$G$12+СВЦЭМ!$D$10+'СЕТ СН'!$G$5-'СЕТ СН'!$G$20</f>
        <v>2740.6907555899998</v>
      </c>
      <c r="I71" s="36">
        <f>SUMIFS(СВЦЭМ!$C$33:$C$776,СВЦЭМ!$A$33:$A$776,$A71,СВЦЭМ!$B$33:$B$776,I$47)+'СЕТ СН'!$G$12+СВЦЭМ!$D$10+'СЕТ СН'!$G$5-'СЕТ СН'!$G$20</f>
        <v>2704.5982562999998</v>
      </c>
      <c r="J71" s="36">
        <f>SUMIFS(СВЦЭМ!$C$33:$C$776,СВЦЭМ!$A$33:$A$776,$A71,СВЦЭМ!$B$33:$B$776,J$47)+'СЕТ СН'!$G$12+СВЦЭМ!$D$10+'СЕТ СН'!$G$5-'СЕТ СН'!$G$20</f>
        <v>2667.5550026299998</v>
      </c>
      <c r="K71" s="36">
        <f>SUMIFS(СВЦЭМ!$C$33:$C$776,СВЦЭМ!$A$33:$A$776,$A71,СВЦЭМ!$B$33:$B$776,K$47)+'СЕТ СН'!$G$12+СВЦЭМ!$D$10+'СЕТ СН'!$G$5-'СЕТ СН'!$G$20</f>
        <v>2683.0980292699996</v>
      </c>
      <c r="L71" s="36">
        <f>SUMIFS(СВЦЭМ!$C$33:$C$776,СВЦЭМ!$A$33:$A$776,$A71,СВЦЭМ!$B$33:$B$776,L$47)+'СЕТ СН'!$G$12+СВЦЭМ!$D$10+'СЕТ СН'!$G$5-'СЕТ СН'!$G$20</f>
        <v>2718.0947620699999</v>
      </c>
      <c r="M71" s="36">
        <f>SUMIFS(СВЦЭМ!$C$33:$C$776,СВЦЭМ!$A$33:$A$776,$A71,СВЦЭМ!$B$33:$B$776,M$47)+'СЕТ СН'!$G$12+СВЦЭМ!$D$10+'СЕТ СН'!$G$5-'СЕТ СН'!$G$20</f>
        <v>2733.4884762399997</v>
      </c>
      <c r="N71" s="36">
        <f>SUMIFS(СВЦЭМ!$C$33:$C$776,СВЦЭМ!$A$33:$A$776,$A71,СВЦЭМ!$B$33:$B$776,N$47)+'СЕТ СН'!$G$12+СВЦЭМ!$D$10+'СЕТ СН'!$G$5-'СЕТ СН'!$G$20</f>
        <v>2724.92562172</v>
      </c>
      <c r="O71" s="36">
        <f>SUMIFS(СВЦЭМ!$C$33:$C$776,СВЦЭМ!$A$33:$A$776,$A71,СВЦЭМ!$B$33:$B$776,O$47)+'СЕТ СН'!$G$12+СВЦЭМ!$D$10+'СЕТ СН'!$G$5-'СЕТ СН'!$G$20</f>
        <v>2731.2540931200001</v>
      </c>
      <c r="P71" s="36">
        <f>SUMIFS(СВЦЭМ!$C$33:$C$776,СВЦЭМ!$A$33:$A$776,$A71,СВЦЭМ!$B$33:$B$776,P$47)+'СЕТ СН'!$G$12+СВЦЭМ!$D$10+'СЕТ СН'!$G$5-'СЕТ СН'!$G$20</f>
        <v>2741.7781758699998</v>
      </c>
      <c r="Q71" s="36">
        <f>SUMIFS(СВЦЭМ!$C$33:$C$776,СВЦЭМ!$A$33:$A$776,$A71,СВЦЭМ!$B$33:$B$776,Q$47)+'СЕТ СН'!$G$12+СВЦЭМ!$D$10+'СЕТ СН'!$G$5-'СЕТ СН'!$G$20</f>
        <v>2743.1215669499998</v>
      </c>
      <c r="R71" s="36">
        <f>SUMIFS(СВЦЭМ!$C$33:$C$776,СВЦЭМ!$A$33:$A$776,$A71,СВЦЭМ!$B$33:$B$776,R$47)+'СЕТ СН'!$G$12+СВЦЭМ!$D$10+'СЕТ СН'!$G$5-'СЕТ СН'!$G$20</f>
        <v>2743.5095192199997</v>
      </c>
      <c r="S71" s="36">
        <f>SUMIFS(СВЦЭМ!$C$33:$C$776,СВЦЭМ!$A$33:$A$776,$A71,СВЦЭМ!$B$33:$B$776,S$47)+'СЕТ СН'!$G$12+СВЦЭМ!$D$10+'СЕТ СН'!$G$5-'СЕТ СН'!$G$20</f>
        <v>2746.2813327200001</v>
      </c>
      <c r="T71" s="36">
        <f>SUMIFS(СВЦЭМ!$C$33:$C$776,СВЦЭМ!$A$33:$A$776,$A71,СВЦЭМ!$B$33:$B$776,T$47)+'СЕТ СН'!$G$12+СВЦЭМ!$D$10+'СЕТ СН'!$G$5-'СЕТ СН'!$G$20</f>
        <v>2740.7257783300001</v>
      </c>
      <c r="U71" s="36">
        <f>SUMIFS(СВЦЭМ!$C$33:$C$776,СВЦЭМ!$A$33:$A$776,$A71,СВЦЭМ!$B$33:$B$776,U$47)+'СЕТ СН'!$G$12+СВЦЭМ!$D$10+'СЕТ СН'!$G$5-'СЕТ СН'!$G$20</f>
        <v>2736.5314318199999</v>
      </c>
      <c r="V71" s="36">
        <f>SUMIFS(СВЦЭМ!$C$33:$C$776,СВЦЭМ!$A$33:$A$776,$A71,СВЦЭМ!$B$33:$B$776,V$47)+'СЕТ СН'!$G$12+СВЦЭМ!$D$10+'СЕТ СН'!$G$5-'СЕТ СН'!$G$20</f>
        <v>2705.4682836100001</v>
      </c>
      <c r="W71" s="36">
        <f>SUMIFS(СВЦЭМ!$C$33:$C$776,СВЦЭМ!$A$33:$A$776,$A71,СВЦЭМ!$B$33:$B$776,W$47)+'СЕТ СН'!$G$12+СВЦЭМ!$D$10+'СЕТ СН'!$G$5-'СЕТ СН'!$G$20</f>
        <v>2692.6260844600001</v>
      </c>
      <c r="X71" s="36">
        <f>SUMIFS(СВЦЭМ!$C$33:$C$776,СВЦЭМ!$A$33:$A$776,$A71,СВЦЭМ!$B$33:$B$776,X$47)+'СЕТ СН'!$G$12+СВЦЭМ!$D$10+'СЕТ СН'!$G$5-'СЕТ СН'!$G$20</f>
        <v>2702.1823642199997</v>
      </c>
      <c r="Y71" s="36">
        <f>SUMIFS(СВЦЭМ!$C$33:$C$776,СВЦЭМ!$A$33:$A$776,$A71,СВЦЭМ!$B$33:$B$776,Y$47)+'СЕТ СН'!$G$12+СВЦЭМ!$D$10+'СЕТ СН'!$G$5-'СЕТ СН'!$G$20</f>
        <v>2729.6036871699998</v>
      </c>
    </row>
    <row r="72" spans="1:27" ht="15.75" x14ac:dyDescent="0.2">
      <c r="A72" s="35">
        <f t="shared" si="1"/>
        <v>43580</v>
      </c>
      <c r="B72" s="36">
        <f>SUMIFS(СВЦЭМ!$C$33:$C$776,СВЦЭМ!$A$33:$A$776,$A72,СВЦЭМ!$B$33:$B$776,B$47)+'СЕТ СН'!$G$12+СВЦЭМ!$D$10+'СЕТ СН'!$G$5-'СЕТ СН'!$G$20</f>
        <v>2725.3187084599999</v>
      </c>
      <c r="C72" s="36">
        <f>SUMIFS(СВЦЭМ!$C$33:$C$776,СВЦЭМ!$A$33:$A$776,$A72,СВЦЭМ!$B$33:$B$776,C$47)+'СЕТ СН'!$G$12+СВЦЭМ!$D$10+'СЕТ СН'!$G$5-'СЕТ СН'!$G$20</f>
        <v>2764.15310808</v>
      </c>
      <c r="D72" s="36">
        <f>SUMIFS(СВЦЭМ!$C$33:$C$776,СВЦЭМ!$A$33:$A$776,$A72,СВЦЭМ!$B$33:$B$776,D$47)+'СЕТ СН'!$G$12+СВЦЭМ!$D$10+'СЕТ СН'!$G$5-'СЕТ СН'!$G$20</f>
        <v>2795.8931386999998</v>
      </c>
      <c r="E72" s="36">
        <f>SUMIFS(СВЦЭМ!$C$33:$C$776,СВЦЭМ!$A$33:$A$776,$A72,СВЦЭМ!$B$33:$B$776,E$47)+'СЕТ СН'!$G$12+СВЦЭМ!$D$10+'СЕТ СН'!$G$5-'СЕТ СН'!$G$20</f>
        <v>2809.5234719800001</v>
      </c>
      <c r="F72" s="36">
        <f>SUMIFS(СВЦЭМ!$C$33:$C$776,СВЦЭМ!$A$33:$A$776,$A72,СВЦЭМ!$B$33:$B$776,F$47)+'СЕТ СН'!$G$12+СВЦЭМ!$D$10+'СЕТ СН'!$G$5-'СЕТ СН'!$G$20</f>
        <v>2814.8815831100001</v>
      </c>
      <c r="G72" s="36">
        <f>SUMIFS(СВЦЭМ!$C$33:$C$776,СВЦЭМ!$A$33:$A$776,$A72,СВЦЭМ!$B$33:$B$776,G$47)+'СЕТ СН'!$G$12+СВЦЭМ!$D$10+'СЕТ СН'!$G$5-'СЕТ СН'!$G$20</f>
        <v>2795.83426947</v>
      </c>
      <c r="H72" s="36">
        <f>SUMIFS(СВЦЭМ!$C$33:$C$776,СВЦЭМ!$A$33:$A$776,$A72,СВЦЭМ!$B$33:$B$776,H$47)+'СЕТ СН'!$G$12+СВЦЭМ!$D$10+'СЕТ СН'!$G$5-'СЕТ СН'!$G$20</f>
        <v>2755.4123669699998</v>
      </c>
      <c r="I72" s="36">
        <f>SUMIFS(СВЦЭМ!$C$33:$C$776,СВЦЭМ!$A$33:$A$776,$A72,СВЦЭМ!$B$33:$B$776,I$47)+'СЕТ СН'!$G$12+СВЦЭМ!$D$10+'СЕТ СН'!$G$5-'СЕТ СН'!$G$20</f>
        <v>2717.8973987099998</v>
      </c>
      <c r="J72" s="36">
        <f>SUMIFS(СВЦЭМ!$C$33:$C$776,СВЦЭМ!$A$33:$A$776,$A72,СВЦЭМ!$B$33:$B$776,J$47)+'СЕТ СН'!$G$12+СВЦЭМ!$D$10+'СЕТ СН'!$G$5-'СЕТ СН'!$G$20</f>
        <v>2675.4350934300001</v>
      </c>
      <c r="K72" s="36">
        <f>SUMIFS(СВЦЭМ!$C$33:$C$776,СВЦЭМ!$A$33:$A$776,$A72,СВЦЭМ!$B$33:$B$776,K$47)+'СЕТ СН'!$G$12+СВЦЭМ!$D$10+'СЕТ СН'!$G$5-'СЕТ СН'!$G$20</f>
        <v>2669.4202225899999</v>
      </c>
      <c r="L72" s="36">
        <f>SUMIFS(СВЦЭМ!$C$33:$C$776,СВЦЭМ!$A$33:$A$776,$A72,СВЦЭМ!$B$33:$B$776,L$47)+'СЕТ СН'!$G$12+СВЦЭМ!$D$10+'СЕТ СН'!$G$5-'СЕТ СН'!$G$20</f>
        <v>2663.6385956499998</v>
      </c>
      <c r="M72" s="36">
        <f>SUMIFS(СВЦЭМ!$C$33:$C$776,СВЦЭМ!$A$33:$A$776,$A72,СВЦЭМ!$B$33:$B$776,M$47)+'СЕТ СН'!$G$12+СВЦЭМ!$D$10+'СЕТ СН'!$G$5-'СЕТ СН'!$G$20</f>
        <v>2679.92911112</v>
      </c>
      <c r="N72" s="36">
        <f>SUMIFS(СВЦЭМ!$C$33:$C$776,СВЦЭМ!$A$33:$A$776,$A72,СВЦЭМ!$B$33:$B$776,N$47)+'СЕТ СН'!$G$12+СВЦЭМ!$D$10+'СЕТ СН'!$G$5-'СЕТ СН'!$G$20</f>
        <v>2669.5493496700001</v>
      </c>
      <c r="O72" s="36">
        <f>SUMIFS(СВЦЭМ!$C$33:$C$776,СВЦЭМ!$A$33:$A$776,$A72,СВЦЭМ!$B$33:$B$776,O$47)+'СЕТ СН'!$G$12+СВЦЭМ!$D$10+'СЕТ СН'!$G$5-'СЕТ СН'!$G$20</f>
        <v>2672.1713345999997</v>
      </c>
      <c r="P72" s="36">
        <f>SUMIFS(СВЦЭМ!$C$33:$C$776,СВЦЭМ!$A$33:$A$776,$A72,СВЦЭМ!$B$33:$B$776,P$47)+'СЕТ СН'!$G$12+СВЦЭМ!$D$10+'СЕТ СН'!$G$5-'СЕТ СН'!$G$20</f>
        <v>2682.1995566400001</v>
      </c>
      <c r="Q72" s="36">
        <f>SUMIFS(СВЦЭМ!$C$33:$C$776,СВЦЭМ!$A$33:$A$776,$A72,СВЦЭМ!$B$33:$B$776,Q$47)+'СЕТ СН'!$G$12+СВЦЭМ!$D$10+'СЕТ СН'!$G$5-'СЕТ СН'!$G$20</f>
        <v>2700.1958349400002</v>
      </c>
      <c r="R72" s="36">
        <f>SUMIFS(СВЦЭМ!$C$33:$C$776,СВЦЭМ!$A$33:$A$776,$A72,СВЦЭМ!$B$33:$B$776,R$47)+'СЕТ СН'!$G$12+СВЦЭМ!$D$10+'СЕТ СН'!$G$5-'СЕТ СН'!$G$20</f>
        <v>2710.67857327</v>
      </c>
      <c r="S72" s="36">
        <f>SUMIFS(СВЦЭМ!$C$33:$C$776,СВЦЭМ!$A$33:$A$776,$A72,СВЦЭМ!$B$33:$B$776,S$47)+'СЕТ СН'!$G$12+СВЦЭМ!$D$10+'СЕТ СН'!$G$5-'СЕТ СН'!$G$20</f>
        <v>2706.2948072099998</v>
      </c>
      <c r="T72" s="36">
        <f>SUMIFS(СВЦЭМ!$C$33:$C$776,СВЦЭМ!$A$33:$A$776,$A72,СВЦЭМ!$B$33:$B$776,T$47)+'СЕТ СН'!$G$12+СВЦЭМ!$D$10+'СЕТ СН'!$G$5-'СЕТ СН'!$G$20</f>
        <v>2696.0255490199997</v>
      </c>
      <c r="U72" s="36">
        <f>SUMIFS(СВЦЭМ!$C$33:$C$776,СВЦЭМ!$A$33:$A$776,$A72,СВЦЭМ!$B$33:$B$776,U$47)+'СЕТ СН'!$G$12+СВЦЭМ!$D$10+'СЕТ СН'!$G$5-'СЕТ СН'!$G$20</f>
        <v>2670.5347654699999</v>
      </c>
      <c r="V72" s="36">
        <f>SUMIFS(СВЦЭМ!$C$33:$C$776,СВЦЭМ!$A$33:$A$776,$A72,СВЦЭМ!$B$33:$B$776,V$47)+'СЕТ СН'!$G$12+СВЦЭМ!$D$10+'СЕТ СН'!$G$5-'СЕТ СН'!$G$20</f>
        <v>2668.9112476800001</v>
      </c>
      <c r="W72" s="36">
        <f>SUMIFS(СВЦЭМ!$C$33:$C$776,СВЦЭМ!$A$33:$A$776,$A72,СВЦЭМ!$B$33:$B$776,W$47)+'СЕТ СН'!$G$12+СВЦЭМ!$D$10+'СЕТ СН'!$G$5-'СЕТ СН'!$G$20</f>
        <v>2665.7960429199998</v>
      </c>
      <c r="X72" s="36">
        <f>SUMIFS(СВЦЭМ!$C$33:$C$776,СВЦЭМ!$A$33:$A$776,$A72,СВЦЭМ!$B$33:$B$776,X$47)+'СЕТ СН'!$G$12+СВЦЭМ!$D$10+'СЕТ СН'!$G$5-'СЕТ СН'!$G$20</f>
        <v>2649.6747464</v>
      </c>
      <c r="Y72" s="36">
        <f>SUMIFS(СВЦЭМ!$C$33:$C$776,СВЦЭМ!$A$33:$A$776,$A72,СВЦЭМ!$B$33:$B$776,Y$47)+'СЕТ СН'!$G$12+СВЦЭМ!$D$10+'СЕТ СН'!$G$5-'СЕТ СН'!$G$20</f>
        <v>2709.5489645899997</v>
      </c>
    </row>
    <row r="73" spans="1:27" ht="15.75" x14ac:dyDescent="0.2">
      <c r="A73" s="35">
        <f t="shared" si="1"/>
        <v>43581</v>
      </c>
      <c r="B73" s="36">
        <f>SUMIFS(СВЦЭМ!$C$33:$C$776,СВЦЭМ!$A$33:$A$776,$A73,СВЦЭМ!$B$33:$B$776,B$47)+'СЕТ СН'!$G$12+СВЦЭМ!$D$10+'СЕТ СН'!$G$5-'СЕТ СН'!$G$20</f>
        <v>2741.32004762</v>
      </c>
      <c r="C73" s="36">
        <f>SUMIFS(СВЦЭМ!$C$33:$C$776,СВЦЭМ!$A$33:$A$776,$A73,СВЦЭМ!$B$33:$B$776,C$47)+'СЕТ СН'!$G$12+СВЦЭМ!$D$10+'СЕТ СН'!$G$5-'СЕТ СН'!$G$20</f>
        <v>2783.4399217700002</v>
      </c>
      <c r="D73" s="36">
        <f>SUMIFS(СВЦЭМ!$C$33:$C$776,СВЦЭМ!$A$33:$A$776,$A73,СВЦЭМ!$B$33:$B$776,D$47)+'СЕТ СН'!$G$12+СВЦЭМ!$D$10+'СЕТ СН'!$G$5-'СЕТ СН'!$G$20</f>
        <v>2792.9100597699999</v>
      </c>
      <c r="E73" s="36">
        <f>SUMIFS(СВЦЭМ!$C$33:$C$776,СВЦЭМ!$A$33:$A$776,$A73,СВЦЭМ!$B$33:$B$776,E$47)+'СЕТ СН'!$G$12+СВЦЭМ!$D$10+'СЕТ СН'!$G$5-'СЕТ СН'!$G$20</f>
        <v>2799.61034776</v>
      </c>
      <c r="F73" s="36">
        <f>SUMIFS(СВЦЭМ!$C$33:$C$776,СВЦЭМ!$A$33:$A$776,$A73,СВЦЭМ!$B$33:$B$776,F$47)+'СЕТ СН'!$G$12+СВЦЭМ!$D$10+'СЕТ СН'!$G$5-'СЕТ СН'!$G$20</f>
        <v>2800.6659395799998</v>
      </c>
      <c r="G73" s="36">
        <f>SUMIFS(СВЦЭМ!$C$33:$C$776,СВЦЭМ!$A$33:$A$776,$A73,СВЦЭМ!$B$33:$B$776,G$47)+'СЕТ СН'!$G$12+СВЦЭМ!$D$10+'СЕТ СН'!$G$5-'СЕТ СН'!$G$20</f>
        <v>2799.8268340099999</v>
      </c>
      <c r="H73" s="36">
        <f>SUMIFS(СВЦЭМ!$C$33:$C$776,СВЦЭМ!$A$33:$A$776,$A73,СВЦЭМ!$B$33:$B$776,H$47)+'СЕТ СН'!$G$12+СВЦЭМ!$D$10+'СЕТ СН'!$G$5-'СЕТ СН'!$G$20</f>
        <v>2759.2948743799998</v>
      </c>
      <c r="I73" s="36">
        <f>SUMIFS(СВЦЭМ!$C$33:$C$776,СВЦЭМ!$A$33:$A$776,$A73,СВЦЭМ!$B$33:$B$776,I$47)+'СЕТ СН'!$G$12+СВЦЭМ!$D$10+'СЕТ СН'!$G$5-'СЕТ СН'!$G$20</f>
        <v>2721.9997611600002</v>
      </c>
      <c r="J73" s="36">
        <f>SUMIFS(СВЦЭМ!$C$33:$C$776,СВЦЭМ!$A$33:$A$776,$A73,СВЦЭМ!$B$33:$B$776,J$47)+'СЕТ СН'!$G$12+СВЦЭМ!$D$10+'СЕТ СН'!$G$5-'СЕТ СН'!$G$20</f>
        <v>2700.6719183199998</v>
      </c>
      <c r="K73" s="36">
        <f>SUMIFS(СВЦЭМ!$C$33:$C$776,СВЦЭМ!$A$33:$A$776,$A73,СВЦЭМ!$B$33:$B$776,K$47)+'СЕТ СН'!$G$12+СВЦЭМ!$D$10+'СЕТ СН'!$G$5-'СЕТ СН'!$G$20</f>
        <v>2680.6961203199999</v>
      </c>
      <c r="L73" s="36">
        <f>SUMIFS(СВЦЭМ!$C$33:$C$776,СВЦЭМ!$A$33:$A$776,$A73,СВЦЭМ!$B$33:$B$776,L$47)+'СЕТ СН'!$G$12+СВЦЭМ!$D$10+'СЕТ СН'!$G$5-'СЕТ СН'!$G$20</f>
        <v>2672.68071121</v>
      </c>
      <c r="M73" s="36">
        <f>SUMIFS(СВЦЭМ!$C$33:$C$776,СВЦЭМ!$A$33:$A$776,$A73,СВЦЭМ!$B$33:$B$776,M$47)+'СЕТ СН'!$G$12+СВЦЭМ!$D$10+'СЕТ СН'!$G$5-'СЕТ СН'!$G$20</f>
        <v>2685.91259812</v>
      </c>
      <c r="N73" s="36">
        <f>SUMIFS(СВЦЭМ!$C$33:$C$776,СВЦЭМ!$A$33:$A$776,$A73,СВЦЭМ!$B$33:$B$776,N$47)+'СЕТ СН'!$G$12+СВЦЭМ!$D$10+'СЕТ СН'!$G$5-'СЕТ СН'!$G$20</f>
        <v>2688.55369217</v>
      </c>
      <c r="O73" s="36">
        <f>SUMIFS(СВЦЭМ!$C$33:$C$776,СВЦЭМ!$A$33:$A$776,$A73,СВЦЭМ!$B$33:$B$776,O$47)+'СЕТ СН'!$G$12+СВЦЭМ!$D$10+'СЕТ СН'!$G$5-'СЕТ СН'!$G$20</f>
        <v>2697.7360218899998</v>
      </c>
      <c r="P73" s="36">
        <f>SUMIFS(СВЦЭМ!$C$33:$C$776,СВЦЭМ!$A$33:$A$776,$A73,СВЦЭМ!$B$33:$B$776,P$47)+'СЕТ СН'!$G$12+СВЦЭМ!$D$10+'СЕТ СН'!$G$5-'СЕТ СН'!$G$20</f>
        <v>2700.1678117000001</v>
      </c>
      <c r="Q73" s="36">
        <f>SUMIFS(СВЦЭМ!$C$33:$C$776,СВЦЭМ!$A$33:$A$776,$A73,СВЦЭМ!$B$33:$B$776,Q$47)+'СЕТ СН'!$G$12+СВЦЭМ!$D$10+'СЕТ СН'!$G$5-'СЕТ СН'!$G$20</f>
        <v>2705.3082664599997</v>
      </c>
      <c r="R73" s="36">
        <f>SUMIFS(СВЦЭМ!$C$33:$C$776,СВЦЭМ!$A$33:$A$776,$A73,СВЦЭМ!$B$33:$B$776,R$47)+'СЕТ СН'!$G$12+СВЦЭМ!$D$10+'СЕТ СН'!$G$5-'СЕТ СН'!$G$20</f>
        <v>2712.9170879200001</v>
      </c>
      <c r="S73" s="36">
        <f>SUMIFS(СВЦЭМ!$C$33:$C$776,СВЦЭМ!$A$33:$A$776,$A73,СВЦЭМ!$B$33:$B$776,S$47)+'СЕТ СН'!$G$12+СВЦЭМ!$D$10+'СЕТ СН'!$G$5-'СЕТ СН'!$G$20</f>
        <v>2702.1590791199997</v>
      </c>
      <c r="T73" s="36">
        <f>SUMIFS(СВЦЭМ!$C$33:$C$776,СВЦЭМ!$A$33:$A$776,$A73,СВЦЭМ!$B$33:$B$776,T$47)+'СЕТ СН'!$G$12+СВЦЭМ!$D$10+'СЕТ СН'!$G$5-'СЕТ СН'!$G$20</f>
        <v>2672.77351636</v>
      </c>
      <c r="U73" s="36">
        <f>SUMIFS(СВЦЭМ!$C$33:$C$776,СВЦЭМ!$A$33:$A$776,$A73,СВЦЭМ!$B$33:$B$776,U$47)+'СЕТ СН'!$G$12+СВЦЭМ!$D$10+'СЕТ СН'!$G$5-'СЕТ СН'!$G$20</f>
        <v>2648.68750856</v>
      </c>
      <c r="V73" s="36">
        <f>SUMIFS(СВЦЭМ!$C$33:$C$776,СВЦЭМ!$A$33:$A$776,$A73,СВЦЭМ!$B$33:$B$776,V$47)+'СЕТ СН'!$G$12+СВЦЭМ!$D$10+'СЕТ СН'!$G$5-'СЕТ СН'!$G$20</f>
        <v>2648.3978166699999</v>
      </c>
      <c r="W73" s="36">
        <f>SUMIFS(СВЦЭМ!$C$33:$C$776,СВЦЭМ!$A$33:$A$776,$A73,СВЦЭМ!$B$33:$B$776,W$47)+'СЕТ СН'!$G$12+СВЦЭМ!$D$10+'СЕТ СН'!$G$5-'СЕТ СН'!$G$20</f>
        <v>2673.1414824499998</v>
      </c>
      <c r="X73" s="36">
        <f>SUMIFS(СВЦЭМ!$C$33:$C$776,СВЦЭМ!$A$33:$A$776,$A73,СВЦЭМ!$B$33:$B$776,X$47)+'СЕТ СН'!$G$12+СВЦЭМ!$D$10+'СЕТ СН'!$G$5-'СЕТ СН'!$G$20</f>
        <v>2691.9605230899997</v>
      </c>
      <c r="Y73" s="36">
        <f>SUMIFS(СВЦЭМ!$C$33:$C$776,СВЦЭМ!$A$33:$A$776,$A73,СВЦЭМ!$B$33:$B$776,Y$47)+'СЕТ СН'!$G$12+СВЦЭМ!$D$10+'СЕТ СН'!$G$5-'СЕТ СН'!$G$20</f>
        <v>2720.7658218500001</v>
      </c>
    </row>
    <row r="74" spans="1:27" ht="15.75" x14ac:dyDescent="0.2">
      <c r="A74" s="35">
        <f t="shared" si="1"/>
        <v>43582</v>
      </c>
      <c r="B74" s="36">
        <f>SUMIFS(СВЦЭМ!$C$33:$C$776,СВЦЭМ!$A$33:$A$776,$A74,СВЦЭМ!$B$33:$B$776,B$47)+'СЕТ СН'!$G$12+СВЦЭМ!$D$10+'СЕТ СН'!$G$5-'СЕТ СН'!$G$20</f>
        <v>2727.4962646899999</v>
      </c>
      <c r="C74" s="36">
        <f>SUMIFS(СВЦЭМ!$C$33:$C$776,СВЦЭМ!$A$33:$A$776,$A74,СВЦЭМ!$B$33:$B$776,C$47)+'СЕТ СН'!$G$12+СВЦЭМ!$D$10+'СЕТ СН'!$G$5-'СЕТ СН'!$G$20</f>
        <v>2716.4177801400001</v>
      </c>
      <c r="D74" s="36">
        <f>SUMIFS(СВЦЭМ!$C$33:$C$776,СВЦЭМ!$A$33:$A$776,$A74,СВЦЭМ!$B$33:$B$776,D$47)+'СЕТ СН'!$G$12+СВЦЭМ!$D$10+'СЕТ СН'!$G$5-'СЕТ СН'!$G$20</f>
        <v>2726.1638413000001</v>
      </c>
      <c r="E74" s="36">
        <f>SUMIFS(СВЦЭМ!$C$33:$C$776,СВЦЭМ!$A$33:$A$776,$A74,СВЦЭМ!$B$33:$B$776,E$47)+'СЕТ СН'!$G$12+СВЦЭМ!$D$10+'СЕТ СН'!$G$5-'СЕТ СН'!$G$20</f>
        <v>2735.2354801199999</v>
      </c>
      <c r="F74" s="36">
        <f>SUMIFS(СВЦЭМ!$C$33:$C$776,СВЦЭМ!$A$33:$A$776,$A74,СВЦЭМ!$B$33:$B$776,F$47)+'СЕТ СН'!$G$12+СВЦЭМ!$D$10+'СЕТ СН'!$G$5-'СЕТ СН'!$G$20</f>
        <v>2764.3493148799998</v>
      </c>
      <c r="G74" s="36">
        <f>SUMIFS(СВЦЭМ!$C$33:$C$776,СВЦЭМ!$A$33:$A$776,$A74,СВЦЭМ!$B$33:$B$776,G$47)+'СЕТ СН'!$G$12+СВЦЭМ!$D$10+'СЕТ СН'!$G$5-'СЕТ СН'!$G$20</f>
        <v>2745.5206092399999</v>
      </c>
      <c r="H74" s="36">
        <f>SUMIFS(СВЦЭМ!$C$33:$C$776,СВЦЭМ!$A$33:$A$776,$A74,СВЦЭМ!$B$33:$B$776,H$47)+'СЕТ СН'!$G$12+СВЦЭМ!$D$10+'СЕТ СН'!$G$5-'СЕТ СН'!$G$20</f>
        <v>2731.1392083999999</v>
      </c>
      <c r="I74" s="36">
        <f>SUMIFS(СВЦЭМ!$C$33:$C$776,СВЦЭМ!$A$33:$A$776,$A74,СВЦЭМ!$B$33:$B$776,I$47)+'СЕТ СН'!$G$12+СВЦЭМ!$D$10+'СЕТ СН'!$G$5-'СЕТ СН'!$G$20</f>
        <v>2714.0281301199998</v>
      </c>
      <c r="J74" s="36">
        <f>SUMIFS(СВЦЭМ!$C$33:$C$776,СВЦЭМ!$A$33:$A$776,$A74,СВЦЭМ!$B$33:$B$776,J$47)+'СЕТ СН'!$G$12+СВЦЭМ!$D$10+'СЕТ СН'!$G$5-'СЕТ СН'!$G$20</f>
        <v>2666.72334447</v>
      </c>
      <c r="K74" s="36">
        <f>SUMIFS(СВЦЭМ!$C$33:$C$776,СВЦЭМ!$A$33:$A$776,$A74,СВЦЭМ!$B$33:$B$776,K$47)+'СЕТ СН'!$G$12+СВЦЭМ!$D$10+'СЕТ СН'!$G$5-'СЕТ СН'!$G$20</f>
        <v>2643.5770818999999</v>
      </c>
      <c r="L74" s="36">
        <f>SUMIFS(СВЦЭМ!$C$33:$C$776,СВЦЭМ!$A$33:$A$776,$A74,СВЦЭМ!$B$33:$B$776,L$47)+'СЕТ СН'!$G$12+СВЦЭМ!$D$10+'СЕТ СН'!$G$5-'СЕТ СН'!$G$20</f>
        <v>2633.91184853</v>
      </c>
      <c r="M74" s="36">
        <f>SUMIFS(СВЦЭМ!$C$33:$C$776,СВЦЭМ!$A$33:$A$776,$A74,СВЦЭМ!$B$33:$B$776,M$47)+'СЕТ СН'!$G$12+СВЦЭМ!$D$10+'СЕТ СН'!$G$5-'СЕТ СН'!$G$20</f>
        <v>2646.2794783499999</v>
      </c>
      <c r="N74" s="36">
        <f>SUMIFS(СВЦЭМ!$C$33:$C$776,СВЦЭМ!$A$33:$A$776,$A74,СВЦЭМ!$B$33:$B$776,N$47)+'СЕТ СН'!$G$12+СВЦЭМ!$D$10+'СЕТ СН'!$G$5-'СЕТ СН'!$G$20</f>
        <v>2662.3815653900001</v>
      </c>
      <c r="O74" s="36">
        <f>SUMIFS(СВЦЭМ!$C$33:$C$776,СВЦЭМ!$A$33:$A$776,$A74,СВЦЭМ!$B$33:$B$776,O$47)+'СЕТ СН'!$G$12+СВЦЭМ!$D$10+'СЕТ СН'!$G$5-'СЕТ СН'!$G$20</f>
        <v>2645.23281997</v>
      </c>
      <c r="P74" s="36">
        <f>SUMIFS(СВЦЭМ!$C$33:$C$776,СВЦЭМ!$A$33:$A$776,$A74,СВЦЭМ!$B$33:$B$776,P$47)+'СЕТ СН'!$G$12+СВЦЭМ!$D$10+'СЕТ СН'!$G$5-'СЕТ СН'!$G$20</f>
        <v>2654.47017521</v>
      </c>
      <c r="Q74" s="36">
        <f>SUMIFS(СВЦЭМ!$C$33:$C$776,СВЦЭМ!$A$33:$A$776,$A74,СВЦЭМ!$B$33:$B$776,Q$47)+'СЕТ СН'!$G$12+СВЦЭМ!$D$10+'СЕТ СН'!$G$5-'СЕТ СН'!$G$20</f>
        <v>2668.5740667099999</v>
      </c>
      <c r="R74" s="36">
        <f>SUMIFS(СВЦЭМ!$C$33:$C$776,СВЦЭМ!$A$33:$A$776,$A74,СВЦЭМ!$B$33:$B$776,R$47)+'СЕТ СН'!$G$12+СВЦЭМ!$D$10+'СЕТ СН'!$G$5-'СЕТ СН'!$G$20</f>
        <v>2674.60321411</v>
      </c>
      <c r="S74" s="36">
        <f>SUMIFS(СВЦЭМ!$C$33:$C$776,СВЦЭМ!$A$33:$A$776,$A74,СВЦЭМ!$B$33:$B$776,S$47)+'СЕТ СН'!$G$12+СВЦЭМ!$D$10+'СЕТ СН'!$G$5-'СЕТ СН'!$G$20</f>
        <v>2675.3257088299997</v>
      </c>
      <c r="T74" s="36">
        <f>SUMIFS(СВЦЭМ!$C$33:$C$776,СВЦЭМ!$A$33:$A$776,$A74,СВЦЭМ!$B$33:$B$776,T$47)+'СЕТ СН'!$G$12+СВЦЭМ!$D$10+'СЕТ СН'!$G$5-'СЕТ СН'!$G$20</f>
        <v>2686.0231881199998</v>
      </c>
      <c r="U74" s="36">
        <f>SUMIFS(СВЦЭМ!$C$33:$C$776,СВЦЭМ!$A$33:$A$776,$A74,СВЦЭМ!$B$33:$B$776,U$47)+'СЕТ СН'!$G$12+СВЦЭМ!$D$10+'СЕТ СН'!$G$5-'СЕТ СН'!$G$20</f>
        <v>2704.2783799999997</v>
      </c>
      <c r="V74" s="36">
        <f>SUMIFS(СВЦЭМ!$C$33:$C$776,СВЦЭМ!$A$33:$A$776,$A74,СВЦЭМ!$B$33:$B$776,V$47)+'СЕТ СН'!$G$12+СВЦЭМ!$D$10+'СЕТ СН'!$G$5-'СЕТ СН'!$G$20</f>
        <v>2670.6031421799998</v>
      </c>
      <c r="W74" s="36">
        <f>SUMIFS(СВЦЭМ!$C$33:$C$776,СВЦЭМ!$A$33:$A$776,$A74,СВЦЭМ!$B$33:$B$776,W$47)+'СЕТ СН'!$G$12+СВЦЭМ!$D$10+'СЕТ СН'!$G$5-'СЕТ СН'!$G$20</f>
        <v>2658.7853975600001</v>
      </c>
      <c r="X74" s="36">
        <f>SUMIFS(СВЦЭМ!$C$33:$C$776,СВЦЭМ!$A$33:$A$776,$A74,СВЦЭМ!$B$33:$B$776,X$47)+'СЕТ СН'!$G$12+СВЦЭМ!$D$10+'СЕТ СН'!$G$5-'СЕТ СН'!$G$20</f>
        <v>2673.88644608</v>
      </c>
      <c r="Y74" s="36">
        <f>SUMIFS(СВЦЭМ!$C$33:$C$776,СВЦЭМ!$A$33:$A$776,$A74,СВЦЭМ!$B$33:$B$776,Y$47)+'СЕТ СН'!$G$12+СВЦЭМ!$D$10+'СЕТ СН'!$G$5-'СЕТ СН'!$G$20</f>
        <v>2694.7061582699998</v>
      </c>
    </row>
    <row r="75" spans="1:27" ht="15.75" x14ac:dyDescent="0.2">
      <c r="A75" s="35">
        <f t="shared" si="1"/>
        <v>43583</v>
      </c>
      <c r="B75" s="36">
        <f>SUMIFS(СВЦЭМ!$C$33:$C$776,СВЦЭМ!$A$33:$A$776,$A75,СВЦЭМ!$B$33:$B$776,B$47)+'СЕТ СН'!$G$12+СВЦЭМ!$D$10+'СЕТ СН'!$G$5-'СЕТ СН'!$G$20</f>
        <v>2657.5271435599998</v>
      </c>
      <c r="C75" s="36">
        <f>SUMIFS(СВЦЭМ!$C$33:$C$776,СВЦЭМ!$A$33:$A$776,$A75,СВЦЭМ!$B$33:$B$776,C$47)+'СЕТ СН'!$G$12+СВЦЭМ!$D$10+'СЕТ СН'!$G$5-'СЕТ СН'!$G$20</f>
        <v>2727.47851502</v>
      </c>
      <c r="D75" s="36">
        <f>SUMIFS(СВЦЭМ!$C$33:$C$776,СВЦЭМ!$A$33:$A$776,$A75,СВЦЭМ!$B$33:$B$776,D$47)+'СЕТ СН'!$G$12+СВЦЭМ!$D$10+'СЕТ СН'!$G$5-'СЕТ СН'!$G$20</f>
        <v>2760.21716853</v>
      </c>
      <c r="E75" s="36">
        <f>SUMIFS(СВЦЭМ!$C$33:$C$776,СВЦЭМ!$A$33:$A$776,$A75,СВЦЭМ!$B$33:$B$776,E$47)+'СЕТ СН'!$G$12+СВЦЭМ!$D$10+'СЕТ СН'!$G$5-'СЕТ СН'!$G$20</f>
        <v>2783.3877700100002</v>
      </c>
      <c r="F75" s="36">
        <f>SUMIFS(СВЦЭМ!$C$33:$C$776,СВЦЭМ!$A$33:$A$776,$A75,СВЦЭМ!$B$33:$B$776,F$47)+'СЕТ СН'!$G$12+СВЦЭМ!$D$10+'СЕТ СН'!$G$5-'СЕТ СН'!$G$20</f>
        <v>2787.3057427700001</v>
      </c>
      <c r="G75" s="36">
        <f>SUMIFS(СВЦЭМ!$C$33:$C$776,СВЦЭМ!$A$33:$A$776,$A75,СВЦЭМ!$B$33:$B$776,G$47)+'СЕТ СН'!$G$12+СВЦЭМ!$D$10+'СЕТ СН'!$G$5-'СЕТ СН'!$G$20</f>
        <v>2767.3100006599998</v>
      </c>
      <c r="H75" s="36">
        <f>SUMIFS(СВЦЭМ!$C$33:$C$776,СВЦЭМ!$A$33:$A$776,$A75,СВЦЭМ!$B$33:$B$776,H$47)+'СЕТ СН'!$G$12+СВЦЭМ!$D$10+'СЕТ СН'!$G$5-'СЕТ СН'!$G$20</f>
        <v>2783.0475652800001</v>
      </c>
      <c r="I75" s="36">
        <f>SUMIFS(СВЦЭМ!$C$33:$C$776,СВЦЭМ!$A$33:$A$776,$A75,СВЦЭМ!$B$33:$B$776,I$47)+'СЕТ СН'!$G$12+СВЦЭМ!$D$10+'СЕТ СН'!$G$5-'СЕТ СН'!$G$20</f>
        <v>2745.5044440299998</v>
      </c>
      <c r="J75" s="36">
        <f>SUMIFS(СВЦЭМ!$C$33:$C$776,СВЦЭМ!$A$33:$A$776,$A75,СВЦЭМ!$B$33:$B$776,J$47)+'СЕТ СН'!$G$12+СВЦЭМ!$D$10+'СЕТ СН'!$G$5-'СЕТ СН'!$G$20</f>
        <v>2699.2835504199998</v>
      </c>
      <c r="K75" s="36">
        <f>SUMIFS(СВЦЭМ!$C$33:$C$776,СВЦЭМ!$A$33:$A$776,$A75,СВЦЭМ!$B$33:$B$776,K$47)+'СЕТ СН'!$G$12+СВЦЭМ!$D$10+'СЕТ СН'!$G$5-'СЕТ СН'!$G$20</f>
        <v>2656.9454216300001</v>
      </c>
      <c r="L75" s="36">
        <f>SUMIFS(СВЦЭМ!$C$33:$C$776,СВЦЭМ!$A$33:$A$776,$A75,СВЦЭМ!$B$33:$B$776,L$47)+'СЕТ СН'!$G$12+СВЦЭМ!$D$10+'СЕТ СН'!$G$5-'СЕТ СН'!$G$20</f>
        <v>2635.7998306899999</v>
      </c>
      <c r="M75" s="36">
        <f>SUMIFS(СВЦЭМ!$C$33:$C$776,СВЦЭМ!$A$33:$A$776,$A75,СВЦЭМ!$B$33:$B$776,M$47)+'СЕТ СН'!$G$12+СВЦЭМ!$D$10+'СЕТ СН'!$G$5-'СЕТ СН'!$G$20</f>
        <v>2645.8910175800002</v>
      </c>
      <c r="N75" s="36">
        <f>SUMIFS(СВЦЭМ!$C$33:$C$776,СВЦЭМ!$A$33:$A$776,$A75,СВЦЭМ!$B$33:$B$776,N$47)+'СЕТ СН'!$G$12+СВЦЭМ!$D$10+'СЕТ СН'!$G$5-'СЕТ СН'!$G$20</f>
        <v>2682.8342393299999</v>
      </c>
      <c r="O75" s="36">
        <f>SUMIFS(СВЦЭМ!$C$33:$C$776,СВЦЭМ!$A$33:$A$776,$A75,СВЦЭМ!$B$33:$B$776,O$47)+'СЕТ СН'!$G$12+СВЦЭМ!$D$10+'СЕТ СН'!$G$5-'СЕТ СН'!$G$20</f>
        <v>2692.27855284</v>
      </c>
      <c r="P75" s="36">
        <f>SUMIFS(СВЦЭМ!$C$33:$C$776,СВЦЭМ!$A$33:$A$776,$A75,СВЦЭМ!$B$33:$B$776,P$47)+'СЕТ СН'!$G$12+СВЦЭМ!$D$10+'СЕТ СН'!$G$5-'СЕТ СН'!$G$20</f>
        <v>2716.6176535199997</v>
      </c>
      <c r="Q75" s="36">
        <f>SUMIFS(СВЦЭМ!$C$33:$C$776,СВЦЭМ!$A$33:$A$776,$A75,СВЦЭМ!$B$33:$B$776,Q$47)+'СЕТ СН'!$G$12+СВЦЭМ!$D$10+'СЕТ СН'!$G$5-'СЕТ СН'!$G$20</f>
        <v>2727.1544029400002</v>
      </c>
      <c r="R75" s="36">
        <f>SUMIFS(СВЦЭМ!$C$33:$C$776,СВЦЭМ!$A$33:$A$776,$A75,СВЦЭМ!$B$33:$B$776,R$47)+'СЕТ СН'!$G$12+СВЦЭМ!$D$10+'СЕТ СН'!$G$5-'СЕТ СН'!$G$20</f>
        <v>2710.4617087899996</v>
      </c>
      <c r="S75" s="36">
        <f>SUMIFS(СВЦЭМ!$C$33:$C$776,СВЦЭМ!$A$33:$A$776,$A75,СВЦЭМ!$B$33:$B$776,S$47)+'СЕТ СН'!$G$12+СВЦЭМ!$D$10+'СЕТ СН'!$G$5-'СЕТ СН'!$G$20</f>
        <v>2678.61168774</v>
      </c>
      <c r="T75" s="36">
        <f>SUMIFS(СВЦЭМ!$C$33:$C$776,СВЦЭМ!$A$33:$A$776,$A75,СВЦЭМ!$B$33:$B$776,T$47)+'СЕТ СН'!$G$12+СВЦЭМ!$D$10+'СЕТ СН'!$G$5-'СЕТ СН'!$G$20</f>
        <v>2634.6682928</v>
      </c>
      <c r="U75" s="36">
        <f>SUMIFS(СВЦЭМ!$C$33:$C$776,СВЦЭМ!$A$33:$A$776,$A75,СВЦЭМ!$B$33:$B$776,U$47)+'СЕТ СН'!$G$12+СВЦЭМ!$D$10+'СЕТ СН'!$G$5-'СЕТ СН'!$G$20</f>
        <v>2598.69810551</v>
      </c>
      <c r="V75" s="36">
        <f>SUMIFS(СВЦЭМ!$C$33:$C$776,СВЦЭМ!$A$33:$A$776,$A75,СВЦЭМ!$B$33:$B$776,V$47)+'СЕТ СН'!$G$12+СВЦЭМ!$D$10+'СЕТ СН'!$G$5-'СЕТ СН'!$G$20</f>
        <v>2572.6655941600002</v>
      </c>
      <c r="W75" s="36">
        <f>SUMIFS(СВЦЭМ!$C$33:$C$776,СВЦЭМ!$A$33:$A$776,$A75,СВЦЭМ!$B$33:$B$776,W$47)+'СЕТ СН'!$G$12+СВЦЭМ!$D$10+'СЕТ СН'!$G$5-'СЕТ СН'!$G$20</f>
        <v>2581.43745592</v>
      </c>
      <c r="X75" s="36">
        <f>SUMIFS(СВЦЭМ!$C$33:$C$776,СВЦЭМ!$A$33:$A$776,$A75,СВЦЭМ!$B$33:$B$776,X$47)+'СЕТ СН'!$G$12+СВЦЭМ!$D$10+'СЕТ СН'!$G$5-'СЕТ СН'!$G$20</f>
        <v>2592.7355387899997</v>
      </c>
      <c r="Y75" s="36">
        <f>SUMIFS(СВЦЭМ!$C$33:$C$776,СВЦЭМ!$A$33:$A$776,$A75,СВЦЭМ!$B$33:$B$776,Y$47)+'СЕТ СН'!$G$12+СВЦЭМ!$D$10+'СЕТ СН'!$G$5-'СЕТ СН'!$G$20</f>
        <v>2631.9300866099998</v>
      </c>
    </row>
    <row r="76" spans="1:27" ht="15.75" x14ac:dyDescent="0.2">
      <c r="A76" s="35">
        <f t="shared" si="1"/>
        <v>43584</v>
      </c>
      <c r="B76" s="36">
        <f>SUMIFS(СВЦЭМ!$C$33:$C$776,СВЦЭМ!$A$33:$A$776,$A76,СВЦЭМ!$B$33:$B$776,B$47)+'СЕТ СН'!$G$12+СВЦЭМ!$D$10+'СЕТ СН'!$G$5-'СЕТ СН'!$G$20</f>
        <v>2723.6059811099999</v>
      </c>
      <c r="C76" s="36">
        <f>SUMIFS(СВЦЭМ!$C$33:$C$776,СВЦЭМ!$A$33:$A$776,$A76,СВЦЭМ!$B$33:$B$776,C$47)+'СЕТ СН'!$G$12+СВЦЭМ!$D$10+'СЕТ СН'!$G$5-'СЕТ СН'!$G$20</f>
        <v>2749.35101072</v>
      </c>
      <c r="D76" s="36">
        <f>SUMIFS(СВЦЭМ!$C$33:$C$776,СВЦЭМ!$A$33:$A$776,$A76,СВЦЭМ!$B$33:$B$776,D$47)+'СЕТ СН'!$G$12+СВЦЭМ!$D$10+'СЕТ СН'!$G$5-'СЕТ СН'!$G$20</f>
        <v>2769.4370902299997</v>
      </c>
      <c r="E76" s="36">
        <f>SUMIFS(СВЦЭМ!$C$33:$C$776,СВЦЭМ!$A$33:$A$776,$A76,СВЦЭМ!$B$33:$B$776,E$47)+'СЕТ СН'!$G$12+СВЦЭМ!$D$10+'СЕТ СН'!$G$5-'СЕТ СН'!$G$20</f>
        <v>2767.8244080499999</v>
      </c>
      <c r="F76" s="36">
        <f>SUMIFS(СВЦЭМ!$C$33:$C$776,СВЦЭМ!$A$33:$A$776,$A76,СВЦЭМ!$B$33:$B$776,F$47)+'СЕТ СН'!$G$12+СВЦЭМ!$D$10+'СЕТ СН'!$G$5-'СЕТ СН'!$G$20</f>
        <v>2783.5232146899998</v>
      </c>
      <c r="G76" s="36">
        <f>SUMIFS(СВЦЭМ!$C$33:$C$776,СВЦЭМ!$A$33:$A$776,$A76,СВЦЭМ!$B$33:$B$776,G$47)+'СЕТ СН'!$G$12+СВЦЭМ!$D$10+'СЕТ СН'!$G$5-'СЕТ СН'!$G$20</f>
        <v>2771.16102641</v>
      </c>
      <c r="H76" s="36">
        <f>SUMIFS(СВЦЭМ!$C$33:$C$776,СВЦЭМ!$A$33:$A$776,$A76,СВЦЭМ!$B$33:$B$776,H$47)+'СЕТ СН'!$G$12+СВЦЭМ!$D$10+'СЕТ СН'!$G$5-'СЕТ СН'!$G$20</f>
        <v>2756.0491924500002</v>
      </c>
      <c r="I76" s="36">
        <f>SUMIFS(СВЦЭМ!$C$33:$C$776,СВЦЭМ!$A$33:$A$776,$A76,СВЦЭМ!$B$33:$B$776,I$47)+'СЕТ СН'!$G$12+СВЦЭМ!$D$10+'СЕТ СН'!$G$5-'СЕТ СН'!$G$20</f>
        <v>2714.0167811399997</v>
      </c>
      <c r="J76" s="36">
        <f>SUMIFS(СВЦЭМ!$C$33:$C$776,СВЦЭМ!$A$33:$A$776,$A76,СВЦЭМ!$B$33:$B$776,J$47)+'СЕТ СН'!$G$12+СВЦЭМ!$D$10+'СЕТ СН'!$G$5-'СЕТ СН'!$G$20</f>
        <v>2673.44993174</v>
      </c>
      <c r="K76" s="36">
        <f>SUMIFS(СВЦЭМ!$C$33:$C$776,СВЦЭМ!$A$33:$A$776,$A76,СВЦЭМ!$B$33:$B$776,K$47)+'СЕТ СН'!$G$12+СВЦЭМ!$D$10+'СЕТ СН'!$G$5-'СЕТ СН'!$G$20</f>
        <v>2661.9242376299999</v>
      </c>
      <c r="L76" s="36">
        <f>SUMIFS(СВЦЭМ!$C$33:$C$776,СВЦЭМ!$A$33:$A$776,$A76,СВЦЭМ!$B$33:$B$776,L$47)+'СЕТ СН'!$G$12+СВЦЭМ!$D$10+'СЕТ СН'!$G$5-'СЕТ СН'!$G$20</f>
        <v>2641.8316214400002</v>
      </c>
      <c r="M76" s="36">
        <f>SUMIFS(СВЦЭМ!$C$33:$C$776,СВЦЭМ!$A$33:$A$776,$A76,СВЦЭМ!$B$33:$B$776,M$47)+'СЕТ СН'!$G$12+СВЦЭМ!$D$10+'СЕТ СН'!$G$5-'СЕТ СН'!$G$20</f>
        <v>2662.0537986300001</v>
      </c>
      <c r="N76" s="36">
        <f>SUMIFS(СВЦЭМ!$C$33:$C$776,СВЦЭМ!$A$33:$A$776,$A76,СВЦЭМ!$B$33:$B$776,N$47)+'СЕТ СН'!$G$12+СВЦЭМ!$D$10+'СЕТ СН'!$G$5-'СЕТ СН'!$G$20</f>
        <v>2660.4747481599998</v>
      </c>
      <c r="O76" s="36">
        <f>SUMIFS(СВЦЭМ!$C$33:$C$776,СВЦЭМ!$A$33:$A$776,$A76,СВЦЭМ!$B$33:$B$776,O$47)+'СЕТ СН'!$G$12+СВЦЭМ!$D$10+'СЕТ СН'!$G$5-'СЕТ СН'!$G$20</f>
        <v>2658.1720722299997</v>
      </c>
      <c r="P76" s="36">
        <f>SUMIFS(СВЦЭМ!$C$33:$C$776,СВЦЭМ!$A$33:$A$776,$A76,СВЦЭМ!$B$33:$B$776,P$47)+'СЕТ СН'!$G$12+СВЦЭМ!$D$10+'СЕТ СН'!$G$5-'СЕТ СН'!$G$20</f>
        <v>2666.5245384599998</v>
      </c>
      <c r="Q76" s="36">
        <f>SUMIFS(СВЦЭМ!$C$33:$C$776,СВЦЭМ!$A$33:$A$776,$A76,СВЦЭМ!$B$33:$B$776,Q$47)+'СЕТ СН'!$G$12+СВЦЭМ!$D$10+'СЕТ СН'!$G$5-'СЕТ СН'!$G$20</f>
        <v>2673.68566599</v>
      </c>
      <c r="R76" s="36">
        <f>SUMIFS(СВЦЭМ!$C$33:$C$776,СВЦЭМ!$A$33:$A$776,$A76,СВЦЭМ!$B$33:$B$776,R$47)+'СЕТ СН'!$G$12+СВЦЭМ!$D$10+'СЕТ СН'!$G$5-'СЕТ СН'!$G$20</f>
        <v>2678.4585294099998</v>
      </c>
      <c r="S76" s="36">
        <f>SUMIFS(СВЦЭМ!$C$33:$C$776,СВЦЭМ!$A$33:$A$776,$A76,СВЦЭМ!$B$33:$B$776,S$47)+'СЕТ СН'!$G$12+СВЦЭМ!$D$10+'СЕТ СН'!$G$5-'СЕТ СН'!$G$20</f>
        <v>2673.6774338</v>
      </c>
      <c r="T76" s="36">
        <f>SUMIFS(СВЦЭМ!$C$33:$C$776,СВЦЭМ!$A$33:$A$776,$A76,СВЦЭМ!$B$33:$B$776,T$47)+'СЕТ СН'!$G$12+СВЦЭМ!$D$10+'СЕТ СН'!$G$5-'СЕТ СН'!$G$20</f>
        <v>2656.9709473600001</v>
      </c>
      <c r="U76" s="36">
        <f>SUMIFS(СВЦЭМ!$C$33:$C$776,СВЦЭМ!$A$33:$A$776,$A76,СВЦЭМ!$B$33:$B$776,U$47)+'СЕТ СН'!$G$12+СВЦЭМ!$D$10+'СЕТ СН'!$G$5-'СЕТ СН'!$G$20</f>
        <v>2654.2306155900001</v>
      </c>
      <c r="V76" s="36">
        <f>SUMIFS(СВЦЭМ!$C$33:$C$776,СВЦЭМ!$A$33:$A$776,$A76,СВЦЭМ!$B$33:$B$776,V$47)+'СЕТ СН'!$G$12+СВЦЭМ!$D$10+'СЕТ СН'!$G$5-'СЕТ СН'!$G$20</f>
        <v>2620.3469220799998</v>
      </c>
      <c r="W76" s="36">
        <f>SUMIFS(СВЦЭМ!$C$33:$C$776,СВЦЭМ!$A$33:$A$776,$A76,СВЦЭМ!$B$33:$B$776,W$47)+'СЕТ СН'!$G$12+СВЦЭМ!$D$10+'СЕТ СН'!$G$5-'СЕТ СН'!$G$20</f>
        <v>2593.1420245700001</v>
      </c>
      <c r="X76" s="36">
        <f>SUMIFS(СВЦЭМ!$C$33:$C$776,СВЦЭМ!$A$33:$A$776,$A76,СВЦЭМ!$B$33:$B$776,X$47)+'СЕТ СН'!$G$12+СВЦЭМ!$D$10+'СЕТ СН'!$G$5-'СЕТ СН'!$G$20</f>
        <v>2625.1555770599998</v>
      </c>
      <c r="Y76" s="36">
        <f>SUMIFS(СВЦЭМ!$C$33:$C$776,СВЦЭМ!$A$33:$A$776,$A76,СВЦЭМ!$B$33:$B$776,Y$47)+'СЕТ СН'!$G$12+СВЦЭМ!$D$10+'СЕТ СН'!$G$5-'СЕТ СН'!$G$20</f>
        <v>2660.2866718400001</v>
      </c>
    </row>
    <row r="77" spans="1:27" ht="15.75" x14ac:dyDescent="0.2">
      <c r="A77" s="35">
        <f t="shared" si="1"/>
        <v>43585</v>
      </c>
      <c r="B77" s="36">
        <f>SUMIFS(СВЦЭМ!$C$33:$C$776,СВЦЭМ!$A$33:$A$776,$A77,СВЦЭМ!$B$33:$B$776,B$47)+'СЕТ СН'!$G$12+СВЦЭМ!$D$10+'СЕТ СН'!$G$5-'СЕТ СН'!$G$20</f>
        <v>2729.2936843299999</v>
      </c>
      <c r="C77" s="36">
        <f>SUMIFS(СВЦЭМ!$C$33:$C$776,СВЦЭМ!$A$33:$A$776,$A77,СВЦЭМ!$B$33:$B$776,C$47)+'СЕТ СН'!$G$12+СВЦЭМ!$D$10+'СЕТ СН'!$G$5-'СЕТ СН'!$G$20</f>
        <v>2758.5573857999998</v>
      </c>
      <c r="D77" s="36">
        <f>SUMIFS(СВЦЭМ!$C$33:$C$776,СВЦЭМ!$A$33:$A$776,$A77,СВЦЭМ!$B$33:$B$776,D$47)+'СЕТ СН'!$G$12+СВЦЭМ!$D$10+'СЕТ СН'!$G$5-'СЕТ СН'!$G$20</f>
        <v>2786.8919887699999</v>
      </c>
      <c r="E77" s="36">
        <f>SUMIFS(СВЦЭМ!$C$33:$C$776,СВЦЭМ!$A$33:$A$776,$A77,СВЦЭМ!$B$33:$B$776,E$47)+'СЕТ СН'!$G$12+СВЦЭМ!$D$10+'СЕТ СН'!$G$5-'СЕТ СН'!$G$20</f>
        <v>2794.2914417299999</v>
      </c>
      <c r="F77" s="36">
        <f>SUMIFS(СВЦЭМ!$C$33:$C$776,СВЦЭМ!$A$33:$A$776,$A77,СВЦЭМ!$B$33:$B$776,F$47)+'СЕТ СН'!$G$12+СВЦЭМ!$D$10+'СЕТ СН'!$G$5-'СЕТ СН'!$G$20</f>
        <v>2800.8635887800001</v>
      </c>
      <c r="G77" s="36">
        <f>SUMIFS(СВЦЭМ!$C$33:$C$776,СВЦЭМ!$A$33:$A$776,$A77,СВЦЭМ!$B$33:$B$776,G$47)+'СЕТ СН'!$G$12+СВЦЭМ!$D$10+'СЕТ СН'!$G$5-'СЕТ СН'!$G$20</f>
        <v>2783.4564739799998</v>
      </c>
      <c r="H77" s="36">
        <f>SUMIFS(СВЦЭМ!$C$33:$C$776,СВЦЭМ!$A$33:$A$776,$A77,СВЦЭМ!$B$33:$B$776,H$47)+'СЕТ СН'!$G$12+СВЦЭМ!$D$10+'СЕТ СН'!$G$5-'СЕТ СН'!$G$20</f>
        <v>2721.3831077099999</v>
      </c>
      <c r="I77" s="36">
        <f>SUMIFS(СВЦЭМ!$C$33:$C$776,СВЦЭМ!$A$33:$A$776,$A77,СВЦЭМ!$B$33:$B$776,I$47)+'СЕТ СН'!$G$12+СВЦЭМ!$D$10+'СЕТ СН'!$G$5-'СЕТ СН'!$G$20</f>
        <v>2672.9772351199999</v>
      </c>
      <c r="J77" s="36">
        <f>SUMIFS(СВЦЭМ!$C$33:$C$776,СВЦЭМ!$A$33:$A$776,$A77,СВЦЭМ!$B$33:$B$776,J$47)+'СЕТ СН'!$G$12+СВЦЭМ!$D$10+'СЕТ СН'!$G$5-'СЕТ СН'!$G$20</f>
        <v>2655.7650527199999</v>
      </c>
      <c r="K77" s="36">
        <f>SUMIFS(СВЦЭМ!$C$33:$C$776,СВЦЭМ!$A$33:$A$776,$A77,СВЦЭМ!$B$33:$B$776,K$47)+'СЕТ СН'!$G$12+СВЦЭМ!$D$10+'СЕТ СН'!$G$5-'СЕТ СН'!$G$20</f>
        <v>2651.9558411200001</v>
      </c>
      <c r="L77" s="36">
        <f>SUMIFS(СВЦЭМ!$C$33:$C$776,СВЦЭМ!$A$33:$A$776,$A77,СВЦЭМ!$B$33:$B$776,L$47)+'СЕТ СН'!$G$12+СВЦЭМ!$D$10+'СЕТ СН'!$G$5-'СЕТ СН'!$G$20</f>
        <v>2652.4332567900001</v>
      </c>
      <c r="M77" s="36">
        <f>SUMIFS(СВЦЭМ!$C$33:$C$776,СВЦЭМ!$A$33:$A$776,$A77,СВЦЭМ!$B$33:$B$776,M$47)+'СЕТ СН'!$G$12+СВЦЭМ!$D$10+'СЕТ СН'!$G$5-'СЕТ СН'!$G$20</f>
        <v>2638.1146674799998</v>
      </c>
      <c r="N77" s="36">
        <f>SUMIFS(СВЦЭМ!$C$33:$C$776,СВЦЭМ!$A$33:$A$776,$A77,СВЦЭМ!$B$33:$B$776,N$47)+'СЕТ СН'!$G$12+СВЦЭМ!$D$10+'СЕТ СН'!$G$5-'СЕТ СН'!$G$20</f>
        <v>2640.5970965799997</v>
      </c>
      <c r="O77" s="36">
        <f>SUMIFS(СВЦЭМ!$C$33:$C$776,СВЦЭМ!$A$33:$A$776,$A77,СВЦЭМ!$B$33:$B$776,O$47)+'СЕТ СН'!$G$12+СВЦЭМ!$D$10+'СЕТ СН'!$G$5-'СЕТ СН'!$G$20</f>
        <v>2637.0659875800002</v>
      </c>
      <c r="P77" s="36">
        <f>SUMIFS(СВЦЭМ!$C$33:$C$776,СВЦЭМ!$A$33:$A$776,$A77,СВЦЭМ!$B$33:$B$776,P$47)+'СЕТ СН'!$G$12+СВЦЭМ!$D$10+'СЕТ СН'!$G$5-'СЕТ СН'!$G$20</f>
        <v>2649.3209430699999</v>
      </c>
      <c r="Q77" s="36">
        <f>SUMIFS(СВЦЭМ!$C$33:$C$776,СВЦЭМ!$A$33:$A$776,$A77,СВЦЭМ!$B$33:$B$776,Q$47)+'СЕТ СН'!$G$12+СВЦЭМ!$D$10+'СЕТ СН'!$G$5-'СЕТ СН'!$G$20</f>
        <v>2654.5409338599998</v>
      </c>
      <c r="R77" s="36">
        <f>SUMIFS(СВЦЭМ!$C$33:$C$776,СВЦЭМ!$A$33:$A$776,$A77,СВЦЭМ!$B$33:$B$776,R$47)+'СЕТ СН'!$G$12+СВЦЭМ!$D$10+'СЕТ СН'!$G$5-'СЕТ СН'!$G$20</f>
        <v>2657.3202732</v>
      </c>
      <c r="S77" s="36">
        <f>SUMIFS(СВЦЭМ!$C$33:$C$776,СВЦЭМ!$A$33:$A$776,$A77,СВЦЭМ!$B$33:$B$776,S$47)+'СЕТ СН'!$G$12+СВЦЭМ!$D$10+'СЕТ СН'!$G$5-'СЕТ СН'!$G$20</f>
        <v>2645.9867292600002</v>
      </c>
      <c r="T77" s="36">
        <f>SUMIFS(СВЦЭМ!$C$33:$C$776,СВЦЭМ!$A$33:$A$776,$A77,СВЦЭМ!$B$33:$B$776,T$47)+'СЕТ СН'!$G$12+СВЦЭМ!$D$10+'СЕТ СН'!$G$5-'СЕТ СН'!$G$20</f>
        <v>2634.9878957999999</v>
      </c>
      <c r="U77" s="36">
        <f>SUMIFS(СВЦЭМ!$C$33:$C$776,СВЦЭМ!$A$33:$A$776,$A77,СВЦЭМ!$B$33:$B$776,U$47)+'СЕТ СН'!$G$12+СВЦЭМ!$D$10+'СЕТ СН'!$G$5-'СЕТ СН'!$G$20</f>
        <v>2628.7814830500001</v>
      </c>
      <c r="V77" s="36">
        <f>SUMIFS(СВЦЭМ!$C$33:$C$776,СВЦЭМ!$A$33:$A$776,$A77,СВЦЭМ!$B$33:$B$776,V$47)+'СЕТ СН'!$G$12+СВЦЭМ!$D$10+'СЕТ СН'!$G$5-'СЕТ СН'!$G$20</f>
        <v>2603.9088330699997</v>
      </c>
      <c r="W77" s="36">
        <f>SUMIFS(СВЦЭМ!$C$33:$C$776,СВЦЭМ!$A$33:$A$776,$A77,СВЦЭМ!$B$33:$B$776,W$47)+'СЕТ СН'!$G$12+СВЦЭМ!$D$10+'СЕТ СН'!$G$5-'СЕТ СН'!$G$20</f>
        <v>2605.23879876</v>
      </c>
      <c r="X77" s="36">
        <f>SUMIFS(СВЦЭМ!$C$33:$C$776,СВЦЭМ!$A$33:$A$776,$A77,СВЦЭМ!$B$33:$B$776,X$47)+'СЕТ СН'!$G$12+СВЦЭМ!$D$10+'СЕТ СН'!$G$5-'СЕТ СН'!$G$20</f>
        <v>2618.3075704600001</v>
      </c>
      <c r="Y77" s="36">
        <f>SUMIFS(СВЦЭМ!$C$33:$C$776,СВЦЭМ!$A$33:$A$776,$A77,СВЦЭМ!$B$33:$B$776,Y$47)+'СЕТ СН'!$G$12+СВЦЭМ!$D$10+'СЕТ СН'!$G$5-'СЕТ СН'!$G$20</f>
        <v>2645.9376949399998</v>
      </c>
      <c r="AA77" s="37"/>
    </row>
    <row r="78" spans="1:27" ht="15.75" hidden="1" x14ac:dyDescent="0.2">
      <c r="A78" s="35">
        <f t="shared" si="1"/>
        <v>43586</v>
      </c>
      <c r="B78" s="36">
        <f>SUMIFS(СВЦЭМ!$C$33:$C$776,СВЦЭМ!$A$33:$A$776,$A78,СВЦЭМ!$B$33:$B$776,B$47)+'СЕТ СН'!$G$12+СВЦЭМ!$D$10+'СЕТ СН'!$G$5-'СЕТ СН'!$G$20</f>
        <v>1802.5434438699999</v>
      </c>
      <c r="C78" s="36">
        <f>SUMIFS(СВЦЭМ!$C$33:$C$776,СВЦЭМ!$A$33:$A$776,$A78,СВЦЭМ!$B$33:$B$776,C$47)+'СЕТ СН'!$G$12+СВЦЭМ!$D$10+'СЕТ СН'!$G$5-'СЕТ СН'!$G$20</f>
        <v>1802.5434438699999</v>
      </c>
      <c r="D78" s="36">
        <f>SUMIFS(СВЦЭМ!$C$33:$C$776,СВЦЭМ!$A$33:$A$776,$A78,СВЦЭМ!$B$33:$B$776,D$47)+'СЕТ СН'!$G$12+СВЦЭМ!$D$10+'СЕТ СН'!$G$5-'СЕТ СН'!$G$20</f>
        <v>1802.5434438699999</v>
      </c>
      <c r="E78" s="36">
        <f>SUMIFS(СВЦЭМ!$C$33:$C$776,СВЦЭМ!$A$33:$A$776,$A78,СВЦЭМ!$B$33:$B$776,E$47)+'СЕТ СН'!$G$12+СВЦЭМ!$D$10+'СЕТ СН'!$G$5-'СЕТ СН'!$G$20</f>
        <v>1802.5434438699999</v>
      </c>
      <c r="F78" s="36">
        <f>SUMIFS(СВЦЭМ!$C$33:$C$776,СВЦЭМ!$A$33:$A$776,$A78,СВЦЭМ!$B$33:$B$776,F$47)+'СЕТ СН'!$G$12+СВЦЭМ!$D$10+'СЕТ СН'!$G$5-'СЕТ СН'!$G$20</f>
        <v>1802.5434438699999</v>
      </c>
      <c r="G78" s="36">
        <f>SUMIFS(СВЦЭМ!$C$33:$C$776,СВЦЭМ!$A$33:$A$776,$A78,СВЦЭМ!$B$33:$B$776,G$47)+'СЕТ СН'!$G$12+СВЦЭМ!$D$10+'СЕТ СН'!$G$5-'СЕТ СН'!$G$20</f>
        <v>1802.5434438699999</v>
      </c>
      <c r="H78" s="36">
        <f>SUMIFS(СВЦЭМ!$C$33:$C$776,СВЦЭМ!$A$33:$A$776,$A78,СВЦЭМ!$B$33:$B$776,H$47)+'СЕТ СН'!$G$12+СВЦЭМ!$D$10+'СЕТ СН'!$G$5-'СЕТ СН'!$G$20</f>
        <v>1802.5434438699999</v>
      </c>
      <c r="I78" s="36">
        <f>SUMIFS(СВЦЭМ!$C$33:$C$776,СВЦЭМ!$A$33:$A$776,$A78,СВЦЭМ!$B$33:$B$776,I$47)+'СЕТ СН'!$G$12+СВЦЭМ!$D$10+'СЕТ СН'!$G$5-'СЕТ СН'!$G$20</f>
        <v>1802.5434438699999</v>
      </c>
      <c r="J78" s="36">
        <f>SUMIFS(СВЦЭМ!$C$33:$C$776,СВЦЭМ!$A$33:$A$776,$A78,СВЦЭМ!$B$33:$B$776,J$47)+'СЕТ СН'!$G$12+СВЦЭМ!$D$10+'СЕТ СН'!$G$5-'СЕТ СН'!$G$20</f>
        <v>1802.5434438699999</v>
      </c>
      <c r="K78" s="36">
        <f>SUMIFS(СВЦЭМ!$C$33:$C$776,СВЦЭМ!$A$33:$A$776,$A78,СВЦЭМ!$B$33:$B$776,K$47)+'СЕТ СН'!$G$12+СВЦЭМ!$D$10+'СЕТ СН'!$G$5-'СЕТ СН'!$G$20</f>
        <v>1802.5434438699999</v>
      </c>
      <c r="L78" s="36">
        <f>SUMIFS(СВЦЭМ!$C$33:$C$776,СВЦЭМ!$A$33:$A$776,$A78,СВЦЭМ!$B$33:$B$776,L$47)+'СЕТ СН'!$G$12+СВЦЭМ!$D$10+'СЕТ СН'!$G$5-'СЕТ СН'!$G$20</f>
        <v>1802.5434438699999</v>
      </c>
      <c r="M78" s="36">
        <f>SUMIFS(СВЦЭМ!$C$33:$C$776,СВЦЭМ!$A$33:$A$776,$A78,СВЦЭМ!$B$33:$B$776,M$47)+'СЕТ СН'!$G$12+СВЦЭМ!$D$10+'СЕТ СН'!$G$5-'СЕТ СН'!$G$20</f>
        <v>1802.5434438699999</v>
      </c>
      <c r="N78" s="36">
        <f>SUMIFS(СВЦЭМ!$C$33:$C$776,СВЦЭМ!$A$33:$A$776,$A78,СВЦЭМ!$B$33:$B$776,N$47)+'СЕТ СН'!$G$12+СВЦЭМ!$D$10+'СЕТ СН'!$G$5-'СЕТ СН'!$G$20</f>
        <v>1802.5434438699999</v>
      </c>
      <c r="O78" s="36">
        <f>SUMIFS(СВЦЭМ!$C$33:$C$776,СВЦЭМ!$A$33:$A$776,$A78,СВЦЭМ!$B$33:$B$776,O$47)+'СЕТ СН'!$G$12+СВЦЭМ!$D$10+'СЕТ СН'!$G$5-'СЕТ СН'!$G$20</f>
        <v>1802.5434438699999</v>
      </c>
      <c r="P78" s="36">
        <f>SUMIFS(СВЦЭМ!$C$33:$C$776,СВЦЭМ!$A$33:$A$776,$A78,СВЦЭМ!$B$33:$B$776,P$47)+'СЕТ СН'!$G$12+СВЦЭМ!$D$10+'СЕТ СН'!$G$5-'СЕТ СН'!$G$20</f>
        <v>1802.5434438699999</v>
      </c>
      <c r="Q78" s="36">
        <f>SUMIFS(СВЦЭМ!$C$33:$C$776,СВЦЭМ!$A$33:$A$776,$A78,СВЦЭМ!$B$33:$B$776,Q$47)+'СЕТ СН'!$G$12+СВЦЭМ!$D$10+'СЕТ СН'!$G$5-'СЕТ СН'!$G$20</f>
        <v>1802.5434438699999</v>
      </c>
      <c r="R78" s="36">
        <f>SUMIFS(СВЦЭМ!$C$33:$C$776,СВЦЭМ!$A$33:$A$776,$A78,СВЦЭМ!$B$33:$B$776,R$47)+'СЕТ СН'!$G$12+СВЦЭМ!$D$10+'СЕТ СН'!$G$5-'СЕТ СН'!$G$20</f>
        <v>1802.5434438699999</v>
      </c>
      <c r="S78" s="36">
        <f>SUMIFS(СВЦЭМ!$C$33:$C$776,СВЦЭМ!$A$33:$A$776,$A78,СВЦЭМ!$B$33:$B$776,S$47)+'СЕТ СН'!$G$12+СВЦЭМ!$D$10+'СЕТ СН'!$G$5-'СЕТ СН'!$G$20</f>
        <v>1802.5434438699999</v>
      </c>
      <c r="T78" s="36">
        <f>SUMIFS(СВЦЭМ!$C$33:$C$776,СВЦЭМ!$A$33:$A$776,$A78,СВЦЭМ!$B$33:$B$776,T$47)+'СЕТ СН'!$G$12+СВЦЭМ!$D$10+'СЕТ СН'!$G$5-'СЕТ СН'!$G$20</f>
        <v>1802.5434438699999</v>
      </c>
      <c r="U78" s="36">
        <f>SUMIFS(СВЦЭМ!$C$33:$C$776,СВЦЭМ!$A$33:$A$776,$A78,СВЦЭМ!$B$33:$B$776,U$47)+'СЕТ СН'!$G$12+СВЦЭМ!$D$10+'СЕТ СН'!$G$5-'СЕТ СН'!$G$20</f>
        <v>1802.5434438699999</v>
      </c>
      <c r="V78" s="36">
        <f>SUMIFS(СВЦЭМ!$C$33:$C$776,СВЦЭМ!$A$33:$A$776,$A78,СВЦЭМ!$B$33:$B$776,V$47)+'СЕТ СН'!$G$12+СВЦЭМ!$D$10+'СЕТ СН'!$G$5-'СЕТ СН'!$G$20</f>
        <v>1802.5434438699999</v>
      </c>
      <c r="W78" s="36">
        <f>SUMIFS(СВЦЭМ!$C$33:$C$776,СВЦЭМ!$A$33:$A$776,$A78,СВЦЭМ!$B$33:$B$776,W$47)+'СЕТ СН'!$G$12+СВЦЭМ!$D$10+'СЕТ СН'!$G$5-'СЕТ СН'!$G$20</f>
        <v>1802.5434438699999</v>
      </c>
      <c r="X78" s="36">
        <f>SUMIFS(СВЦЭМ!$C$33:$C$776,СВЦЭМ!$A$33:$A$776,$A78,СВЦЭМ!$B$33:$B$776,X$47)+'СЕТ СН'!$G$12+СВЦЭМ!$D$10+'СЕТ СН'!$G$5-'СЕТ СН'!$G$20</f>
        <v>1802.5434438699999</v>
      </c>
      <c r="Y78" s="36">
        <f>SUMIFS(СВЦЭМ!$C$33:$C$776,СВЦЭМ!$A$33:$A$776,$A78,СВЦЭМ!$B$33:$B$776,Y$47)+'СЕТ СН'!$G$12+СВЦЭМ!$D$10+'СЕТ СН'!$G$5-'СЕТ СН'!$G$20</f>
        <v>1802.5434438699999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СН'!$H$12+СВЦЭМ!$D$10+'СЕТ СН'!$H$5-'СЕТ СН'!$H$20</f>
        <v>2813.2688964099998</v>
      </c>
      <c r="C84" s="36">
        <f>SUMIFS(СВЦЭМ!$C$33:$C$776,СВЦЭМ!$A$33:$A$776,$A84,СВЦЭМ!$B$33:$B$776,C$83)+'СЕТ СН'!$H$12+СВЦЭМ!$D$10+'СЕТ СН'!$H$5-'СЕТ СН'!$H$20</f>
        <v>2847.8853282600003</v>
      </c>
      <c r="D84" s="36">
        <f>SUMIFS(СВЦЭМ!$C$33:$C$776,СВЦЭМ!$A$33:$A$776,$A84,СВЦЭМ!$B$33:$B$776,D$83)+'СЕТ СН'!$H$12+СВЦЭМ!$D$10+'СЕТ СН'!$H$5-'СЕТ СН'!$H$20</f>
        <v>2867.17762305</v>
      </c>
      <c r="E84" s="36">
        <f>SUMIFS(СВЦЭМ!$C$33:$C$776,СВЦЭМ!$A$33:$A$776,$A84,СВЦЭМ!$B$33:$B$776,E$83)+'СЕТ СН'!$H$12+СВЦЭМ!$D$10+'СЕТ СН'!$H$5-'СЕТ СН'!$H$20</f>
        <v>2882.8185001699999</v>
      </c>
      <c r="F84" s="36">
        <f>SUMIFS(СВЦЭМ!$C$33:$C$776,СВЦЭМ!$A$33:$A$776,$A84,СВЦЭМ!$B$33:$B$776,F$83)+'СЕТ СН'!$H$12+СВЦЭМ!$D$10+'СЕТ СН'!$H$5-'СЕТ СН'!$H$20</f>
        <v>2871.2011888500001</v>
      </c>
      <c r="G84" s="36">
        <f>SUMIFS(СВЦЭМ!$C$33:$C$776,СВЦЭМ!$A$33:$A$776,$A84,СВЦЭМ!$B$33:$B$776,G$83)+'СЕТ СН'!$H$12+СВЦЭМ!$D$10+'СЕТ СН'!$H$5-'СЕТ СН'!$H$20</f>
        <v>2875.1517062299999</v>
      </c>
      <c r="H84" s="36">
        <f>SUMIFS(СВЦЭМ!$C$33:$C$776,СВЦЭМ!$A$33:$A$776,$A84,СВЦЭМ!$B$33:$B$776,H$83)+'СЕТ СН'!$H$12+СВЦЭМ!$D$10+'СЕТ СН'!$H$5-'СЕТ СН'!$H$20</f>
        <v>2788.4156214899999</v>
      </c>
      <c r="I84" s="36">
        <f>SUMIFS(СВЦЭМ!$C$33:$C$776,СВЦЭМ!$A$33:$A$776,$A84,СВЦЭМ!$B$33:$B$776,I$83)+'СЕТ СН'!$H$12+СВЦЭМ!$D$10+'СЕТ СН'!$H$5-'СЕТ СН'!$H$20</f>
        <v>2773.3321628100002</v>
      </c>
      <c r="J84" s="36">
        <f>SUMIFS(СВЦЭМ!$C$33:$C$776,СВЦЭМ!$A$33:$A$776,$A84,СВЦЭМ!$B$33:$B$776,J$83)+'СЕТ СН'!$H$12+СВЦЭМ!$D$10+'СЕТ СН'!$H$5-'СЕТ СН'!$H$20</f>
        <v>2711.7379823000001</v>
      </c>
      <c r="K84" s="36">
        <f>SUMIFS(СВЦЭМ!$C$33:$C$776,СВЦЭМ!$A$33:$A$776,$A84,СВЦЭМ!$B$33:$B$776,K$83)+'СЕТ СН'!$H$12+СВЦЭМ!$D$10+'СЕТ СН'!$H$5-'СЕТ СН'!$H$20</f>
        <v>2682.2134680899999</v>
      </c>
      <c r="L84" s="36">
        <f>SUMIFS(СВЦЭМ!$C$33:$C$776,СВЦЭМ!$A$33:$A$776,$A84,СВЦЭМ!$B$33:$B$776,L$83)+'СЕТ СН'!$H$12+СВЦЭМ!$D$10+'СЕТ СН'!$H$5-'СЕТ СН'!$H$20</f>
        <v>2668.2306748199999</v>
      </c>
      <c r="M84" s="36">
        <f>SUMIFS(СВЦЭМ!$C$33:$C$776,СВЦЭМ!$A$33:$A$776,$A84,СВЦЭМ!$B$33:$B$776,M$83)+'СЕТ СН'!$H$12+СВЦЭМ!$D$10+'СЕТ СН'!$H$5-'СЕТ СН'!$H$20</f>
        <v>2677.04612821</v>
      </c>
      <c r="N84" s="36">
        <f>SUMIFS(СВЦЭМ!$C$33:$C$776,СВЦЭМ!$A$33:$A$776,$A84,СВЦЭМ!$B$33:$B$776,N$83)+'СЕТ СН'!$H$12+СВЦЭМ!$D$10+'СЕТ СН'!$H$5-'СЕТ СН'!$H$20</f>
        <v>2681.7142044000002</v>
      </c>
      <c r="O84" s="36">
        <f>SUMIFS(СВЦЭМ!$C$33:$C$776,СВЦЭМ!$A$33:$A$776,$A84,СВЦЭМ!$B$33:$B$776,O$83)+'СЕТ СН'!$H$12+СВЦЭМ!$D$10+'СЕТ СН'!$H$5-'СЕТ СН'!$H$20</f>
        <v>2682.07181438</v>
      </c>
      <c r="P84" s="36">
        <f>SUMIFS(СВЦЭМ!$C$33:$C$776,СВЦЭМ!$A$33:$A$776,$A84,СВЦЭМ!$B$33:$B$776,P$83)+'СЕТ СН'!$H$12+СВЦЭМ!$D$10+'СЕТ СН'!$H$5-'СЕТ СН'!$H$20</f>
        <v>2694.28330581</v>
      </c>
      <c r="Q84" s="36">
        <f>SUMIFS(СВЦЭМ!$C$33:$C$776,СВЦЭМ!$A$33:$A$776,$A84,СВЦЭМ!$B$33:$B$776,Q$83)+'СЕТ СН'!$H$12+СВЦЭМ!$D$10+'СЕТ СН'!$H$5-'СЕТ СН'!$H$20</f>
        <v>2684.75889796</v>
      </c>
      <c r="R84" s="36">
        <f>SUMIFS(СВЦЭМ!$C$33:$C$776,СВЦЭМ!$A$33:$A$776,$A84,СВЦЭМ!$B$33:$B$776,R$83)+'СЕТ СН'!$H$12+СВЦЭМ!$D$10+'СЕТ СН'!$H$5-'СЕТ СН'!$H$20</f>
        <v>2692.17128581</v>
      </c>
      <c r="S84" s="36">
        <f>SUMIFS(СВЦЭМ!$C$33:$C$776,СВЦЭМ!$A$33:$A$776,$A84,СВЦЭМ!$B$33:$B$776,S$83)+'СЕТ СН'!$H$12+СВЦЭМ!$D$10+'СЕТ СН'!$H$5-'СЕТ СН'!$H$20</f>
        <v>2684.9433977600002</v>
      </c>
      <c r="T84" s="36">
        <f>SUMIFS(СВЦЭМ!$C$33:$C$776,СВЦЭМ!$A$33:$A$776,$A84,СВЦЭМ!$B$33:$B$776,T$83)+'СЕТ СН'!$H$12+СВЦЭМ!$D$10+'СЕТ СН'!$H$5-'СЕТ СН'!$H$20</f>
        <v>2660.6934556000001</v>
      </c>
      <c r="U84" s="36">
        <f>SUMIFS(СВЦЭМ!$C$33:$C$776,СВЦЭМ!$A$33:$A$776,$A84,СВЦЭМ!$B$33:$B$776,U$83)+'СЕТ СН'!$H$12+СВЦЭМ!$D$10+'СЕТ СН'!$H$5-'СЕТ СН'!$H$20</f>
        <v>2639.9460749300001</v>
      </c>
      <c r="V84" s="36">
        <f>SUMIFS(СВЦЭМ!$C$33:$C$776,СВЦЭМ!$A$33:$A$776,$A84,СВЦЭМ!$B$33:$B$776,V$83)+'СЕТ СН'!$H$12+СВЦЭМ!$D$10+'СЕТ СН'!$H$5-'СЕТ СН'!$H$20</f>
        <v>2624.49542651</v>
      </c>
      <c r="W84" s="36">
        <f>SUMIFS(СВЦЭМ!$C$33:$C$776,СВЦЭМ!$A$33:$A$776,$A84,СВЦЭМ!$B$33:$B$776,W$83)+'СЕТ СН'!$H$12+СВЦЭМ!$D$10+'СЕТ СН'!$H$5-'СЕТ СН'!$H$20</f>
        <v>2617.9626246799999</v>
      </c>
      <c r="X84" s="36">
        <f>SUMIFS(СВЦЭМ!$C$33:$C$776,СВЦЭМ!$A$33:$A$776,$A84,СВЦЭМ!$B$33:$B$776,X$83)+'СЕТ СН'!$H$12+СВЦЭМ!$D$10+'СЕТ СН'!$H$5-'СЕТ СН'!$H$20</f>
        <v>2680.19641628</v>
      </c>
      <c r="Y84" s="36">
        <f>SUMIFS(СВЦЭМ!$C$33:$C$776,СВЦЭМ!$A$33:$A$776,$A84,СВЦЭМ!$B$33:$B$776,Y$83)+'СЕТ СН'!$H$12+СВЦЭМ!$D$10+'СЕТ СН'!$H$5-'СЕТ СН'!$H$20</f>
        <v>2782.4079306900003</v>
      </c>
    </row>
    <row r="85" spans="1:25" ht="15.75" x14ac:dyDescent="0.2">
      <c r="A85" s="35">
        <f>A84+1</f>
        <v>43557</v>
      </c>
      <c r="B85" s="36">
        <f>SUMIFS(СВЦЭМ!$C$33:$C$776,СВЦЭМ!$A$33:$A$776,$A85,СВЦЭМ!$B$33:$B$776,B$83)+'СЕТ СН'!$H$12+СВЦЭМ!$D$10+'СЕТ СН'!$H$5-'СЕТ СН'!$H$20</f>
        <v>2853.4673103300001</v>
      </c>
      <c r="C85" s="36">
        <f>SUMIFS(СВЦЭМ!$C$33:$C$776,СВЦЭМ!$A$33:$A$776,$A85,СВЦЭМ!$B$33:$B$776,C$83)+'СЕТ СН'!$H$12+СВЦЭМ!$D$10+'СЕТ СН'!$H$5-'СЕТ СН'!$H$20</f>
        <v>2960.1548589900003</v>
      </c>
      <c r="D85" s="36">
        <f>SUMIFS(СВЦЭМ!$C$33:$C$776,СВЦЭМ!$A$33:$A$776,$A85,СВЦЭМ!$B$33:$B$776,D$83)+'СЕТ СН'!$H$12+СВЦЭМ!$D$10+'СЕТ СН'!$H$5-'СЕТ СН'!$H$20</f>
        <v>3010.1711682599998</v>
      </c>
      <c r="E85" s="36">
        <f>SUMIFS(СВЦЭМ!$C$33:$C$776,СВЦЭМ!$A$33:$A$776,$A85,СВЦЭМ!$B$33:$B$776,E$83)+'СЕТ СН'!$H$12+СВЦЭМ!$D$10+'СЕТ СН'!$H$5-'СЕТ СН'!$H$20</f>
        <v>3018.6668768199997</v>
      </c>
      <c r="F85" s="36">
        <f>SUMIFS(СВЦЭМ!$C$33:$C$776,СВЦЭМ!$A$33:$A$776,$A85,СВЦЭМ!$B$33:$B$776,F$83)+'СЕТ СН'!$H$12+СВЦЭМ!$D$10+'СЕТ СН'!$H$5-'СЕТ СН'!$H$20</f>
        <v>3018.9877144800002</v>
      </c>
      <c r="G85" s="36">
        <f>SUMIFS(СВЦЭМ!$C$33:$C$776,СВЦЭМ!$A$33:$A$776,$A85,СВЦЭМ!$B$33:$B$776,G$83)+'СЕТ СН'!$H$12+СВЦЭМ!$D$10+'СЕТ СН'!$H$5-'СЕТ СН'!$H$20</f>
        <v>3010.3277115800001</v>
      </c>
      <c r="H85" s="36">
        <f>SUMIFS(СВЦЭМ!$C$33:$C$776,СВЦЭМ!$A$33:$A$776,$A85,СВЦЭМ!$B$33:$B$776,H$83)+'СЕТ СН'!$H$12+СВЦЭМ!$D$10+'СЕТ СН'!$H$5-'СЕТ СН'!$H$20</f>
        <v>2901.9566920799998</v>
      </c>
      <c r="I85" s="36">
        <f>SUMIFS(СВЦЭМ!$C$33:$C$776,СВЦЭМ!$A$33:$A$776,$A85,СВЦЭМ!$B$33:$B$776,I$83)+'СЕТ СН'!$H$12+СВЦЭМ!$D$10+'СЕТ СН'!$H$5-'СЕТ СН'!$H$20</f>
        <v>2830.3272359799998</v>
      </c>
      <c r="J85" s="36">
        <f>SUMIFS(СВЦЭМ!$C$33:$C$776,СВЦЭМ!$A$33:$A$776,$A85,СВЦЭМ!$B$33:$B$776,J$83)+'СЕТ СН'!$H$12+СВЦЭМ!$D$10+'СЕТ СН'!$H$5-'СЕТ СН'!$H$20</f>
        <v>2734.26220044</v>
      </c>
      <c r="K85" s="36">
        <f>SUMIFS(СВЦЭМ!$C$33:$C$776,СВЦЭМ!$A$33:$A$776,$A85,СВЦЭМ!$B$33:$B$776,K$83)+'СЕТ СН'!$H$12+СВЦЭМ!$D$10+'СЕТ СН'!$H$5-'СЕТ СН'!$H$20</f>
        <v>2640.96622054</v>
      </c>
      <c r="L85" s="36">
        <f>SUMIFS(СВЦЭМ!$C$33:$C$776,СВЦЭМ!$A$33:$A$776,$A85,СВЦЭМ!$B$33:$B$776,L$83)+'СЕТ СН'!$H$12+СВЦЭМ!$D$10+'СЕТ СН'!$H$5-'СЕТ СН'!$H$20</f>
        <v>2612.3515975999999</v>
      </c>
      <c r="M85" s="36">
        <f>SUMIFS(СВЦЭМ!$C$33:$C$776,СВЦЭМ!$A$33:$A$776,$A85,СВЦЭМ!$B$33:$B$776,M$83)+'СЕТ СН'!$H$12+СВЦЭМ!$D$10+'СЕТ СН'!$H$5-'СЕТ СН'!$H$20</f>
        <v>2624.8605582</v>
      </c>
      <c r="N85" s="36">
        <f>SUMIFS(СВЦЭМ!$C$33:$C$776,СВЦЭМ!$A$33:$A$776,$A85,СВЦЭМ!$B$33:$B$776,N$83)+'СЕТ СН'!$H$12+СВЦЭМ!$D$10+'СЕТ СН'!$H$5-'СЕТ СН'!$H$20</f>
        <v>2622.7889882199997</v>
      </c>
      <c r="O85" s="36">
        <f>SUMIFS(СВЦЭМ!$C$33:$C$776,СВЦЭМ!$A$33:$A$776,$A85,СВЦЭМ!$B$33:$B$776,O$83)+'СЕТ СН'!$H$12+СВЦЭМ!$D$10+'СЕТ СН'!$H$5-'СЕТ СН'!$H$20</f>
        <v>2626.9271927</v>
      </c>
      <c r="P85" s="36">
        <f>SUMIFS(СВЦЭМ!$C$33:$C$776,СВЦЭМ!$A$33:$A$776,$A85,СВЦЭМ!$B$33:$B$776,P$83)+'СЕТ СН'!$H$12+СВЦЭМ!$D$10+'СЕТ СН'!$H$5-'СЕТ СН'!$H$20</f>
        <v>2639.0212712500002</v>
      </c>
      <c r="Q85" s="36">
        <f>SUMIFS(СВЦЭМ!$C$33:$C$776,СВЦЭМ!$A$33:$A$776,$A85,СВЦЭМ!$B$33:$B$776,Q$83)+'СЕТ СН'!$H$12+СВЦЭМ!$D$10+'СЕТ СН'!$H$5-'СЕТ СН'!$H$20</f>
        <v>2653.4056962700001</v>
      </c>
      <c r="R85" s="36">
        <f>SUMIFS(СВЦЭМ!$C$33:$C$776,СВЦЭМ!$A$33:$A$776,$A85,СВЦЭМ!$B$33:$B$776,R$83)+'СЕТ СН'!$H$12+СВЦЭМ!$D$10+'СЕТ СН'!$H$5-'СЕТ СН'!$H$20</f>
        <v>2648.0190991700001</v>
      </c>
      <c r="S85" s="36">
        <f>SUMIFS(СВЦЭМ!$C$33:$C$776,СВЦЭМ!$A$33:$A$776,$A85,СВЦЭМ!$B$33:$B$776,S$83)+'СЕТ СН'!$H$12+СВЦЭМ!$D$10+'СЕТ СН'!$H$5-'СЕТ СН'!$H$20</f>
        <v>2644.2865733399999</v>
      </c>
      <c r="T85" s="36">
        <f>SUMIFS(СВЦЭМ!$C$33:$C$776,СВЦЭМ!$A$33:$A$776,$A85,СВЦЭМ!$B$33:$B$776,T$83)+'СЕТ СН'!$H$12+СВЦЭМ!$D$10+'СЕТ СН'!$H$5-'СЕТ СН'!$H$20</f>
        <v>2619.6565295999999</v>
      </c>
      <c r="U85" s="36">
        <f>SUMIFS(СВЦЭМ!$C$33:$C$776,СВЦЭМ!$A$33:$A$776,$A85,СВЦЭМ!$B$33:$B$776,U$83)+'СЕТ СН'!$H$12+СВЦЭМ!$D$10+'СЕТ СН'!$H$5-'СЕТ СН'!$H$20</f>
        <v>2607.5290963799998</v>
      </c>
      <c r="V85" s="36">
        <f>SUMIFS(СВЦЭМ!$C$33:$C$776,СВЦЭМ!$A$33:$A$776,$A85,СВЦЭМ!$B$33:$B$776,V$83)+'СЕТ СН'!$H$12+СВЦЭМ!$D$10+'СЕТ СН'!$H$5-'СЕТ СН'!$H$20</f>
        <v>2603.2052715199998</v>
      </c>
      <c r="W85" s="36">
        <f>SUMIFS(СВЦЭМ!$C$33:$C$776,СВЦЭМ!$A$33:$A$776,$A85,СВЦЭМ!$B$33:$B$776,W$83)+'СЕТ СН'!$H$12+СВЦЭМ!$D$10+'СЕТ СН'!$H$5-'СЕТ СН'!$H$20</f>
        <v>2596.8198015100002</v>
      </c>
      <c r="X85" s="36">
        <f>SUMIFS(СВЦЭМ!$C$33:$C$776,СВЦЭМ!$A$33:$A$776,$A85,СВЦЭМ!$B$33:$B$776,X$83)+'СЕТ СН'!$H$12+СВЦЭМ!$D$10+'СЕТ СН'!$H$5-'СЕТ СН'!$H$20</f>
        <v>2639.48709994</v>
      </c>
      <c r="Y85" s="36">
        <f>SUMIFS(СВЦЭМ!$C$33:$C$776,СВЦЭМ!$A$33:$A$776,$A85,СВЦЭМ!$B$33:$B$776,Y$83)+'СЕТ СН'!$H$12+СВЦЭМ!$D$10+'СЕТ СН'!$H$5-'СЕТ СН'!$H$20</f>
        <v>2741.71213261</v>
      </c>
    </row>
    <row r="86" spans="1:25" ht="15.75" x14ac:dyDescent="0.2">
      <c r="A86" s="35">
        <f t="shared" ref="A86:A114" si="2">A85+1</f>
        <v>43558</v>
      </c>
      <c r="B86" s="36">
        <f>SUMIFS(СВЦЭМ!$C$33:$C$776,СВЦЭМ!$A$33:$A$776,$A86,СВЦЭМ!$B$33:$B$776,B$83)+'СЕТ СН'!$H$12+СВЦЭМ!$D$10+'СЕТ СН'!$H$5-'СЕТ СН'!$H$20</f>
        <v>2857.9916801499999</v>
      </c>
      <c r="C86" s="36">
        <f>SUMIFS(СВЦЭМ!$C$33:$C$776,СВЦЭМ!$A$33:$A$776,$A86,СВЦЭМ!$B$33:$B$776,C$83)+'СЕТ СН'!$H$12+СВЦЭМ!$D$10+'СЕТ СН'!$H$5-'СЕТ СН'!$H$20</f>
        <v>2951.83367499</v>
      </c>
      <c r="D86" s="36">
        <f>SUMIFS(СВЦЭМ!$C$33:$C$776,СВЦЭМ!$A$33:$A$776,$A86,СВЦЭМ!$B$33:$B$776,D$83)+'СЕТ СН'!$H$12+СВЦЭМ!$D$10+'СЕТ СН'!$H$5-'СЕТ СН'!$H$20</f>
        <v>2933.5946752199998</v>
      </c>
      <c r="E86" s="36">
        <f>SUMIFS(СВЦЭМ!$C$33:$C$776,СВЦЭМ!$A$33:$A$776,$A86,СВЦЭМ!$B$33:$B$776,E$83)+'СЕТ СН'!$H$12+СВЦЭМ!$D$10+'СЕТ СН'!$H$5-'СЕТ СН'!$H$20</f>
        <v>2933.2872060199998</v>
      </c>
      <c r="F86" s="36">
        <f>SUMIFS(СВЦЭМ!$C$33:$C$776,СВЦЭМ!$A$33:$A$776,$A86,СВЦЭМ!$B$33:$B$776,F$83)+'СЕТ СН'!$H$12+СВЦЭМ!$D$10+'СЕТ СН'!$H$5-'СЕТ СН'!$H$20</f>
        <v>2929.97744543</v>
      </c>
      <c r="G86" s="36">
        <f>SUMIFS(СВЦЭМ!$C$33:$C$776,СВЦЭМ!$A$33:$A$776,$A86,СВЦЭМ!$B$33:$B$776,G$83)+'СЕТ СН'!$H$12+СВЦЭМ!$D$10+'СЕТ СН'!$H$5-'СЕТ СН'!$H$20</f>
        <v>2958.0026432100003</v>
      </c>
      <c r="H86" s="36">
        <f>SUMIFS(СВЦЭМ!$C$33:$C$776,СВЦЭМ!$A$33:$A$776,$A86,СВЦЭМ!$B$33:$B$776,H$83)+'СЕТ СН'!$H$12+СВЦЭМ!$D$10+'СЕТ СН'!$H$5-'СЕТ СН'!$H$20</f>
        <v>2911.4676576800002</v>
      </c>
      <c r="I86" s="36">
        <f>SUMIFS(СВЦЭМ!$C$33:$C$776,СВЦЭМ!$A$33:$A$776,$A86,СВЦЭМ!$B$33:$B$776,I$83)+'СЕТ СН'!$H$12+СВЦЭМ!$D$10+'СЕТ СН'!$H$5-'СЕТ СН'!$H$20</f>
        <v>2830.6530892800001</v>
      </c>
      <c r="J86" s="36">
        <f>SUMIFS(СВЦЭМ!$C$33:$C$776,СВЦЭМ!$A$33:$A$776,$A86,СВЦЭМ!$B$33:$B$776,J$83)+'СЕТ СН'!$H$12+СВЦЭМ!$D$10+'СЕТ СН'!$H$5-'СЕТ СН'!$H$20</f>
        <v>2737.28555345</v>
      </c>
      <c r="K86" s="36">
        <f>SUMIFS(СВЦЭМ!$C$33:$C$776,СВЦЭМ!$A$33:$A$776,$A86,СВЦЭМ!$B$33:$B$776,K$83)+'СЕТ СН'!$H$12+СВЦЭМ!$D$10+'СЕТ СН'!$H$5-'СЕТ СН'!$H$20</f>
        <v>2665.1144084799998</v>
      </c>
      <c r="L86" s="36">
        <f>SUMIFS(СВЦЭМ!$C$33:$C$776,СВЦЭМ!$A$33:$A$776,$A86,СВЦЭМ!$B$33:$B$776,L$83)+'СЕТ СН'!$H$12+СВЦЭМ!$D$10+'СЕТ СН'!$H$5-'СЕТ СН'!$H$20</f>
        <v>2644.15436658</v>
      </c>
      <c r="M86" s="36">
        <f>SUMIFS(СВЦЭМ!$C$33:$C$776,СВЦЭМ!$A$33:$A$776,$A86,СВЦЭМ!$B$33:$B$776,M$83)+'СЕТ СН'!$H$12+СВЦЭМ!$D$10+'СЕТ СН'!$H$5-'СЕТ СН'!$H$20</f>
        <v>2655.3687406999998</v>
      </c>
      <c r="N86" s="36">
        <f>SUMIFS(СВЦЭМ!$C$33:$C$776,СВЦЭМ!$A$33:$A$776,$A86,СВЦЭМ!$B$33:$B$776,N$83)+'СЕТ СН'!$H$12+СВЦЭМ!$D$10+'СЕТ СН'!$H$5-'СЕТ СН'!$H$20</f>
        <v>2646.4717844299998</v>
      </c>
      <c r="O86" s="36">
        <f>SUMIFS(СВЦЭМ!$C$33:$C$776,СВЦЭМ!$A$33:$A$776,$A86,СВЦЭМ!$B$33:$B$776,O$83)+'СЕТ СН'!$H$12+СВЦЭМ!$D$10+'СЕТ СН'!$H$5-'СЕТ СН'!$H$20</f>
        <v>2656.7874454600001</v>
      </c>
      <c r="P86" s="36">
        <f>SUMIFS(СВЦЭМ!$C$33:$C$776,СВЦЭМ!$A$33:$A$776,$A86,СВЦЭМ!$B$33:$B$776,P$83)+'СЕТ СН'!$H$12+СВЦЭМ!$D$10+'СЕТ СН'!$H$5-'СЕТ СН'!$H$20</f>
        <v>2659.6977510199999</v>
      </c>
      <c r="Q86" s="36">
        <f>SUMIFS(СВЦЭМ!$C$33:$C$776,СВЦЭМ!$A$33:$A$776,$A86,СВЦЭМ!$B$33:$B$776,Q$83)+'СЕТ СН'!$H$12+СВЦЭМ!$D$10+'СЕТ СН'!$H$5-'СЕТ СН'!$H$20</f>
        <v>2665.9843038099998</v>
      </c>
      <c r="R86" s="36">
        <f>SUMIFS(СВЦЭМ!$C$33:$C$776,СВЦЭМ!$A$33:$A$776,$A86,СВЦЭМ!$B$33:$B$776,R$83)+'СЕТ СН'!$H$12+СВЦЭМ!$D$10+'СЕТ СН'!$H$5-'СЕТ СН'!$H$20</f>
        <v>2674.34509566</v>
      </c>
      <c r="S86" s="36">
        <f>SUMIFS(СВЦЭМ!$C$33:$C$776,СВЦЭМ!$A$33:$A$776,$A86,СВЦЭМ!$B$33:$B$776,S$83)+'СЕТ СН'!$H$12+СВЦЭМ!$D$10+'СЕТ СН'!$H$5-'СЕТ СН'!$H$20</f>
        <v>2671.0219028500001</v>
      </c>
      <c r="T86" s="36">
        <f>SUMIFS(СВЦЭМ!$C$33:$C$776,СВЦЭМ!$A$33:$A$776,$A86,СВЦЭМ!$B$33:$B$776,T$83)+'СЕТ СН'!$H$12+СВЦЭМ!$D$10+'СЕТ СН'!$H$5-'СЕТ СН'!$H$20</f>
        <v>2650.3268387100002</v>
      </c>
      <c r="U86" s="36">
        <f>SUMIFS(СВЦЭМ!$C$33:$C$776,СВЦЭМ!$A$33:$A$776,$A86,СВЦЭМ!$B$33:$B$776,U$83)+'СЕТ СН'!$H$12+СВЦЭМ!$D$10+'СЕТ СН'!$H$5-'СЕТ СН'!$H$20</f>
        <v>2630.75269045</v>
      </c>
      <c r="V86" s="36">
        <f>SUMIFS(СВЦЭМ!$C$33:$C$776,СВЦЭМ!$A$33:$A$776,$A86,СВЦЭМ!$B$33:$B$776,V$83)+'СЕТ СН'!$H$12+СВЦЭМ!$D$10+'СЕТ СН'!$H$5-'СЕТ СН'!$H$20</f>
        <v>2619.85230043</v>
      </c>
      <c r="W86" s="36">
        <f>SUMIFS(СВЦЭМ!$C$33:$C$776,СВЦЭМ!$A$33:$A$776,$A86,СВЦЭМ!$B$33:$B$776,W$83)+'СЕТ СН'!$H$12+СВЦЭМ!$D$10+'СЕТ СН'!$H$5-'СЕТ СН'!$H$20</f>
        <v>2609.31142331</v>
      </c>
      <c r="X86" s="36">
        <f>SUMIFS(СВЦЭМ!$C$33:$C$776,СВЦЭМ!$A$33:$A$776,$A86,СВЦЭМ!$B$33:$B$776,X$83)+'СЕТ СН'!$H$12+СВЦЭМ!$D$10+'СЕТ СН'!$H$5-'СЕТ СН'!$H$20</f>
        <v>2659.5125487099999</v>
      </c>
      <c r="Y86" s="36">
        <f>SUMIFS(СВЦЭМ!$C$33:$C$776,СВЦЭМ!$A$33:$A$776,$A86,СВЦЭМ!$B$33:$B$776,Y$83)+'СЕТ СН'!$H$12+СВЦЭМ!$D$10+'СЕТ СН'!$H$5-'СЕТ СН'!$H$20</f>
        <v>2781.57155986</v>
      </c>
    </row>
    <row r="87" spans="1:25" ht="15.75" x14ac:dyDescent="0.2">
      <c r="A87" s="35">
        <f t="shared" si="2"/>
        <v>43559</v>
      </c>
      <c r="B87" s="36">
        <f>SUMIFS(СВЦЭМ!$C$33:$C$776,СВЦЭМ!$A$33:$A$776,$A87,СВЦЭМ!$B$33:$B$776,B$83)+'СЕТ СН'!$H$12+СВЦЭМ!$D$10+'СЕТ СН'!$H$5-'СЕТ СН'!$H$20</f>
        <v>2842.42101985</v>
      </c>
      <c r="C87" s="36">
        <f>SUMIFS(СВЦЭМ!$C$33:$C$776,СВЦЭМ!$A$33:$A$776,$A87,СВЦЭМ!$B$33:$B$776,C$83)+'СЕТ СН'!$H$12+СВЦЭМ!$D$10+'СЕТ СН'!$H$5-'СЕТ СН'!$H$20</f>
        <v>2928.2207111600001</v>
      </c>
      <c r="D87" s="36">
        <f>SUMIFS(СВЦЭМ!$C$33:$C$776,СВЦЭМ!$A$33:$A$776,$A87,СВЦЭМ!$B$33:$B$776,D$83)+'СЕТ СН'!$H$12+СВЦЭМ!$D$10+'СЕТ СН'!$H$5-'СЕТ СН'!$H$20</f>
        <v>2959.25855318</v>
      </c>
      <c r="E87" s="36">
        <f>SUMIFS(СВЦЭМ!$C$33:$C$776,СВЦЭМ!$A$33:$A$776,$A87,СВЦЭМ!$B$33:$B$776,E$83)+'СЕТ СН'!$H$12+СВЦЭМ!$D$10+'СЕТ СН'!$H$5-'СЕТ СН'!$H$20</f>
        <v>2955.52839339</v>
      </c>
      <c r="F87" s="36">
        <f>SUMIFS(СВЦЭМ!$C$33:$C$776,СВЦЭМ!$A$33:$A$776,$A87,СВЦЭМ!$B$33:$B$776,F$83)+'СЕТ СН'!$H$12+СВЦЭМ!$D$10+'СЕТ СН'!$H$5-'СЕТ СН'!$H$20</f>
        <v>2959.3849394099998</v>
      </c>
      <c r="G87" s="36">
        <f>SUMIFS(СВЦЭМ!$C$33:$C$776,СВЦЭМ!$A$33:$A$776,$A87,СВЦЭМ!$B$33:$B$776,G$83)+'СЕТ СН'!$H$12+СВЦЭМ!$D$10+'СЕТ СН'!$H$5-'СЕТ СН'!$H$20</f>
        <v>2959.4669697099998</v>
      </c>
      <c r="H87" s="36">
        <f>SUMIFS(СВЦЭМ!$C$33:$C$776,СВЦЭМ!$A$33:$A$776,$A87,СВЦЭМ!$B$33:$B$776,H$83)+'СЕТ СН'!$H$12+СВЦЭМ!$D$10+'СЕТ СН'!$H$5-'СЕТ СН'!$H$20</f>
        <v>2886.6412598100001</v>
      </c>
      <c r="I87" s="36">
        <f>SUMIFS(СВЦЭМ!$C$33:$C$776,СВЦЭМ!$A$33:$A$776,$A87,СВЦЭМ!$B$33:$B$776,I$83)+'СЕТ СН'!$H$12+СВЦЭМ!$D$10+'СЕТ СН'!$H$5-'СЕТ СН'!$H$20</f>
        <v>2827.6819822799998</v>
      </c>
      <c r="J87" s="36">
        <f>SUMIFS(СВЦЭМ!$C$33:$C$776,СВЦЭМ!$A$33:$A$776,$A87,СВЦЭМ!$B$33:$B$776,J$83)+'СЕТ СН'!$H$12+СВЦЭМ!$D$10+'СЕТ СН'!$H$5-'СЕТ СН'!$H$20</f>
        <v>2732.5983606</v>
      </c>
      <c r="K87" s="36">
        <f>SUMIFS(СВЦЭМ!$C$33:$C$776,СВЦЭМ!$A$33:$A$776,$A87,СВЦЭМ!$B$33:$B$776,K$83)+'СЕТ СН'!$H$12+СВЦЭМ!$D$10+'СЕТ СН'!$H$5-'СЕТ СН'!$H$20</f>
        <v>2659.4758458800002</v>
      </c>
      <c r="L87" s="36">
        <f>SUMIFS(СВЦЭМ!$C$33:$C$776,СВЦЭМ!$A$33:$A$776,$A87,СВЦЭМ!$B$33:$B$776,L$83)+'СЕТ СН'!$H$12+СВЦЭМ!$D$10+'СЕТ СН'!$H$5-'СЕТ СН'!$H$20</f>
        <v>2631.2267877899999</v>
      </c>
      <c r="M87" s="36">
        <f>SUMIFS(СВЦЭМ!$C$33:$C$776,СВЦЭМ!$A$33:$A$776,$A87,СВЦЭМ!$B$33:$B$776,M$83)+'СЕТ СН'!$H$12+СВЦЭМ!$D$10+'СЕТ СН'!$H$5-'СЕТ СН'!$H$20</f>
        <v>2636.5783428499999</v>
      </c>
      <c r="N87" s="36">
        <f>SUMIFS(СВЦЭМ!$C$33:$C$776,СВЦЭМ!$A$33:$A$776,$A87,СВЦЭМ!$B$33:$B$776,N$83)+'СЕТ СН'!$H$12+СВЦЭМ!$D$10+'СЕТ СН'!$H$5-'СЕТ СН'!$H$20</f>
        <v>2627.1190716900001</v>
      </c>
      <c r="O87" s="36">
        <f>SUMIFS(СВЦЭМ!$C$33:$C$776,СВЦЭМ!$A$33:$A$776,$A87,СВЦЭМ!$B$33:$B$776,O$83)+'СЕТ СН'!$H$12+СВЦЭМ!$D$10+'СЕТ СН'!$H$5-'СЕТ СН'!$H$20</f>
        <v>2646.8551002700001</v>
      </c>
      <c r="P87" s="36">
        <f>SUMIFS(СВЦЭМ!$C$33:$C$776,СВЦЭМ!$A$33:$A$776,$A87,СВЦЭМ!$B$33:$B$776,P$83)+'СЕТ СН'!$H$12+СВЦЭМ!$D$10+'СЕТ СН'!$H$5-'СЕТ СН'!$H$20</f>
        <v>2661.7053942800003</v>
      </c>
      <c r="Q87" s="36">
        <f>SUMIFS(СВЦЭМ!$C$33:$C$776,СВЦЭМ!$A$33:$A$776,$A87,СВЦЭМ!$B$33:$B$776,Q$83)+'СЕТ СН'!$H$12+СВЦЭМ!$D$10+'СЕТ СН'!$H$5-'СЕТ СН'!$H$20</f>
        <v>2669.63661245</v>
      </c>
      <c r="R87" s="36">
        <f>SUMIFS(СВЦЭМ!$C$33:$C$776,СВЦЭМ!$A$33:$A$776,$A87,СВЦЭМ!$B$33:$B$776,R$83)+'СЕТ СН'!$H$12+СВЦЭМ!$D$10+'СЕТ СН'!$H$5-'СЕТ СН'!$H$20</f>
        <v>2676.04967528</v>
      </c>
      <c r="S87" s="36">
        <f>SUMIFS(СВЦЭМ!$C$33:$C$776,СВЦЭМ!$A$33:$A$776,$A87,СВЦЭМ!$B$33:$B$776,S$83)+'СЕТ СН'!$H$12+СВЦЭМ!$D$10+'СЕТ СН'!$H$5-'СЕТ СН'!$H$20</f>
        <v>2675.6500963500002</v>
      </c>
      <c r="T87" s="36">
        <f>SUMIFS(СВЦЭМ!$C$33:$C$776,СВЦЭМ!$A$33:$A$776,$A87,СВЦЭМ!$B$33:$B$776,T$83)+'СЕТ СН'!$H$12+СВЦЭМ!$D$10+'СЕТ СН'!$H$5-'СЕТ СН'!$H$20</f>
        <v>2658.4516218600002</v>
      </c>
      <c r="U87" s="36">
        <f>SUMIFS(СВЦЭМ!$C$33:$C$776,СВЦЭМ!$A$33:$A$776,$A87,СВЦЭМ!$B$33:$B$776,U$83)+'СЕТ СН'!$H$12+СВЦЭМ!$D$10+'СЕТ СН'!$H$5-'СЕТ СН'!$H$20</f>
        <v>2623.6915870100001</v>
      </c>
      <c r="V87" s="36">
        <f>SUMIFS(СВЦЭМ!$C$33:$C$776,СВЦЭМ!$A$33:$A$776,$A87,СВЦЭМ!$B$33:$B$776,V$83)+'СЕТ СН'!$H$12+СВЦЭМ!$D$10+'СЕТ СН'!$H$5-'СЕТ СН'!$H$20</f>
        <v>2612.1460716800002</v>
      </c>
      <c r="W87" s="36">
        <f>SUMIFS(СВЦЭМ!$C$33:$C$776,СВЦЭМ!$A$33:$A$776,$A87,СВЦЭМ!$B$33:$B$776,W$83)+'СЕТ СН'!$H$12+СВЦЭМ!$D$10+'СЕТ СН'!$H$5-'СЕТ СН'!$H$20</f>
        <v>2617.0093762900001</v>
      </c>
      <c r="X87" s="36">
        <f>SUMIFS(СВЦЭМ!$C$33:$C$776,СВЦЭМ!$A$33:$A$776,$A87,СВЦЭМ!$B$33:$B$776,X$83)+'СЕТ СН'!$H$12+СВЦЭМ!$D$10+'СЕТ СН'!$H$5-'СЕТ СН'!$H$20</f>
        <v>2699.1147046300002</v>
      </c>
      <c r="Y87" s="36">
        <f>SUMIFS(СВЦЭМ!$C$33:$C$776,СВЦЭМ!$A$33:$A$776,$A87,СВЦЭМ!$B$33:$B$776,Y$83)+'СЕТ СН'!$H$12+СВЦЭМ!$D$10+'СЕТ СН'!$H$5-'СЕТ СН'!$H$20</f>
        <v>2843.8519663299999</v>
      </c>
    </row>
    <row r="88" spans="1:25" ht="15.75" x14ac:dyDescent="0.2">
      <c r="A88" s="35">
        <f t="shared" si="2"/>
        <v>43560</v>
      </c>
      <c r="B88" s="36">
        <f>SUMIFS(СВЦЭМ!$C$33:$C$776,СВЦЭМ!$A$33:$A$776,$A88,СВЦЭМ!$B$33:$B$776,B$83)+'СЕТ СН'!$H$12+СВЦЭМ!$D$10+'СЕТ СН'!$H$5-'СЕТ СН'!$H$20</f>
        <v>2835.1966637999999</v>
      </c>
      <c r="C88" s="36">
        <f>SUMIFS(СВЦЭМ!$C$33:$C$776,СВЦЭМ!$A$33:$A$776,$A88,СВЦЭМ!$B$33:$B$776,C$83)+'СЕТ СН'!$H$12+СВЦЭМ!$D$10+'СЕТ СН'!$H$5-'СЕТ СН'!$H$20</f>
        <v>2919.3032280299999</v>
      </c>
      <c r="D88" s="36">
        <f>SUMIFS(СВЦЭМ!$C$33:$C$776,СВЦЭМ!$A$33:$A$776,$A88,СВЦЭМ!$B$33:$B$776,D$83)+'СЕТ СН'!$H$12+СВЦЭМ!$D$10+'СЕТ СН'!$H$5-'СЕТ СН'!$H$20</f>
        <v>2978.3666414700001</v>
      </c>
      <c r="E88" s="36">
        <f>SUMIFS(СВЦЭМ!$C$33:$C$776,СВЦЭМ!$A$33:$A$776,$A88,СВЦЭМ!$B$33:$B$776,E$83)+'СЕТ СН'!$H$12+СВЦЭМ!$D$10+'СЕТ СН'!$H$5-'СЕТ СН'!$H$20</f>
        <v>2973.6694546399999</v>
      </c>
      <c r="F88" s="36">
        <f>SUMIFS(СВЦЭМ!$C$33:$C$776,СВЦЭМ!$A$33:$A$776,$A88,СВЦЭМ!$B$33:$B$776,F$83)+'СЕТ СН'!$H$12+СВЦЭМ!$D$10+'СЕТ СН'!$H$5-'СЕТ СН'!$H$20</f>
        <v>2974.5415152599999</v>
      </c>
      <c r="G88" s="36">
        <f>SUMIFS(СВЦЭМ!$C$33:$C$776,СВЦЭМ!$A$33:$A$776,$A88,СВЦЭМ!$B$33:$B$776,G$83)+'СЕТ СН'!$H$12+СВЦЭМ!$D$10+'СЕТ СН'!$H$5-'СЕТ СН'!$H$20</f>
        <v>2966.69857555</v>
      </c>
      <c r="H88" s="36">
        <f>SUMIFS(СВЦЭМ!$C$33:$C$776,СВЦЭМ!$A$33:$A$776,$A88,СВЦЭМ!$B$33:$B$776,H$83)+'СЕТ СН'!$H$12+СВЦЭМ!$D$10+'СЕТ СН'!$H$5-'СЕТ СН'!$H$20</f>
        <v>2904.5451887200002</v>
      </c>
      <c r="I88" s="36">
        <f>SUMIFS(СВЦЭМ!$C$33:$C$776,СВЦЭМ!$A$33:$A$776,$A88,СВЦЭМ!$B$33:$B$776,I$83)+'СЕТ СН'!$H$12+СВЦЭМ!$D$10+'СЕТ СН'!$H$5-'СЕТ СН'!$H$20</f>
        <v>2855.7005928399999</v>
      </c>
      <c r="J88" s="36">
        <f>SUMIFS(СВЦЭМ!$C$33:$C$776,СВЦЭМ!$A$33:$A$776,$A88,СВЦЭМ!$B$33:$B$776,J$83)+'СЕТ СН'!$H$12+СВЦЭМ!$D$10+'СЕТ СН'!$H$5-'СЕТ СН'!$H$20</f>
        <v>2771.4789687500001</v>
      </c>
      <c r="K88" s="36">
        <f>SUMIFS(СВЦЭМ!$C$33:$C$776,СВЦЭМ!$A$33:$A$776,$A88,СВЦЭМ!$B$33:$B$776,K$83)+'СЕТ СН'!$H$12+СВЦЭМ!$D$10+'СЕТ СН'!$H$5-'СЕТ СН'!$H$20</f>
        <v>2694.4418427999999</v>
      </c>
      <c r="L88" s="36">
        <f>SUMIFS(СВЦЭМ!$C$33:$C$776,СВЦЭМ!$A$33:$A$776,$A88,СВЦЭМ!$B$33:$B$776,L$83)+'СЕТ СН'!$H$12+СВЦЭМ!$D$10+'СЕТ СН'!$H$5-'СЕТ СН'!$H$20</f>
        <v>2658.4493906299999</v>
      </c>
      <c r="M88" s="36">
        <f>SUMIFS(СВЦЭМ!$C$33:$C$776,СВЦЭМ!$A$33:$A$776,$A88,СВЦЭМ!$B$33:$B$776,M$83)+'СЕТ СН'!$H$12+СВЦЭМ!$D$10+'СЕТ СН'!$H$5-'СЕТ СН'!$H$20</f>
        <v>2653.1374451199999</v>
      </c>
      <c r="N88" s="36">
        <f>SUMIFS(СВЦЭМ!$C$33:$C$776,СВЦЭМ!$A$33:$A$776,$A88,СВЦЭМ!$B$33:$B$776,N$83)+'СЕТ СН'!$H$12+СВЦЭМ!$D$10+'СЕТ СН'!$H$5-'СЕТ СН'!$H$20</f>
        <v>2647.84987847</v>
      </c>
      <c r="O88" s="36">
        <f>SUMIFS(СВЦЭМ!$C$33:$C$776,СВЦЭМ!$A$33:$A$776,$A88,СВЦЭМ!$B$33:$B$776,O$83)+'СЕТ СН'!$H$12+СВЦЭМ!$D$10+'СЕТ СН'!$H$5-'СЕТ СН'!$H$20</f>
        <v>2637.8122419599999</v>
      </c>
      <c r="P88" s="36">
        <f>SUMIFS(СВЦЭМ!$C$33:$C$776,СВЦЭМ!$A$33:$A$776,$A88,СВЦЭМ!$B$33:$B$776,P$83)+'СЕТ СН'!$H$12+СВЦЭМ!$D$10+'СЕТ СН'!$H$5-'СЕТ СН'!$H$20</f>
        <v>2641.9983044400001</v>
      </c>
      <c r="Q88" s="36">
        <f>SUMIFS(СВЦЭМ!$C$33:$C$776,СВЦЭМ!$A$33:$A$776,$A88,СВЦЭМ!$B$33:$B$776,Q$83)+'СЕТ СН'!$H$12+СВЦЭМ!$D$10+'СЕТ СН'!$H$5-'СЕТ СН'!$H$20</f>
        <v>2643.5422093699999</v>
      </c>
      <c r="R88" s="36">
        <f>SUMIFS(СВЦЭМ!$C$33:$C$776,СВЦЭМ!$A$33:$A$776,$A88,СВЦЭМ!$B$33:$B$776,R$83)+'СЕТ СН'!$H$12+СВЦЭМ!$D$10+'СЕТ СН'!$H$5-'СЕТ СН'!$H$20</f>
        <v>2646.3392031900003</v>
      </c>
      <c r="S88" s="36">
        <f>SUMIFS(СВЦЭМ!$C$33:$C$776,СВЦЭМ!$A$33:$A$776,$A88,СВЦЭМ!$B$33:$B$776,S$83)+'СЕТ СН'!$H$12+СВЦЭМ!$D$10+'СЕТ СН'!$H$5-'СЕТ СН'!$H$20</f>
        <v>2657.0644579999998</v>
      </c>
      <c r="T88" s="36">
        <f>SUMIFS(СВЦЭМ!$C$33:$C$776,СВЦЭМ!$A$33:$A$776,$A88,СВЦЭМ!$B$33:$B$776,T$83)+'СЕТ СН'!$H$12+СВЦЭМ!$D$10+'СЕТ СН'!$H$5-'СЕТ СН'!$H$20</f>
        <v>2653.6255336499999</v>
      </c>
      <c r="U88" s="36">
        <f>SUMIFS(СВЦЭМ!$C$33:$C$776,СВЦЭМ!$A$33:$A$776,$A88,СВЦЭМ!$B$33:$B$776,U$83)+'СЕТ СН'!$H$12+СВЦЭМ!$D$10+'СЕТ СН'!$H$5-'СЕТ СН'!$H$20</f>
        <v>2663.3986380300003</v>
      </c>
      <c r="V88" s="36">
        <f>SUMIFS(СВЦЭМ!$C$33:$C$776,СВЦЭМ!$A$33:$A$776,$A88,СВЦЭМ!$B$33:$B$776,V$83)+'СЕТ СН'!$H$12+СВЦЭМ!$D$10+'СЕТ СН'!$H$5-'СЕТ СН'!$H$20</f>
        <v>2667.7919661699998</v>
      </c>
      <c r="W88" s="36">
        <f>SUMIFS(СВЦЭМ!$C$33:$C$776,СВЦЭМ!$A$33:$A$776,$A88,СВЦЭМ!$B$33:$B$776,W$83)+'СЕТ СН'!$H$12+СВЦЭМ!$D$10+'СЕТ СН'!$H$5-'СЕТ СН'!$H$20</f>
        <v>2670.9569951200001</v>
      </c>
      <c r="X88" s="36">
        <f>SUMIFS(СВЦЭМ!$C$33:$C$776,СВЦЭМ!$A$33:$A$776,$A88,СВЦЭМ!$B$33:$B$776,X$83)+'СЕТ СН'!$H$12+СВЦЭМ!$D$10+'СЕТ СН'!$H$5-'СЕТ СН'!$H$20</f>
        <v>2716.3247388099999</v>
      </c>
      <c r="Y88" s="36">
        <f>SUMIFS(СВЦЭМ!$C$33:$C$776,СВЦЭМ!$A$33:$A$776,$A88,СВЦЭМ!$B$33:$B$776,Y$83)+'СЕТ СН'!$H$12+СВЦЭМ!$D$10+'СЕТ СН'!$H$5-'СЕТ СН'!$H$20</f>
        <v>2807.6216748699999</v>
      </c>
    </row>
    <row r="89" spans="1:25" ht="15.75" x14ac:dyDescent="0.2">
      <c r="A89" s="35">
        <f t="shared" si="2"/>
        <v>43561</v>
      </c>
      <c r="B89" s="36">
        <f>SUMIFS(СВЦЭМ!$C$33:$C$776,СВЦЭМ!$A$33:$A$776,$A89,СВЦЭМ!$B$33:$B$776,B$83)+'СЕТ СН'!$H$12+СВЦЭМ!$D$10+'СЕТ СН'!$H$5-'СЕТ СН'!$H$20</f>
        <v>2872.62309921</v>
      </c>
      <c r="C89" s="36">
        <f>SUMIFS(СВЦЭМ!$C$33:$C$776,СВЦЭМ!$A$33:$A$776,$A89,СВЦЭМ!$B$33:$B$776,C$83)+'СЕТ СН'!$H$12+СВЦЭМ!$D$10+'СЕТ СН'!$H$5-'СЕТ СН'!$H$20</f>
        <v>2949.0657146799999</v>
      </c>
      <c r="D89" s="36">
        <f>SUMIFS(СВЦЭМ!$C$33:$C$776,СВЦЭМ!$A$33:$A$776,$A89,СВЦЭМ!$B$33:$B$776,D$83)+'СЕТ СН'!$H$12+СВЦЭМ!$D$10+'СЕТ СН'!$H$5-'СЕТ СН'!$H$20</f>
        <v>2972.0535865900001</v>
      </c>
      <c r="E89" s="36">
        <f>SUMIFS(СВЦЭМ!$C$33:$C$776,СВЦЭМ!$A$33:$A$776,$A89,СВЦЭМ!$B$33:$B$776,E$83)+'СЕТ СН'!$H$12+СВЦЭМ!$D$10+'СЕТ СН'!$H$5-'СЕТ СН'!$H$20</f>
        <v>2965.37328342</v>
      </c>
      <c r="F89" s="36">
        <f>SUMIFS(СВЦЭМ!$C$33:$C$776,СВЦЭМ!$A$33:$A$776,$A89,СВЦЭМ!$B$33:$B$776,F$83)+'СЕТ СН'!$H$12+СВЦЭМ!$D$10+'СЕТ СН'!$H$5-'СЕТ СН'!$H$20</f>
        <v>2964.6156730100001</v>
      </c>
      <c r="G89" s="36">
        <f>SUMIFS(СВЦЭМ!$C$33:$C$776,СВЦЭМ!$A$33:$A$776,$A89,СВЦЭМ!$B$33:$B$776,G$83)+'СЕТ СН'!$H$12+СВЦЭМ!$D$10+'СЕТ СН'!$H$5-'СЕТ СН'!$H$20</f>
        <v>2970.3093139399998</v>
      </c>
      <c r="H89" s="36">
        <f>SUMIFS(СВЦЭМ!$C$33:$C$776,СВЦЭМ!$A$33:$A$776,$A89,СВЦЭМ!$B$33:$B$776,H$83)+'СЕТ СН'!$H$12+СВЦЭМ!$D$10+'СЕТ СН'!$H$5-'СЕТ СН'!$H$20</f>
        <v>2891.0593789899999</v>
      </c>
      <c r="I89" s="36">
        <f>SUMIFS(СВЦЭМ!$C$33:$C$776,СВЦЭМ!$A$33:$A$776,$A89,СВЦЭМ!$B$33:$B$776,I$83)+'СЕТ СН'!$H$12+СВЦЭМ!$D$10+'СЕТ СН'!$H$5-'СЕТ СН'!$H$20</f>
        <v>2893.75881299</v>
      </c>
      <c r="J89" s="36">
        <f>SUMIFS(СВЦЭМ!$C$33:$C$776,СВЦЭМ!$A$33:$A$776,$A89,СВЦЭМ!$B$33:$B$776,J$83)+'СЕТ СН'!$H$12+СВЦЭМ!$D$10+'СЕТ СН'!$H$5-'СЕТ СН'!$H$20</f>
        <v>2824.9097464000001</v>
      </c>
      <c r="K89" s="36">
        <f>SUMIFS(СВЦЭМ!$C$33:$C$776,СВЦЭМ!$A$33:$A$776,$A89,СВЦЭМ!$B$33:$B$776,K$83)+'СЕТ СН'!$H$12+СВЦЭМ!$D$10+'СЕТ СН'!$H$5-'СЕТ СН'!$H$20</f>
        <v>2697.4799865700002</v>
      </c>
      <c r="L89" s="36">
        <f>SUMIFS(СВЦЭМ!$C$33:$C$776,СВЦЭМ!$A$33:$A$776,$A89,СВЦЭМ!$B$33:$B$776,L$83)+'СЕТ СН'!$H$12+СВЦЭМ!$D$10+'СЕТ СН'!$H$5-'СЕТ СН'!$H$20</f>
        <v>2644.2146974500001</v>
      </c>
      <c r="M89" s="36">
        <f>SUMIFS(СВЦЭМ!$C$33:$C$776,СВЦЭМ!$A$33:$A$776,$A89,СВЦЭМ!$B$33:$B$776,M$83)+'СЕТ СН'!$H$12+СВЦЭМ!$D$10+'СЕТ СН'!$H$5-'СЕТ СН'!$H$20</f>
        <v>2645.5157701899998</v>
      </c>
      <c r="N89" s="36">
        <f>SUMIFS(СВЦЭМ!$C$33:$C$776,СВЦЭМ!$A$33:$A$776,$A89,СВЦЭМ!$B$33:$B$776,N$83)+'СЕТ СН'!$H$12+СВЦЭМ!$D$10+'СЕТ СН'!$H$5-'СЕТ СН'!$H$20</f>
        <v>2654.4951376899999</v>
      </c>
      <c r="O89" s="36">
        <f>SUMIFS(СВЦЭМ!$C$33:$C$776,СВЦЭМ!$A$33:$A$776,$A89,СВЦЭМ!$B$33:$B$776,O$83)+'СЕТ СН'!$H$12+СВЦЭМ!$D$10+'СЕТ СН'!$H$5-'СЕТ СН'!$H$20</f>
        <v>2666.5407064000001</v>
      </c>
      <c r="P89" s="36">
        <f>SUMIFS(СВЦЭМ!$C$33:$C$776,СВЦЭМ!$A$33:$A$776,$A89,СВЦЭМ!$B$33:$B$776,P$83)+'СЕТ СН'!$H$12+СВЦЭМ!$D$10+'СЕТ СН'!$H$5-'СЕТ СН'!$H$20</f>
        <v>2662.6906347499998</v>
      </c>
      <c r="Q89" s="36">
        <f>SUMIFS(СВЦЭМ!$C$33:$C$776,СВЦЭМ!$A$33:$A$776,$A89,СВЦЭМ!$B$33:$B$776,Q$83)+'СЕТ СН'!$H$12+СВЦЭМ!$D$10+'СЕТ СН'!$H$5-'СЕТ СН'!$H$20</f>
        <v>2663.73735429</v>
      </c>
      <c r="R89" s="36">
        <f>SUMIFS(СВЦЭМ!$C$33:$C$776,СВЦЭМ!$A$33:$A$776,$A89,СВЦЭМ!$B$33:$B$776,R$83)+'СЕТ СН'!$H$12+СВЦЭМ!$D$10+'СЕТ СН'!$H$5-'СЕТ СН'!$H$20</f>
        <v>2673.6701316099998</v>
      </c>
      <c r="S89" s="36">
        <f>SUMIFS(СВЦЭМ!$C$33:$C$776,СВЦЭМ!$A$33:$A$776,$A89,СВЦЭМ!$B$33:$B$776,S$83)+'СЕТ СН'!$H$12+СВЦЭМ!$D$10+'СЕТ СН'!$H$5-'СЕТ СН'!$H$20</f>
        <v>2673.9628052899998</v>
      </c>
      <c r="T89" s="36">
        <f>SUMIFS(СВЦЭМ!$C$33:$C$776,СВЦЭМ!$A$33:$A$776,$A89,СВЦЭМ!$B$33:$B$776,T$83)+'СЕТ СН'!$H$12+СВЦЭМ!$D$10+'СЕТ СН'!$H$5-'СЕТ СН'!$H$20</f>
        <v>2655.9773564799998</v>
      </c>
      <c r="U89" s="36">
        <f>SUMIFS(СВЦЭМ!$C$33:$C$776,СВЦЭМ!$A$33:$A$776,$A89,СВЦЭМ!$B$33:$B$776,U$83)+'СЕТ СН'!$H$12+СВЦЭМ!$D$10+'СЕТ СН'!$H$5-'СЕТ СН'!$H$20</f>
        <v>2629.8254685399997</v>
      </c>
      <c r="V89" s="36">
        <f>SUMIFS(СВЦЭМ!$C$33:$C$776,СВЦЭМ!$A$33:$A$776,$A89,СВЦЭМ!$B$33:$B$776,V$83)+'СЕТ СН'!$H$12+СВЦЭМ!$D$10+'СЕТ СН'!$H$5-'СЕТ СН'!$H$20</f>
        <v>2605.8290410499999</v>
      </c>
      <c r="W89" s="36">
        <f>SUMIFS(СВЦЭМ!$C$33:$C$776,СВЦЭМ!$A$33:$A$776,$A89,СВЦЭМ!$B$33:$B$776,W$83)+'СЕТ СН'!$H$12+СВЦЭМ!$D$10+'СЕТ СН'!$H$5-'СЕТ СН'!$H$20</f>
        <v>2581.8122732299998</v>
      </c>
      <c r="X89" s="36">
        <f>SUMIFS(СВЦЭМ!$C$33:$C$776,СВЦЭМ!$A$33:$A$776,$A89,СВЦЭМ!$B$33:$B$776,X$83)+'СЕТ СН'!$H$12+СВЦЭМ!$D$10+'СЕТ СН'!$H$5-'СЕТ СН'!$H$20</f>
        <v>2607.4238084799999</v>
      </c>
      <c r="Y89" s="36">
        <f>SUMIFS(СВЦЭМ!$C$33:$C$776,СВЦЭМ!$A$33:$A$776,$A89,СВЦЭМ!$B$33:$B$776,Y$83)+'СЕТ СН'!$H$12+СВЦЭМ!$D$10+'СЕТ СН'!$H$5-'СЕТ СН'!$H$20</f>
        <v>2711.4753164799999</v>
      </c>
    </row>
    <row r="90" spans="1:25" ht="15.75" x14ac:dyDescent="0.2">
      <c r="A90" s="35">
        <f t="shared" si="2"/>
        <v>43562</v>
      </c>
      <c r="B90" s="36">
        <f>SUMIFS(СВЦЭМ!$C$33:$C$776,СВЦЭМ!$A$33:$A$776,$A90,СВЦЭМ!$B$33:$B$776,B$83)+'СЕТ СН'!$H$12+СВЦЭМ!$D$10+'СЕТ СН'!$H$5-'СЕТ СН'!$H$20</f>
        <v>2843.7720691200002</v>
      </c>
      <c r="C90" s="36">
        <f>SUMIFS(СВЦЭМ!$C$33:$C$776,СВЦЭМ!$A$33:$A$776,$A90,СВЦЭМ!$B$33:$B$776,C$83)+'СЕТ СН'!$H$12+СВЦЭМ!$D$10+'СЕТ СН'!$H$5-'СЕТ СН'!$H$20</f>
        <v>2936.26527321</v>
      </c>
      <c r="D90" s="36">
        <f>SUMIFS(СВЦЭМ!$C$33:$C$776,СВЦЭМ!$A$33:$A$776,$A90,СВЦЭМ!$B$33:$B$776,D$83)+'СЕТ СН'!$H$12+СВЦЭМ!$D$10+'СЕТ СН'!$H$5-'СЕТ СН'!$H$20</f>
        <v>3004.0874502500001</v>
      </c>
      <c r="E90" s="36">
        <f>SUMIFS(СВЦЭМ!$C$33:$C$776,СВЦЭМ!$A$33:$A$776,$A90,СВЦЭМ!$B$33:$B$776,E$83)+'СЕТ СН'!$H$12+СВЦЭМ!$D$10+'СЕТ СН'!$H$5-'СЕТ СН'!$H$20</f>
        <v>3026.14815215</v>
      </c>
      <c r="F90" s="36">
        <f>SUMIFS(СВЦЭМ!$C$33:$C$776,СВЦЭМ!$A$33:$A$776,$A90,СВЦЭМ!$B$33:$B$776,F$83)+'СЕТ СН'!$H$12+СВЦЭМ!$D$10+'СЕТ СН'!$H$5-'СЕТ СН'!$H$20</f>
        <v>3015.5076931399999</v>
      </c>
      <c r="G90" s="36">
        <f>SUMIFS(СВЦЭМ!$C$33:$C$776,СВЦЭМ!$A$33:$A$776,$A90,СВЦЭМ!$B$33:$B$776,G$83)+'СЕТ СН'!$H$12+СВЦЭМ!$D$10+'СЕТ СН'!$H$5-'СЕТ СН'!$H$20</f>
        <v>2992.13938809</v>
      </c>
      <c r="H90" s="36">
        <f>SUMIFS(СВЦЭМ!$C$33:$C$776,СВЦЭМ!$A$33:$A$776,$A90,СВЦЭМ!$B$33:$B$776,H$83)+'СЕТ СН'!$H$12+СВЦЭМ!$D$10+'СЕТ СН'!$H$5-'СЕТ СН'!$H$20</f>
        <v>2926.12900941</v>
      </c>
      <c r="I90" s="36">
        <f>SUMIFS(СВЦЭМ!$C$33:$C$776,СВЦЭМ!$A$33:$A$776,$A90,СВЦЭМ!$B$33:$B$776,I$83)+'СЕТ СН'!$H$12+СВЦЭМ!$D$10+'СЕТ СН'!$H$5-'СЕТ СН'!$H$20</f>
        <v>2893.30836963</v>
      </c>
      <c r="J90" s="36">
        <f>SUMIFS(СВЦЭМ!$C$33:$C$776,СВЦЭМ!$A$33:$A$776,$A90,СВЦЭМ!$B$33:$B$776,J$83)+'СЕТ СН'!$H$12+СВЦЭМ!$D$10+'СЕТ СН'!$H$5-'СЕТ СН'!$H$20</f>
        <v>2792.0886833300001</v>
      </c>
      <c r="K90" s="36">
        <f>SUMIFS(СВЦЭМ!$C$33:$C$776,СВЦЭМ!$A$33:$A$776,$A90,СВЦЭМ!$B$33:$B$776,K$83)+'СЕТ СН'!$H$12+СВЦЭМ!$D$10+'СЕТ СН'!$H$5-'СЕТ СН'!$H$20</f>
        <v>2669.50996734</v>
      </c>
      <c r="L90" s="36">
        <f>SUMIFS(СВЦЭМ!$C$33:$C$776,СВЦЭМ!$A$33:$A$776,$A90,СВЦЭМ!$B$33:$B$776,L$83)+'СЕТ СН'!$H$12+СВЦЭМ!$D$10+'СЕТ СН'!$H$5-'СЕТ СН'!$H$20</f>
        <v>2628.6938795199999</v>
      </c>
      <c r="M90" s="36">
        <f>SUMIFS(СВЦЭМ!$C$33:$C$776,СВЦЭМ!$A$33:$A$776,$A90,СВЦЭМ!$B$33:$B$776,M$83)+'СЕТ СН'!$H$12+СВЦЭМ!$D$10+'СЕТ СН'!$H$5-'СЕТ СН'!$H$20</f>
        <v>2615.38411107</v>
      </c>
      <c r="N90" s="36">
        <f>SUMIFS(СВЦЭМ!$C$33:$C$776,СВЦЭМ!$A$33:$A$776,$A90,СВЦЭМ!$B$33:$B$776,N$83)+'СЕТ СН'!$H$12+СВЦЭМ!$D$10+'СЕТ СН'!$H$5-'СЕТ СН'!$H$20</f>
        <v>2628.4985223399999</v>
      </c>
      <c r="O90" s="36">
        <f>SUMIFS(СВЦЭМ!$C$33:$C$776,СВЦЭМ!$A$33:$A$776,$A90,СВЦЭМ!$B$33:$B$776,O$83)+'СЕТ СН'!$H$12+СВЦЭМ!$D$10+'СЕТ СН'!$H$5-'СЕТ СН'!$H$20</f>
        <v>2634.7454615699999</v>
      </c>
      <c r="P90" s="36">
        <f>SUMIFS(СВЦЭМ!$C$33:$C$776,СВЦЭМ!$A$33:$A$776,$A90,СВЦЭМ!$B$33:$B$776,P$83)+'СЕТ СН'!$H$12+СВЦЭМ!$D$10+'СЕТ СН'!$H$5-'СЕТ СН'!$H$20</f>
        <v>2651.0217923700002</v>
      </c>
      <c r="Q90" s="36">
        <f>SUMIFS(СВЦЭМ!$C$33:$C$776,СВЦЭМ!$A$33:$A$776,$A90,СВЦЭМ!$B$33:$B$776,Q$83)+'СЕТ СН'!$H$12+СВЦЭМ!$D$10+'СЕТ СН'!$H$5-'СЕТ СН'!$H$20</f>
        <v>2663.3484995200001</v>
      </c>
      <c r="R90" s="36">
        <f>SUMIFS(СВЦЭМ!$C$33:$C$776,СВЦЭМ!$A$33:$A$776,$A90,СВЦЭМ!$B$33:$B$776,R$83)+'СЕТ СН'!$H$12+СВЦЭМ!$D$10+'СЕТ СН'!$H$5-'СЕТ СН'!$H$20</f>
        <v>2671.3473560100001</v>
      </c>
      <c r="S90" s="36">
        <f>SUMIFS(СВЦЭМ!$C$33:$C$776,СВЦЭМ!$A$33:$A$776,$A90,СВЦЭМ!$B$33:$B$776,S$83)+'СЕТ СН'!$H$12+СВЦЭМ!$D$10+'СЕТ СН'!$H$5-'СЕТ СН'!$H$20</f>
        <v>2667.22436006</v>
      </c>
      <c r="T90" s="36">
        <f>SUMIFS(СВЦЭМ!$C$33:$C$776,СВЦЭМ!$A$33:$A$776,$A90,СВЦЭМ!$B$33:$B$776,T$83)+'СЕТ СН'!$H$12+СВЦЭМ!$D$10+'СЕТ СН'!$H$5-'СЕТ СН'!$H$20</f>
        <v>2633.2698736100001</v>
      </c>
      <c r="U90" s="36">
        <f>SUMIFS(СВЦЭМ!$C$33:$C$776,СВЦЭМ!$A$33:$A$776,$A90,СВЦЭМ!$B$33:$B$776,U$83)+'СЕТ СН'!$H$12+СВЦЭМ!$D$10+'СЕТ СН'!$H$5-'СЕТ СН'!$H$20</f>
        <v>2599.3383908999999</v>
      </c>
      <c r="V90" s="36">
        <f>SUMIFS(СВЦЭМ!$C$33:$C$776,СВЦЭМ!$A$33:$A$776,$A90,СВЦЭМ!$B$33:$B$776,V$83)+'СЕТ СН'!$H$12+СВЦЭМ!$D$10+'СЕТ СН'!$H$5-'СЕТ СН'!$H$20</f>
        <v>2580.97901121</v>
      </c>
      <c r="W90" s="36">
        <f>SUMIFS(СВЦЭМ!$C$33:$C$776,СВЦЭМ!$A$33:$A$776,$A90,СВЦЭМ!$B$33:$B$776,W$83)+'СЕТ СН'!$H$12+СВЦЭМ!$D$10+'СЕТ СН'!$H$5-'СЕТ СН'!$H$20</f>
        <v>2584.3448218799999</v>
      </c>
      <c r="X90" s="36">
        <f>SUMIFS(СВЦЭМ!$C$33:$C$776,СВЦЭМ!$A$33:$A$776,$A90,СВЦЭМ!$B$33:$B$776,X$83)+'СЕТ СН'!$H$12+СВЦЭМ!$D$10+'СЕТ СН'!$H$5-'СЕТ СН'!$H$20</f>
        <v>2628.6009556999998</v>
      </c>
      <c r="Y90" s="36">
        <f>SUMIFS(СВЦЭМ!$C$33:$C$776,СВЦЭМ!$A$33:$A$776,$A90,СВЦЭМ!$B$33:$B$776,Y$83)+'СЕТ СН'!$H$12+СВЦЭМ!$D$10+'СЕТ СН'!$H$5-'СЕТ СН'!$H$20</f>
        <v>2735.9398483099999</v>
      </c>
    </row>
    <row r="91" spans="1:25" ht="15.75" x14ac:dyDescent="0.2">
      <c r="A91" s="35">
        <f t="shared" si="2"/>
        <v>43563</v>
      </c>
      <c r="B91" s="36">
        <f>SUMIFS(СВЦЭМ!$C$33:$C$776,СВЦЭМ!$A$33:$A$776,$A91,СВЦЭМ!$B$33:$B$776,B$83)+'СЕТ СН'!$H$12+СВЦЭМ!$D$10+'СЕТ СН'!$H$5-'СЕТ СН'!$H$20</f>
        <v>2853.3734175199997</v>
      </c>
      <c r="C91" s="36">
        <f>SUMIFS(СВЦЭМ!$C$33:$C$776,СВЦЭМ!$A$33:$A$776,$A91,СВЦЭМ!$B$33:$B$776,C$83)+'СЕТ СН'!$H$12+СВЦЭМ!$D$10+'СЕТ СН'!$H$5-'СЕТ СН'!$H$20</f>
        <v>2953.7628009</v>
      </c>
      <c r="D91" s="36">
        <f>SUMIFS(СВЦЭМ!$C$33:$C$776,СВЦЭМ!$A$33:$A$776,$A91,СВЦЭМ!$B$33:$B$776,D$83)+'СЕТ СН'!$H$12+СВЦЭМ!$D$10+'СЕТ СН'!$H$5-'СЕТ СН'!$H$20</f>
        <v>3035.9535050300001</v>
      </c>
      <c r="E91" s="36">
        <f>SUMIFS(СВЦЭМ!$C$33:$C$776,СВЦЭМ!$A$33:$A$776,$A91,СВЦЭМ!$B$33:$B$776,E$83)+'СЕТ СН'!$H$12+СВЦЭМ!$D$10+'СЕТ СН'!$H$5-'СЕТ СН'!$H$20</f>
        <v>3036.6468318899997</v>
      </c>
      <c r="F91" s="36">
        <f>SUMIFS(СВЦЭМ!$C$33:$C$776,СВЦЭМ!$A$33:$A$776,$A91,СВЦЭМ!$B$33:$B$776,F$83)+'СЕТ СН'!$H$12+СВЦЭМ!$D$10+'СЕТ СН'!$H$5-'СЕТ СН'!$H$20</f>
        <v>2999.8189765799998</v>
      </c>
      <c r="G91" s="36">
        <f>SUMIFS(СВЦЭМ!$C$33:$C$776,СВЦЭМ!$A$33:$A$776,$A91,СВЦЭМ!$B$33:$B$776,G$83)+'СЕТ СН'!$H$12+СВЦЭМ!$D$10+'СЕТ СН'!$H$5-'СЕТ СН'!$H$20</f>
        <v>2982.11278636</v>
      </c>
      <c r="H91" s="36">
        <f>SUMIFS(СВЦЭМ!$C$33:$C$776,СВЦЭМ!$A$33:$A$776,$A91,СВЦЭМ!$B$33:$B$776,H$83)+'СЕТ СН'!$H$12+СВЦЭМ!$D$10+'СЕТ СН'!$H$5-'СЕТ СН'!$H$20</f>
        <v>2922.4977875499999</v>
      </c>
      <c r="I91" s="36">
        <f>SUMIFS(СВЦЭМ!$C$33:$C$776,СВЦЭМ!$A$33:$A$776,$A91,СВЦЭМ!$B$33:$B$776,I$83)+'СЕТ СН'!$H$12+СВЦЭМ!$D$10+'СЕТ СН'!$H$5-'СЕТ СН'!$H$20</f>
        <v>2844.59420972</v>
      </c>
      <c r="J91" s="36">
        <f>SUMIFS(СВЦЭМ!$C$33:$C$776,СВЦЭМ!$A$33:$A$776,$A91,СВЦЭМ!$B$33:$B$776,J$83)+'СЕТ СН'!$H$12+СВЦЭМ!$D$10+'СЕТ СН'!$H$5-'СЕТ СН'!$H$20</f>
        <v>2739.0803571599999</v>
      </c>
      <c r="K91" s="36">
        <f>SUMIFS(СВЦЭМ!$C$33:$C$776,СВЦЭМ!$A$33:$A$776,$A91,СВЦЭМ!$B$33:$B$776,K$83)+'СЕТ СН'!$H$12+СВЦЭМ!$D$10+'СЕТ СН'!$H$5-'СЕТ СН'!$H$20</f>
        <v>2653.31346429</v>
      </c>
      <c r="L91" s="36">
        <f>SUMIFS(СВЦЭМ!$C$33:$C$776,СВЦЭМ!$A$33:$A$776,$A91,СВЦЭМ!$B$33:$B$776,L$83)+'СЕТ СН'!$H$12+СВЦЭМ!$D$10+'СЕТ СН'!$H$5-'СЕТ СН'!$H$20</f>
        <v>2615.9729999199999</v>
      </c>
      <c r="M91" s="36">
        <f>SUMIFS(СВЦЭМ!$C$33:$C$776,СВЦЭМ!$A$33:$A$776,$A91,СВЦЭМ!$B$33:$B$776,M$83)+'СЕТ СН'!$H$12+СВЦЭМ!$D$10+'СЕТ СН'!$H$5-'СЕТ СН'!$H$20</f>
        <v>2627.2467446299997</v>
      </c>
      <c r="N91" s="36">
        <f>SUMIFS(СВЦЭМ!$C$33:$C$776,СВЦЭМ!$A$33:$A$776,$A91,СВЦЭМ!$B$33:$B$776,N$83)+'СЕТ СН'!$H$12+СВЦЭМ!$D$10+'СЕТ СН'!$H$5-'СЕТ СН'!$H$20</f>
        <v>2622.95152938</v>
      </c>
      <c r="O91" s="36">
        <f>SUMIFS(СВЦЭМ!$C$33:$C$776,СВЦЭМ!$A$33:$A$776,$A91,СВЦЭМ!$B$33:$B$776,O$83)+'СЕТ СН'!$H$12+СВЦЭМ!$D$10+'СЕТ СН'!$H$5-'СЕТ СН'!$H$20</f>
        <v>2627.1278742599998</v>
      </c>
      <c r="P91" s="36">
        <f>SUMIFS(СВЦЭМ!$C$33:$C$776,СВЦЭМ!$A$33:$A$776,$A91,СВЦЭМ!$B$33:$B$776,P$83)+'СЕТ СН'!$H$12+СВЦЭМ!$D$10+'СЕТ СН'!$H$5-'СЕТ СН'!$H$20</f>
        <v>2637.7132158599998</v>
      </c>
      <c r="Q91" s="36">
        <f>SUMIFS(СВЦЭМ!$C$33:$C$776,СВЦЭМ!$A$33:$A$776,$A91,СВЦЭМ!$B$33:$B$776,Q$83)+'СЕТ СН'!$H$12+СВЦЭМ!$D$10+'СЕТ СН'!$H$5-'СЕТ СН'!$H$20</f>
        <v>2644.8223114900002</v>
      </c>
      <c r="R91" s="36">
        <f>SUMIFS(СВЦЭМ!$C$33:$C$776,СВЦЭМ!$A$33:$A$776,$A91,СВЦЭМ!$B$33:$B$776,R$83)+'СЕТ СН'!$H$12+СВЦЭМ!$D$10+'СЕТ СН'!$H$5-'СЕТ СН'!$H$20</f>
        <v>2653.2175999400001</v>
      </c>
      <c r="S91" s="36">
        <f>SUMIFS(СВЦЭМ!$C$33:$C$776,СВЦЭМ!$A$33:$A$776,$A91,СВЦЭМ!$B$33:$B$776,S$83)+'СЕТ СН'!$H$12+СВЦЭМ!$D$10+'СЕТ СН'!$H$5-'СЕТ СН'!$H$20</f>
        <v>2641.3793017799999</v>
      </c>
      <c r="T91" s="36">
        <f>SUMIFS(СВЦЭМ!$C$33:$C$776,СВЦЭМ!$A$33:$A$776,$A91,СВЦЭМ!$B$33:$B$776,T$83)+'СЕТ СН'!$H$12+СВЦЭМ!$D$10+'СЕТ СН'!$H$5-'СЕТ СН'!$H$20</f>
        <v>2629.70532981</v>
      </c>
      <c r="U91" s="36">
        <f>SUMIFS(СВЦЭМ!$C$33:$C$776,СВЦЭМ!$A$33:$A$776,$A91,СВЦЭМ!$B$33:$B$776,U$83)+'СЕТ СН'!$H$12+СВЦЭМ!$D$10+'СЕТ СН'!$H$5-'СЕТ СН'!$H$20</f>
        <v>2615.9287012899999</v>
      </c>
      <c r="V91" s="36">
        <f>SUMIFS(СВЦЭМ!$C$33:$C$776,СВЦЭМ!$A$33:$A$776,$A91,СВЦЭМ!$B$33:$B$776,V$83)+'СЕТ СН'!$H$12+СВЦЭМ!$D$10+'СЕТ СН'!$H$5-'СЕТ СН'!$H$20</f>
        <v>2603.0571586400001</v>
      </c>
      <c r="W91" s="36">
        <f>SUMIFS(СВЦЭМ!$C$33:$C$776,СВЦЭМ!$A$33:$A$776,$A91,СВЦЭМ!$B$33:$B$776,W$83)+'СЕТ СН'!$H$12+СВЦЭМ!$D$10+'СЕТ СН'!$H$5-'СЕТ СН'!$H$20</f>
        <v>2619.02223383</v>
      </c>
      <c r="X91" s="36">
        <f>SUMIFS(СВЦЭМ!$C$33:$C$776,СВЦЭМ!$A$33:$A$776,$A91,СВЦЭМ!$B$33:$B$776,X$83)+'СЕТ СН'!$H$12+СВЦЭМ!$D$10+'СЕТ СН'!$H$5-'СЕТ СН'!$H$20</f>
        <v>2680.65375313</v>
      </c>
      <c r="Y91" s="36">
        <f>SUMIFS(СВЦЭМ!$C$33:$C$776,СВЦЭМ!$A$33:$A$776,$A91,СВЦЭМ!$B$33:$B$776,Y$83)+'СЕТ СН'!$H$12+СВЦЭМ!$D$10+'СЕТ СН'!$H$5-'СЕТ СН'!$H$20</f>
        <v>2784.9855178299999</v>
      </c>
    </row>
    <row r="92" spans="1:25" ht="15.75" x14ac:dyDescent="0.2">
      <c r="A92" s="35">
        <f t="shared" si="2"/>
        <v>43564</v>
      </c>
      <c r="B92" s="36">
        <f>SUMIFS(СВЦЭМ!$C$33:$C$776,СВЦЭМ!$A$33:$A$776,$A92,СВЦЭМ!$B$33:$B$776,B$83)+'СЕТ СН'!$H$12+СВЦЭМ!$D$10+'СЕТ СН'!$H$5-'СЕТ СН'!$H$20</f>
        <v>2809.07029878</v>
      </c>
      <c r="C92" s="36">
        <f>SUMIFS(СВЦЭМ!$C$33:$C$776,СВЦЭМ!$A$33:$A$776,$A92,СВЦЭМ!$B$33:$B$776,C$83)+'СЕТ СН'!$H$12+СВЦЭМ!$D$10+'СЕТ СН'!$H$5-'СЕТ СН'!$H$20</f>
        <v>2904.5383225</v>
      </c>
      <c r="D92" s="36">
        <f>SUMIFS(СВЦЭМ!$C$33:$C$776,СВЦЭМ!$A$33:$A$776,$A92,СВЦЭМ!$B$33:$B$776,D$83)+'СЕТ СН'!$H$12+СВЦЭМ!$D$10+'СЕТ СН'!$H$5-'СЕТ СН'!$H$20</f>
        <v>2977.1617455800001</v>
      </c>
      <c r="E92" s="36">
        <f>SUMIFS(СВЦЭМ!$C$33:$C$776,СВЦЭМ!$A$33:$A$776,$A92,СВЦЭМ!$B$33:$B$776,E$83)+'СЕТ СН'!$H$12+СВЦЭМ!$D$10+'СЕТ СН'!$H$5-'СЕТ СН'!$H$20</f>
        <v>2987.8483836800001</v>
      </c>
      <c r="F92" s="36">
        <f>SUMIFS(СВЦЭМ!$C$33:$C$776,СВЦЭМ!$A$33:$A$776,$A92,СВЦЭМ!$B$33:$B$776,F$83)+'СЕТ СН'!$H$12+СВЦЭМ!$D$10+'СЕТ СН'!$H$5-'СЕТ СН'!$H$20</f>
        <v>2981.55779411</v>
      </c>
      <c r="G92" s="36">
        <f>SUMIFS(СВЦЭМ!$C$33:$C$776,СВЦЭМ!$A$33:$A$776,$A92,СВЦЭМ!$B$33:$B$776,G$83)+'СЕТ СН'!$H$12+СВЦЭМ!$D$10+'СЕТ СН'!$H$5-'СЕТ СН'!$H$20</f>
        <v>2958.7262003000001</v>
      </c>
      <c r="H92" s="36">
        <f>SUMIFS(СВЦЭМ!$C$33:$C$776,СВЦЭМ!$A$33:$A$776,$A92,СВЦЭМ!$B$33:$B$776,H$83)+'СЕТ СН'!$H$12+СВЦЭМ!$D$10+'СЕТ СН'!$H$5-'СЕТ СН'!$H$20</f>
        <v>2865.23344542</v>
      </c>
      <c r="I92" s="36">
        <f>SUMIFS(СВЦЭМ!$C$33:$C$776,СВЦЭМ!$A$33:$A$776,$A92,СВЦЭМ!$B$33:$B$776,I$83)+'СЕТ СН'!$H$12+СВЦЭМ!$D$10+'СЕТ СН'!$H$5-'СЕТ СН'!$H$20</f>
        <v>2814.5595721700001</v>
      </c>
      <c r="J92" s="36">
        <f>SUMIFS(СВЦЭМ!$C$33:$C$776,СВЦЭМ!$A$33:$A$776,$A92,СВЦЭМ!$B$33:$B$776,J$83)+'СЕТ СН'!$H$12+СВЦЭМ!$D$10+'СЕТ СН'!$H$5-'СЕТ СН'!$H$20</f>
        <v>2735.3763331199998</v>
      </c>
      <c r="K92" s="36">
        <f>SUMIFS(СВЦЭМ!$C$33:$C$776,СВЦЭМ!$A$33:$A$776,$A92,СВЦЭМ!$B$33:$B$776,K$83)+'СЕТ СН'!$H$12+СВЦЭМ!$D$10+'СЕТ СН'!$H$5-'СЕТ СН'!$H$20</f>
        <v>2679.4997562099998</v>
      </c>
      <c r="L92" s="36">
        <f>SUMIFS(СВЦЭМ!$C$33:$C$776,СВЦЭМ!$A$33:$A$776,$A92,СВЦЭМ!$B$33:$B$776,L$83)+'СЕТ СН'!$H$12+СВЦЭМ!$D$10+'СЕТ СН'!$H$5-'СЕТ СН'!$H$20</f>
        <v>2650.24540923</v>
      </c>
      <c r="M92" s="36">
        <f>SUMIFS(СВЦЭМ!$C$33:$C$776,СВЦЭМ!$A$33:$A$776,$A92,СВЦЭМ!$B$33:$B$776,M$83)+'СЕТ СН'!$H$12+СВЦЭМ!$D$10+'СЕТ СН'!$H$5-'СЕТ СН'!$H$20</f>
        <v>2639.71172123</v>
      </c>
      <c r="N92" s="36">
        <f>SUMIFS(СВЦЭМ!$C$33:$C$776,СВЦЭМ!$A$33:$A$776,$A92,СВЦЭМ!$B$33:$B$776,N$83)+'СЕТ СН'!$H$12+СВЦЭМ!$D$10+'СЕТ СН'!$H$5-'СЕТ СН'!$H$20</f>
        <v>2633.2233092199999</v>
      </c>
      <c r="O92" s="36">
        <f>SUMIFS(СВЦЭМ!$C$33:$C$776,СВЦЭМ!$A$33:$A$776,$A92,СВЦЭМ!$B$33:$B$776,O$83)+'СЕТ СН'!$H$12+СВЦЭМ!$D$10+'СЕТ СН'!$H$5-'СЕТ СН'!$H$20</f>
        <v>2626.6883311900001</v>
      </c>
      <c r="P92" s="36">
        <f>SUMIFS(СВЦЭМ!$C$33:$C$776,СВЦЭМ!$A$33:$A$776,$A92,СВЦЭМ!$B$33:$B$776,P$83)+'СЕТ СН'!$H$12+СВЦЭМ!$D$10+'СЕТ СН'!$H$5-'СЕТ СН'!$H$20</f>
        <v>2647.43856241</v>
      </c>
      <c r="Q92" s="36">
        <f>SUMIFS(СВЦЭМ!$C$33:$C$776,СВЦЭМ!$A$33:$A$776,$A92,СВЦЭМ!$B$33:$B$776,Q$83)+'СЕТ СН'!$H$12+СВЦЭМ!$D$10+'СЕТ СН'!$H$5-'СЕТ СН'!$H$20</f>
        <v>2659.2269979799999</v>
      </c>
      <c r="R92" s="36">
        <f>SUMIFS(СВЦЭМ!$C$33:$C$776,СВЦЭМ!$A$33:$A$776,$A92,СВЦЭМ!$B$33:$B$776,R$83)+'СЕТ СН'!$H$12+СВЦЭМ!$D$10+'СЕТ СН'!$H$5-'СЕТ СН'!$H$20</f>
        <v>2664.0661860600003</v>
      </c>
      <c r="S92" s="36">
        <f>SUMIFS(СВЦЭМ!$C$33:$C$776,СВЦЭМ!$A$33:$A$776,$A92,СВЦЭМ!$B$33:$B$776,S$83)+'СЕТ СН'!$H$12+СВЦЭМ!$D$10+'СЕТ СН'!$H$5-'СЕТ СН'!$H$20</f>
        <v>2664.4302802699999</v>
      </c>
      <c r="T92" s="36">
        <f>SUMIFS(СВЦЭМ!$C$33:$C$776,СВЦЭМ!$A$33:$A$776,$A92,СВЦЭМ!$B$33:$B$776,T$83)+'СЕТ СН'!$H$12+СВЦЭМ!$D$10+'СЕТ СН'!$H$5-'СЕТ СН'!$H$20</f>
        <v>2649.3232229</v>
      </c>
      <c r="U92" s="36">
        <f>SUMIFS(СВЦЭМ!$C$33:$C$776,СВЦЭМ!$A$33:$A$776,$A92,СВЦЭМ!$B$33:$B$776,U$83)+'СЕТ СН'!$H$12+СВЦЭМ!$D$10+'СЕТ СН'!$H$5-'СЕТ СН'!$H$20</f>
        <v>2613.2048712300002</v>
      </c>
      <c r="V92" s="36">
        <f>SUMIFS(СВЦЭМ!$C$33:$C$776,СВЦЭМ!$A$33:$A$776,$A92,СВЦЭМ!$B$33:$B$776,V$83)+'СЕТ СН'!$H$12+СВЦЭМ!$D$10+'СЕТ СН'!$H$5-'СЕТ СН'!$H$20</f>
        <v>2600.4171849700001</v>
      </c>
      <c r="W92" s="36">
        <f>SUMIFS(СВЦЭМ!$C$33:$C$776,СВЦЭМ!$A$33:$A$776,$A92,СВЦЭМ!$B$33:$B$776,W$83)+'СЕТ СН'!$H$12+СВЦЭМ!$D$10+'СЕТ СН'!$H$5-'СЕТ СН'!$H$20</f>
        <v>2603.8906573200002</v>
      </c>
      <c r="X92" s="36">
        <f>SUMIFS(СВЦЭМ!$C$33:$C$776,СВЦЭМ!$A$33:$A$776,$A92,СВЦЭМ!$B$33:$B$776,X$83)+'СЕТ СН'!$H$12+СВЦЭМ!$D$10+'СЕТ СН'!$H$5-'СЕТ СН'!$H$20</f>
        <v>2628.0253324</v>
      </c>
      <c r="Y92" s="36">
        <f>SUMIFS(СВЦЭМ!$C$33:$C$776,СВЦЭМ!$A$33:$A$776,$A92,СВЦЭМ!$B$33:$B$776,Y$83)+'СЕТ СН'!$H$12+СВЦЭМ!$D$10+'СЕТ СН'!$H$5-'СЕТ СН'!$H$20</f>
        <v>2694.0178913099999</v>
      </c>
    </row>
    <row r="93" spans="1:25" ht="15.75" x14ac:dyDescent="0.2">
      <c r="A93" s="35">
        <f t="shared" si="2"/>
        <v>43565</v>
      </c>
      <c r="B93" s="36">
        <f>SUMIFS(СВЦЭМ!$C$33:$C$776,СВЦЭМ!$A$33:$A$776,$A93,СВЦЭМ!$B$33:$B$776,B$83)+'СЕТ СН'!$H$12+СВЦЭМ!$D$10+'СЕТ СН'!$H$5-'СЕТ СН'!$H$20</f>
        <v>2791.8577387099999</v>
      </c>
      <c r="C93" s="36">
        <f>SUMIFS(СВЦЭМ!$C$33:$C$776,СВЦЭМ!$A$33:$A$776,$A93,СВЦЭМ!$B$33:$B$776,C$83)+'СЕТ СН'!$H$12+СВЦЭМ!$D$10+'СЕТ СН'!$H$5-'СЕТ СН'!$H$20</f>
        <v>2899.06836815</v>
      </c>
      <c r="D93" s="36">
        <f>SUMIFS(СВЦЭМ!$C$33:$C$776,СВЦЭМ!$A$33:$A$776,$A93,СВЦЭМ!$B$33:$B$776,D$83)+'СЕТ СН'!$H$12+СВЦЭМ!$D$10+'СЕТ СН'!$H$5-'СЕТ СН'!$H$20</f>
        <v>2978.1785519699997</v>
      </c>
      <c r="E93" s="36">
        <f>SUMIFS(СВЦЭМ!$C$33:$C$776,СВЦЭМ!$A$33:$A$776,$A93,СВЦЭМ!$B$33:$B$776,E$83)+'СЕТ СН'!$H$12+СВЦЭМ!$D$10+'СЕТ СН'!$H$5-'СЕТ СН'!$H$20</f>
        <v>2993.5459843899998</v>
      </c>
      <c r="F93" s="36">
        <f>SUMIFS(СВЦЭМ!$C$33:$C$776,СВЦЭМ!$A$33:$A$776,$A93,СВЦЭМ!$B$33:$B$776,F$83)+'СЕТ СН'!$H$12+СВЦЭМ!$D$10+'СЕТ СН'!$H$5-'СЕТ СН'!$H$20</f>
        <v>2991.71475667</v>
      </c>
      <c r="G93" s="36">
        <f>SUMIFS(СВЦЭМ!$C$33:$C$776,СВЦЭМ!$A$33:$A$776,$A93,СВЦЭМ!$B$33:$B$776,G$83)+'СЕТ СН'!$H$12+СВЦЭМ!$D$10+'СЕТ СН'!$H$5-'СЕТ СН'!$H$20</f>
        <v>2977.3015973800002</v>
      </c>
      <c r="H93" s="36">
        <f>SUMIFS(СВЦЭМ!$C$33:$C$776,СВЦЭМ!$A$33:$A$776,$A93,СВЦЭМ!$B$33:$B$776,H$83)+'СЕТ СН'!$H$12+СВЦЭМ!$D$10+'СЕТ СН'!$H$5-'СЕТ СН'!$H$20</f>
        <v>2904.81760007</v>
      </c>
      <c r="I93" s="36">
        <f>SUMIFS(СВЦЭМ!$C$33:$C$776,СВЦЭМ!$A$33:$A$776,$A93,СВЦЭМ!$B$33:$B$776,I$83)+'СЕТ СН'!$H$12+СВЦЭМ!$D$10+'СЕТ СН'!$H$5-'СЕТ СН'!$H$20</f>
        <v>2828.45477119</v>
      </c>
      <c r="J93" s="36">
        <f>SUMIFS(СВЦЭМ!$C$33:$C$776,СВЦЭМ!$A$33:$A$776,$A93,СВЦЭМ!$B$33:$B$776,J$83)+'СЕТ СН'!$H$12+СВЦЭМ!$D$10+'СЕТ СН'!$H$5-'СЕТ СН'!$H$20</f>
        <v>2721.1756319900001</v>
      </c>
      <c r="K93" s="36">
        <f>SUMIFS(СВЦЭМ!$C$33:$C$776,СВЦЭМ!$A$33:$A$776,$A93,СВЦЭМ!$B$33:$B$776,K$83)+'СЕТ СН'!$H$12+СВЦЭМ!$D$10+'СЕТ СН'!$H$5-'СЕТ СН'!$H$20</f>
        <v>2633.0937084799998</v>
      </c>
      <c r="L93" s="36">
        <f>SUMIFS(СВЦЭМ!$C$33:$C$776,СВЦЭМ!$A$33:$A$776,$A93,СВЦЭМ!$B$33:$B$776,L$83)+'СЕТ СН'!$H$12+СВЦЭМ!$D$10+'СЕТ СН'!$H$5-'СЕТ СН'!$H$20</f>
        <v>2609.37506734</v>
      </c>
      <c r="M93" s="36">
        <f>SUMIFS(СВЦЭМ!$C$33:$C$776,СВЦЭМ!$A$33:$A$776,$A93,СВЦЭМ!$B$33:$B$776,M$83)+'СЕТ СН'!$H$12+СВЦЭМ!$D$10+'СЕТ СН'!$H$5-'СЕТ СН'!$H$20</f>
        <v>2615.1692119600002</v>
      </c>
      <c r="N93" s="36">
        <f>SUMIFS(СВЦЭМ!$C$33:$C$776,СВЦЭМ!$A$33:$A$776,$A93,СВЦЭМ!$B$33:$B$776,N$83)+'СЕТ СН'!$H$12+СВЦЭМ!$D$10+'СЕТ СН'!$H$5-'СЕТ СН'!$H$20</f>
        <v>2626.6625904500002</v>
      </c>
      <c r="O93" s="36">
        <f>SUMIFS(СВЦЭМ!$C$33:$C$776,СВЦЭМ!$A$33:$A$776,$A93,СВЦЭМ!$B$33:$B$776,O$83)+'СЕТ СН'!$H$12+СВЦЭМ!$D$10+'СЕТ СН'!$H$5-'СЕТ СН'!$H$20</f>
        <v>2625.2135047900001</v>
      </c>
      <c r="P93" s="36">
        <f>SUMIFS(СВЦЭМ!$C$33:$C$776,СВЦЭМ!$A$33:$A$776,$A93,СВЦЭМ!$B$33:$B$776,P$83)+'СЕТ СН'!$H$12+СВЦЭМ!$D$10+'СЕТ СН'!$H$5-'СЕТ СН'!$H$20</f>
        <v>2633.3952570299998</v>
      </c>
      <c r="Q93" s="36">
        <f>SUMIFS(СВЦЭМ!$C$33:$C$776,СВЦЭМ!$A$33:$A$776,$A93,СВЦЭМ!$B$33:$B$776,Q$83)+'СЕТ СН'!$H$12+СВЦЭМ!$D$10+'СЕТ СН'!$H$5-'СЕТ СН'!$H$20</f>
        <v>2637.3996167699997</v>
      </c>
      <c r="R93" s="36">
        <f>SUMIFS(СВЦЭМ!$C$33:$C$776,СВЦЭМ!$A$33:$A$776,$A93,СВЦЭМ!$B$33:$B$776,R$83)+'СЕТ СН'!$H$12+СВЦЭМ!$D$10+'СЕТ СН'!$H$5-'СЕТ СН'!$H$20</f>
        <v>2646.4812863100001</v>
      </c>
      <c r="S93" s="36">
        <f>SUMIFS(СВЦЭМ!$C$33:$C$776,СВЦЭМ!$A$33:$A$776,$A93,СВЦЭМ!$B$33:$B$776,S$83)+'СЕТ СН'!$H$12+СВЦЭМ!$D$10+'СЕТ СН'!$H$5-'СЕТ СН'!$H$20</f>
        <v>2641.0974048399999</v>
      </c>
      <c r="T93" s="36">
        <f>SUMIFS(СВЦЭМ!$C$33:$C$776,СВЦЭМ!$A$33:$A$776,$A93,СВЦЭМ!$B$33:$B$776,T$83)+'СЕТ СН'!$H$12+СВЦЭМ!$D$10+'СЕТ СН'!$H$5-'СЕТ СН'!$H$20</f>
        <v>2623.0659442400001</v>
      </c>
      <c r="U93" s="36">
        <f>SUMIFS(СВЦЭМ!$C$33:$C$776,СВЦЭМ!$A$33:$A$776,$A93,СВЦЭМ!$B$33:$B$776,U$83)+'СЕТ СН'!$H$12+СВЦЭМ!$D$10+'СЕТ СН'!$H$5-'СЕТ СН'!$H$20</f>
        <v>2598.4072172599999</v>
      </c>
      <c r="V93" s="36">
        <f>SUMIFS(СВЦЭМ!$C$33:$C$776,СВЦЭМ!$A$33:$A$776,$A93,СВЦЭМ!$B$33:$B$776,V$83)+'СЕТ СН'!$H$12+СВЦЭМ!$D$10+'СЕТ СН'!$H$5-'СЕТ СН'!$H$20</f>
        <v>2572.5955601800001</v>
      </c>
      <c r="W93" s="36">
        <f>SUMIFS(СВЦЭМ!$C$33:$C$776,СВЦЭМ!$A$33:$A$776,$A93,СВЦЭМ!$B$33:$B$776,W$83)+'СЕТ СН'!$H$12+СВЦЭМ!$D$10+'СЕТ СН'!$H$5-'СЕТ СН'!$H$20</f>
        <v>2569.7199827099998</v>
      </c>
      <c r="X93" s="36">
        <f>SUMIFS(СВЦЭМ!$C$33:$C$776,СВЦЭМ!$A$33:$A$776,$A93,СВЦЭМ!$B$33:$B$776,X$83)+'СЕТ СН'!$H$12+СВЦЭМ!$D$10+'СЕТ СН'!$H$5-'СЕТ СН'!$H$20</f>
        <v>2629.9197537099999</v>
      </c>
      <c r="Y93" s="36">
        <f>SUMIFS(СВЦЭМ!$C$33:$C$776,СВЦЭМ!$A$33:$A$776,$A93,СВЦЭМ!$B$33:$B$776,Y$83)+'СЕТ СН'!$H$12+СВЦЭМ!$D$10+'СЕТ СН'!$H$5-'СЕТ СН'!$H$20</f>
        <v>2752.8201020799997</v>
      </c>
    </row>
    <row r="94" spans="1:25" ht="15.75" x14ac:dyDescent="0.2">
      <c r="A94" s="35">
        <f t="shared" si="2"/>
        <v>43566</v>
      </c>
      <c r="B94" s="36">
        <f>SUMIFS(СВЦЭМ!$C$33:$C$776,СВЦЭМ!$A$33:$A$776,$A94,СВЦЭМ!$B$33:$B$776,B$83)+'СЕТ СН'!$H$12+СВЦЭМ!$D$10+'СЕТ СН'!$H$5-'СЕТ СН'!$H$20</f>
        <v>2816.9064415100001</v>
      </c>
      <c r="C94" s="36">
        <f>SUMIFS(СВЦЭМ!$C$33:$C$776,СВЦЭМ!$A$33:$A$776,$A94,СВЦЭМ!$B$33:$B$776,C$83)+'СЕТ СН'!$H$12+СВЦЭМ!$D$10+'СЕТ СН'!$H$5-'СЕТ СН'!$H$20</f>
        <v>2934.7089168399998</v>
      </c>
      <c r="D94" s="36">
        <f>SUMIFS(СВЦЭМ!$C$33:$C$776,СВЦЭМ!$A$33:$A$776,$A94,СВЦЭМ!$B$33:$B$776,D$83)+'СЕТ СН'!$H$12+СВЦЭМ!$D$10+'СЕТ СН'!$H$5-'СЕТ СН'!$H$20</f>
        <v>3081.15420675</v>
      </c>
      <c r="E94" s="36">
        <f>SUMIFS(СВЦЭМ!$C$33:$C$776,СВЦЭМ!$A$33:$A$776,$A94,СВЦЭМ!$B$33:$B$776,E$83)+'СЕТ СН'!$H$12+СВЦЭМ!$D$10+'СЕТ СН'!$H$5-'СЕТ СН'!$H$20</f>
        <v>3102.48033777</v>
      </c>
      <c r="F94" s="36">
        <f>SUMIFS(СВЦЭМ!$C$33:$C$776,СВЦЭМ!$A$33:$A$776,$A94,СВЦЭМ!$B$33:$B$776,F$83)+'СЕТ СН'!$H$12+СВЦЭМ!$D$10+'СЕТ СН'!$H$5-'СЕТ СН'!$H$20</f>
        <v>3109.14954911</v>
      </c>
      <c r="G94" s="36">
        <f>SUMIFS(СВЦЭМ!$C$33:$C$776,СВЦЭМ!$A$33:$A$776,$A94,СВЦЭМ!$B$33:$B$776,G$83)+'СЕТ СН'!$H$12+СВЦЭМ!$D$10+'СЕТ СН'!$H$5-'СЕТ СН'!$H$20</f>
        <v>3100.5687437799997</v>
      </c>
      <c r="H94" s="36">
        <f>SUMIFS(СВЦЭМ!$C$33:$C$776,СВЦЭМ!$A$33:$A$776,$A94,СВЦЭМ!$B$33:$B$776,H$83)+'СЕТ СН'!$H$12+СВЦЭМ!$D$10+'СЕТ СН'!$H$5-'СЕТ СН'!$H$20</f>
        <v>3020.8463587400001</v>
      </c>
      <c r="I94" s="36">
        <f>SUMIFS(СВЦЭМ!$C$33:$C$776,СВЦЭМ!$A$33:$A$776,$A94,СВЦЭМ!$B$33:$B$776,I$83)+'СЕТ СН'!$H$12+СВЦЭМ!$D$10+'СЕТ СН'!$H$5-'СЕТ СН'!$H$20</f>
        <v>2930.3250977899997</v>
      </c>
      <c r="J94" s="36">
        <f>SUMIFS(СВЦЭМ!$C$33:$C$776,СВЦЭМ!$A$33:$A$776,$A94,СВЦЭМ!$B$33:$B$776,J$83)+'СЕТ СН'!$H$12+СВЦЭМ!$D$10+'СЕТ СН'!$H$5-'СЕТ СН'!$H$20</f>
        <v>2811.1240926599999</v>
      </c>
      <c r="K94" s="36">
        <f>SUMIFS(СВЦЭМ!$C$33:$C$776,СВЦЭМ!$A$33:$A$776,$A94,СВЦЭМ!$B$33:$B$776,K$83)+'СЕТ СН'!$H$12+СВЦЭМ!$D$10+'СЕТ СН'!$H$5-'СЕТ СН'!$H$20</f>
        <v>2718.1185988400002</v>
      </c>
      <c r="L94" s="36">
        <f>SUMIFS(СВЦЭМ!$C$33:$C$776,СВЦЭМ!$A$33:$A$776,$A94,СВЦЭМ!$B$33:$B$776,L$83)+'СЕТ СН'!$H$12+СВЦЭМ!$D$10+'СЕТ СН'!$H$5-'СЕТ СН'!$H$20</f>
        <v>2677.4248192</v>
      </c>
      <c r="M94" s="36">
        <f>SUMIFS(СВЦЭМ!$C$33:$C$776,СВЦЭМ!$A$33:$A$776,$A94,СВЦЭМ!$B$33:$B$776,M$83)+'СЕТ СН'!$H$12+СВЦЭМ!$D$10+'СЕТ СН'!$H$5-'СЕТ СН'!$H$20</f>
        <v>2696.0608182599999</v>
      </c>
      <c r="N94" s="36">
        <f>SUMIFS(СВЦЭМ!$C$33:$C$776,СВЦЭМ!$A$33:$A$776,$A94,СВЦЭМ!$B$33:$B$776,N$83)+'СЕТ СН'!$H$12+СВЦЭМ!$D$10+'СЕТ СН'!$H$5-'СЕТ СН'!$H$20</f>
        <v>2683.4971234300001</v>
      </c>
      <c r="O94" s="36">
        <f>SUMIFS(СВЦЭМ!$C$33:$C$776,СВЦЭМ!$A$33:$A$776,$A94,СВЦЭМ!$B$33:$B$776,O$83)+'СЕТ СН'!$H$12+СВЦЭМ!$D$10+'СЕТ СН'!$H$5-'СЕТ СН'!$H$20</f>
        <v>2690.3570130100002</v>
      </c>
      <c r="P94" s="36">
        <f>SUMIFS(СВЦЭМ!$C$33:$C$776,СВЦЭМ!$A$33:$A$776,$A94,СВЦЭМ!$B$33:$B$776,P$83)+'СЕТ СН'!$H$12+СВЦЭМ!$D$10+'СЕТ СН'!$H$5-'СЕТ СН'!$H$20</f>
        <v>2706.3139398399999</v>
      </c>
      <c r="Q94" s="36">
        <f>SUMIFS(СВЦЭМ!$C$33:$C$776,СВЦЭМ!$A$33:$A$776,$A94,СВЦЭМ!$B$33:$B$776,Q$83)+'СЕТ СН'!$H$12+СВЦЭМ!$D$10+'СЕТ СН'!$H$5-'СЕТ СН'!$H$20</f>
        <v>2712.4726428200001</v>
      </c>
      <c r="R94" s="36">
        <f>SUMIFS(СВЦЭМ!$C$33:$C$776,СВЦЭМ!$A$33:$A$776,$A94,СВЦЭМ!$B$33:$B$776,R$83)+'СЕТ СН'!$H$12+СВЦЭМ!$D$10+'СЕТ СН'!$H$5-'СЕТ СН'!$H$20</f>
        <v>2709.1379613200002</v>
      </c>
      <c r="S94" s="36">
        <f>SUMIFS(СВЦЭМ!$C$33:$C$776,СВЦЭМ!$A$33:$A$776,$A94,СВЦЭМ!$B$33:$B$776,S$83)+'СЕТ СН'!$H$12+СВЦЭМ!$D$10+'СЕТ СН'!$H$5-'СЕТ СН'!$H$20</f>
        <v>2716.8025521199997</v>
      </c>
      <c r="T94" s="36">
        <f>SUMIFS(СВЦЭМ!$C$33:$C$776,СВЦЭМ!$A$33:$A$776,$A94,СВЦЭМ!$B$33:$B$776,T$83)+'СЕТ СН'!$H$12+СВЦЭМ!$D$10+'СЕТ СН'!$H$5-'СЕТ СН'!$H$20</f>
        <v>2701.9716537100003</v>
      </c>
      <c r="U94" s="36">
        <f>SUMIFS(СВЦЭМ!$C$33:$C$776,СВЦЭМ!$A$33:$A$776,$A94,СВЦЭМ!$B$33:$B$776,U$83)+'СЕТ СН'!$H$12+СВЦЭМ!$D$10+'СЕТ СН'!$H$5-'СЕТ СН'!$H$20</f>
        <v>2682.60197195</v>
      </c>
      <c r="V94" s="36">
        <f>SUMIFS(СВЦЭМ!$C$33:$C$776,СВЦЭМ!$A$33:$A$776,$A94,СВЦЭМ!$B$33:$B$776,V$83)+'СЕТ СН'!$H$12+СВЦЭМ!$D$10+'СЕТ СН'!$H$5-'СЕТ СН'!$H$20</f>
        <v>2672.6208100100002</v>
      </c>
      <c r="W94" s="36">
        <f>SUMIFS(СВЦЭМ!$C$33:$C$776,СВЦЭМ!$A$33:$A$776,$A94,СВЦЭМ!$B$33:$B$776,W$83)+'СЕТ СН'!$H$12+СВЦЭМ!$D$10+'СЕТ СН'!$H$5-'СЕТ СН'!$H$20</f>
        <v>2653.6554877500002</v>
      </c>
      <c r="X94" s="36">
        <f>SUMIFS(СВЦЭМ!$C$33:$C$776,СВЦЭМ!$A$33:$A$776,$A94,СВЦЭМ!$B$33:$B$776,X$83)+'СЕТ СН'!$H$12+СВЦЭМ!$D$10+'СЕТ СН'!$H$5-'СЕТ СН'!$H$20</f>
        <v>2724.6241920100001</v>
      </c>
      <c r="Y94" s="36">
        <f>SUMIFS(СВЦЭМ!$C$33:$C$776,СВЦЭМ!$A$33:$A$776,$A94,СВЦЭМ!$B$33:$B$776,Y$83)+'СЕТ СН'!$H$12+СВЦЭМ!$D$10+'СЕТ СН'!$H$5-'СЕТ СН'!$H$20</f>
        <v>2845.7049612000001</v>
      </c>
    </row>
    <row r="95" spans="1:25" ht="15.75" x14ac:dyDescent="0.2">
      <c r="A95" s="35">
        <f t="shared" si="2"/>
        <v>43567</v>
      </c>
      <c r="B95" s="36">
        <f>SUMIFS(СВЦЭМ!$C$33:$C$776,СВЦЭМ!$A$33:$A$776,$A95,СВЦЭМ!$B$33:$B$776,B$83)+'СЕТ СН'!$H$12+СВЦЭМ!$D$10+'СЕТ СН'!$H$5-'СЕТ СН'!$H$20</f>
        <v>2952.5367717199997</v>
      </c>
      <c r="C95" s="36">
        <f>SUMIFS(СВЦЭМ!$C$33:$C$776,СВЦЭМ!$A$33:$A$776,$A95,СВЦЭМ!$B$33:$B$776,C$83)+'СЕТ СН'!$H$12+СВЦЭМ!$D$10+'СЕТ СН'!$H$5-'СЕТ СН'!$H$20</f>
        <v>3036.25302878</v>
      </c>
      <c r="D95" s="36">
        <f>SUMIFS(СВЦЭМ!$C$33:$C$776,СВЦЭМ!$A$33:$A$776,$A95,СВЦЭМ!$B$33:$B$776,D$83)+'СЕТ СН'!$H$12+СВЦЭМ!$D$10+'СЕТ СН'!$H$5-'СЕТ СН'!$H$20</f>
        <v>3081.8870790400001</v>
      </c>
      <c r="E95" s="36">
        <f>SUMIFS(СВЦЭМ!$C$33:$C$776,СВЦЭМ!$A$33:$A$776,$A95,СВЦЭМ!$B$33:$B$776,E$83)+'СЕТ СН'!$H$12+СВЦЭМ!$D$10+'СЕТ СН'!$H$5-'СЕТ СН'!$H$20</f>
        <v>3080.6859867900002</v>
      </c>
      <c r="F95" s="36">
        <f>SUMIFS(СВЦЭМ!$C$33:$C$776,СВЦЭМ!$A$33:$A$776,$A95,СВЦЭМ!$B$33:$B$776,F$83)+'СЕТ СН'!$H$12+СВЦЭМ!$D$10+'СЕТ СН'!$H$5-'СЕТ СН'!$H$20</f>
        <v>3083.8682339899997</v>
      </c>
      <c r="G95" s="36">
        <f>SUMIFS(СВЦЭМ!$C$33:$C$776,СВЦЭМ!$A$33:$A$776,$A95,СВЦЭМ!$B$33:$B$776,G$83)+'СЕТ СН'!$H$12+СВЦЭМ!$D$10+'СЕТ СН'!$H$5-'СЕТ СН'!$H$20</f>
        <v>3062.6549707100003</v>
      </c>
      <c r="H95" s="36">
        <f>SUMIFS(СВЦЭМ!$C$33:$C$776,СВЦЭМ!$A$33:$A$776,$A95,СВЦЭМ!$B$33:$B$776,H$83)+'СЕТ СН'!$H$12+СВЦЭМ!$D$10+'СЕТ СН'!$H$5-'СЕТ СН'!$H$20</f>
        <v>2981.2783989199997</v>
      </c>
      <c r="I95" s="36">
        <f>SUMIFS(СВЦЭМ!$C$33:$C$776,СВЦЭМ!$A$33:$A$776,$A95,СВЦЭМ!$B$33:$B$776,I$83)+'СЕТ СН'!$H$12+СВЦЭМ!$D$10+'СЕТ СН'!$H$5-'СЕТ СН'!$H$20</f>
        <v>2928.6321771900002</v>
      </c>
      <c r="J95" s="36">
        <f>SUMIFS(СВЦЭМ!$C$33:$C$776,СВЦЭМ!$A$33:$A$776,$A95,СВЦЭМ!$B$33:$B$776,J$83)+'СЕТ СН'!$H$12+СВЦЭМ!$D$10+'СЕТ СН'!$H$5-'СЕТ СН'!$H$20</f>
        <v>2812.48148201</v>
      </c>
      <c r="K95" s="36">
        <f>SUMIFS(СВЦЭМ!$C$33:$C$776,СВЦЭМ!$A$33:$A$776,$A95,СВЦЭМ!$B$33:$B$776,K$83)+'СЕТ СН'!$H$12+СВЦЭМ!$D$10+'СЕТ СН'!$H$5-'СЕТ СН'!$H$20</f>
        <v>2717.0802482899999</v>
      </c>
      <c r="L95" s="36">
        <f>SUMIFS(СВЦЭМ!$C$33:$C$776,СВЦЭМ!$A$33:$A$776,$A95,СВЦЭМ!$B$33:$B$776,L$83)+'СЕТ СН'!$H$12+СВЦЭМ!$D$10+'СЕТ СН'!$H$5-'СЕТ СН'!$H$20</f>
        <v>2678.51492766</v>
      </c>
      <c r="M95" s="36">
        <f>SUMIFS(СВЦЭМ!$C$33:$C$776,СВЦЭМ!$A$33:$A$776,$A95,СВЦЭМ!$B$33:$B$776,M$83)+'СЕТ СН'!$H$12+СВЦЭМ!$D$10+'СЕТ СН'!$H$5-'СЕТ СН'!$H$20</f>
        <v>2681.9100515800001</v>
      </c>
      <c r="N95" s="36">
        <f>SUMIFS(СВЦЭМ!$C$33:$C$776,СВЦЭМ!$A$33:$A$776,$A95,СВЦЭМ!$B$33:$B$776,N$83)+'СЕТ СН'!$H$12+СВЦЭМ!$D$10+'СЕТ СН'!$H$5-'СЕТ СН'!$H$20</f>
        <v>2669.5499787600002</v>
      </c>
      <c r="O95" s="36">
        <f>SUMIFS(СВЦЭМ!$C$33:$C$776,СВЦЭМ!$A$33:$A$776,$A95,СВЦЭМ!$B$33:$B$776,O$83)+'СЕТ СН'!$H$12+СВЦЭМ!$D$10+'СЕТ СН'!$H$5-'СЕТ СН'!$H$20</f>
        <v>2672.6098916299998</v>
      </c>
      <c r="P95" s="36">
        <f>SUMIFS(СВЦЭМ!$C$33:$C$776,СВЦЭМ!$A$33:$A$776,$A95,СВЦЭМ!$B$33:$B$776,P$83)+'СЕТ СН'!$H$12+СВЦЭМ!$D$10+'СЕТ СН'!$H$5-'СЕТ СН'!$H$20</f>
        <v>2693.6505344400002</v>
      </c>
      <c r="Q95" s="36">
        <f>SUMIFS(СВЦЭМ!$C$33:$C$776,СВЦЭМ!$A$33:$A$776,$A95,СВЦЭМ!$B$33:$B$776,Q$83)+'СЕТ СН'!$H$12+СВЦЭМ!$D$10+'СЕТ СН'!$H$5-'СЕТ СН'!$H$20</f>
        <v>2704.3553149300001</v>
      </c>
      <c r="R95" s="36">
        <f>SUMIFS(СВЦЭМ!$C$33:$C$776,СВЦЭМ!$A$33:$A$776,$A95,СВЦЭМ!$B$33:$B$776,R$83)+'СЕТ СН'!$H$12+СВЦЭМ!$D$10+'СЕТ СН'!$H$5-'СЕТ СН'!$H$20</f>
        <v>2713.9955329599998</v>
      </c>
      <c r="S95" s="36">
        <f>SUMIFS(СВЦЭМ!$C$33:$C$776,СВЦЭМ!$A$33:$A$776,$A95,СВЦЭМ!$B$33:$B$776,S$83)+'СЕТ СН'!$H$12+СВЦЭМ!$D$10+'СЕТ СН'!$H$5-'СЕТ СН'!$H$20</f>
        <v>2698.0241946000001</v>
      </c>
      <c r="T95" s="36">
        <f>SUMIFS(СВЦЭМ!$C$33:$C$776,СВЦЭМ!$A$33:$A$776,$A95,СВЦЭМ!$B$33:$B$776,T$83)+'СЕТ СН'!$H$12+СВЦЭМ!$D$10+'СЕТ СН'!$H$5-'СЕТ СН'!$H$20</f>
        <v>2684.0392336200002</v>
      </c>
      <c r="U95" s="36">
        <f>SUMIFS(СВЦЭМ!$C$33:$C$776,СВЦЭМ!$A$33:$A$776,$A95,СВЦЭМ!$B$33:$B$776,U$83)+'СЕТ СН'!$H$12+СВЦЭМ!$D$10+'СЕТ СН'!$H$5-'СЕТ СН'!$H$20</f>
        <v>2641.7361420400002</v>
      </c>
      <c r="V95" s="36">
        <f>SUMIFS(СВЦЭМ!$C$33:$C$776,СВЦЭМ!$A$33:$A$776,$A95,СВЦЭМ!$B$33:$B$776,V$83)+'СЕТ СН'!$H$12+СВЦЭМ!$D$10+'СЕТ СН'!$H$5-'СЕТ СН'!$H$20</f>
        <v>2635.4352116300001</v>
      </c>
      <c r="W95" s="36">
        <f>SUMIFS(СВЦЭМ!$C$33:$C$776,СВЦЭМ!$A$33:$A$776,$A95,СВЦЭМ!$B$33:$B$776,W$83)+'СЕТ СН'!$H$12+СВЦЭМ!$D$10+'СЕТ СН'!$H$5-'СЕТ СН'!$H$20</f>
        <v>2644.8659873199999</v>
      </c>
      <c r="X95" s="36">
        <f>SUMIFS(СВЦЭМ!$C$33:$C$776,СВЦЭМ!$A$33:$A$776,$A95,СВЦЭМ!$B$33:$B$776,X$83)+'СЕТ СН'!$H$12+СВЦЭМ!$D$10+'СЕТ СН'!$H$5-'СЕТ СН'!$H$20</f>
        <v>2705.8670517800001</v>
      </c>
      <c r="Y95" s="36">
        <f>SUMIFS(СВЦЭМ!$C$33:$C$776,СВЦЭМ!$A$33:$A$776,$A95,СВЦЭМ!$B$33:$B$776,Y$83)+'СЕТ СН'!$H$12+СВЦЭМ!$D$10+'СЕТ СН'!$H$5-'СЕТ СН'!$H$20</f>
        <v>2816.6576976300003</v>
      </c>
    </row>
    <row r="96" spans="1:25" ht="15.75" x14ac:dyDescent="0.2">
      <c r="A96" s="35">
        <f t="shared" si="2"/>
        <v>43568</v>
      </c>
      <c r="B96" s="36">
        <f>SUMIFS(СВЦЭМ!$C$33:$C$776,СВЦЭМ!$A$33:$A$776,$A96,СВЦЭМ!$B$33:$B$776,B$83)+'СЕТ СН'!$H$12+СВЦЭМ!$D$10+'СЕТ СН'!$H$5-'СЕТ СН'!$H$20</f>
        <v>2908.5174419599998</v>
      </c>
      <c r="C96" s="36">
        <f>SUMIFS(СВЦЭМ!$C$33:$C$776,СВЦЭМ!$A$33:$A$776,$A96,СВЦЭМ!$B$33:$B$776,C$83)+'СЕТ СН'!$H$12+СВЦЭМ!$D$10+'СЕТ СН'!$H$5-'СЕТ СН'!$H$20</f>
        <v>2987.85825987</v>
      </c>
      <c r="D96" s="36">
        <f>SUMIFS(СВЦЭМ!$C$33:$C$776,СВЦЭМ!$A$33:$A$776,$A96,СВЦЭМ!$B$33:$B$776,D$83)+'СЕТ СН'!$H$12+СВЦЭМ!$D$10+'СЕТ СН'!$H$5-'СЕТ СН'!$H$20</f>
        <v>3065.9122111500001</v>
      </c>
      <c r="E96" s="36">
        <f>SUMIFS(СВЦЭМ!$C$33:$C$776,СВЦЭМ!$A$33:$A$776,$A96,СВЦЭМ!$B$33:$B$776,E$83)+'СЕТ СН'!$H$12+СВЦЭМ!$D$10+'СЕТ СН'!$H$5-'СЕТ СН'!$H$20</f>
        <v>3077.0482603</v>
      </c>
      <c r="F96" s="36">
        <f>SUMIFS(СВЦЭМ!$C$33:$C$776,СВЦЭМ!$A$33:$A$776,$A96,СВЦЭМ!$B$33:$B$776,F$83)+'СЕТ СН'!$H$12+СВЦЭМ!$D$10+'СЕТ СН'!$H$5-'СЕТ СН'!$H$20</f>
        <v>3076.7647422800001</v>
      </c>
      <c r="G96" s="36">
        <f>SUMIFS(СВЦЭМ!$C$33:$C$776,СВЦЭМ!$A$33:$A$776,$A96,СВЦЭМ!$B$33:$B$776,G$83)+'СЕТ СН'!$H$12+СВЦЭМ!$D$10+'СЕТ СН'!$H$5-'СЕТ СН'!$H$20</f>
        <v>3047.00639882</v>
      </c>
      <c r="H96" s="36">
        <f>SUMIFS(СВЦЭМ!$C$33:$C$776,СВЦЭМ!$A$33:$A$776,$A96,СВЦЭМ!$B$33:$B$776,H$83)+'СЕТ СН'!$H$12+СВЦЭМ!$D$10+'СЕТ СН'!$H$5-'СЕТ СН'!$H$20</f>
        <v>2958.09564976</v>
      </c>
      <c r="I96" s="36">
        <f>SUMIFS(СВЦЭМ!$C$33:$C$776,СВЦЭМ!$A$33:$A$776,$A96,СВЦЭМ!$B$33:$B$776,I$83)+'СЕТ СН'!$H$12+СВЦЭМ!$D$10+'СЕТ СН'!$H$5-'СЕТ СН'!$H$20</f>
        <v>2905.5188989799999</v>
      </c>
      <c r="J96" s="36">
        <f>SUMIFS(СВЦЭМ!$C$33:$C$776,СВЦЭМ!$A$33:$A$776,$A96,СВЦЭМ!$B$33:$B$776,J$83)+'СЕТ СН'!$H$12+СВЦЭМ!$D$10+'СЕТ СН'!$H$5-'СЕТ СН'!$H$20</f>
        <v>2838.4064375399998</v>
      </c>
      <c r="K96" s="36">
        <f>SUMIFS(СВЦЭМ!$C$33:$C$776,СВЦЭМ!$A$33:$A$776,$A96,СВЦЭМ!$B$33:$B$776,K$83)+'СЕТ СН'!$H$12+СВЦЭМ!$D$10+'СЕТ СН'!$H$5-'СЕТ СН'!$H$20</f>
        <v>2721.54539729</v>
      </c>
      <c r="L96" s="36">
        <f>SUMIFS(СВЦЭМ!$C$33:$C$776,СВЦЭМ!$A$33:$A$776,$A96,СВЦЭМ!$B$33:$B$776,L$83)+'СЕТ СН'!$H$12+СВЦЭМ!$D$10+'СЕТ СН'!$H$5-'СЕТ СН'!$H$20</f>
        <v>2683.8243952299999</v>
      </c>
      <c r="M96" s="36">
        <f>SUMIFS(СВЦЭМ!$C$33:$C$776,СВЦЭМ!$A$33:$A$776,$A96,СВЦЭМ!$B$33:$B$776,M$83)+'СЕТ СН'!$H$12+СВЦЭМ!$D$10+'СЕТ СН'!$H$5-'СЕТ СН'!$H$20</f>
        <v>2674.0830674500003</v>
      </c>
      <c r="N96" s="36">
        <f>SUMIFS(СВЦЭМ!$C$33:$C$776,СВЦЭМ!$A$33:$A$776,$A96,СВЦЭМ!$B$33:$B$776,N$83)+'СЕТ СН'!$H$12+СВЦЭМ!$D$10+'СЕТ СН'!$H$5-'СЕТ СН'!$H$20</f>
        <v>2690.6121908700002</v>
      </c>
      <c r="O96" s="36">
        <f>SUMIFS(СВЦЭМ!$C$33:$C$776,СВЦЭМ!$A$33:$A$776,$A96,СВЦЭМ!$B$33:$B$776,O$83)+'СЕТ СН'!$H$12+СВЦЭМ!$D$10+'СЕТ СН'!$H$5-'СЕТ СН'!$H$20</f>
        <v>2699.3642672599999</v>
      </c>
      <c r="P96" s="36">
        <f>SUMIFS(СВЦЭМ!$C$33:$C$776,СВЦЭМ!$A$33:$A$776,$A96,СВЦЭМ!$B$33:$B$776,P$83)+'СЕТ СН'!$H$12+СВЦЭМ!$D$10+'СЕТ СН'!$H$5-'СЕТ СН'!$H$20</f>
        <v>2708.0182188999997</v>
      </c>
      <c r="Q96" s="36">
        <f>SUMIFS(СВЦЭМ!$C$33:$C$776,СВЦЭМ!$A$33:$A$776,$A96,СВЦЭМ!$B$33:$B$776,Q$83)+'СЕТ СН'!$H$12+СВЦЭМ!$D$10+'СЕТ СН'!$H$5-'СЕТ СН'!$H$20</f>
        <v>2715.8734665500001</v>
      </c>
      <c r="R96" s="36">
        <f>SUMIFS(СВЦЭМ!$C$33:$C$776,СВЦЭМ!$A$33:$A$776,$A96,СВЦЭМ!$B$33:$B$776,R$83)+'СЕТ СН'!$H$12+СВЦЭМ!$D$10+'СЕТ СН'!$H$5-'СЕТ СН'!$H$20</f>
        <v>2720.23449183</v>
      </c>
      <c r="S96" s="36">
        <f>SUMIFS(СВЦЭМ!$C$33:$C$776,СВЦЭМ!$A$33:$A$776,$A96,СВЦЭМ!$B$33:$B$776,S$83)+'СЕТ СН'!$H$12+СВЦЭМ!$D$10+'СЕТ СН'!$H$5-'СЕТ СН'!$H$20</f>
        <v>2727.4394408399999</v>
      </c>
      <c r="T96" s="36">
        <f>SUMIFS(СВЦЭМ!$C$33:$C$776,СВЦЭМ!$A$33:$A$776,$A96,СВЦЭМ!$B$33:$B$776,T$83)+'СЕТ СН'!$H$12+СВЦЭМ!$D$10+'СЕТ СН'!$H$5-'СЕТ СН'!$H$20</f>
        <v>2727.7555636400002</v>
      </c>
      <c r="U96" s="36">
        <f>SUMIFS(СВЦЭМ!$C$33:$C$776,СВЦЭМ!$A$33:$A$776,$A96,СВЦЭМ!$B$33:$B$776,U$83)+'СЕТ СН'!$H$12+СВЦЭМ!$D$10+'СЕТ СН'!$H$5-'СЕТ СН'!$H$20</f>
        <v>2712.36399979</v>
      </c>
      <c r="V96" s="36">
        <f>SUMIFS(СВЦЭМ!$C$33:$C$776,СВЦЭМ!$A$33:$A$776,$A96,СВЦЭМ!$B$33:$B$776,V$83)+'СЕТ СН'!$H$12+СВЦЭМ!$D$10+'СЕТ СН'!$H$5-'СЕТ СН'!$H$20</f>
        <v>2679.54254945</v>
      </c>
      <c r="W96" s="36">
        <f>SUMIFS(СВЦЭМ!$C$33:$C$776,СВЦЭМ!$A$33:$A$776,$A96,СВЦЭМ!$B$33:$B$776,W$83)+'СЕТ СН'!$H$12+СВЦЭМ!$D$10+'СЕТ СН'!$H$5-'СЕТ СН'!$H$20</f>
        <v>2675.9249088500001</v>
      </c>
      <c r="X96" s="36">
        <f>SUMIFS(СВЦЭМ!$C$33:$C$776,СВЦЭМ!$A$33:$A$776,$A96,СВЦЭМ!$B$33:$B$776,X$83)+'СЕТ СН'!$H$12+СВЦЭМ!$D$10+'СЕТ СН'!$H$5-'СЕТ СН'!$H$20</f>
        <v>2761.1018077200001</v>
      </c>
      <c r="Y96" s="36">
        <f>SUMIFS(СВЦЭМ!$C$33:$C$776,СВЦЭМ!$A$33:$A$776,$A96,СВЦЭМ!$B$33:$B$776,Y$83)+'СЕТ СН'!$H$12+СВЦЭМ!$D$10+'СЕТ СН'!$H$5-'СЕТ СН'!$H$20</f>
        <v>2867.4284992499997</v>
      </c>
    </row>
    <row r="97" spans="1:25" ht="15.75" x14ac:dyDescent="0.2">
      <c r="A97" s="35">
        <f t="shared" si="2"/>
        <v>43569</v>
      </c>
      <c r="B97" s="36">
        <f>SUMIFS(СВЦЭМ!$C$33:$C$776,СВЦЭМ!$A$33:$A$776,$A97,СВЦЭМ!$B$33:$B$776,B$83)+'СЕТ СН'!$H$12+СВЦЭМ!$D$10+'СЕТ СН'!$H$5-'СЕТ СН'!$H$20</f>
        <v>2932.5370021399999</v>
      </c>
      <c r="C97" s="36">
        <f>SUMIFS(СВЦЭМ!$C$33:$C$776,СВЦЭМ!$A$33:$A$776,$A97,СВЦЭМ!$B$33:$B$776,C$83)+'СЕТ СН'!$H$12+СВЦЭМ!$D$10+'СЕТ СН'!$H$5-'СЕТ СН'!$H$20</f>
        <v>3040.8598300399999</v>
      </c>
      <c r="D97" s="36">
        <f>SUMIFS(СВЦЭМ!$C$33:$C$776,СВЦЭМ!$A$33:$A$776,$A97,СВЦЭМ!$B$33:$B$776,D$83)+'СЕТ СН'!$H$12+СВЦЭМ!$D$10+'СЕТ СН'!$H$5-'СЕТ СН'!$H$20</f>
        <v>3128.76416513</v>
      </c>
      <c r="E97" s="36">
        <f>SUMIFS(СВЦЭМ!$C$33:$C$776,СВЦЭМ!$A$33:$A$776,$A97,СВЦЭМ!$B$33:$B$776,E$83)+'СЕТ СН'!$H$12+СВЦЭМ!$D$10+'СЕТ СН'!$H$5-'СЕТ СН'!$H$20</f>
        <v>3130.5395158700003</v>
      </c>
      <c r="F97" s="36">
        <f>SUMIFS(СВЦЭМ!$C$33:$C$776,СВЦЭМ!$A$33:$A$776,$A97,СВЦЭМ!$B$33:$B$776,F$83)+'СЕТ СН'!$H$12+СВЦЭМ!$D$10+'СЕТ СН'!$H$5-'СЕТ СН'!$H$20</f>
        <v>3121.4562776600001</v>
      </c>
      <c r="G97" s="36">
        <f>SUMIFS(СВЦЭМ!$C$33:$C$776,СВЦЭМ!$A$33:$A$776,$A97,СВЦЭМ!$B$33:$B$776,G$83)+'СЕТ СН'!$H$12+СВЦЭМ!$D$10+'СЕТ СН'!$H$5-'СЕТ СН'!$H$20</f>
        <v>3107.8277825800001</v>
      </c>
      <c r="H97" s="36">
        <f>SUMIFS(СВЦЭМ!$C$33:$C$776,СВЦЭМ!$A$33:$A$776,$A97,СВЦЭМ!$B$33:$B$776,H$83)+'СЕТ СН'!$H$12+СВЦЭМ!$D$10+'СЕТ СН'!$H$5-'СЕТ СН'!$H$20</f>
        <v>3008.9077246100001</v>
      </c>
      <c r="I97" s="36">
        <f>SUMIFS(СВЦЭМ!$C$33:$C$776,СВЦЭМ!$A$33:$A$776,$A97,СВЦЭМ!$B$33:$B$776,I$83)+'СЕТ СН'!$H$12+СВЦЭМ!$D$10+'СЕТ СН'!$H$5-'СЕТ СН'!$H$20</f>
        <v>2938.4835872499998</v>
      </c>
      <c r="J97" s="36">
        <f>SUMIFS(СВЦЭМ!$C$33:$C$776,СВЦЭМ!$A$33:$A$776,$A97,СВЦЭМ!$B$33:$B$776,J$83)+'СЕТ СН'!$H$12+СВЦЭМ!$D$10+'СЕТ СН'!$H$5-'СЕТ СН'!$H$20</f>
        <v>2852.00224402</v>
      </c>
      <c r="K97" s="36">
        <f>SUMIFS(СВЦЭМ!$C$33:$C$776,СВЦЭМ!$A$33:$A$776,$A97,СВЦЭМ!$B$33:$B$776,K$83)+'СЕТ СН'!$H$12+СВЦЭМ!$D$10+'СЕТ СН'!$H$5-'СЕТ СН'!$H$20</f>
        <v>2738.2972299600001</v>
      </c>
      <c r="L97" s="36">
        <f>SUMIFS(СВЦЭМ!$C$33:$C$776,СВЦЭМ!$A$33:$A$776,$A97,СВЦЭМ!$B$33:$B$776,L$83)+'СЕТ СН'!$H$12+СВЦЭМ!$D$10+'СЕТ СН'!$H$5-'СЕТ СН'!$H$20</f>
        <v>2680.38600133</v>
      </c>
      <c r="M97" s="36">
        <f>SUMIFS(СВЦЭМ!$C$33:$C$776,СВЦЭМ!$A$33:$A$776,$A97,СВЦЭМ!$B$33:$B$776,M$83)+'СЕТ СН'!$H$12+СВЦЭМ!$D$10+'СЕТ СН'!$H$5-'СЕТ СН'!$H$20</f>
        <v>2674.9031556800001</v>
      </c>
      <c r="N97" s="36">
        <f>SUMIFS(СВЦЭМ!$C$33:$C$776,СВЦЭМ!$A$33:$A$776,$A97,СВЦЭМ!$B$33:$B$776,N$83)+'СЕТ СН'!$H$12+СВЦЭМ!$D$10+'СЕТ СН'!$H$5-'СЕТ СН'!$H$20</f>
        <v>2680.9774086900002</v>
      </c>
      <c r="O97" s="36">
        <f>SUMIFS(СВЦЭМ!$C$33:$C$776,СВЦЭМ!$A$33:$A$776,$A97,СВЦЭМ!$B$33:$B$776,O$83)+'СЕТ СН'!$H$12+СВЦЭМ!$D$10+'СЕТ СН'!$H$5-'СЕТ СН'!$H$20</f>
        <v>2686.63553933</v>
      </c>
      <c r="P97" s="36">
        <f>SUMIFS(СВЦЭМ!$C$33:$C$776,СВЦЭМ!$A$33:$A$776,$A97,СВЦЭМ!$B$33:$B$776,P$83)+'СЕТ СН'!$H$12+СВЦЭМ!$D$10+'СЕТ СН'!$H$5-'СЕТ СН'!$H$20</f>
        <v>2701.98996962</v>
      </c>
      <c r="Q97" s="36">
        <f>SUMIFS(СВЦЭМ!$C$33:$C$776,СВЦЭМ!$A$33:$A$776,$A97,СВЦЭМ!$B$33:$B$776,Q$83)+'СЕТ СН'!$H$12+СВЦЭМ!$D$10+'СЕТ СН'!$H$5-'СЕТ СН'!$H$20</f>
        <v>2704.49700067</v>
      </c>
      <c r="R97" s="36">
        <f>SUMIFS(СВЦЭМ!$C$33:$C$776,СВЦЭМ!$A$33:$A$776,$A97,СВЦЭМ!$B$33:$B$776,R$83)+'СЕТ СН'!$H$12+СВЦЭМ!$D$10+'СЕТ СН'!$H$5-'СЕТ СН'!$H$20</f>
        <v>2701.0509537799999</v>
      </c>
      <c r="S97" s="36">
        <f>SUMIFS(СВЦЭМ!$C$33:$C$776,СВЦЭМ!$A$33:$A$776,$A97,СВЦЭМ!$B$33:$B$776,S$83)+'СЕТ СН'!$H$12+СВЦЭМ!$D$10+'СЕТ СН'!$H$5-'СЕТ СН'!$H$20</f>
        <v>2710.54488769</v>
      </c>
      <c r="T97" s="36">
        <f>SUMIFS(СВЦЭМ!$C$33:$C$776,СВЦЭМ!$A$33:$A$776,$A97,СВЦЭМ!$B$33:$B$776,T$83)+'СЕТ СН'!$H$12+СВЦЭМ!$D$10+'СЕТ СН'!$H$5-'СЕТ СН'!$H$20</f>
        <v>2698.4347082100003</v>
      </c>
      <c r="U97" s="36">
        <f>SUMIFS(СВЦЭМ!$C$33:$C$776,СВЦЭМ!$A$33:$A$776,$A97,СВЦЭМ!$B$33:$B$776,U$83)+'СЕТ СН'!$H$12+СВЦЭМ!$D$10+'СЕТ СН'!$H$5-'СЕТ СН'!$H$20</f>
        <v>2681.0373420300002</v>
      </c>
      <c r="V97" s="36">
        <f>SUMIFS(СВЦЭМ!$C$33:$C$776,СВЦЭМ!$A$33:$A$776,$A97,СВЦЭМ!$B$33:$B$776,V$83)+'СЕТ СН'!$H$12+СВЦЭМ!$D$10+'СЕТ СН'!$H$5-'СЕТ СН'!$H$20</f>
        <v>2662.4800978900003</v>
      </c>
      <c r="W97" s="36">
        <f>SUMIFS(СВЦЭМ!$C$33:$C$776,СВЦЭМ!$A$33:$A$776,$A97,СВЦЭМ!$B$33:$B$776,W$83)+'СЕТ СН'!$H$12+СВЦЭМ!$D$10+'СЕТ СН'!$H$5-'СЕТ СН'!$H$20</f>
        <v>2664.8110918399998</v>
      </c>
      <c r="X97" s="36">
        <f>SUMIFS(СВЦЭМ!$C$33:$C$776,СВЦЭМ!$A$33:$A$776,$A97,СВЦЭМ!$B$33:$B$776,X$83)+'СЕТ СН'!$H$12+СВЦЭМ!$D$10+'СЕТ СН'!$H$5-'СЕТ СН'!$H$20</f>
        <v>2725.8489543699998</v>
      </c>
      <c r="Y97" s="36">
        <f>SUMIFS(СВЦЭМ!$C$33:$C$776,СВЦЭМ!$A$33:$A$776,$A97,СВЦЭМ!$B$33:$B$776,Y$83)+'СЕТ СН'!$H$12+СВЦЭМ!$D$10+'СЕТ СН'!$H$5-'СЕТ СН'!$H$20</f>
        <v>2831.5516339999999</v>
      </c>
    </row>
    <row r="98" spans="1:25" ht="15.75" x14ac:dyDescent="0.2">
      <c r="A98" s="35">
        <f t="shared" si="2"/>
        <v>43570</v>
      </c>
      <c r="B98" s="36">
        <f>SUMIFS(СВЦЭМ!$C$33:$C$776,СВЦЭМ!$A$33:$A$776,$A98,СВЦЭМ!$B$33:$B$776,B$83)+'СЕТ СН'!$H$12+СВЦЭМ!$D$10+'СЕТ СН'!$H$5-'СЕТ СН'!$H$20</f>
        <v>2889.50703398</v>
      </c>
      <c r="C98" s="36">
        <f>SUMIFS(СВЦЭМ!$C$33:$C$776,СВЦЭМ!$A$33:$A$776,$A98,СВЦЭМ!$B$33:$B$776,C$83)+'СЕТ СН'!$H$12+СВЦЭМ!$D$10+'СЕТ СН'!$H$5-'СЕТ СН'!$H$20</f>
        <v>2985.7618090400001</v>
      </c>
      <c r="D98" s="36">
        <f>SUMIFS(СВЦЭМ!$C$33:$C$776,СВЦЭМ!$A$33:$A$776,$A98,СВЦЭМ!$B$33:$B$776,D$83)+'СЕТ СН'!$H$12+СВЦЭМ!$D$10+'СЕТ СН'!$H$5-'СЕТ СН'!$H$20</f>
        <v>3044.6957093800002</v>
      </c>
      <c r="E98" s="36">
        <f>SUMIFS(СВЦЭМ!$C$33:$C$776,СВЦЭМ!$A$33:$A$776,$A98,СВЦЭМ!$B$33:$B$776,E$83)+'СЕТ СН'!$H$12+СВЦЭМ!$D$10+'СЕТ СН'!$H$5-'СЕТ СН'!$H$20</f>
        <v>3054.8991900599999</v>
      </c>
      <c r="F98" s="36">
        <f>SUMIFS(СВЦЭМ!$C$33:$C$776,СВЦЭМ!$A$33:$A$776,$A98,СВЦЭМ!$B$33:$B$776,F$83)+'СЕТ СН'!$H$12+СВЦЭМ!$D$10+'СЕТ СН'!$H$5-'СЕТ СН'!$H$20</f>
        <v>3046.5076693800002</v>
      </c>
      <c r="G98" s="36">
        <f>SUMIFS(СВЦЭМ!$C$33:$C$776,СВЦЭМ!$A$33:$A$776,$A98,СВЦЭМ!$B$33:$B$776,G$83)+'СЕТ СН'!$H$12+СВЦЭМ!$D$10+'СЕТ СН'!$H$5-'СЕТ СН'!$H$20</f>
        <v>3045.5074403399999</v>
      </c>
      <c r="H98" s="36">
        <f>SUMIFS(СВЦЭМ!$C$33:$C$776,СВЦЭМ!$A$33:$A$776,$A98,СВЦЭМ!$B$33:$B$776,H$83)+'СЕТ СН'!$H$12+СВЦЭМ!$D$10+'СЕТ СН'!$H$5-'СЕТ СН'!$H$20</f>
        <v>2969.7059419500001</v>
      </c>
      <c r="I98" s="36">
        <f>SUMIFS(СВЦЭМ!$C$33:$C$776,СВЦЭМ!$A$33:$A$776,$A98,СВЦЭМ!$B$33:$B$776,I$83)+'СЕТ СН'!$H$12+СВЦЭМ!$D$10+'СЕТ СН'!$H$5-'СЕТ СН'!$H$20</f>
        <v>2925.28921382</v>
      </c>
      <c r="J98" s="36">
        <f>SUMIFS(СВЦЭМ!$C$33:$C$776,СВЦЭМ!$A$33:$A$776,$A98,СВЦЭМ!$B$33:$B$776,J$83)+'СЕТ СН'!$H$12+СВЦЭМ!$D$10+'СЕТ СН'!$H$5-'СЕТ СН'!$H$20</f>
        <v>2823.4849065500002</v>
      </c>
      <c r="K98" s="36">
        <f>SUMIFS(СВЦЭМ!$C$33:$C$776,СВЦЭМ!$A$33:$A$776,$A98,СВЦЭМ!$B$33:$B$776,K$83)+'СЕТ СН'!$H$12+СВЦЭМ!$D$10+'СЕТ СН'!$H$5-'СЕТ СН'!$H$20</f>
        <v>2732.2118947200001</v>
      </c>
      <c r="L98" s="36">
        <f>SUMIFS(СВЦЭМ!$C$33:$C$776,СВЦЭМ!$A$33:$A$776,$A98,СВЦЭМ!$B$33:$B$776,L$83)+'СЕТ СН'!$H$12+СВЦЭМ!$D$10+'СЕТ СН'!$H$5-'СЕТ СН'!$H$20</f>
        <v>2702.7764768699999</v>
      </c>
      <c r="M98" s="36">
        <f>SUMIFS(СВЦЭМ!$C$33:$C$776,СВЦЭМ!$A$33:$A$776,$A98,СВЦЭМ!$B$33:$B$776,M$83)+'СЕТ СН'!$H$12+СВЦЭМ!$D$10+'СЕТ СН'!$H$5-'СЕТ СН'!$H$20</f>
        <v>2707.0554153799999</v>
      </c>
      <c r="N98" s="36">
        <f>SUMIFS(СВЦЭМ!$C$33:$C$776,СВЦЭМ!$A$33:$A$776,$A98,СВЦЭМ!$B$33:$B$776,N$83)+'СЕТ СН'!$H$12+СВЦЭМ!$D$10+'СЕТ СН'!$H$5-'СЕТ СН'!$H$20</f>
        <v>2706.2759697000001</v>
      </c>
      <c r="O98" s="36">
        <f>SUMIFS(СВЦЭМ!$C$33:$C$776,СВЦЭМ!$A$33:$A$776,$A98,СВЦЭМ!$B$33:$B$776,O$83)+'СЕТ СН'!$H$12+СВЦЭМ!$D$10+'СЕТ СН'!$H$5-'СЕТ СН'!$H$20</f>
        <v>2715.02661205</v>
      </c>
      <c r="P98" s="36">
        <f>SUMIFS(СВЦЭМ!$C$33:$C$776,СВЦЭМ!$A$33:$A$776,$A98,СВЦЭМ!$B$33:$B$776,P$83)+'СЕТ СН'!$H$12+СВЦЭМ!$D$10+'СЕТ СН'!$H$5-'СЕТ СН'!$H$20</f>
        <v>2727.3649304999999</v>
      </c>
      <c r="Q98" s="36">
        <f>SUMIFS(СВЦЭМ!$C$33:$C$776,СВЦЭМ!$A$33:$A$776,$A98,СВЦЭМ!$B$33:$B$776,Q$83)+'СЕТ СН'!$H$12+СВЦЭМ!$D$10+'СЕТ СН'!$H$5-'СЕТ СН'!$H$20</f>
        <v>2723.39056609</v>
      </c>
      <c r="R98" s="36">
        <f>SUMIFS(СВЦЭМ!$C$33:$C$776,СВЦЭМ!$A$33:$A$776,$A98,СВЦЭМ!$B$33:$B$776,R$83)+'СЕТ СН'!$H$12+СВЦЭМ!$D$10+'СЕТ СН'!$H$5-'СЕТ СН'!$H$20</f>
        <v>2733.9766780199998</v>
      </c>
      <c r="S98" s="36">
        <f>SUMIFS(СВЦЭМ!$C$33:$C$776,СВЦЭМ!$A$33:$A$776,$A98,СВЦЭМ!$B$33:$B$776,S$83)+'СЕТ СН'!$H$12+СВЦЭМ!$D$10+'СЕТ СН'!$H$5-'СЕТ СН'!$H$20</f>
        <v>2728.8772347300001</v>
      </c>
      <c r="T98" s="36">
        <f>SUMIFS(СВЦЭМ!$C$33:$C$776,СВЦЭМ!$A$33:$A$776,$A98,СВЦЭМ!$B$33:$B$776,T$83)+'СЕТ СН'!$H$12+СВЦЭМ!$D$10+'СЕТ СН'!$H$5-'СЕТ СН'!$H$20</f>
        <v>2719.77825046</v>
      </c>
      <c r="U98" s="36">
        <f>SUMIFS(СВЦЭМ!$C$33:$C$776,СВЦЭМ!$A$33:$A$776,$A98,СВЦЭМ!$B$33:$B$776,U$83)+'СЕТ СН'!$H$12+СВЦЭМ!$D$10+'СЕТ СН'!$H$5-'СЕТ СН'!$H$20</f>
        <v>2695.7510709100002</v>
      </c>
      <c r="V98" s="36">
        <f>SUMIFS(СВЦЭМ!$C$33:$C$776,СВЦЭМ!$A$33:$A$776,$A98,СВЦЭМ!$B$33:$B$776,V$83)+'СЕТ СН'!$H$12+СВЦЭМ!$D$10+'СЕТ СН'!$H$5-'СЕТ СН'!$H$20</f>
        <v>2694.1524598199999</v>
      </c>
      <c r="W98" s="36">
        <f>SUMIFS(СВЦЭМ!$C$33:$C$776,СВЦЭМ!$A$33:$A$776,$A98,СВЦЭМ!$B$33:$B$776,W$83)+'СЕТ СН'!$H$12+СВЦЭМ!$D$10+'СЕТ СН'!$H$5-'СЕТ СН'!$H$20</f>
        <v>2697.0008757199998</v>
      </c>
      <c r="X98" s="36">
        <f>SUMIFS(СВЦЭМ!$C$33:$C$776,СВЦЭМ!$A$33:$A$776,$A98,СВЦЭМ!$B$33:$B$776,X$83)+'СЕТ СН'!$H$12+СВЦЭМ!$D$10+'СЕТ СН'!$H$5-'СЕТ СН'!$H$20</f>
        <v>2740.2794373500001</v>
      </c>
      <c r="Y98" s="36">
        <f>SUMIFS(СВЦЭМ!$C$33:$C$776,СВЦЭМ!$A$33:$A$776,$A98,СВЦЭМ!$B$33:$B$776,Y$83)+'СЕТ СН'!$H$12+СВЦЭМ!$D$10+'СЕТ СН'!$H$5-'СЕТ СН'!$H$20</f>
        <v>2829.0074159400001</v>
      </c>
    </row>
    <row r="99" spans="1:25" ht="15.75" x14ac:dyDescent="0.2">
      <c r="A99" s="35">
        <f t="shared" si="2"/>
        <v>43571</v>
      </c>
      <c r="B99" s="36">
        <f>SUMIFS(СВЦЭМ!$C$33:$C$776,СВЦЭМ!$A$33:$A$776,$A99,СВЦЭМ!$B$33:$B$776,B$83)+'СЕТ СН'!$H$12+СВЦЭМ!$D$10+'СЕТ СН'!$H$5-'СЕТ СН'!$H$20</f>
        <v>2893.9896687300002</v>
      </c>
      <c r="C99" s="36">
        <f>SUMIFS(СВЦЭМ!$C$33:$C$776,СВЦЭМ!$A$33:$A$776,$A99,СВЦЭМ!$B$33:$B$776,C$83)+'СЕТ СН'!$H$12+СВЦЭМ!$D$10+'СЕТ СН'!$H$5-'СЕТ СН'!$H$20</f>
        <v>2964.8069101599999</v>
      </c>
      <c r="D99" s="36">
        <f>SUMIFS(СВЦЭМ!$C$33:$C$776,СВЦЭМ!$A$33:$A$776,$A99,СВЦЭМ!$B$33:$B$776,D$83)+'СЕТ СН'!$H$12+СВЦЭМ!$D$10+'СЕТ СН'!$H$5-'СЕТ СН'!$H$20</f>
        <v>3048.1567923699999</v>
      </c>
      <c r="E99" s="36">
        <f>SUMIFS(СВЦЭМ!$C$33:$C$776,СВЦЭМ!$A$33:$A$776,$A99,СВЦЭМ!$B$33:$B$776,E$83)+'СЕТ СН'!$H$12+СВЦЭМ!$D$10+'СЕТ СН'!$H$5-'СЕТ СН'!$H$20</f>
        <v>3059.9229862800003</v>
      </c>
      <c r="F99" s="36">
        <f>SUMIFS(СВЦЭМ!$C$33:$C$776,СВЦЭМ!$A$33:$A$776,$A99,СВЦЭМ!$B$33:$B$776,F$83)+'СЕТ СН'!$H$12+СВЦЭМ!$D$10+'СЕТ СН'!$H$5-'СЕТ СН'!$H$20</f>
        <v>3062.1034627399999</v>
      </c>
      <c r="G99" s="36">
        <f>SUMIFS(СВЦЭМ!$C$33:$C$776,СВЦЭМ!$A$33:$A$776,$A99,СВЦЭМ!$B$33:$B$776,G$83)+'СЕТ СН'!$H$12+СВЦЭМ!$D$10+'СЕТ СН'!$H$5-'СЕТ СН'!$H$20</f>
        <v>3056.0524677200001</v>
      </c>
      <c r="H99" s="36">
        <f>SUMIFS(СВЦЭМ!$C$33:$C$776,СВЦЭМ!$A$33:$A$776,$A99,СВЦЭМ!$B$33:$B$776,H$83)+'СЕТ СН'!$H$12+СВЦЭМ!$D$10+'СЕТ СН'!$H$5-'СЕТ СН'!$H$20</f>
        <v>2995.4002339799999</v>
      </c>
      <c r="I99" s="36">
        <f>SUMIFS(СВЦЭМ!$C$33:$C$776,СВЦЭМ!$A$33:$A$776,$A99,СВЦЭМ!$B$33:$B$776,I$83)+'СЕТ СН'!$H$12+СВЦЭМ!$D$10+'СЕТ СН'!$H$5-'СЕТ СН'!$H$20</f>
        <v>2938.04824401</v>
      </c>
      <c r="J99" s="36">
        <f>SUMIFS(СВЦЭМ!$C$33:$C$776,СВЦЭМ!$A$33:$A$776,$A99,СВЦЭМ!$B$33:$B$776,J$83)+'СЕТ СН'!$H$12+СВЦЭМ!$D$10+'СЕТ СН'!$H$5-'СЕТ СН'!$H$20</f>
        <v>2837.2468834599999</v>
      </c>
      <c r="K99" s="36">
        <f>SUMIFS(СВЦЭМ!$C$33:$C$776,СВЦЭМ!$A$33:$A$776,$A99,СВЦЭМ!$B$33:$B$776,K$83)+'СЕТ СН'!$H$12+СВЦЭМ!$D$10+'СЕТ СН'!$H$5-'СЕТ СН'!$H$20</f>
        <v>2766.4711980399998</v>
      </c>
      <c r="L99" s="36">
        <f>SUMIFS(СВЦЭМ!$C$33:$C$776,СВЦЭМ!$A$33:$A$776,$A99,СВЦЭМ!$B$33:$B$776,L$83)+'СЕТ СН'!$H$12+СВЦЭМ!$D$10+'СЕТ СН'!$H$5-'СЕТ СН'!$H$20</f>
        <v>2737.23745478</v>
      </c>
      <c r="M99" s="36">
        <f>SUMIFS(СВЦЭМ!$C$33:$C$776,СВЦЭМ!$A$33:$A$776,$A99,СВЦЭМ!$B$33:$B$776,M$83)+'СЕТ СН'!$H$12+СВЦЭМ!$D$10+'СЕТ СН'!$H$5-'СЕТ СН'!$H$20</f>
        <v>2716.8247238200001</v>
      </c>
      <c r="N99" s="36">
        <f>SUMIFS(СВЦЭМ!$C$33:$C$776,СВЦЭМ!$A$33:$A$776,$A99,СВЦЭМ!$B$33:$B$776,N$83)+'СЕТ СН'!$H$12+СВЦЭМ!$D$10+'СЕТ СН'!$H$5-'СЕТ СН'!$H$20</f>
        <v>2736.7720540599998</v>
      </c>
      <c r="O99" s="36">
        <f>SUMIFS(СВЦЭМ!$C$33:$C$776,СВЦЭМ!$A$33:$A$776,$A99,СВЦЭМ!$B$33:$B$776,O$83)+'СЕТ СН'!$H$12+СВЦЭМ!$D$10+'СЕТ СН'!$H$5-'СЕТ СН'!$H$20</f>
        <v>2743.45289112</v>
      </c>
      <c r="P99" s="36">
        <f>SUMIFS(СВЦЭМ!$C$33:$C$776,СВЦЭМ!$A$33:$A$776,$A99,СВЦЭМ!$B$33:$B$776,P$83)+'СЕТ СН'!$H$12+СВЦЭМ!$D$10+'СЕТ СН'!$H$5-'СЕТ СН'!$H$20</f>
        <v>2742.7382691000003</v>
      </c>
      <c r="Q99" s="36">
        <f>SUMIFS(СВЦЭМ!$C$33:$C$776,СВЦЭМ!$A$33:$A$776,$A99,СВЦЭМ!$B$33:$B$776,Q$83)+'СЕТ СН'!$H$12+СВЦЭМ!$D$10+'СЕТ СН'!$H$5-'СЕТ СН'!$H$20</f>
        <v>2739.77053991</v>
      </c>
      <c r="R99" s="36">
        <f>SUMIFS(СВЦЭМ!$C$33:$C$776,СВЦЭМ!$A$33:$A$776,$A99,СВЦЭМ!$B$33:$B$776,R$83)+'СЕТ СН'!$H$12+СВЦЭМ!$D$10+'СЕТ СН'!$H$5-'СЕТ СН'!$H$20</f>
        <v>2731.0069482999997</v>
      </c>
      <c r="S99" s="36">
        <f>SUMIFS(СВЦЭМ!$C$33:$C$776,СВЦЭМ!$A$33:$A$776,$A99,СВЦЭМ!$B$33:$B$776,S$83)+'СЕТ СН'!$H$12+СВЦЭМ!$D$10+'СЕТ СН'!$H$5-'СЕТ СН'!$H$20</f>
        <v>2723.7640569999999</v>
      </c>
      <c r="T99" s="36">
        <f>SUMIFS(СВЦЭМ!$C$33:$C$776,СВЦЭМ!$A$33:$A$776,$A99,СВЦЭМ!$B$33:$B$776,T$83)+'СЕТ СН'!$H$12+СВЦЭМ!$D$10+'СЕТ СН'!$H$5-'СЕТ СН'!$H$20</f>
        <v>2739.4051852699999</v>
      </c>
      <c r="U99" s="36">
        <f>SUMIFS(СВЦЭМ!$C$33:$C$776,СВЦЭМ!$A$33:$A$776,$A99,СВЦЭМ!$B$33:$B$776,U$83)+'СЕТ СН'!$H$12+СВЦЭМ!$D$10+'СЕТ СН'!$H$5-'СЕТ СН'!$H$20</f>
        <v>2705.7846045800002</v>
      </c>
      <c r="V99" s="36">
        <f>SUMIFS(СВЦЭМ!$C$33:$C$776,СВЦЭМ!$A$33:$A$776,$A99,СВЦЭМ!$B$33:$B$776,V$83)+'СЕТ СН'!$H$12+СВЦЭМ!$D$10+'СЕТ СН'!$H$5-'СЕТ СН'!$H$20</f>
        <v>2718.6159646900001</v>
      </c>
      <c r="W99" s="36">
        <f>SUMIFS(СВЦЭМ!$C$33:$C$776,СВЦЭМ!$A$33:$A$776,$A99,СВЦЭМ!$B$33:$B$776,W$83)+'СЕТ СН'!$H$12+СВЦЭМ!$D$10+'СЕТ СН'!$H$5-'СЕТ СН'!$H$20</f>
        <v>2709.8327879799999</v>
      </c>
      <c r="X99" s="36">
        <f>SUMIFS(СВЦЭМ!$C$33:$C$776,СВЦЭМ!$A$33:$A$776,$A99,СВЦЭМ!$B$33:$B$776,X$83)+'СЕТ СН'!$H$12+СВЦЭМ!$D$10+'СЕТ СН'!$H$5-'СЕТ СН'!$H$20</f>
        <v>2797.7202211600002</v>
      </c>
      <c r="Y99" s="36">
        <f>SUMIFS(СВЦЭМ!$C$33:$C$776,СВЦЭМ!$A$33:$A$776,$A99,СВЦЭМ!$B$33:$B$776,Y$83)+'СЕТ СН'!$H$12+СВЦЭМ!$D$10+'СЕТ СН'!$H$5-'СЕТ СН'!$H$20</f>
        <v>2873.9535226100002</v>
      </c>
    </row>
    <row r="100" spans="1:25" ht="15.75" x14ac:dyDescent="0.2">
      <c r="A100" s="35">
        <f t="shared" si="2"/>
        <v>43572</v>
      </c>
      <c r="B100" s="36">
        <f>SUMIFS(СВЦЭМ!$C$33:$C$776,СВЦЭМ!$A$33:$A$776,$A100,СВЦЭМ!$B$33:$B$776,B$83)+'СЕТ СН'!$H$12+СВЦЭМ!$D$10+'СЕТ СН'!$H$5-'СЕТ СН'!$H$20</f>
        <v>2918.4714272800002</v>
      </c>
      <c r="C100" s="36">
        <f>SUMIFS(СВЦЭМ!$C$33:$C$776,СВЦЭМ!$A$33:$A$776,$A100,СВЦЭМ!$B$33:$B$776,C$83)+'СЕТ СН'!$H$12+СВЦЭМ!$D$10+'СЕТ СН'!$H$5-'СЕТ СН'!$H$20</f>
        <v>2973.5937618299999</v>
      </c>
      <c r="D100" s="36">
        <f>SUMIFS(СВЦЭМ!$C$33:$C$776,СВЦЭМ!$A$33:$A$776,$A100,СВЦЭМ!$B$33:$B$776,D$83)+'СЕТ СН'!$H$12+СВЦЭМ!$D$10+'СЕТ СН'!$H$5-'СЕТ СН'!$H$20</f>
        <v>3025.8470542699997</v>
      </c>
      <c r="E100" s="36">
        <f>SUMIFS(СВЦЭМ!$C$33:$C$776,СВЦЭМ!$A$33:$A$776,$A100,СВЦЭМ!$B$33:$B$776,E$83)+'СЕТ СН'!$H$12+СВЦЭМ!$D$10+'СЕТ СН'!$H$5-'СЕТ СН'!$H$20</f>
        <v>3037.1714280599999</v>
      </c>
      <c r="F100" s="36">
        <f>SUMIFS(СВЦЭМ!$C$33:$C$776,СВЦЭМ!$A$33:$A$776,$A100,СВЦЭМ!$B$33:$B$776,F$83)+'СЕТ СН'!$H$12+СВЦЭМ!$D$10+'СЕТ СН'!$H$5-'СЕТ СН'!$H$20</f>
        <v>3036.59938203</v>
      </c>
      <c r="G100" s="36">
        <f>SUMIFS(СВЦЭМ!$C$33:$C$776,СВЦЭМ!$A$33:$A$776,$A100,СВЦЭМ!$B$33:$B$776,G$83)+'СЕТ СН'!$H$12+СВЦЭМ!$D$10+'СЕТ СН'!$H$5-'СЕТ СН'!$H$20</f>
        <v>3031.8793952599999</v>
      </c>
      <c r="H100" s="36">
        <f>SUMIFS(СВЦЭМ!$C$33:$C$776,СВЦЭМ!$A$33:$A$776,$A100,СВЦЭМ!$B$33:$B$776,H$83)+'СЕТ СН'!$H$12+СВЦЭМ!$D$10+'СЕТ СН'!$H$5-'СЕТ СН'!$H$20</f>
        <v>2967.22456272</v>
      </c>
      <c r="I100" s="36">
        <f>SUMIFS(СВЦЭМ!$C$33:$C$776,СВЦЭМ!$A$33:$A$776,$A100,СВЦЭМ!$B$33:$B$776,I$83)+'СЕТ СН'!$H$12+СВЦЭМ!$D$10+'СЕТ СН'!$H$5-'СЕТ СН'!$H$20</f>
        <v>2917.68353837</v>
      </c>
      <c r="J100" s="36">
        <f>SUMIFS(СВЦЭМ!$C$33:$C$776,СВЦЭМ!$A$33:$A$776,$A100,СВЦЭМ!$B$33:$B$776,J$83)+'СЕТ СН'!$H$12+СВЦЭМ!$D$10+'СЕТ СН'!$H$5-'СЕТ СН'!$H$20</f>
        <v>2823.1633615000001</v>
      </c>
      <c r="K100" s="36">
        <f>SUMIFS(СВЦЭМ!$C$33:$C$776,СВЦЭМ!$A$33:$A$776,$A100,СВЦЭМ!$B$33:$B$776,K$83)+'СЕТ СН'!$H$12+СВЦЭМ!$D$10+'СЕТ СН'!$H$5-'СЕТ СН'!$H$20</f>
        <v>2756.92284384</v>
      </c>
      <c r="L100" s="36">
        <f>SUMIFS(СВЦЭМ!$C$33:$C$776,СВЦЭМ!$A$33:$A$776,$A100,СВЦЭМ!$B$33:$B$776,L$83)+'СЕТ СН'!$H$12+СВЦЭМ!$D$10+'СЕТ СН'!$H$5-'СЕТ СН'!$H$20</f>
        <v>2720.5052998800002</v>
      </c>
      <c r="M100" s="36">
        <f>SUMIFS(СВЦЭМ!$C$33:$C$776,СВЦЭМ!$A$33:$A$776,$A100,СВЦЭМ!$B$33:$B$776,M$83)+'СЕТ СН'!$H$12+СВЦЭМ!$D$10+'СЕТ СН'!$H$5-'СЕТ СН'!$H$20</f>
        <v>2725.12588766</v>
      </c>
      <c r="N100" s="36">
        <f>SUMIFS(СВЦЭМ!$C$33:$C$776,СВЦЭМ!$A$33:$A$776,$A100,СВЦЭМ!$B$33:$B$776,N$83)+'СЕТ СН'!$H$12+СВЦЭМ!$D$10+'СЕТ СН'!$H$5-'СЕТ СН'!$H$20</f>
        <v>2721.24918828</v>
      </c>
      <c r="O100" s="36">
        <f>SUMIFS(СВЦЭМ!$C$33:$C$776,СВЦЭМ!$A$33:$A$776,$A100,СВЦЭМ!$B$33:$B$776,O$83)+'СЕТ СН'!$H$12+СВЦЭМ!$D$10+'СЕТ СН'!$H$5-'СЕТ СН'!$H$20</f>
        <v>2715.3952804199998</v>
      </c>
      <c r="P100" s="36">
        <f>SUMIFS(СВЦЭМ!$C$33:$C$776,СВЦЭМ!$A$33:$A$776,$A100,СВЦЭМ!$B$33:$B$776,P$83)+'СЕТ СН'!$H$12+СВЦЭМ!$D$10+'СЕТ СН'!$H$5-'СЕТ СН'!$H$20</f>
        <v>2727.6408980000001</v>
      </c>
      <c r="Q100" s="36">
        <f>SUMIFS(СВЦЭМ!$C$33:$C$776,СВЦЭМ!$A$33:$A$776,$A100,СВЦЭМ!$B$33:$B$776,Q$83)+'СЕТ СН'!$H$12+СВЦЭМ!$D$10+'СЕТ СН'!$H$5-'СЕТ СН'!$H$20</f>
        <v>2749.81961942</v>
      </c>
      <c r="R100" s="36">
        <f>SUMIFS(СВЦЭМ!$C$33:$C$776,СВЦЭМ!$A$33:$A$776,$A100,СВЦЭМ!$B$33:$B$776,R$83)+'СЕТ СН'!$H$12+СВЦЭМ!$D$10+'СЕТ СН'!$H$5-'СЕТ СН'!$H$20</f>
        <v>2747.9481308899999</v>
      </c>
      <c r="S100" s="36">
        <f>SUMIFS(СВЦЭМ!$C$33:$C$776,СВЦЭМ!$A$33:$A$776,$A100,СВЦЭМ!$B$33:$B$776,S$83)+'СЕТ СН'!$H$12+СВЦЭМ!$D$10+'СЕТ СН'!$H$5-'СЕТ СН'!$H$20</f>
        <v>2732.9599991999999</v>
      </c>
      <c r="T100" s="36">
        <f>SUMIFS(СВЦЭМ!$C$33:$C$776,СВЦЭМ!$A$33:$A$776,$A100,СВЦЭМ!$B$33:$B$776,T$83)+'СЕТ СН'!$H$12+СВЦЭМ!$D$10+'СЕТ СН'!$H$5-'СЕТ СН'!$H$20</f>
        <v>2741.4987594700001</v>
      </c>
      <c r="U100" s="36">
        <f>SUMIFS(СВЦЭМ!$C$33:$C$776,СВЦЭМ!$A$33:$A$776,$A100,СВЦЭМ!$B$33:$B$776,U$83)+'СЕТ СН'!$H$12+СВЦЭМ!$D$10+'СЕТ СН'!$H$5-'СЕТ СН'!$H$20</f>
        <v>2745.9752600299998</v>
      </c>
      <c r="V100" s="36">
        <f>SUMIFS(СВЦЭМ!$C$33:$C$776,СВЦЭМ!$A$33:$A$776,$A100,СВЦЭМ!$B$33:$B$776,V$83)+'СЕТ СН'!$H$12+СВЦЭМ!$D$10+'СЕТ СН'!$H$5-'СЕТ СН'!$H$20</f>
        <v>2736.6070507499999</v>
      </c>
      <c r="W100" s="36">
        <f>SUMIFS(СВЦЭМ!$C$33:$C$776,СВЦЭМ!$A$33:$A$776,$A100,СВЦЭМ!$B$33:$B$776,W$83)+'СЕТ СН'!$H$12+СВЦЭМ!$D$10+'СЕТ СН'!$H$5-'СЕТ СН'!$H$20</f>
        <v>2744.9073650599998</v>
      </c>
      <c r="X100" s="36">
        <f>SUMIFS(СВЦЭМ!$C$33:$C$776,СВЦЭМ!$A$33:$A$776,$A100,СВЦЭМ!$B$33:$B$776,X$83)+'СЕТ СН'!$H$12+СВЦЭМ!$D$10+'СЕТ СН'!$H$5-'СЕТ СН'!$H$20</f>
        <v>2777.1856083399998</v>
      </c>
      <c r="Y100" s="36">
        <f>SUMIFS(СВЦЭМ!$C$33:$C$776,СВЦЭМ!$A$33:$A$776,$A100,СВЦЭМ!$B$33:$B$776,Y$83)+'СЕТ СН'!$H$12+СВЦЭМ!$D$10+'СЕТ СН'!$H$5-'СЕТ СН'!$H$20</f>
        <v>2851.55320579</v>
      </c>
    </row>
    <row r="101" spans="1:25" ht="15.75" x14ac:dyDescent="0.2">
      <c r="A101" s="35">
        <f t="shared" si="2"/>
        <v>43573</v>
      </c>
      <c r="B101" s="36">
        <f>SUMIFS(СВЦЭМ!$C$33:$C$776,СВЦЭМ!$A$33:$A$776,$A101,СВЦЭМ!$B$33:$B$776,B$83)+'СЕТ СН'!$H$12+СВЦЭМ!$D$10+'СЕТ СН'!$H$5-'СЕТ СН'!$H$20</f>
        <v>2895.6737816499999</v>
      </c>
      <c r="C101" s="36">
        <f>SUMIFS(СВЦЭМ!$C$33:$C$776,СВЦЭМ!$A$33:$A$776,$A101,СВЦЭМ!$B$33:$B$776,C$83)+'СЕТ СН'!$H$12+СВЦЭМ!$D$10+'СЕТ СН'!$H$5-'СЕТ СН'!$H$20</f>
        <v>2956.6751967499999</v>
      </c>
      <c r="D101" s="36">
        <f>SUMIFS(СВЦЭМ!$C$33:$C$776,СВЦЭМ!$A$33:$A$776,$A101,СВЦЭМ!$B$33:$B$776,D$83)+'СЕТ СН'!$H$12+СВЦЭМ!$D$10+'СЕТ СН'!$H$5-'СЕТ СН'!$H$20</f>
        <v>3014.6646589000002</v>
      </c>
      <c r="E101" s="36">
        <f>SUMIFS(СВЦЭМ!$C$33:$C$776,СВЦЭМ!$A$33:$A$776,$A101,СВЦЭМ!$B$33:$B$776,E$83)+'СЕТ СН'!$H$12+СВЦЭМ!$D$10+'СЕТ СН'!$H$5-'СЕТ СН'!$H$20</f>
        <v>3011.6048560600002</v>
      </c>
      <c r="F101" s="36">
        <f>SUMIFS(СВЦЭМ!$C$33:$C$776,СВЦЭМ!$A$33:$A$776,$A101,СВЦЭМ!$B$33:$B$776,F$83)+'СЕТ СН'!$H$12+СВЦЭМ!$D$10+'СЕТ СН'!$H$5-'СЕТ СН'!$H$20</f>
        <v>3020.3059962699999</v>
      </c>
      <c r="G101" s="36">
        <f>SUMIFS(СВЦЭМ!$C$33:$C$776,СВЦЭМ!$A$33:$A$776,$A101,СВЦЭМ!$B$33:$B$776,G$83)+'СЕТ СН'!$H$12+СВЦЭМ!$D$10+'СЕТ СН'!$H$5-'СЕТ СН'!$H$20</f>
        <v>3019.4415438200003</v>
      </c>
      <c r="H101" s="36">
        <f>SUMIFS(СВЦЭМ!$C$33:$C$776,СВЦЭМ!$A$33:$A$776,$A101,СВЦЭМ!$B$33:$B$776,H$83)+'СЕТ СН'!$H$12+СВЦЭМ!$D$10+'СЕТ СН'!$H$5-'СЕТ СН'!$H$20</f>
        <v>2959.5810659500003</v>
      </c>
      <c r="I101" s="36">
        <f>SUMIFS(СВЦЭМ!$C$33:$C$776,СВЦЭМ!$A$33:$A$776,$A101,СВЦЭМ!$B$33:$B$776,I$83)+'СЕТ СН'!$H$12+СВЦЭМ!$D$10+'СЕТ СН'!$H$5-'СЕТ СН'!$H$20</f>
        <v>2907.0058651099998</v>
      </c>
      <c r="J101" s="36">
        <f>SUMIFS(СВЦЭМ!$C$33:$C$776,СВЦЭМ!$A$33:$A$776,$A101,СВЦЭМ!$B$33:$B$776,J$83)+'СЕТ СН'!$H$12+СВЦЭМ!$D$10+'СЕТ СН'!$H$5-'СЕТ СН'!$H$20</f>
        <v>2820.7234959699999</v>
      </c>
      <c r="K101" s="36">
        <f>SUMIFS(СВЦЭМ!$C$33:$C$776,СВЦЭМ!$A$33:$A$776,$A101,СВЦЭМ!$B$33:$B$776,K$83)+'СЕТ СН'!$H$12+СВЦЭМ!$D$10+'СЕТ СН'!$H$5-'СЕТ СН'!$H$20</f>
        <v>2735.9089174700002</v>
      </c>
      <c r="L101" s="36">
        <f>SUMIFS(СВЦЭМ!$C$33:$C$776,СВЦЭМ!$A$33:$A$776,$A101,СВЦЭМ!$B$33:$B$776,L$83)+'СЕТ СН'!$H$12+СВЦЭМ!$D$10+'СЕТ СН'!$H$5-'СЕТ СН'!$H$20</f>
        <v>2696.4455800699998</v>
      </c>
      <c r="M101" s="36">
        <f>SUMIFS(СВЦЭМ!$C$33:$C$776,СВЦЭМ!$A$33:$A$776,$A101,СВЦЭМ!$B$33:$B$776,M$83)+'СЕТ СН'!$H$12+СВЦЭМ!$D$10+'СЕТ СН'!$H$5-'СЕТ СН'!$H$20</f>
        <v>2716.6502707099999</v>
      </c>
      <c r="N101" s="36">
        <f>SUMIFS(СВЦЭМ!$C$33:$C$776,СВЦЭМ!$A$33:$A$776,$A101,СВЦЭМ!$B$33:$B$776,N$83)+'СЕТ СН'!$H$12+СВЦЭМ!$D$10+'СЕТ СН'!$H$5-'СЕТ СН'!$H$20</f>
        <v>2707.1140314200002</v>
      </c>
      <c r="O101" s="36">
        <f>SUMIFS(СВЦЭМ!$C$33:$C$776,СВЦЭМ!$A$33:$A$776,$A101,СВЦЭМ!$B$33:$B$776,O$83)+'СЕТ СН'!$H$12+СВЦЭМ!$D$10+'СЕТ СН'!$H$5-'СЕТ СН'!$H$20</f>
        <v>2707.50693013</v>
      </c>
      <c r="P101" s="36">
        <f>SUMIFS(СВЦЭМ!$C$33:$C$776,СВЦЭМ!$A$33:$A$776,$A101,СВЦЭМ!$B$33:$B$776,P$83)+'СЕТ СН'!$H$12+СВЦЭМ!$D$10+'СЕТ СН'!$H$5-'СЕТ СН'!$H$20</f>
        <v>2705.2182664100001</v>
      </c>
      <c r="Q101" s="36">
        <f>SUMIFS(СВЦЭМ!$C$33:$C$776,СВЦЭМ!$A$33:$A$776,$A101,СВЦЭМ!$B$33:$B$776,Q$83)+'СЕТ СН'!$H$12+СВЦЭМ!$D$10+'СЕТ СН'!$H$5-'СЕТ СН'!$H$20</f>
        <v>2703.9884962599999</v>
      </c>
      <c r="R101" s="36">
        <f>SUMIFS(СВЦЭМ!$C$33:$C$776,СВЦЭМ!$A$33:$A$776,$A101,СВЦЭМ!$B$33:$B$776,R$83)+'СЕТ СН'!$H$12+СВЦЭМ!$D$10+'СЕТ СН'!$H$5-'СЕТ СН'!$H$20</f>
        <v>2704.4498950799998</v>
      </c>
      <c r="S101" s="36">
        <f>SUMIFS(СВЦЭМ!$C$33:$C$776,СВЦЭМ!$A$33:$A$776,$A101,СВЦЭМ!$B$33:$B$776,S$83)+'СЕТ СН'!$H$12+СВЦЭМ!$D$10+'СЕТ СН'!$H$5-'СЕТ СН'!$H$20</f>
        <v>2709.01433542</v>
      </c>
      <c r="T101" s="36">
        <f>SUMIFS(СВЦЭМ!$C$33:$C$776,СВЦЭМ!$A$33:$A$776,$A101,СВЦЭМ!$B$33:$B$776,T$83)+'СЕТ СН'!$H$12+СВЦЭМ!$D$10+'СЕТ СН'!$H$5-'СЕТ СН'!$H$20</f>
        <v>2712.39787991</v>
      </c>
      <c r="U101" s="36">
        <f>SUMIFS(СВЦЭМ!$C$33:$C$776,СВЦЭМ!$A$33:$A$776,$A101,СВЦЭМ!$B$33:$B$776,U$83)+'СЕТ СН'!$H$12+СВЦЭМ!$D$10+'СЕТ СН'!$H$5-'СЕТ СН'!$H$20</f>
        <v>2718.9428735500001</v>
      </c>
      <c r="V101" s="36">
        <f>SUMIFS(СВЦЭМ!$C$33:$C$776,СВЦЭМ!$A$33:$A$776,$A101,СВЦЭМ!$B$33:$B$776,V$83)+'СЕТ СН'!$H$12+СВЦЭМ!$D$10+'СЕТ СН'!$H$5-'СЕТ СН'!$H$20</f>
        <v>2716.2370356500001</v>
      </c>
      <c r="W101" s="36">
        <f>SUMIFS(СВЦЭМ!$C$33:$C$776,СВЦЭМ!$A$33:$A$776,$A101,СВЦЭМ!$B$33:$B$776,W$83)+'СЕТ СН'!$H$12+СВЦЭМ!$D$10+'СЕТ СН'!$H$5-'СЕТ СН'!$H$20</f>
        <v>2700.31035075</v>
      </c>
      <c r="X101" s="36">
        <f>SUMIFS(СВЦЭМ!$C$33:$C$776,СВЦЭМ!$A$33:$A$776,$A101,СВЦЭМ!$B$33:$B$776,X$83)+'СЕТ СН'!$H$12+СВЦЭМ!$D$10+'СЕТ СН'!$H$5-'СЕТ СН'!$H$20</f>
        <v>2733.6555879899997</v>
      </c>
      <c r="Y101" s="36">
        <f>SUMIFS(СВЦЭМ!$C$33:$C$776,СВЦЭМ!$A$33:$A$776,$A101,СВЦЭМ!$B$33:$B$776,Y$83)+'СЕТ СН'!$H$12+СВЦЭМ!$D$10+'СЕТ СН'!$H$5-'СЕТ СН'!$H$20</f>
        <v>2806.3468498399998</v>
      </c>
    </row>
    <row r="102" spans="1:25" ht="15.75" x14ac:dyDescent="0.2">
      <c r="A102" s="35">
        <f t="shared" si="2"/>
        <v>43574</v>
      </c>
      <c r="B102" s="36">
        <f>SUMIFS(СВЦЭМ!$C$33:$C$776,СВЦЭМ!$A$33:$A$776,$A102,СВЦЭМ!$B$33:$B$776,B$83)+'СЕТ СН'!$H$12+СВЦЭМ!$D$10+'СЕТ СН'!$H$5-'СЕТ СН'!$H$20</f>
        <v>2889.8056230100001</v>
      </c>
      <c r="C102" s="36">
        <f>SUMIFS(СВЦЭМ!$C$33:$C$776,СВЦЭМ!$A$33:$A$776,$A102,СВЦЭМ!$B$33:$B$776,C$83)+'СЕТ СН'!$H$12+СВЦЭМ!$D$10+'СЕТ СН'!$H$5-'СЕТ СН'!$H$20</f>
        <v>2957.27044075</v>
      </c>
      <c r="D102" s="36">
        <f>SUMIFS(СВЦЭМ!$C$33:$C$776,СВЦЭМ!$A$33:$A$776,$A102,СВЦЭМ!$B$33:$B$776,D$83)+'СЕТ СН'!$H$12+СВЦЭМ!$D$10+'СЕТ СН'!$H$5-'СЕТ СН'!$H$20</f>
        <v>3018.01725007</v>
      </c>
      <c r="E102" s="36">
        <f>SUMIFS(СВЦЭМ!$C$33:$C$776,СВЦЭМ!$A$33:$A$776,$A102,СВЦЭМ!$B$33:$B$776,E$83)+'СЕТ СН'!$H$12+СВЦЭМ!$D$10+'СЕТ СН'!$H$5-'СЕТ СН'!$H$20</f>
        <v>3019.7710336299997</v>
      </c>
      <c r="F102" s="36">
        <f>SUMIFS(СВЦЭМ!$C$33:$C$776,СВЦЭМ!$A$33:$A$776,$A102,СВЦЭМ!$B$33:$B$776,F$83)+'СЕТ СН'!$H$12+СВЦЭМ!$D$10+'СЕТ СН'!$H$5-'СЕТ СН'!$H$20</f>
        <v>3018.6114058000003</v>
      </c>
      <c r="G102" s="36">
        <f>SUMIFS(СВЦЭМ!$C$33:$C$776,СВЦЭМ!$A$33:$A$776,$A102,СВЦЭМ!$B$33:$B$776,G$83)+'СЕТ СН'!$H$12+СВЦЭМ!$D$10+'СЕТ СН'!$H$5-'СЕТ СН'!$H$20</f>
        <v>3015.6059355299999</v>
      </c>
      <c r="H102" s="36">
        <f>SUMIFS(СВЦЭМ!$C$33:$C$776,СВЦЭМ!$A$33:$A$776,$A102,СВЦЭМ!$B$33:$B$776,H$83)+'СЕТ СН'!$H$12+СВЦЭМ!$D$10+'СЕТ СН'!$H$5-'СЕТ СН'!$H$20</f>
        <v>2965.2083069999999</v>
      </c>
      <c r="I102" s="36">
        <f>SUMIFS(СВЦЭМ!$C$33:$C$776,СВЦЭМ!$A$33:$A$776,$A102,СВЦЭМ!$B$33:$B$776,I$83)+'СЕТ СН'!$H$12+СВЦЭМ!$D$10+'СЕТ СН'!$H$5-'СЕТ СН'!$H$20</f>
        <v>2905.9363713299999</v>
      </c>
      <c r="J102" s="36">
        <f>SUMIFS(СВЦЭМ!$C$33:$C$776,СВЦЭМ!$A$33:$A$776,$A102,СВЦЭМ!$B$33:$B$776,J$83)+'СЕТ СН'!$H$12+СВЦЭМ!$D$10+'СЕТ СН'!$H$5-'СЕТ СН'!$H$20</f>
        <v>2815.0778004499998</v>
      </c>
      <c r="K102" s="36">
        <f>SUMIFS(СВЦЭМ!$C$33:$C$776,СВЦЭМ!$A$33:$A$776,$A102,СВЦЭМ!$B$33:$B$776,K$83)+'СЕТ СН'!$H$12+СВЦЭМ!$D$10+'СЕТ СН'!$H$5-'СЕТ СН'!$H$20</f>
        <v>2743.0390016800002</v>
      </c>
      <c r="L102" s="36">
        <f>SUMIFS(СВЦЭМ!$C$33:$C$776,СВЦЭМ!$A$33:$A$776,$A102,СВЦЭМ!$B$33:$B$776,L$83)+'СЕТ СН'!$H$12+СВЦЭМ!$D$10+'СЕТ СН'!$H$5-'СЕТ СН'!$H$20</f>
        <v>2707.6684594500002</v>
      </c>
      <c r="M102" s="36">
        <f>SUMIFS(СВЦЭМ!$C$33:$C$776,СВЦЭМ!$A$33:$A$776,$A102,СВЦЭМ!$B$33:$B$776,M$83)+'СЕТ СН'!$H$12+СВЦЭМ!$D$10+'СЕТ СН'!$H$5-'СЕТ СН'!$H$20</f>
        <v>2707.71792538</v>
      </c>
      <c r="N102" s="36">
        <f>SUMIFS(СВЦЭМ!$C$33:$C$776,СВЦЭМ!$A$33:$A$776,$A102,СВЦЭМ!$B$33:$B$776,N$83)+'СЕТ СН'!$H$12+СВЦЭМ!$D$10+'СЕТ СН'!$H$5-'СЕТ СН'!$H$20</f>
        <v>2700.3592211099999</v>
      </c>
      <c r="O102" s="36">
        <f>SUMIFS(СВЦЭМ!$C$33:$C$776,СВЦЭМ!$A$33:$A$776,$A102,СВЦЭМ!$B$33:$B$776,O$83)+'СЕТ СН'!$H$12+СВЦЭМ!$D$10+'СЕТ СН'!$H$5-'СЕТ СН'!$H$20</f>
        <v>2696.9239412299999</v>
      </c>
      <c r="P102" s="36">
        <f>SUMIFS(СВЦЭМ!$C$33:$C$776,СВЦЭМ!$A$33:$A$776,$A102,СВЦЭМ!$B$33:$B$776,P$83)+'СЕТ СН'!$H$12+СВЦЭМ!$D$10+'СЕТ СН'!$H$5-'СЕТ СН'!$H$20</f>
        <v>2699.57374811</v>
      </c>
      <c r="Q102" s="36">
        <f>SUMIFS(СВЦЭМ!$C$33:$C$776,СВЦЭМ!$A$33:$A$776,$A102,СВЦЭМ!$B$33:$B$776,Q$83)+'СЕТ СН'!$H$12+СВЦЭМ!$D$10+'СЕТ СН'!$H$5-'СЕТ СН'!$H$20</f>
        <v>2698.2798349300001</v>
      </c>
      <c r="R102" s="36">
        <f>SUMIFS(СВЦЭМ!$C$33:$C$776,СВЦЭМ!$A$33:$A$776,$A102,СВЦЭМ!$B$33:$B$776,R$83)+'СЕТ СН'!$H$12+СВЦЭМ!$D$10+'СЕТ СН'!$H$5-'СЕТ СН'!$H$20</f>
        <v>2695.8870246500001</v>
      </c>
      <c r="S102" s="36">
        <f>SUMIFS(СВЦЭМ!$C$33:$C$776,СВЦЭМ!$A$33:$A$776,$A102,СВЦЭМ!$B$33:$B$776,S$83)+'СЕТ СН'!$H$12+СВЦЭМ!$D$10+'СЕТ СН'!$H$5-'СЕТ СН'!$H$20</f>
        <v>2686.93652393</v>
      </c>
      <c r="T102" s="36">
        <f>SUMIFS(СВЦЭМ!$C$33:$C$776,СВЦЭМ!$A$33:$A$776,$A102,СВЦЭМ!$B$33:$B$776,T$83)+'СЕТ СН'!$H$12+СВЦЭМ!$D$10+'СЕТ СН'!$H$5-'СЕТ СН'!$H$20</f>
        <v>2692.3854537400002</v>
      </c>
      <c r="U102" s="36">
        <f>SUMIFS(СВЦЭМ!$C$33:$C$776,СВЦЭМ!$A$33:$A$776,$A102,СВЦЭМ!$B$33:$B$776,U$83)+'СЕТ СН'!$H$12+СВЦЭМ!$D$10+'СЕТ СН'!$H$5-'СЕТ СН'!$H$20</f>
        <v>2699.9104247599998</v>
      </c>
      <c r="V102" s="36">
        <f>SUMIFS(СВЦЭМ!$C$33:$C$776,СВЦЭМ!$A$33:$A$776,$A102,СВЦЭМ!$B$33:$B$776,V$83)+'СЕТ СН'!$H$12+СВЦЭМ!$D$10+'СЕТ СН'!$H$5-'СЕТ СН'!$H$20</f>
        <v>2703.3331949399999</v>
      </c>
      <c r="W102" s="36">
        <f>SUMIFS(СВЦЭМ!$C$33:$C$776,СВЦЭМ!$A$33:$A$776,$A102,СВЦЭМ!$B$33:$B$776,W$83)+'СЕТ СН'!$H$12+СВЦЭМ!$D$10+'СЕТ СН'!$H$5-'СЕТ СН'!$H$20</f>
        <v>2699.5859019499999</v>
      </c>
      <c r="X102" s="36">
        <f>SUMIFS(СВЦЭМ!$C$33:$C$776,СВЦЭМ!$A$33:$A$776,$A102,СВЦЭМ!$B$33:$B$776,X$83)+'СЕТ СН'!$H$12+СВЦЭМ!$D$10+'СЕТ СН'!$H$5-'СЕТ СН'!$H$20</f>
        <v>2717.5309642299999</v>
      </c>
      <c r="Y102" s="36">
        <f>SUMIFS(СВЦЭМ!$C$33:$C$776,СВЦЭМ!$A$33:$A$776,$A102,СВЦЭМ!$B$33:$B$776,Y$83)+'СЕТ СН'!$H$12+СВЦЭМ!$D$10+'СЕТ СН'!$H$5-'СЕТ СН'!$H$20</f>
        <v>2795.08395806</v>
      </c>
    </row>
    <row r="103" spans="1:25" ht="15.75" x14ac:dyDescent="0.2">
      <c r="A103" s="35">
        <f t="shared" si="2"/>
        <v>43575</v>
      </c>
      <c r="B103" s="36">
        <f>SUMIFS(СВЦЭМ!$C$33:$C$776,СВЦЭМ!$A$33:$A$776,$A103,СВЦЭМ!$B$33:$B$776,B$83)+'СЕТ СН'!$H$12+СВЦЭМ!$D$10+'СЕТ СН'!$H$5-'СЕТ СН'!$H$20</f>
        <v>2891.48360753</v>
      </c>
      <c r="C103" s="36">
        <f>SUMIFS(СВЦЭМ!$C$33:$C$776,СВЦЭМ!$A$33:$A$776,$A103,СВЦЭМ!$B$33:$B$776,C$83)+'СЕТ СН'!$H$12+СВЦЭМ!$D$10+'СЕТ СН'!$H$5-'СЕТ СН'!$H$20</f>
        <v>2967.4309121199999</v>
      </c>
      <c r="D103" s="36">
        <f>SUMIFS(СВЦЭМ!$C$33:$C$776,СВЦЭМ!$A$33:$A$776,$A103,СВЦЭМ!$B$33:$B$776,D$83)+'СЕТ СН'!$H$12+СВЦЭМ!$D$10+'СЕТ СН'!$H$5-'СЕТ СН'!$H$20</f>
        <v>3026.1531444299999</v>
      </c>
      <c r="E103" s="36">
        <f>SUMIFS(СВЦЭМ!$C$33:$C$776,СВЦЭМ!$A$33:$A$776,$A103,СВЦЭМ!$B$33:$B$776,E$83)+'СЕТ СН'!$H$12+СВЦЭМ!$D$10+'СЕТ СН'!$H$5-'СЕТ СН'!$H$20</f>
        <v>3031.7945775600001</v>
      </c>
      <c r="F103" s="36">
        <f>SUMIFS(СВЦЭМ!$C$33:$C$776,СВЦЭМ!$A$33:$A$776,$A103,СВЦЭМ!$B$33:$B$776,F$83)+'СЕТ СН'!$H$12+СВЦЭМ!$D$10+'СЕТ СН'!$H$5-'СЕТ СН'!$H$20</f>
        <v>3036.2476808199999</v>
      </c>
      <c r="G103" s="36">
        <f>SUMIFS(СВЦЭМ!$C$33:$C$776,СВЦЭМ!$A$33:$A$776,$A103,СВЦЭМ!$B$33:$B$776,G$83)+'СЕТ СН'!$H$12+СВЦЭМ!$D$10+'СЕТ СН'!$H$5-'СЕТ СН'!$H$20</f>
        <v>3023.84038551</v>
      </c>
      <c r="H103" s="36">
        <f>SUMIFS(СВЦЭМ!$C$33:$C$776,СВЦЭМ!$A$33:$A$776,$A103,СВЦЭМ!$B$33:$B$776,H$83)+'СЕТ СН'!$H$12+СВЦЭМ!$D$10+'СЕТ СН'!$H$5-'СЕТ СН'!$H$20</f>
        <v>2966.3032940100002</v>
      </c>
      <c r="I103" s="36">
        <f>SUMIFS(СВЦЭМ!$C$33:$C$776,СВЦЭМ!$A$33:$A$776,$A103,СВЦЭМ!$B$33:$B$776,I$83)+'СЕТ СН'!$H$12+СВЦЭМ!$D$10+'СЕТ СН'!$H$5-'СЕТ СН'!$H$20</f>
        <v>2941.91379465</v>
      </c>
      <c r="J103" s="36">
        <f>SUMIFS(СВЦЭМ!$C$33:$C$776,СВЦЭМ!$A$33:$A$776,$A103,СВЦЭМ!$B$33:$B$776,J$83)+'СЕТ СН'!$H$12+СВЦЭМ!$D$10+'СЕТ СН'!$H$5-'СЕТ СН'!$H$20</f>
        <v>2848.2333227700001</v>
      </c>
      <c r="K103" s="36">
        <f>SUMIFS(СВЦЭМ!$C$33:$C$776,СВЦЭМ!$A$33:$A$776,$A103,СВЦЭМ!$B$33:$B$776,K$83)+'СЕТ СН'!$H$12+СВЦЭМ!$D$10+'СЕТ СН'!$H$5-'СЕТ СН'!$H$20</f>
        <v>2719.1993788199998</v>
      </c>
      <c r="L103" s="36">
        <f>SUMIFS(СВЦЭМ!$C$33:$C$776,СВЦЭМ!$A$33:$A$776,$A103,СВЦЭМ!$B$33:$B$776,L$83)+'СЕТ СН'!$H$12+СВЦЭМ!$D$10+'СЕТ СН'!$H$5-'СЕТ СН'!$H$20</f>
        <v>2676.5059093999998</v>
      </c>
      <c r="M103" s="36">
        <f>SUMIFS(СВЦЭМ!$C$33:$C$776,СВЦЭМ!$A$33:$A$776,$A103,СВЦЭМ!$B$33:$B$776,M$83)+'СЕТ СН'!$H$12+СВЦЭМ!$D$10+'СЕТ СН'!$H$5-'СЕТ СН'!$H$20</f>
        <v>2679.3828792200002</v>
      </c>
      <c r="N103" s="36">
        <f>SUMIFS(СВЦЭМ!$C$33:$C$776,СВЦЭМ!$A$33:$A$776,$A103,СВЦЭМ!$B$33:$B$776,N$83)+'СЕТ СН'!$H$12+СВЦЭМ!$D$10+'СЕТ СН'!$H$5-'СЕТ СН'!$H$20</f>
        <v>2688.9090551200002</v>
      </c>
      <c r="O103" s="36">
        <f>SUMIFS(СВЦЭМ!$C$33:$C$776,СВЦЭМ!$A$33:$A$776,$A103,СВЦЭМ!$B$33:$B$776,O$83)+'СЕТ СН'!$H$12+СВЦЭМ!$D$10+'СЕТ СН'!$H$5-'СЕТ СН'!$H$20</f>
        <v>2693.4061903699999</v>
      </c>
      <c r="P103" s="36">
        <f>SUMIFS(СВЦЭМ!$C$33:$C$776,СВЦЭМ!$A$33:$A$776,$A103,СВЦЭМ!$B$33:$B$776,P$83)+'СЕТ СН'!$H$12+СВЦЭМ!$D$10+'СЕТ СН'!$H$5-'СЕТ СН'!$H$20</f>
        <v>2691.9610725100001</v>
      </c>
      <c r="Q103" s="36">
        <f>SUMIFS(СВЦЭМ!$C$33:$C$776,СВЦЭМ!$A$33:$A$776,$A103,СВЦЭМ!$B$33:$B$776,Q$83)+'СЕТ СН'!$H$12+СВЦЭМ!$D$10+'СЕТ СН'!$H$5-'СЕТ СН'!$H$20</f>
        <v>2707.4444408499999</v>
      </c>
      <c r="R103" s="36">
        <f>SUMIFS(СВЦЭМ!$C$33:$C$776,СВЦЭМ!$A$33:$A$776,$A103,СВЦЭМ!$B$33:$B$776,R$83)+'СЕТ СН'!$H$12+СВЦЭМ!$D$10+'СЕТ СН'!$H$5-'СЕТ СН'!$H$20</f>
        <v>2708.6202449699999</v>
      </c>
      <c r="S103" s="36">
        <f>SUMIFS(СВЦЭМ!$C$33:$C$776,СВЦЭМ!$A$33:$A$776,$A103,СВЦЭМ!$B$33:$B$776,S$83)+'СЕТ СН'!$H$12+СВЦЭМ!$D$10+'СЕТ СН'!$H$5-'СЕТ СН'!$H$20</f>
        <v>2715.94000456</v>
      </c>
      <c r="T103" s="36">
        <f>SUMIFS(СВЦЭМ!$C$33:$C$776,СВЦЭМ!$A$33:$A$776,$A103,СВЦЭМ!$B$33:$B$776,T$83)+'СЕТ СН'!$H$12+СВЦЭМ!$D$10+'СЕТ СН'!$H$5-'СЕТ СН'!$H$20</f>
        <v>2710.0107326100001</v>
      </c>
      <c r="U103" s="36">
        <f>SUMIFS(СВЦЭМ!$C$33:$C$776,СВЦЭМ!$A$33:$A$776,$A103,СВЦЭМ!$B$33:$B$776,U$83)+'СЕТ СН'!$H$12+СВЦЭМ!$D$10+'СЕТ СН'!$H$5-'СЕТ СН'!$H$20</f>
        <v>2673.7678950600002</v>
      </c>
      <c r="V103" s="36">
        <f>SUMIFS(СВЦЭМ!$C$33:$C$776,СВЦЭМ!$A$33:$A$776,$A103,СВЦЭМ!$B$33:$B$776,V$83)+'СЕТ СН'!$H$12+СВЦЭМ!$D$10+'СЕТ СН'!$H$5-'СЕТ СН'!$H$20</f>
        <v>2670.0891052299999</v>
      </c>
      <c r="W103" s="36">
        <f>SUMIFS(СВЦЭМ!$C$33:$C$776,СВЦЭМ!$A$33:$A$776,$A103,СВЦЭМ!$B$33:$B$776,W$83)+'СЕТ СН'!$H$12+СВЦЭМ!$D$10+'СЕТ СН'!$H$5-'СЕТ СН'!$H$20</f>
        <v>2769.3589299499999</v>
      </c>
      <c r="X103" s="36">
        <f>SUMIFS(СВЦЭМ!$C$33:$C$776,СВЦЭМ!$A$33:$A$776,$A103,СВЦЭМ!$B$33:$B$776,X$83)+'СЕТ СН'!$H$12+СВЦЭМ!$D$10+'СЕТ СН'!$H$5-'СЕТ СН'!$H$20</f>
        <v>2884.90744933</v>
      </c>
      <c r="Y103" s="36">
        <f>SUMIFS(СВЦЭМ!$C$33:$C$776,СВЦЭМ!$A$33:$A$776,$A103,СВЦЭМ!$B$33:$B$776,Y$83)+'СЕТ СН'!$H$12+СВЦЭМ!$D$10+'СЕТ СН'!$H$5-'СЕТ СН'!$H$20</f>
        <v>2930.09788794</v>
      </c>
    </row>
    <row r="104" spans="1:25" ht="15.75" x14ac:dyDescent="0.2">
      <c r="A104" s="35">
        <f t="shared" si="2"/>
        <v>43576</v>
      </c>
      <c r="B104" s="36">
        <f>SUMIFS(СВЦЭМ!$C$33:$C$776,СВЦЭМ!$A$33:$A$776,$A104,СВЦЭМ!$B$33:$B$776,B$83)+'СЕТ СН'!$H$12+СВЦЭМ!$D$10+'СЕТ СН'!$H$5-'СЕТ СН'!$H$20</f>
        <v>2834.6331217299999</v>
      </c>
      <c r="C104" s="36">
        <f>SUMIFS(СВЦЭМ!$C$33:$C$776,СВЦЭМ!$A$33:$A$776,$A104,СВЦЭМ!$B$33:$B$776,C$83)+'СЕТ СН'!$H$12+СВЦЭМ!$D$10+'СЕТ СН'!$H$5-'СЕТ СН'!$H$20</f>
        <v>2856.0563069199998</v>
      </c>
      <c r="D104" s="36">
        <f>SUMIFS(СВЦЭМ!$C$33:$C$776,СВЦЭМ!$A$33:$A$776,$A104,СВЦЭМ!$B$33:$B$776,D$83)+'СЕТ СН'!$H$12+СВЦЭМ!$D$10+'СЕТ СН'!$H$5-'СЕТ СН'!$H$20</f>
        <v>2887.5944543800001</v>
      </c>
      <c r="E104" s="36">
        <f>SUMIFS(СВЦЭМ!$C$33:$C$776,СВЦЭМ!$A$33:$A$776,$A104,СВЦЭМ!$B$33:$B$776,E$83)+'СЕТ СН'!$H$12+СВЦЭМ!$D$10+'СЕТ СН'!$H$5-'СЕТ СН'!$H$20</f>
        <v>2897.30691811</v>
      </c>
      <c r="F104" s="36">
        <f>SUMIFS(СВЦЭМ!$C$33:$C$776,СВЦЭМ!$A$33:$A$776,$A104,СВЦЭМ!$B$33:$B$776,F$83)+'СЕТ СН'!$H$12+СВЦЭМ!$D$10+'СЕТ СН'!$H$5-'СЕТ СН'!$H$20</f>
        <v>2898.4478051400001</v>
      </c>
      <c r="G104" s="36">
        <f>SUMIFS(СВЦЭМ!$C$33:$C$776,СВЦЭМ!$A$33:$A$776,$A104,СВЦЭМ!$B$33:$B$776,G$83)+'СЕТ СН'!$H$12+СВЦЭМ!$D$10+'СЕТ СН'!$H$5-'СЕТ СН'!$H$20</f>
        <v>2886.1189724800001</v>
      </c>
      <c r="H104" s="36">
        <f>SUMIFS(СВЦЭМ!$C$33:$C$776,СВЦЭМ!$A$33:$A$776,$A104,СВЦЭМ!$B$33:$B$776,H$83)+'СЕТ СН'!$H$12+СВЦЭМ!$D$10+'СЕТ СН'!$H$5-'СЕТ СН'!$H$20</f>
        <v>2872.6712316600001</v>
      </c>
      <c r="I104" s="36">
        <f>SUMIFS(СВЦЭМ!$C$33:$C$776,СВЦЭМ!$A$33:$A$776,$A104,СВЦЭМ!$B$33:$B$776,I$83)+'СЕТ СН'!$H$12+СВЦЭМ!$D$10+'СЕТ СН'!$H$5-'СЕТ СН'!$H$20</f>
        <v>2869.89809874</v>
      </c>
      <c r="J104" s="36">
        <f>SUMIFS(СВЦЭМ!$C$33:$C$776,СВЦЭМ!$A$33:$A$776,$A104,СВЦЭМ!$B$33:$B$776,J$83)+'СЕТ СН'!$H$12+СВЦЭМ!$D$10+'СЕТ СН'!$H$5-'СЕТ СН'!$H$20</f>
        <v>2816.77580214</v>
      </c>
      <c r="K104" s="36">
        <f>SUMIFS(СВЦЭМ!$C$33:$C$776,СВЦЭМ!$A$33:$A$776,$A104,СВЦЭМ!$B$33:$B$776,K$83)+'СЕТ СН'!$H$12+СВЦЭМ!$D$10+'СЕТ СН'!$H$5-'СЕТ СН'!$H$20</f>
        <v>2778.6103448200001</v>
      </c>
      <c r="L104" s="36">
        <f>SUMIFS(СВЦЭМ!$C$33:$C$776,СВЦЭМ!$A$33:$A$776,$A104,СВЦЭМ!$B$33:$B$776,L$83)+'СЕТ СН'!$H$12+СВЦЭМ!$D$10+'СЕТ СН'!$H$5-'СЕТ СН'!$H$20</f>
        <v>2759.1005830599997</v>
      </c>
      <c r="M104" s="36">
        <f>SUMIFS(СВЦЭМ!$C$33:$C$776,СВЦЭМ!$A$33:$A$776,$A104,СВЦЭМ!$B$33:$B$776,M$83)+'СЕТ СН'!$H$12+СВЦЭМ!$D$10+'СЕТ СН'!$H$5-'СЕТ СН'!$H$20</f>
        <v>2767.8785763800001</v>
      </c>
      <c r="N104" s="36">
        <f>SUMIFS(СВЦЭМ!$C$33:$C$776,СВЦЭМ!$A$33:$A$776,$A104,СВЦЭМ!$B$33:$B$776,N$83)+'СЕТ СН'!$H$12+СВЦЭМ!$D$10+'СЕТ СН'!$H$5-'СЕТ СН'!$H$20</f>
        <v>2788.4688663500001</v>
      </c>
      <c r="O104" s="36">
        <f>SUMIFS(СВЦЭМ!$C$33:$C$776,СВЦЭМ!$A$33:$A$776,$A104,СВЦЭМ!$B$33:$B$776,O$83)+'СЕТ СН'!$H$12+СВЦЭМ!$D$10+'СЕТ СН'!$H$5-'СЕТ СН'!$H$20</f>
        <v>2795.0809850400001</v>
      </c>
      <c r="P104" s="36">
        <f>SUMIFS(СВЦЭМ!$C$33:$C$776,СВЦЭМ!$A$33:$A$776,$A104,СВЦЭМ!$B$33:$B$776,P$83)+'СЕТ СН'!$H$12+СВЦЭМ!$D$10+'СЕТ СН'!$H$5-'СЕТ СН'!$H$20</f>
        <v>2801.38506788</v>
      </c>
      <c r="Q104" s="36">
        <f>SUMIFS(СВЦЭМ!$C$33:$C$776,СВЦЭМ!$A$33:$A$776,$A104,СВЦЭМ!$B$33:$B$776,Q$83)+'СЕТ СН'!$H$12+СВЦЭМ!$D$10+'СЕТ СН'!$H$5-'СЕТ СН'!$H$20</f>
        <v>2823.7437205800002</v>
      </c>
      <c r="R104" s="36">
        <f>SUMIFS(СВЦЭМ!$C$33:$C$776,СВЦЭМ!$A$33:$A$776,$A104,СВЦЭМ!$B$33:$B$776,R$83)+'СЕТ СН'!$H$12+СВЦЭМ!$D$10+'СЕТ СН'!$H$5-'СЕТ СН'!$H$20</f>
        <v>2842.2201854099999</v>
      </c>
      <c r="S104" s="36">
        <f>SUMIFS(СВЦЭМ!$C$33:$C$776,СВЦЭМ!$A$33:$A$776,$A104,СВЦЭМ!$B$33:$B$776,S$83)+'СЕТ СН'!$H$12+СВЦЭМ!$D$10+'СЕТ СН'!$H$5-'СЕТ СН'!$H$20</f>
        <v>2816.8790055999998</v>
      </c>
      <c r="T104" s="36">
        <f>SUMIFS(СВЦЭМ!$C$33:$C$776,СВЦЭМ!$A$33:$A$776,$A104,СВЦЭМ!$B$33:$B$776,T$83)+'СЕТ СН'!$H$12+СВЦЭМ!$D$10+'СЕТ СН'!$H$5-'СЕТ СН'!$H$20</f>
        <v>2791.0969760899998</v>
      </c>
      <c r="U104" s="36">
        <f>SUMIFS(СВЦЭМ!$C$33:$C$776,СВЦЭМ!$A$33:$A$776,$A104,СВЦЭМ!$B$33:$B$776,U$83)+'СЕТ СН'!$H$12+СВЦЭМ!$D$10+'СЕТ СН'!$H$5-'СЕТ СН'!$H$20</f>
        <v>2775.40078477</v>
      </c>
      <c r="V104" s="36">
        <f>SUMIFS(СВЦЭМ!$C$33:$C$776,СВЦЭМ!$A$33:$A$776,$A104,СВЦЭМ!$B$33:$B$776,V$83)+'СЕТ СН'!$H$12+СВЦЭМ!$D$10+'СЕТ СН'!$H$5-'СЕТ СН'!$H$20</f>
        <v>2734.5223490500002</v>
      </c>
      <c r="W104" s="36">
        <f>SUMIFS(СВЦЭМ!$C$33:$C$776,СВЦЭМ!$A$33:$A$776,$A104,СВЦЭМ!$B$33:$B$776,W$83)+'СЕТ СН'!$H$12+СВЦЭМ!$D$10+'СЕТ СН'!$H$5-'СЕТ СН'!$H$20</f>
        <v>2733.5429158000002</v>
      </c>
      <c r="X104" s="36">
        <f>SUMIFS(СВЦЭМ!$C$33:$C$776,СВЦЭМ!$A$33:$A$776,$A104,СВЦЭМ!$B$33:$B$776,X$83)+'СЕТ СН'!$H$12+СВЦЭМ!$D$10+'СЕТ СН'!$H$5-'СЕТ СН'!$H$20</f>
        <v>2736.3784622900002</v>
      </c>
      <c r="Y104" s="36">
        <f>SUMIFS(СВЦЭМ!$C$33:$C$776,СВЦЭМ!$A$33:$A$776,$A104,СВЦЭМ!$B$33:$B$776,Y$83)+'СЕТ СН'!$H$12+СВЦЭМ!$D$10+'СЕТ СН'!$H$5-'СЕТ СН'!$H$20</f>
        <v>2784.7441731899999</v>
      </c>
    </row>
    <row r="105" spans="1:25" ht="15.75" x14ac:dyDescent="0.2">
      <c r="A105" s="35">
        <f t="shared" si="2"/>
        <v>43577</v>
      </c>
      <c r="B105" s="36">
        <f>SUMIFS(СВЦЭМ!$C$33:$C$776,СВЦЭМ!$A$33:$A$776,$A105,СВЦЭМ!$B$33:$B$776,B$83)+'СЕТ СН'!$H$12+СВЦЭМ!$D$10+'СЕТ СН'!$H$5-'СЕТ СН'!$H$20</f>
        <v>2793.9603331600001</v>
      </c>
      <c r="C105" s="36">
        <f>SUMIFS(СВЦЭМ!$C$33:$C$776,СВЦЭМ!$A$33:$A$776,$A105,СВЦЭМ!$B$33:$B$776,C$83)+'СЕТ СН'!$H$12+СВЦЭМ!$D$10+'СЕТ СН'!$H$5-'СЕТ СН'!$H$20</f>
        <v>2809.8462419400003</v>
      </c>
      <c r="D105" s="36">
        <f>SUMIFS(СВЦЭМ!$C$33:$C$776,СВЦЭМ!$A$33:$A$776,$A105,СВЦЭМ!$B$33:$B$776,D$83)+'СЕТ СН'!$H$12+СВЦЭМ!$D$10+'СЕТ СН'!$H$5-'СЕТ СН'!$H$20</f>
        <v>2845.3750484900002</v>
      </c>
      <c r="E105" s="36">
        <f>SUMIFS(СВЦЭМ!$C$33:$C$776,СВЦЭМ!$A$33:$A$776,$A105,СВЦЭМ!$B$33:$B$776,E$83)+'СЕТ СН'!$H$12+СВЦЭМ!$D$10+'СЕТ СН'!$H$5-'СЕТ СН'!$H$20</f>
        <v>2883.0774797300001</v>
      </c>
      <c r="F105" s="36">
        <f>SUMIFS(СВЦЭМ!$C$33:$C$776,СВЦЭМ!$A$33:$A$776,$A105,СВЦЭМ!$B$33:$B$776,F$83)+'СЕТ СН'!$H$12+СВЦЭМ!$D$10+'СЕТ СН'!$H$5-'СЕТ СН'!$H$20</f>
        <v>2905.3367678300001</v>
      </c>
      <c r="G105" s="36">
        <f>SUMIFS(СВЦЭМ!$C$33:$C$776,СВЦЭМ!$A$33:$A$776,$A105,СВЦЭМ!$B$33:$B$776,G$83)+'СЕТ СН'!$H$12+СВЦЭМ!$D$10+'СЕТ СН'!$H$5-'СЕТ СН'!$H$20</f>
        <v>2855.7550205400003</v>
      </c>
      <c r="H105" s="36">
        <f>SUMIFS(СВЦЭМ!$C$33:$C$776,СВЦЭМ!$A$33:$A$776,$A105,СВЦЭМ!$B$33:$B$776,H$83)+'СЕТ СН'!$H$12+СВЦЭМ!$D$10+'СЕТ СН'!$H$5-'СЕТ СН'!$H$20</f>
        <v>2836.8456135699998</v>
      </c>
      <c r="I105" s="36">
        <f>SUMIFS(СВЦЭМ!$C$33:$C$776,СВЦЭМ!$A$33:$A$776,$A105,СВЦЭМ!$B$33:$B$776,I$83)+'СЕТ СН'!$H$12+СВЦЭМ!$D$10+'СЕТ СН'!$H$5-'СЕТ СН'!$H$20</f>
        <v>2848.6995175299999</v>
      </c>
      <c r="J105" s="36">
        <f>SUMIFS(СВЦЭМ!$C$33:$C$776,СВЦЭМ!$A$33:$A$776,$A105,СВЦЭМ!$B$33:$B$776,J$83)+'СЕТ СН'!$H$12+СВЦЭМ!$D$10+'СЕТ СН'!$H$5-'СЕТ СН'!$H$20</f>
        <v>2829.40422562</v>
      </c>
      <c r="K105" s="36">
        <f>SUMIFS(СВЦЭМ!$C$33:$C$776,СВЦЭМ!$A$33:$A$776,$A105,СВЦЭМ!$B$33:$B$776,K$83)+'СЕТ СН'!$H$12+СВЦЭМ!$D$10+'СЕТ СН'!$H$5-'СЕТ СН'!$H$20</f>
        <v>2829.2694975599998</v>
      </c>
      <c r="L105" s="36">
        <f>SUMIFS(СВЦЭМ!$C$33:$C$776,СВЦЭМ!$A$33:$A$776,$A105,СВЦЭМ!$B$33:$B$776,L$83)+'СЕТ СН'!$H$12+СВЦЭМ!$D$10+'СЕТ СН'!$H$5-'СЕТ СН'!$H$20</f>
        <v>2820.8301406999999</v>
      </c>
      <c r="M105" s="36">
        <f>SUMIFS(СВЦЭМ!$C$33:$C$776,СВЦЭМ!$A$33:$A$776,$A105,СВЦЭМ!$B$33:$B$776,M$83)+'СЕТ СН'!$H$12+СВЦЭМ!$D$10+'СЕТ СН'!$H$5-'СЕТ СН'!$H$20</f>
        <v>2814.9852374800003</v>
      </c>
      <c r="N105" s="36">
        <f>SUMIFS(СВЦЭМ!$C$33:$C$776,СВЦЭМ!$A$33:$A$776,$A105,СВЦЭМ!$B$33:$B$776,N$83)+'СЕТ СН'!$H$12+СВЦЭМ!$D$10+'СЕТ СН'!$H$5-'СЕТ СН'!$H$20</f>
        <v>2836.8224398100001</v>
      </c>
      <c r="O105" s="36">
        <f>SUMIFS(СВЦЭМ!$C$33:$C$776,СВЦЭМ!$A$33:$A$776,$A105,СВЦЭМ!$B$33:$B$776,O$83)+'СЕТ СН'!$H$12+СВЦЭМ!$D$10+'СЕТ СН'!$H$5-'СЕТ СН'!$H$20</f>
        <v>2827.6001613200001</v>
      </c>
      <c r="P105" s="36">
        <f>SUMIFS(СВЦЭМ!$C$33:$C$776,СВЦЭМ!$A$33:$A$776,$A105,СВЦЭМ!$B$33:$B$776,P$83)+'СЕТ СН'!$H$12+СВЦЭМ!$D$10+'СЕТ СН'!$H$5-'СЕТ СН'!$H$20</f>
        <v>2829.5775816800001</v>
      </c>
      <c r="Q105" s="36">
        <f>SUMIFS(СВЦЭМ!$C$33:$C$776,СВЦЭМ!$A$33:$A$776,$A105,СВЦЭМ!$B$33:$B$776,Q$83)+'СЕТ СН'!$H$12+СВЦЭМ!$D$10+'СЕТ СН'!$H$5-'СЕТ СН'!$H$20</f>
        <v>2840.0229051000001</v>
      </c>
      <c r="R105" s="36">
        <f>SUMIFS(СВЦЭМ!$C$33:$C$776,СВЦЭМ!$A$33:$A$776,$A105,СВЦЭМ!$B$33:$B$776,R$83)+'СЕТ СН'!$H$12+СВЦЭМ!$D$10+'СЕТ СН'!$H$5-'СЕТ СН'!$H$20</f>
        <v>2841.2311443500002</v>
      </c>
      <c r="S105" s="36">
        <f>SUMIFS(СВЦЭМ!$C$33:$C$776,СВЦЭМ!$A$33:$A$776,$A105,СВЦЭМ!$B$33:$B$776,S$83)+'СЕТ СН'!$H$12+СВЦЭМ!$D$10+'СЕТ СН'!$H$5-'СЕТ СН'!$H$20</f>
        <v>2817.9054741300001</v>
      </c>
      <c r="T105" s="36">
        <f>SUMIFS(СВЦЭМ!$C$33:$C$776,СВЦЭМ!$A$33:$A$776,$A105,СВЦЭМ!$B$33:$B$776,T$83)+'СЕТ СН'!$H$12+СВЦЭМ!$D$10+'СЕТ СН'!$H$5-'СЕТ СН'!$H$20</f>
        <v>2819.0338796599999</v>
      </c>
      <c r="U105" s="36">
        <f>SUMIFS(СВЦЭМ!$C$33:$C$776,СВЦЭМ!$A$33:$A$776,$A105,СВЦЭМ!$B$33:$B$776,U$83)+'СЕТ СН'!$H$12+СВЦЭМ!$D$10+'СЕТ СН'!$H$5-'СЕТ СН'!$H$20</f>
        <v>2814.5747813200001</v>
      </c>
      <c r="V105" s="36">
        <f>SUMIFS(СВЦЭМ!$C$33:$C$776,СВЦЭМ!$A$33:$A$776,$A105,СВЦЭМ!$B$33:$B$776,V$83)+'СЕТ СН'!$H$12+СВЦЭМ!$D$10+'СЕТ СН'!$H$5-'СЕТ СН'!$H$20</f>
        <v>2790.8676402599999</v>
      </c>
      <c r="W105" s="36">
        <f>SUMIFS(СВЦЭМ!$C$33:$C$776,СВЦЭМ!$A$33:$A$776,$A105,СВЦЭМ!$B$33:$B$776,W$83)+'СЕТ СН'!$H$12+СВЦЭМ!$D$10+'СЕТ СН'!$H$5-'СЕТ СН'!$H$20</f>
        <v>2791.1371960500001</v>
      </c>
      <c r="X105" s="36">
        <f>SUMIFS(СВЦЭМ!$C$33:$C$776,СВЦЭМ!$A$33:$A$776,$A105,СВЦЭМ!$B$33:$B$776,X$83)+'СЕТ СН'!$H$12+СВЦЭМ!$D$10+'СЕТ СН'!$H$5-'СЕТ СН'!$H$20</f>
        <v>2818.9616228499999</v>
      </c>
      <c r="Y105" s="36">
        <f>SUMIFS(СВЦЭМ!$C$33:$C$776,СВЦЭМ!$A$33:$A$776,$A105,СВЦЭМ!$B$33:$B$776,Y$83)+'СЕТ СН'!$H$12+СВЦЭМ!$D$10+'СЕТ СН'!$H$5-'СЕТ СН'!$H$20</f>
        <v>2835.5906331699998</v>
      </c>
    </row>
    <row r="106" spans="1:25" ht="15.75" x14ac:dyDescent="0.2">
      <c r="A106" s="35">
        <f t="shared" si="2"/>
        <v>43578</v>
      </c>
      <c r="B106" s="36">
        <f>SUMIFS(СВЦЭМ!$C$33:$C$776,СВЦЭМ!$A$33:$A$776,$A106,СВЦЭМ!$B$33:$B$776,B$83)+'СЕТ СН'!$H$12+СВЦЭМ!$D$10+'СЕТ СН'!$H$5-'СЕТ СН'!$H$20</f>
        <v>2806.67500978</v>
      </c>
      <c r="C106" s="36">
        <f>SUMIFS(СВЦЭМ!$C$33:$C$776,СВЦЭМ!$A$33:$A$776,$A106,СВЦЭМ!$B$33:$B$776,C$83)+'СЕТ СН'!$H$12+СВЦЭМ!$D$10+'СЕТ СН'!$H$5-'СЕТ СН'!$H$20</f>
        <v>2849.07291915</v>
      </c>
      <c r="D106" s="36">
        <f>SUMIFS(СВЦЭМ!$C$33:$C$776,СВЦЭМ!$A$33:$A$776,$A106,СВЦЭМ!$B$33:$B$776,D$83)+'СЕТ СН'!$H$12+СВЦЭМ!$D$10+'СЕТ СН'!$H$5-'СЕТ СН'!$H$20</f>
        <v>2880.93946185</v>
      </c>
      <c r="E106" s="36">
        <f>SUMIFS(СВЦЭМ!$C$33:$C$776,СВЦЭМ!$A$33:$A$776,$A106,СВЦЭМ!$B$33:$B$776,E$83)+'СЕТ СН'!$H$12+СВЦЭМ!$D$10+'СЕТ СН'!$H$5-'СЕТ СН'!$H$20</f>
        <v>2892.6604510500001</v>
      </c>
      <c r="F106" s="36">
        <f>SUMIFS(СВЦЭМ!$C$33:$C$776,СВЦЭМ!$A$33:$A$776,$A106,СВЦЭМ!$B$33:$B$776,F$83)+'СЕТ СН'!$H$12+СВЦЭМ!$D$10+'СЕТ СН'!$H$5-'СЕТ СН'!$H$20</f>
        <v>2900.3857944800002</v>
      </c>
      <c r="G106" s="36">
        <f>SUMIFS(СВЦЭМ!$C$33:$C$776,СВЦЭМ!$A$33:$A$776,$A106,СВЦЭМ!$B$33:$B$776,G$83)+'СЕТ СН'!$H$12+СВЦЭМ!$D$10+'СЕТ СН'!$H$5-'СЕТ СН'!$H$20</f>
        <v>2869.5264516699999</v>
      </c>
      <c r="H106" s="36">
        <f>SUMIFS(СВЦЭМ!$C$33:$C$776,СВЦЭМ!$A$33:$A$776,$A106,СВЦЭМ!$B$33:$B$776,H$83)+'СЕТ СН'!$H$12+СВЦЭМ!$D$10+'СЕТ СН'!$H$5-'СЕТ СН'!$H$20</f>
        <v>2854.2221986099999</v>
      </c>
      <c r="I106" s="36">
        <f>SUMIFS(СВЦЭМ!$C$33:$C$776,СВЦЭМ!$A$33:$A$776,$A106,СВЦЭМ!$B$33:$B$776,I$83)+'СЕТ СН'!$H$12+СВЦЭМ!$D$10+'СЕТ СН'!$H$5-'СЕТ СН'!$H$20</f>
        <v>2870.1338062099999</v>
      </c>
      <c r="J106" s="36">
        <f>SUMIFS(СВЦЭМ!$C$33:$C$776,СВЦЭМ!$A$33:$A$776,$A106,СВЦЭМ!$B$33:$B$776,J$83)+'СЕТ СН'!$H$12+СВЦЭМ!$D$10+'СЕТ СН'!$H$5-'СЕТ СН'!$H$20</f>
        <v>2832.8405316500002</v>
      </c>
      <c r="K106" s="36">
        <f>SUMIFS(СВЦЭМ!$C$33:$C$776,СВЦЭМ!$A$33:$A$776,$A106,СВЦЭМ!$B$33:$B$776,K$83)+'СЕТ СН'!$H$12+СВЦЭМ!$D$10+'СЕТ СН'!$H$5-'СЕТ СН'!$H$20</f>
        <v>2835.1105044400001</v>
      </c>
      <c r="L106" s="36">
        <f>SUMIFS(СВЦЭМ!$C$33:$C$776,СВЦЭМ!$A$33:$A$776,$A106,СВЦЭМ!$B$33:$B$776,L$83)+'СЕТ СН'!$H$12+СВЦЭМ!$D$10+'СЕТ СН'!$H$5-'СЕТ СН'!$H$20</f>
        <v>2821.3822116199999</v>
      </c>
      <c r="M106" s="36">
        <f>SUMIFS(СВЦЭМ!$C$33:$C$776,СВЦЭМ!$A$33:$A$776,$A106,СВЦЭМ!$B$33:$B$776,M$83)+'СЕТ СН'!$H$12+СВЦЭМ!$D$10+'СЕТ СН'!$H$5-'СЕТ СН'!$H$20</f>
        <v>2831.88955369</v>
      </c>
      <c r="N106" s="36">
        <f>SUMIFS(СВЦЭМ!$C$33:$C$776,СВЦЭМ!$A$33:$A$776,$A106,СВЦЭМ!$B$33:$B$776,N$83)+'СЕТ СН'!$H$12+СВЦЭМ!$D$10+'СЕТ СН'!$H$5-'СЕТ СН'!$H$20</f>
        <v>2823.7402935999999</v>
      </c>
      <c r="O106" s="36">
        <f>SUMIFS(СВЦЭМ!$C$33:$C$776,СВЦЭМ!$A$33:$A$776,$A106,СВЦЭМ!$B$33:$B$776,O$83)+'СЕТ СН'!$H$12+СВЦЭМ!$D$10+'СЕТ СН'!$H$5-'СЕТ СН'!$H$20</f>
        <v>2830.35955831</v>
      </c>
      <c r="P106" s="36">
        <f>SUMIFS(СВЦЭМ!$C$33:$C$776,СВЦЭМ!$A$33:$A$776,$A106,СВЦЭМ!$B$33:$B$776,P$83)+'СЕТ СН'!$H$12+СВЦЭМ!$D$10+'СЕТ СН'!$H$5-'СЕТ СН'!$H$20</f>
        <v>2844.1964072700002</v>
      </c>
      <c r="Q106" s="36">
        <f>SUMIFS(СВЦЭМ!$C$33:$C$776,СВЦЭМ!$A$33:$A$776,$A106,СВЦЭМ!$B$33:$B$776,Q$83)+'СЕТ СН'!$H$12+СВЦЭМ!$D$10+'СЕТ СН'!$H$5-'СЕТ СН'!$H$20</f>
        <v>2844.1169003200002</v>
      </c>
      <c r="R106" s="36">
        <f>SUMIFS(СВЦЭМ!$C$33:$C$776,СВЦЭМ!$A$33:$A$776,$A106,СВЦЭМ!$B$33:$B$776,R$83)+'СЕТ СН'!$H$12+СВЦЭМ!$D$10+'СЕТ СН'!$H$5-'СЕТ СН'!$H$20</f>
        <v>2855.0134002899999</v>
      </c>
      <c r="S106" s="36">
        <f>SUMIFS(СВЦЭМ!$C$33:$C$776,СВЦЭМ!$A$33:$A$776,$A106,СВЦЭМ!$B$33:$B$776,S$83)+'СЕТ СН'!$H$12+СВЦЭМ!$D$10+'СЕТ СН'!$H$5-'СЕТ СН'!$H$20</f>
        <v>2861.9368890300002</v>
      </c>
      <c r="T106" s="36">
        <f>SUMIFS(СВЦЭМ!$C$33:$C$776,СВЦЭМ!$A$33:$A$776,$A106,СВЦЭМ!$B$33:$B$776,T$83)+'СЕТ СН'!$H$12+СВЦЭМ!$D$10+'СЕТ СН'!$H$5-'СЕТ СН'!$H$20</f>
        <v>2847.0273425200003</v>
      </c>
      <c r="U106" s="36">
        <f>SUMIFS(СВЦЭМ!$C$33:$C$776,СВЦЭМ!$A$33:$A$776,$A106,СВЦЭМ!$B$33:$B$776,U$83)+'СЕТ СН'!$H$12+СВЦЭМ!$D$10+'СЕТ СН'!$H$5-'СЕТ СН'!$H$20</f>
        <v>2827.1392095599999</v>
      </c>
      <c r="V106" s="36">
        <f>SUMIFS(СВЦЭМ!$C$33:$C$776,СВЦЭМ!$A$33:$A$776,$A106,СВЦЭМ!$B$33:$B$776,V$83)+'СЕТ СН'!$H$12+СВЦЭМ!$D$10+'СЕТ СН'!$H$5-'СЕТ СН'!$H$20</f>
        <v>2811.62777306</v>
      </c>
      <c r="W106" s="36">
        <f>SUMIFS(СВЦЭМ!$C$33:$C$776,СВЦЭМ!$A$33:$A$776,$A106,СВЦЭМ!$B$33:$B$776,W$83)+'СЕТ СН'!$H$12+СВЦЭМ!$D$10+'СЕТ СН'!$H$5-'СЕТ СН'!$H$20</f>
        <v>2807.5479366899999</v>
      </c>
      <c r="X106" s="36">
        <f>SUMIFS(СВЦЭМ!$C$33:$C$776,СВЦЭМ!$A$33:$A$776,$A106,СВЦЭМ!$B$33:$B$776,X$83)+'СЕТ СН'!$H$12+СВЦЭМ!$D$10+'СЕТ СН'!$H$5-'СЕТ СН'!$H$20</f>
        <v>2838.5822942599998</v>
      </c>
      <c r="Y106" s="36">
        <f>SUMIFS(СВЦЭМ!$C$33:$C$776,СВЦЭМ!$A$33:$A$776,$A106,СВЦЭМ!$B$33:$B$776,Y$83)+'СЕТ СН'!$H$12+СВЦЭМ!$D$10+'СЕТ СН'!$H$5-'СЕТ СН'!$H$20</f>
        <v>2870.6185052400001</v>
      </c>
    </row>
    <row r="107" spans="1:25" ht="15.75" x14ac:dyDescent="0.2">
      <c r="A107" s="35">
        <f t="shared" si="2"/>
        <v>43579</v>
      </c>
      <c r="B107" s="36">
        <f>SUMIFS(СВЦЭМ!$C$33:$C$776,СВЦЭМ!$A$33:$A$776,$A107,СВЦЭМ!$B$33:$B$776,B$83)+'СЕТ СН'!$H$12+СВЦЭМ!$D$10+'СЕТ СН'!$H$5-'СЕТ СН'!$H$20</f>
        <v>2758.6849530300001</v>
      </c>
      <c r="C107" s="36">
        <f>SUMIFS(СВЦЭМ!$C$33:$C$776,СВЦЭМ!$A$33:$A$776,$A107,СВЦЭМ!$B$33:$B$776,C$83)+'СЕТ СН'!$H$12+СВЦЭМ!$D$10+'СЕТ СН'!$H$5-'СЕТ СН'!$H$20</f>
        <v>2803.3954662800002</v>
      </c>
      <c r="D107" s="36">
        <f>SUMIFS(СВЦЭМ!$C$33:$C$776,СВЦЭМ!$A$33:$A$776,$A107,СВЦЭМ!$B$33:$B$776,D$83)+'СЕТ СН'!$H$12+СВЦЭМ!$D$10+'СЕТ СН'!$H$5-'СЕТ СН'!$H$20</f>
        <v>2835.9136205499999</v>
      </c>
      <c r="E107" s="36">
        <f>SUMIFS(СВЦЭМ!$C$33:$C$776,СВЦЭМ!$A$33:$A$776,$A107,СВЦЭМ!$B$33:$B$776,E$83)+'СЕТ СН'!$H$12+СВЦЭМ!$D$10+'СЕТ СН'!$H$5-'СЕТ СН'!$H$20</f>
        <v>2842.06594636</v>
      </c>
      <c r="F107" s="36">
        <f>SUMIFS(СВЦЭМ!$C$33:$C$776,СВЦЭМ!$A$33:$A$776,$A107,СВЦЭМ!$B$33:$B$776,F$83)+'СЕТ СН'!$H$12+СВЦЭМ!$D$10+'СЕТ СН'!$H$5-'СЕТ СН'!$H$20</f>
        <v>2860.76252307</v>
      </c>
      <c r="G107" s="36">
        <f>SUMIFS(СВЦЭМ!$C$33:$C$776,СВЦЭМ!$A$33:$A$776,$A107,СВЦЭМ!$B$33:$B$776,G$83)+'СЕТ СН'!$H$12+СВЦЭМ!$D$10+'СЕТ СН'!$H$5-'СЕТ СН'!$H$20</f>
        <v>2862.7657961999998</v>
      </c>
      <c r="H107" s="36">
        <f>SUMIFS(СВЦЭМ!$C$33:$C$776,СВЦЭМ!$A$33:$A$776,$A107,СВЦЭМ!$B$33:$B$776,H$83)+'СЕТ СН'!$H$12+СВЦЭМ!$D$10+'СЕТ СН'!$H$5-'СЕТ СН'!$H$20</f>
        <v>2845.0907555899998</v>
      </c>
      <c r="I107" s="36">
        <f>SUMIFS(СВЦЭМ!$C$33:$C$776,СВЦЭМ!$A$33:$A$776,$A107,СВЦЭМ!$B$33:$B$776,I$83)+'СЕТ СН'!$H$12+СВЦЭМ!$D$10+'СЕТ СН'!$H$5-'СЕТ СН'!$H$20</f>
        <v>2808.9982562999999</v>
      </c>
      <c r="J107" s="36">
        <f>SUMIFS(СВЦЭМ!$C$33:$C$776,СВЦЭМ!$A$33:$A$776,$A107,СВЦЭМ!$B$33:$B$776,J$83)+'СЕТ СН'!$H$12+СВЦЭМ!$D$10+'СЕТ СН'!$H$5-'СЕТ СН'!$H$20</f>
        <v>2771.9550026299999</v>
      </c>
      <c r="K107" s="36">
        <f>SUMIFS(СВЦЭМ!$C$33:$C$776,СВЦЭМ!$A$33:$A$776,$A107,СВЦЭМ!$B$33:$B$776,K$83)+'СЕТ СН'!$H$12+СВЦЭМ!$D$10+'СЕТ СН'!$H$5-'СЕТ СН'!$H$20</f>
        <v>2787.4980292700002</v>
      </c>
      <c r="L107" s="36">
        <f>SUMIFS(СВЦЭМ!$C$33:$C$776,СВЦЭМ!$A$33:$A$776,$A107,СВЦЭМ!$B$33:$B$776,L$83)+'СЕТ СН'!$H$12+СВЦЭМ!$D$10+'СЕТ СН'!$H$5-'СЕТ СН'!$H$20</f>
        <v>2822.49476207</v>
      </c>
      <c r="M107" s="36">
        <f>SUMIFS(СВЦЭМ!$C$33:$C$776,СВЦЭМ!$A$33:$A$776,$A107,СВЦЭМ!$B$33:$B$776,M$83)+'СЕТ СН'!$H$12+СВЦЭМ!$D$10+'СЕТ СН'!$H$5-'СЕТ СН'!$H$20</f>
        <v>2837.8884762400003</v>
      </c>
      <c r="N107" s="36">
        <f>SUMIFS(СВЦЭМ!$C$33:$C$776,СВЦЭМ!$A$33:$A$776,$A107,СВЦЭМ!$B$33:$B$776,N$83)+'СЕТ СН'!$H$12+СВЦЭМ!$D$10+'СЕТ СН'!$H$5-'СЕТ СН'!$H$20</f>
        <v>2829.3256217200001</v>
      </c>
      <c r="O107" s="36">
        <f>SUMIFS(СВЦЭМ!$C$33:$C$776,СВЦЭМ!$A$33:$A$776,$A107,СВЦЭМ!$B$33:$B$776,O$83)+'СЕТ СН'!$H$12+СВЦЭМ!$D$10+'СЕТ СН'!$H$5-'СЕТ СН'!$H$20</f>
        <v>2835.6540931199997</v>
      </c>
      <c r="P107" s="36">
        <f>SUMIFS(СВЦЭМ!$C$33:$C$776,СВЦЭМ!$A$33:$A$776,$A107,СВЦЭМ!$B$33:$B$776,P$83)+'СЕТ СН'!$H$12+СВЦЭМ!$D$10+'СЕТ СН'!$H$5-'СЕТ СН'!$H$20</f>
        <v>2846.1781758699999</v>
      </c>
      <c r="Q107" s="36">
        <f>SUMIFS(СВЦЭМ!$C$33:$C$776,СВЦЭМ!$A$33:$A$776,$A107,СВЦЭМ!$B$33:$B$776,Q$83)+'СЕТ СН'!$H$12+СВЦЭМ!$D$10+'СЕТ СН'!$H$5-'СЕТ СН'!$H$20</f>
        <v>2847.5215669499999</v>
      </c>
      <c r="R107" s="36">
        <f>SUMIFS(СВЦЭМ!$C$33:$C$776,СВЦЭМ!$A$33:$A$776,$A107,СВЦЭМ!$B$33:$B$776,R$83)+'СЕТ СН'!$H$12+СВЦЭМ!$D$10+'СЕТ СН'!$H$5-'СЕТ СН'!$H$20</f>
        <v>2847.9095192200002</v>
      </c>
      <c r="S107" s="36">
        <f>SUMIFS(СВЦЭМ!$C$33:$C$776,СВЦЭМ!$A$33:$A$776,$A107,СВЦЭМ!$B$33:$B$776,S$83)+'СЕТ СН'!$H$12+СВЦЭМ!$D$10+'СЕТ СН'!$H$5-'СЕТ СН'!$H$20</f>
        <v>2850.6813327199998</v>
      </c>
      <c r="T107" s="36">
        <f>SUMIFS(СВЦЭМ!$C$33:$C$776,СВЦЭМ!$A$33:$A$776,$A107,СВЦЭМ!$B$33:$B$776,T$83)+'СЕТ СН'!$H$12+СВЦЭМ!$D$10+'СЕТ СН'!$H$5-'СЕТ СН'!$H$20</f>
        <v>2845.1257783299998</v>
      </c>
      <c r="U107" s="36">
        <f>SUMIFS(СВЦЭМ!$C$33:$C$776,СВЦЭМ!$A$33:$A$776,$A107,СВЦЭМ!$B$33:$B$776,U$83)+'СЕТ СН'!$H$12+СВЦЭМ!$D$10+'СЕТ СН'!$H$5-'СЕТ СН'!$H$20</f>
        <v>2840.9314318199999</v>
      </c>
      <c r="V107" s="36">
        <f>SUMIFS(СВЦЭМ!$C$33:$C$776,СВЦЭМ!$A$33:$A$776,$A107,СВЦЭМ!$B$33:$B$776,V$83)+'СЕТ СН'!$H$12+СВЦЭМ!$D$10+'СЕТ СН'!$H$5-'СЕТ СН'!$H$20</f>
        <v>2809.8682836100002</v>
      </c>
      <c r="W107" s="36">
        <f>SUMIFS(СВЦЭМ!$C$33:$C$776,СВЦЭМ!$A$33:$A$776,$A107,СВЦЭМ!$B$33:$B$776,W$83)+'СЕТ СН'!$H$12+СВЦЭМ!$D$10+'СЕТ СН'!$H$5-'СЕТ СН'!$H$20</f>
        <v>2797.0260844599998</v>
      </c>
      <c r="X107" s="36">
        <f>SUMIFS(СВЦЭМ!$C$33:$C$776,СВЦЭМ!$A$33:$A$776,$A107,СВЦЭМ!$B$33:$B$776,X$83)+'СЕТ СН'!$H$12+СВЦЭМ!$D$10+'СЕТ СН'!$H$5-'СЕТ СН'!$H$20</f>
        <v>2806.5823642200003</v>
      </c>
      <c r="Y107" s="36">
        <f>SUMIFS(СВЦЭМ!$C$33:$C$776,СВЦЭМ!$A$33:$A$776,$A107,СВЦЭМ!$B$33:$B$776,Y$83)+'СЕТ СН'!$H$12+СВЦЭМ!$D$10+'СЕТ СН'!$H$5-'СЕТ СН'!$H$20</f>
        <v>2834.0036871699999</v>
      </c>
    </row>
    <row r="108" spans="1:25" ht="15.75" x14ac:dyDescent="0.2">
      <c r="A108" s="35">
        <f t="shared" si="2"/>
        <v>43580</v>
      </c>
      <c r="B108" s="36">
        <f>SUMIFS(СВЦЭМ!$C$33:$C$776,СВЦЭМ!$A$33:$A$776,$A108,СВЦЭМ!$B$33:$B$776,B$83)+'СЕТ СН'!$H$12+СВЦЭМ!$D$10+'СЕТ СН'!$H$5-'СЕТ СН'!$H$20</f>
        <v>2829.71870846</v>
      </c>
      <c r="C108" s="36">
        <f>SUMIFS(СВЦЭМ!$C$33:$C$776,СВЦЭМ!$A$33:$A$776,$A108,СВЦЭМ!$B$33:$B$776,C$83)+'СЕТ СН'!$H$12+СВЦЭМ!$D$10+'СЕТ СН'!$H$5-'СЕТ СН'!$H$20</f>
        <v>2868.5531080800001</v>
      </c>
      <c r="D108" s="36">
        <f>SUMIFS(СВЦЭМ!$C$33:$C$776,СВЦЭМ!$A$33:$A$776,$A108,СВЦЭМ!$B$33:$B$776,D$83)+'СЕТ СН'!$H$12+СВЦЭМ!$D$10+'СЕТ СН'!$H$5-'СЕТ СН'!$H$20</f>
        <v>2900.2931386999999</v>
      </c>
      <c r="E108" s="36">
        <f>SUMIFS(СВЦЭМ!$C$33:$C$776,СВЦЭМ!$A$33:$A$776,$A108,СВЦЭМ!$B$33:$B$776,E$83)+'СЕТ СН'!$H$12+СВЦЭМ!$D$10+'СЕТ СН'!$H$5-'СЕТ СН'!$H$20</f>
        <v>2913.9234719800002</v>
      </c>
      <c r="F108" s="36">
        <f>SUMIFS(СВЦЭМ!$C$33:$C$776,СВЦЭМ!$A$33:$A$776,$A108,СВЦЭМ!$B$33:$B$776,F$83)+'СЕТ СН'!$H$12+СВЦЭМ!$D$10+'СЕТ СН'!$H$5-'СЕТ СН'!$H$20</f>
        <v>2919.2815831100002</v>
      </c>
      <c r="G108" s="36">
        <f>SUMIFS(СВЦЭМ!$C$33:$C$776,СВЦЭМ!$A$33:$A$776,$A108,СВЦЭМ!$B$33:$B$776,G$83)+'СЕТ СН'!$H$12+СВЦЭМ!$D$10+'СЕТ СН'!$H$5-'СЕТ СН'!$H$20</f>
        <v>2900.2342694700001</v>
      </c>
      <c r="H108" s="36">
        <f>SUMIFS(СВЦЭМ!$C$33:$C$776,СВЦЭМ!$A$33:$A$776,$A108,СВЦЭМ!$B$33:$B$776,H$83)+'СЕТ СН'!$H$12+СВЦЭМ!$D$10+'СЕТ СН'!$H$5-'СЕТ СН'!$H$20</f>
        <v>2859.8123669699999</v>
      </c>
      <c r="I108" s="36">
        <f>SUMIFS(СВЦЭМ!$C$33:$C$776,СВЦЭМ!$A$33:$A$776,$A108,СВЦЭМ!$B$33:$B$776,I$83)+'СЕТ СН'!$H$12+СВЦЭМ!$D$10+'СЕТ СН'!$H$5-'СЕТ СН'!$H$20</f>
        <v>2822.2973987099999</v>
      </c>
      <c r="J108" s="36">
        <f>SUMIFS(СВЦЭМ!$C$33:$C$776,СВЦЭМ!$A$33:$A$776,$A108,СВЦЭМ!$B$33:$B$776,J$83)+'СЕТ СН'!$H$12+СВЦЭМ!$D$10+'СЕТ СН'!$H$5-'СЕТ СН'!$H$20</f>
        <v>2779.8350934300001</v>
      </c>
      <c r="K108" s="36">
        <f>SUMIFS(СВЦЭМ!$C$33:$C$776,СВЦЭМ!$A$33:$A$776,$A108,СВЦЭМ!$B$33:$B$776,K$83)+'СЕТ СН'!$H$12+СВЦЭМ!$D$10+'СЕТ СН'!$H$5-'СЕТ СН'!$H$20</f>
        <v>2773.82022259</v>
      </c>
      <c r="L108" s="36">
        <f>SUMIFS(СВЦЭМ!$C$33:$C$776,СВЦЭМ!$A$33:$A$776,$A108,СВЦЭМ!$B$33:$B$776,L$83)+'СЕТ СН'!$H$12+СВЦЭМ!$D$10+'СЕТ СН'!$H$5-'СЕТ СН'!$H$20</f>
        <v>2768.0385956499999</v>
      </c>
      <c r="M108" s="36">
        <f>SUMIFS(СВЦЭМ!$C$33:$C$776,СВЦЭМ!$A$33:$A$776,$A108,СВЦЭМ!$B$33:$B$776,M$83)+'СЕТ СН'!$H$12+СВЦЭМ!$D$10+'СЕТ СН'!$H$5-'СЕТ СН'!$H$20</f>
        <v>2784.3291111200001</v>
      </c>
      <c r="N108" s="36">
        <f>SUMIFS(СВЦЭМ!$C$33:$C$776,СВЦЭМ!$A$33:$A$776,$A108,СВЦЭМ!$B$33:$B$776,N$83)+'СЕТ СН'!$H$12+СВЦЭМ!$D$10+'СЕТ СН'!$H$5-'СЕТ СН'!$H$20</f>
        <v>2773.9493496700002</v>
      </c>
      <c r="O108" s="36">
        <f>SUMIFS(СВЦЭМ!$C$33:$C$776,СВЦЭМ!$A$33:$A$776,$A108,СВЦЭМ!$B$33:$B$776,O$83)+'СЕТ СН'!$H$12+СВЦЭМ!$D$10+'СЕТ СН'!$H$5-'СЕТ СН'!$H$20</f>
        <v>2776.5713346000002</v>
      </c>
      <c r="P108" s="36">
        <f>SUMIFS(СВЦЭМ!$C$33:$C$776,СВЦЭМ!$A$33:$A$776,$A108,СВЦЭМ!$B$33:$B$776,P$83)+'СЕТ СН'!$H$12+СВЦЭМ!$D$10+'СЕТ СН'!$H$5-'СЕТ СН'!$H$20</f>
        <v>2786.5995566400002</v>
      </c>
      <c r="Q108" s="36">
        <f>SUMIFS(СВЦЭМ!$C$33:$C$776,СВЦЭМ!$A$33:$A$776,$A108,СВЦЭМ!$B$33:$B$776,Q$83)+'СЕТ СН'!$H$12+СВЦЭМ!$D$10+'СЕТ СН'!$H$5-'СЕТ СН'!$H$20</f>
        <v>2804.5958349399998</v>
      </c>
      <c r="R108" s="36">
        <f>SUMIFS(СВЦЭМ!$C$33:$C$776,СВЦЭМ!$A$33:$A$776,$A108,СВЦЭМ!$B$33:$B$776,R$83)+'СЕТ СН'!$H$12+СВЦЭМ!$D$10+'СЕТ СН'!$H$5-'СЕТ СН'!$H$20</f>
        <v>2815.0785732700001</v>
      </c>
      <c r="S108" s="36">
        <f>SUMIFS(СВЦЭМ!$C$33:$C$776,СВЦЭМ!$A$33:$A$776,$A108,СВЦЭМ!$B$33:$B$776,S$83)+'СЕТ СН'!$H$12+СВЦЭМ!$D$10+'СЕТ СН'!$H$5-'СЕТ СН'!$H$20</f>
        <v>2810.6948072099999</v>
      </c>
      <c r="T108" s="36">
        <f>SUMIFS(СВЦЭМ!$C$33:$C$776,СВЦЭМ!$A$33:$A$776,$A108,СВЦЭМ!$B$33:$B$776,T$83)+'СЕТ СН'!$H$12+СВЦЭМ!$D$10+'СЕТ СН'!$H$5-'СЕТ СН'!$H$20</f>
        <v>2800.4255490200003</v>
      </c>
      <c r="U108" s="36">
        <f>SUMIFS(СВЦЭМ!$C$33:$C$776,СВЦЭМ!$A$33:$A$776,$A108,СВЦЭМ!$B$33:$B$776,U$83)+'СЕТ СН'!$H$12+СВЦЭМ!$D$10+'СЕТ СН'!$H$5-'СЕТ СН'!$H$20</f>
        <v>2774.93476547</v>
      </c>
      <c r="V108" s="36">
        <f>SUMIFS(СВЦЭМ!$C$33:$C$776,СВЦЭМ!$A$33:$A$776,$A108,СВЦЭМ!$B$33:$B$776,V$83)+'СЕТ СН'!$H$12+СВЦЭМ!$D$10+'СЕТ СН'!$H$5-'СЕТ СН'!$H$20</f>
        <v>2773.3112476800002</v>
      </c>
      <c r="W108" s="36">
        <f>SUMIFS(СВЦЭМ!$C$33:$C$776,СВЦЭМ!$A$33:$A$776,$A108,СВЦЭМ!$B$33:$B$776,W$83)+'СЕТ СН'!$H$12+СВЦЭМ!$D$10+'СЕТ СН'!$H$5-'СЕТ СН'!$H$20</f>
        <v>2770.1960429199999</v>
      </c>
      <c r="X108" s="36">
        <f>SUMIFS(СВЦЭМ!$C$33:$C$776,СВЦЭМ!$A$33:$A$776,$A108,СВЦЭМ!$B$33:$B$776,X$83)+'СЕТ СН'!$H$12+СВЦЭМ!$D$10+'СЕТ СН'!$H$5-'СЕТ СН'!$H$20</f>
        <v>2754.0747464000001</v>
      </c>
      <c r="Y108" s="36">
        <f>SUMIFS(СВЦЭМ!$C$33:$C$776,СВЦЭМ!$A$33:$A$776,$A108,СВЦЭМ!$B$33:$B$776,Y$83)+'СЕТ СН'!$H$12+СВЦЭМ!$D$10+'СЕТ СН'!$H$5-'СЕТ СН'!$H$20</f>
        <v>2813.9489645900003</v>
      </c>
    </row>
    <row r="109" spans="1:25" ht="15.75" x14ac:dyDescent="0.2">
      <c r="A109" s="35">
        <f t="shared" si="2"/>
        <v>43581</v>
      </c>
      <c r="B109" s="36">
        <f>SUMIFS(СВЦЭМ!$C$33:$C$776,СВЦЭМ!$A$33:$A$776,$A109,СВЦЭМ!$B$33:$B$776,B$83)+'СЕТ СН'!$H$12+СВЦЭМ!$D$10+'СЕТ СН'!$H$5-'СЕТ СН'!$H$20</f>
        <v>2845.7200476200001</v>
      </c>
      <c r="C109" s="36">
        <f>SUMIFS(СВЦЭМ!$C$33:$C$776,СВЦЭМ!$A$33:$A$776,$A109,СВЦЭМ!$B$33:$B$776,C$83)+'СЕТ СН'!$H$12+СВЦЭМ!$D$10+'СЕТ СН'!$H$5-'СЕТ СН'!$H$20</f>
        <v>2887.8399217699998</v>
      </c>
      <c r="D109" s="36">
        <f>SUMIFS(СВЦЭМ!$C$33:$C$776,СВЦЭМ!$A$33:$A$776,$A109,СВЦЭМ!$B$33:$B$776,D$83)+'СЕТ СН'!$H$12+СВЦЭМ!$D$10+'СЕТ СН'!$H$5-'СЕТ СН'!$H$20</f>
        <v>2897.31005977</v>
      </c>
      <c r="E109" s="36">
        <f>SUMIFS(СВЦЭМ!$C$33:$C$776,СВЦЭМ!$A$33:$A$776,$A109,СВЦЭМ!$B$33:$B$776,E$83)+'СЕТ СН'!$H$12+СВЦЭМ!$D$10+'СЕТ СН'!$H$5-'СЕТ СН'!$H$20</f>
        <v>2904.0103477600001</v>
      </c>
      <c r="F109" s="36">
        <f>SUMIFS(СВЦЭМ!$C$33:$C$776,СВЦЭМ!$A$33:$A$776,$A109,СВЦЭМ!$B$33:$B$776,F$83)+'СЕТ СН'!$H$12+СВЦЭМ!$D$10+'СЕТ СН'!$H$5-'СЕТ СН'!$H$20</f>
        <v>2905.0659395799998</v>
      </c>
      <c r="G109" s="36">
        <f>SUMIFS(СВЦЭМ!$C$33:$C$776,СВЦЭМ!$A$33:$A$776,$A109,СВЦЭМ!$B$33:$B$776,G$83)+'СЕТ СН'!$H$12+СВЦЭМ!$D$10+'СЕТ СН'!$H$5-'СЕТ СН'!$H$20</f>
        <v>2904.2268340099999</v>
      </c>
      <c r="H109" s="36">
        <f>SUMIFS(СВЦЭМ!$C$33:$C$776,СВЦЭМ!$A$33:$A$776,$A109,СВЦЭМ!$B$33:$B$776,H$83)+'СЕТ СН'!$H$12+СВЦЭМ!$D$10+'СЕТ СН'!$H$5-'СЕТ СН'!$H$20</f>
        <v>2863.6948743799999</v>
      </c>
      <c r="I109" s="36">
        <f>SUMIFS(СВЦЭМ!$C$33:$C$776,СВЦЭМ!$A$33:$A$776,$A109,СВЦЭМ!$B$33:$B$776,I$83)+'СЕТ СН'!$H$12+СВЦЭМ!$D$10+'СЕТ СН'!$H$5-'СЕТ СН'!$H$20</f>
        <v>2826.3997611599998</v>
      </c>
      <c r="J109" s="36">
        <f>SUMIFS(СВЦЭМ!$C$33:$C$776,СВЦЭМ!$A$33:$A$776,$A109,СВЦЭМ!$B$33:$B$776,J$83)+'СЕТ СН'!$H$12+СВЦЭМ!$D$10+'СЕТ СН'!$H$5-'СЕТ СН'!$H$20</f>
        <v>2805.0719183199999</v>
      </c>
      <c r="K109" s="36">
        <f>SUMIFS(СВЦЭМ!$C$33:$C$776,СВЦЭМ!$A$33:$A$776,$A109,СВЦЭМ!$B$33:$B$776,K$83)+'СЕТ СН'!$H$12+СВЦЭМ!$D$10+'СЕТ СН'!$H$5-'СЕТ СН'!$H$20</f>
        <v>2785.09612032</v>
      </c>
      <c r="L109" s="36">
        <f>SUMIFS(СВЦЭМ!$C$33:$C$776,СВЦЭМ!$A$33:$A$776,$A109,СВЦЭМ!$B$33:$B$776,L$83)+'СЕТ СН'!$H$12+СВЦЭМ!$D$10+'СЕТ СН'!$H$5-'СЕТ СН'!$H$20</f>
        <v>2777.0807112100001</v>
      </c>
      <c r="M109" s="36">
        <f>SUMIFS(СВЦЭМ!$C$33:$C$776,СВЦЭМ!$A$33:$A$776,$A109,СВЦЭМ!$B$33:$B$776,M$83)+'СЕТ СН'!$H$12+СВЦЭМ!$D$10+'СЕТ СН'!$H$5-'СЕТ СН'!$H$20</f>
        <v>2790.3125981200001</v>
      </c>
      <c r="N109" s="36">
        <f>SUMIFS(СВЦЭМ!$C$33:$C$776,СВЦЭМ!$A$33:$A$776,$A109,СВЦЭМ!$B$33:$B$776,N$83)+'СЕТ СН'!$H$12+СВЦЭМ!$D$10+'СЕТ СН'!$H$5-'СЕТ СН'!$H$20</f>
        <v>2792.9536921700001</v>
      </c>
      <c r="O109" s="36">
        <f>SUMIFS(СВЦЭМ!$C$33:$C$776,СВЦЭМ!$A$33:$A$776,$A109,СВЦЭМ!$B$33:$B$776,O$83)+'СЕТ СН'!$H$12+СВЦЭМ!$D$10+'СЕТ СН'!$H$5-'СЕТ СН'!$H$20</f>
        <v>2802.1360218899999</v>
      </c>
      <c r="P109" s="36">
        <f>SUMIFS(СВЦЭМ!$C$33:$C$776,СВЦЭМ!$A$33:$A$776,$A109,СВЦЭМ!$B$33:$B$776,P$83)+'СЕТ СН'!$H$12+СВЦЭМ!$D$10+'СЕТ СН'!$H$5-'СЕТ СН'!$H$20</f>
        <v>2804.5678116999998</v>
      </c>
      <c r="Q109" s="36">
        <f>SUMIFS(СВЦЭМ!$C$33:$C$776,СВЦЭМ!$A$33:$A$776,$A109,СВЦЭМ!$B$33:$B$776,Q$83)+'СЕТ СН'!$H$12+СВЦЭМ!$D$10+'СЕТ СН'!$H$5-'СЕТ СН'!$H$20</f>
        <v>2809.7082664600002</v>
      </c>
      <c r="R109" s="36">
        <f>SUMIFS(СВЦЭМ!$C$33:$C$776,СВЦЭМ!$A$33:$A$776,$A109,СВЦЭМ!$B$33:$B$776,R$83)+'СЕТ СН'!$H$12+СВЦЭМ!$D$10+'СЕТ СН'!$H$5-'СЕТ СН'!$H$20</f>
        <v>2817.3170879200002</v>
      </c>
      <c r="S109" s="36">
        <f>SUMIFS(СВЦЭМ!$C$33:$C$776,СВЦЭМ!$A$33:$A$776,$A109,СВЦЭМ!$B$33:$B$776,S$83)+'СЕТ СН'!$H$12+СВЦЭМ!$D$10+'СЕТ СН'!$H$5-'СЕТ СН'!$H$20</f>
        <v>2806.5590791200002</v>
      </c>
      <c r="T109" s="36">
        <f>SUMIFS(СВЦЭМ!$C$33:$C$776,СВЦЭМ!$A$33:$A$776,$A109,СВЦЭМ!$B$33:$B$776,T$83)+'СЕТ СН'!$H$12+СВЦЭМ!$D$10+'СЕТ СН'!$H$5-'СЕТ СН'!$H$20</f>
        <v>2777.1735163600001</v>
      </c>
      <c r="U109" s="36">
        <f>SUMIFS(СВЦЭМ!$C$33:$C$776,СВЦЭМ!$A$33:$A$776,$A109,СВЦЭМ!$B$33:$B$776,U$83)+'СЕТ СН'!$H$12+СВЦЭМ!$D$10+'СЕТ СН'!$H$5-'СЕТ СН'!$H$20</f>
        <v>2753.0875085600001</v>
      </c>
      <c r="V109" s="36">
        <f>SUMIFS(СВЦЭМ!$C$33:$C$776,СВЦЭМ!$A$33:$A$776,$A109,СВЦЭМ!$B$33:$B$776,V$83)+'СЕТ СН'!$H$12+СВЦЭМ!$D$10+'СЕТ СН'!$H$5-'СЕТ СН'!$H$20</f>
        <v>2752.79781667</v>
      </c>
      <c r="W109" s="36">
        <f>SUMIFS(СВЦЭМ!$C$33:$C$776,СВЦЭМ!$A$33:$A$776,$A109,СВЦЭМ!$B$33:$B$776,W$83)+'СЕТ СН'!$H$12+СВЦЭМ!$D$10+'СЕТ СН'!$H$5-'СЕТ СН'!$H$20</f>
        <v>2777.5414824499999</v>
      </c>
      <c r="X109" s="36">
        <f>SUMIFS(СВЦЭМ!$C$33:$C$776,СВЦЭМ!$A$33:$A$776,$A109,СВЦЭМ!$B$33:$B$776,X$83)+'СЕТ СН'!$H$12+СВЦЭМ!$D$10+'СЕТ СН'!$H$5-'СЕТ СН'!$H$20</f>
        <v>2796.3605230900002</v>
      </c>
      <c r="Y109" s="36">
        <f>SUMIFS(СВЦЭМ!$C$33:$C$776,СВЦЭМ!$A$33:$A$776,$A109,СВЦЭМ!$B$33:$B$776,Y$83)+'СЕТ СН'!$H$12+СВЦЭМ!$D$10+'СЕТ СН'!$H$5-'СЕТ СН'!$H$20</f>
        <v>2825.1658218500002</v>
      </c>
    </row>
    <row r="110" spans="1:25" ht="15.75" x14ac:dyDescent="0.2">
      <c r="A110" s="35">
        <f t="shared" si="2"/>
        <v>43582</v>
      </c>
      <c r="B110" s="36">
        <f>SUMIFS(СВЦЭМ!$C$33:$C$776,СВЦЭМ!$A$33:$A$776,$A110,СВЦЭМ!$B$33:$B$776,B$83)+'СЕТ СН'!$H$12+СВЦЭМ!$D$10+'СЕТ СН'!$H$5-'СЕТ СН'!$H$20</f>
        <v>2831.89626469</v>
      </c>
      <c r="C110" s="36">
        <f>SUMIFS(СВЦЭМ!$C$33:$C$776,СВЦЭМ!$A$33:$A$776,$A110,СВЦЭМ!$B$33:$B$776,C$83)+'СЕТ СН'!$H$12+СВЦЭМ!$D$10+'СЕТ СН'!$H$5-'СЕТ СН'!$H$20</f>
        <v>2820.8177801399997</v>
      </c>
      <c r="D110" s="36">
        <f>SUMIFS(СВЦЭМ!$C$33:$C$776,СВЦЭМ!$A$33:$A$776,$A110,СВЦЭМ!$B$33:$B$776,D$83)+'СЕТ СН'!$H$12+СВЦЭМ!$D$10+'СЕТ СН'!$H$5-'СЕТ СН'!$H$20</f>
        <v>2830.5638413000001</v>
      </c>
      <c r="E110" s="36">
        <f>SUMIFS(СВЦЭМ!$C$33:$C$776,СВЦЭМ!$A$33:$A$776,$A110,СВЦЭМ!$B$33:$B$776,E$83)+'СЕТ СН'!$H$12+СВЦЭМ!$D$10+'СЕТ СН'!$H$5-'СЕТ СН'!$H$20</f>
        <v>2839.63548012</v>
      </c>
      <c r="F110" s="36">
        <f>SUMIFS(СВЦЭМ!$C$33:$C$776,СВЦЭМ!$A$33:$A$776,$A110,СВЦЭМ!$B$33:$B$776,F$83)+'СЕТ СН'!$H$12+СВЦЭМ!$D$10+'СЕТ СН'!$H$5-'СЕТ СН'!$H$20</f>
        <v>2868.7493148799999</v>
      </c>
      <c r="G110" s="36">
        <f>SUMIFS(СВЦЭМ!$C$33:$C$776,СВЦЭМ!$A$33:$A$776,$A110,СВЦЭМ!$B$33:$B$776,G$83)+'СЕТ СН'!$H$12+СВЦЭМ!$D$10+'СЕТ СН'!$H$5-'СЕТ СН'!$H$20</f>
        <v>2849.92060924</v>
      </c>
      <c r="H110" s="36">
        <f>SUMIFS(СВЦЭМ!$C$33:$C$776,СВЦЭМ!$A$33:$A$776,$A110,СВЦЭМ!$B$33:$B$776,H$83)+'СЕТ СН'!$H$12+СВЦЭМ!$D$10+'СЕТ СН'!$H$5-'СЕТ СН'!$H$20</f>
        <v>2835.5392084</v>
      </c>
      <c r="I110" s="36">
        <f>SUMIFS(СВЦЭМ!$C$33:$C$776,СВЦЭМ!$A$33:$A$776,$A110,СВЦЭМ!$B$33:$B$776,I$83)+'СЕТ СН'!$H$12+СВЦЭМ!$D$10+'СЕТ СН'!$H$5-'СЕТ СН'!$H$20</f>
        <v>2818.4281301199999</v>
      </c>
      <c r="J110" s="36">
        <f>SUMIFS(СВЦЭМ!$C$33:$C$776,СВЦЭМ!$A$33:$A$776,$A110,СВЦЭМ!$B$33:$B$776,J$83)+'СЕТ СН'!$H$12+СВЦЭМ!$D$10+'СЕТ СН'!$H$5-'СЕТ СН'!$H$20</f>
        <v>2771.1233444700001</v>
      </c>
      <c r="K110" s="36">
        <f>SUMIFS(СВЦЭМ!$C$33:$C$776,СВЦЭМ!$A$33:$A$776,$A110,СВЦЭМ!$B$33:$B$776,K$83)+'СЕТ СН'!$H$12+СВЦЭМ!$D$10+'СЕТ СН'!$H$5-'СЕТ СН'!$H$20</f>
        <v>2747.9770819</v>
      </c>
      <c r="L110" s="36">
        <f>SUMIFS(СВЦЭМ!$C$33:$C$776,СВЦЭМ!$A$33:$A$776,$A110,СВЦЭМ!$B$33:$B$776,L$83)+'СЕТ СН'!$H$12+СВЦЭМ!$D$10+'СЕТ СН'!$H$5-'СЕТ СН'!$H$20</f>
        <v>2738.3118485300001</v>
      </c>
      <c r="M110" s="36">
        <f>SUMIFS(СВЦЭМ!$C$33:$C$776,СВЦЭМ!$A$33:$A$776,$A110,СВЦЭМ!$B$33:$B$776,M$83)+'СЕТ СН'!$H$12+СВЦЭМ!$D$10+'СЕТ СН'!$H$5-'СЕТ СН'!$H$20</f>
        <v>2750.67947835</v>
      </c>
      <c r="N110" s="36">
        <f>SUMIFS(СВЦЭМ!$C$33:$C$776,СВЦЭМ!$A$33:$A$776,$A110,СВЦЭМ!$B$33:$B$776,N$83)+'СЕТ СН'!$H$12+СВЦЭМ!$D$10+'СЕТ СН'!$H$5-'СЕТ СН'!$H$20</f>
        <v>2766.7815653899997</v>
      </c>
      <c r="O110" s="36">
        <f>SUMIFS(СВЦЭМ!$C$33:$C$776,СВЦЭМ!$A$33:$A$776,$A110,СВЦЭМ!$B$33:$B$776,O$83)+'СЕТ СН'!$H$12+СВЦЭМ!$D$10+'СЕТ СН'!$H$5-'СЕТ СН'!$H$20</f>
        <v>2749.6328199700001</v>
      </c>
      <c r="P110" s="36">
        <f>SUMIFS(СВЦЭМ!$C$33:$C$776,СВЦЭМ!$A$33:$A$776,$A110,СВЦЭМ!$B$33:$B$776,P$83)+'СЕТ СН'!$H$12+СВЦЭМ!$D$10+'СЕТ СН'!$H$5-'СЕТ СН'!$H$20</f>
        <v>2758.8701752100001</v>
      </c>
      <c r="Q110" s="36">
        <f>SUMIFS(СВЦЭМ!$C$33:$C$776,СВЦЭМ!$A$33:$A$776,$A110,СВЦЭМ!$B$33:$B$776,Q$83)+'СЕТ СН'!$H$12+СВЦЭМ!$D$10+'СЕТ СН'!$H$5-'СЕТ СН'!$H$20</f>
        <v>2772.97406671</v>
      </c>
      <c r="R110" s="36">
        <f>SUMIFS(СВЦЭМ!$C$33:$C$776,СВЦЭМ!$A$33:$A$776,$A110,СВЦЭМ!$B$33:$B$776,R$83)+'СЕТ СН'!$H$12+СВЦЭМ!$D$10+'СЕТ СН'!$H$5-'СЕТ СН'!$H$20</f>
        <v>2779.00321411</v>
      </c>
      <c r="S110" s="36">
        <f>SUMIFS(СВЦЭМ!$C$33:$C$776,СВЦЭМ!$A$33:$A$776,$A110,СВЦЭМ!$B$33:$B$776,S$83)+'СЕТ СН'!$H$12+СВЦЭМ!$D$10+'СЕТ СН'!$H$5-'СЕТ СН'!$H$20</f>
        <v>2779.7257088300003</v>
      </c>
      <c r="T110" s="36">
        <f>SUMIFS(СВЦЭМ!$C$33:$C$776,СВЦЭМ!$A$33:$A$776,$A110,СВЦЭМ!$B$33:$B$776,T$83)+'СЕТ СН'!$H$12+СВЦЭМ!$D$10+'СЕТ СН'!$H$5-'СЕТ СН'!$H$20</f>
        <v>2790.4231881199998</v>
      </c>
      <c r="U110" s="36">
        <f>SUMIFS(СВЦЭМ!$C$33:$C$776,СВЦЭМ!$A$33:$A$776,$A110,СВЦЭМ!$B$33:$B$776,U$83)+'СЕТ СН'!$H$12+СВЦЭМ!$D$10+'СЕТ СН'!$H$5-'СЕТ СН'!$H$20</f>
        <v>2808.6783800000003</v>
      </c>
      <c r="V110" s="36">
        <f>SUMIFS(СВЦЭМ!$C$33:$C$776,СВЦЭМ!$A$33:$A$776,$A110,СВЦЭМ!$B$33:$B$776,V$83)+'СЕТ СН'!$H$12+СВЦЭМ!$D$10+'СЕТ СН'!$H$5-'СЕТ СН'!$H$20</f>
        <v>2775.0031421799999</v>
      </c>
      <c r="W110" s="36">
        <f>SUMIFS(СВЦЭМ!$C$33:$C$776,СВЦЭМ!$A$33:$A$776,$A110,СВЦЭМ!$B$33:$B$776,W$83)+'СЕТ СН'!$H$12+СВЦЭМ!$D$10+'СЕТ СН'!$H$5-'СЕТ СН'!$H$20</f>
        <v>2763.1853975599997</v>
      </c>
      <c r="X110" s="36">
        <f>SUMIFS(СВЦЭМ!$C$33:$C$776,СВЦЭМ!$A$33:$A$776,$A110,СВЦЭМ!$B$33:$B$776,X$83)+'СЕТ СН'!$H$12+СВЦЭМ!$D$10+'СЕТ СН'!$H$5-'СЕТ СН'!$H$20</f>
        <v>2778.2864460800001</v>
      </c>
      <c r="Y110" s="36">
        <f>SUMIFS(СВЦЭМ!$C$33:$C$776,СВЦЭМ!$A$33:$A$776,$A110,СВЦЭМ!$B$33:$B$776,Y$83)+'СЕТ СН'!$H$12+СВЦЭМ!$D$10+'СЕТ СН'!$H$5-'СЕТ СН'!$H$20</f>
        <v>2799.1061582699999</v>
      </c>
    </row>
    <row r="111" spans="1:25" ht="15.75" x14ac:dyDescent="0.2">
      <c r="A111" s="35">
        <f t="shared" si="2"/>
        <v>43583</v>
      </c>
      <c r="B111" s="36">
        <f>SUMIFS(СВЦЭМ!$C$33:$C$776,СВЦЭМ!$A$33:$A$776,$A111,СВЦЭМ!$B$33:$B$776,B$83)+'СЕТ СН'!$H$12+СВЦЭМ!$D$10+'СЕТ СН'!$H$5-'СЕТ СН'!$H$20</f>
        <v>2761.9271435599999</v>
      </c>
      <c r="C111" s="36">
        <f>SUMIFS(СВЦЭМ!$C$33:$C$776,СВЦЭМ!$A$33:$A$776,$A111,СВЦЭМ!$B$33:$B$776,C$83)+'СЕТ СН'!$H$12+СВЦЭМ!$D$10+'СЕТ СН'!$H$5-'СЕТ СН'!$H$20</f>
        <v>2831.8785150200001</v>
      </c>
      <c r="D111" s="36">
        <f>SUMIFS(СВЦЭМ!$C$33:$C$776,СВЦЭМ!$A$33:$A$776,$A111,СВЦЭМ!$B$33:$B$776,D$83)+'СЕТ СН'!$H$12+СВЦЭМ!$D$10+'СЕТ СН'!$H$5-'СЕТ СН'!$H$20</f>
        <v>2864.6171685300001</v>
      </c>
      <c r="E111" s="36">
        <f>SUMIFS(СВЦЭМ!$C$33:$C$776,СВЦЭМ!$A$33:$A$776,$A111,СВЦЭМ!$B$33:$B$776,E$83)+'СЕТ СН'!$H$12+СВЦЭМ!$D$10+'СЕТ СН'!$H$5-'СЕТ СН'!$H$20</f>
        <v>2887.7877700099998</v>
      </c>
      <c r="F111" s="36">
        <f>SUMIFS(СВЦЭМ!$C$33:$C$776,СВЦЭМ!$A$33:$A$776,$A111,СВЦЭМ!$B$33:$B$776,F$83)+'СЕТ СН'!$H$12+СВЦЭМ!$D$10+'СЕТ СН'!$H$5-'СЕТ СН'!$H$20</f>
        <v>2891.7057427700001</v>
      </c>
      <c r="G111" s="36">
        <f>SUMIFS(СВЦЭМ!$C$33:$C$776,СВЦЭМ!$A$33:$A$776,$A111,СВЦЭМ!$B$33:$B$776,G$83)+'СЕТ СН'!$H$12+СВЦЭМ!$D$10+'СЕТ СН'!$H$5-'СЕТ СН'!$H$20</f>
        <v>2871.7100006599999</v>
      </c>
      <c r="H111" s="36">
        <f>SUMIFS(СВЦЭМ!$C$33:$C$776,СВЦЭМ!$A$33:$A$776,$A111,СВЦЭМ!$B$33:$B$776,H$83)+'СЕТ СН'!$H$12+СВЦЭМ!$D$10+'СЕТ СН'!$H$5-'СЕТ СН'!$H$20</f>
        <v>2887.4475652800002</v>
      </c>
      <c r="I111" s="36">
        <f>SUMIFS(СВЦЭМ!$C$33:$C$776,СВЦЭМ!$A$33:$A$776,$A111,СВЦЭМ!$B$33:$B$776,I$83)+'СЕТ СН'!$H$12+СВЦЭМ!$D$10+'СЕТ СН'!$H$5-'СЕТ СН'!$H$20</f>
        <v>2849.9044440299999</v>
      </c>
      <c r="J111" s="36">
        <f>SUMIFS(СВЦЭМ!$C$33:$C$776,СВЦЭМ!$A$33:$A$776,$A111,СВЦЭМ!$B$33:$B$776,J$83)+'СЕТ СН'!$H$12+СВЦЭМ!$D$10+'СЕТ СН'!$H$5-'СЕТ СН'!$H$20</f>
        <v>2803.6835504199998</v>
      </c>
      <c r="K111" s="36">
        <f>SUMIFS(СВЦЭМ!$C$33:$C$776,СВЦЭМ!$A$33:$A$776,$A111,СВЦЭМ!$B$33:$B$776,K$83)+'СЕТ СН'!$H$12+СВЦЭМ!$D$10+'СЕТ СН'!$H$5-'СЕТ СН'!$H$20</f>
        <v>2761.3454216300001</v>
      </c>
      <c r="L111" s="36">
        <f>SUMIFS(СВЦЭМ!$C$33:$C$776,СВЦЭМ!$A$33:$A$776,$A111,СВЦЭМ!$B$33:$B$776,L$83)+'СЕТ СН'!$H$12+СВЦЭМ!$D$10+'СЕТ СН'!$H$5-'СЕТ СН'!$H$20</f>
        <v>2740.19983069</v>
      </c>
      <c r="M111" s="36">
        <f>SUMIFS(СВЦЭМ!$C$33:$C$776,СВЦЭМ!$A$33:$A$776,$A111,СВЦЭМ!$B$33:$B$776,M$83)+'СЕТ СН'!$H$12+СВЦЭМ!$D$10+'СЕТ СН'!$H$5-'СЕТ СН'!$H$20</f>
        <v>2750.2910175799998</v>
      </c>
      <c r="N111" s="36">
        <f>SUMIFS(СВЦЭМ!$C$33:$C$776,СВЦЭМ!$A$33:$A$776,$A111,СВЦЭМ!$B$33:$B$776,N$83)+'СЕТ СН'!$H$12+СВЦЭМ!$D$10+'СЕТ СН'!$H$5-'СЕТ СН'!$H$20</f>
        <v>2787.23423933</v>
      </c>
      <c r="O111" s="36">
        <f>SUMIFS(СВЦЭМ!$C$33:$C$776,СВЦЭМ!$A$33:$A$776,$A111,СВЦЭМ!$B$33:$B$776,O$83)+'СЕТ СН'!$H$12+СВЦЭМ!$D$10+'СЕТ СН'!$H$5-'СЕТ СН'!$H$20</f>
        <v>2796.6785528400001</v>
      </c>
      <c r="P111" s="36">
        <f>SUMIFS(СВЦЭМ!$C$33:$C$776,СВЦЭМ!$A$33:$A$776,$A111,СВЦЭМ!$B$33:$B$776,P$83)+'СЕТ СН'!$H$12+СВЦЭМ!$D$10+'СЕТ СН'!$H$5-'СЕТ СН'!$H$20</f>
        <v>2821.0176535199998</v>
      </c>
      <c r="Q111" s="36">
        <f>SUMIFS(СВЦЭМ!$C$33:$C$776,СВЦЭМ!$A$33:$A$776,$A111,СВЦЭМ!$B$33:$B$776,Q$83)+'СЕТ СН'!$H$12+СВЦЭМ!$D$10+'СЕТ СН'!$H$5-'СЕТ СН'!$H$20</f>
        <v>2831.5544029399998</v>
      </c>
      <c r="R111" s="36">
        <f>SUMIFS(СВЦЭМ!$C$33:$C$776,СВЦЭМ!$A$33:$A$776,$A111,СВЦЭМ!$B$33:$B$776,R$83)+'СЕТ СН'!$H$12+СВЦЭМ!$D$10+'СЕТ СН'!$H$5-'СЕТ СН'!$H$20</f>
        <v>2814.8617087900002</v>
      </c>
      <c r="S111" s="36">
        <f>SUMIFS(СВЦЭМ!$C$33:$C$776,СВЦЭМ!$A$33:$A$776,$A111,СВЦЭМ!$B$33:$B$776,S$83)+'СЕТ СН'!$H$12+СВЦЭМ!$D$10+'СЕТ СН'!$H$5-'СЕТ СН'!$H$20</f>
        <v>2783.0116877400001</v>
      </c>
      <c r="T111" s="36">
        <f>SUMIFS(СВЦЭМ!$C$33:$C$776,СВЦЭМ!$A$33:$A$776,$A111,СВЦЭМ!$B$33:$B$776,T$83)+'СЕТ СН'!$H$12+СВЦЭМ!$D$10+'СЕТ СН'!$H$5-'СЕТ СН'!$H$20</f>
        <v>2739.0682928000001</v>
      </c>
      <c r="U111" s="36">
        <f>SUMIFS(СВЦЭМ!$C$33:$C$776,СВЦЭМ!$A$33:$A$776,$A111,СВЦЭМ!$B$33:$B$776,U$83)+'СЕТ СН'!$H$12+СВЦЭМ!$D$10+'СЕТ СН'!$H$5-'СЕТ СН'!$H$20</f>
        <v>2703.0981055100001</v>
      </c>
      <c r="V111" s="36">
        <f>SUMIFS(СВЦЭМ!$C$33:$C$776,СВЦЭМ!$A$33:$A$776,$A111,СВЦЭМ!$B$33:$B$776,V$83)+'СЕТ СН'!$H$12+СВЦЭМ!$D$10+'СЕТ СН'!$H$5-'СЕТ СН'!$H$20</f>
        <v>2677.0655941599998</v>
      </c>
      <c r="W111" s="36">
        <f>SUMIFS(СВЦЭМ!$C$33:$C$776,СВЦЭМ!$A$33:$A$776,$A111,СВЦЭМ!$B$33:$B$776,W$83)+'СЕТ СН'!$H$12+СВЦЭМ!$D$10+'СЕТ СН'!$H$5-'СЕТ СН'!$H$20</f>
        <v>2685.8374559200001</v>
      </c>
      <c r="X111" s="36">
        <f>SUMIFS(СВЦЭМ!$C$33:$C$776,СВЦЭМ!$A$33:$A$776,$A111,СВЦЭМ!$B$33:$B$776,X$83)+'СЕТ СН'!$H$12+СВЦЭМ!$D$10+'СЕТ СН'!$H$5-'СЕТ СН'!$H$20</f>
        <v>2697.1355387900003</v>
      </c>
      <c r="Y111" s="36">
        <f>SUMIFS(СВЦЭМ!$C$33:$C$776,СВЦЭМ!$A$33:$A$776,$A111,СВЦЭМ!$B$33:$B$776,Y$83)+'СЕТ СН'!$H$12+СВЦЭМ!$D$10+'СЕТ СН'!$H$5-'СЕТ СН'!$H$20</f>
        <v>2736.3300866099999</v>
      </c>
    </row>
    <row r="112" spans="1:25" ht="15.75" x14ac:dyDescent="0.2">
      <c r="A112" s="35">
        <f t="shared" si="2"/>
        <v>43584</v>
      </c>
      <c r="B112" s="36">
        <f>SUMIFS(СВЦЭМ!$C$33:$C$776,СВЦЭМ!$A$33:$A$776,$A112,СВЦЭМ!$B$33:$B$776,B$83)+'СЕТ СН'!$H$12+СВЦЭМ!$D$10+'СЕТ СН'!$H$5-'СЕТ СН'!$H$20</f>
        <v>2828.00598111</v>
      </c>
      <c r="C112" s="36">
        <f>SUMIFS(СВЦЭМ!$C$33:$C$776,СВЦЭМ!$A$33:$A$776,$A112,СВЦЭМ!$B$33:$B$776,C$83)+'СЕТ СН'!$H$12+СВЦЭМ!$D$10+'СЕТ СН'!$H$5-'СЕТ СН'!$H$20</f>
        <v>2853.7510107200001</v>
      </c>
      <c r="D112" s="36">
        <f>SUMIFS(СВЦЭМ!$C$33:$C$776,СВЦЭМ!$A$33:$A$776,$A112,СВЦЭМ!$B$33:$B$776,D$83)+'СЕТ СН'!$H$12+СВЦЭМ!$D$10+'СЕТ СН'!$H$5-'СЕТ СН'!$H$20</f>
        <v>2873.8370902300003</v>
      </c>
      <c r="E112" s="36">
        <f>SUMIFS(СВЦЭМ!$C$33:$C$776,СВЦЭМ!$A$33:$A$776,$A112,СВЦЭМ!$B$33:$B$776,E$83)+'СЕТ СН'!$H$12+СВЦЭМ!$D$10+'СЕТ СН'!$H$5-'СЕТ СН'!$H$20</f>
        <v>2872.22440805</v>
      </c>
      <c r="F112" s="36">
        <f>SUMIFS(СВЦЭМ!$C$33:$C$776,СВЦЭМ!$A$33:$A$776,$A112,СВЦЭМ!$B$33:$B$776,F$83)+'СЕТ СН'!$H$12+СВЦЭМ!$D$10+'СЕТ СН'!$H$5-'СЕТ СН'!$H$20</f>
        <v>2887.9232146899999</v>
      </c>
      <c r="G112" s="36">
        <f>SUMIFS(СВЦЭМ!$C$33:$C$776,СВЦЭМ!$A$33:$A$776,$A112,СВЦЭМ!$B$33:$B$776,G$83)+'СЕТ СН'!$H$12+СВЦЭМ!$D$10+'СЕТ СН'!$H$5-'СЕТ СН'!$H$20</f>
        <v>2875.5610264100001</v>
      </c>
      <c r="H112" s="36">
        <f>SUMIFS(СВЦЭМ!$C$33:$C$776,СВЦЭМ!$A$33:$A$776,$A112,СВЦЭМ!$B$33:$B$776,H$83)+'СЕТ СН'!$H$12+СВЦЭМ!$D$10+'СЕТ СН'!$H$5-'СЕТ СН'!$H$20</f>
        <v>2860.4491924499998</v>
      </c>
      <c r="I112" s="36">
        <f>SUMIFS(СВЦЭМ!$C$33:$C$776,СВЦЭМ!$A$33:$A$776,$A112,СВЦЭМ!$B$33:$B$776,I$83)+'СЕТ СН'!$H$12+СВЦЭМ!$D$10+'СЕТ СН'!$H$5-'СЕТ СН'!$H$20</f>
        <v>2818.4167811400002</v>
      </c>
      <c r="J112" s="36">
        <f>SUMIFS(СВЦЭМ!$C$33:$C$776,СВЦЭМ!$A$33:$A$776,$A112,СВЦЭМ!$B$33:$B$776,J$83)+'СЕТ СН'!$H$12+СВЦЭМ!$D$10+'СЕТ СН'!$H$5-'СЕТ СН'!$H$20</f>
        <v>2777.8499317400001</v>
      </c>
      <c r="K112" s="36">
        <f>SUMIFS(СВЦЭМ!$C$33:$C$776,СВЦЭМ!$A$33:$A$776,$A112,СВЦЭМ!$B$33:$B$776,K$83)+'СЕТ СН'!$H$12+СВЦЭМ!$D$10+'СЕТ СН'!$H$5-'СЕТ СН'!$H$20</f>
        <v>2766.32423763</v>
      </c>
      <c r="L112" s="36">
        <f>SUMIFS(СВЦЭМ!$C$33:$C$776,СВЦЭМ!$A$33:$A$776,$A112,СВЦЭМ!$B$33:$B$776,L$83)+'СЕТ СН'!$H$12+СВЦЭМ!$D$10+'СЕТ СН'!$H$5-'СЕТ СН'!$H$20</f>
        <v>2746.2316214399998</v>
      </c>
      <c r="M112" s="36">
        <f>SUMIFS(СВЦЭМ!$C$33:$C$776,СВЦЭМ!$A$33:$A$776,$A112,СВЦЭМ!$B$33:$B$776,M$83)+'СЕТ СН'!$H$12+СВЦЭМ!$D$10+'СЕТ СН'!$H$5-'СЕТ СН'!$H$20</f>
        <v>2766.4537986300002</v>
      </c>
      <c r="N112" s="36">
        <f>SUMIFS(СВЦЭМ!$C$33:$C$776,СВЦЭМ!$A$33:$A$776,$A112,СВЦЭМ!$B$33:$B$776,N$83)+'СЕТ СН'!$H$12+СВЦЭМ!$D$10+'СЕТ СН'!$H$5-'СЕТ СН'!$H$20</f>
        <v>2764.8747481599999</v>
      </c>
      <c r="O112" s="36">
        <f>SUMIFS(СВЦЭМ!$C$33:$C$776,СВЦЭМ!$A$33:$A$776,$A112,СВЦЭМ!$B$33:$B$776,O$83)+'СЕТ СН'!$H$12+СВЦЭМ!$D$10+'СЕТ СН'!$H$5-'СЕТ СН'!$H$20</f>
        <v>2762.5720722300002</v>
      </c>
      <c r="P112" s="36">
        <f>SUMIFS(СВЦЭМ!$C$33:$C$776,СВЦЭМ!$A$33:$A$776,$A112,СВЦЭМ!$B$33:$B$776,P$83)+'СЕТ СН'!$H$12+СВЦЭМ!$D$10+'СЕТ СН'!$H$5-'СЕТ СН'!$H$20</f>
        <v>2770.9245384599999</v>
      </c>
      <c r="Q112" s="36">
        <f>SUMIFS(СВЦЭМ!$C$33:$C$776,СВЦЭМ!$A$33:$A$776,$A112,СВЦЭМ!$B$33:$B$776,Q$83)+'СЕТ СН'!$H$12+СВЦЭМ!$D$10+'СЕТ СН'!$H$5-'СЕТ СН'!$H$20</f>
        <v>2778.0856659900001</v>
      </c>
      <c r="R112" s="36">
        <f>SUMIFS(СВЦЭМ!$C$33:$C$776,СВЦЭМ!$A$33:$A$776,$A112,СВЦЭМ!$B$33:$B$776,R$83)+'СЕТ СН'!$H$12+СВЦЭМ!$D$10+'СЕТ СН'!$H$5-'СЕТ СН'!$H$20</f>
        <v>2782.8585294099998</v>
      </c>
      <c r="S112" s="36">
        <f>SUMIFS(СВЦЭМ!$C$33:$C$776,СВЦЭМ!$A$33:$A$776,$A112,СВЦЭМ!$B$33:$B$776,S$83)+'СЕТ СН'!$H$12+СВЦЭМ!$D$10+'СЕТ СН'!$H$5-'СЕТ СН'!$H$20</f>
        <v>2778.0774338000001</v>
      </c>
      <c r="T112" s="36">
        <f>SUMIFS(СВЦЭМ!$C$33:$C$776,СВЦЭМ!$A$33:$A$776,$A112,СВЦЭМ!$B$33:$B$776,T$83)+'СЕТ СН'!$H$12+СВЦЭМ!$D$10+'СЕТ СН'!$H$5-'СЕТ СН'!$H$20</f>
        <v>2761.3709473600002</v>
      </c>
      <c r="U112" s="36">
        <f>SUMIFS(СВЦЭМ!$C$33:$C$776,СВЦЭМ!$A$33:$A$776,$A112,СВЦЭМ!$B$33:$B$776,U$83)+'СЕТ СН'!$H$12+СВЦЭМ!$D$10+'СЕТ СН'!$H$5-'СЕТ СН'!$H$20</f>
        <v>2758.6306155900002</v>
      </c>
      <c r="V112" s="36">
        <f>SUMIFS(СВЦЭМ!$C$33:$C$776,СВЦЭМ!$A$33:$A$776,$A112,СВЦЭМ!$B$33:$B$776,V$83)+'СЕТ СН'!$H$12+СВЦЭМ!$D$10+'СЕТ СН'!$H$5-'СЕТ СН'!$H$20</f>
        <v>2724.7469220799999</v>
      </c>
      <c r="W112" s="36">
        <f>SUMIFS(СВЦЭМ!$C$33:$C$776,СВЦЭМ!$A$33:$A$776,$A112,СВЦЭМ!$B$33:$B$776,W$83)+'СЕТ СН'!$H$12+СВЦЭМ!$D$10+'СЕТ СН'!$H$5-'СЕТ СН'!$H$20</f>
        <v>2697.5420245699997</v>
      </c>
      <c r="X112" s="36">
        <f>SUMIFS(СВЦЭМ!$C$33:$C$776,СВЦЭМ!$A$33:$A$776,$A112,СВЦЭМ!$B$33:$B$776,X$83)+'СЕТ СН'!$H$12+СВЦЭМ!$D$10+'СЕТ СН'!$H$5-'СЕТ СН'!$H$20</f>
        <v>2729.5555770599999</v>
      </c>
      <c r="Y112" s="36">
        <f>SUMIFS(СВЦЭМ!$C$33:$C$776,СВЦЭМ!$A$33:$A$776,$A112,СВЦЭМ!$B$33:$B$776,Y$83)+'СЕТ СН'!$H$12+СВЦЭМ!$D$10+'СЕТ СН'!$H$5-'СЕТ СН'!$H$20</f>
        <v>2764.6866718400001</v>
      </c>
    </row>
    <row r="113" spans="1:27" ht="15.75" x14ac:dyDescent="0.2">
      <c r="A113" s="35">
        <f t="shared" si="2"/>
        <v>43585</v>
      </c>
      <c r="B113" s="36">
        <f>SUMIFS(СВЦЭМ!$C$33:$C$776,СВЦЭМ!$A$33:$A$776,$A113,СВЦЭМ!$B$33:$B$776,B$83)+'СЕТ СН'!$H$12+СВЦЭМ!$D$10+'СЕТ СН'!$H$5-'СЕТ СН'!$H$20</f>
        <v>2833.69368433</v>
      </c>
      <c r="C113" s="36">
        <f>SUMIFS(СВЦЭМ!$C$33:$C$776,СВЦЭМ!$A$33:$A$776,$A113,СВЦЭМ!$B$33:$B$776,C$83)+'СЕТ СН'!$H$12+СВЦЭМ!$D$10+'СЕТ СН'!$H$5-'СЕТ СН'!$H$20</f>
        <v>2862.9573857999999</v>
      </c>
      <c r="D113" s="36">
        <f>SUMIFS(СВЦЭМ!$C$33:$C$776,СВЦЭМ!$A$33:$A$776,$A113,СВЦЭМ!$B$33:$B$776,D$83)+'СЕТ СН'!$H$12+СВЦЭМ!$D$10+'СЕТ СН'!$H$5-'СЕТ СН'!$H$20</f>
        <v>2891.29198877</v>
      </c>
      <c r="E113" s="36">
        <f>SUMIFS(СВЦЭМ!$C$33:$C$776,СВЦЭМ!$A$33:$A$776,$A113,СВЦЭМ!$B$33:$B$776,E$83)+'СЕТ СН'!$H$12+СВЦЭМ!$D$10+'СЕТ СН'!$H$5-'СЕТ СН'!$H$20</f>
        <v>2898.69144173</v>
      </c>
      <c r="F113" s="36">
        <f>SUMIFS(СВЦЭМ!$C$33:$C$776,СВЦЭМ!$A$33:$A$776,$A113,СВЦЭМ!$B$33:$B$776,F$83)+'СЕТ СН'!$H$12+СВЦЭМ!$D$10+'СЕТ СН'!$H$5-'СЕТ СН'!$H$20</f>
        <v>2905.2635887799997</v>
      </c>
      <c r="G113" s="36">
        <f>SUMIFS(СВЦЭМ!$C$33:$C$776,СВЦЭМ!$A$33:$A$776,$A113,СВЦЭМ!$B$33:$B$776,G$83)+'СЕТ СН'!$H$12+СВЦЭМ!$D$10+'СЕТ СН'!$H$5-'СЕТ СН'!$H$20</f>
        <v>2887.8564739799999</v>
      </c>
      <c r="H113" s="36">
        <f>SUMIFS(СВЦЭМ!$C$33:$C$776,СВЦЭМ!$A$33:$A$776,$A113,СВЦЭМ!$B$33:$B$776,H$83)+'СЕТ СН'!$H$12+СВЦЭМ!$D$10+'СЕТ СН'!$H$5-'СЕТ СН'!$H$20</f>
        <v>2825.78310771</v>
      </c>
      <c r="I113" s="36">
        <f>SUMIFS(СВЦЭМ!$C$33:$C$776,СВЦЭМ!$A$33:$A$776,$A113,СВЦЭМ!$B$33:$B$776,I$83)+'СЕТ СН'!$H$12+СВЦЭМ!$D$10+'СЕТ СН'!$H$5-'СЕТ СН'!$H$20</f>
        <v>2777.37723512</v>
      </c>
      <c r="J113" s="36">
        <f>SUMIFS(СВЦЭМ!$C$33:$C$776,СВЦЭМ!$A$33:$A$776,$A113,СВЦЭМ!$B$33:$B$776,J$83)+'СЕТ СН'!$H$12+СВЦЭМ!$D$10+'СЕТ СН'!$H$5-'СЕТ СН'!$H$20</f>
        <v>2760.1650527199999</v>
      </c>
      <c r="K113" s="36">
        <f>SUMIFS(СВЦЭМ!$C$33:$C$776,СВЦЭМ!$A$33:$A$776,$A113,СВЦЭМ!$B$33:$B$776,K$83)+'СЕТ СН'!$H$12+СВЦЭМ!$D$10+'СЕТ СН'!$H$5-'СЕТ СН'!$H$20</f>
        <v>2756.3558411200002</v>
      </c>
      <c r="L113" s="36">
        <f>SUMIFS(СВЦЭМ!$C$33:$C$776,СВЦЭМ!$A$33:$A$776,$A113,СВЦЭМ!$B$33:$B$776,L$83)+'СЕТ СН'!$H$12+СВЦЭМ!$D$10+'СЕТ СН'!$H$5-'СЕТ СН'!$H$20</f>
        <v>2756.8332567900002</v>
      </c>
      <c r="M113" s="36">
        <f>SUMIFS(СВЦЭМ!$C$33:$C$776,СВЦЭМ!$A$33:$A$776,$A113,СВЦЭМ!$B$33:$B$776,M$83)+'СЕТ СН'!$H$12+СВЦЭМ!$D$10+'СЕТ СН'!$H$5-'СЕТ СН'!$H$20</f>
        <v>2742.5146674799998</v>
      </c>
      <c r="N113" s="36">
        <f>SUMIFS(СВЦЭМ!$C$33:$C$776,СВЦЭМ!$A$33:$A$776,$A113,СВЦЭМ!$B$33:$B$776,N$83)+'СЕТ СН'!$H$12+СВЦЭМ!$D$10+'СЕТ СН'!$H$5-'СЕТ СН'!$H$20</f>
        <v>2744.9970965800003</v>
      </c>
      <c r="O113" s="36">
        <f>SUMIFS(СВЦЭМ!$C$33:$C$776,СВЦЭМ!$A$33:$A$776,$A113,СВЦЭМ!$B$33:$B$776,O$83)+'СЕТ СН'!$H$12+СВЦЭМ!$D$10+'СЕТ СН'!$H$5-'СЕТ СН'!$H$20</f>
        <v>2741.4659875799998</v>
      </c>
      <c r="P113" s="36">
        <f>SUMIFS(СВЦЭМ!$C$33:$C$776,СВЦЭМ!$A$33:$A$776,$A113,СВЦЭМ!$B$33:$B$776,P$83)+'СЕТ СН'!$H$12+СВЦЭМ!$D$10+'СЕТ СН'!$H$5-'СЕТ СН'!$H$20</f>
        <v>2753.72094307</v>
      </c>
      <c r="Q113" s="36">
        <f>SUMIFS(СВЦЭМ!$C$33:$C$776,СВЦЭМ!$A$33:$A$776,$A113,СВЦЭМ!$B$33:$B$776,Q$83)+'СЕТ СН'!$H$12+СВЦЭМ!$D$10+'СЕТ СН'!$H$5-'СЕТ СН'!$H$20</f>
        <v>2758.9409338599999</v>
      </c>
      <c r="R113" s="36">
        <f>SUMIFS(СВЦЭМ!$C$33:$C$776,СВЦЭМ!$A$33:$A$776,$A113,СВЦЭМ!$B$33:$B$776,R$83)+'СЕТ СН'!$H$12+СВЦЭМ!$D$10+'СЕТ СН'!$H$5-'СЕТ СН'!$H$20</f>
        <v>2761.7202732000001</v>
      </c>
      <c r="S113" s="36">
        <f>SUMIFS(СВЦЭМ!$C$33:$C$776,СВЦЭМ!$A$33:$A$776,$A113,СВЦЭМ!$B$33:$B$776,S$83)+'СЕТ СН'!$H$12+СВЦЭМ!$D$10+'СЕТ СН'!$H$5-'СЕТ СН'!$H$20</f>
        <v>2750.3867292599998</v>
      </c>
      <c r="T113" s="36">
        <f>SUMIFS(СВЦЭМ!$C$33:$C$776,СВЦЭМ!$A$33:$A$776,$A113,СВЦЭМ!$B$33:$B$776,T$83)+'СЕТ СН'!$H$12+СВЦЭМ!$D$10+'СЕТ СН'!$H$5-'СЕТ СН'!$H$20</f>
        <v>2739.3878958</v>
      </c>
      <c r="U113" s="36">
        <f>SUMIFS(СВЦЭМ!$C$33:$C$776,СВЦЭМ!$A$33:$A$776,$A113,СВЦЭМ!$B$33:$B$776,U$83)+'СЕТ СН'!$H$12+СВЦЭМ!$D$10+'СЕТ СН'!$H$5-'СЕТ СН'!$H$20</f>
        <v>2733.1814830499998</v>
      </c>
      <c r="V113" s="36">
        <f>SUMIFS(СВЦЭМ!$C$33:$C$776,СВЦЭМ!$A$33:$A$776,$A113,СВЦЭМ!$B$33:$B$776,V$83)+'СЕТ СН'!$H$12+СВЦЭМ!$D$10+'СЕТ СН'!$H$5-'СЕТ СН'!$H$20</f>
        <v>2708.3088330700002</v>
      </c>
      <c r="W113" s="36">
        <f>SUMIFS(СВЦЭМ!$C$33:$C$776,СВЦЭМ!$A$33:$A$776,$A113,СВЦЭМ!$B$33:$B$776,W$83)+'СЕТ СН'!$H$12+СВЦЭМ!$D$10+'СЕТ СН'!$H$5-'СЕТ СН'!$H$20</f>
        <v>2709.6387987600001</v>
      </c>
      <c r="X113" s="36">
        <f>SUMIFS(СВЦЭМ!$C$33:$C$776,СВЦЭМ!$A$33:$A$776,$A113,СВЦЭМ!$B$33:$B$776,X$83)+'СЕТ СН'!$H$12+СВЦЭМ!$D$10+'СЕТ СН'!$H$5-'СЕТ СН'!$H$20</f>
        <v>2722.7075704600002</v>
      </c>
      <c r="Y113" s="36">
        <f>SUMIFS(СВЦЭМ!$C$33:$C$776,СВЦЭМ!$A$33:$A$776,$A113,СВЦЭМ!$B$33:$B$776,Y$83)+'СЕТ СН'!$H$12+СВЦЭМ!$D$10+'СЕТ СН'!$H$5-'СЕТ СН'!$H$20</f>
        <v>2750.3376949399999</v>
      </c>
      <c r="AA113" s="37"/>
    </row>
    <row r="114" spans="1:27" ht="15.75" hidden="1" x14ac:dyDescent="0.2">
      <c r="A114" s="35">
        <f t="shared" si="2"/>
        <v>43586</v>
      </c>
      <c r="B114" s="36">
        <f>SUMIFS(СВЦЭМ!$C$33:$C$776,СВЦЭМ!$A$33:$A$776,$A114,СВЦЭМ!$B$33:$B$776,B$83)+'СЕТ СН'!$H$12+СВЦЭМ!$D$10+'СЕТ СН'!$H$5-'СЕТ СН'!$H$20</f>
        <v>1906.94344387</v>
      </c>
      <c r="C114" s="36">
        <f>SUMIFS(СВЦЭМ!$C$33:$C$776,СВЦЭМ!$A$33:$A$776,$A114,СВЦЭМ!$B$33:$B$776,C$83)+'СЕТ СН'!$H$12+СВЦЭМ!$D$10+'СЕТ СН'!$H$5-'СЕТ СН'!$H$20</f>
        <v>1906.94344387</v>
      </c>
      <c r="D114" s="36">
        <f>SUMIFS(СВЦЭМ!$C$33:$C$776,СВЦЭМ!$A$33:$A$776,$A114,СВЦЭМ!$B$33:$B$776,D$83)+'СЕТ СН'!$H$12+СВЦЭМ!$D$10+'СЕТ СН'!$H$5-'СЕТ СН'!$H$20</f>
        <v>1906.94344387</v>
      </c>
      <c r="E114" s="36">
        <f>SUMIFS(СВЦЭМ!$C$33:$C$776,СВЦЭМ!$A$33:$A$776,$A114,СВЦЭМ!$B$33:$B$776,E$83)+'СЕТ СН'!$H$12+СВЦЭМ!$D$10+'СЕТ СН'!$H$5-'СЕТ СН'!$H$20</f>
        <v>1906.94344387</v>
      </c>
      <c r="F114" s="36">
        <f>SUMIFS(СВЦЭМ!$C$33:$C$776,СВЦЭМ!$A$33:$A$776,$A114,СВЦЭМ!$B$33:$B$776,F$83)+'СЕТ СН'!$H$12+СВЦЭМ!$D$10+'СЕТ СН'!$H$5-'СЕТ СН'!$H$20</f>
        <v>1906.94344387</v>
      </c>
      <c r="G114" s="36">
        <f>SUMIFS(СВЦЭМ!$C$33:$C$776,СВЦЭМ!$A$33:$A$776,$A114,СВЦЭМ!$B$33:$B$776,G$83)+'СЕТ СН'!$H$12+СВЦЭМ!$D$10+'СЕТ СН'!$H$5-'СЕТ СН'!$H$20</f>
        <v>1906.94344387</v>
      </c>
      <c r="H114" s="36">
        <f>SUMIFS(СВЦЭМ!$C$33:$C$776,СВЦЭМ!$A$33:$A$776,$A114,СВЦЭМ!$B$33:$B$776,H$83)+'СЕТ СН'!$H$12+СВЦЭМ!$D$10+'СЕТ СН'!$H$5-'СЕТ СН'!$H$20</f>
        <v>1906.94344387</v>
      </c>
      <c r="I114" s="36">
        <f>SUMIFS(СВЦЭМ!$C$33:$C$776,СВЦЭМ!$A$33:$A$776,$A114,СВЦЭМ!$B$33:$B$776,I$83)+'СЕТ СН'!$H$12+СВЦЭМ!$D$10+'СЕТ СН'!$H$5-'СЕТ СН'!$H$20</f>
        <v>1906.94344387</v>
      </c>
      <c r="J114" s="36">
        <f>SUMIFS(СВЦЭМ!$C$33:$C$776,СВЦЭМ!$A$33:$A$776,$A114,СВЦЭМ!$B$33:$B$776,J$83)+'СЕТ СН'!$H$12+СВЦЭМ!$D$10+'СЕТ СН'!$H$5-'СЕТ СН'!$H$20</f>
        <v>1906.94344387</v>
      </c>
      <c r="K114" s="36">
        <f>SUMIFS(СВЦЭМ!$C$33:$C$776,СВЦЭМ!$A$33:$A$776,$A114,СВЦЭМ!$B$33:$B$776,K$83)+'СЕТ СН'!$H$12+СВЦЭМ!$D$10+'СЕТ СН'!$H$5-'СЕТ СН'!$H$20</f>
        <v>1906.94344387</v>
      </c>
      <c r="L114" s="36">
        <f>SUMIFS(СВЦЭМ!$C$33:$C$776,СВЦЭМ!$A$33:$A$776,$A114,СВЦЭМ!$B$33:$B$776,L$83)+'СЕТ СН'!$H$12+СВЦЭМ!$D$10+'СЕТ СН'!$H$5-'СЕТ СН'!$H$20</f>
        <v>1906.94344387</v>
      </c>
      <c r="M114" s="36">
        <f>SUMIFS(СВЦЭМ!$C$33:$C$776,СВЦЭМ!$A$33:$A$776,$A114,СВЦЭМ!$B$33:$B$776,M$83)+'СЕТ СН'!$H$12+СВЦЭМ!$D$10+'СЕТ СН'!$H$5-'СЕТ СН'!$H$20</f>
        <v>1906.94344387</v>
      </c>
      <c r="N114" s="36">
        <f>SUMIFS(СВЦЭМ!$C$33:$C$776,СВЦЭМ!$A$33:$A$776,$A114,СВЦЭМ!$B$33:$B$776,N$83)+'СЕТ СН'!$H$12+СВЦЭМ!$D$10+'СЕТ СН'!$H$5-'СЕТ СН'!$H$20</f>
        <v>1906.94344387</v>
      </c>
      <c r="O114" s="36">
        <f>SUMIFS(СВЦЭМ!$C$33:$C$776,СВЦЭМ!$A$33:$A$776,$A114,СВЦЭМ!$B$33:$B$776,O$83)+'СЕТ СН'!$H$12+СВЦЭМ!$D$10+'СЕТ СН'!$H$5-'СЕТ СН'!$H$20</f>
        <v>1906.94344387</v>
      </c>
      <c r="P114" s="36">
        <f>SUMIFS(СВЦЭМ!$C$33:$C$776,СВЦЭМ!$A$33:$A$776,$A114,СВЦЭМ!$B$33:$B$776,P$83)+'СЕТ СН'!$H$12+СВЦЭМ!$D$10+'СЕТ СН'!$H$5-'СЕТ СН'!$H$20</f>
        <v>1906.94344387</v>
      </c>
      <c r="Q114" s="36">
        <f>SUMIFS(СВЦЭМ!$C$33:$C$776,СВЦЭМ!$A$33:$A$776,$A114,СВЦЭМ!$B$33:$B$776,Q$83)+'СЕТ СН'!$H$12+СВЦЭМ!$D$10+'СЕТ СН'!$H$5-'СЕТ СН'!$H$20</f>
        <v>1906.94344387</v>
      </c>
      <c r="R114" s="36">
        <f>SUMIFS(СВЦЭМ!$C$33:$C$776,СВЦЭМ!$A$33:$A$776,$A114,СВЦЭМ!$B$33:$B$776,R$83)+'СЕТ СН'!$H$12+СВЦЭМ!$D$10+'СЕТ СН'!$H$5-'СЕТ СН'!$H$20</f>
        <v>1906.94344387</v>
      </c>
      <c r="S114" s="36">
        <f>SUMIFS(СВЦЭМ!$C$33:$C$776,СВЦЭМ!$A$33:$A$776,$A114,СВЦЭМ!$B$33:$B$776,S$83)+'СЕТ СН'!$H$12+СВЦЭМ!$D$10+'СЕТ СН'!$H$5-'СЕТ СН'!$H$20</f>
        <v>1906.94344387</v>
      </c>
      <c r="T114" s="36">
        <f>SUMIFS(СВЦЭМ!$C$33:$C$776,СВЦЭМ!$A$33:$A$776,$A114,СВЦЭМ!$B$33:$B$776,T$83)+'СЕТ СН'!$H$12+СВЦЭМ!$D$10+'СЕТ СН'!$H$5-'СЕТ СН'!$H$20</f>
        <v>1906.94344387</v>
      </c>
      <c r="U114" s="36">
        <f>SUMIFS(СВЦЭМ!$C$33:$C$776,СВЦЭМ!$A$33:$A$776,$A114,СВЦЭМ!$B$33:$B$776,U$83)+'СЕТ СН'!$H$12+СВЦЭМ!$D$10+'СЕТ СН'!$H$5-'СЕТ СН'!$H$20</f>
        <v>1906.94344387</v>
      </c>
      <c r="V114" s="36">
        <f>SUMIFS(СВЦЭМ!$C$33:$C$776,СВЦЭМ!$A$33:$A$776,$A114,СВЦЭМ!$B$33:$B$776,V$83)+'СЕТ СН'!$H$12+СВЦЭМ!$D$10+'СЕТ СН'!$H$5-'СЕТ СН'!$H$20</f>
        <v>1906.94344387</v>
      </c>
      <c r="W114" s="36">
        <f>SUMIFS(СВЦЭМ!$C$33:$C$776,СВЦЭМ!$A$33:$A$776,$A114,СВЦЭМ!$B$33:$B$776,W$83)+'СЕТ СН'!$H$12+СВЦЭМ!$D$10+'СЕТ СН'!$H$5-'СЕТ СН'!$H$20</f>
        <v>1906.94344387</v>
      </c>
      <c r="X114" s="36">
        <f>SUMIFS(СВЦЭМ!$C$33:$C$776,СВЦЭМ!$A$33:$A$776,$A114,СВЦЭМ!$B$33:$B$776,X$83)+'СЕТ СН'!$H$12+СВЦЭМ!$D$10+'СЕТ СН'!$H$5-'СЕТ СН'!$H$20</f>
        <v>1906.94344387</v>
      </c>
      <c r="Y114" s="36">
        <f>SUMIFS(СВЦЭМ!$C$33:$C$776,СВЦЭМ!$A$33:$A$776,$A114,СВЦЭМ!$B$33:$B$776,Y$83)+'СЕТ СН'!$H$12+СВЦЭМ!$D$10+'СЕТ СН'!$H$5-'СЕТ СН'!$H$20</f>
        <v>1906.94344387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СН'!$I$12+СВЦЭМ!$D$10+'СЕТ СН'!$I$5-'СЕТ СН'!$I$20</f>
        <v>3002.8388964100004</v>
      </c>
      <c r="C120" s="36">
        <f>SUMIFS(СВЦЭМ!$C$33:$C$776,СВЦЭМ!$A$33:$A$776,$A120,СВЦЭМ!$B$33:$B$776,C$119)+'СЕТ СН'!$I$12+СВЦЭМ!$D$10+'СЕТ СН'!$I$5-'СЕТ СН'!$I$20</f>
        <v>3037.45532826</v>
      </c>
      <c r="D120" s="36">
        <f>SUMIFS(СВЦЭМ!$C$33:$C$776,СВЦЭМ!$A$33:$A$776,$A120,СВЦЭМ!$B$33:$B$776,D$119)+'СЕТ СН'!$I$12+СВЦЭМ!$D$10+'СЕТ СН'!$I$5-'СЕТ СН'!$I$20</f>
        <v>3056.7476230500001</v>
      </c>
      <c r="E120" s="36">
        <f>SUMIFS(СВЦЭМ!$C$33:$C$776,СВЦЭМ!$A$33:$A$776,$A120,СВЦЭМ!$B$33:$B$776,E$119)+'СЕТ СН'!$I$12+СВЦЭМ!$D$10+'СЕТ СН'!$I$5-'СЕТ СН'!$I$20</f>
        <v>3072.38850017</v>
      </c>
      <c r="F120" s="36">
        <f>SUMIFS(СВЦЭМ!$C$33:$C$776,СВЦЭМ!$A$33:$A$776,$A120,СВЦЭМ!$B$33:$B$776,F$119)+'СЕТ СН'!$I$12+СВЦЭМ!$D$10+'СЕТ СН'!$I$5-'СЕТ СН'!$I$20</f>
        <v>3060.7711888500003</v>
      </c>
      <c r="G120" s="36">
        <f>SUMIFS(СВЦЭМ!$C$33:$C$776,СВЦЭМ!$A$33:$A$776,$A120,СВЦЭМ!$B$33:$B$776,G$119)+'СЕТ СН'!$I$12+СВЦЭМ!$D$10+'СЕТ СН'!$I$5-'СЕТ СН'!$I$20</f>
        <v>3064.7217062300001</v>
      </c>
      <c r="H120" s="36">
        <f>SUMIFS(СВЦЭМ!$C$33:$C$776,СВЦЭМ!$A$33:$A$776,$A120,СВЦЭМ!$B$33:$B$776,H$119)+'СЕТ СН'!$I$12+СВЦЭМ!$D$10+'СЕТ СН'!$I$5-'СЕТ СН'!$I$20</f>
        <v>2977.9856214900001</v>
      </c>
      <c r="I120" s="36">
        <f>SUMIFS(СВЦЭМ!$C$33:$C$776,СВЦЭМ!$A$33:$A$776,$A120,СВЦЭМ!$B$33:$B$776,I$119)+'СЕТ СН'!$I$12+СВЦЭМ!$D$10+'СЕТ СН'!$I$5-'СЕТ СН'!$I$20</f>
        <v>2962.9021628099999</v>
      </c>
      <c r="J120" s="36">
        <f>SUMIFS(СВЦЭМ!$C$33:$C$776,СВЦЭМ!$A$33:$A$776,$A120,СВЦЭМ!$B$33:$B$776,J$119)+'СЕТ СН'!$I$12+СВЦЭМ!$D$10+'СЕТ СН'!$I$5-'СЕТ СН'!$I$20</f>
        <v>2901.3079823000003</v>
      </c>
      <c r="K120" s="36">
        <f>SUMIFS(СВЦЭМ!$C$33:$C$776,СВЦЭМ!$A$33:$A$776,$A120,СВЦЭМ!$B$33:$B$776,K$119)+'СЕТ СН'!$I$12+СВЦЭМ!$D$10+'СЕТ СН'!$I$5-'СЕТ СН'!$I$20</f>
        <v>2871.78346809</v>
      </c>
      <c r="L120" s="36">
        <f>SUMIFS(СВЦЭМ!$C$33:$C$776,СВЦЭМ!$A$33:$A$776,$A120,СВЦЭМ!$B$33:$B$776,L$119)+'СЕТ СН'!$I$12+СВЦЭМ!$D$10+'СЕТ СН'!$I$5-'СЕТ СН'!$I$20</f>
        <v>2857.80067482</v>
      </c>
      <c r="M120" s="36">
        <f>SUMIFS(СВЦЭМ!$C$33:$C$776,СВЦЭМ!$A$33:$A$776,$A120,СВЦЭМ!$B$33:$B$776,M$119)+'СЕТ СН'!$I$12+СВЦЭМ!$D$10+'СЕТ СН'!$I$5-'СЕТ СН'!$I$20</f>
        <v>2866.6161282100002</v>
      </c>
      <c r="N120" s="36">
        <f>SUMIFS(СВЦЭМ!$C$33:$C$776,СВЦЭМ!$A$33:$A$776,$A120,СВЦЭМ!$B$33:$B$776,N$119)+'СЕТ СН'!$I$12+СВЦЭМ!$D$10+'СЕТ СН'!$I$5-'СЕТ СН'!$I$20</f>
        <v>2871.2842043999999</v>
      </c>
      <c r="O120" s="36">
        <f>SUMIFS(СВЦЭМ!$C$33:$C$776,СВЦЭМ!$A$33:$A$776,$A120,СВЦЭМ!$B$33:$B$776,O$119)+'СЕТ СН'!$I$12+СВЦЭМ!$D$10+'СЕТ СН'!$I$5-'СЕТ СН'!$I$20</f>
        <v>2871.6418143800001</v>
      </c>
      <c r="P120" s="36">
        <f>SUMIFS(СВЦЭМ!$C$33:$C$776,СВЦЭМ!$A$33:$A$776,$A120,СВЦЭМ!$B$33:$B$776,P$119)+'СЕТ СН'!$I$12+СВЦЭМ!$D$10+'СЕТ СН'!$I$5-'СЕТ СН'!$I$20</f>
        <v>2883.8533058100002</v>
      </c>
      <c r="Q120" s="36">
        <f>SUMIFS(СВЦЭМ!$C$33:$C$776,СВЦЭМ!$A$33:$A$776,$A120,СВЦЭМ!$B$33:$B$776,Q$119)+'СЕТ СН'!$I$12+СВЦЭМ!$D$10+'СЕТ СН'!$I$5-'СЕТ СН'!$I$20</f>
        <v>2874.3288979600002</v>
      </c>
      <c r="R120" s="36">
        <f>SUMIFS(СВЦЭМ!$C$33:$C$776,СВЦЭМ!$A$33:$A$776,$A120,СВЦЭМ!$B$33:$B$776,R$119)+'СЕТ СН'!$I$12+СВЦЭМ!$D$10+'СЕТ СН'!$I$5-'СЕТ СН'!$I$20</f>
        <v>2881.7412858100001</v>
      </c>
      <c r="S120" s="36">
        <f>SUMIFS(СВЦЭМ!$C$33:$C$776,СВЦЭМ!$A$33:$A$776,$A120,СВЦЭМ!$B$33:$B$776,S$119)+'СЕТ СН'!$I$12+СВЦЭМ!$D$10+'СЕТ СН'!$I$5-'СЕТ СН'!$I$20</f>
        <v>2874.5133977600003</v>
      </c>
      <c r="T120" s="36">
        <f>SUMIFS(СВЦЭМ!$C$33:$C$776,СВЦЭМ!$A$33:$A$776,$A120,СВЦЭМ!$B$33:$B$776,T$119)+'СЕТ СН'!$I$12+СВЦЭМ!$D$10+'СЕТ СН'!$I$5-'СЕТ СН'!$I$20</f>
        <v>2850.2634556000003</v>
      </c>
      <c r="U120" s="36">
        <f>SUMIFS(СВЦЭМ!$C$33:$C$776,СВЦЭМ!$A$33:$A$776,$A120,СВЦЭМ!$B$33:$B$776,U$119)+'СЕТ СН'!$I$12+СВЦЭМ!$D$10+'СЕТ СН'!$I$5-'СЕТ СН'!$I$20</f>
        <v>2829.5160749300003</v>
      </c>
      <c r="V120" s="36">
        <f>SUMIFS(СВЦЭМ!$C$33:$C$776,СВЦЭМ!$A$33:$A$776,$A120,СВЦЭМ!$B$33:$B$776,V$119)+'СЕТ СН'!$I$12+СВЦЭМ!$D$10+'СЕТ СН'!$I$5-'СЕТ СН'!$I$20</f>
        <v>2814.0654265100002</v>
      </c>
      <c r="W120" s="36">
        <f>SUMIFS(СВЦЭМ!$C$33:$C$776,СВЦЭМ!$A$33:$A$776,$A120,СВЦЭМ!$B$33:$B$776,W$119)+'СЕТ СН'!$I$12+СВЦЭМ!$D$10+'СЕТ СН'!$I$5-'СЕТ СН'!$I$20</f>
        <v>2807.53262468</v>
      </c>
      <c r="X120" s="36">
        <f>SUMIFS(СВЦЭМ!$C$33:$C$776,СВЦЭМ!$A$33:$A$776,$A120,СВЦЭМ!$B$33:$B$776,X$119)+'СЕТ СН'!$I$12+СВЦЭМ!$D$10+'СЕТ СН'!$I$5-'СЕТ СН'!$I$20</f>
        <v>2869.7664162800002</v>
      </c>
      <c r="Y120" s="36">
        <f>SUMIFS(СВЦЭМ!$C$33:$C$776,СВЦЭМ!$A$33:$A$776,$A120,СВЦЭМ!$B$33:$B$776,Y$119)+'СЕТ СН'!$I$12+СВЦЭМ!$D$10+'СЕТ СН'!$I$5-'СЕТ СН'!$I$20</f>
        <v>2971.97793069</v>
      </c>
    </row>
    <row r="121" spans="1:27" ht="15.75" x14ac:dyDescent="0.2">
      <c r="A121" s="35">
        <f>A120+1</f>
        <v>43557</v>
      </c>
      <c r="B121" s="36">
        <f>SUMIFS(СВЦЭМ!$C$33:$C$776,СВЦЭМ!$A$33:$A$776,$A121,СВЦЭМ!$B$33:$B$776,B$119)+'СЕТ СН'!$I$12+СВЦЭМ!$D$10+'СЕТ СН'!$I$5-'СЕТ СН'!$I$20</f>
        <v>3043.0373103300003</v>
      </c>
      <c r="C121" s="36">
        <f>SUMIFS(СВЦЭМ!$C$33:$C$776,СВЦЭМ!$A$33:$A$776,$A121,СВЦЭМ!$B$33:$B$776,C$119)+'СЕТ СН'!$I$12+СВЦЭМ!$D$10+'СЕТ СН'!$I$5-'СЕТ СН'!$I$20</f>
        <v>3149.72485899</v>
      </c>
      <c r="D121" s="36">
        <f>SUMIFS(СВЦЭМ!$C$33:$C$776,СВЦЭМ!$A$33:$A$776,$A121,СВЦЭМ!$B$33:$B$776,D$119)+'СЕТ СН'!$I$12+СВЦЭМ!$D$10+'СЕТ СН'!$I$5-'СЕТ СН'!$I$20</f>
        <v>3199.7411682600004</v>
      </c>
      <c r="E121" s="36">
        <f>SUMIFS(СВЦЭМ!$C$33:$C$776,СВЦЭМ!$A$33:$A$776,$A121,СВЦЭМ!$B$33:$B$776,E$119)+'СЕТ СН'!$I$12+СВЦЭМ!$D$10+'СЕТ СН'!$I$5-'СЕТ СН'!$I$20</f>
        <v>3208.2368768200004</v>
      </c>
      <c r="F121" s="36">
        <f>SUMIFS(СВЦЭМ!$C$33:$C$776,СВЦЭМ!$A$33:$A$776,$A121,СВЦЭМ!$B$33:$B$776,F$119)+'СЕТ СН'!$I$12+СВЦЭМ!$D$10+'СЕТ СН'!$I$5-'СЕТ СН'!$I$20</f>
        <v>3208.55771448</v>
      </c>
      <c r="G121" s="36">
        <f>SUMIFS(СВЦЭМ!$C$33:$C$776,СВЦЭМ!$A$33:$A$776,$A121,СВЦЭМ!$B$33:$B$776,G$119)+'СЕТ СН'!$I$12+СВЦЭМ!$D$10+'СЕТ СН'!$I$5-'СЕТ СН'!$I$20</f>
        <v>3199.8977115799999</v>
      </c>
      <c r="H121" s="36">
        <f>SUMIFS(СВЦЭМ!$C$33:$C$776,СВЦЭМ!$A$33:$A$776,$A121,СВЦЭМ!$B$33:$B$776,H$119)+'СЕТ СН'!$I$12+СВЦЭМ!$D$10+'СЕТ СН'!$I$5-'СЕТ СН'!$I$20</f>
        <v>3091.5266920800004</v>
      </c>
      <c r="I121" s="36">
        <f>SUMIFS(СВЦЭМ!$C$33:$C$776,СВЦЭМ!$A$33:$A$776,$A121,СВЦЭМ!$B$33:$B$776,I$119)+'СЕТ СН'!$I$12+СВЦЭМ!$D$10+'СЕТ СН'!$I$5-'СЕТ СН'!$I$20</f>
        <v>3019.89723598</v>
      </c>
      <c r="J121" s="36">
        <f>SUMIFS(СВЦЭМ!$C$33:$C$776,СВЦЭМ!$A$33:$A$776,$A121,СВЦЭМ!$B$33:$B$776,J$119)+'СЕТ СН'!$I$12+СВЦЭМ!$D$10+'СЕТ СН'!$I$5-'СЕТ СН'!$I$20</f>
        <v>2923.8322004400002</v>
      </c>
      <c r="K121" s="36">
        <f>SUMIFS(СВЦЭМ!$C$33:$C$776,СВЦЭМ!$A$33:$A$776,$A121,СВЦЭМ!$B$33:$B$776,K$119)+'СЕТ СН'!$I$12+СВЦЭМ!$D$10+'СЕТ СН'!$I$5-'СЕТ СН'!$I$20</f>
        <v>2830.5362205400002</v>
      </c>
      <c r="L121" s="36">
        <f>SUMIFS(СВЦЭМ!$C$33:$C$776,СВЦЭМ!$A$33:$A$776,$A121,СВЦЭМ!$B$33:$B$776,L$119)+'СЕТ СН'!$I$12+СВЦЭМ!$D$10+'СЕТ СН'!$I$5-'СЕТ СН'!$I$20</f>
        <v>2801.9215976</v>
      </c>
      <c r="M121" s="36">
        <f>SUMIFS(СВЦЭМ!$C$33:$C$776,СВЦЭМ!$A$33:$A$776,$A121,СВЦЭМ!$B$33:$B$776,M$119)+'СЕТ СН'!$I$12+СВЦЭМ!$D$10+'СЕТ СН'!$I$5-'СЕТ СН'!$I$20</f>
        <v>2814.4305582000002</v>
      </c>
      <c r="N121" s="36">
        <f>SUMIFS(СВЦЭМ!$C$33:$C$776,СВЦЭМ!$A$33:$A$776,$A121,СВЦЭМ!$B$33:$B$776,N$119)+'СЕТ СН'!$I$12+СВЦЭМ!$D$10+'СЕТ СН'!$I$5-'СЕТ СН'!$I$20</f>
        <v>2812.3589882200004</v>
      </c>
      <c r="O121" s="36">
        <f>SUMIFS(СВЦЭМ!$C$33:$C$776,СВЦЭМ!$A$33:$A$776,$A121,СВЦЭМ!$B$33:$B$776,O$119)+'СЕТ СН'!$I$12+СВЦЭМ!$D$10+'СЕТ СН'!$I$5-'СЕТ СН'!$I$20</f>
        <v>2816.4971927000001</v>
      </c>
      <c r="P121" s="36">
        <f>SUMIFS(СВЦЭМ!$C$33:$C$776,СВЦЭМ!$A$33:$A$776,$A121,СВЦЭМ!$B$33:$B$776,P$119)+'СЕТ СН'!$I$12+СВЦЭМ!$D$10+'СЕТ СН'!$I$5-'СЕТ СН'!$I$20</f>
        <v>2828.5912712500003</v>
      </c>
      <c r="Q121" s="36">
        <f>SUMIFS(СВЦЭМ!$C$33:$C$776,СВЦЭМ!$A$33:$A$776,$A121,СВЦЭМ!$B$33:$B$776,Q$119)+'СЕТ СН'!$I$12+СВЦЭМ!$D$10+'СЕТ СН'!$I$5-'СЕТ СН'!$I$20</f>
        <v>2842.9756962700003</v>
      </c>
      <c r="R121" s="36">
        <f>SUMIFS(СВЦЭМ!$C$33:$C$776,СВЦЭМ!$A$33:$A$776,$A121,СВЦЭМ!$B$33:$B$776,R$119)+'СЕТ СН'!$I$12+СВЦЭМ!$D$10+'СЕТ СН'!$I$5-'СЕТ СН'!$I$20</f>
        <v>2837.5890991700003</v>
      </c>
      <c r="S121" s="36">
        <f>SUMIFS(СВЦЭМ!$C$33:$C$776,СВЦЭМ!$A$33:$A$776,$A121,СВЦЭМ!$B$33:$B$776,S$119)+'СЕТ СН'!$I$12+СВЦЭМ!$D$10+'СЕТ СН'!$I$5-'СЕТ СН'!$I$20</f>
        <v>2833.8565733400001</v>
      </c>
      <c r="T121" s="36">
        <f>SUMIFS(СВЦЭМ!$C$33:$C$776,СВЦЭМ!$A$33:$A$776,$A121,СВЦЭМ!$B$33:$B$776,T$119)+'СЕТ СН'!$I$12+СВЦЭМ!$D$10+'СЕТ СН'!$I$5-'СЕТ СН'!$I$20</f>
        <v>2809.2265296</v>
      </c>
      <c r="U121" s="36">
        <f>SUMIFS(СВЦЭМ!$C$33:$C$776,СВЦЭМ!$A$33:$A$776,$A121,СВЦЭМ!$B$33:$B$776,U$119)+'СЕТ СН'!$I$12+СВЦЭМ!$D$10+'СЕТ СН'!$I$5-'СЕТ СН'!$I$20</f>
        <v>2797.0990963800004</v>
      </c>
      <c r="V121" s="36">
        <f>SUMIFS(СВЦЭМ!$C$33:$C$776,СВЦЭМ!$A$33:$A$776,$A121,СВЦЭМ!$B$33:$B$776,V$119)+'СЕТ СН'!$I$12+СВЦЭМ!$D$10+'СЕТ СН'!$I$5-'СЕТ СН'!$I$20</f>
        <v>2792.7752715200004</v>
      </c>
      <c r="W121" s="36">
        <f>SUMIFS(СВЦЭМ!$C$33:$C$776,СВЦЭМ!$A$33:$A$776,$A121,СВЦЭМ!$B$33:$B$776,W$119)+'СЕТ СН'!$I$12+СВЦЭМ!$D$10+'СЕТ СН'!$I$5-'СЕТ СН'!$I$20</f>
        <v>2786.3898015100003</v>
      </c>
      <c r="X121" s="36">
        <f>SUMIFS(СВЦЭМ!$C$33:$C$776,СВЦЭМ!$A$33:$A$776,$A121,СВЦЭМ!$B$33:$B$776,X$119)+'СЕТ СН'!$I$12+СВЦЭМ!$D$10+'СЕТ СН'!$I$5-'СЕТ СН'!$I$20</f>
        <v>2829.0570999400002</v>
      </c>
      <c r="Y121" s="36">
        <f>SUMIFS(СВЦЭМ!$C$33:$C$776,СВЦЭМ!$A$33:$A$776,$A121,СВЦЭМ!$B$33:$B$776,Y$119)+'СЕТ СН'!$I$12+СВЦЭМ!$D$10+'СЕТ СН'!$I$5-'СЕТ СН'!$I$20</f>
        <v>2931.2821326100002</v>
      </c>
    </row>
    <row r="122" spans="1:27" ht="15.75" x14ac:dyDescent="0.2">
      <c r="A122" s="35">
        <f t="shared" ref="A122:A150" si="3">A121+1</f>
        <v>43558</v>
      </c>
      <c r="B122" s="36">
        <f>SUMIFS(СВЦЭМ!$C$33:$C$776,СВЦЭМ!$A$33:$A$776,$A122,СВЦЭМ!$B$33:$B$776,B$119)+'СЕТ СН'!$I$12+СВЦЭМ!$D$10+'СЕТ СН'!$I$5-'СЕТ СН'!$I$20</f>
        <v>3047.56168015</v>
      </c>
      <c r="C122" s="36">
        <f>SUMIFS(СВЦЭМ!$C$33:$C$776,СВЦЭМ!$A$33:$A$776,$A122,СВЦЭМ!$B$33:$B$776,C$119)+'СЕТ СН'!$I$12+СВЦЭМ!$D$10+'СЕТ СН'!$I$5-'СЕТ СН'!$I$20</f>
        <v>3141.4036749900001</v>
      </c>
      <c r="D122" s="36">
        <f>SUMIFS(СВЦЭМ!$C$33:$C$776,СВЦЭМ!$A$33:$A$776,$A122,СВЦЭМ!$B$33:$B$776,D$119)+'СЕТ СН'!$I$12+СВЦЭМ!$D$10+'СЕТ СН'!$I$5-'СЕТ СН'!$I$20</f>
        <v>3123.1646752200004</v>
      </c>
      <c r="E122" s="36">
        <f>SUMIFS(СВЦЭМ!$C$33:$C$776,СВЦЭМ!$A$33:$A$776,$A122,СВЦЭМ!$B$33:$B$776,E$119)+'СЕТ СН'!$I$12+СВЦЭМ!$D$10+'СЕТ СН'!$I$5-'СЕТ СН'!$I$20</f>
        <v>3122.8572060200004</v>
      </c>
      <c r="F122" s="36">
        <f>SUMIFS(СВЦЭМ!$C$33:$C$776,СВЦЭМ!$A$33:$A$776,$A122,СВЦЭМ!$B$33:$B$776,F$119)+'СЕТ СН'!$I$12+СВЦЭМ!$D$10+'СЕТ СН'!$I$5-'СЕТ СН'!$I$20</f>
        <v>3119.5474454300002</v>
      </c>
      <c r="G122" s="36">
        <f>SUMIFS(СВЦЭМ!$C$33:$C$776,СВЦЭМ!$A$33:$A$776,$A122,СВЦЭМ!$B$33:$B$776,G$119)+'СЕТ СН'!$I$12+СВЦЭМ!$D$10+'СЕТ СН'!$I$5-'СЕТ СН'!$I$20</f>
        <v>3147.57264321</v>
      </c>
      <c r="H122" s="36">
        <f>SUMIFS(СВЦЭМ!$C$33:$C$776,СВЦЭМ!$A$33:$A$776,$A122,СВЦЭМ!$B$33:$B$776,H$119)+'СЕТ СН'!$I$12+СВЦЭМ!$D$10+'СЕТ СН'!$I$5-'СЕТ СН'!$I$20</f>
        <v>3101.0376576799999</v>
      </c>
      <c r="I122" s="36">
        <f>SUMIFS(СВЦЭМ!$C$33:$C$776,СВЦЭМ!$A$33:$A$776,$A122,СВЦЭМ!$B$33:$B$776,I$119)+'СЕТ СН'!$I$12+СВЦЭМ!$D$10+'СЕТ СН'!$I$5-'СЕТ СН'!$I$20</f>
        <v>3020.2230892800003</v>
      </c>
      <c r="J122" s="36">
        <f>SUMIFS(СВЦЭМ!$C$33:$C$776,СВЦЭМ!$A$33:$A$776,$A122,СВЦЭМ!$B$33:$B$776,J$119)+'СЕТ СН'!$I$12+СВЦЭМ!$D$10+'СЕТ СН'!$I$5-'СЕТ СН'!$I$20</f>
        <v>2926.8555534500001</v>
      </c>
      <c r="K122" s="36">
        <f>SUMIFS(СВЦЭМ!$C$33:$C$776,СВЦЭМ!$A$33:$A$776,$A122,СВЦЭМ!$B$33:$B$776,K$119)+'СЕТ СН'!$I$12+СВЦЭМ!$D$10+'СЕТ СН'!$I$5-'СЕТ СН'!$I$20</f>
        <v>2854.6844084800005</v>
      </c>
      <c r="L122" s="36">
        <f>SUMIFS(СВЦЭМ!$C$33:$C$776,СВЦЭМ!$A$33:$A$776,$A122,СВЦЭМ!$B$33:$B$776,L$119)+'СЕТ СН'!$I$12+СВЦЭМ!$D$10+'СЕТ СН'!$I$5-'СЕТ СН'!$I$20</f>
        <v>2833.7243665800002</v>
      </c>
      <c r="M122" s="36">
        <f>SUMIFS(СВЦЭМ!$C$33:$C$776,СВЦЭМ!$A$33:$A$776,$A122,СВЦЭМ!$B$33:$B$776,M$119)+'СЕТ СН'!$I$12+СВЦЭМ!$D$10+'СЕТ СН'!$I$5-'СЕТ СН'!$I$20</f>
        <v>2844.9387407000004</v>
      </c>
      <c r="N122" s="36">
        <f>SUMIFS(СВЦЭМ!$C$33:$C$776,СВЦЭМ!$A$33:$A$776,$A122,СВЦЭМ!$B$33:$B$776,N$119)+'СЕТ СН'!$I$12+СВЦЭМ!$D$10+'СЕТ СН'!$I$5-'СЕТ СН'!$I$20</f>
        <v>2836.04178443</v>
      </c>
      <c r="O122" s="36">
        <f>SUMIFS(СВЦЭМ!$C$33:$C$776,СВЦЭМ!$A$33:$A$776,$A122,СВЦЭМ!$B$33:$B$776,O$119)+'СЕТ СН'!$I$12+СВЦЭМ!$D$10+'СЕТ СН'!$I$5-'СЕТ СН'!$I$20</f>
        <v>2846.3574454600002</v>
      </c>
      <c r="P122" s="36">
        <f>SUMIFS(СВЦЭМ!$C$33:$C$776,СВЦЭМ!$A$33:$A$776,$A122,СВЦЭМ!$B$33:$B$776,P$119)+'СЕТ СН'!$I$12+СВЦЭМ!$D$10+'СЕТ СН'!$I$5-'СЕТ СН'!$I$20</f>
        <v>2849.2677510200001</v>
      </c>
      <c r="Q122" s="36">
        <f>SUMIFS(СВЦЭМ!$C$33:$C$776,СВЦЭМ!$A$33:$A$776,$A122,СВЦЭМ!$B$33:$B$776,Q$119)+'СЕТ СН'!$I$12+СВЦЭМ!$D$10+'СЕТ СН'!$I$5-'СЕТ СН'!$I$20</f>
        <v>2855.5543038100004</v>
      </c>
      <c r="R122" s="36">
        <f>SUMIFS(СВЦЭМ!$C$33:$C$776,СВЦЭМ!$A$33:$A$776,$A122,СВЦЭМ!$B$33:$B$776,R$119)+'СЕТ СН'!$I$12+СВЦЭМ!$D$10+'СЕТ СН'!$I$5-'СЕТ СН'!$I$20</f>
        <v>2863.9150956600001</v>
      </c>
      <c r="S122" s="36">
        <f>SUMIFS(СВЦЭМ!$C$33:$C$776,СВЦЭМ!$A$33:$A$776,$A122,СВЦЭМ!$B$33:$B$776,S$119)+'СЕТ СН'!$I$12+СВЦЭМ!$D$10+'СЕТ СН'!$I$5-'СЕТ СН'!$I$20</f>
        <v>2860.5919028500002</v>
      </c>
      <c r="T122" s="36">
        <f>SUMIFS(СВЦЭМ!$C$33:$C$776,СВЦЭМ!$A$33:$A$776,$A122,СВЦЭМ!$B$33:$B$776,T$119)+'СЕТ СН'!$I$12+СВЦЭМ!$D$10+'СЕТ СН'!$I$5-'СЕТ СН'!$I$20</f>
        <v>2839.8968387100003</v>
      </c>
      <c r="U122" s="36">
        <f>SUMIFS(СВЦЭМ!$C$33:$C$776,СВЦЭМ!$A$33:$A$776,$A122,СВЦЭМ!$B$33:$B$776,U$119)+'СЕТ СН'!$I$12+СВЦЭМ!$D$10+'СЕТ СН'!$I$5-'СЕТ СН'!$I$20</f>
        <v>2820.3226904500002</v>
      </c>
      <c r="V122" s="36">
        <f>SUMIFS(СВЦЭМ!$C$33:$C$776,СВЦЭМ!$A$33:$A$776,$A122,СВЦЭМ!$B$33:$B$776,V$119)+'СЕТ СН'!$I$12+СВЦЭМ!$D$10+'СЕТ СН'!$I$5-'СЕТ СН'!$I$20</f>
        <v>2809.4223004300002</v>
      </c>
      <c r="W122" s="36">
        <f>SUMIFS(СВЦЭМ!$C$33:$C$776,СВЦЭМ!$A$33:$A$776,$A122,СВЦЭМ!$B$33:$B$776,W$119)+'СЕТ СН'!$I$12+СВЦЭМ!$D$10+'СЕТ СН'!$I$5-'СЕТ СН'!$I$20</f>
        <v>2798.8814233100002</v>
      </c>
      <c r="X122" s="36">
        <f>SUMIFS(СВЦЭМ!$C$33:$C$776,СВЦЭМ!$A$33:$A$776,$A122,СВЦЭМ!$B$33:$B$776,X$119)+'СЕТ СН'!$I$12+СВЦЭМ!$D$10+'СЕТ СН'!$I$5-'СЕТ СН'!$I$20</f>
        <v>2849.0825487100001</v>
      </c>
      <c r="Y122" s="36">
        <f>SUMIFS(СВЦЭМ!$C$33:$C$776,СВЦЭМ!$A$33:$A$776,$A122,СВЦЭМ!$B$33:$B$776,Y$119)+'СЕТ СН'!$I$12+СВЦЭМ!$D$10+'СЕТ СН'!$I$5-'СЕТ СН'!$I$20</f>
        <v>2971.1415598600001</v>
      </c>
    </row>
    <row r="123" spans="1:27" ht="15.75" x14ac:dyDescent="0.2">
      <c r="A123" s="35">
        <f t="shared" si="3"/>
        <v>43559</v>
      </c>
      <c r="B123" s="36">
        <f>SUMIFS(СВЦЭМ!$C$33:$C$776,СВЦЭМ!$A$33:$A$776,$A123,СВЦЭМ!$B$33:$B$776,B$119)+'СЕТ СН'!$I$12+СВЦЭМ!$D$10+'СЕТ СН'!$I$5-'СЕТ СН'!$I$20</f>
        <v>3031.9910198500002</v>
      </c>
      <c r="C123" s="36">
        <f>SUMIFS(СВЦЭМ!$C$33:$C$776,СВЦЭМ!$A$33:$A$776,$A123,СВЦЭМ!$B$33:$B$776,C$119)+'СЕТ СН'!$I$12+СВЦЭМ!$D$10+'СЕТ СН'!$I$5-'СЕТ СН'!$I$20</f>
        <v>3117.7907111600002</v>
      </c>
      <c r="D123" s="36">
        <f>SUMIFS(СВЦЭМ!$C$33:$C$776,СВЦЭМ!$A$33:$A$776,$A123,СВЦЭМ!$B$33:$B$776,D$119)+'СЕТ СН'!$I$12+СВЦЭМ!$D$10+'СЕТ СН'!$I$5-'СЕТ СН'!$I$20</f>
        <v>3148.8285531800002</v>
      </c>
      <c r="E123" s="36">
        <f>SUMIFS(СВЦЭМ!$C$33:$C$776,СВЦЭМ!$A$33:$A$776,$A123,СВЦЭМ!$B$33:$B$776,E$119)+'СЕТ СН'!$I$12+СВЦЭМ!$D$10+'СЕТ СН'!$I$5-'СЕТ СН'!$I$20</f>
        <v>3145.0983933900002</v>
      </c>
      <c r="F123" s="36">
        <f>SUMIFS(СВЦЭМ!$C$33:$C$776,СВЦЭМ!$A$33:$A$776,$A123,СВЦЭМ!$B$33:$B$776,F$119)+'СЕТ СН'!$I$12+СВЦЭМ!$D$10+'СЕТ СН'!$I$5-'СЕТ СН'!$I$20</f>
        <v>3148.9549394100004</v>
      </c>
      <c r="G123" s="36">
        <f>SUMIFS(СВЦЭМ!$C$33:$C$776,СВЦЭМ!$A$33:$A$776,$A123,СВЦЭМ!$B$33:$B$776,G$119)+'СЕТ СН'!$I$12+СВЦЭМ!$D$10+'СЕТ СН'!$I$5-'СЕТ СН'!$I$20</f>
        <v>3149.0369697100004</v>
      </c>
      <c r="H123" s="36">
        <f>SUMIFS(СВЦЭМ!$C$33:$C$776,СВЦЭМ!$A$33:$A$776,$A123,СВЦЭМ!$B$33:$B$776,H$119)+'СЕТ СН'!$I$12+СВЦЭМ!$D$10+'СЕТ СН'!$I$5-'СЕТ СН'!$I$20</f>
        <v>3076.2112598100002</v>
      </c>
      <c r="I123" s="36">
        <f>SUMIFS(СВЦЭМ!$C$33:$C$776,СВЦЭМ!$A$33:$A$776,$A123,СВЦЭМ!$B$33:$B$776,I$119)+'СЕТ СН'!$I$12+СВЦЭМ!$D$10+'СЕТ СН'!$I$5-'СЕТ СН'!$I$20</f>
        <v>3017.2519822800004</v>
      </c>
      <c r="J123" s="36">
        <f>SUMIFS(СВЦЭМ!$C$33:$C$776,СВЦЭМ!$A$33:$A$776,$A123,СВЦЭМ!$B$33:$B$776,J$119)+'СЕТ СН'!$I$12+СВЦЭМ!$D$10+'СЕТ СН'!$I$5-'СЕТ СН'!$I$20</f>
        <v>2922.1683606000001</v>
      </c>
      <c r="K123" s="36">
        <f>SUMIFS(СВЦЭМ!$C$33:$C$776,СВЦЭМ!$A$33:$A$776,$A123,СВЦЭМ!$B$33:$B$776,K$119)+'СЕТ СН'!$I$12+СВЦЭМ!$D$10+'СЕТ СН'!$I$5-'СЕТ СН'!$I$20</f>
        <v>2849.0458458800003</v>
      </c>
      <c r="L123" s="36">
        <f>SUMIFS(СВЦЭМ!$C$33:$C$776,СВЦЭМ!$A$33:$A$776,$A123,СВЦЭМ!$B$33:$B$776,L$119)+'СЕТ СН'!$I$12+СВЦЭМ!$D$10+'СЕТ СН'!$I$5-'СЕТ СН'!$I$20</f>
        <v>2820.7967877900001</v>
      </c>
      <c r="M123" s="36">
        <f>SUMIFS(СВЦЭМ!$C$33:$C$776,СВЦЭМ!$A$33:$A$776,$A123,СВЦЭМ!$B$33:$B$776,M$119)+'СЕТ СН'!$I$12+СВЦЭМ!$D$10+'СЕТ СН'!$I$5-'СЕТ СН'!$I$20</f>
        <v>2826.1483428500001</v>
      </c>
      <c r="N123" s="36">
        <f>SUMIFS(СВЦЭМ!$C$33:$C$776,СВЦЭМ!$A$33:$A$776,$A123,СВЦЭМ!$B$33:$B$776,N$119)+'СЕТ СН'!$I$12+СВЦЭМ!$D$10+'СЕТ СН'!$I$5-'СЕТ СН'!$I$20</f>
        <v>2816.6890716900002</v>
      </c>
      <c r="O123" s="36">
        <f>SUMIFS(СВЦЭМ!$C$33:$C$776,СВЦЭМ!$A$33:$A$776,$A123,СВЦЭМ!$B$33:$B$776,O$119)+'СЕТ СН'!$I$12+СВЦЭМ!$D$10+'СЕТ СН'!$I$5-'СЕТ СН'!$I$20</f>
        <v>2836.4251002700003</v>
      </c>
      <c r="P123" s="36">
        <f>SUMIFS(СВЦЭМ!$C$33:$C$776,СВЦЭМ!$A$33:$A$776,$A123,СВЦЭМ!$B$33:$B$776,P$119)+'СЕТ СН'!$I$12+СВЦЭМ!$D$10+'СЕТ СН'!$I$5-'СЕТ СН'!$I$20</f>
        <v>2851.27539428</v>
      </c>
      <c r="Q123" s="36">
        <f>SUMIFS(СВЦЭМ!$C$33:$C$776,СВЦЭМ!$A$33:$A$776,$A123,СВЦЭМ!$B$33:$B$776,Q$119)+'СЕТ СН'!$I$12+СВЦЭМ!$D$10+'СЕТ СН'!$I$5-'СЕТ СН'!$I$20</f>
        <v>2859.2066124500002</v>
      </c>
      <c r="R123" s="36">
        <f>SUMIFS(СВЦЭМ!$C$33:$C$776,СВЦЭМ!$A$33:$A$776,$A123,СВЦЭМ!$B$33:$B$776,R$119)+'СЕТ СН'!$I$12+СВЦЭМ!$D$10+'СЕТ СН'!$I$5-'СЕТ СН'!$I$20</f>
        <v>2865.6196752800001</v>
      </c>
      <c r="S123" s="36">
        <f>SUMIFS(СВЦЭМ!$C$33:$C$776,СВЦЭМ!$A$33:$A$776,$A123,СВЦЭМ!$B$33:$B$776,S$119)+'СЕТ СН'!$I$12+СВЦЭМ!$D$10+'СЕТ СН'!$I$5-'СЕТ СН'!$I$20</f>
        <v>2865.2200963499999</v>
      </c>
      <c r="T123" s="36">
        <f>SUMIFS(СВЦЭМ!$C$33:$C$776,СВЦЭМ!$A$33:$A$776,$A123,СВЦЭМ!$B$33:$B$776,T$119)+'СЕТ СН'!$I$12+СВЦЭМ!$D$10+'СЕТ СН'!$I$5-'СЕТ СН'!$I$20</f>
        <v>2848.0216218600003</v>
      </c>
      <c r="U123" s="36">
        <f>SUMIFS(СВЦЭМ!$C$33:$C$776,СВЦЭМ!$A$33:$A$776,$A123,СВЦЭМ!$B$33:$B$776,U$119)+'СЕТ СН'!$I$12+СВЦЭМ!$D$10+'СЕТ СН'!$I$5-'СЕТ СН'!$I$20</f>
        <v>2813.2615870100003</v>
      </c>
      <c r="V123" s="36">
        <f>SUMIFS(СВЦЭМ!$C$33:$C$776,СВЦЭМ!$A$33:$A$776,$A123,СВЦЭМ!$B$33:$B$776,V$119)+'СЕТ СН'!$I$12+СВЦЭМ!$D$10+'СЕТ СН'!$I$5-'СЕТ СН'!$I$20</f>
        <v>2801.7160716799999</v>
      </c>
      <c r="W123" s="36">
        <f>SUMIFS(СВЦЭМ!$C$33:$C$776,СВЦЭМ!$A$33:$A$776,$A123,СВЦЭМ!$B$33:$B$776,W$119)+'СЕТ СН'!$I$12+СВЦЭМ!$D$10+'СЕТ СН'!$I$5-'СЕТ СН'!$I$20</f>
        <v>2806.5793762900003</v>
      </c>
      <c r="X123" s="36">
        <f>SUMIFS(СВЦЭМ!$C$33:$C$776,СВЦЭМ!$A$33:$A$776,$A123,СВЦЭМ!$B$33:$B$776,X$119)+'СЕТ СН'!$I$12+СВЦЭМ!$D$10+'СЕТ СН'!$I$5-'СЕТ СН'!$I$20</f>
        <v>2888.6847046299999</v>
      </c>
      <c r="Y123" s="36">
        <f>SUMIFS(СВЦЭМ!$C$33:$C$776,СВЦЭМ!$A$33:$A$776,$A123,СВЦЭМ!$B$33:$B$776,Y$119)+'СЕТ СН'!$I$12+СВЦЭМ!$D$10+'СЕТ СН'!$I$5-'СЕТ СН'!$I$20</f>
        <v>3033.42196633</v>
      </c>
    </row>
    <row r="124" spans="1:27" ht="15.75" x14ac:dyDescent="0.2">
      <c r="A124" s="35">
        <f t="shared" si="3"/>
        <v>43560</v>
      </c>
      <c r="B124" s="36">
        <f>SUMIFS(СВЦЭМ!$C$33:$C$776,СВЦЭМ!$A$33:$A$776,$A124,СВЦЭМ!$B$33:$B$776,B$119)+'СЕТ СН'!$I$12+СВЦЭМ!$D$10+'СЕТ СН'!$I$5-'СЕТ СН'!$I$20</f>
        <v>3024.7666638000001</v>
      </c>
      <c r="C124" s="36">
        <f>SUMIFS(СВЦЭМ!$C$33:$C$776,СВЦЭМ!$A$33:$A$776,$A124,СВЦЭМ!$B$33:$B$776,C$119)+'СЕТ СН'!$I$12+СВЦЭМ!$D$10+'СЕТ СН'!$I$5-'СЕТ СН'!$I$20</f>
        <v>3108.8732280300001</v>
      </c>
      <c r="D124" s="36">
        <f>SUMIFS(СВЦЭМ!$C$33:$C$776,СВЦЭМ!$A$33:$A$776,$A124,СВЦЭМ!$B$33:$B$776,D$119)+'СЕТ СН'!$I$12+СВЦЭМ!$D$10+'СЕТ СН'!$I$5-'СЕТ СН'!$I$20</f>
        <v>3167.9366414700003</v>
      </c>
      <c r="E124" s="36">
        <f>SUMIFS(СВЦЭМ!$C$33:$C$776,СВЦЭМ!$A$33:$A$776,$A124,СВЦЭМ!$B$33:$B$776,E$119)+'СЕТ СН'!$I$12+СВЦЭМ!$D$10+'СЕТ СН'!$I$5-'СЕТ СН'!$I$20</f>
        <v>3163.2394546400001</v>
      </c>
      <c r="F124" s="36">
        <f>SUMIFS(СВЦЭМ!$C$33:$C$776,СВЦЭМ!$A$33:$A$776,$A124,СВЦЭМ!$B$33:$B$776,F$119)+'СЕТ СН'!$I$12+СВЦЭМ!$D$10+'СЕТ СН'!$I$5-'СЕТ СН'!$I$20</f>
        <v>3164.1115152600005</v>
      </c>
      <c r="G124" s="36">
        <f>SUMIFS(СВЦЭМ!$C$33:$C$776,СВЦЭМ!$A$33:$A$776,$A124,СВЦЭМ!$B$33:$B$776,G$119)+'СЕТ СН'!$I$12+СВЦЭМ!$D$10+'СЕТ СН'!$I$5-'СЕТ СН'!$I$20</f>
        <v>3156.2685755500002</v>
      </c>
      <c r="H124" s="36">
        <f>SUMIFS(СВЦЭМ!$C$33:$C$776,СВЦЭМ!$A$33:$A$776,$A124,СВЦЭМ!$B$33:$B$776,H$119)+'СЕТ СН'!$I$12+СВЦЭМ!$D$10+'СЕТ СН'!$I$5-'СЕТ СН'!$I$20</f>
        <v>3094.1151887200003</v>
      </c>
      <c r="I124" s="36">
        <f>SUMIFS(СВЦЭМ!$C$33:$C$776,СВЦЭМ!$A$33:$A$776,$A124,СВЦЭМ!$B$33:$B$776,I$119)+'СЕТ СН'!$I$12+СВЦЭМ!$D$10+'СЕТ СН'!$I$5-'СЕТ СН'!$I$20</f>
        <v>3045.2705928400001</v>
      </c>
      <c r="J124" s="36">
        <f>SUMIFS(СВЦЭМ!$C$33:$C$776,СВЦЭМ!$A$33:$A$776,$A124,СВЦЭМ!$B$33:$B$776,J$119)+'СЕТ СН'!$I$12+СВЦЭМ!$D$10+'СЕТ СН'!$I$5-'СЕТ СН'!$I$20</f>
        <v>2961.0489687500003</v>
      </c>
      <c r="K124" s="36">
        <f>SUMIFS(СВЦЭМ!$C$33:$C$776,СВЦЭМ!$A$33:$A$776,$A124,СВЦЭМ!$B$33:$B$776,K$119)+'СЕТ СН'!$I$12+СВЦЭМ!$D$10+'СЕТ СН'!$I$5-'СЕТ СН'!$I$20</f>
        <v>2884.0118428000001</v>
      </c>
      <c r="L124" s="36">
        <f>SUMIFS(СВЦЭМ!$C$33:$C$776,СВЦЭМ!$A$33:$A$776,$A124,СВЦЭМ!$B$33:$B$776,L$119)+'СЕТ СН'!$I$12+СВЦЭМ!$D$10+'СЕТ СН'!$I$5-'СЕТ СН'!$I$20</f>
        <v>2848.0193906300001</v>
      </c>
      <c r="M124" s="36">
        <f>SUMIFS(СВЦЭМ!$C$33:$C$776,СВЦЭМ!$A$33:$A$776,$A124,СВЦЭМ!$B$33:$B$776,M$119)+'СЕТ СН'!$I$12+СВЦЭМ!$D$10+'СЕТ СН'!$I$5-'СЕТ СН'!$I$20</f>
        <v>2842.7074451200001</v>
      </c>
      <c r="N124" s="36">
        <f>SUMIFS(СВЦЭМ!$C$33:$C$776,СВЦЭМ!$A$33:$A$776,$A124,СВЦЭМ!$B$33:$B$776,N$119)+'СЕТ СН'!$I$12+СВЦЭМ!$D$10+'СЕТ СН'!$I$5-'СЕТ СН'!$I$20</f>
        <v>2837.4198784700002</v>
      </c>
      <c r="O124" s="36">
        <f>SUMIFS(СВЦЭМ!$C$33:$C$776,СВЦЭМ!$A$33:$A$776,$A124,СВЦЭМ!$B$33:$B$776,O$119)+'СЕТ СН'!$I$12+СВЦЭМ!$D$10+'СЕТ СН'!$I$5-'СЕТ СН'!$I$20</f>
        <v>2827.3822419600001</v>
      </c>
      <c r="P124" s="36">
        <f>SUMIFS(СВЦЭМ!$C$33:$C$776,СВЦЭМ!$A$33:$A$776,$A124,СВЦЭМ!$B$33:$B$776,P$119)+'СЕТ СН'!$I$12+СВЦЭМ!$D$10+'СЕТ СН'!$I$5-'СЕТ СН'!$I$20</f>
        <v>2831.5683044400002</v>
      </c>
      <c r="Q124" s="36">
        <f>SUMIFS(СВЦЭМ!$C$33:$C$776,СВЦЭМ!$A$33:$A$776,$A124,СВЦЭМ!$B$33:$B$776,Q$119)+'СЕТ СН'!$I$12+СВЦЭМ!$D$10+'СЕТ СН'!$I$5-'СЕТ СН'!$I$20</f>
        <v>2833.1122093700001</v>
      </c>
      <c r="R124" s="36">
        <f>SUMIFS(СВЦЭМ!$C$33:$C$776,СВЦЭМ!$A$33:$A$776,$A124,СВЦЭМ!$B$33:$B$776,R$119)+'СЕТ СН'!$I$12+СВЦЭМ!$D$10+'СЕТ СН'!$I$5-'СЕТ СН'!$I$20</f>
        <v>2835.90920319</v>
      </c>
      <c r="S124" s="36">
        <f>SUMIFS(СВЦЭМ!$C$33:$C$776,СВЦЭМ!$A$33:$A$776,$A124,СВЦЭМ!$B$33:$B$776,S$119)+'СЕТ СН'!$I$12+СВЦЭМ!$D$10+'СЕТ СН'!$I$5-'СЕТ СН'!$I$20</f>
        <v>2846.6344580000004</v>
      </c>
      <c r="T124" s="36">
        <f>SUMIFS(СВЦЭМ!$C$33:$C$776,СВЦЭМ!$A$33:$A$776,$A124,СВЦЭМ!$B$33:$B$776,T$119)+'СЕТ СН'!$I$12+СВЦЭМ!$D$10+'СЕТ СН'!$I$5-'СЕТ СН'!$I$20</f>
        <v>2843.19553365</v>
      </c>
      <c r="U124" s="36">
        <f>SUMIFS(СВЦЭМ!$C$33:$C$776,СВЦЭМ!$A$33:$A$776,$A124,СВЦЭМ!$B$33:$B$776,U$119)+'СЕТ СН'!$I$12+СВЦЭМ!$D$10+'СЕТ СН'!$I$5-'СЕТ СН'!$I$20</f>
        <v>2852.96863803</v>
      </c>
      <c r="V124" s="36">
        <f>SUMIFS(СВЦЭМ!$C$33:$C$776,СВЦЭМ!$A$33:$A$776,$A124,СВЦЭМ!$B$33:$B$776,V$119)+'СЕТ СН'!$I$12+СВЦЭМ!$D$10+'СЕТ СН'!$I$5-'СЕТ СН'!$I$20</f>
        <v>2857.3619661700004</v>
      </c>
      <c r="W124" s="36">
        <f>SUMIFS(СВЦЭМ!$C$33:$C$776,СВЦЭМ!$A$33:$A$776,$A124,СВЦЭМ!$B$33:$B$776,W$119)+'СЕТ СН'!$I$12+СВЦЭМ!$D$10+'СЕТ СН'!$I$5-'СЕТ СН'!$I$20</f>
        <v>2860.5269951200003</v>
      </c>
      <c r="X124" s="36">
        <f>SUMIFS(СВЦЭМ!$C$33:$C$776,СВЦЭМ!$A$33:$A$776,$A124,СВЦЭМ!$B$33:$B$776,X$119)+'СЕТ СН'!$I$12+СВЦЭМ!$D$10+'СЕТ СН'!$I$5-'СЕТ СН'!$I$20</f>
        <v>2905.89473881</v>
      </c>
      <c r="Y124" s="36">
        <f>SUMIFS(СВЦЭМ!$C$33:$C$776,СВЦЭМ!$A$33:$A$776,$A124,СВЦЭМ!$B$33:$B$776,Y$119)+'СЕТ СН'!$I$12+СВЦЭМ!$D$10+'СЕТ СН'!$I$5-'СЕТ СН'!$I$20</f>
        <v>2997.19167487</v>
      </c>
    </row>
    <row r="125" spans="1:27" ht="15.75" x14ac:dyDescent="0.2">
      <c r="A125" s="35">
        <f t="shared" si="3"/>
        <v>43561</v>
      </c>
      <c r="B125" s="36">
        <f>SUMIFS(СВЦЭМ!$C$33:$C$776,СВЦЭМ!$A$33:$A$776,$A125,СВЦЭМ!$B$33:$B$776,B$119)+'СЕТ СН'!$I$12+СВЦЭМ!$D$10+'СЕТ СН'!$I$5-'СЕТ СН'!$I$20</f>
        <v>3062.1930992100001</v>
      </c>
      <c r="C125" s="36">
        <f>SUMIFS(СВЦЭМ!$C$33:$C$776,СВЦЭМ!$A$33:$A$776,$A125,СВЦЭМ!$B$33:$B$776,C$119)+'СЕТ СН'!$I$12+СВЦЭМ!$D$10+'СЕТ СН'!$I$5-'СЕТ СН'!$I$20</f>
        <v>3138.6357146800001</v>
      </c>
      <c r="D125" s="36">
        <f>SUMIFS(СВЦЭМ!$C$33:$C$776,СВЦЭМ!$A$33:$A$776,$A125,СВЦЭМ!$B$33:$B$776,D$119)+'СЕТ СН'!$I$12+СВЦЭМ!$D$10+'СЕТ СН'!$I$5-'СЕТ СН'!$I$20</f>
        <v>3161.6235865900003</v>
      </c>
      <c r="E125" s="36">
        <f>SUMIFS(СВЦЭМ!$C$33:$C$776,СВЦЭМ!$A$33:$A$776,$A125,СВЦЭМ!$B$33:$B$776,E$119)+'СЕТ СН'!$I$12+СВЦЭМ!$D$10+'СЕТ СН'!$I$5-'СЕТ СН'!$I$20</f>
        <v>3154.9432834200002</v>
      </c>
      <c r="F125" s="36">
        <f>SUMIFS(СВЦЭМ!$C$33:$C$776,СВЦЭМ!$A$33:$A$776,$A125,СВЦЭМ!$B$33:$B$776,F$119)+'СЕТ СН'!$I$12+СВЦЭМ!$D$10+'СЕТ СН'!$I$5-'СЕТ СН'!$I$20</f>
        <v>3154.1856730099998</v>
      </c>
      <c r="G125" s="36">
        <f>SUMIFS(СВЦЭМ!$C$33:$C$776,СВЦЭМ!$A$33:$A$776,$A125,СВЦЭМ!$B$33:$B$776,G$119)+'СЕТ СН'!$I$12+СВЦЭМ!$D$10+'СЕТ СН'!$I$5-'СЕТ СН'!$I$20</f>
        <v>3159.8793139400004</v>
      </c>
      <c r="H125" s="36">
        <f>SUMIFS(СВЦЭМ!$C$33:$C$776,СВЦЭМ!$A$33:$A$776,$A125,СВЦЭМ!$B$33:$B$776,H$119)+'СЕТ СН'!$I$12+СВЦЭМ!$D$10+'СЕТ СН'!$I$5-'СЕТ СН'!$I$20</f>
        <v>3080.6293789900001</v>
      </c>
      <c r="I125" s="36">
        <f>SUMIFS(СВЦЭМ!$C$33:$C$776,СВЦЭМ!$A$33:$A$776,$A125,СВЦЭМ!$B$33:$B$776,I$119)+'СЕТ СН'!$I$12+СВЦЭМ!$D$10+'СЕТ СН'!$I$5-'СЕТ СН'!$I$20</f>
        <v>3083.3288129900002</v>
      </c>
      <c r="J125" s="36">
        <f>SUMIFS(СВЦЭМ!$C$33:$C$776,СВЦЭМ!$A$33:$A$776,$A125,СВЦЭМ!$B$33:$B$776,J$119)+'СЕТ СН'!$I$12+СВЦЭМ!$D$10+'СЕТ СН'!$I$5-'СЕТ СН'!$I$20</f>
        <v>3014.4797464000003</v>
      </c>
      <c r="K125" s="36">
        <f>SUMIFS(СВЦЭМ!$C$33:$C$776,СВЦЭМ!$A$33:$A$776,$A125,СВЦЭМ!$B$33:$B$776,K$119)+'СЕТ СН'!$I$12+СВЦЭМ!$D$10+'СЕТ СН'!$I$5-'СЕТ СН'!$I$20</f>
        <v>2887.0499865700003</v>
      </c>
      <c r="L125" s="36">
        <f>SUMIFS(СВЦЭМ!$C$33:$C$776,СВЦЭМ!$A$33:$A$776,$A125,СВЦЭМ!$B$33:$B$776,L$119)+'СЕТ СН'!$I$12+СВЦЭМ!$D$10+'СЕТ СН'!$I$5-'СЕТ СН'!$I$20</f>
        <v>2833.7846974500003</v>
      </c>
      <c r="M125" s="36">
        <f>SUMIFS(СВЦЭМ!$C$33:$C$776,СВЦЭМ!$A$33:$A$776,$A125,СВЦЭМ!$B$33:$B$776,M$119)+'СЕТ СН'!$I$12+СВЦЭМ!$D$10+'СЕТ СН'!$I$5-'СЕТ СН'!$I$20</f>
        <v>2835.0857701900004</v>
      </c>
      <c r="N125" s="36">
        <f>SUMIFS(СВЦЭМ!$C$33:$C$776,СВЦЭМ!$A$33:$A$776,$A125,СВЦЭМ!$B$33:$B$776,N$119)+'СЕТ СН'!$I$12+СВЦЭМ!$D$10+'СЕТ СН'!$I$5-'СЕТ СН'!$I$20</f>
        <v>2844.06513769</v>
      </c>
      <c r="O125" s="36">
        <f>SUMIFS(СВЦЭМ!$C$33:$C$776,СВЦЭМ!$A$33:$A$776,$A125,СВЦЭМ!$B$33:$B$776,O$119)+'СЕТ СН'!$I$12+СВЦЭМ!$D$10+'СЕТ СН'!$I$5-'СЕТ СН'!$I$20</f>
        <v>2856.1107064000003</v>
      </c>
      <c r="P125" s="36">
        <f>SUMIFS(СВЦЭМ!$C$33:$C$776,СВЦЭМ!$A$33:$A$776,$A125,СВЦЭМ!$B$33:$B$776,P$119)+'СЕТ СН'!$I$12+СВЦЭМ!$D$10+'СЕТ СН'!$I$5-'СЕТ СН'!$I$20</f>
        <v>2852.26063475</v>
      </c>
      <c r="Q125" s="36">
        <f>SUMIFS(СВЦЭМ!$C$33:$C$776,СВЦЭМ!$A$33:$A$776,$A125,СВЦЭМ!$B$33:$B$776,Q$119)+'СЕТ СН'!$I$12+СВЦЭМ!$D$10+'СЕТ СН'!$I$5-'СЕТ СН'!$I$20</f>
        <v>2853.3073542900001</v>
      </c>
      <c r="R125" s="36">
        <f>SUMIFS(СВЦЭМ!$C$33:$C$776,СВЦЭМ!$A$33:$A$776,$A125,СВЦЭМ!$B$33:$B$776,R$119)+'СЕТ СН'!$I$12+СВЦЭМ!$D$10+'СЕТ СН'!$I$5-'СЕТ СН'!$I$20</f>
        <v>2863.2401316100004</v>
      </c>
      <c r="S125" s="36">
        <f>SUMIFS(СВЦЭМ!$C$33:$C$776,СВЦЭМ!$A$33:$A$776,$A125,СВЦЭМ!$B$33:$B$776,S$119)+'СЕТ СН'!$I$12+СВЦЭМ!$D$10+'СЕТ СН'!$I$5-'СЕТ СН'!$I$20</f>
        <v>2863.5328052900004</v>
      </c>
      <c r="T125" s="36">
        <f>SUMIFS(СВЦЭМ!$C$33:$C$776,СВЦЭМ!$A$33:$A$776,$A125,СВЦЭМ!$B$33:$B$776,T$119)+'СЕТ СН'!$I$12+СВЦЭМ!$D$10+'СЕТ СН'!$I$5-'СЕТ СН'!$I$20</f>
        <v>2845.5473564800004</v>
      </c>
      <c r="U125" s="36">
        <f>SUMIFS(СВЦЭМ!$C$33:$C$776,СВЦЭМ!$A$33:$A$776,$A125,СВЦЭМ!$B$33:$B$776,U$119)+'СЕТ СН'!$I$12+СВЦЭМ!$D$10+'СЕТ СН'!$I$5-'СЕТ СН'!$I$20</f>
        <v>2819.3954685400004</v>
      </c>
      <c r="V125" s="36">
        <f>SUMIFS(СВЦЭМ!$C$33:$C$776,СВЦЭМ!$A$33:$A$776,$A125,СВЦЭМ!$B$33:$B$776,V$119)+'СЕТ СН'!$I$12+СВЦЭМ!$D$10+'СЕТ СН'!$I$5-'СЕТ СН'!$I$20</f>
        <v>2795.3990410500001</v>
      </c>
      <c r="W125" s="36">
        <f>SUMIFS(СВЦЭМ!$C$33:$C$776,СВЦЭМ!$A$33:$A$776,$A125,СВЦЭМ!$B$33:$B$776,W$119)+'СЕТ СН'!$I$12+СВЦЭМ!$D$10+'СЕТ СН'!$I$5-'СЕТ СН'!$I$20</f>
        <v>2771.38227323</v>
      </c>
      <c r="X125" s="36">
        <f>SUMIFS(СВЦЭМ!$C$33:$C$776,СВЦЭМ!$A$33:$A$776,$A125,СВЦЭМ!$B$33:$B$776,X$119)+'СЕТ СН'!$I$12+СВЦЭМ!$D$10+'СЕТ СН'!$I$5-'СЕТ СН'!$I$20</f>
        <v>2796.9938084800001</v>
      </c>
      <c r="Y125" s="36">
        <f>SUMIFS(СВЦЭМ!$C$33:$C$776,СВЦЭМ!$A$33:$A$776,$A125,СВЦЭМ!$B$33:$B$776,Y$119)+'СЕТ СН'!$I$12+СВЦЭМ!$D$10+'СЕТ СН'!$I$5-'СЕТ СН'!$I$20</f>
        <v>2901.0453164800001</v>
      </c>
    </row>
    <row r="126" spans="1:27" ht="15.75" x14ac:dyDescent="0.2">
      <c r="A126" s="35">
        <f t="shared" si="3"/>
        <v>43562</v>
      </c>
      <c r="B126" s="36">
        <f>SUMIFS(СВЦЭМ!$C$33:$C$776,СВЦЭМ!$A$33:$A$776,$A126,СВЦЭМ!$B$33:$B$776,B$119)+'СЕТ СН'!$I$12+СВЦЭМ!$D$10+'СЕТ СН'!$I$5-'СЕТ СН'!$I$20</f>
        <v>3033.3420691199999</v>
      </c>
      <c r="C126" s="36">
        <f>SUMIFS(СВЦЭМ!$C$33:$C$776,СВЦЭМ!$A$33:$A$776,$A126,СВЦЭМ!$B$33:$B$776,C$119)+'СЕТ СН'!$I$12+СВЦЭМ!$D$10+'СЕТ СН'!$I$5-'СЕТ СН'!$I$20</f>
        <v>3125.8352732100002</v>
      </c>
      <c r="D126" s="36">
        <f>SUMIFS(СВЦЭМ!$C$33:$C$776,СВЦЭМ!$A$33:$A$776,$A126,СВЦЭМ!$B$33:$B$776,D$119)+'СЕТ СН'!$I$12+СВЦЭМ!$D$10+'СЕТ СН'!$I$5-'СЕТ СН'!$I$20</f>
        <v>3193.6574502500002</v>
      </c>
      <c r="E126" s="36">
        <f>SUMIFS(СВЦЭМ!$C$33:$C$776,СВЦЭМ!$A$33:$A$776,$A126,СВЦЭМ!$B$33:$B$776,E$119)+'СЕТ СН'!$I$12+СВЦЭМ!$D$10+'СЕТ СН'!$I$5-'СЕТ СН'!$I$20</f>
        <v>3215.7181521500002</v>
      </c>
      <c r="F126" s="36">
        <f>SUMIFS(СВЦЭМ!$C$33:$C$776,СВЦЭМ!$A$33:$A$776,$A126,СВЦЭМ!$B$33:$B$776,F$119)+'СЕТ СН'!$I$12+СВЦЭМ!$D$10+'СЕТ СН'!$I$5-'СЕТ СН'!$I$20</f>
        <v>3205.0776931400001</v>
      </c>
      <c r="G126" s="36">
        <f>SUMIFS(СВЦЭМ!$C$33:$C$776,СВЦЭМ!$A$33:$A$776,$A126,СВЦЭМ!$B$33:$B$776,G$119)+'СЕТ СН'!$I$12+СВЦЭМ!$D$10+'СЕТ СН'!$I$5-'СЕТ СН'!$I$20</f>
        <v>3181.7093880900002</v>
      </c>
      <c r="H126" s="36">
        <f>SUMIFS(СВЦЭМ!$C$33:$C$776,СВЦЭМ!$A$33:$A$776,$A126,СВЦЭМ!$B$33:$B$776,H$119)+'СЕТ СН'!$I$12+СВЦЭМ!$D$10+'СЕТ СН'!$I$5-'СЕТ СН'!$I$20</f>
        <v>3115.6990094100001</v>
      </c>
      <c r="I126" s="36">
        <f>SUMIFS(СВЦЭМ!$C$33:$C$776,СВЦЭМ!$A$33:$A$776,$A126,СВЦЭМ!$B$33:$B$776,I$119)+'СЕТ СН'!$I$12+СВЦЭМ!$D$10+'СЕТ СН'!$I$5-'СЕТ СН'!$I$20</f>
        <v>3082.8783696300002</v>
      </c>
      <c r="J126" s="36">
        <f>SUMIFS(СВЦЭМ!$C$33:$C$776,СВЦЭМ!$A$33:$A$776,$A126,СВЦЭМ!$B$33:$B$776,J$119)+'СЕТ СН'!$I$12+СВЦЭМ!$D$10+'СЕТ СН'!$I$5-'СЕТ СН'!$I$20</f>
        <v>2981.6586833300003</v>
      </c>
      <c r="K126" s="36">
        <f>SUMIFS(СВЦЭМ!$C$33:$C$776,СВЦЭМ!$A$33:$A$776,$A126,СВЦЭМ!$B$33:$B$776,K$119)+'СЕТ СН'!$I$12+СВЦЭМ!$D$10+'СЕТ СН'!$I$5-'СЕТ СН'!$I$20</f>
        <v>2859.0799673400002</v>
      </c>
      <c r="L126" s="36">
        <f>SUMIFS(СВЦЭМ!$C$33:$C$776,СВЦЭМ!$A$33:$A$776,$A126,СВЦЭМ!$B$33:$B$776,L$119)+'СЕТ СН'!$I$12+СВЦЭМ!$D$10+'СЕТ СН'!$I$5-'СЕТ СН'!$I$20</f>
        <v>2818.26387952</v>
      </c>
      <c r="M126" s="36">
        <f>SUMIFS(СВЦЭМ!$C$33:$C$776,СВЦЭМ!$A$33:$A$776,$A126,СВЦЭМ!$B$33:$B$776,M$119)+'СЕТ СН'!$I$12+СВЦЭМ!$D$10+'СЕТ СН'!$I$5-'СЕТ СН'!$I$20</f>
        <v>2804.9541110700002</v>
      </c>
      <c r="N126" s="36">
        <f>SUMIFS(СВЦЭМ!$C$33:$C$776,СВЦЭМ!$A$33:$A$776,$A126,СВЦЭМ!$B$33:$B$776,N$119)+'СЕТ СН'!$I$12+СВЦЭМ!$D$10+'СЕТ СН'!$I$5-'СЕТ СН'!$I$20</f>
        <v>2818.0685223400001</v>
      </c>
      <c r="O126" s="36">
        <f>SUMIFS(СВЦЭМ!$C$33:$C$776,СВЦЭМ!$A$33:$A$776,$A126,СВЦЭМ!$B$33:$B$776,O$119)+'СЕТ СН'!$I$12+СВЦЭМ!$D$10+'СЕТ СН'!$I$5-'СЕТ СН'!$I$20</f>
        <v>2824.31546157</v>
      </c>
      <c r="P126" s="36">
        <f>SUMIFS(СВЦЭМ!$C$33:$C$776,СВЦЭМ!$A$33:$A$776,$A126,СВЦЭМ!$B$33:$B$776,P$119)+'СЕТ СН'!$I$12+СВЦЭМ!$D$10+'СЕТ СН'!$I$5-'СЕТ СН'!$I$20</f>
        <v>2840.5917923699999</v>
      </c>
      <c r="Q126" s="36">
        <f>SUMIFS(СВЦЭМ!$C$33:$C$776,СВЦЭМ!$A$33:$A$776,$A126,СВЦЭМ!$B$33:$B$776,Q$119)+'СЕТ СН'!$I$12+СВЦЭМ!$D$10+'СЕТ СН'!$I$5-'СЕТ СН'!$I$20</f>
        <v>2852.9184995200003</v>
      </c>
      <c r="R126" s="36">
        <f>SUMIFS(СВЦЭМ!$C$33:$C$776,СВЦЭМ!$A$33:$A$776,$A126,СВЦЭМ!$B$33:$B$776,R$119)+'СЕТ СН'!$I$12+СВЦЭМ!$D$10+'СЕТ СН'!$I$5-'СЕТ СН'!$I$20</f>
        <v>2860.9173560100003</v>
      </c>
      <c r="S126" s="36">
        <f>SUMIFS(СВЦЭМ!$C$33:$C$776,СВЦЭМ!$A$33:$A$776,$A126,СВЦЭМ!$B$33:$B$776,S$119)+'СЕТ СН'!$I$12+СВЦЭМ!$D$10+'СЕТ СН'!$I$5-'СЕТ СН'!$I$20</f>
        <v>2856.7943600600001</v>
      </c>
      <c r="T126" s="36">
        <f>SUMIFS(СВЦЭМ!$C$33:$C$776,СВЦЭМ!$A$33:$A$776,$A126,СВЦЭМ!$B$33:$B$776,T$119)+'СЕТ СН'!$I$12+СВЦЭМ!$D$10+'СЕТ СН'!$I$5-'СЕТ СН'!$I$20</f>
        <v>2822.8398736100003</v>
      </c>
      <c r="U126" s="36">
        <f>SUMIFS(СВЦЭМ!$C$33:$C$776,СВЦЭМ!$A$33:$A$776,$A126,СВЦЭМ!$B$33:$B$776,U$119)+'СЕТ СН'!$I$12+СВЦЭМ!$D$10+'СЕТ СН'!$I$5-'СЕТ СН'!$I$20</f>
        <v>2788.9083909000001</v>
      </c>
      <c r="V126" s="36">
        <f>SUMIFS(СВЦЭМ!$C$33:$C$776,СВЦЭМ!$A$33:$A$776,$A126,СВЦЭМ!$B$33:$B$776,V$119)+'СЕТ СН'!$I$12+СВЦЭМ!$D$10+'СЕТ СН'!$I$5-'СЕТ СН'!$I$20</f>
        <v>2770.5490112100001</v>
      </c>
      <c r="W126" s="36">
        <f>SUMIFS(СВЦЭМ!$C$33:$C$776,СВЦЭМ!$A$33:$A$776,$A126,СВЦЭМ!$B$33:$B$776,W$119)+'СЕТ СН'!$I$12+СВЦЭМ!$D$10+'СЕТ СН'!$I$5-'СЕТ СН'!$I$20</f>
        <v>2773.9148218800001</v>
      </c>
      <c r="X126" s="36">
        <f>SUMIFS(СВЦЭМ!$C$33:$C$776,СВЦЭМ!$A$33:$A$776,$A126,СВЦЭМ!$B$33:$B$776,X$119)+'СЕТ СН'!$I$12+СВЦЭМ!$D$10+'СЕТ СН'!$I$5-'СЕТ СН'!$I$20</f>
        <v>2818.1709557000004</v>
      </c>
      <c r="Y126" s="36">
        <f>SUMIFS(СВЦЭМ!$C$33:$C$776,СВЦЭМ!$A$33:$A$776,$A126,СВЦЭМ!$B$33:$B$776,Y$119)+'СЕТ СН'!$I$12+СВЦЭМ!$D$10+'СЕТ СН'!$I$5-'СЕТ СН'!$I$20</f>
        <v>2925.5098483100001</v>
      </c>
    </row>
    <row r="127" spans="1:27" ht="15.75" x14ac:dyDescent="0.2">
      <c r="A127" s="35">
        <f t="shared" si="3"/>
        <v>43563</v>
      </c>
      <c r="B127" s="36">
        <f>SUMIFS(СВЦЭМ!$C$33:$C$776,СВЦЭМ!$A$33:$A$776,$A127,СВЦЭМ!$B$33:$B$776,B$119)+'СЕТ СН'!$I$12+СВЦЭМ!$D$10+'СЕТ СН'!$I$5-'СЕТ СН'!$I$20</f>
        <v>3042.9434175200004</v>
      </c>
      <c r="C127" s="36">
        <f>SUMIFS(СВЦЭМ!$C$33:$C$776,СВЦЭМ!$A$33:$A$776,$A127,СВЦЭМ!$B$33:$B$776,C$119)+'СЕТ СН'!$I$12+СВЦЭМ!$D$10+'СЕТ СН'!$I$5-'СЕТ СН'!$I$20</f>
        <v>3143.3328009000002</v>
      </c>
      <c r="D127" s="36">
        <f>SUMIFS(СВЦЭМ!$C$33:$C$776,СВЦЭМ!$A$33:$A$776,$A127,СВЦЭМ!$B$33:$B$776,D$119)+'СЕТ СН'!$I$12+СВЦЭМ!$D$10+'СЕТ СН'!$I$5-'СЕТ СН'!$I$20</f>
        <v>3225.5235050300003</v>
      </c>
      <c r="E127" s="36">
        <f>SUMIFS(СВЦЭМ!$C$33:$C$776,СВЦЭМ!$A$33:$A$776,$A127,СВЦЭМ!$B$33:$B$776,E$119)+'СЕТ СН'!$I$12+СВЦЭМ!$D$10+'СЕТ СН'!$I$5-'СЕТ СН'!$I$20</f>
        <v>3226.2168318900003</v>
      </c>
      <c r="F127" s="36">
        <f>SUMIFS(СВЦЭМ!$C$33:$C$776,СВЦЭМ!$A$33:$A$776,$A127,СВЦЭМ!$B$33:$B$776,F$119)+'СЕТ СН'!$I$12+СВЦЭМ!$D$10+'СЕТ СН'!$I$5-'СЕТ СН'!$I$20</f>
        <v>3189.3889765800004</v>
      </c>
      <c r="G127" s="36">
        <f>SUMIFS(СВЦЭМ!$C$33:$C$776,СВЦЭМ!$A$33:$A$776,$A127,СВЦЭМ!$B$33:$B$776,G$119)+'СЕТ СН'!$I$12+СВЦЭМ!$D$10+'СЕТ СН'!$I$5-'СЕТ СН'!$I$20</f>
        <v>3171.6827863600001</v>
      </c>
      <c r="H127" s="36">
        <f>SUMIFS(СВЦЭМ!$C$33:$C$776,СВЦЭМ!$A$33:$A$776,$A127,СВЦЭМ!$B$33:$B$776,H$119)+'СЕТ СН'!$I$12+СВЦЭМ!$D$10+'СЕТ СН'!$I$5-'СЕТ СН'!$I$20</f>
        <v>3112.06778755</v>
      </c>
      <c r="I127" s="36">
        <f>SUMIFS(СВЦЭМ!$C$33:$C$776,СВЦЭМ!$A$33:$A$776,$A127,СВЦЭМ!$B$33:$B$776,I$119)+'СЕТ СН'!$I$12+СВЦЭМ!$D$10+'СЕТ СН'!$I$5-'СЕТ СН'!$I$20</f>
        <v>3034.1642097200001</v>
      </c>
      <c r="J127" s="36">
        <f>SUMIFS(СВЦЭМ!$C$33:$C$776,СВЦЭМ!$A$33:$A$776,$A127,СВЦЭМ!$B$33:$B$776,J$119)+'СЕТ СН'!$I$12+СВЦЭМ!$D$10+'СЕТ СН'!$I$5-'СЕТ СН'!$I$20</f>
        <v>2928.6503571600001</v>
      </c>
      <c r="K127" s="36">
        <f>SUMIFS(СВЦЭМ!$C$33:$C$776,СВЦЭМ!$A$33:$A$776,$A127,СВЦЭМ!$B$33:$B$776,K$119)+'СЕТ СН'!$I$12+СВЦЭМ!$D$10+'СЕТ СН'!$I$5-'СЕТ СН'!$I$20</f>
        <v>2842.8834642900001</v>
      </c>
      <c r="L127" s="36">
        <f>SUMIFS(СВЦЭМ!$C$33:$C$776,СВЦЭМ!$A$33:$A$776,$A127,СВЦЭМ!$B$33:$B$776,L$119)+'СЕТ СН'!$I$12+СВЦЭМ!$D$10+'СЕТ СН'!$I$5-'СЕТ СН'!$I$20</f>
        <v>2805.5429999200001</v>
      </c>
      <c r="M127" s="36">
        <f>SUMIFS(СВЦЭМ!$C$33:$C$776,СВЦЭМ!$A$33:$A$776,$A127,СВЦЭМ!$B$33:$B$776,M$119)+'СЕТ СН'!$I$12+СВЦЭМ!$D$10+'СЕТ СН'!$I$5-'СЕТ СН'!$I$20</f>
        <v>2816.8167446300004</v>
      </c>
      <c r="N127" s="36">
        <f>SUMIFS(СВЦЭМ!$C$33:$C$776,СВЦЭМ!$A$33:$A$776,$A127,СВЦЭМ!$B$33:$B$776,N$119)+'СЕТ СН'!$I$12+СВЦЭМ!$D$10+'СЕТ СН'!$I$5-'СЕТ СН'!$I$20</f>
        <v>2812.5215293800002</v>
      </c>
      <c r="O127" s="36">
        <f>SUMIFS(СВЦЭМ!$C$33:$C$776,СВЦЭМ!$A$33:$A$776,$A127,СВЦЭМ!$B$33:$B$776,O$119)+'СЕТ СН'!$I$12+СВЦЭМ!$D$10+'СЕТ СН'!$I$5-'СЕТ СН'!$I$20</f>
        <v>2816.6978742600004</v>
      </c>
      <c r="P127" s="36">
        <f>SUMIFS(СВЦЭМ!$C$33:$C$776,СВЦЭМ!$A$33:$A$776,$A127,СВЦЭМ!$B$33:$B$776,P$119)+'СЕТ СН'!$I$12+СВЦЭМ!$D$10+'СЕТ СН'!$I$5-'СЕТ СН'!$I$20</f>
        <v>2827.2832158600004</v>
      </c>
      <c r="Q127" s="36">
        <f>SUMIFS(СВЦЭМ!$C$33:$C$776,СВЦЭМ!$A$33:$A$776,$A127,СВЦЭМ!$B$33:$B$776,Q$119)+'СЕТ СН'!$I$12+СВЦЭМ!$D$10+'СЕТ СН'!$I$5-'СЕТ СН'!$I$20</f>
        <v>2834.3923114900003</v>
      </c>
      <c r="R127" s="36">
        <f>SUMIFS(СВЦЭМ!$C$33:$C$776,СВЦЭМ!$A$33:$A$776,$A127,СВЦЭМ!$B$33:$B$776,R$119)+'СЕТ СН'!$I$12+СВЦЭМ!$D$10+'СЕТ СН'!$I$5-'СЕТ СН'!$I$20</f>
        <v>2842.7875999400003</v>
      </c>
      <c r="S127" s="36">
        <f>SUMIFS(СВЦЭМ!$C$33:$C$776,СВЦЭМ!$A$33:$A$776,$A127,СВЦЭМ!$B$33:$B$776,S$119)+'СЕТ СН'!$I$12+СВЦЭМ!$D$10+'СЕТ СН'!$I$5-'СЕТ СН'!$I$20</f>
        <v>2830.94930178</v>
      </c>
      <c r="T127" s="36">
        <f>SUMIFS(СВЦЭМ!$C$33:$C$776,СВЦЭМ!$A$33:$A$776,$A127,СВЦЭМ!$B$33:$B$776,T$119)+'СЕТ СН'!$I$12+СВЦЭМ!$D$10+'СЕТ СН'!$I$5-'СЕТ СН'!$I$20</f>
        <v>2819.2753298100001</v>
      </c>
      <c r="U127" s="36">
        <f>SUMIFS(СВЦЭМ!$C$33:$C$776,СВЦЭМ!$A$33:$A$776,$A127,СВЦЭМ!$B$33:$B$776,U$119)+'СЕТ СН'!$I$12+СВЦЭМ!$D$10+'СЕТ СН'!$I$5-'СЕТ СН'!$I$20</f>
        <v>2805.4987012900001</v>
      </c>
      <c r="V127" s="36">
        <f>SUMIFS(СВЦЭМ!$C$33:$C$776,СВЦЭМ!$A$33:$A$776,$A127,СВЦЭМ!$B$33:$B$776,V$119)+'СЕТ СН'!$I$12+СВЦЭМ!$D$10+'СЕТ СН'!$I$5-'СЕТ СН'!$I$20</f>
        <v>2792.6271586400003</v>
      </c>
      <c r="W127" s="36">
        <f>SUMIFS(СВЦЭМ!$C$33:$C$776,СВЦЭМ!$A$33:$A$776,$A127,СВЦЭМ!$B$33:$B$776,W$119)+'СЕТ СН'!$I$12+СВЦЭМ!$D$10+'СЕТ СН'!$I$5-'СЕТ СН'!$I$20</f>
        <v>2808.5922338300002</v>
      </c>
      <c r="X127" s="36">
        <f>SUMIFS(СВЦЭМ!$C$33:$C$776,СВЦЭМ!$A$33:$A$776,$A127,СВЦЭМ!$B$33:$B$776,X$119)+'СЕТ СН'!$I$12+СВЦЭМ!$D$10+'СЕТ СН'!$I$5-'СЕТ СН'!$I$20</f>
        <v>2870.2237531300002</v>
      </c>
      <c r="Y127" s="36">
        <f>SUMIFS(СВЦЭМ!$C$33:$C$776,СВЦЭМ!$A$33:$A$776,$A127,СВЦЭМ!$B$33:$B$776,Y$119)+'СЕТ СН'!$I$12+СВЦЭМ!$D$10+'СЕТ СН'!$I$5-'СЕТ СН'!$I$20</f>
        <v>2974.5555178300001</v>
      </c>
    </row>
    <row r="128" spans="1:27" ht="15.75" x14ac:dyDescent="0.2">
      <c r="A128" s="35">
        <f t="shared" si="3"/>
        <v>43564</v>
      </c>
      <c r="B128" s="36">
        <f>SUMIFS(СВЦЭМ!$C$33:$C$776,СВЦЭМ!$A$33:$A$776,$A128,СВЦЭМ!$B$33:$B$776,B$119)+'СЕТ СН'!$I$12+СВЦЭМ!$D$10+'СЕТ СН'!$I$5-'СЕТ СН'!$I$20</f>
        <v>2998.6402987800002</v>
      </c>
      <c r="C128" s="36">
        <f>SUMIFS(СВЦЭМ!$C$33:$C$776,СВЦЭМ!$A$33:$A$776,$A128,СВЦЭМ!$B$33:$B$776,C$119)+'СЕТ СН'!$I$12+СВЦЭМ!$D$10+'СЕТ СН'!$I$5-'СЕТ СН'!$I$20</f>
        <v>3094.1083225000002</v>
      </c>
      <c r="D128" s="36">
        <f>SUMIFS(СВЦЭМ!$C$33:$C$776,СВЦЭМ!$A$33:$A$776,$A128,СВЦЭМ!$B$33:$B$776,D$119)+'СЕТ СН'!$I$12+СВЦЭМ!$D$10+'СЕТ СН'!$I$5-'СЕТ СН'!$I$20</f>
        <v>3166.7317455800003</v>
      </c>
      <c r="E128" s="36">
        <f>SUMIFS(СВЦЭМ!$C$33:$C$776,СВЦЭМ!$A$33:$A$776,$A128,СВЦЭМ!$B$33:$B$776,E$119)+'СЕТ СН'!$I$12+СВЦЭМ!$D$10+'СЕТ СН'!$I$5-'СЕТ СН'!$I$20</f>
        <v>3177.4183836800003</v>
      </c>
      <c r="F128" s="36">
        <f>SUMIFS(СВЦЭМ!$C$33:$C$776,СВЦЭМ!$A$33:$A$776,$A128,СВЦЭМ!$B$33:$B$776,F$119)+'СЕТ СН'!$I$12+СВЦЭМ!$D$10+'СЕТ СН'!$I$5-'СЕТ СН'!$I$20</f>
        <v>3171.1277941100002</v>
      </c>
      <c r="G128" s="36">
        <f>SUMIFS(СВЦЭМ!$C$33:$C$776,СВЦЭМ!$A$33:$A$776,$A128,СВЦЭМ!$B$33:$B$776,G$119)+'СЕТ СН'!$I$12+СВЦЭМ!$D$10+'СЕТ СН'!$I$5-'СЕТ СН'!$I$20</f>
        <v>3148.2962003000002</v>
      </c>
      <c r="H128" s="36">
        <f>SUMIFS(СВЦЭМ!$C$33:$C$776,СВЦЭМ!$A$33:$A$776,$A128,СВЦЭМ!$B$33:$B$776,H$119)+'СЕТ СН'!$I$12+СВЦЭМ!$D$10+'СЕТ СН'!$I$5-'СЕТ СН'!$I$20</f>
        <v>3054.8034454200001</v>
      </c>
      <c r="I128" s="36">
        <f>SUMIFS(СВЦЭМ!$C$33:$C$776,СВЦЭМ!$A$33:$A$776,$A128,СВЦЭМ!$B$33:$B$776,I$119)+'СЕТ СН'!$I$12+СВЦЭМ!$D$10+'СЕТ СН'!$I$5-'СЕТ СН'!$I$20</f>
        <v>3004.1295721700003</v>
      </c>
      <c r="J128" s="36">
        <f>SUMIFS(СВЦЭМ!$C$33:$C$776,СВЦЭМ!$A$33:$A$776,$A128,СВЦЭМ!$B$33:$B$776,J$119)+'СЕТ СН'!$I$12+СВЦЭМ!$D$10+'СЕТ СН'!$I$5-'СЕТ СН'!$I$20</f>
        <v>2924.9463331200004</v>
      </c>
      <c r="K128" s="36">
        <f>SUMIFS(СВЦЭМ!$C$33:$C$776,СВЦЭМ!$A$33:$A$776,$A128,СВЦЭМ!$B$33:$B$776,K$119)+'СЕТ СН'!$I$12+СВЦЭМ!$D$10+'СЕТ СН'!$I$5-'СЕТ СН'!$I$20</f>
        <v>2869.0697562100004</v>
      </c>
      <c r="L128" s="36">
        <f>SUMIFS(СВЦЭМ!$C$33:$C$776,СВЦЭМ!$A$33:$A$776,$A128,СВЦЭМ!$B$33:$B$776,L$119)+'СЕТ СН'!$I$12+СВЦЭМ!$D$10+'СЕТ СН'!$I$5-'СЕТ СН'!$I$20</f>
        <v>2839.8154092300001</v>
      </c>
      <c r="M128" s="36">
        <f>SUMIFS(СВЦЭМ!$C$33:$C$776,СВЦЭМ!$A$33:$A$776,$A128,СВЦЭМ!$B$33:$B$776,M$119)+'СЕТ СН'!$I$12+СВЦЭМ!$D$10+'СЕТ СН'!$I$5-'СЕТ СН'!$I$20</f>
        <v>2829.2817212300001</v>
      </c>
      <c r="N128" s="36">
        <f>SUMIFS(СВЦЭМ!$C$33:$C$776,СВЦЭМ!$A$33:$A$776,$A128,СВЦЭМ!$B$33:$B$776,N$119)+'СЕТ СН'!$I$12+СВЦЭМ!$D$10+'СЕТ СН'!$I$5-'СЕТ СН'!$I$20</f>
        <v>2822.7933092200001</v>
      </c>
      <c r="O128" s="36">
        <f>SUMIFS(СВЦЭМ!$C$33:$C$776,СВЦЭМ!$A$33:$A$776,$A128,СВЦЭМ!$B$33:$B$776,O$119)+'СЕТ СН'!$I$12+СВЦЭМ!$D$10+'СЕТ СН'!$I$5-'СЕТ СН'!$I$20</f>
        <v>2816.2583311900003</v>
      </c>
      <c r="P128" s="36">
        <f>SUMIFS(СВЦЭМ!$C$33:$C$776,СВЦЭМ!$A$33:$A$776,$A128,СВЦЭМ!$B$33:$B$776,P$119)+'СЕТ СН'!$I$12+СВЦЭМ!$D$10+'СЕТ СН'!$I$5-'СЕТ СН'!$I$20</f>
        <v>2837.0085624100002</v>
      </c>
      <c r="Q128" s="36">
        <f>SUMIFS(СВЦЭМ!$C$33:$C$776,СВЦЭМ!$A$33:$A$776,$A128,СВЦЭМ!$B$33:$B$776,Q$119)+'СЕТ СН'!$I$12+СВЦЭМ!$D$10+'СЕТ СН'!$I$5-'СЕТ СН'!$I$20</f>
        <v>2848.79699798</v>
      </c>
      <c r="R128" s="36">
        <f>SUMIFS(СВЦЭМ!$C$33:$C$776,СВЦЭМ!$A$33:$A$776,$A128,СВЦЭМ!$B$33:$B$776,R$119)+'СЕТ СН'!$I$12+СВЦЭМ!$D$10+'СЕТ СН'!$I$5-'СЕТ СН'!$I$20</f>
        <v>2853.63618606</v>
      </c>
      <c r="S128" s="36">
        <f>SUMIFS(СВЦЭМ!$C$33:$C$776,СВЦЭМ!$A$33:$A$776,$A128,СВЦЭМ!$B$33:$B$776,S$119)+'СЕТ СН'!$I$12+СВЦЭМ!$D$10+'СЕТ СН'!$I$5-'СЕТ СН'!$I$20</f>
        <v>2854.0002802700001</v>
      </c>
      <c r="T128" s="36">
        <f>SUMIFS(СВЦЭМ!$C$33:$C$776,СВЦЭМ!$A$33:$A$776,$A128,СВЦЭМ!$B$33:$B$776,T$119)+'СЕТ СН'!$I$12+СВЦЭМ!$D$10+'СЕТ СН'!$I$5-'СЕТ СН'!$I$20</f>
        <v>2838.8932229000002</v>
      </c>
      <c r="U128" s="36">
        <f>SUMIFS(СВЦЭМ!$C$33:$C$776,СВЦЭМ!$A$33:$A$776,$A128,СВЦЭМ!$B$33:$B$776,U$119)+'СЕТ СН'!$I$12+СВЦЭМ!$D$10+'СЕТ СН'!$I$5-'СЕТ СН'!$I$20</f>
        <v>2802.7748712299999</v>
      </c>
      <c r="V128" s="36">
        <f>SUMIFS(СВЦЭМ!$C$33:$C$776,СВЦЭМ!$A$33:$A$776,$A128,СВЦЭМ!$B$33:$B$776,V$119)+'СЕТ СН'!$I$12+СВЦЭМ!$D$10+'СЕТ СН'!$I$5-'СЕТ СН'!$I$20</f>
        <v>2789.9871849700003</v>
      </c>
      <c r="W128" s="36">
        <f>SUMIFS(СВЦЭМ!$C$33:$C$776,СВЦЭМ!$A$33:$A$776,$A128,СВЦЭМ!$B$33:$B$776,W$119)+'СЕТ СН'!$I$12+СВЦЭМ!$D$10+'СЕТ СН'!$I$5-'СЕТ СН'!$I$20</f>
        <v>2793.4606573200003</v>
      </c>
      <c r="X128" s="36">
        <f>SUMIFS(СВЦЭМ!$C$33:$C$776,СВЦЭМ!$A$33:$A$776,$A128,СВЦЭМ!$B$33:$B$776,X$119)+'СЕТ СН'!$I$12+СВЦЭМ!$D$10+'СЕТ СН'!$I$5-'СЕТ СН'!$I$20</f>
        <v>2817.5953324000002</v>
      </c>
      <c r="Y128" s="36">
        <f>SUMIFS(СВЦЭМ!$C$33:$C$776,СВЦЭМ!$A$33:$A$776,$A128,СВЦЭМ!$B$33:$B$776,Y$119)+'СЕТ СН'!$I$12+СВЦЭМ!$D$10+'СЕТ СН'!$I$5-'СЕТ СН'!$I$20</f>
        <v>2883.58789131</v>
      </c>
    </row>
    <row r="129" spans="1:25" ht="15.75" x14ac:dyDescent="0.2">
      <c r="A129" s="35">
        <f t="shared" si="3"/>
        <v>43565</v>
      </c>
      <c r="B129" s="36">
        <f>SUMIFS(СВЦЭМ!$C$33:$C$776,СВЦЭМ!$A$33:$A$776,$A129,СВЦЭМ!$B$33:$B$776,B$119)+'СЕТ СН'!$I$12+СВЦЭМ!$D$10+'СЕТ СН'!$I$5-'СЕТ СН'!$I$20</f>
        <v>2981.4277387100001</v>
      </c>
      <c r="C129" s="36">
        <f>SUMIFS(СВЦЭМ!$C$33:$C$776,СВЦЭМ!$A$33:$A$776,$A129,СВЦЭМ!$B$33:$B$776,C$119)+'СЕТ СН'!$I$12+СВЦЭМ!$D$10+'СЕТ СН'!$I$5-'СЕТ СН'!$I$20</f>
        <v>3088.6383681500001</v>
      </c>
      <c r="D129" s="36">
        <f>SUMIFS(СВЦЭМ!$C$33:$C$776,СВЦЭМ!$A$33:$A$776,$A129,СВЦЭМ!$B$33:$B$776,D$119)+'СЕТ СН'!$I$12+СВЦЭМ!$D$10+'СЕТ СН'!$I$5-'СЕТ СН'!$I$20</f>
        <v>3167.7485519700003</v>
      </c>
      <c r="E129" s="36">
        <f>SUMIFS(СВЦЭМ!$C$33:$C$776,СВЦЭМ!$A$33:$A$776,$A129,СВЦЭМ!$B$33:$B$776,E$119)+'СЕТ СН'!$I$12+СВЦЭМ!$D$10+'СЕТ СН'!$I$5-'СЕТ СН'!$I$20</f>
        <v>3183.1159843900004</v>
      </c>
      <c r="F129" s="36">
        <f>SUMIFS(СВЦЭМ!$C$33:$C$776,СВЦЭМ!$A$33:$A$776,$A129,СВЦЭМ!$B$33:$B$776,F$119)+'СЕТ СН'!$I$12+СВЦЭМ!$D$10+'СЕТ СН'!$I$5-'СЕТ СН'!$I$20</f>
        <v>3181.2847566700002</v>
      </c>
      <c r="G129" s="36">
        <f>SUMIFS(СВЦЭМ!$C$33:$C$776,СВЦЭМ!$A$33:$A$776,$A129,СВЦЭМ!$B$33:$B$776,G$119)+'СЕТ СН'!$I$12+СВЦЭМ!$D$10+'СЕТ СН'!$I$5-'СЕТ СН'!$I$20</f>
        <v>3166.8715973799999</v>
      </c>
      <c r="H129" s="36">
        <f>SUMIFS(СВЦЭМ!$C$33:$C$776,СВЦЭМ!$A$33:$A$776,$A129,СВЦЭМ!$B$33:$B$776,H$119)+'СЕТ СН'!$I$12+СВЦЭМ!$D$10+'СЕТ СН'!$I$5-'СЕТ СН'!$I$20</f>
        <v>3094.3876000700002</v>
      </c>
      <c r="I129" s="36">
        <f>SUMIFS(СВЦЭМ!$C$33:$C$776,СВЦЭМ!$A$33:$A$776,$A129,СВЦЭМ!$B$33:$B$776,I$119)+'СЕТ СН'!$I$12+СВЦЭМ!$D$10+'СЕТ СН'!$I$5-'СЕТ СН'!$I$20</f>
        <v>3018.0247711900001</v>
      </c>
      <c r="J129" s="36">
        <f>SUMIFS(СВЦЭМ!$C$33:$C$776,СВЦЭМ!$A$33:$A$776,$A129,СВЦЭМ!$B$33:$B$776,J$119)+'СЕТ СН'!$I$12+СВЦЭМ!$D$10+'СЕТ СН'!$I$5-'СЕТ СН'!$I$20</f>
        <v>2910.7456319900002</v>
      </c>
      <c r="K129" s="36">
        <f>SUMIFS(СВЦЭМ!$C$33:$C$776,СВЦЭМ!$A$33:$A$776,$A129,СВЦЭМ!$B$33:$B$776,K$119)+'СЕТ СН'!$I$12+СВЦЭМ!$D$10+'СЕТ СН'!$I$5-'СЕТ СН'!$I$20</f>
        <v>2822.6637084800004</v>
      </c>
      <c r="L129" s="36">
        <f>SUMIFS(СВЦЭМ!$C$33:$C$776,СВЦЭМ!$A$33:$A$776,$A129,СВЦЭМ!$B$33:$B$776,L$119)+'СЕТ СН'!$I$12+СВЦЭМ!$D$10+'СЕТ СН'!$I$5-'СЕТ СН'!$I$20</f>
        <v>2798.9450673400002</v>
      </c>
      <c r="M129" s="36">
        <f>SUMIFS(СВЦЭМ!$C$33:$C$776,СВЦЭМ!$A$33:$A$776,$A129,СВЦЭМ!$B$33:$B$776,M$119)+'СЕТ СН'!$I$12+СВЦЭМ!$D$10+'СЕТ СН'!$I$5-'СЕТ СН'!$I$20</f>
        <v>2804.7392119599999</v>
      </c>
      <c r="N129" s="36">
        <f>SUMIFS(СВЦЭМ!$C$33:$C$776,СВЦЭМ!$A$33:$A$776,$A129,СВЦЭМ!$B$33:$B$776,N$119)+'СЕТ СН'!$I$12+СВЦЭМ!$D$10+'СЕТ СН'!$I$5-'СЕТ СН'!$I$20</f>
        <v>2816.2325904500003</v>
      </c>
      <c r="O129" s="36">
        <f>SUMIFS(СВЦЭМ!$C$33:$C$776,СВЦЭМ!$A$33:$A$776,$A129,СВЦЭМ!$B$33:$B$776,O$119)+'СЕТ СН'!$I$12+СВЦЭМ!$D$10+'СЕТ СН'!$I$5-'СЕТ СН'!$I$20</f>
        <v>2814.7835047900003</v>
      </c>
      <c r="P129" s="36">
        <f>SUMIFS(СВЦЭМ!$C$33:$C$776,СВЦЭМ!$A$33:$A$776,$A129,СВЦЭМ!$B$33:$B$776,P$119)+'СЕТ СН'!$I$12+СВЦЭМ!$D$10+'СЕТ СН'!$I$5-'СЕТ СН'!$I$20</f>
        <v>2822.9652570300004</v>
      </c>
      <c r="Q129" s="36">
        <f>SUMIFS(СВЦЭМ!$C$33:$C$776,СВЦЭМ!$A$33:$A$776,$A129,СВЦЭМ!$B$33:$B$776,Q$119)+'СЕТ СН'!$I$12+СВЦЭМ!$D$10+'СЕТ СН'!$I$5-'СЕТ СН'!$I$20</f>
        <v>2826.9696167700004</v>
      </c>
      <c r="R129" s="36">
        <f>SUMIFS(СВЦЭМ!$C$33:$C$776,СВЦЭМ!$A$33:$A$776,$A129,СВЦЭМ!$B$33:$B$776,R$119)+'СЕТ СН'!$I$12+СВЦЭМ!$D$10+'СЕТ СН'!$I$5-'СЕТ СН'!$I$20</f>
        <v>2836.0512863100003</v>
      </c>
      <c r="S129" s="36">
        <f>SUMIFS(СВЦЭМ!$C$33:$C$776,СВЦЭМ!$A$33:$A$776,$A129,СВЦЭМ!$B$33:$B$776,S$119)+'СЕТ СН'!$I$12+СВЦЭМ!$D$10+'СЕТ СН'!$I$5-'СЕТ СН'!$I$20</f>
        <v>2830.66740484</v>
      </c>
      <c r="T129" s="36">
        <f>SUMIFS(СВЦЭМ!$C$33:$C$776,СВЦЭМ!$A$33:$A$776,$A129,СВЦЭМ!$B$33:$B$776,T$119)+'СЕТ СН'!$I$12+СВЦЭМ!$D$10+'СЕТ СН'!$I$5-'СЕТ СН'!$I$20</f>
        <v>2812.6359442400003</v>
      </c>
      <c r="U129" s="36">
        <f>SUMIFS(СВЦЭМ!$C$33:$C$776,СВЦЭМ!$A$33:$A$776,$A129,СВЦЭМ!$B$33:$B$776,U$119)+'СЕТ СН'!$I$12+СВЦЭМ!$D$10+'СЕТ СН'!$I$5-'СЕТ СН'!$I$20</f>
        <v>2787.9772172600001</v>
      </c>
      <c r="V129" s="36">
        <f>SUMIFS(СВЦЭМ!$C$33:$C$776,СВЦЭМ!$A$33:$A$776,$A129,СВЦЭМ!$B$33:$B$776,V$119)+'СЕТ СН'!$I$12+СВЦЭМ!$D$10+'СЕТ СН'!$I$5-'СЕТ СН'!$I$20</f>
        <v>2762.1655601800003</v>
      </c>
      <c r="W129" s="36">
        <f>SUMIFS(СВЦЭМ!$C$33:$C$776,СВЦЭМ!$A$33:$A$776,$A129,СВЦЭМ!$B$33:$B$776,W$119)+'СЕТ СН'!$I$12+СВЦЭМ!$D$10+'СЕТ СН'!$I$5-'СЕТ СН'!$I$20</f>
        <v>2759.28998271</v>
      </c>
      <c r="X129" s="36">
        <f>SUMIFS(СВЦЭМ!$C$33:$C$776,СВЦЭМ!$A$33:$A$776,$A129,СВЦЭМ!$B$33:$B$776,X$119)+'СЕТ СН'!$I$12+СВЦЭМ!$D$10+'СЕТ СН'!$I$5-'СЕТ СН'!$I$20</f>
        <v>2819.4897537100001</v>
      </c>
      <c r="Y129" s="36">
        <f>SUMIFS(СВЦЭМ!$C$33:$C$776,СВЦЭМ!$A$33:$A$776,$A129,СВЦЭМ!$B$33:$B$776,Y$119)+'СЕТ СН'!$I$12+СВЦЭМ!$D$10+'СЕТ СН'!$I$5-'СЕТ СН'!$I$20</f>
        <v>2942.3901020800004</v>
      </c>
    </row>
    <row r="130" spans="1:25" ht="15.75" x14ac:dyDescent="0.2">
      <c r="A130" s="35">
        <f t="shared" si="3"/>
        <v>43566</v>
      </c>
      <c r="B130" s="36">
        <f>SUMIFS(СВЦЭМ!$C$33:$C$776,СВЦЭМ!$A$33:$A$776,$A130,СВЦЭМ!$B$33:$B$776,B$119)+'СЕТ СН'!$I$12+СВЦЭМ!$D$10+'СЕТ СН'!$I$5-'СЕТ СН'!$I$20</f>
        <v>3006.4764415100003</v>
      </c>
      <c r="C130" s="36">
        <f>SUMIFS(СВЦЭМ!$C$33:$C$776,СВЦЭМ!$A$33:$A$776,$A130,СВЦЭМ!$B$33:$B$776,C$119)+'СЕТ СН'!$I$12+СВЦЭМ!$D$10+'СЕТ СН'!$I$5-'СЕТ СН'!$I$20</f>
        <v>3124.2789168400004</v>
      </c>
      <c r="D130" s="36">
        <f>SUMIFS(СВЦЭМ!$C$33:$C$776,СВЦЭМ!$A$33:$A$776,$A130,СВЦЭМ!$B$33:$B$776,D$119)+'СЕТ СН'!$I$12+СВЦЭМ!$D$10+'СЕТ СН'!$I$5-'СЕТ СН'!$I$20</f>
        <v>3270.7242067500001</v>
      </c>
      <c r="E130" s="36">
        <f>SUMIFS(СВЦЭМ!$C$33:$C$776,СВЦЭМ!$A$33:$A$776,$A130,СВЦЭМ!$B$33:$B$776,E$119)+'СЕТ СН'!$I$12+СВЦЭМ!$D$10+'СЕТ СН'!$I$5-'СЕТ СН'!$I$20</f>
        <v>3292.0503377700002</v>
      </c>
      <c r="F130" s="36">
        <f>SUMIFS(СВЦЭМ!$C$33:$C$776,СВЦЭМ!$A$33:$A$776,$A130,СВЦЭМ!$B$33:$B$776,F$119)+'СЕТ СН'!$I$12+СВЦЭМ!$D$10+'СЕТ СН'!$I$5-'СЕТ СН'!$I$20</f>
        <v>3298.7195491100001</v>
      </c>
      <c r="G130" s="36">
        <f>SUMIFS(СВЦЭМ!$C$33:$C$776,СВЦЭМ!$A$33:$A$776,$A130,СВЦЭМ!$B$33:$B$776,G$119)+'СЕТ СН'!$I$12+СВЦЭМ!$D$10+'СЕТ СН'!$I$5-'СЕТ СН'!$I$20</f>
        <v>3290.1387437800004</v>
      </c>
      <c r="H130" s="36">
        <f>SUMIFS(СВЦЭМ!$C$33:$C$776,СВЦЭМ!$A$33:$A$776,$A130,СВЦЭМ!$B$33:$B$776,H$119)+'СЕТ СН'!$I$12+СВЦЭМ!$D$10+'СЕТ СН'!$I$5-'СЕТ СН'!$I$20</f>
        <v>3210.4163587399999</v>
      </c>
      <c r="I130" s="36">
        <f>SUMIFS(СВЦЭМ!$C$33:$C$776,СВЦЭМ!$A$33:$A$776,$A130,СВЦЭМ!$B$33:$B$776,I$119)+'СЕТ СН'!$I$12+СВЦЭМ!$D$10+'СЕТ СН'!$I$5-'СЕТ СН'!$I$20</f>
        <v>3119.8950977900004</v>
      </c>
      <c r="J130" s="36">
        <f>SUMIFS(СВЦЭМ!$C$33:$C$776,СВЦЭМ!$A$33:$A$776,$A130,СВЦЭМ!$B$33:$B$776,J$119)+'СЕТ СН'!$I$12+СВЦЭМ!$D$10+'СЕТ СН'!$I$5-'СЕТ СН'!$I$20</f>
        <v>3000.69409266</v>
      </c>
      <c r="K130" s="36">
        <f>SUMIFS(СВЦЭМ!$C$33:$C$776,СВЦЭМ!$A$33:$A$776,$A130,СВЦЭМ!$B$33:$B$776,K$119)+'СЕТ СН'!$I$12+СВЦЭМ!$D$10+'СЕТ СН'!$I$5-'СЕТ СН'!$I$20</f>
        <v>2907.6885988399999</v>
      </c>
      <c r="L130" s="36">
        <f>SUMIFS(СВЦЭМ!$C$33:$C$776,СВЦЭМ!$A$33:$A$776,$A130,СВЦЭМ!$B$33:$B$776,L$119)+'СЕТ СН'!$I$12+СВЦЭМ!$D$10+'СЕТ СН'!$I$5-'СЕТ СН'!$I$20</f>
        <v>2866.9948192000002</v>
      </c>
      <c r="M130" s="36">
        <f>SUMIFS(СВЦЭМ!$C$33:$C$776,СВЦЭМ!$A$33:$A$776,$A130,СВЦЭМ!$B$33:$B$776,M$119)+'СЕТ СН'!$I$12+СВЦЭМ!$D$10+'СЕТ СН'!$I$5-'СЕТ СН'!$I$20</f>
        <v>2885.6308182600001</v>
      </c>
      <c r="N130" s="36">
        <f>SUMIFS(СВЦЭМ!$C$33:$C$776,СВЦЭМ!$A$33:$A$776,$A130,СВЦЭМ!$B$33:$B$776,N$119)+'СЕТ СН'!$I$12+СВЦЭМ!$D$10+'СЕТ СН'!$I$5-'СЕТ СН'!$I$20</f>
        <v>2873.0671234300003</v>
      </c>
      <c r="O130" s="36">
        <f>SUMIFS(СВЦЭМ!$C$33:$C$776,СВЦЭМ!$A$33:$A$776,$A130,СВЦЭМ!$B$33:$B$776,O$119)+'СЕТ СН'!$I$12+СВЦЭМ!$D$10+'СЕТ СН'!$I$5-'СЕТ СН'!$I$20</f>
        <v>2879.9270130100003</v>
      </c>
      <c r="P130" s="36">
        <f>SUMIFS(СВЦЭМ!$C$33:$C$776,СВЦЭМ!$A$33:$A$776,$A130,СВЦЭМ!$B$33:$B$776,P$119)+'СЕТ СН'!$I$12+СВЦЭМ!$D$10+'СЕТ СН'!$I$5-'СЕТ СН'!$I$20</f>
        <v>2895.88393984</v>
      </c>
      <c r="Q130" s="36">
        <f>SUMIFS(СВЦЭМ!$C$33:$C$776,СВЦЭМ!$A$33:$A$776,$A130,СВЦЭМ!$B$33:$B$776,Q$119)+'СЕТ СН'!$I$12+СВЦЭМ!$D$10+'СЕТ СН'!$I$5-'СЕТ СН'!$I$20</f>
        <v>2902.0426428200003</v>
      </c>
      <c r="R130" s="36">
        <f>SUMIFS(СВЦЭМ!$C$33:$C$776,СВЦЭМ!$A$33:$A$776,$A130,СВЦЭМ!$B$33:$B$776,R$119)+'СЕТ СН'!$I$12+СВЦЭМ!$D$10+'СЕТ СН'!$I$5-'СЕТ СН'!$I$20</f>
        <v>2898.7079613200003</v>
      </c>
      <c r="S130" s="36">
        <f>SUMIFS(СВЦЭМ!$C$33:$C$776,СВЦЭМ!$A$33:$A$776,$A130,СВЦЭМ!$B$33:$B$776,S$119)+'СЕТ СН'!$I$12+СВЦЭМ!$D$10+'СЕТ СН'!$I$5-'СЕТ СН'!$I$20</f>
        <v>2906.3725521200004</v>
      </c>
      <c r="T130" s="36">
        <f>SUMIFS(СВЦЭМ!$C$33:$C$776,СВЦЭМ!$A$33:$A$776,$A130,СВЦЭМ!$B$33:$B$776,T$119)+'СЕТ СН'!$I$12+СВЦЭМ!$D$10+'СЕТ СН'!$I$5-'СЕТ СН'!$I$20</f>
        <v>2891.54165371</v>
      </c>
      <c r="U130" s="36">
        <f>SUMIFS(СВЦЭМ!$C$33:$C$776,СВЦЭМ!$A$33:$A$776,$A130,СВЦЭМ!$B$33:$B$776,U$119)+'СЕТ СН'!$I$12+СВЦЭМ!$D$10+'СЕТ СН'!$I$5-'СЕТ СН'!$I$20</f>
        <v>2872.1719719500002</v>
      </c>
      <c r="V130" s="36">
        <f>SUMIFS(СВЦЭМ!$C$33:$C$776,СВЦЭМ!$A$33:$A$776,$A130,СВЦЭМ!$B$33:$B$776,V$119)+'СЕТ СН'!$I$12+СВЦЭМ!$D$10+'СЕТ СН'!$I$5-'СЕТ СН'!$I$20</f>
        <v>2862.19081001</v>
      </c>
      <c r="W130" s="36">
        <f>SUMIFS(СВЦЭМ!$C$33:$C$776,СВЦЭМ!$A$33:$A$776,$A130,СВЦЭМ!$B$33:$B$776,W$119)+'СЕТ СН'!$I$12+СВЦЭМ!$D$10+'СЕТ СН'!$I$5-'СЕТ СН'!$I$20</f>
        <v>2843.22548775</v>
      </c>
      <c r="X130" s="36">
        <f>SUMIFS(СВЦЭМ!$C$33:$C$776,СВЦЭМ!$A$33:$A$776,$A130,СВЦЭМ!$B$33:$B$776,X$119)+'СЕТ СН'!$I$12+СВЦЭМ!$D$10+'СЕТ СН'!$I$5-'СЕТ СН'!$I$20</f>
        <v>2914.1941920100003</v>
      </c>
      <c r="Y130" s="36">
        <f>SUMIFS(СВЦЭМ!$C$33:$C$776,СВЦЭМ!$A$33:$A$776,$A130,СВЦЭМ!$B$33:$B$776,Y$119)+'СЕТ СН'!$I$12+СВЦЭМ!$D$10+'СЕТ СН'!$I$5-'СЕТ СН'!$I$20</f>
        <v>3035.2749612000002</v>
      </c>
    </row>
    <row r="131" spans="1:25" ht="15.75" x14ac:dyDescent="0.2">
      <c r="A131" s="35">
        <f t="shared" si="3"/>
        <v>43567</v>
      </c>
      <c r="B131" s="36">
        <f>SUMIFS(СВЦЭМ!$C$33:$C$776,СВЦЭМ!$A$33:$A$776,$A131,СВЦЭМ!$B$33:$B$776,B$119)+'СЕТ СН'!$I$12+СВЦЭМ!$D$10+'СЕТ СН'!$I$5-'СЕТ СН'!$I$20</f>
        <v>3142.1067717200003</v>
      </c>
      <c r="C131" s="36">
        <f>SUMIFS(СВЦЭМ!$C$33:$C$776,СВЦЭМ!$A$33:$A$776,$A131,СВЦЭМ!$B$33:$B$776,C$119)+'СЕТ СН'!$I$12+СВЦЭМ!$D$10+'СЕТ СН'!$I$5-'СЕТ СН'!$I$20</f>
        <v>3225.8230287800002</v>
      </c>
      <c r="D131" s="36">
        <f>SUMIFS(СВЦЭМ!$C$33:$C$776,СВЦЭМ!$A$33:$A$776,$A131,СВЦЭМ!$B$33:$B$776,D$119)+'СЕТ СН'!$I$12+СВЦЭМ!$D$10+'СЕТ СН'!$I$5-'СЕТ СН'!$I$20</f>
        <v>3271.4570790400003</v>
      </c>
      <c r="E131" s="36">
        <f>SUMIFS(СВЦЭМ!$C$33:$C$776,СВЦЭМ!$A$33:$A$776,$A131,СВЦЭМ!$B$33:$B$776,E$119)+'СЕТ СН'!$I$12+СВЦЭМ!$D$10+'СЕТ СН'!$I$5-'СЕТ СН'!$I$20</f>
        <v>3270.25598679</v>
      </c>
      <c r="F131" s="36">
        <f>SUMIFS(СВЦЭМ!$C$33:$C$776,СВЦЭМ!$A$33:$A$776,$A131,СВЦЭМ!$B$33:$B$776,F$119)+'СЕТ СН'!$I$12+СВЦЭМ!$D$10+'СЕТ СН'!$I$5-'СЕТ СН'!$I$20</f>
        <v>3273.4382339900003</v>
      </c>
      <c r="G131" s="36">
        <f>SUMIFS(СВЦЭМ!$C$33:$C$776,СВЦЭМ!$A$33:$A$776,$A131,СВЦЭМ!$B$33:$B$776,G$119)+'СЕТ СН'!$I$12+СВЦЭМ!$D$10+'СЕТ СН'!$I$5-'СЕТ СН'!$I$20</f>
        <v>3252.22497071</v>
      </c>
      <c r="H131" s="36">
        <f>SUMIFS(СВЦЭМ!$C$33:$C$776,СВЦЭМ!$A$33:$A$776,$A131,СВЦЭМ!$B$33:$B$776,H$119)+'СЕТ СН'!$I$12+СВЦЭМ!$D$10+'СЕТ СН'!$I$5-'СЕТ СН'!$I$20</f>
        <v>3170.8483989200004</v>
      </c>
      <c r="I131" s="36">
        <f>SUMIFS(СВЦЭМ!$C$33:$C$776,СВЦЭМ!$A$33:$A$776,$A131,СВЦЭМ!$B$33:$B$776,I$119)+'СЕТ СН'!$I$12+СВЦЭМ!$D$10+'СЕТ СН'!$I$5-'СЕТ СН'!$I$20</f>
        <v>3118.2021771899999</v>
      </c>
      <c r="J131" s="36">
        <f>SUMIFS(СВЦЭМ!$C$33:$C$776,СВЦЭМ!$A$33:$A$776,$A131,СВЦЭМ!$B$33:$B$776,J$119)+'СЕТ СН'!$I$12+СВЦЭМ!$D$10+'СЕТ СН'!$I$5-'СЕТ СН'!$I$20</f>
        <v>3002.0514820100002</v>
      </c>
      <c r="K131" s="36">
        <f>SUMIFS(СВЦЭМ!$C$33:$C$776,СВЦЭМ!$A$33:$A$776,$A131,СВЦЭМ!$B$33:$B$776,K$119)+'СЕТ СН'!$I$12+СВЦЭМ!$D$10+'СЕТ СН'!$I$5-'СЕТ СН'!$I$20</f>
        <v>2906.65024829</v>
      </c>
      <c r="L131" s="36">
        <f>SUMIFS(СВЦЭМ!$C$33:$C$776,СВЦЭМ!$A$33:$A$776,$A131,СВЦЭМ!$B$33:$B$776,L$119)+'СЕТ СН'!$I$12+СВЦЭМ!$D$10+'СЕТ СН'!$I$5-'СЕТ СН'!$I$20</f>
        <v>2868.0849276600002</v>
      </c>
      <c r="M131" s="36">
        <f>SUMIFS(СВЦЭМ!$C$33:$C$776,СВЦЭМ!$A$33:$A$776,$A131,СВЦЭМ!$B$33:$B$776,M$119)+'СЕТ СН'!$I$12+СВЦЭМ!$D$10+'СЕТ СН'!$I$5-'СЕТ СН'!$I$20</f>
        <v>2871.4800515800002</v>
      </c>
      <c r="N131" s="36">
        <f>SUMIFS(СВЦЭМ!$C$33:$C$776,СВЦЭМ!$A$33:$A$776,$A131,СВЦЭМ!$B$33:$B$776,N$119)+'СЕТ СН'!$I$12+СВЦЭМ!$D$10+'СЕТ СН'!$I$5-'СЕТ СН'!$I$20</f>
        <v>2859.1199787600003</v>
      </c>
      <c r="O131" s="36">
        <f>SUMIFS(СВЦЭМ!$C$33:$C$776,СВЦЭМ!$A$33:$A$776,$A131,СВЦЭМ!$B$33:$B$776,O$119)+'СЕТ СН'!$I$12+СВЦЭМ!$D$10+'СЕТ СН'!$I$5-'СЕТ СН'!$I$20</f>
        <v>2862.1798916300004</v>
      </c>
      <c r="P131" s="36">
        <f>SUMIFS(СВЦЭМ!$C$33:$C$776,СВЦЭМ!$A$33:$A$776,$A131,СВЦЭМ!$B$33:$B$776,P$119)+'СЕТ СН'!$I$12+СВЦЭМ!$D$10+'СЕТ СН'!$I$5-'СЕТ СН'!$I$20</f>
        <v>2883.2205344399999</v>
      </c>
      <c r="Q131" s="36">
        <f>SUMIFS(СВЦЭМ!$C$33:$C$776,СВЦЭМ!$A$33:$A$776,$A131,СВЦЭМ!$B$33:$B$776,Q$119)+'СЕТ СН'!$I$12+СВЦЭМ!$D$10+'СЕТ СН'!$I$5-'СЕТ СН'!$I$20</f>
        <v>2893.9253149300002</v>
      </c>
      <c r="R131" s="36">
        <f>SUMIFS(СВЦЭМ!$C$33:$C$776,СВЦЭМ!$A$33:$A$776,$A131,СВЦЭМ!$B$33:$B$776,R$119)+'СЕТ СН'!$I$12+СВЦЭМ!$D$10+'СЕТ СН'!$I$5-'СЕТ СН'!$I$20</f>
        <v>2903.5655329600004</v>
      </c>
      <c r="S131" s="36">
        <f>SUMIFS(СВЦЭМ!$C$33:$C$776,СВЦЭМ!$A$33:$A$776,$A131,СВЦЭМ!$B$33:$B$776,S$119)+'СЕТ СН'!$I$12+СВЦЭМ!$D$10+'СЕТ СН'!$I$5-'СЕТ СН'!$I$20</f>
        <v>2887.5941946000003</v>
      </c>
      <c r="T131" s="36">
        <f>SUMIFS(СВЦЭМ!$C$33:$C$776,СВЦЭМ!$A$33:$A$776,$A131,СВЦЭМ!$B$33:$B$776,T$119)+'СЕТ СН'!$I$12+СВЦЭМ!$D$10+'СЕТ СН'!$I$5-'СЕТ СН'!$I$20</f>
        <v>2873.6092336199999</v>
      </c>
      <c r="U131" s="36">
        <f>SUMIFS(СВЦЭМ!$C$33:$C$776,СВЦЭМ!$A$33:$A$776,$A131,СВЦЭМ!$B$33:$B$776,U$119)+'СЕТ СН'!$I$12+СВЦЭМ!$D$10+'СЕТ СН'!$I$5-'СЕТ СН'!$I$20</f>
        <v>2831.3061420399999</v>
      </c>
      <c r="V131" s="36">
        <f>SUMIFS(СВЦЭМ!$C$33:$C$776,СВЦЭМ!$A$33:$A$776,$A131,СВЦЭМ!$B$33:$B$776,V$119)+'СЕТ СН'!$I$12+СВЦЭМ!$D$10+'СЕТ СН'!$I$5-'СЕТ СН'!$I$20</f>
        <v>2825.0052116300003</v>
      </c>
      <c r="W131" s="36">
        <f>SUMIFS(СВЦЭМ!$C$33:$C$776,СВЦЭМ!$A$33:$A$776,$A131,СВЦЭМ!$B$33:$B$776,W$119)+'СЕТ СН'!$I$12+СВЦЭМ!$D$10+'СЕТ СН'!$I$5-'СЕТ СН'!$I$20</f>
        <v>2834.4359873200001</v>
      </c>
      <c r="X131" s="36">
        <f>SUMIFS(СВЦЭМ!$C$33:$C$776,СВЦЭМ!$A$33:$A$776,$A131,СВЦЭМ!$B$33:$B$776,X$119)+'СЕТ СН'!$I$12+СВЦЭМ!$D$10+'СЕТ СН'!$I$5-'СЕТ СН'!$I$20</f>
        <v>2895.4370517800003</v>
      </c>
      <c r="Y131" s="36">
        <f>SUMIFS(СВЦЭМ!$C$33:$C$776,СВЦЭМ!$A$33:$A$776,$A131,СВЦЭМ!$B$33:$B$776,Y$119)+'СЕТ СН'!$I$12+СВЦЭМ!$D$10+'СЕТ СН'!$I$5-'СЕТ СН'!$I$20</f>
        <v>3006.22769763</v>
      </c>
    </row>
    <row r="132" spans="1:25" ht="15.75" x14ac:dyDescent="0.2">
      <c r="A132" s="35">
        <f t="shared" si="3"/>
        <v>43568</v>
      </c>
      <c r="B132" s="36">
        <f>SUMIFS(СВЦЭМ!$C$33:$C$776,СВЦЭМ!$A$33:$A$776,$A132,СВЦЭМ!$B$33:$B$776,B$119)+'СЕТ СН'!$I$12+СВЦЭМ!$D$10+'СЕТ СН'!$I$5-'СЕТ СН'!$I$20</f>
        <v>3098.0874419600004</v>
      </c>
      <c r="C132" s="36">
        <f>SUMIFS(СВЦЭМ!$C$33:$C$776,СВЦЭМ!$A$33:$A$776,$A132,СВЦЭМ!$B$33:$B$776,C$119)+'СЕТ СН'!$I$12+СВЦЭМ!$D$10+'СЕТ СН'!$I$5-'СЕТ СН'!$I$20</f>
        <v>3177.4282598700001</v>
      </c>
      <c r="D132" s="36">
        <f>SUMIFS(СВЦЭМ!$C$33:$C$776,СВЦЭМ!$A$33:$A$776,$A132,СВЦЭМ!$B$33:$B$776,D$119)+'СЕТ СН'!$I$12+СВЦЭМ!$D$10+'СЕТ СН'!$I$5-'СЕТ СН'!$I$20</f>
        <v>3255.4822111500002</v>
      </c>
      <c r="E132" s="36">
        <f>SUMIFS(СВЦЭМ!$C$33:$C$776,СВЦЭМ!$A$33:$A$776,$A132,СВЦЭМ!$B$33:$B$776,E$119)+'СЕТ СН'!$I$12+СВЦЭМ!$D$10+'СЕТ СН'!$I$5-'СЕТ СН'!$I$20</f>
        <v>3266.6182603000002</v>
      </c>
      <c r="F132" s="36">
        <f>SUMIFS(СВЦЭМ!$C$33:$C$776,СВЦЭМ!$A$33:$A$776,$A132,СВЦЭМ!$B$33:$B$776,F$119)+'СЕТ СН'!$I$12+СВЦЭМ!$D$10+'СЕТ СН'!$I$5-'СЕТ СН'!$I$20</f>
        <v>3266.3347422800002</v>
      </c>
      <c r="G132" s="36">
        <f>SUMIFS(СВЦЭМ!$C$33:$C$776,СВЦЭМ!$A$33:$A$776,$A132,СВЦЭМ!$B$33:$B$776,G$119)+'СЕТ СН'!$I$12+СВЦЭМ!$D$10+'СЕТ СН'!$I$5-'СЕТ СН'!$I$20</f>
        <v>3236.5763988200001</v>
      </c>
      <c r="H132" s="36">
        <f>SUMIFS(СВЦЭМ!$C$33:$C$776,СВЦЭМ!$A$33:$A$776,$A132,СВЦЭМ!$B$33:$B$776,H$119)+'СЕТ СН'!$I$12+СВЦЭМ!$D$10+'СЕТ СН'!$I$5-'СЕТ СН'!$I$20</f>
        <v>3147.6656497600002</v>
      </c>
      <c r="I132" s="36">
        <f>SUMIFS(СВЦЭМ!$C$33:$C$776,СВЦЭМ!$A$33:$A$776,$A132,СВЦЭМ!$B$33:$B$776,I$119)+'СЕТ СН'!$I$12+СВЦЭМ!$D$10+'СЕТ СН'!$I$5-'СЕТ СН'!$I$20</f>
        <v>3095.0888989800001</v>
      </c>
      <c r="J132" s="36">
        <f>SUMIFS(СВЦЭМ!$C$33:$C$776,СВЦЭМ!$A$33:$A$776,$A132,СВЦЭМ!$B$33:$B$776,J$119)+'СЕТ СН'!$I$12+СВЦЭМ!$D$10+'СЕТ СН'!$I$5-'СЕТ СН'!$I$20</f>
        <v>3027.97643754</v>
      </c>
      <c r="K132" s="36">
        <f>SUMIFS(СВЦЭМ!$C$33:$C$776,СВЦЭМ!$A$33:$A$776,$A132,СВЦЭМ!$B$33:$B$776,K$119)+'СЕТ СН'!$I$12+СВЦЭМ!$D$10+'СЕТ СН'!$I$5-'СЕТ СН'!$I$20</f>
        <v>2911.1153972900001</v>
      </c>
      <c r="L132" s="36">
        <f>SUMIFS(СВЦЭМ!$C$33:$C$776,СВЦЭМ!$A$33:$A$776,$A132,СВЦЭМ!$B$33:$B$776,L$119)+'СЕТ СН'!$I$12+СВЦЭМ!$D$10+'СЕТ СН'!$I$5-'СЕТ СН'!$I$20</f>
        <v>2873.3943952300001</v>
      </c>
      <c r="M132" s="36">
        <f>SUMIFS(СВЦЭМ!$C$33:$C$776,СВЦЭМ!$A$33:$A$776,$A132,СВЦЭМ!$B$33:$B$776,M$119)+'СЕТ СН'!$I$12+СВЦЭМ!$D$10+'СЕТ СН'!$I$5-'СЕТ СН'!$I$20</f>
        <v>2863.65306745</v>
      </c>
      <c r="N132" s="36">
        <f>SUMIFS(СВЦЭМ!$C$33:$C$776,СВЦЭМ!$A$33:$A$776,$A132,СВЦЭМ!$B$33:$B$776,N$119)+'СЕТ СН'!$I$12+СВЦЭМ!$D$10+'СЕТ СН'!$I$5-'СЕТ СН'!$I$20</f>
        <v>2880.1821908700003</v>
      </c>
      <c r="O132" s="36">
        <f>SUMIFS(СВЦЭМ!$C$33:$C$776,СВЦЭМ!$A$33:$A$776,$A132,СВЦЭМ!$B$33:$B$776,O$119)+'СЕТ СН'!$I$12+СВЦЭМ!$D$10+'СЕТ СН'!$I$5-'СЕТ СН'!$I$20</f>
        <v>2888.9342672600001</v>
      </c>
      <c r="P132" s="36">
        <f>SUMIFS(СВЦЭМ!$C$33:$C$776,СВЦЭМ!$A$33:$A$776,$A132,СВЦЭМ!$B$33:$B$776,P$119)+'СЕТ СН'!$I$12+СВЦЭМ!$D$10+'СЕТ СН'!$I$5-'СЕТ СН'!$I$20</f>
        <v>2897.5882189000004</v>
      </c>
      <c r="Q132" s="36">
        <f>SUMIFS(СВЦЭМ!$C$33:$C$776,СВЦЭМ!$A$33:$A$776,$A132,СВЦЭМ!$B$33:$B$776,Q$119)+'СЕТ СН'!$I$12+СВЦЭМ!$D$10+'СЕТ СН'!$I$5-'СЕТ СН'!$I$20</f>
        <v>2905.4434665500003</v>
      </c>
      <c r="R132" s="36">
        <f>SUMIFS(СВЦЭМ!$C$33:$C$776,СВЦЭМ!$A$33:$A$776,$A132,СВЦЭМ!$B$33:$B$776,R$119)+'СЕТ СН'!$I$12+СВЦЭМ!$D$10+'СЕТ СН'!$I$5-'СЕТ СН'!$I$20</f>
        <v>2909.8044918300002</v>
      </c>
      <c r="S132" s="36">
        <f>SUMIFS(СВЦЭМ!$C$33:$C$776,СВЦЭМ!$A$33:$A$776,$A132,СВЦЭМ!$B$33:$B$776,S$119)+'СЕТ СН'!$I$12+СВЦЭМ!$D$10+'СЕТ СН'!$I$5-'СЕТ СН'!$I$20</f>
        <v>2917.00944084</v>
      </c>
      <c r="T132" s="36">
        <f>SUMIFS(СВЦЭМ!$C$33:$C$776,СВЦЭМ!$A$33:$A$776,$A132,СВЦЭМ!$B$33:$B$776,T$119)+'СЕТ СН'!$I$12+СВЦЭМ!$D$10+'СЕТ СН'!$I$5-'СЕТ СН'!$I$20</f>
        <v>2917.3255636399999</v>
      </c>
      <c r="U132" s="36">
        <f>SUMIFS(СВЦЭМ!$C$33:$C$776,СВЦЭМ!$A$33:$A$776,$A132,СВЦЭМ!$B$33:$B$776,U$119)+'СЕТ СН'!$I$12+СВЦЭМ!$D$10+'СЕТ СН'!$I$5-'СЕТ СН'!$I$20</f>
        <v>2901.9339997900001</v>
      </c>
      <c r="V132" s="36">
        <f>SUMIFS(СВЦЭМ!$C$33:$C$776,СВЦЭМ!$A$33:$A$776,$A132,СВЦЭМ!$B$33:$B$776,V$119)+'СЕТ СН'!$I$12+СВЦЭМ!$D$10+'СЕТ СН'!$I$5-'СЕТ СН'!$I$20</f>
        <v>2869.1125494500002</v>
      </c>
      <c r="W132" s="36">
        <f>SUMIFS(СВЦЭМ!$C$33:$C$776,СВЦЭМ!$A$33:$A$776,$A132,СВЦЭМ!$B$33:$B$776,W$119)+'СЕТ СН'!$I$12+СВЦЭМ!$D$10+'СЕТ СН'!$I$5-'СЕТ СН'!$I$20</f>
        <v>2865.4949088500002</v>
      </c>
      <c r="X132" s="36">
        <f>SUMIFS(СВЦЭМ!$C$33:$C$776,СВЦЭМ!$A$33:$A$776,$A132,СВЦЭМ!$B$33:$B$776,X$119)+'СЕТ СН'!$I$12+СВЦЭМ!$D$10+'СЕТ СН'!$I$5-'СЕТ СН'!$I$20</f>
        <v>2950.6718077200003</v>
      </c>
      <c r="Y132" s="36">
        <f>SUMIFS(СВЦЭМ!$C$33:$C$776,СВЦЭМ!$A$33:$A$776,$A132,СВЦЭМ!$B$33:$B$776,Y$119)+'СЕТ СН'!$I$12+СВЦЭМ!$D$10+'СЕТ СН'!$I$5-'СЕТ СН'!$I$20</f>
        <v>3056.9984992500004</v>
      </c>
    </row>
    <row r="133" spans="1:25" ht="15.75" x14ac:dyDescent="0.2">
      <c r="A133" s="35">
        <f t="shared" si="3"/>
        <v>43569</v>
      </c>
      <c r="B133" s="36">
        <f>SUMIFS(СВЦЭМ!$C$33:$C$776,СВЦЭМ!$A$33:$A$776,$A133,СВЦЭМ!$B$33:$B$776,B$119)+'СЕТ СН'!$I$12+СВЦЭМ!$D$10+'СЕТ СН'!$I$5-'СЕТ СН'!$I$20</f>
        <v>3122.1070021400001</v>
      </c>
      <c r="C133" s="36">
        <f>SUMIFS(СВЦЭМ!$C$33:$C$776,СВЦЭМ!$A$33:$A$776,$A133,СВЦЭМ!$B$33:$B$776,C$119)+'СЕТ СН'!$I$12+СВЦЭМ!$D$10+'СЕТ СН'!$I$5-'СЕТ СН'!$I$20</f>
        <v>3230.4298300400001</v>
      </c>
      <c r="D133" s="36">
        <f>SUMIFS(СВЦЭМ!$C$33:$C$776,СВЦЭМ!$A$33:$A$776,$A133,СВЦЭМ!$B$33:$B$776,D$119)+'СЕТ СН'!$I$12+СВЦЭМ!$D$10+'СЕТ СН'!$I$5-'СЕТ СН'!$I$20</f>
        <v>3318.3341651300002</v>
      </c>
      <c r="E133" s="36">
        <f>SUMIFS(СВЦЭМ!$C$33:$C$776,СВЦЭМ!$A$33:$A$776,$A133,СВЦЭМ!$B$33:$B$776,E$119)+'СЕТ СН'!$I$12+СВЦЭМ!$D$10+'СЕТ СН'!$I$5-'СЕТ СН'!$I$20</f>
        <v>3320.10951587</v>
      </c>
      <c r="F133" s="36">
        <f>SUMIFS(СВЦЭМ!$C$33:$C$776,СВЦЭМ!$A$33:$A$776,$A133,СВЦЭМ!$B$33:$B$776,F$119)+'СЕТ СН'!$I$12+СВЦЭМ!$D$10+'СЕТ СН'!$I$5-'СЕТ СН'!$I$20</f>
        <v>3311.0262776600002</v>
      </c>
      <c r="G133" s="36">
        <f>SUMIFS(СВЦЭМ!$C$33:$C$776,СВЦЭМ!$A$33:$A$776,$A133,СВЦЭМ!$B$33:$B$776,G$119)+'СЕТ СН'!$I$12+СВЦЭМ!$D$10+'СЕТ СН'!$I$5-'СЕТ СН'!$I$20</f>
        <v>3297.3977825800002</v>
      </c>
      <c r="H133" s="36">
        <f>SUMIFS(СВЦЭМ!$C$33:$C$776,СВЦЭМ!$A$33:$A$776,$A133,СВЦЭМ!$B$33:$B$776,H$119)+'СЕТ СН'!$I$12+СВЦЭМ!$D$10+'СЕТ СН'!$I$5-'СЕТ СН'!$I$20</f>
        <v>3198.4777246100002</v>
      </c>
      <c r="I133" s="36">
        <f>SUMIFS(СВЦЭМ!$C$33:$C$776,СВЦЭМ!$A$33:$A$776,$A133,СВЦЭМ!$B$33:$B$776,I$119)+'СЕТ СН'!$I$12+СВЦЭМ!$D$10+'СЕТ СН'!$I$5-'СЕТ СН'!$I$20</f>
        <v>3128.0535872500004</v>
      </c>
      <c r="J133" s="36">
        <f>SUMIFS(СВЦЭМ!$C$33:$C$776,СВЦЭМ!$A$33:$A$776,$A133,СВЦЭМ!$B$33:$B$776,J$119)+'СЕТ СН'!$I$12+СВЦЭМ!$D$10+'СЕТ СН'!$I$5-'СЕТ СН'!$I$20</f>
        <v>3041.5722440200002</v>
      </c>
      <c r="K133" s="36">
        <f>SUMIFS(СВЦЭМ!$C$33:$C$776,СВЦЭМ!$A$33:$A$776,$A133,СВЦЭМ!$B$33:$B$776,K$119)+'СЕТ СН'!$I$12+СВЦЭМ!$D$10+'СЕТ СН'!$I$5-'СЕТ СН'!$I$20</f>
        <v>2927.8672299600003</v>
      </c>
      <c r="L133" s="36">
        <f>SUMIFS(СВЦЭМ!$C$33:$C$776,СВЦЭМ!$A$33:$A$776,$A133,СВЦЭМ!$B$33:$B$776,L$119)+'СЕТ СН'!$I$12+СВЦЭМ!$D$10+'СЕТ СН'!$I$5-'СЕТ СН'!$I$20</f>
        <v>2869.9560013300002</v>
      </c>
      <c r="M133" s="36">
        <f>SUMIFS(СВЦЭМ!$C$33:$C$776,СВЦЭМ!$A$33:$A$776,$A133,СВЦЭМ!$B$33:$B$776,M$119)+'СЕТ СН'!$I$12+СВЦЭМ!$D$10+'СЕТ СН'!$I$5-'СЕТ СН'!$I$20</f>
        <v>2864.4731556800002</v>
      </c>
      <c r="N133" s="36">
        <f>SUMIFS(СВЦЭМ!$C$33:$C$776,СВЦЭМ!$A$33:$A$776,$A133,СВЦЭМ!$B$33:$B$776,N$119)+'СЕТ СН'!$I$12+СВЦЭМ!$D$10+'СЕТ СН'!$I$5-'СЕТ СН'!$I$20</f>
        <v>2870.5474086900003</v>
      </c>
      <c r="O133" s="36">
        <f>SUMIFS(СВЦЭМ!$C$33:$C$776,СВЦЭМ!$A$33:$A$776,$A133,СВЦЭМ!$B$33:$B$776,O$119)+'СЕТ СН'!$I$12+СВЦЭМ!$D$10+'СЕТ СН'!$I$5-'СЕТ СН'!$I$20</f>
        <v>2876.2055393300002</v>
      </c>
      <c r="P133" s="36">
        <f>SUMIFS(СВЦЭМ!$C$33:$C$776,СВЦЭМ!$A$33:$A$776,$A133,СВЦЭМ!$B$33:$B$776,P$119)+'СЕТ СН'!$I$12+СВЦЭМ!$D$10+'СЕТ СН'!$I$5-'СЕТ СН'!$I$20</f>
        <v>2891.5599696200002</v>
      </c>
      <c r="Q133" s="36">
        <f>SUMIFS(СВЦЭМ!$C$33:$C$776,СВЦЭМ!$A$33:$A$776,$A133,СВЦЭМ!$B$33:$B$776,Q$119)+'СЕТ СН'!$I$12+СВЦЭМ!$D$10+'СЕТ СН'!$I$5-'СЕТ СН'!$I$20</f>
        <v>2894.0670006700002</v>
      </c>
      <c r="R133" s="36">
        <f>SUMIFS(СВЦЭМ!$C$33:$C$776,СВЦЭМ!$A$33:$A$776,$A133,СВЦЭМ!$B$33:$B$776,R$119)+'СЕТ СН'!$I$12+СВЦЭМ!$D$10+'СЕТ СН'!$I$5-'СЕТ СН'!$I$20</f>
        <v>2890.62095378</v>
      </c>
      <c r="S133" s="36">
        <f>SUMIFS(СВЦЭМ!$C$33:$C$776,СВЦЭМ!$A$33:$A$776,$A133,СВЦЭМ!$B$33:$B$776,S$119)+'СЕТ СН'!$I$12+СВЦЭМ!$D$10+'СЕТ СН'!$I$5-'СЕТ СН'!$I$20</f>
        <v>2900.1148876900002</v>
      </c>
      <c r="T133" s="36">
        <f>SUMIFS(СВЦЭМ!$C$33:$C$776,СВЦЭМ!$A$33:$A$776,$A133,СВЦЭМ!$B$33:$B$776,T$119)+'СЕТ СН'!$I$12+СВЦЭМ!$D$10+'СЕТ СН'!$I$5-'СЕТ СН'!$I$20</f>
        <v>2888.00470821</v>
      </c>
      <c r="U133" s="36">
        <f>SUMIFS(СВЦЭМ!$C$33:$C$776,СВЦЭМ!$A$33:$A$776,$A133,СВЦЭМ!$B$33:$B$776,U$119)+'СЕТ СН'!$I$12+СВЦЭМ!$D$10+'СЕТ СН'!$I$5-'СЕТ СН'!$I$20</f>
        <v>2870.6073420299999</v>
      </c>
      <c r="V133" s="36">
        <f>SUMIFS(СВЦЭМ!$C$33:$C$776,СВЦЭМ!$A$33:$A$776,$A133,СВЦЭМ!$B$33:$B$776,V$119)+'СЕТ СН'!$I$12+СВЦЭМ!$D$10+'СЕТ СН'!$I$5-'СЕТ СН'!$I$20</f>
        <v>2852.05009789</v>
      </c>
      <c r="W133" s="36">
        <f>SUMIFS(СВЦЭМ!$C$33:$C$776,СВЦЭМ!$A$33:$A$776,$A133,СВЦЭМ!$B$33:$B$776,W$119)+'СЕТ СН'!$I$12+СВЦЭМ!$D$10+'СЕТ СН'!$I$5-'СЕТ СН'!$I$20</f>
        <v>2854.3810918400004</v>
      </c>
      <c r="X133" s="36">
        <f>SUMIFS(СВЦЭМ!$C$33:$C$776,СВЦЭМ!$A$33:$A$776,$A133,СВЦЭМ!$B$33:$B$776,X$119)+'СЕТ СН'!$I$12+СВЦЭМ!$D$10+'СЕТ СН'!$I$5-'СЕТ СН'!$I$20</f>
        <v>2915.4189543700004</v>
      </c>
      <c r="Y133" s="36">
        <f>SUMIFS(СВЦЭМ!$C$33:$C$776,СВЦЭМ!$A$33:$A$776,$A133,СВЦЭМ!$B$33:$B$776,Y$119)+'СЕТ СН'!$I$12+СВЦЭМ!$D$10+'СЕТ СН'!$I$5-'СЕТ СН'!$I$20</f>
        <v>3021.1216340000001</v>
      </c>
    </row>
    <row r="134" spans="1:25" ht="15.75" x14ac:dyDescent="0.2">
      <c r="A134" s="35">
        <f t="shared" si="3"/>
        <v>43570</v>
      </c>
      <c r="B134" s="36">
        <f>SUMIFS(СВЦЭМ!$C$33:$C$776,СВЦЭМ!$A$33:$A$776,$A134,СВЦЭМ!$B$33:$B$776,B$119)+'СЕТ СН'!$I$12+СВЦЭМ!$D$10+'СЕТ СН'!$I$5-'СЕТ СН'!$I$20</f>
        <v>3079.0770339800001</v>
      </c>
      <c r="C134" s="36">
        <f>SUMIFS(СВЦЭМ!$C$33:$C$776,СВЦЭМ!$A$33:$A$776,$A134,СВЦЭМ!$B$33:$B$776,C$119)+'СЕТ СН'!$I$12+СВЦЭМ!$D$10+'СЕТ СН'!$I$5-'СЕТ СН'!$I$20</f>
        <v>3175.3318090400003</v>
      </c>
      <c r="D134" s="36">
        <f>SUMIFS(СВЦЭМ!$C$33:$C$776,СВЦЭМ!$A$33:$A$776,$A134,СВЦЭМ!$B$33:$B$776,D$119)+'СЕТ СН'!$I$12+СВЦЭМ!$D$10+'СЕТ СН'!$I$5-'СЕТ СН'!$I$20</f>
        <v>3234.2657093799999</v>
      </c>
      <c r="E134" s="36">
        <f>SUMIFS(СВЦЭМ!$C$33:$C$776,СВЦЭМ!$A$33:$A$776,$A134,СВЦЭМ!$B$33:$B$776,E$119)+'СЕТ СН'!$I$12+СВЦЭМ!$D$10+'СЕТ СН'!$I$5-'СЕТ СН'!$I$20</f>
        <v>3244.4691900600001</v>
      </c>
      <c r="F134" s="36">
        <f>SUMIFS(СВЦЭМ!$C$33:$C$776,СВЦЭМ!$A$33:$A$776,$A134,СВЦЭМ!$B$33:$B$776,F$119)+'СЕТ СН'!$I$12+СВЦЭМ!$D$10+'СЕТ СН'!$I$5-'СЕТ СН'!$I$20</f>
        <v>3236.0776693799999</v>
      </c>
      <c r="G134" s="36">
        <f>SUMIFS(СВЦЭМ!$C$33:$C$776,СВЦЭМ!$A$33:$A$776,$A134,СВЦЭМ!$B$33:$B$776,G$119)+'СЕТ СН'!$I$12+СВЦЭМ!$D$10+'СЕТ СН'!$I$5-'СЕТ СН'!$I$20</f>
        <v>3235.0774403400001</v>
      </c>
      <c r="H134" s="36">
        <f>SUMIFS(СВЦЭМ!$C$33:$C$776,СВЦЭМ!$A$33:$A$776,$A134,СВЦЭМ!$B$33:$B$776,H$119)+'СЕТ СН'!$I$12+СВЦЭМ!$D$10+'СЕТ СН'!$I$5-'СЕТ СН'!$I$20</f>
        <v>3159.2759419499998</v>
      </c>
      <c r="I134" s="36">
        <f>SUMIFS(СВЦЭМ!$C$33:$C$776,СВЦЭМ!$A$33:$A$776,$A134,СВЦЭМ!$B$33:$B$776,I$119)+'СЕТ СН'!$I$12+СВЦЭМ!$D$10+'СЕТ СН'!$I$5-'СЕТ СН'!$I$20</f>
        <v>3114.8592138200002</v>
      </c>
      <c r="J134" s="36">
        <f>SUMIFS(СВЦЭМ!$C$33:$C$776,СВЦЭМ!$A$33:$A$776,$A134,СВЦЭМ!$B$33:$B$776,J$119)+'СЕТ СН'!$I$12+СВЦЭМ!$D$10+'СЕТ СН'!$I$5-'СЕТ СН'!$I$20</f>
        <v>3013.0549065499999</v>
      </c>
      <c r="K134" s="36">
        <f>SUMIFS(СВЦЭМ!$C$33:$C$776,СВЦЭМ!$A$33:$A$776,$A134,СВЦЭМ!$B$33:$B$776,K$119)+'СЕТ СН'!$I$12+СВЦЭМ!$D$10+'СЕТ СН'!$I$5-'СЕТ СН'!$I$20</f>
        <v>2921.7818947200003</v>
      </c>
      <c r="L134" s="36">
        <f>SUMIFS(СВЦЭМ!$C$33:$C$776,СВЦЭМ!$A$33:$A$776,$A134,СВЦЭМ!$B$33:$B$776,L$119)+'СЕТ СН'!$I$12+СВЦЭМ!$D$10+'СЕТ СН'!$I$5-'СЕТ СН'!$I$20</f>
        <v>2892.3464768700001</v>
      </c>
      <c r="M134" s="36">
        <f>SUMIFS(СВЦЭМ!$C$33:$C$776,СВЦЭМ!$A$33:$A$776,$A134,СВЦЭМ!$B$33:$B$776,M$119)+'СЕТ СН'!$I$12+СВЦЭМ!$D$10+'СЕТ СН'!$I$5-'СЕТ СН'!$I$20</f>
        <v>2896.62541538</v>
      </c>
      <c r="N134" s="36">
        <f>SUMIFS(СВЦЭМ!$C$33:$C$776,СВЦЭМ!$A$33:$A$776,$A134,СВЦЭМ!$B$33:$B$776,N$119)+'СЕТ СН'!$I$12+СВЦЭМ!$D$10+'СЕТ СН'!$I$5-'СЕТ СН'!$I$20</f>
        <v>2895.8459697000003</v>
      </c>
      <c r="O134" s="36">
        <f>SUMIFS(СВЦЭМ!$C$33:$C$776,СВЦЭМ!$A$33:$A$776,$A134,СВЦЭМ!$B$33:$B$776,O$119)+'СЕТ СН'!$I$12+СВЦЭМ!$D$10+'СЕТ СН'!$I$5-'СЕТ СН'!$I$20</f>
        <v>2904.5966120500002</v>
      </c>
      <c r="P134" s="36">
        <f>SUMIFS(СВЦЭМ!$C$33:$C$776,СВЦЭМ!$A$33:$A$776,$A134,СВЦЭМ!$B$33:$B$776,P$119)+'СЕТ СН'!$I$12+СВЦЭМ!$D$10+'СЕТ СН'!$I$5-'СЕТ СН'!$I$20</f>
        <v>2916.9349305000001</v>
      </c>
      <c r="Q134" s="36">
        <f>SUMIFS(СВЦЭМ!$C$33:$C$776,СВЦЭМ!$A$33:$A$776,$A134,СВЦЭМ!$B$33:$B$776,Q$119)+'СЕТ СН'!$I$12+СВЦЭМ!$D$10+'СЕТ СН'!$I$5-'СЕТ СН'!$I$20</f>
        <v>2912.9605660900002</v>
      </c>
      <c r="R134" s="36">
        <f>SUMIFS(СВЦЭМ!$C$33:$C$776,СВЦЭМ!$A$33:$A$776,$A134,СВЦЭМ!$B$33:$B$776,R$119)+'СЕТ СН'!$I$12+СВЦЭМ!$D$10+'СЕТ СН'!$I$5-'СЕТ СН'!$I$20</f>
        <v>2923.5466780200004</v>
      </c>
      <c r="S134" s="36">
        <f>SUMIFS(СВЦЭМ!$C$33:$C$776,СВЦЭМ!$A$33:$A$776,$A134,СВЦЭМ!$B$33:$B$776,S$119)+'СЕТ СН'!$I$12+СВЦЭМ!$D$10+'СЕТ СН'!$I$5-'СЕТ СН'!$I$20</f>
        <v>2918.4472347300002</v>
      </c>
      <c r="T134" s="36">
        <f>SUMIFS(СВЦЭМ!$C$33:$C$776,СВЦЭМ!$A$33:$A$776,$A134,СВЦЭМ!$B$33:$B$776,T$119)+'СЕТ СН'!$I$12+СВЦЭМ!$D$10+'СЕТ СН'!$I$5-'СЕТ СН'!$I$20</f>
        <v>2909.3482504600001</v>
      </c>
      <c r="U134" s="36">
        <f>SUMIFS(СВЦЭМ!$C$33:$C$776,СВЦЭМ!$A$33:$A$776,$A134,СВЦЭМ!$B$33:$B$776,U$119)+'СЕТ СН'!$I$12+СВЦЭМ!$D$10+'СЕТ СН'!$I$5-'СЕТ СН'!$I$20</f>
        <v>2885.3210709100003</v>
      </c>
      <c r="V134" s="36">
        <f>SUMIFS(СВЦЭМ!$C$33:$C$776,СВЦЭМ!$A$33:$A$776,$A134,СВЦЭМ!$B$33:$B$776,V$119)+'СЕТ СН'!$I$12+СВЦЭМ!$D$10+'СЕТ СН'!$I$5-'СЕТ СН'!$I$20</f>
        <v>2883.72245982</v>
      </c>
      <c r="W134" s="36">
        <f>SUMIFS(СВЦЭМ!$C$33:$C$776,СВЦЭМ!$A$33:$A$776,$A134,СВЦЭМ!$B$33:$B$776,W$119)+'СЕТ СН'!$I$12+СВЦЭМ!$D$10+'СЕТ СН'!$I$5-'СЕТ СН'!$I$20</f>
        <v>2886.57087572</v>
      </c>
      <c r="X134" s="36">
        <f>SUMIFS(СВЦЭМ!$C$33:$C$776,СВЦЭМ!$A$33:$A$776,$A134,СВЦЭМ!$B$33:$B$776,X$119)+'СЕТ СН'!$I$12+СВЦЭМ!$D$10+'СЕТ СН'!$I$5-'СЕТ СН'!$I$20</f>
        <v>2929.8494373500002</v>
      </c>
      <c r="Y134" s="36">
        <f>SUMIFS(СВЦЭМ!$C$33:$C$776,СВЦЭМ!$A$33:$A$776,$A134,СВЦЭМ!$B$33:$B$776,Y$119)+'СЕТ СН'!$I$12+СВЦЭМ!$D$10+'СЕТ СН'!$I$5-'СЕТ СН'!$I$20</f>
        <v>3018.5774159400003</v>
      </c>
    </row>
    <row r="135" spans="1:25" ht="15.75" x14ac:dyDescent="0.2">
      <c r="A135" s="35">
        <f t="shared" si="3"/>
        <v>43571</v>
      </c>
      <c r="B135" s="36">
        <f>SUMIFS(СВЦЭМ!$C$33:$C$776,СВЦЭМ!$A$33:$A$776,$A135,СВЦЭМ!$B$33:$B$776,B$119)+'СЕТ СН'!$I$12+СВЦЭМ!$D$10+'СЕТ СН'!$I$5-'СЕТ СН'!$I$20</f>
        <v>3083.5596687300003</v>
      </c>
      <c r="C135" s="36">
        <f>SUMIFS(СВЦЭМ!$C$33:$C$776,СВЦЭМ!$A$33:$A$776,$A135,СВЦЭМ!$B$33:$B$776,C$119)+'СЕТ СН'!$I$12+СВЦЭМ!$D$10+'СЕТ СН'!$I$5-'СЕТ СН'!$I$20</f>
        <v>3154.3769101600001</v>
      </c>
      <c r="D135" s="36">
        <f>SUMIFS(СВЦЭМ!$C$33:$C$776,СВЦЭМ!$A$33:$A$776,$A135,СВЦЭМ!$B$33:$B$776,D$119)+'СЕТ СН'!$I$12+СВЦЭМ!$D$10+'СЕТ СН'!$I$5-'СЕТ СН'!$I$20</f>
        <v>3237.7267923700001</v>
      </c>
      <c r="E135" s="36">
        <f>SUMIFS(СВЦЭМ!$C$33:$C$776,СВЦЭМ!$A$33:$A$776,$A135,СВЦЭМ!$B$33:$B$776,E$119)+'СЕТ СН'!$I$12+СВЦЭМ!$D$10+'СЕТ СН'!$I$5-'СЕТ СН'!$I$20</f>
        <v>3249.49298628</v>
      </c>
      <c r="F135" s="36">
        <f>SUMIFS(СВЦЭМ!$C$33:$C$776,СВЦЭМ!$A$33:$A$776,$A135,СВЦЭМ!$B$33:$B$776,F$119)+'СЕТ СН'!$I$12+СВЦЭМ!$D$10+'СЕТ СН'!$I$5-'СЕТ СН'!$I$20</f>
        <v>3251.6734627400001</v>
      </c>
      <c r="G135" s="36">
        <f>SUMIFS(СВЦЭМ!$C$33:$C$776,СВЦЭМ!$A$33:$A$776,$A135,СВЦЭМ!$B$33:$B$776,G$119)+'СЕТ СН'!$I$12+СВЦЭМ!$D$10+'СЕТ СН'!$I$5-'СЕТ СН'!$I$20</f>
        <v>3245.6224677200003</v>
      </c>
      <c r="H135" s="36">
        <f>SUMIFS(СВЦЭМ!$C$33:$C$776,СВЦЭМ!$A$33:$A$776,$A135,СВЦЭМ!$B$33:$B$776,H$119)+'СЕТ СН'!$I$12+СВЦЭМ!$D$10+'СЕТ СН'!$I$5-'СЕТ СН'!$I$20</f>
        <v>3184.9702339800001</v>
      </c>
      <c r="I135" s="36">
        <f>SUMIFS(СВЦЭМ!$C$33:$C$776,СВЦЭМ!$A$33:$A$776,$A135,СВЦЭМ!$B$33:$B$776,I$119)+'СЕТ СН'!$I$12+СВЦЭМ!$D$10+'СЕТ СН'!$I$5-'СЕТ СН'!$I$20</f>
        <v>3127.6182440100001</v>
      </c>
      <c r="J135" s="36">
        <f>SUMIFS(СВЦЭМ!$C$33:$C$776,СВЦЭМ!$A$33:$A$776,$A135,СВЦЭМ!$B$33:$B$776,J$119)+'СЕТ СН'!$I$12+СВЦЭМ!$D$10+'СЕТ СН'!$I$5-'СЕТ СН'!$I$20</f>
        <v>3026.8168834600001</v>
      </c>
      <c r="K135" s="36">
        <f>SUMIFS(СВЦЭМ!$C$33:$C$776,СВЦЭМ!$A$33:$A$776,$A135,СВЦЭМ!$B$33:$B$776,K$119)+'СЕТ СН'!$I$12+СВЦЭМ!$D$10+'СЕТ СН'!$I$5-'СЕТ СН'!$I$20</f>
        <v>2956.0411980400004</v>
      </c>
      <c r="L135" s="36">
        <f>SUMIFS(СВЦЭМ!$C$33:$C$776,СВЦЭМ!$A$33:$A$776,$A135,СВЦЭМ!$B$33:$B$776,L$119)+'СЕТ СН'!$I$12+СВЦЭМ!$D$10+'СЕТ СН'!$I$5-'СЕТ СН'!$I$20</f>
        <v>2926.8074547800002</v>
      </c>
      <c r="M135" s="36">
        <f>SUMIFS(СВЦЭМ!$C$33:$C$776,СВЦЭМ!$A$33:$A$776,$A135,СВЦЭМ!$B$33:$B$776,M$119)+'СЕТ СН'!$I$12+СВЦЭМ!$D$10+'СЕТ СН'!$I$5-'СЕТ СН'!$I$20</f>
        <v>2906.3947238200003</v>
      </c>
      <c r="N135" s="36">
        <f>SUMIFS(СВЦЭМ!$C$33:$C$776,СВЦЭМ!$A$33:$A$776,$A135,СВЦЭМ!$B$33:$B$776,N$119)+'СЕТ СН'!$I$12+СВЦЭМ!$D$10+'СЕТ СН'!$I$5-'СЕТ СН'!$I$20</f>
        <v>2926.34205406</v>
      </c>
      <c r="O135" s="36">
        <f>SUMIFS(СВЦЭМ!$C$33:$C$776,СВЦЭМ!$A$33:$A$776,$A135,СВЦЭМ!$B$33:$B$776,O$119)+'СЕТ СН'!$I$12+СВЦЭМ!$D$10+'СЕТ СН'!$I$5-'СЕТ СН'!$I$20</f>
        <v>2933.0228911200002</v>
      </c>
      <c r="P135" s="36">
        <f>SUMIFS(СВЦЭМ!$C$33:$C$776,СВЦЭМ!$A$33:$A$776,$A135,СВЦЭМ!$B$33:$B$776,P$119)+'СЕТ СН'!$I$12+СВЦЭМ!$D$10+'СЕТ СН'!$I$5-'СЕТ СН'!$I$20</f>
        <v>2932.3082691</v>
      </c>
      <c r="Q135" s="36">
        <f>SUMIFS(СВЦЭМ!$C$33:$C$776,СВЦЭМ!$A$33:$A$776,$A135,СВЦЭМ!$B$33:$B$776,Q$119)+'СЕТ СН'!$I$12+СВЦЭМ!$D$10+'СЕТ СН'!$I$5-'СЕТ СН'!$I$20</f>
        <v>2929.3405399100002</v>
      </c>
      <c r="R135" s="36">
        <f>SUMIFS(СВЦЭМ!$C$33:$C$776,СВЦЭМ!$A$33:$A$776,$A135,СВЦЭМ!$B$33:$B$776,R$119)+'СЕТ СН'!$I$12+СВЦЭМ!$D$10+'СЕТ СН'!$I$5-'СЕТ СН'!$I$20</f>
        <v>2920.5769483000004</v>
      </c>
      <c r="S135" s="36">
        <f>SUMIFS(СВЦЭМ!$C$33:$C$776,СВЦЭМ!$A$33:$A$776,$A135,СВЦЭМ!$B$33:$B$776,S$119)+'СЕТ СН'!$I$12+СВЦЭМ!$D$10+'СЕТ СН'!$I$5-'СЕТ СН'!$I$20</f>
        <v>2913.334057</v>
      </c>
      <c r="T135" s="36">
        <f>SUMIFS(СВЦЭМ!$C$33:$C$776,СВЦЭМ!$A$33:$A$776,$A135,СВЦЭМ!$B$33:$B$776,T$119)+'СЕТ СН'!$I$12+СВЦЭМ!$D$10+'СЕТ СН'!$I$5-'СЕТ СН'!$I$20</f>
        <v>2928.9751852700001</v>
      </c>
      <c r="U135" s="36">
        <f>SUMIFS(СВЦЭМ!$C$33:$C$776,СВЦЭМ!$A$33:$A$776,$A135,СВЦЭМ!$B$33:$B$776,U$119)+'СЕТ СН'!$I$12+СВЦЭМ!$D$10+'СЕТ СН'!$I$5-'СЕТ СН'!$I$20</f>
        <v>2895.3546045800003</v>
      </c>
      <c r="V135" s="36">
        <f>SUMIFS(СВЦЭМ!$C$33:$C$776,СВЦЭМ!$A$33:$A$776,$A135,СВЦЭМ!$B$33:$B$776,V$119)+'СЕТ СН'!$I$12+СВЦЭМ!$D$10+'СЕТ СН'!$I$5-'СЕТ СН'!$I$20</f>
        <v>2908.1859646900002</v>
      </c>
      <c r="W135" s="36">
        <f>SUMIFS(СВЦЭМ!$C$33:$C$776,СВЦЭМ!$A$33:$A$776,$A135,СВЦЭМ!$B$33:$B$776,W$119)+'СЕТ СН'!$I$12+СВЦЭМ!$D$10+'СЕТ СН'!$I$5-'СЕТ СН'!$I$20</f>
        <v>2899.4027879800001</v>
      </c>
      <c r="X135" s="36">
        <f>SUMIFS(СВЦЭМ!$C$33:$C$776,СВЦЭМ!$A$33:$A$776,$A135,СВЦЭМ!$B$33:$B$776,X$119)+'СЕТ СН'!$I$12+СВЦЭМ!$D$10+'СЕТ СН'!$I$5-'СЕТ СН'!$I$20</f>
        <v>2987.2902211600003</v>
      </c>
      <c r="Y135" s="36">
        <f>SUMIFS(СВЦЭМ!$C$33:$C$776,СВЦЭМ!$A$33:$A$776,$A135,СВЦЭМ!$B$33:$B$776,Y$119)+'СЕТ СН'!$I$12+СВЦЭМ!$D$10+'СЕТ СН'!$I$5-'СЕТ СН'!$I$20</f>
        <v>3063.5235226100003</v>
      </c>
    </row>
    <row r="136" spans="1:25" ht="15.75" x14ac:dyDescent="0.2">
      <c r="A136" s="35">
        <f t="shared" si="3"/>
        <v>43572</v>
      </c>
      <c r="B136" s="36">
        <f>SUMIFS(СВЦЭМ!$C$33:$C$776,СВЦЭМ!$A$33:$A$776,$A136,СВЦЭМ!$B$33:$B$776,B$119)+'СЕТ СН'!$I$12+СВЦЭМ!$D$10+'СЕТ СН'!$I$5-'СЕТ СН'!$I$20</f>
        <v>3108.0414272800003</v>
      </c>
      <c r="C136" s="36">
        <f>SUMIFS(СВЦЭМ!$C$33:$C$776,СВЦЭМ!$A$33:$A$776,$A136,СВЦЭМ!$B$33:$B$776,C$119)+'СЕТ СН'!$I$12+СВЦЭМ!$D$10+'СЕТ СН'!$I$5-'СЕТ СН'!$I$20</f>
        <v>3163.1637618300001</v>
      </c>
      <c r="D136" s="36">
        <f>SUMIFS(СВЦЭМ!$C$33:$C$776,СВЦЭМ!$A$33:$A$776,$A136,СВЦЭМ!$B$33:$B$776,D$119)+'СЕТ СН'!$I$12+СВЦЭМ!$D$10+'СЕТ СН'!$I$5-'СЕТ СН'!$I$20</f>
        <v>3215.4170542700003</v>
      </c>
      <c r="E136" s="36">
        <f>SUMIFS(СВЦЭМ!$C$33:$C$776,СВЦЭМ!$A$33:$A$776,$A136,СВЦЭМ!$B$33:$B$776,E$119)+'СЕТ СН'!$I$12+СВЦЭМ!$D$10+'СЕТ СН'!$I$5-'СЕТ СН'!$I$20</f>
        <v>3226.7414280600001</v>
      </c>
      <c r="F136" s="36">
        <f>SUMIFS(СВЦЭМ!$C$33:$C$776,СВЦЭМ!$A$33:$A$776,$A136,СВЦЭМ!$B$33:$B$776,F$119)+'СЕТ СН'!$I$12+СВЦЭМ!$D$10+'СЕТ СН'!$I$5-'СЕТ СН'!$I$20</f>
        <v>3226.1693820300002</v>
      </c>
      <c r="G136" s="36">
        <f>SUMIFS(СВЦЭМ!$C$33:$C$776,СВЦЭМ!$A$33:$A$776,$A136,СВЦЭМ!$B$33:$B$776,G$119)+'СЕТ СН'!$I$12+СВЦЭМ!$D$10+'СЕТ СН'!$I$5-'СЕТ СН'!$I$20</f>
        <v>3221.4493952600001</v>
      </c>
      <c r="H136" s="36">
        <f>SUMIFS(СВЦЭМ!$C$33:$C$776,СВЦЭМ!$A$33:$A$776,$A136,СВЦЭМ!$B$33:$B$776,H$119)+'СЕТ СН'!$I$12+СВЦЭМ!$D$10+'СЕТ СН'!$I$5-'СЕТ СН'!$I$20</f>
        <v>3156.7945627200002</v>
      </c>
      <c r="I136" s="36">
        <f>SUMIFS(СВЦЭМ!$C$33:$C$776,СВЦЭМ!$A$33:$A$776,$A136,СВЦЭМ!$B$33:$B$776,I$119)+'СЕТ СН'!$I$12+СВЦЭМ!$D$10+'СЕТ СН'!$I$5-'СЕТ СН'!$I$20</f>
        <v>3107.2535383700001</v>
      </c>
      <c r="J136" s="36">
        <f>SUMIFS(СВЦЭМ!$C$33:$C$776,СВЦЭМ!$A$33:$A$776,$A136,СВЦЭМ!$B$33:$B$776,J$119)+'СЕТ СН'!$I$12+СВЦЭМ!$D$10+'СЕТ СН'!$I$5-'СЕТ СН'!$I$20</f>
        <v>3012.7333615000002</v>
      </c>
      <c r="K136" s="36">
        <f>SUMIFS(СВЦЭМ!$C$33:$C$776,СВЦЭМ!$A$33:$A$776,$A136,СВЦЭМ!$B$33:$B$776,K$119)+'СЕТ СН'!$I$12+СВЦЭМ!$D$10+'СЕТ СН'!$I$5-'СЕТ СН'!$I$20</f>
        <v>2946.4928438400002</v>
      </c>
      <c r="L136" s="36">
        <f>SUMIFS(СВЦЭМ!$C$33:$C$776,СВЦЭМ!$A$33:$A$776,$A136,СВЦЭМ!$B$33:$B$776,L$119)+'СЕТ СН'!$I$12+СВЦЭМ!$D$10+'СЕТ СН'!$I$5-'СЕТ СН'!$I$20</f>
        <v>2910.0752998800003</v>
      </c>
      <c r="M136" s="36">
        <f>SUMIFS(СВЦЭМ!$C$33:$C$776,СВЦЭМ!$A$33:$A$776,$A136,СВЦЭМ!$B$33:$B$776,M$119)+'СЕТ СН'!$I$12+СВЦЭМ!$D$10+'СЕТ СН'!$I$5-'СЕТ СН'!$I$20</f>
        <v>2914.6958876600002</v>
      </c>
      <c r="N136" s="36">
        <f>SUMIFS(СВЦЭМ!$C$33:$C$776,СВЦЭМ!$A$33:$A$776,$A136,СВЦЭМ!$B$33:$B$776,N$119)+'СЕТ СН'!$I$12+СВЦЭМ!$D$10+'СЕТ СН'!$I$5-'СЕТ СН'!$I$20</f>
        <v>2910.8191882800002</v>
      </c>
      <c r="O136" s="36">
        <f>SUMIFS(СВЦЭМ!$C$33:$C$776,СВЦЭМ!$A$33:$A$776,$A136,СВЦЭМ!$B$33:$B$776,O$119)+'СЕТ СН'!$I$12+СВЦЭМ!$D$10+'СЕТ СН'!$I$5-'СЕТ СН'!$I$20</f>
        <v>2904.9652804200005</v>
      </c>
      <c r="P136" s="36">
        <f>SUMIFS(СВЦЭМ!$C$33:$C$776,СВЦЭМ!$A$33:$A$776,$A136,СВЦЭМ!$B$33:$B$776,P$119)+'СЕТ СН'!$I$12+СВЦЭМ!$D$10+'СЕТ СН'!$I$5-'СЕТ СН'!$I$20</f>
        <v>2917.2108980000003</v>
      </c>
      <c r="Q136" s="36">
        <f>SUMIFS(СВЦЭМ!$C$33:$C$776,СВЦЭМ!$A$33:$A$776,$A136,СВЦЭМ!$B$33:$B$776,Q$119)+'СЕТ СН'!$I$12+СВЦЭМ!$D$10+'СЕТ СН'!$I$5-'СЕТ СН'!$I$20</f>
        <v>2939.3896194200001</v>
      </c>
      <c r="R136" s="36">
        <f>SUMIFS(СВЦЭМ!$C$33:$C$776,СВЦЭМ!$A$33:$A$776,$A136,СВЦЭМ!$B$33:$B$776,R$119)+'СЕТ СН'!$I$12+СВЦЭМ!$D$10+'СЕТ СН'!$I$5-'СЕТ СН'!$I$20</f>
        <v>2937.5181308900001</v>
      </c>
      <c r="S136" s="36">
        <f>SUMIFS(СВЦЭМ!$C$33:$C$776,СВЦЭМ!$A$33:$A$776,$A136,СВЦЭМ!$B$33:$B$776,S$119)+'СЕТ СН'!$I$12+СВЦЭМ!$D$10+'СЕТ СН'!$I$5-'СЕТ СН'!$I$20</f>
        <v>2922.5299992</v>
      </c>
      <c r="T136" s="36">
        <f>SUMIFS(СВЦЭМ!$C$33:$C$776,СВЦЭМ!$A$33:$A$776,$A136,СВЦЭМ!$B$33:$B$776,T$119)+'СЕТ СН'!$I$12+СВЦЭМ!$D$10+'СЕТ СН'!$I$5-'СЕТ СН'!$I$20</f>
        <v>2931.0687594700003</v>
      </c>
      <c r="U136" s="36">
        <f>SUMIFS(СВЦЭМ!$C$33:$C$776,СВЦЭМ!$A$33:$A$776,$A136,СВЦЭМ!$B$33:$B$776,U$119)+'СЕТ СН'!$I$12+СВЦЭМ!$D$10+'СЕТ СН'!$I$5-'СЕТ СН'!$I$20</f>
        <v>2935.54526003</v>
      </c>
      <c r="V136" s="36">
        <f>SUMIFS(СВЦЭМ!$C$33:$C$776,СВЦЭМ!$A$33:$A$776,$A136,СВЦЭМ!$B$33:$B$776,V$119)+'СЕТ СН'!$I$12+СВЦЭМ!$D$10+'СЕТ СН'!$I$5-'СЕТ СН'!$I$20</f>
        <v>2926.17705075</v>
      </c>
      <c r="W136" s="36">
        <f>SUMIFS(СВЦЭМ!$C$33:$C$776,СВЦЭМ!$A$33:$A$776,$A136,СВЦЭМ!$B$33:$B$776,W$119)+'СЕТ СН'!$I$12+СВЦЭМ!$D$10+'СЕТ СН'!$I$5-'СЕТ СН'!$I$20</f>
        <v>2934.47736506</v>
      </c>
      <c r="X136" s="36">
        <f>SUMIFS(СВЦЭМ!$C$33:$C$776,СВЦЭМ!$A$33:$A$776,$A136,СВЦЭМ!$B$33:$B$776,X$119)+'СЕТ СН'!$I$12+СВЦЭМ!$D$10+'СЕТ СН'!$I$5-'СЕТ СН'!$I$20</f>
        <v>2966.7556083400004</v>
      </c>
      <c r="Y136" s="36">
        <f>SUMIFS(СВЦЭМ!$C$33:$C$776,СВЦЭМ!$A$33:$A$776,$A136,СВЦЭМ!$B$33:$B$776,Y$119)+'СЕТ СН'!$I$12+СВЦЭМ!$D$10+'СЕТ СН'!$I$5-'СЕТ СН'!$I$20</f>
        <v>3041.1232057900002</v>
      </c>
    </row>
    <row r="137" spans="1:25" ht="15.75" x14ac:dyDescent="0.2">
      <c r="A137" s="35">
        <f t="shared" si="3"/>
        <v>43573</v>
      </c>
      <c r="B137" s="36">
        <f>SUMIFS(СВЦЭМ!$C$33:$C$776,СВЦЭМ!$A$33:$A$776,$A137,СВЦЭМ!$B$33:$B$776,B$119)+'СЕТ СН'!$I$12+СВЦЭМ!$D$10+'СЕТ СН'!$I$5-'СЕТ СН'!$I$20</f>
        <v>3085.2437816500001</v>
      </c>
      <c r="C137" s="36">
        <f>SUMIFS(СВЦЭМ!$C$33:$C$776,СВЦЭМ!$A$33:$A$776,$A137,СВЦЭМ!$B$33:$B$776,C$119)+'СЕТ СН'!$I$12+СВЦЭМ!$D$10+'СЕТ СН'!$I$5-'СЕТ СН'!$I$20</f>
        <v>3146.2451967500001</v>
      </c>
      <c r="D137" s="36">
        <f>SUMIFS(СВЦЭМ!$C$33:$C$776,СВЦЭМ!$A$33:$A$776,$A137,СВЦЭМ!$B$33:$B$776,D$119)+'СЕТ СН'!$I$12+СВЦЭМ!$D$10+'СЕТ СН'!$I$5-'СЕТ СН'!$I$20</f>
        <v>3204.2346588999999</v>
      </c>
      <c r="E137" s="36">
        <f>SUMIFS(СВЦЭМ!$C$33:$C$776,СВЦЭМ!$A$33:$A$776,$A137,СВЦЭМ!$B$33:$B$776,E$119)+'СЕТ СН'!$I$12+СВЦЭМ!$D$10+'СЕТ СН'!$I$5-'СЕТ СН'!$I$20</f>
        <v>3201.1748560599999</v>
      </c>
      <c r="F137" s="36">
        <f>SUMIFS(СВЦЭМ!$C$33:$C$776,СВЦЭМ!$A$33:$A$776,$A137,СВЦЭМ!$B$33:$B$776,F$119)+'СЕТ СН'!$I$12+СВЦЭМ!$D$10+'СЕТ СН'!$I$5-'СЕТ СН'!$I$20</f>
        <v>3209.8759962700001</v>
      </c>
      <c r="G137" s="36">
        <f>SUMIFS(СВЦЭМ!$C$33:$C$776,СВЦЭМ!$A$33:$A$776,$A137,СВЦЭМ!$B$33:$B$776,G$119)+'СЕТ СН'!$I$12+СВЦЭМ!$D$10+'СЕТ СН'!$I$5-'СЕТ СН'!$I$20</f>
        <v>3209.01154382</v>
      </c>
      <c r="H137" s="36">
        <f>SUMIFS(СВЦЭМ!$C$33:$C$776,СВЦЭМ!$A$33:$A$776,$A137,СВЦЭМ!$B$33:$B$776,H$119)+'СЕТ СН'!$I$12+СВЦЭМ!$D$10+'СЕТ СН'!$I$5-'СЕТ СН'!$I$20</f>
        <v>3149.15106595</v>
      </c>
      <c r="I137" s="36">
        <f>SUMIFS(СВЦЭМ!$C$33:$C$776,СВЦЭМ!$A$33:$A$776,$A137,СВЦЭМ!$B$33:$B$776,I$119)+'СЕТ СН'!$I$12+СВЦЭМ!$D$10+'СЕТ СН'!$I$5-'СЕТ СН'!$I$20</f>
        <v>3096.5758651100004</v>
      </c>
      <c r="J137" s="36">
        <f>SUMIFS(СВЦЭМ!$C$33:$C$776,СВЦЭМ!$A$33:$A$776,$A137,СВЦЭМ!$B$33:$B$776,J$119)+'СЕТ СН'!$I$12+СВЦЭМ!$D$10+'СЕТ СН'!$I$5-'СЕТ СН'!$I$20</f>
        <v>3010.2934959700001</v>
      </c>
      <c r="K137" s="36">
        <f>SUMIFS(СВЦЭМ!$C$33:$C$776,СВЦЭМ!$A$33:$A$776,$A137,СВЦЭМ!$B$33:$B$776,K$119)+'СЕТ СН'!$I$12+СВЦЭМ!$D$10+'СЕТ СН'!$I$5-'СЕТ СН'!$I$20</f>
        <v>2925.4789174699999</v>
      </c>
      <c r="L137" s="36">
        <f>SUMIFS(СВЦЭМ!$C$33:$C$776,СВЦЭМ!$A$33:$A$776,$A137,СВЦЭМ!$B$33:$B$776,L$119)+'СЕТ СН'!$I$12+СВЦЭМ!$D$10+'СЕТ СН'!$I$5-'СЕТ СН'!$I$20</f>
        <v>2886.0155800700004</v>
      </c>
      <c r="M137" s="36">
        <f>SUMIFS(СВЦЭМ!$C$33:$C$776,СВЦЭМ!$A$33:$A$776,$A137,СВЦЭМ!$B$33:$B$776,M$119)+'СЕТ СН'!$I$12+СВЦЭМ!$D$10+'СЕТ СН'!$I$5-'СЕТ СН'!$I$20</f>
        <v>2906.22027071</v>
      </c>
      <c r="N137" s="36">
        <f>SUMIFS(СВЦЭМ!$C$33:$C$776,СВЦЭМ!$A$33:$A$776,$A137,СВЦЭМ!$B$33:$B$776,N$119)+'СЕТ СН'!$I$12+СВЦЭМ!$D$10+'СЕТ СН'!$I$5-'СЕТ СН'!$I$20</f>
        <v>2896.6840314200003</v>
      </c>
      <c r="O137" s="36">
        <f>SUMIFS(СВЦЭМ!$C$33:$C$776,СВЦЭМ!$A$33:$A$776,$A137,СВЦЭМ!$B$33:$B$776,O$119)+'СЕТ СН'!$I$12+СВЦЭМ!$D$10+'СЕТ СН'!$I$5-'СЕТ СН'!$I$20</f>
        <v>2897.0769301300002</v>
      </c>
      <c r="P137" s="36">
        <f>SUMIFS(СВЦЭМ!$C$33:$C$776,СВЦЭМ!$A$33:$A$776,$A137,СВЦЭМ!$B$33:$B$776,P$119)+'СЕТ СН'!$I$12+СВЦЭМ!$D$10+'СЕТ СН'!$I$5-'СЕТ СН'!$I$20</f>
        <v>2894.7882664100002</v>
      </c>
      <c r="Q137" s="36">
        <f>SUMIFS(СВЦЭМ!$C$33:$C$776,СВЦЭМ!$A$33:$A$776,$A137,СВЦЭМ!$B$33:$B$776,Q$119)+'СЕТ СН'!$I$12+СВЦЭМ!$D$10+'СЕТ СН'!$I$5-'СЕТ СН'!$I$20</f>
        <v>2893.5584962600001</v>
      </c>
      <c r="R137" s="36">
        <f>SUMIFS(СВЦЭМ!$C$33:$C$776,СВЦЭМ!$A$33:$A$776,$A137,СВЦЭМ!$B$33:$B$776,R$119)+'СЕТ СН'!$I$12+СВЦЭМ!$D$10+'СЕТ СН'!$I$5-'СЕТ СН'!$I$20</f>
        <v>2894.0198950800004</v>
      </c>
      <c r="S137" s="36">
        <f>SUMIFS(СВЦЭМ!$C$33:$C$776,СВЦЭМ!$A$33:$A$776,$A137,СВЦЭМ!$B$33:$B$776,S$119)+'СЕТ СН'!$I$12+СВЦЭМ!$D$10+'СЕТ СН'!$I$5-'СЕТ СН'!$I$20</f>
        <v>2898.5843354200001</v>
      </c>
      <c r="T137" s="36">
        <f>SUMIFS(СВЦЭМ!$C$33:$C$776,СВЦЭМ!$A$33:$A$776,$A137,СВЦЭМ!$B$33:$B$776,T$119)+'СЕТ СН'!$I$12+СВЦЭМ!$D$10+'СЕТ СН'!$I$5-'СЕТ СН'!$I$20</f>
        <v>2901.9678799100002</v>
      </c>
      <c r="U137" s="36">
        <f>SUMIFS(СВЦЭМ!$C$33:$C$776,СВЦЭМ!$A$33:$A$776,$A137,СВЦЭМ!$B$33:$B$776,U$119)+'СЕТ СН'!$I$12+СВЦЭМ!$D$10+'СЕТ СН'!$I$5-'СЕТ СН'!$I$20</f>
        <v>2908.5128735500002</v>
      </c>
      <c r="V137" s="36">
        <f>SUMIFS(СВЦЭМ!$C$33:$C$776,СВЦЭМ!$A$33:$A$776,$A137,СВЦЭМ!$B$33:$B$776,V$119)+'СЕТ СН'!$I$12+СВЦЭМ!$D$10+'СЕТ СН'!$I$5-'СЕТ СН'!$I$20</f>
        <v>2905.8070356500002</v>
      </c>
      <c r="W137" s="36">
        <f>SUMIFS(СВЦЭМ!$C$33:$C$776,СВЦЭМ!$A$33:$A$776,$A137,СВЦЭМ!$B$33:$B$776,W$119)+'СЕТ СН'!$I$12+СВЦЭМ!$D$10+'СЕТ СН'!$I$5-'СЕТ СН'!$I$20</f>
        <v>2889.8803507500002</v>
      </c>
      <c r="X137" s="36">
        <f>SUMIFS(СВЦЭМ!$C$33:$C$776,СВЦЭМ!$A$33:$A$776,$A137,СВЦЭМ!$B$33:$B$776,X$119)+'СЕТ СН'!$I$12+СВЦЭМ!$D$10+'СЕТ СН'!$I$5-'СЕТ СН'!$I$20</f>
        <v>2923.2255879900003</v>
      </c>
      <c r="Y137" s="36">
        <f>SUMIFS(СВЦЭМ!$C$33:$C$776,СВЦЭМ!$A$33:$A$776,$A137,СВЦЭМ!$B$33:$B$776,Y$119)+'СЕТ СН'!$I$12+СВЦЭМ!$D$10+'СЕТ СН'!$I$5-'СЕТ СН'!$I$20</f>
        <v>2995.9168498400004</v>
      </c>
    </row>
    <row r="138" spans="1:25" ht="15.75" x14ac:dyDescent="0.2">
      <c r="A138" s="35">
        <f t="shared" si="3"/>
        <v>43574</v>
      </c>
      <c r="B138" s="36">
        <f>SUMIFS(СВЦЭМ!$C$33:$C$776,СВЦЭМ!$A$33:$A$776,$A138,СВЦЭМ!$B$33:$B$776,B$119)+'СЕТ СН'!$I$12+СВЦЭМ!$D$10+'СЕТ СН'!$I$5-'СЕТ СН'!$I$20</f>
        <v>3079.3756230100003</v>
      </c>
      <c r="C138" s="36">
        <f>SUMIFS(СВЦЭМ!$C$33:$C$776,СВЦЭМ!$A$33:$A$776,$A138,СВЦЭМ!$B$33:$B$776,C$119)+'СЕТ СН'!$I$12+СВЦЭМ!$D$10+'СЕТ СН'!$I$5-'СЕТ СН'!$I$20</f>
        <v>3146.8404407500002</v>
      </c>
      <c r="D138" s="36">
        <f>SUMIFS(СВЦЭМ!$C$33:$C$776,СВЦЭМ!$A$33:$A$776,$A138,СВЦЭМ!$B$33:$B$776,D$119)+'СЕТ СН'!$I$12+СВЦЭМ!$D$10+'СЕТ СН'!$I$5-'СЕТ СН'!$I$20</f>
        <v>3207.5872500700002</v>
      </c>
      <c r="E138" s="36">
        <f>SUMIFS(СВЦЭМ!$C$33:$C$776,СВЦЭМ!$A$33:$A$776,$A138,СВЦЭМ!$B$33:$B$776,E$119)+'СЕТ СН'!$I$12+СВЦЭМ!$D$10+'СЕТ СН'!$I$5-'СЕТ СН'!$I$20</f>
        <v>3209.3410336300003</v>
      </c>
      <c r="F138" s="36">
        <f>SUMIFS(СВЦЭМ!$C$33:$C$776,СВЦЭМ!$A$33:$A$776,$A138,СВЦЭМ!$B$33:$B$776,F$119)+'СЕТ СН'!$I$12+СВЦЭМ!$D$10+'СЕТ СН'!$I$5-'СЕТ СН'!$I$20</f>
        <v>3208.1814058</v>
      </c>
      <c r="G138" s="36">
        <f>SUMIFS(СВЦЭМ!$C$33:$C$776,СВЦЭМ!$A$33:$A$776,$A138,СВЦЭМ!$B$33:$B$776,G$119)+'СЕТ СН'!$I$12+СВЦЭМ!$D$10+'СЕТ СН'!$I$5-'СЕТ СН'!$I$20</f>
        <v>3205.1759355300001</v>
      </c>
      <c r="H138" s="36">
        <f>SUMIFS(СВЦЭМ!$C$33:$C$776,СВЦЭМ!$A$33:$A$776,$A138,СВЦЭМ!$B$33:$B$776,H$119)+'СЕТ СН'!$I$12+СВЦЭМ!$D$10+'СЕТ СН'!$I$5-'СЕТ СН'!$I$20</f>
        <v>3154.7783070000005</v>
      </c>
      <c r="I138" s="36">
        <f>SUMIFS(СВЦЭМ!$C$33:$C$776,СВЦЭМ!$A$33:$A$776,$A138,СВЦЭМ!$B$33:$B$776,I$119)+'СЕТ СН'!$I$12+СВЦЭМ!$D$10+'СЕТ СН'!$I$5-'СЕТ СН'!$I$20</f>
        <v>3095.5063713300001</v>
      </c>
      <c r="J138" s="36">
        <f>SUMIFS(СВЦЭМ!$C$33:$C$776,СВЦЭМ!$A$33:$A$776,$A138,СВЦЭМ!$B$33:$B$776,J$119)+'СЕТ СН'!$I$12+СВЦЭМ!$D$10+'СЕТ СН'!$I$5-'СЕТ СН'!$I$20</f>
        <v>3004.6478004500004</v>
      </c>
      <c r="K138" s="36">
        <f>SUMIFS(СВЦЭМ!$C$33:$C$776,СВЦЭМ!$A$33:$A$776,$A138,СВЦЭМ!$B$33:$B$776,K$119)+'СЕТ СН'!$I$12+СВЦЭМ!$D$10+'СЕТ СН'!$I$5-'СЕТ СН'!$I$20</f>
        <v>2932.6090016799999</v>
      </c>
      <c r="L138" s="36">
        <f>SUMIFS(СВЦЭМ!$C$33:$C$776,СВЦЭМ!$A$33:$A$776,$A138,СВЦЭМ!$B$33:$B$776,L$119)+'СЕТ СН'!$I$12+СВЦЭМ!$D$10+'СЕТ СН'!$I$5-'СЕТ СН'!$I$20</f>
        <v>2897.2384594499999</v>
      </c>
      <c r="M138" s="36">
        <f>SUMIFS(СВЦЭМ!$C$33:$C$776,СВЦЭМ!$A$33:$A$776,$A138,СВЦЭМ!$B$33:$B$776,M$119)+'СЕТ СН'!$I$12+СВЦЭМ!$D$10+'СЕТ СН'!$I$5-'СЕТ СН'!$I$20</f>
        <v>2897.2879253800002</v>
      </c>
      <c r="N138" s="36">
        <f>SUMIFS(СВЦЭМ!$C$33:$C$776,СВЦЭМ!$A$33:$A$776,$A138,СВЦЭМ!$B$33:$B$776,N$119)+'СЕТ СН'!$I$12+СВЦЭМ!$D$10+'СЕТ СН'!$I$5-'СЕТ СН'!$I$20</f>
        <v>2889.9292211100001</v>
      </c>
      <c r="O138" s="36">
        <f>SUMIFS(СВЦЭМ!$C$33:$C$776,СВЦЭМ!$A$33:$A$776,$A138,СВЦЭМ!$B$33:$B$776,O$119)+'СЕТ СН'!$I$12+СВЦЭМ!$D$10+'СЕТ СН'!$I$5-'СЕТ СН'!$I$20</f>
        <v>2886.49394123</v>
      </c>
      <c r="P138" s="36">
        <f>SUMIFS(СВЦЭМ!$C$33:$C$776,СВЦЭМ!$A$33:$A$776,$A138,СВЦЭМ!$B$33:$B$776,P$119)+'СЕТ СН'!$I$12+СВЦЭМ!$D$10+'СЕТ СН'!$I$5-'СЕТ СН'!$I$20</f>
        <v>2889.1437481100002</v>
      </c>
      <c r="Q138" s="36">
        <f>SUMIFS(СВЦЭМ!$C$33:$C$776,СВЦЭМ!$A$33:$A$776,$A138,СВЦЭМ!$B$33:$B$776,Q$119)+'СЕТ СН'!$I$12+СВЦЭМ!$D$10+'СЕТ СН'!$I$5-'СЕТ СН'!$I$20</f>
        <v>2887.8498349300003</v>
      </c>
      <c r="R138" s="36">
        <f>SUMIFS(СВЦЭМ!$C$33:$C$776,СВЦЭМ!$A$33:$A$776,$A138,СВЦЭМ!$B$33:$B$776,R$119)+'СЕТ СН'!$I$12+СВЦЭМ!$D$10+'СЕТ СН'!$I$5-'СЕТ СН'!$I$20</f>
        <v>2885.4570246500002</v>
      </c>
      <c r="S138" s="36">
        <f>SUMIFS(СВЦЭМ!$C$33:$C$776,СВЦЭМ!$A$33:$A$776,$A138,СВЦЭМ!$B$33:$B$776,S$119)+'СЕТ СН'!$I$12+СВЦЭМ!$D$10+'СЕТ СН'!$I$5-'СЕТ СН'!$I$20</f>
        <v>2876.5065239300002</v>
      </c>
      <c r="T138" s="36">
        <f>SUMIFS(СВЦЭМ!$C$33:$C$776,СВЦЭМ!$A$33:$A$776,$A138,СВЦЭМ!$B$33:$B$776,T$119)+'СЕТ СН'!$I$12+СВЦЭМ!$D$10+'СЕТ СН'!$I$5-'СЕТ СН'!$I$20</f>
        <v>2881.9554537399999</v>
      </c>
      <c r="U138" s="36">
        <f>SUMIFS(СВЦЭМ!$C$33:$C$776,СВЦЭМ!$A$33:$A$776,$A138,СВЦЭМ!$B$33:$B$776,U$119)+'СЕТ СН'!$I$12+СВЦЭМ!$D$10+'СЕТ СН'!$I$5-'СЕТ СН'!$I$20</f>
        <v>2889.48042476</v>
      </c>
      <c r="V138" s="36">
        <f>SUMIFS(СВЦЭМ!$C$33:$C$776,СВЦЭМ!$A$33:$A$776,$A138,СВЦЭМ!$B$33:$B$776,V$119)+'СЕТ СН'!$I$12+СВЦЭМ!$D$10+'СЕТ СН'!$I$5-'СЕТ СН'!$I$20</f>
        <v>2892.90319494</v>
      </c>
      <c r="W138" s="36">
        <f>SUMIFS(СВЦЭМ!$C$33:$C$776,СВЦЭМ!$A$33:$A$776,$A138,СВЦЭМ!$B$33:$B$776,W$119)+'СЕТ СН'!$I$12+СВЦЭМ!$D$10+'СЕТ СН'!$I$5-'СЕТ СН'!$I$20</f>
        <v>2889.15590195</v>
      </c>
      <c r="X138" s="36">
        <f>SUMIFS(СВЦЭМ!$C$33:$C$776,СВЦЭМ!$A$33:$A$776,$A138,СВЦЭМ!$B$33:$B$776,X$119)+'СЕТ СН'!$I$12+СВЦЭМ!$D$10+'СЕТ СН'!$I$5-'СЕТ СН'!$I$20</f>
        <v>2907.10096423</v>
      </c>
      <c r="Y138" s="36">
        <f>SUMIFS(СВЦЭМ!$C$33:$C$776,СВЦЭМ!$A$33:$A$776,$A138,СВЦЭМ!$B$33:$B$776,Y$119)+'СЕТ СН'!$I$12+СВЦЭМ!$D$10+'СЕТ СН'!$I$5-'СЕТ СН'!$I$20</f>
        <v>2984.6539580600001</v>
      </c>
    </row>
    <row r="139" spans="1:25" ht="15.75" x14ac:dyDescent="0.2">
      <c r="A139" s="35">
        <f t="shared" si="3"/>
        <v>43575</v>
      </c>
      <c r="B139" s="36">
        <f>SUMIFS(СВЦЭМ!$C$33:$C$776,СВЦЭМ!$A$33:$A$776,$A139,СВЦЭМ!$B$33:$B$776,B$119)+'СЕТ СН'!$I$12+СВЦЭМ!$D$10+'СЕТ СН'!$I$5-'СЕТ СН'!$I$20</f>
        <v>3081.0536075300001</v>
      </c>
      <c r="C139" s="36">
        <f>SUMIFS(СВЦЭМ!$C$33:$C$776,СВЦЭМ!$A$33:$A$776,$A139,СВЦЭМ!$B$33:$B$776,C$119)+'СЕТ СН'!$I$12+СВЦЭМ!$D$10+'СЕТ СН'!$I$5-'СЕТ СН'!$I$20</f>
        <v>3157.0009121200001</v>
      </c>
      <c r="D139" s="36">
        <f>SUMIFS(СВЦЭМ!$C$33:$C$776,СВЦЭМ!$A$33:$A$776,$A139,СВЦЭМ!$B$33:$B$776,D$119)+'СЕТ СН'!$I$12+СВЦЭМ!$D$10+'СЕТ СН'!$I$5-'СЕТ СН'!$I$20</f>
        <v>3215.7231444300005</v>
      </c>
      <c r="E139" s="36">
        <f>SUMIFS(СВЦЭМ!$C$33:$C$776,СВЦЭМ!$A$33:$A$776,$A139,СВЦЭМ!$B$33:$B$776,E$119)+'СЕТ СН'!$I$12+СВЦЭМ!$D$10+'СЕТ СН'!$I$5-'СЕТ СН'!$I$20</f>
        <v>3221.3645775600003</v>
      </c>
      <c r="F139" s="36">
        <f>SUMIFS(СВЦЭМ!$C$33:$C$776,СВЦЭМ!$A$33:$A$776,$A139,СВЦЭМ!$B$33:$B$776,F$119)+'СЕТ СН'!$I$12+СВЦЭМ!$D$10+'СЕТ СН'!$I$5-'СЕТ СН'!$I$20</f>
        <v>3225.8176808200001</v>
      </c>
      <c r="G139" s="36">
        <f>SUMIFS(СВЦЭМ!$C$33:$C$776,СВЦЭМ!$A$33:$A$776,$A139,СВЦЭМ!$B$33:$B$776,G$119)+'СЕТ СН'!$I$12+СВЦЭМ!$D$10+'СЕТ СН'!$I$5-'СЕТ СН'!$I$20</f>
        <v>3213.4103855100002</v>
      </c>
      <c r="H139" s="36">
        <f>SUMIFS(СВЦЭМ!$C$33:$C$776,СВЦЭМ!$A$33:$A$776,$A139,СВЦЭМ!$B$33:$B$776,H$119)+'СЕТ СН'!$I$12+СВЦЭМ!$D$10+'СЕТ СН'!$I$5-'СЕТ СН'!$I$20</f>
        <v>3155.8732940099999</v>
      </c>
      <c r="I139" s="36">
        <f>SUMIFS(СВЦЭМ!$C$33:$C$776,СВЦЭМ!$A$33:$A$776,$A139,СВЦЭМ!$B$33:$B$776,I$119)+'СЕТ СН'!$I$12+СВЦЭМ!$D$10+'СЕТ СН'!$I$5-'СЕТ СН'!$I$20</f>
        <v>3131.4837946500002</v>
      </c>
      <c r="J139" s="36">
        <f>SUMIFS(СВЦЭМ!$C$33:$C$776,СВЦЭМ!$A$33:$A$776,$A139,СВЦЭМ!$B$33:$B$776,J$119)+'СЕТ СН'!$I$12+СВЦЭМ!$D$10+'СЕТ СН'!$I$5-'СЕТ СН'!$I$20</f>
        <v>3037.8033227700002</v>
      </c>
      <c r="K139" s="36">
        <f>SUMIFS(СВЦЭМ!$C$33:$C$776,СВЦЭМ!$A$33:$A$776,$A139,СВЦЭМ!$B$33:$B$776,K$119)+'СЕТ СН'!$I$12+СВЦЭМ!$D$10+'СЕТ СН'!$I$5-'СЕТ СН'!$I$20</f>
        <v>2908.7693788200004</v>
      </c>
      <c r="L139" s="36">
        <f>SUMIFS(СВЦЭМ!$C$33:$C$776,СВЦЭМ!$A$33:$A$776,$A139,СВЦЭМ!$B$33:$B$776,L$119)+'СЕТ СН'!$I$12+СВЦЭМ!$D$10+'СЕТ СН'!$I$5-'СЕТ СН'!$I$20</f>
        <v>2866.0759094000005</v>
      </c>
      <c r="M139" s="36">
        <f>SUMIFS(СВЦЭМ!$C$33:$C$776,СВЦЭМ!$A$33:$A$776,$A139,СВЦЭМ!$B$33:$B$776,M$119)+'СЕТ СН'!$I$12+СВЦЭМ!$D$10+'СЕТ СН'!$I$5-'СЕТ СН'!$I$20</f>
        <v>2868.9528792200003</v>
      </c>
      <c r="N139" s="36">
        <f>SUMIFS(СВЦЭМ!$C$33:$C$776,СВЦЭМ!$A$33:$A$776,$A139,СВЦЭМ!$B$33:$B$776,N$119)+'СЕТ СН'!$I$12+СВЦЭМ!$D$10+'СЕТ СН'!$I$5-'СЕТ СН'!$I$20</f>
        <v>2878.4790551200003</v>
      </c>
      <c r="O139" s="36">
        <f>SUMIFS(СВЦЭМ!$C$33:$C$776,СВЦЭМ!$A$33:$A$776,$A139,СВЦЭМ!$B$33:$B$776,O$119)+'СЕТ СН'!$I$12+СВЦЭМ!$D$10+'СЕТ СН'!$I$5-'СЕТ СН'!$I$20</f>
        <v>2882.97619037</v>
      </c>
      <c r="P139" s="36">
        <f>SUMIFS(СВЦЭМ!$C$33:$C$776,СВЦЭМ!$A$33:$A$776,$A139,СВЦЭМ!$B$33:$B$776,P$119)+'СЕТ СН'!$I$12+СВЦЭМ!$D$10+'СЕТ СН'!$I$5-'СЕТ СН'!$I$20</f>
        <v>2881.5310725100003</v>
      </c>
      <c r="Q139" s="36">
        <f>SUMIFS(СВЦЭМ!$C$33:$C$776,СВЦЭМ!$A$33:$A$776,$A139,СВЦЭМ!$B$33:$B$776,Q$119)+'СЕТ СН'!$I$12+СВЦЭМ!$D$10+'СЕТ СН'!$I$5-'СЕТ СН'!$I$20</f>
        <v>2897.01444085</v>
      </c>
      <c r="R139" s="36">
        <f>SUMIFS(СВЦЭМ!$C$33:$C$776,СВЦЭМ!$A$33:$A$776,$A139,СВЦЭМ!$B$33:$B$776,R$119)+'СЕТ СН'!$I$12+СВЦЭМ!$D$10+'СЕТ СН'!$I$5-'СЕТ СН'!$I$20</f>
        <v>2898.1902449700001</v>
      </c>
      <c r="S139" s="36">
        <f>SUMIFS(СВЦЭМ!$C$33:$C$776,СВЦЭМ!$A$33:$A$776,$A139,СВЦЭМ!$B$33:$B$776,S$119)+'СЕТ СН'!$I$12+СВЦЭМ!$D$10+'СЕТ СН'!$I$5-'СЕТ СН'!$I$20</f>
        <v>2905.5100045600002</v>
      </c>
      <c r="T139" s="36">
        <f>SUMIFS(СВЦЭМ!$C$33:$C$776,СВЦЭМ!$A$33:$A$776,$A139,СВЦЭМ!$B$33:$B$776,T$119)+'СЕТ СН'!$I$12+СВЦЭМ!$D$10+'СЕТ СН'!$I$5-'СЕТ СН'!$I$20</f>
        <v>2899.5807326100003</v>
      </c>
      <c r="U139" s="36">
        <f>SUMIFS(СВЦЭМ!$C$33:$C$776,СВЦЭМ!$A$33:$A$776,$A139,СВЦЭМ!$B$33:$B$776,U$119)+'СЕТ СН'!$I$12+СВЦЭМ!$D$10+'СЕТ СН'!$I$5-'СЕТ СН'!$I$20</f>
        <v>2863.3378950599999</v>
      </c>
      <c r="V139" s="36">
        <f>SUMIFS(СВЦЭМ!$C$33:$C$776,СВЦЭМ!$A$33:$A$776,$A139,СВЦЭМ!$B$33:$B$776,V$119)+'СЕТ СН'!$I$12+СВЦЭМ!$D$10+'СЕТ СН'!$I$5-'СЕТ СН'!$I$20</f>
        <v>2859.65910523</v>
      </c>
      <c r="W139" s="36">
        <f>SUMIFS(СВЦЭМ!$C$33:$C$776,СВЦЭМ!$A$33:$A$776,$A139,СВЦЭМ!$B$33:$B$776,W$119)+'СЕТ СН'!$I$12+СВЦЭМ!$D$10+'СЕТ СН'!$I$5-'СЕТ СН'!$I$20</f>
        <v>2958.9289299500001</v>
      </c>
      <c r="X139" s="36">
        <f>SUMIFS(СВЦЭМ!$C$33:$C$776,СВЦЭМ!$A$33:$A$776,$A139,СВЦЭМ!$B$33:$B$776,X$119)+'СЕТ СН'!$I$12+СВЦЭМ!$D$10+'СЕТ СН'!$I$5-'СЕТ СН'!$I$20</f>
        <v>3074.4774493300001</v>
      </c>
      <c r="Y139" s="36">
        <f>SUMIFS(СВЦЭМ!$C$33:$C$776,СВЦЭМ!$A$33:$A$776,$A139,СВЦЭМ!$B$33:$B$776,Y$119)+'СЕТ СН'!$I$12+СВЦЭМ!$D$10+'СЕТ СН'!$I$5-'СЕТ СН'!$I$20</f>
        <v>3119.6678879400001</v>
      </c>
    </row>
    <row r="140" spans="1:25" ht="15.75" x14ac:dyDescent="0.2">
      <c r="A140" s="35">
        <f t="shared" si="3"/>
        <v>43576</v>
      </c>
      <c r="B140" s="36">
        <f>SUMIFS(СВЦЭМ!$C$33:$C$776,СВЦЭМ!$A$33:$A$776,$A140,СВЦЭМ!$B$33:$B$776,B$119)+'СЕТ СН'!$I$12+СВЦЭМ!$D$10+'СЕТ СН'!$I$5-'СЕТ СН'!$I$20</f>
        <v>3024.20312173</v>
      </c>
      <c r="C140" s="36">
        <f>SUMIFS(СВЦЭМ!$C$33:$C$776,СВЦЭМ!$A$33:$A$776,$A140,СВЦЭМ!$B$33:$B$776,C$119)+'СЕТ СН'!$I$12+СВЦЭМ!$D$10+'СЕТ СН'!$I$5-'СЕТ СН'!$I$20</f>
        <v>3045.6263069200004</v>
      </c>
      <c r="D140" s="36">
        <f>SUMIFS(СВЦЭМ!$C$33:$C$776,СВЦЭМ!$A$33:$A$776,$A140,СВЦЭМ!$B$33:$B$776,D$119)+'СЕТ СН'!$I$12+СВЦЭМ!$D$10+'СЕТ СН'!$I$5-'СЕТ СН'!$I$20</f>
        <v>3077.1644543800003</v>
      </c>
      <c r="E140" s="36">
        <f>SUMIFS(СВЦЭМ!$C$33:$C$776,СВЦЭМ!$A$33:$A$776,$A140,СВЦЭМ!$B$33:$B$776,E$119)+'СЕТ СН'!$I$12+СВЦЭМ!$D$10+'СЕТ СН'!$I$5-'СЕТ СН'!$I$20</f>
        <v>3086.8769181100001</v>
      </c>
      <c r="F140" s="36">
        <f>SUMIFS(СВЦЭМ!$C$33:$C$776,СВЦЭМ!$A$33:$A$776,$A140,СВЦЭМ!$B$33:$B$776,F$119)+'СЕТ СН'!$I$12+СВЦЭМ!$D$10+'СЕТ СН'!$I$5-'СЕТ СН'!$I$20</f>
        <v>3088.0178051400003</v>
      </c>
      <c r="G140" s="36">
        <f>SUMIFS(СВЦЭМ!$C$33:$C$776,СВЦЭМ!$A$33:$A$776,$A140,СВЦЭМ!$B$33:$B$776,G$119)+'СЕТ СН'!$I$12+СВЦЭМ!$D$10+'СЕТ СН'!$I$5-'СЕТ СН'!$I$20</f>
        <v>3075.6889724800003</v>
      </c>
      <c r="H140" s="36">
        <f>SUMIFS(СВЦЭМ!$C$33:$C$776,СВЦЭМ!$A$33:$A$776,$A140,СВЦЭМ!$B$33:$B$776,H$119)+'СЕТ СН'!$I$12+СВЦЭМ!$D$10+'СЕТ СН'!$I$5-'СЕТ СН'!$I$20</f>
        <v>3062.2412316600003</v>
      </c>
      <c r="I140" s="36">
        <f>SUMIFS(СВЦЭМ!$C$33:$C$776,СВЦЭМ!$A$33:$A$776,$A140,СВЦЭМ!$B$33:$B$776,I$119)+'СЕТ СН'!$I$12+СВЦЭМ!$D$10+'СЕТ СН'!$I$5-'СЕТ СН'!$I$20</f>
        <v>3059.4680987400002</v>
      </c>
      <c r="J140" s="36">
        <f>SUMIFS(СВЦЭМ!$C$33:$C$776,СВЦЭМ!$A$33:$A$776,$A140,СВЦЭМ!$B$33:$B$776,J$119)+'СЕТ СН'!$I$12+СВЦЭМ!$D$10+'СЕТ СН'!$I$5-'СЕТ СН'!$I$20</f>
        <v>3006.3458021400002</v>
      </c>
      <c r="K140" s="36">
        <f>SUMIFS(СВЦЭМ!$C$33:$C$776,СВЦЭМ!$A$33:$A$776,$A140,СВЦЭМ!$B$33:$B$776,K$119)+'СЕТ СН'!$I$12+СВЦЭМ!$D$10+'СЕТ СН'!$I$5-'СЕТ СН'!$I$20</f>
        <v>2968.1803448200003</v>
      </c>
      <c r="L140" s="36">
        <f>SUMIFS(СВЦЭМ!$C$33:$C$776,СВЦЭМ!$A$33:$A$776,$A140,СВЦЭМ!$B$33:$B$776,L$119)+'СЕТ СН'!$I$12+СВЦЭМ!$D$10+'СЕТ СН'!$I$5-'СЕТ СН'!$I$20</f>
        <v>2948.6705830600004</v>
      </c>
      <c r="M140" s="36">
        <f>SUMIFS(СВЦЭМ!$C$33:$C$776,СВЦЭМ!$A$33:$A$776,$A140,СВЦЭМ!$B$33:$B$776,M$119)+'СЕТ СН'!$I$12+СВЦЭМ!$D$10+'СЕТ СН'!$I$5-'СЕТ СН'!$I$20</f>
        <v>2957.4485763800003</v>
      </c>
      <c r="N140" s="36">
        <f>SUMIFS(СВЦЭМ!$C$33:$C$776,СВЦЭМ!$A$33:$A$776,$A140,СВЦЭМ!$B$33:$B$776,N$119)+'СЕТ СН'!$I$12+СВЦЭМ!$D$10+'СЕТ СН'!$I$5-'СЕТ СН'!$I$20</f>
        <v>2978.0388663500003</v>
      </c>
      <c r="O140" s="36">
        <f>SUMIFS(СВЦЭМ!$C$33:$C$776,СВЦЭМ!$A$33:$A$776,$A140,СВЦЭМ!$B$33:$B$776,O$119)+'СЕТ СН'!$I$12+СВЦЭМ!$D$10+'СЕТ СН'!$I$5-'СЕТ СН'!$I$20</f>
        <v>2984.6509850400003</v>
      </c>
      <c r="P140" s="36">
        <f>SUMIFS(СВЦЭМ!$C$33:$C$776,СВЦЭМ!$A$33:$A$776,$A140,СВЦЭМ!$B$33:$B$776,P$119)+'СЕТ СН'!$I$12+СВЦЭМ!$D$10+'СЕТ СН'!$I$5-'СЕТ СН'!$I$20</f>
        <v>2990.9550678800001</v>
      </c>
      <c r="Q140" s="36">
        <f>SUMIFS(СВЦЭМ!$C$33:$C$776,СВЦЭМ!$A$33:$A$776,$A140,СВЦЭМ!$B$33:$B$776,Q$119)+'СЕТ СН'!$I$12+СВЦЭМ!$D$10+'СЕТ СН'!$I$5-'СЕТ СН'!$I$20</f>
        <v>3013.3137205800003</v>
      </c>
      <c r="R140" s="36">
        <f>SUMIFS(СВЦЭМ!$C$33:$C$776,СВЦЭМ!$A$33:$A$776,$A140,СВЦЭМ!$B$33:$B$776,R$119)+'СЕТ СН'!$I$12+СВЦЭМ!$D$10+'СЕТ СН'!$I$5-'СЕТ СН'!$I$20</f>
        <v>3031.79018541</v>
      </c>
      <c r="S140" s="36">
        <f>SUMIFS(СВЦЭМ!$C$33:$C$776,СВЦЭМ!$A$33:$A$776,$A140,СВЦЭМ!$B$33:$B$776,S$119)+'СЕТ СН'!$I$12+СВЦЭМ!$D$10+'СЕТ СН'!$I$5-'СЕТ СН'!$I$20</f>
        <v>3006.4490056000004</v>
      </c>
      <c r="T140" s="36">
        <f>SUMIFS(СВЦЭМ!$C$33:$C$776,СВЦЭМ!$A$33:$A$776,$A140,СВЦЭМ!$B$33:$B$776,T$119)+'СЕТ СН'!$I$12+СВЦЭМ!$D$10+'СЕТ СН'!$I$5-'СЕТ СН'!$I$20</f>
        <v>2980.6669760900004</v>
      </c>
      <c r="U140" s="36">
        <f>SUMIFS(СВЦЭМ!$C$33:$C$776,СВЦЭМ!$A$33:$A$776,$A140,СВЦЭМ!$B$33:$B$776,U$119)+'СЕТ СН'!$I$12+СВЦЭМ!$D$10+'СЕТ СН'!$I$5-'СЕТ СН'!$I$20</f>
        <v>2964.9707847700001</v>
      </c>
      <c r="V140" s="36">
        <f>SUMIFS(СВЦЭМ!$C$33:$C$776,СВЦЭМ!$A$33:$A$776,$A140,СВЦЭМ!$B$33:$B$776,V$119)+'СЕТ СН'!$I$12+СВЦЭМ!$D$10+'СЕТ СН'!$I$5-'СЕТ СН'!$I$20</f>
        <v>2924.0923490499999</v>
      </c>
      <c r="W140" s="36">
        <f>SUMIFS(СВЦЭМ!$C$33:$C$776,СВЦЭМ!$A$33:$A$776,$A140,СВЦЭМ!$B$33:$B$776,W$119)+'СЕТ СН'!$I$12+СВЦЭМ!$D$10+'СЕТ СН'!$I$5-'СЕТ СН'!$I$20</f>
        <v>2923.1129158000003</v>
      </c>
      <c r="X140" s="36">
        <f>SUMIFS(СВЦЭМ!$C$33:$C$776,СВЦЭМ!$A$33:$A$776,$A140,СВЦЭМ!$B$33:$B$776,X$119)+'СЕТ СН'!$I$12+СВЦЭМ!$D$10+'СЕТ СН'!$I$5-'СЕТ СН'!$I$20</f>
        <v>2925.94846229</v>
      </c>
      <c r="Y140" s="36">
        <f>SUMIFS(СВЦЭМ!$C$33:$C$776,СВЦЭМ!$A$33:$A$776,$A140,СВЦЭМ!$B$33:$B$776,Y$119)+'СЕТ СН'!$I$12+СВЦЭМ!$D$10+'СЕТ СН'!$I$5-'СЕТ СН'!$I$20</f>
        <v>2974.31417319</v>
      </c>
    </row>
    <row r="141" spans="1:25" ht="15.75" x14ac:dyDescent="0.2">
      <c r="A141" s="35">
        <f t="shared" si="3"/>
        <v>43577</v>
      </c>
      <c r="B141" s="36">
        <f>SUMIFS(СВЦЭМ!$C$33:$C$776,СВЦЭМ!$A$33:$A$776,$A141,СВЦЭМ!$B$33:$B$776,B$119)+'СЕТ СН'!$I$12+СВЦЭМ!$D$10+'СЕТ СН'!$I$5-'СЕТ СН'!$I$20</f>
        <v>2983.5303331600003</v>
      </c>
      <c r="C141" s="36">
        <f>SUMIFS(СВЦЭМ!$C$33:$C$776,СВЦЭМ!$A$33:$A$776,$A141,СВЦЭМ!$B$33:$B$776,C$119)+'СЕТ СН'!$I$12+СВЦЭМ!$D$10+'СЕТ СН'!$I$5-'СЕТ СН'!$I$20</f>
        <v>2999.41624194</v>
      </c>
      <c r="D141" s="36">
        <f>SUMIFS(СВЦЭМ!$C$33:$C$776,СВЦЭМ!$A$33:$A$776,$A141,СВЦЭМ!$B$33:$B$776,D$119)+'СЕТ СН'!$I$12+СВЦЭМ!$D$10+'СЕТ СН'!$I$5-'СЕТ СН'!$I$20</f>
        <v>3034.9450484900003</v>
      </c>
      <c r="E141" s="36">
        <f>SUMIFS(СВЦЭМ!$C$33:$C$776,СВЦЭМ!$A$33:$A$776,$A141,СВЦЭМ!$B$33:$B$776,E$119)+'СЕТ СН'!$I$12+СВЦЭМ!$D$10+'СЕТ СН'!$I$5-'СЕТ СН'!$I$20</f>
        <v>3072.6474797300002</v>
      </c>
      <c r="F141" s="36">
        <f>SUMIFS(СВЦЭМ!$C$33:$C$776,СВЦЭМ!$A$33:$A$776,$A141,СВЦЭМ!$B$33:$B$776,F$119)+'СЕТ СН'!$I$12+СВЦЭМ!$D$10+'СЕТ СН'!$I$5-'СЕТ СН'!$I$20</f>
        <v>3094.9067678300003</v>
      </c>
      <c r="G141" s="36">
        <f>SUMIFS(СВЦЭМ!$C$33:$C$776,СВЦЭМ!$A$33:$A$776,$A141,СВЦЭМ!$B$33:$B$776,G$119)+'СЕТ СН'!$I$12+СВЦЭМ!$D$10+'СЕТ СН'!$I$5-'СЕТ СН'!$I$20</f>
        <v>3045.32502054</v>
      </c>
      <c r="H141" s="36">
        <f>SUMIFS(СВЦЭМ!$C$33:$C$776,СВЦЭМ!$A$33:$A$776,$A141,СВЦЭМ!$B$33:$B$776,H$119)+'СЕТ СН'!$I$12+СВЦЭМ!$D$10+'СЕТ СН'!$I$5-'СЕТ СН'!$I$20</f>
        <v>3026.41561357</v>
      </c>
      <c r="I141" s="36">
        <f>SUMIFS(СВЦЭМ!$C$33:$C$776,СВЦЭМ!$A$33:$A$776,$A141,СВЦЭМ!$B$33:$B$776,I$119)+'СЕТ СН'!$I$12+СВЦЭМ!$D$10+'СЕТ СН'!$I$5-'СЕТ СН'!$I$20</f>
        <v>3038.26951753</v>
      </c>
      <c r="J141" s="36">
        <f>SUMIFS(СВЦЭМ!$C$33:$C$776,СВЦЭМ!$A$33:$A$776,$A141,СВЦЭМ!$B$33:$B$776,J$119)+'СЕТ СН'!$I$12+СВЦЭМ!$D$10+'СЕТ СН'!$I$5-'СЕТ СН'!$I$20</f>
        <v>3018.9742256200002</v>
      </c>
      <c r="K141" s="36">
        <f>SUMIFS(СВЦЭМ!$C$33:$C$776,СВЦЭМ!$A$33:$A$776,$A141,СВЦЭМ!$B$33:$B$776,K$119)+'СЕТ СН'!$I$12+СВЦЭМ!$D$10+'СЕТ СН'!$I$5-'СЕТ СН'!$I$20</f>
        <v>3018.8394975600004</v>
      </c>
      <c r="L141" s="36">
        <f>SUMIFS(СВЦЭМ!$C$33:$C$776,СВЦЭМ!$A$33:$A$776,$A141,СВЦЭМ!$B$33:$B$776,L$119)+'СЕТ СН'!$I$12+СВЦЭМ!$D$10+'СЕТ СН'!$I$5-'СЕТ СН'!$I$20</f>
        <v>3010.4001407000001</v>
      </c>
      <c r="M141" s="36">
        <f>SUMIFS(СВЦЭМ!$C$33:$C$776,СВЦЭМ!$A$33:$A$776,$A141,СВЦЭМ!$B$33:$B$776,M$119)+'СЕТ СН'!$I$12+СВЦЭМ!$D$10+'СЕТ СН'!$I$5-'СЕТ СН'!$I$20</f>
        <v>3004.55523748</v>
      </c>
      <c r="N141" s="36">
        <f>SUMIFS(СВЦЭМ!$C$33:$C$776,СВЦЭМ!$A$33:$A$776,$A141,СВЦЭМ!$B$33:$B$776,N$119)+'СЕТ СН'!$I$12+СВЦЭМ!$D$10+'СЕТ СН'!$I$5-'СЕТ СН'!$I$20</f>
        <v>3026.3924398100003</v>
      </c>
      <c r="O141" s="36">
        <f>SUMIFS(СВЦЭМ!$C$33:$C$776,СВЦЭМ!$A$33:$A$776,$A141,СВЦЭМ!$B$33:$B$776,O$119)+'СЕТ СН'!$I$12+СВЦЭМ!$D$10+'СЕТ СН'!$I$5-'СЕТ СН'!$I$20</f>
        <v>3017.1701613200003</v>
      </c>
      <c r="P141" s="36">
        <f>SUMIFS(СВЦЭМ!$C$33:$C$776,СВЦЭМ!$A$33:$A$776,$A141,СВЦЭМ!$B$33:$B$776,P$119)+'СЕТ СН'!$I$12+СВЦЭМ!$D$10+'СЕТ СН'!$I$5-'СЕТ СН'!$I$20</f>
        <v>3019.1475816800003</v>
      </c>
      <c r="Q141" s="36">
        <f>SUMIFS(СВЦЭМ!$C$33:$C$776,СВЦЭМ!$A$33:$A$776,$A141,СВЦЭМ!$B$33:$B$776,Q$119)+'СЕТ СН'!$I$12+СВЦЭМ!$D$10+'СЕТ СН'!$I$5-'СЕТ СН'!$I$20</f>
        <v>3029.5929051000003</v>
      </c>
      <c r="R141" s="36">
        <f>SUMIFS(СВЦЭМ!$C$33:$C$776,СВЦЭМ!$A$33:$A$776,$A141,СВЦЭМ!$B$33:$B$776,R$119)+'СЕТ СН'!$I$12+СВЦЭМ!$D$10+'СЕТ СН'!$I$5-'СЕТ СН'!$I$20</f>
        <v>3030.80114435</v>
      </c>
      <c r="S141" s="36">
        <f>SUMIFS(СВЦЭМ!$C$33:$C$776,СВЦЭМ!$A$33:$A$776,$A141,СВЦЭМ!$B$33:$B$776,S$119)+'СЕТ СН'!$I$12+СВЦЭМ!$D$10+'СЕТ СН'!$I$5-'СЕТ СН'!$I$20</f>
        <v>3007.4754741300003</v>
      </c>
      <c r="T141" s="36">
        <f>SUMIFS(СВЦЭМ!$C$33:$C$776,СВЦЭМ!$A$33:$A$776,$A141,СВЦЭМ!$B$33:$B$776,T$119)+'СЕТ СН'!$I$12+СВЦЭМ!$D$10+'СЕТ СН'!$I$5-'СЕТ СН'!$I$20</f>
        <v>3008.6038796600001</v>
      </c>
      <c r="U141" s="36">
        <f>SUMIFS(СВЦЭМ!$C$33:$C$776,СВЦЭМ!$A$33:$A$776,$A141,СВЦЭМ!$B$33:$B$776,U$119)+'СЕТ СН'!$I$12+СВЦЭМ!$D$10+'СЕТ СН'!$I$5-'СЕТ СН'!$I$20</f>
        <v>3004.1447813200002</v>
      </c>
      <c r="V141" s="36">
        <f>SUMIFS(СВЦЭМ!$C$33:$C$776,СВЦЭМ!$A$33:$A$776,$A141,СВЦЭМ!$B$33:$B$776,V$119)+'СЕТ СН'!$I$12+СВЦЭМ!$D$10+'СЕТ СН'!$I$5-'СЕТ СН'!$I$20</f>
        <v>2980.4376402600001</v>
      </c>
      <c r="W141" s="36">
        <f>SUMIFS(СВЦЭМ!$C$33:$C$776,СВЦЭМ!$A$33:$A$776,$A141,СВЦЭМ!$B$33:$B$776,W$119)+'СЕТ СН'!$I$12+СВЦЭМ!$D$10+'СЕТ СН'!$I$5-'СЕТ СН'!$I$20</f>
        <v>2980.7071960500002</v>
      </c>
      <c r="X141" s="36">
        <f>SUMIFS(СВЦЭМ!$C$33:$C$776,СВЦЭМ!$A$33:$A$776,$A141,СВЦЭМ!$B$33:$B$776,X$119)+'СЕТ СН'!$I$12+СВЦЭМ!$D$10+'СЕТ СН'!$I$5-'СЕТ СН'!$I$20</f>
        <v>3008.5316228500001</v>
      </c>
      <c r="Y141" s="36">
        <f>SUMIFS(СВЦЭМ!$C$33:$C$776,СВЦЭМ!$A$33:$A$776,$A141,СВЦЭМ!$B$33:$B$776,Y$119)+'СЕТ СН'!$I$12+СВЦЭМ!$D$10+'СЕТ СН'!$I$5-'СЕТ СН'!$I$20</f>
        <v>3025.1606331700004</v>
      </c>
    </row>
    <row r="142" spans="1:25" ht="15.75" x14ac:dyDescent="0.2">
      <c r="A142" s="35">
        <f t="shared" si="3"/>
        <v>43578</v>
      </c>
      <c r="B142" s="36">
        <f>SUMIFS(СВЦЭМ!$C$33:$C$776,СВЦЭМ!$A$33:$A$776,$A142,СВЦЭМ!$B$33:$B$776,B$119)+'СЕТ СН'!$I$12+СВЦЭМ!$D$10+'СЕТ СН'!$I$5-'СЕТ СН'!$I$20</f>
        <v>2996.2450097800001</v>
      </c>
      <c r="C142" s="36">
        <f>SUMIFS(СВЦЭМ!$C$33:$C$776,СВЦЭМ!$A$33:$A$776,$A142,СВЦЭМ!$B$33:$B$776,C$119)+'СЕТ СН'!$I$12+СВЦЭМ!$D$10+'СЕТ СН'!$I$5-'СЕТ СН'!$I$20</f>
        <v>3038.6429191500001</v>
      </c>
      <c r="D142" s="36">
        <f>SUMIFS(СВЦЭМ!$C$33:$C$776,СВЦЭМ!$A$33:$A$776,$A142,СВЦЭМ!$B$33:$B$776,D$119)+'СЕТ СН'!$I$12+СВЦЭМ!$D$10+'СЕТ СН'!$I$5-'СЕТ СН'!$I$20</f>
        <v>3070.5094618500002</v>
      </c>
      <c r="E142" s="36">
        <f>SUMIFS(СВЦЭМ!$C$33:$C$776,СВЦЭМ!$A$33:$A$776,$A142,СВЦЭМ!$B$33:$B$776,E$119)+'СЕТ СН'!$I$12+СВЦЭМ!$D$10+'СЕТ СН'!$I$5-'СЕТ СН'!$I$20</f>
        <v>3082.2304510500003</v>
      </c>
      <c r="F142" s="36">
        <f>SUMIFS(СВЦЭМ!$C$33:$C$776,СВЦЭМ!$A$33:$A$776,$A142,СВЦЭМ!$B$33:$B$776,F$119)+'СЕТ СН'!$I$12+СВЦЭМ!$D$10+'СЕТ СН'!$I$5-'СЕТ СН'!$I$20</f>
        <v>3089.9557944799999</v>
      </c>
      <c r="G142" s="36">
        <f>SUMIFS(СВЦЭМ!$C$33:$C$776,СВЦЭМ!$A$33:$A$776,$A142,СВЦЭМ!$B$33:$B$776,G$119)+'СЕТ СН'!$I$12+СВЦЭМ!$D$10+'СЕТ СН'!$I$5-'СЕТ СН'!$I$20</f>
        <v>3059.0964516700001</v>
      </c>
      <c r="H142" s="36">
        <f>SUMIFS(СВЦЭМ!$C$33:$C$776,СВЦЭМ!$A$33:$A$776,$A142,СВЦЭМ!$B$33:$B$776,H$119)+'СЕТ СН'!$I$12+СВЦЭМ!$D$10+'СЕТ СН'!$I$5-'СЕТ СН'!$I$20</f>
        <v>3043.79219861</v>
      </c>
      <c r="I142" s="36">
        <f>SUMIFS(СВЦЭМ!$C$33:$C$776,СВЦЭМ!$A$33:$A$776,$A142,СВЦЭМ!$B$33:$B$776,I$119)+'СЕТ СН'!$I$12+СВЦЭМ!$D$10+'СЕТ СН'!$I$5-'СЕТ СН'!$I$20</f>
        <v>3059.70380621</v>
      </c>
      <c r="J142" s="36">
        <f>SUMIFS(СВЦЭМ!$C$33:$C$776,СВЦЭМ!$A$33:$A$776,$A142,СВЦЭМ!$B$33:$B$776,J$119)+'СЕТ СН'!$I$12+СВЦЭМ!$D$10+'СЕТ СН'!$I$5-'СЕТ СН'!$I$20</f>
        <v>3022.4105316499999</v>
      </c>
      <c r="K142" s="36">
        <f>SUMIFS(СВЦЭМ!$C$33:$C$776,СВЦЭМ!$A$33:$A$776,$A142,СВЦЭМ!$B$33:$B$776,K$119)+'СЕТ СН'!$I$12+СВЦЭМ!$D$10+'СЕТ СН'!$I$5-'СЕТ СН'!$I$20</f>
        <v>3024.6805044400003</v>
      </c>
      <c r="L142" s="36">
        <f>SUMIFS(СВЦЭМ!$C$33:$C$776,СВЦЭМ!$A$33:$A$776,$A142,СВЦЭМ!$B$33:$B$776,L$119)+'СЕТ СН'!$I$12+СВЦЭМ!$D$10+'СЕТ СН'!$I$5-'СЕТ СН'!$I$20</f>
        <v>3010.9522116200001</v>
      </c>
      <c r="M142" s="36">
        <f>SUMIFS(СВЦЭМ!$C$33:$C$776,СВЦЭМ!$A$33:$A$776,$A142,СВЦЭМ!$B$33:$B$776,M$119)+'СЕТ СН'!$I$12+СВЦЭМ!$D$10+'СЕТ СН'!$I$5-'СЕТ СН'!$I$20</f>
        <v>3021.4595536900001</v>
      </c>
      <c r="N142" s="36">
        <f>SUMIFS(СВЦЭМ!$C$33:$C$776,СВЦЭМ!$A$33:$A$776,$A142,СВЦЭМ!$B$33:$B$776,N$119)+'СЕТ СН'!$I$12+СВЦЭМ!$D$10+'СЕТ СН'!$I$5-'СЕТ СН'!$I$20</f>
        <v>3013.3102936</v>
      </c>
      <c r="O142" s="36">
        <f>SUMIFS(СВЦЭМ!$C$33:$C$776,СВЦЭМ!$A$33:$A$776,$A142,СВЦЭМ!$B$33:$B$776,O$119)+'СЕТ СН'!$I$12+СВЦЭМ!$D$10+'СЕТ СН'!$I$5-'СЕТ СН'!$I$20</f>
        <v>3019.9295583100002</v>
      </c>
      <c r="P142" s="36">
        <f>SUMIFS(СВЦЭМ!$C$33:$C$776,СВЦЭМ!$A$33:$A$776,$A142,СВЦЭМ!$B$33:$B$776,P$119)+'СЕТ СН'!$I$12+СВЦЭМ!$D$10+'СЕТ СН'!$I$5-'СЕТ СН'!$I$20</f>
        <v>3033.7664072699999</v>
      </c>
      <c r="Q142" s="36">
        <f>SUMIFS(СВЦЭМ!$C$33:$C$776,СВЦЭМ!$A$33:$A$776,$A142,СВЦЭМ!$B$33:$B$776,Q$119)+'СЕТ СН'!$I$12+СВЦЭМ!$D$10+'СЕТ СН'!$I$5-'СЕТ СН'!$I$20</f>
        <v>3033.6869003199999</v>
      </c>
      <c r="R142" s="36">
        <f>SUMIFS(СВЦЭМ!$C$33:$C$776,СВЦЭМ!$A$33:$A$776,$A142,СВЦЭМ!$B$33:$B$776,R$119)+'СЕТ СН'!$I$12+СВЦЭМ!$D$10+'СЕТ СН'!$I$5-'СЕТ СН'!$I$20</f>
        <v>3044.5834002900001</v>
      </c>
      <c r="S142" s="36">
        <f>SUMIFS(СВЦЭМ!$C$33:$C$776,СВЦЭМ!$A$33:$A$776,$A142,СВЦЭМ!$B$33:$B$776,S$119)+'СЕТ СН'!$I$12+СВЦЭМ!$D$10+'СЕТ СН'!$I$5-'СЕТ СН'!$I$20</f>
        <v>3051.5068890299999</v>
      </c>
      <c r="T142" s="36">
        <f>SUMIFS(СВЦЭМ!$C$33:$C$776,СВЦЭМ!$A$33:$A$776,$A142,СВЦЭМ!$B$33:$B$776,T$119)+'СЕТ СН'!$I$12+СВЦЭМ!$D$10+'СЕТ СН'!$I$5-'СЕТ СН'!$I$20</f>
        <v>3036.59734252</v>
      </c>
      <c r="U142" s="36">
        <f>SUMIFS(СВЦЭМ!$C$33:$C$776,СВЦЭМ!$A$33:$A$776,$A142,СВЦЭМ!$B$33:$B$776,U$119)+'СЕТ СН'!$I$12+СВЦЭМ!$D$10+'СЕТ СН'!$I$5-'СЕТ СН'!$I$20</f>
        <v>3016.7092095600001</v>
      </c>
      <c r="V142" s="36">
        <f>SUMIFS(СВЦЭМ!$C$33:$C$776,СВЦЭМ!$A$33:$A$776,$A142,СВЦЭМ!$B$33:$B$776,V$119)+'СЕТ СН'!$I$12+СВЦЭМ!$D$10+'СЕТ СН'!$I$5-'СЕТ СН'!$I$20</f>
        <v>3001.1977730600001</v>
      </c>
      <c r="W142" s="36">
        <f>SUMIFS(СВЦЭМ!$C$33:$C$776,СВЦЭМ!$A$33:$A$776,$A142,СВЦЭМ!$B$33:$B$776,W$119)+'СЕТ СН'!$I$12+СВЦЭМ!$D$10+'СЕТ СН'!$I$5-'СЕТ СН'!$I$20</f>
        <v>2997.1179366900001</v>
      </c>
      <c r="X142" s="36">
        <f>SUMIFS(СВЦЭМ!$C$33:$C$776,СВЦЭМ!$A$33:$A$776,$A142,СВЦЭМ!$B$33:$B$776,X$119)+'СЕТ СН'!$I$12+СВЦЭМ!$D$10+'СЕТ СН'!$I$5-'СЕТ СН'!$I$20</f>
        <v>3028.1522942600004</v>
      </c>
      <c r="Y142" s="36">
        <f>SUMIFS(СВЦЭМ!$C$33:$C$776,СВЦЭМ!$A$33:$A$776,$A142,СВЦЭМ!$B$33:$B$776,Y$119)+'СЕТ СН'!$I$12+СВЦЭМ!$D$10+'СЕТ СН'!$I$5-'СЕТ СН'!$I$20</f>
        <v>3060.1885052400003</v>
      </c>
    </row>
    <row r="143" spans="1:25" ht="15.75" x14ac:dyDescent="0.2">
      <c r="A143" s="35">
        <f t="shared" si="3"/>
        <v>43579</v>
      </c>
      <c r="B143" s="36">
        <f>SUMIFS(СВЦЭМ!$C$33:$C$776,СВЦЭМ!$A$33:$A$776,$A143,СВЦЭМ!$B$33:$B$776,B$119)+'СЕТ СН'!$I$12+СВЦЭМ!$D$10+'СЕТ СН'!$I$5-'СЕТ СН'!$I$20</f>
        <v>2948.2549530300003</v>
      </c>
      <c r="C143" s="36">
        <f>SUMIFS(СВЦЭМ!$C$33:$C$776,СВЦЭМ!$A$33:$A$776,$A143,СВЦЭМ!$B$33:$B$776,C$119)+'СЕТ СН'!$I$12+СВЦЭМ!$D$10+'СЕТ СН'!$I$5-'СЕТ СН'!$I$20</f>
        <v>2992.9654662800003</v>
      </c>
      <c r="D143" s="36">
        <f>SUMIFS(СВЦЭМ!$C$33:$C$776,СВЦЭМ!$A$33:$A$776,$A143,СВЦЭМ!$B$33:$B$776,D$119)+'СЕТ СН'!$I$12+СВЦЭМ!$D$10+'СЕТ СН'!$I$5-'СЕТ СН'!$I$20</f>
        <v>3025.4836205500001</v>
      </c>
      <c r="E143" s="36">
        <f>SUMIFS(СВЦЭМ!$C$33:$C$776,СВЦЭМ!$A$33:$A$776,$A143,СВЦЭМ!$B$33:$B$776,E$119)+'СЕТ СН'!$I$12+СВЦЭМ!$D$10+'СЕТ СН'!$I$5-'СЕТ СН'!$I$20</f>
        <v>3031.6359463600002</v>
      </c>
      <c r="F143" s="36">
        <f>SUMIFS(СВЦЭМ!$C$33:$C$776,СВЦЭМ!$A$33:$A$776,$A143,СВЦЭМ!$B$33:$B$776,F$119)+'СЕТ СН'!$I$12+СВЦЭМ!$D$10+'СЕТ СН'!$I$5-'СЕТ СН'!$I$20</f>
        <v>3050.3325230700002</v>
      </c>
      <c r="G143" s="36">
        <f>SUMIFS(СВЦЭМ!$C$33:$C$776,СВЦЭМ!$A$33:$A$776,$A143,СВЦЭМ!$B$33:$B$776,G$119)+'СЕТ СН'!$I$12+СВЦЭМ!$D$10+'СЕТ СН'!$I$5-'СЕТ СН'!$I$20</f>
        <v>3052.3357962</v>
      </c>
      <c r="H143" s="36">
        <f>SUMIFS(СВЦЭМ!$C$33:$C$776,СВЦЭМ!$A$33:$A$776,$A143,СВЦЭМ!$B$33:$B$776,H$119)+'СЕТ СН'!$I$12+СВЦЭМ!$D$10+'СЕТ СН'!$I$5-'СЕТ СН'!$I$20</f>
        <v>3034.66075559</v>
      </c>
      <c r="I143" s="36">
        <f>SUMIFS(СВЦЭМ!$C$33:$C$776,СВЦЭМ!$A$33:$A$776,$A143,СВЦЭМ!$B$33:$B$776,I$119)+'СЕТ СН'!$I$12+СВЦЭМ!$D$10+'СЕТ СН'!$I$5-'СЕТ СН'!$I$20</f>
        <v>2998.5682563</v>
      </c>
      <c r="J143" s="36">
        <f>SUMIFS(СВЦЭМ!$C$33:$C$776,СВЦЭМ!$A$33:$A$776,$A143,СВЦЭМ!$B$33:$B$776,J$119)+'СЕТ СН'!$I$12+СВЦЭМ!$D$10+'СЕТ СН'!$I$5-'СЕТ СН'!$I$20</f>
        <v>2961.52500263</v>
      </c>
      <c r="K143" s="36">
        <f>SUMIFS(СВЦЭМ!$C$33:$C$776,СВЦЭМ!$A$33:$A$776,$A143,СВЦЭМ!$B$33:$B$776,K$119)+'СЕТ СН'!$I$12+СВЦЭМ!$D$10+'СЕТ СН'!$I$5-'СЕТ СН'!$I$20</f>
        <v>2977.0680292699999</v>
      </c>
      <c r="L143" s="36">
        <f>SUMIFS(СВЦЭМ!$C$33:$C$776,СВЦЭМ!$A$33:$A$776,$A143,СВЦЭМ!$B$33:$B$776,L$119)+'СЕТ СН'!$I$12+СВЦЭМ!$D$10+'СЕТ СН'!$I$5-'СЕТ СН'!$I$20</f>
        <v>3012.0647620700001</v>
      </c>
      <c r="M143" s="36">
        <f>SUMIFS(СВЦЭМ!$C$33:$C$776,СВЦЭМ!$A$33:$A$776,$A143,СВЦЭМ!$B$33:$B$776,M$119)+'СЕТ СН'!$I$12+СВЦЭМ!$D$10+'СЕТ СН'!$I$5-'СЕТ СН'!$I$20</f>
        <v>3027.45847624</v>
      </c>
      <c r="N143" s="36">
        <f>SUMIFS(СВЦЭМ!$C$33:$C$776,СВЦЭМ!$A$33:$A$776,$A143,СВЦЭМ!$B$33:$B$776,N$119)+'СЕТ СН'!$I$12+СВЦЭМ!$D$10+'СЕТ СН'!$I$5-'СЕТ СН'!$I$20</f>
        <v>3018.8956217200002</v>
      </c>
      <c r="O143" s="36">
        <f>SUMIFS(СВЦЭМ!$C$33:$C$776,СВЦЭМ!$A$33:$A$776,$A143,СВЦЭМ!$B$33:$B$776,O$119)+'СЕТ СН'!$I$12+СВЦЭМ!$D$10+'СЕТ СН'!$I$5-'СЕТ СН'!$I$20</f>
        <v>3025.2240931200004</v>
      </c>
      <c r="P143" s="36">
        <f>SUMIFS(СВЦЭМ!$C$33:$C$776,СВЦЭМ!$A$33:$A$776,$A143,СВЦЭМ!$B$33:$B$776,P$119)+'СЕТ СН'!$I$12+СВЦЭМ!$D$10+'СЕТ СН'!$I$5-'СЕТ СН'!$I$20</f>
        <v>3035.7481758700001</v>
      </c>
      <c r="Q143" s="36">
        <f>SUMIFS(СВЦЭМ!$C$33:$C$776,СВЦЭМ!$A$33:$A$776,$A143,СВЦЭМ!$B$33:$B$776,Q$119)+'СЕТ СН'!$I$12+СВЦЭМ!$D$10+'СЕТ СН'!$I$5-'СЕТ СН'!$I$20</f>
        <v>3037.09156695</v>
      </c>
      <c r="R143" s="36">
        <f>SUMIFS(СВЦЭМ!$C$33:$C$776,СВЦЭМ!$A$33:$A$776,$A143,СВЦЭМ!$B$33:$B$776,R$119)+'СЕТ СН'!$I$12+СВЦЭМ!$D$10+'СЕТ СН'!$I$5-'СЕТ СН'!$I$20</f>
        <v>3037.4795192199999</v>
      </c>
      <c r="S143" s="36">
        <f>SUMIFS(СВЦЭМ!$C$33:$C$776,СВЦЭМ!$A$33:$A$776,$A143,СВЦЭМ!$B$33:$B$776,S$119)+'СЕТ СН'!$I$12+СВЦЭМ!$D$10+'СЕТ СН'!$I$5-'СЕТ СН'!$I$20</f>
        <v>3040.2513327200004</v>
      </c>
      <c r="T143" s="36">
        <f>SUMIFS(СВЦЭМ!$C$33:$C$776,СВЦЭМ!$A$33:$A$776,$A143,СВЦЭМ!$B$33:$B$776,T$119)+'СЕТ СН'!$I$12+СВЦЭМ!$D$10+'СЕТ СН'!$I$5-'СЕТ СН'!$I$20</f>
        <v>3034.6957783300004</v>
      </c>
      <c r="U143" s="36">
        <f>SUMIFS(СВЦЭМ!$C$33:$C$776,СВЦЭМ!$A$33:$A$776,$A143,СВЦЭМ!$B$33:$B$776,U$119)+'СЕТ СН'!$I$12+СВЦЭМ!$D$10+'СЕТ СН'!$I$5-'СЕТ СН'!$I$20</f>
        <v>3030.5014318200001</v>
      </c>
      <c r="V143" s="36">
        <f>SUMIFS(СВЦЭМ!$C$33:$C$776,СВЦЭМ!$A$33:$A$776,$A143,СВЦЭМ!$B$33:$B$776,V$119)+'СЕТ СН'!$I$12+СВЦЭМ!$D$10+'СЕТ СН'!$I$5-'СЕТ СН'!$I$20</f>
        <v>2999.4382836100003</v>
      </c>
      <c r="W143" s="36">
        <f>SUMIFS(СВЦЭМ!$C$33:$C$776,СВЦЭМ!$A$33:$A$776,$A143,СВЦЭМ!$B$33:$B$776,W$119)+'СЕТ СН'!$I$12+СВЦЭМ!$D$10+'СЕТ СН'!$I$5-'СЕТ СН'!$I$20</f>
        <v>2986.5960844600004</v>
      </c>
      <c r="X143" s="36">
        <f>SUMIFS(СВЦЭМ!$C$33:$C$776,СВЦЭМ!$A$33:$A$776,$A143,СВЦЭМ!$B$33:$B$776,X$119)+'СЕТ СН'!$I$12+СВЦЭМ!$D$10+'СЕТ СН'!$I$5-'СЕТ СН'!$I$20</f>
        <v>2996.15236422</v>
      </c>
      <c r="Y143" s="36">
        <f>SUMIFS(СВЦЭМ!$C$33:$C$776,СВЦЭМ!$A$33:$A$776,$A143,СВЦЭМ!$B$33:$B$776,Y$119)+'СЕТ СН'!$I$12+СВЦЭМ!$D$10+'СЕТ СН'!$I$5-'СЕТ СН'!$I$20</f>
        <v>3023.5736871700001</v>
      </c>
    </row>
    <row r="144" spans="1:25" ht="15.75" x14ac:dyDescent="0.2">
      <c r="A144" s="35">
        <f t="shared" si="3"/>
        <v>43580</v>
      </c>
      <c r="B144" s="36">
        <f>SUMIFS(СВЦЭМ!$C$33:$C$776,СВЦЭМ!$A$33:$A$776,$A144,СВЦЭМ!$B$33:$B$776,B$119)+'СЕТ СН'!$I$12+СВЦЭМ!$D$10+'СЕТ СН'!$I$5-'СЕТ СН'!$I$20</f>
        <v>3019.2887084600002</v>
      </c>
      <c r="C144" s="36">
        <f>SUMIFS(СВЦЭМ!$C$33:$C$776,СВЦЭМ!$A$33:$A$776,$A144,СВЦЭМ!$B$33:$B$776,C$119)+'СЕТ СН'!$I$12+СВЦЭМ!$D$10+'СЕТ СН'!$I$5-'СЕТ СН'!$I$20</f>
        <v>3058.1231080800003</v>
      </c>
      <c r="D144" s="36">
        <f>SUMIFS(СВЦЭМ!$C$33:$C$776,СВЦЭМ!$A$33:$A$776,$A144,СВЦЭМ!$B$33:$B$776,D$119)+'СЕТ СН'!$I$12+СВЦЭМ!$D$10+'СЕТ СН'!$I$5-'СЕТ СН'!$I$20</f>
        <v>3089.8631387</v>
      </c>
      <c r="E144" s="36">
        <f>SUMIFS(СВЦЭМ!$C$33:$C$776,СВЦЭМ!$A$33:$A$776,$A144,СВЦЭМ!$B$33:$B$776,E$119)+'СЕТ СН'!$I$12+СВЦЭМ!$D$10+'СЕТ СН'!$I$5-'СЕТ СН'!$I$20</f>
        <v>3103.4934719800003</v>
      </c>
      <c r="F144" s="36">
        <f>SUMIFS(СВЦЭМ!$C$33:$C$776,СВЦЭМ!$A$33:$A$776,$A144,СВЦЭМ!$B$33:$B$776,F$119)+'СЕТ СН'!$I$12+СВЦЭМ!$D$10+'СЕТ СН'!$I$5-'СЕТ СН'!$I$20</f>
        <v>3108.8515831100003</v>
      </c>
      <c r="G144" s="36">
        <f>SUMIFS(СВЦЭМ!$C$33:$C$776,СВЦЭМ!$A$33:$A$776,$A144,СВЦЭМ!$B$33:$B$776,G$119)+'СЕТ СН'!$I$12+СВЦЭМ!$D$10+'СЕТ СН'!$I$5-'СЕТ СН'!$I$20</f>
        <v>3089.8042694700002</v>
      </c>
      <c r="H144" s="36">
        <f>SUMIFS(СВЦЭМ!$C$33:$C$776,СВЦЭМ!$A$33:$A$776,$A144,СВЦЭМ!$B$33:$B$776,H$119)+'СЕТ СН'!$I$12+СВЦЭМ!$D$10+'СЕТ СН'!$I$5-'СЕТ СН'!$I$20</f>
        <v>3049.38236697</v>
      </c>
      <c r="I144" s="36">
        <f>SUMIFS(СВЦЭМ!$C$33:$C$776,СВЦЭМ!$A$33:$A$776,$A144,СВЦЭМ!$B$33:$B$776,I$119)+'СЕТ СН'!$I$12+СВЦЭМ!$D$10+'СЕТ СН'!$I$5-'СЕТ СН'!$I$20</f>
        <v>3011.8673987100001</v>
      </c>
      <c r="J144" s="36">
        <f>SUMIFS(СВЦЭМ!$C$33:$C$776,СВЦЭМ!$A$33:$A$776,$A144,СВЦЭМ!$B$33:$B$776,J$119)+'СЕТ СН'!$I$12+СВЦЭМ!$D$10+'СЕТ СН'!$I$5-'СЕТ СН'!$I$20</f>
        <v>2969.4050934300003</v>
      </c>
      <c r="K144" s="36">
        <f>SUMIFS(СВЦЭМ!$C$33:$C$776,СВЦЭМ!$A$33:$A$776,$A144,СВЦЭМ!$B$33:$B$776,K$119)+'СЕТ СН'!$I$12+СВЦЭМ!$D$10+'СЕТ СН'!$I$5-'СЕТ СН'!$I$20</f>
        <v>2963.3902225900001</v>
      </c>
      <c r="L144" s="36">
        <f>SUMIFS(СВЦЭМ!$C$33:$C$776,СВЦЭМ!$A$33:$A$776,$A144,СВЦЭМ!$B$33:$B$776,L$119)+'СЕТ СН'!$I$12+СВЦЭМ!$D$10+'СЕТ СН'!$I$5-'СЕТ СН'!$I$20</f>
        <v>2957.6085956500001</v>
      </c>
      <c r="M144" s="36">
        <f>SUMIFS(СВЦЭМ!$C$33:$C$776,СВЦЭМ!$A$33:$A$776,$A144,СВЦЭМ!$B$33:$B$776,M$119)+'СЕТ СН'!$I$12+СВЦЭМ!$D$10+'СЕТ СН'!$I$5-'СЕТ СН'!$I$20</f>
        <v>2973.8991111200003</v>
      </c>
      <c r="N144" s="36">
        <f>SUMIFS(СВЦЭМ!$C$33:$C$776,СВЦЭМ!$A$33:$A$776,$A144,СВЦЭМ!$B$33:$B$776,N$119)+'СЕТ СН'!$I$12+СВЦЭМ!$D$10+'СЕТ СН'!$I$5-'СЕТ СН'!$I$20</f>
        <v>2963.5193496700003</v>
      </c>
      <c r="O144" s="36">
        <f>SUMIFS(СВЦЭМ!$C$33:$C$776,СВЦЭМ!$A$33:$A$776,$A144,СВЦЭМ!$B$33:$B$776,O$119)+'СЕТ СН'!$I$12+СВЦЭМ!$D$10+'СЕТ СН'!$I$5-'СЕТ СН'!$I$20</f>
        <v>2966.1413345999999</v>
      </c>
      <c r="P144" s="36">
        <f>SUMIFS(СВЦЭМ!$C$33:$C$776,СВЦЭМ!$A$33:$A$776,$A144,СВЦЭМ!$B$33:$B$776,P$119)+'СЕТ СН'!$I$12+СВЦЭМ!$D$10+'СЕТ СН'!$I$5-'СЕТ СН'!$I$20</f>
        <v>2976.1695566400003</v>
      </c>
      <c r="Q144" s="36">
        <f>SUMIFS(СВЦЭМ!$C$33:$C$776,СВЦЭМ!$A$33:$A$776,$A144,СВЦЭМ!$B$33:$B$776,Q$119)+'СЕТ СН'!$I$12+СВЦЭМ!$D$10+'СЕТ СН'!$I$5-'СЕТ СН'!$I$20</f>
        <v>2994.1658349400004</v>
      </c>
      <c r="R144" s="36">
        <f>SUMIFS(СВЦЭМ!$C$33:$C$776,СВЦЭМ!$A$33:$A$776,$A144,СВЦЭМ!$B$33:$B$776,R$119)+'СЕТ СН'!$I$12+СВЦЭМ!$D$10+'СЕТ СН'!$I$5-'СЕТ СН'!$I$20</f>
        <v>3004.6485732700003</v>
      </c>
      <c r="S144" s="36">
        <f>SUMIFS(СВЦЭМ!$C$33:$C$776,СВЦЭМ!$A$33:$A$776,$A144,СВЦЭМ!$B$33:$B$776,S$119)+'СЕТ СН'!$I$12+СВЦЭМ!$D$10+'СЕТ СН'!$I$5-'СЕТ СН'!$I$20</f>
        <v>3000.2648072100001</v>
      </c>
      <c r="T144" s="36">
        <f>SUMIFS(СВЦЭМ!$C$33:$C$776,СВЦЭМ!$A$33:$A$776,$A144,СВЦЭМ!$B$33:$B$776,T$119)+'СЕТ СН'!$I$12+СВЦЭМ!$D$10+'СЕТ СН'!$I$5-'СЕТ СН'!$I$20</f>
        <v>2989.99554902</v>
      </c>
      <c r="U144" s="36">
        <f>SUMIFS(СВЦЭМ!$C$33:$C$776,СВЦЭМ!$A$33:$A$776,$A144,СВЦЭМ!$B$33:$B$776,U$119)+'СЕТ СН'!$I$12+СВЦЭМ!$D$10+'СЕТ СН'!$I$5-'СЕТ СН'!$I$20</f>
        <v>2964.5047654700002</v>
      </c>
      <c r="V144" s="36">
        <f>SUMIFS(СВЦЭМ!$C$33:$C$776,СВЦЭМ!$A$33:$A$776,$A144,СВЦЭМ!$B$33:$B$776,V$119)+'СЕТ СН'!$I$12+СВЦЭМ!$D$10+'СЕТ СН'!$I$5-'СЕТ СН'!$I$20</f>
        <v>2962.8812476800003</v>
      </c>
      <c r="W144" s="36">
        <f>SUMIFS(СВЦЭМ!$C$33:$C$776,СВЦЭМ!$A$33:$A$776,$A144,СВЦЭМ!$B$33:$B$776,W$119)+'СЕТ СН'!$I$12+СВЦЭМ!$D$10+'СЕТ СН'!$I$5-'СЕТ СН'!$I$20</f>
        <v>2959.76604292</v>
      </c>
      <c r="X144" s="36">
        <f>SUMIFS(СВЦЭМ!$C$33:$C$776,СВЦЭМ!$A$33:$A$776,$A144,СВЦЭМ!$B$33:$B$776,X$119)+'СЕТ СН'!$I$12+СВЦЭМ!$D$10+'СЕТ СН'!$I$5-'СЕТ СН'!$I$20</f>
        <v>2943.6447464000003</v>
      </c>
      <c r="Y144" s="36">
        <f>SUMIFS(СВЦЭМ!$C$33:$C$776,СВЦЭМ!$A$33:$A$776,$A144,СВЦЭМ!$B$33:$B$776,Y$119)+'СЕТ СН'!$I$12+СВЦЭМ!$D$10+'СЕТ СН'!$I$5-'СЕТ СН'!$I$20</f>
        <v>3003.51896459</v>
      </c>
    </row>
    <row r="145" spans="1:26" ht="15.75" x14ac:dyDescent="0.2">
      <c r="A145" s="35">
        <f t="shared" si="3"/>
        <v>43581</v>
      </c>
      <c r="B145" s="36">
        <f>SUMIFS(СВЦЭМ!$C$33:$C$776,СВЦЭМ!$A$33:$A$776,$A145,СВЦЭМ!$B$33:$B$776,B$119)+'СЕТ СН'!$I$12+СВЦЭМ!$D$10+'СЕТ СН'!$I$5-'СЕТ СН'!$I$20</f>
        <v>3035.2900476200002</v>
      </c>
      <c r="C145" s="36">
        <f>SUMIFS(СВЦЭМ!$C$33:$C$776,СВЦЭМ!$A$33:$A$776,$A145,СВЦЭМ!$B$33:$B$776,C$119)+'СЕТ СН'!$I$12+СВЦЭМ!$D$10+'СЕТ СН'!$I$5-'СЕТ СН'!$I$20</f>
        <v>3077.4099217700004</v>
      </c>
      <c r="D145" s="36">
        <f>SUMIFS(СВЦЭМ!$C$33:$C$776,СВЦЭМ!$A$33:$A$776,$A145,СВЦЭМ!$B$33:$B$776,D$119)+'СЕТ СН'!$I$12+СВЦЭМ!$D$10+'СЕТ СН'!$I$5-'СЕТ СН'!$I$20</f>
        <v>3086.8800597700001</v>
      </c>
      <c r="E145" s="36">
        <f>SUMIFS(СВЦЭМ!$C$33:$C$776,СВЦЭМ!$A$33:$A$776,$A145,СВЦЭМ!$B$33:$B$776,E$119)+'СЕТ СН'!$I$12+СВЦЭМ!$D$10+'СЕТ СН'!$I$5-'СЕТ СН'!$I$20</f>
        <v>3093.5803477600002</v>
      </c>
      <c r="F145" s="36">
        <f>SUMIFS(СВЦЭМ!$C$33:$C$776,СВЦЭМ!$A$33:$A$776,$A145,СВЦЭМ!$B$33:$B$776,F$119)+'СЕТ СН'!$I$12+СВЦЭМ!$D$10+'СЕТ СН'!$I$5-'СЕТ СН'!$I$20</f>
        <v>3094.63593958</v>
      </c>
      <c r="G145" s="36">
        <f>SUMIFS(СВЦЭМ!$C$33:$C$776,СВЦЭМ!$A$33:$A$776,$A145,СВЦЭМ!$B$33:$B$776,G$119)+'СЕТ СН'!$I$12+СВЦЭМ!$D$10+'СЕТ СН'!$I$5-'СЕТ СН'!$I$20</f>
        <v>3093.7968340100001</v>
      </c>
      <c r="H145" s="36">
        <f>SUMIFS(СВЦЭМ!$C$33:$C$776,СВЦЭМ!$A$33:$A$776,$A145,СВЦЭМ!$B$33:$B$776,H$119)+'СЕТ СН'!$I$12+СВЦЭМ!$D$10+'СЕТ СН'!$I$5-'СЕТ СН'!$I$20</f>
        <v>3053.26487438</v>
      </c>
      <c r="I145" s="36">
        <f>SUMIFS(СВЦЭМ!$C$33:$C$776,СВЦЭМ!$A$33:$A$776,$A145,СВЦЭМ!$B$33:$B$776,I$119)+'СЕТ СН'!$I$12+СВЦЭМ!$D$10+'СЕТ СН'!$I$5-'СЕТ СН'!$I$20</f>
        <v>3015.9697611600004</v>
      </c>
      <c r="J145" s="36">
        <f>SUMIFS(СВЦЭМ!$C$33:$C$776,СВЦЭМ!$A$33:$A$776,$A145,СВЦЭМ!$B$33:$B$776,J$119)+'СЕТ СН'!$I$12+СВЦЭМ!$D$10+'СЕТ СН'!$I$5-'СЕТ СН'!$I$20</f>
        <v>2994.6419183200001</v>
      </c>
      <c r="K145" s="36">
        <f>SUMIFS(СВЦЭМ!$C$33:$C$776,СВЦЭМ!$A$33:$A$776,$A145,СВЦЭМ!$B$33:$B$776,K$119)+'СЕТ СН'!$I$12+СВЦЭМ!$D$10+'СЕТ СН'!$I$5-'СЕТ СН'!$I$20</f>
        <v>2974.6661203200001</v>
      </c>
      <c r="L145" s="36">
        <f>SUMIFS(СВЦЭМ!$C$33:$C$776,СВЦЭМ!$A$33:$A$776,$A145,СВЦЭМ!$B$33:$B$776,L$119)+'СЕТ СН'!$I$12+СВЦЭМ!$D$10+'СЕТ СН'!$I$5-'СЕТ СН'!$I$20</f>
        <v>2966.6507112100003</v>
      </c>
      <c r="M145" s="36">
        <f>SUMIFS(СВЦЭМ!$C$33:$C$776,СВЦЭМ!$A$33:$A$776,$A145,СВЦЭМ!$B$33:$B$776,M$119)+'СЕТ СН'!$I$12+СВЦЭМ!$D$10+'СЕТ СН'!$I$5-'СЕТ СН'!$I$20</f>
        <v>2979.8825981200002</v>
      </c>
      <c r="N145" s="36">
        <f>SUMIFS(СВЦЭМ!$C$33:$C$776,СВЦЭМ!$A$33:$A$776,$A145,СВЦЭМ!$B$33:$B$776,N$119)+'СЕТ СН'!$I$12+СВЦЭМ!$D$10+'СЕТ СН'!$I$5-'СЕТ СН'!$I$20</f>
        <v>2982.5236921700002</v>
      </c>
      <c r="O145" s="36">
        <f>SUMIFS(СВЦЭМ!$C$33:$C$776,СВЦЭМ!$A$33:$A$776,$A145,СВЦЭМ!$B$33:$B$776,O$119)+'СЕТ СН'!$I$12+СВЦЭМ!$D$10+'СЕТ СН'!$I$5-'СЕТ СН'!$I$20</f>
        <v>2991.7060218900001</v>
      </c>
      <c r="P145" s="36">
        <f>SUMIFS(СВЦЭМ!$C$33:$C$776,СВЦЭМ!$A$33:$A$776,$A145,СВЦЭМ!$B$33:$B$776,P$119)+'СЕТ СН'!$I$12+СВЦЭМ!$D$10+'СЕТ СН'!$I$5-'СЕТ СН'!$I$20</f>
        <v>2994.1378117000004</v>
      </c>
      <c r="Q145" s="36">
        <f>SUMIFS(СВЦЭМ!$C$33:$C$776,СВЦЭМ!$A$33:$A$776,$A145,СВЦЭМ!$B$33:$B$776,Q$119)+'СЕТ СН'!$I$12+СВЦЭМ!$D$10+'СЕТ СН'!$I$5-'СЕТ СН'!$I$20</f>
        <v>2999.2782664599999</v>
      </c>
      <c r="R145" s="36">
        <f>SUMIFS(СВЦЭМ!$C$33:$C$776,СВЦЭМ!$A$33:$A$776,$A145,СВЦЭМ!$B$33:$B$776,R$119)+'СЕТ СН'!$I$12+СВЦЭМ!$D$10+'СЕТ СН'!$I$5-'СЕТ СН'!$I$20</f>
        <v>3006.8870879200003</v>
      </c>
      <c r="S145" s="36">
        <f>SUMIFS(СВЦЭМ!$C$33:$C$776,СВЦЭМ!$A$33:$A$776,$A145,СВЦЭМ!$B$33:$B$776,S$119)+'СЕТ СН'!$I$12+СВЦЭМ!$D$10+'СЕТ СН'!$I$5-'СЕТ СН'!$I$20</f>
        <v>2996.1290791199999</v>
      </c>
      <c r="T145" s="36">
        <f>SUMIFS(СВЦЭМ!$C$33:$C$776,СВЦЭМ!$A$33:$A$776,$A145,СВЦЭМ!$B$33:$B$776,T$119)+'СЕТ СН'!$I$12+СВЦЭМ!$D$10+'СЕТ СН'!$I$5-'СЕТ СН'!$I$20</f>
        <v>2966.7435163600003</v>
      </c>
      <c r="U145" s="36">
        <f>SUMIFS(СВЦЭМ!$C$33:$C$776,СВЦЭМ!$A$33:$A$776,$A145,СВЦЭМ!$B$33:$B$776,U$119)+'СЕТ СН'!$I$12+СВЦЭМ!$D$10+'СЕТ СН'!$I$5-'СЕТ СН'!$I$20</f>
        <v>2942.6575085600002</v>
      </c>
      <c r="V145" s="36">
        <f>SUMIFS(СВЦЭМ!$C$33:$C$776,СВЦЭМ!$A$33:$A$776,$A145,СВЦЭМ!$B$33:$B$776,V$119)+'СЕТ СН'!$I$12+СВЦЭМ!$D$10+'СЕТ СН'!$I$5-'СЕТ СН'!$I$20</f>
        <v>2942.3678166700001</v>
      </c>
      <c r="W145" s="36">
        <f>SUMIFS(СВЦЭМ!$C$33:$C$776,СВЦЭМ!$A$33:$A$776,$A145,СВЦЭМ!$B$33:$B$776,W$119)+'СЕТ СН'!$I$12+СВЦЭМ!$D$10+'СЕТ СН'!$I$5-'СЕТ СН'!$I$20</f>
        <v>2967.11148245</v>
      </c>
      <c r="X145" s="36">
        <f>SUMIFS(СВЦЭМ!$C$33:$C$776,СВЦЭМ!$A$33:$A$776,$A145,СВЦЭМ!$B$33:$B$776,X$119)+'СЕТ СН'!$I$12+СВЦЭМ!$D$10+'СЕТ СН'!$I$5-'СЕТ СН'!$I$20</f>
        <v>2985.93052309</v>
      </c>
      <c r="Y145" s="36">
        <f>SUMIFS(СВЦЭМ!$C$33:$C$776,СВЦЭМ!$A$33:$A$776,$A145,СВЦЭМ!$B$33:$B$776,Y$119)+'СЕТ СН'!$I$12+СВЦЭМ!$D$10+'СЕТ СН'!$I$5-'СЕТ СН'!$I$20</f>
        <v>3014.7358218500003</v>
      </c>
    </row>
    <row r="146" spans="1:26" ht="15.75" x14ac:dyDescent="0.2">
      <c r="A146" s="35">
        <f t="shared" si="3"/>
        <v>43582</v>
      </c>
      <c r="B146" s="36">
        <f>SUMIFS(СВЦЭМ!$C$33:$C$776,СВЦЭМ!$A$33:$A$776,$A146,СВЦЭМ!$B$33:$B$776,B$119)+'СЕТ СН'!$I$12+СВЦЭМ!$D$10+'СЕТ СН'!$I$5-'СЕТ СН'!$I$20</f>
        <v>3021.4662646900001</v>
      </c>
      <c r="C146" s="36">
        <f>SUMIFS(СВЦЭМ!$C$33:$C$776,СВЦЭМ!$A$33:$A$776,$A146,СВЦЭМ!$B$33:$B$776,C$119)+'СЕТ СН'!$I$12+СВЦЭМ!$D$10+'СЕТ СН'!$I$5-'СЕТ СН'!$I$20</f>
        <v>3010.3877801400004</v>
      </c>
      <c r="D146" s="36">
        <f>SUMIFS(СВЦЭМ!$C$33:$C$776,СВЦЭМ!$A$33:$A$776,$A146,СВЦЭМ!$B$33:$B$776,D$119)+'СЕТ СН'!$I$12+СВЦЭМ!$D$10+'СЕТ СН'!$I$5-'СЕТ СН'!$I$20</f>
        <v>3020.1338413000003</v>
      </c>
      <c r="E146" s="36">
        <f>SUMIFS(СВЦЭМ!$C$33:$C$776,СВЦЭМ!$A$33:$A$776,$A146,СВЦЭМ!$B$33:$B$776,E$119)+'СЕТ СН'!$I$12+СВЦЭМ!$D$10+'СЕТ СН'!$I$5-'СЕТ СН'!$I$20</f>
        <v>3029.2054801200002</v>
      </c>
      <c r="F146" s="36">
        <f>SUMIFS(СВЦЭМ!$C$33:$C$776,СВЦЭМ!$A$33:$A$776,$A146,СВЦЭМ!$B$33:$B$776,F$119)+'СЕТ СН'!$I$12+СВЦЭМ!$D$10+'СЕТ СН'!$I$5-'СЕТ СН'!$I$20</f>
        <v>3058.3193148800001</v>
      </c>
      <c r="G146" s="36">
        <f>SUMIFS(СВЦЭМ!$C$33:$C$776,СВЦЭМ!$A$33:$A$776,$A146,СВЦЭМ!$B$33:$B$776,G$119)+'СЕТ СН'!$I$12+СВЦЭМ!$D$10+'СЕТ СН'!$I$5-'СЕТ СН'!$I$20</f>
        <v>3039.4906092400001</v>
      </c>
      <c r="H146" s="36">
        <f>SUMIFS(СВЦЭМ!$C$33:$C$776,СВЦЭМ!$A$33:$A$776,$A146,СВЦЭМ!$B$33:$B$776,H$119)+'СЕТ СН'!$I$12+СВЦЭМ!$D$10+'СЕТ СН'!$I$5-'СЕТ СН'!$I$20</f>
        <v>3025.1092084000002</v>
      </c>
      <c r="I146" s="36">
        <f>SUMIFS(СВЦЭМ!$C$33:$C$776,СВЦЭМ!$A$33:$A$776,$A146,СВЦЭМ!$B$33:$B$776,I$119)+'СЕТ СН'!$I$12+СВЦЭМ!$D$10+'СЕТ СН'!$I$5-'СЕТ СН'!$I$20</f>
        <v>3007.99813012</v>
      </c>
      <c r="J146" s="36">
        <f>SUMIFS(СВЦЭМ!$C$33:$C$776,СВЦЭМ!$A$33:$A$776,$A146,СВЦЭМ!$B$33:$B$776,J$119)+'СЕТ СН'!$I$12+СВЦЭМ!$D$10+'СЕТ СН'!$I$5-'СЕТ СН'!$I$20</f>
        <v>2960.6933444700003</v>
      </c>
      <c r="K146" s="36">
        <f>SUMIFS(СВЦЭМ!$C$33:$C$776,СВЦЭМ!$A$33:$A$776,$A146,СВЦЭМ!$B$33:$B$776,K$119)+'СЕТ СН'!$I$12+СВЦЭМ!$D$10+'СЕТ СН'!$I$5-'СЕТ СН'!$I$20</f>
        <v>2937.5470819000002</v>
      </c>
      <c r="L146" s="36">
        <f>SUMIFS(СВЦЭМ!$C$33:$C$776,СВЦЭМ!$A$33:$A$776,$A146,СВЦЭМ!$B$33:$B$776,L$119)+'СЕТ СН'!$I$12+СВЦЭМ!$D$10+'СЕТ СН'!$I$5-'СЕТ СН'!$I$20</f>
        <v>2927.8818485300003</v>
      </c>
      <c r="M146" s="36">
        <f>SUMIFS(СВЦЭМ!$C$33:$C$776,СВЦЭМ!$A$33:$A$776,$A146,СВЦЭМ!$B$33:$B$776,M$119)+'СЕТ СН'!$I$12+СВЦЭМ!$D$10+'СЕТ СН'!$I$5-'СЕТ СН'!$I$20</f>
        <v>2940.2494783500001</v>
      </c>
      <c r="N146" s="36">
        <f>SUMIFS(СВЦЭМ!$C$33:$C$776,СВЦЭМ!$A$33:$A$776,$A146,СВЦЭМ!$B$33:$B$776,N$119)+'СЕТ СН'!$I$12+СВЦЭМ!$D$10+'СЕТ СН'!$I$5-'СЕТ СН'!$I$20</f>
        <v>2956.3515653900004</v>
      </c>
      <c r="O146" s="36">
        <f>SUMIFS(СВЦЭМ!$C$33:$C$776,СВЦЭМ!$A$33:$A$776,$A146,СВЦЭМ!$B$33:$B$776,O$119)+'СЕТ СН'!$I$12+СВЦЭМ!$D$10+'СЕТ СН'!$I$5-'СЕТ СН'!$I$20</f>
        <v>2939.2028199700003</v>
      </c>
      <c r="P146" s="36">
        <f>SUMIFS(СВЦЭМ!$C$33:$C$776,СВЦЭМ!$A$33:$A$776,$A146,СВЦЭМ!$B$33:$B$776,P$119)+'СЕТ СН'!$I$12+СВЦЭМ!$D$10+'СЕТ СН'!$I$5-'СЕТ СН'!$I$20</f>
        <v>2948.4401752100002</v>
      </c>
      <c r="Q146" s="36">
        <f>SUMIFS(СВЦЭМ!$C$33:$C$776,СВЦЭМ!$A$33:$A$776,$A146,СВЦЭМ!$B$33:$B$776,Q$119)+'СЕТ СН'!$I$12+СВЦЭМ!$D$10+'СЕТ СН'!$I$5-'СЕТ СН'!$I$20</f>
        <v>2962.5440667100002</v>
      </c>
      <c r="R146" s="36">
        <f>SUMIFS(СВЦЭМ!$C$33:$C$776,СВЦЭМ!$A$33:$A$776,$A146,СВЦЭМ!$B$33:$B$776,R$119)+'СЕТ СН'!$I$12+СВЦЭМ!$D$10+'СЕТ СН'!$I$5-'СЕТ СН'!$I$20</f>
        <v>2968.5732141100002</v>
      </c>
      <c r="S146" s="36">
        <f>SUMIFS(СВЦЭМ!$C$33:$C$776,СВЦЭМ!$A$33:$A$776,$A146,СВЦЭМ!$B$33:$B$776,S$119)+'СЕТ СН'!$I$12+СВЦЭМ!$D$10+'СЕТ СН'!$I$5-'СЕТ СН'!$I$20</f>
        <v>2969.29570883</v>
      </c>
      <c r="T146" s="36">
        <f>SUMIFS(СВЦЭМ!$C$33:$C$776,СВЦЭМ!$A$33:$A$776,$A146,СВЦЭМ!$B$33:$B$776,T$119)+'СЕТ СН'!$I$12+СВЦЭМ!$D$10+'СЕТ СН'!$I$5-'СЕТ СН'!$I$20</f>
        <v>2979.99318812</v>
      </c>
      <c r="U146" s="36">
        <f>SUMIFS(СВЦЭМ!$C$33:$C$776,СВЦЭМ!$A$33:$A$776,$A146,СВЦЭМ!$B$33:$B$776,U$119)+'СЕТ СН'!$I$12+СВЦЭМ!$D$10+'СЕТ СН'!$I$5-'СЕТ СН'!$I$20</f>
        <v>2998.24838</v>
      </c>
      <c r="V146" s="36">
        <f>SUMIFS(СВЦЭМ!$C$33:$C$776,СВЦЭМ!$A$33:$A$776,$A146,СВЦЭМ!$B$33:$B$776,V$119)+'СЕТ СН'!$I$12+СВЦЭМ!$D$10+'СЕТ СН'!$I$5-'СЕТ СН'!$I$20</f>
        <v>2964.5731421800001</v>
      </c>
      <c r="W146" s="36">
        <f>SUMIFS(СВЦЭМ!$C$33:$C$776,СВЦЭМ!$A$33:$A$776,$A146,СВЦЭМ!$B$33:$B$776,W$119)+'СЕТ СН'!$I$12+СВЦЭМ!$D$10+'СЕТ СН'!$I$5-'СЕТ СН'!$I$20</f>
        <v>2952.7553975600003</v>
      </c>
      <c r="X146" s="36">
        <f>SUMIFS(СВЦЭМ!$C$33:$C$776,СВЦЭМ!$A$33:$A$776,$A146,СВЦЭМ!$B$33:$B$776,X$119)+'СЕТ СН'!$I$12+СВЦЭМ!$D$10+'СЕТ СН'!$I$5-'СЕТ СН'!$I$20</f>
        <v>2967.8564460800003</v>
      </c>
      <c r="Y146" s="36">
        <f>SUMIFS(СВЦЭМ!$C$33:$C$776,СВЦЭМ!$A$33:$A$776,$A146,СВЦЭМ!$B$33:$B$776,Y$119)+'СЕТ СН'!$I$12+СВЦЭМ!$D$10+'СЕТ СН'!$I$5-'СЕТ СН'!$I$20</f>
        <v>2988.6761582700001</v>
      </c>
    </row>
    <row r="147" spans="1:26" ht="15.75" x14ac:dyDescent="0.2">
      <c r="A147" s="35">
        <f t="shared" si="3"/>
        <v>43583</v>
      </c>
      <c r="B147" s="36">
        <f>SUMIFS(СВЦЭМ!$C$33:$C$776,СВЦЭМ!$A$33:$A$776,$A147,СВЦЭМ!$B$33:$B$776,B$119)+'СЕТ СН'!$I$12+СВЦЭМ!$D$10+'СЕТ СН'!$I$5-'СЕТ СН'!$I$20</f>
        <v>2951.49714356</v>
      </c>
      <c r="C147" s="36">
        <f>SUMIFS(СВЦЭМ!$C$33:$C$776,СВЦЭМ!$A$33:$A$776,$A147,СВЦЭМ!$B$33:$B$776,C$119)+'СЕТ СН'!$I$12+СВЦЭМ!$D$10+'СЕТ СН'!$I$5-'СЕТ СН'!$I$20</f>
        <v>3021.4485150200003</v>
      </c>
      <c r="D147" s="36">
        <f>SUMIFS(СВЦЭМ!$C$33:$C$776,СВЦЭМ!$A$33:$A$776,$A147,СВЦЭМ!$B$33:$B$776,D$119)+'СЕТ СН'!$I$12+СВЦЭМ!$D$10+'СЕТ СН'!$I$5-'СЕТ СН'!$I$20</f>
        <v>3054.1871685300002</v>
      </c>
      <c r="E147" s="36">
        <f>SUMIFS(СВЦЭМ!$C$33:$C$776,СВЦЭМ!$A$33:$A$776,$A147,СВЦЭМ!$B$33:$B$776,E$119)+'СЕТ СН'!$I$12+СВЦЭМ!$D$10+'СЕТ СН'!$I$5-'СЕТ СН'!$I$20</f>
        <v>3077.3577700100004</v>
      </c>
      <c r="F147" s="36">
        <f>SUMIFS(СВЦЭМ!$C$33:$C$776,СВЦЭМ!$A$33:$A$776,$A147,СВЦЭМ!$B$33:$B$776,F$119)+'СЕТ СН'!$I$12+СВЦЭМ!$D$10+'СЕТ СН'!$I$5-'СЕТ СН'!$I$20</f>
        <v>3081.2757427700003</v>
      </c>
      <c r="G147" s="36">
        <f>SUMIFS(СВЦЭМ!$C$33:$C$776,СВЦЭМ!$A$33:$A$776,$A147,СВЦЭМ!$B$33:$B$776,G$119)+'СЕТ СН'!$I$12+СВЦЭМ!$D$10+'СЕТ СН'!$I$5-'СЕТ СН'!$I$20</f>
        <v>3061.28000066</v>
      </c>
      <c r="H147" s="36">
        <f>SUMIFS(СВЦЭМ!$C$33:$C$776,СВЦЭМ!$A$33:$A$776,$A147,СВЦЭМ!$B$33:$B$776,H$119)+'СЕТ СН'!$I$12+СВЦЭМ!$D$10+'СЕТ СН'!$I$5-'СЕТ СН'!$I$20</f>
        <v>3077.0175652800003</v>
      </c>
      <c r="I147" s="36">
        <f>SUMIFS(СВЦЭМ!$C$33:$C$776,СВЦЭМ!$A$33:$A$776,$A147,СВЦЭМ!$B$33:$B$776,I$119)+'СЕТ СН'!$I$12+СВЦЭМ!$D$10+'СЕТ СН'!$I$5-'СЕТ СН'!$I$20</f>
        <v>3039.4744440300001</v>
      </c>
      <c r="J147" s="36">
        <f>SUMIFS(СВЦЭМ!$C$33:$C$776,СВЦЭМ!$A$33:$A$776,$A147,СВЦЭМ!$B$33:$B$776,J$119)+'СЕТ СН'!$I$12+СВЦЭМ!$D$10+'СЕТ СН'!$I$5-'СЕТ СН'!$I$20</f>
        <v>2993.25355042</v>
      </c>
      <c r="K147" s="36">
        <f>SUMIFS(СВЦЭМ!$C$33:$C$776,СВЦЭМ!$A$33:$A$776,$A147,СВЦЭМ!$B$33:$B$776,K$119)+'СЕТ СН'!$I$12+СВЦЭМ!$D$10+'СЕТ СН'!$I$5-'СЕТ СН'!$I$20</f>
        <v>2950.9154216300003</v>
      </c>
      <c r="L147" s="36">
        <f>SUMIFS(СВЦЭМ!$C$33:$C$776,СВЦЭМ!$A$33:$A$776,$A147,СВЦЭМ!$B$33:$B$776,L$119)+'СЕТ СН'!$I$12+СВЦЭМ!$D$10+'СЕТ СН'!$I$5-'СЕТ СН'!$I$20</f>
        <v>2929.7698306900002</v>
      </c>
      <c r="M147" s="36">
        <f>SUMIFS(СВЦЭМ!$C$33:$C$776,СВЦЭМ!$A$33:$A$776,$A147,СВЦЭМ!$B$33:$B$776,M$119)+'СЕТ СН'!$I$12+СВЦЭМ!$D$10+'СЕТ СН'!$I$5-'СЕТ СН'!$I$20</f>
        <v>2939.8610175800004</v>
      </c>
      <c r="N147" s="36">
        <f>SUMIFS(СВЦЭМ!$C$33:$C$776,СВЦЭМ!$A$33:$A$776,$A147,СВЦЭМ!$B$33:$B$776,N$119)+'СЕТ СН'!$I$12+СВЦЭМ!$D$10+'СЕТ СН'!$I$5-'СЕТ СН'!$I$20</f>
        <v>2976.8042393300002</v>
      </c>
      <c r="O147" s="36">
        <f>SUMIFS(СВЦЭМ!$C$33:$C$776,СВЦЭМ!$A$33:$A$776,$A147,СВЦЭМ!$B$33:$B$776,O$119)+'СЕТ СН'!$I$12+СВЦЭМ!$D$10+'СЕТ СН'!$I$5-'СЕТ СН'!$I$20</f>
        <v>2986.2485528400002</v>
      </c>
      <c r="P147" s="36">
        <f>SUMIFS(СВЦЭМ!$C$33:$C$776,СВЦЭМ!$A$33:$A$776,$A147,СВЦЭМ!$B$33:$B$776,P$119)+'СЕТ СН'!$I$12+СВЦЭМ!$D$10+'СЕТ СН'!$I$5-'СЕТ СН'!$I$20</f>
        <v>3010.58765352</v>
      </c>
      <c r="Q147" s="36">
        <f>SUMIFS(СВЦЭМ!$C$33:$C$776,СВЦЭМ!$A$33:$A$776,$A147,СВЦЭМ!$B$33:$B$776,Q$119)+'СЕТ СН'!$I$12+СВЦЭМ!$D$10+'СЕТ СН'!$I$5-'СЕТ СН'!$I$20</f>
        <v>3021.1244029400004</v>
      </c>
      <c r="R147" s="36">
        <f>SUMIFS(СВЦЭМ!$C$33:$C$776,СВЦЭМ!$A$33:$A$776,$A147,СВЦЭМ!$B$33:$B$776,R$119)+'СЕТ СН'!$I$12+СВЦЭМ!$D$10+'СЕТ СН'!$I$5-'СЕТ СН'!$I$20</f>
        <v>3004.4317087899999</v>
      </c>
      <c r="S147" s="36">
        <f>SUMIFS(СВЦЭМ!$C$33:$C$776,СВЦЭМ!$A$33:$A$776,$A147,СВЦЭМ!$B$33:$B$776,S$119)+'СЕТ СН'!$I$12+СВЦЭМ!$D$10+'СЕТ СН'!$I$5-'СЕТ СН'!$I$20</f>
        <v>2972.5816877400002</v>
      </c>
      <c r="T147" s="36">
        <f>SUMIFS(СВЦЭМ!$C$33:$C$776,СВЦЭМ!$A$33:$A$776,$A147,СВЦЭМ!$B$33:$B$776,T$119)+'СЕТ СН'!$I$12+СВЦЭМ!$D$10+'СЕТ СН'!$I$5-'СЕТ СН'!$I$20</f>
        <v>2928.6382928000003</v>
      </c>
      <c r="U147" s="36">
        <f>SUMIFS(СВЦЭМ!$C$33:$C$776,СВЦЭМ!$A$33:$A$776,$A147,СВЦЭМ!$B$33:$B$776,U$119)+'СЕТ СН'!$I$12+СВЦЭМ!$D$10+'СЕТ СН'!$I$5-'СЕТ СН'!$I$20</f>
        <v>2892.6681055100003</v>
      </c>
      <c r="V147" s="36">
        <f>SUMIFS(СВЦЭМ!$C$33:$C$776,СВЦЭМ!$A$33:$A$776,$A147,СВЦЭМ!$B$33:$B$776,V$119)+'СЕТ СН'!$I$12+СВЦЭМ!$D$10+'СЕТ СН'!$I$5-'СЕТ СН'!$I$20</f>
        <v>2866.6355941600004</v>
      </c>
      <c r="W147" s="36">
        <f>SUMIFS(СВЦЭМ!$C$33:$C$776,СВЦЭМ!$A$33:$A$776,$A147,СВЦЭМ!$B$33:$B$776,W$119)+'СЕТ СН'!$I$12+СВЦЭМ!$D$10+'СЕТ СН'!$I$5-'СЕТ СН'!$I$20</f>
        <v>2875.4074559200003</v>
      </c>
      <c r="X147" s="36">
        <f>SUMIFS(СВЦЭМ!$C$33:$C$776,СВЦЭМ!$A$33:$A$776,$A147,СВЦЭМ!$B$33:$B$776,X$119)+'СЕТ СН'!$I$12+СВЦЭМ!$D$10+'СЕТ СН'!$I$5-'СЕТ СН'!$I$20</f>
        <v>2886.70553879</v>
      </c>
      <c r="Y147" s="36">
        <f>SUMIFS(СВЦЭМ!$C$33:$C$776,СВЦЭМ!$A$33:$A$776,$A147,СВЦЭМ!$B$33:$B$776,Y$119)+'СЕТ СН'!$I$12+СВЦЭМ!$D$10+'СЕТ СН'!$I$5-'СЕТ СН'!$I$20</f>
        <v>2925.90008661</v>
      </c>
    </row>
    <row r="148" spans="1:26" ht="15.75" x14ac:dyDescent="0.2">
      <c r="A148" s="35">
        <f t="shared" si="3"/>
        <v>43584</v>
      </c>
      <c r="B148" s="36">
        <f>SUMIFS(СВЦЭМ!$C$33:$C$776,СВЦЭМ!$A$33:$A$776,$A148,СВЦЭМ!$B$33:$B$776,B$119)+'СЕТ СН'!$I$12+СВЦЭМ!$D$10+'СЕТ СН'!$I$5-'СЕТ СН'!$I$20</f>
        <v>3017.5759811100002</v>
      </c>
      <c r="C148" s="36">
        <f>SUMIFS(СВЦЭМ!$C$33:$C$776,СВЦЭМ!$A$33:$A$776,$A148,СВЦЭМ!$B$33:$B$776,C$119)+'СЕТ СН'!$I$12+СВЦЭМ!$D$10+'СЕТ СН'!$I$5-'СЕТ СН'!$I$20</f>
        <v>3043.3210107200002</v>
      </c>
      <c r="D148" s="36">
        <f>SUMIFS(СВЦЭМ!$C$33:$C$776,СВЦЭМ!$A$33:$A$776,$A148,СВЦЭМ!$B$33:$B$776,D$119)+'СЕТ СН'!$I$12+СВЦЭМ!$D$10+'СЕТ СН'!$I$5-'СЕТ СН'!$I$20</f>
        <v>3063.40709023</v>
      </c>
      <c r="E148" s="36">
        <f>SUMIFS(СВЦЭМ!$C$33:$C$776,СВЦЭМ!$A$33:$A$776,$A148,СВЦЭМ!$B$33:$B$776,E$119)+'СЕТ СН'!$I$12+СВЦЭМ!$D$10+'СЕТ СН'!$I$5-'СЕТ СН'!$I$20</f>
        <v>3061.7944080500001</v>
      </c>
      <c r="F148" s="36">
        <f>SUMIFS(СВЦЭМ!$C$33:$C$776,СВЦЭМ!$A$33:$A$776,$A148,СВЦЭМ!$B$33:$B$776,F$119)+'СЕТ СН'!$I$12+СВЦЭМ!$D$10+'СЕТ СН'!$I$5-'СЕТ СН'!$I$20</f>
        <v>3077.4932146900001</v>
      </c>
      <c r="G148" s="36">
        <f>SUMIFS(СВЦЭМ!$C$33:$C$776,СВЦЭМ!$A$33:$A$776,$A148,СВЦЭМ!$B$33:$B$776,G$119)+'СЕТ СН'!$I$12+СВЦЭМ!$D$10+'СЕТ СН'!$I$5-'СЕТ СН'!$I$20</f>
        <v>3065.1310264100002</v>
      </c>
      <c r="H148" s="36">
        <f>SUMIFS(СВЦЭМ!$C$33:$C$776,СВЦЭМ!$A$33:$A$776,$A148,СВЦЭМ!$B$33:$B$776,H$119)+'СЕТ СН'!$I$12+СВЦЭМ!$D$10+'СЕТ СН'!$I$5-'СЕТ СН'!$I$20</f>
        <v>3050.0191924500004</v>
      </c>
      <c r="I148" s="36">
        <f>SUMIFS(СВЦЭМ!$C$33:$C$776,СВЦЭМ!$A$33:$A$776,$A148,СВЦЭМ!$B$33:$B$776,I$119)+'СЕТ СН'!$I$12+СВЦЭМ!$D$10+'СЕТ СН'!$I$5-'СЕТ СН'!$I$20</f>
        <v>3007.9867811399999</v>
      </c>
      <c r="J148" s="36">
        <f>SUMIFS(СВЦЭМ!$C$33:$C$776,СВЦЭМ!$A$33:$A$776,$A148,СВЦЭМ!$B$33:$B$776,J$119)+'СЕТ СН'!$I$12+СВЦЭМ!$D$10+'СЕТ СН'!$I$5-'СЕТ СН'!$I$20</f>
        <v>2967.4199317400003</v>
      </c>
      <c r="K148" s="36">
        <f>SUMIFS(СВЦЭМ!$C$33:$C$776,СВЦЭМ!$A$33:$A$776,$A148,СВЦЭМ!$B$33:$B$776,K$119)+'СЕТ СН'!$I$12+СВЦЭМ!$D$10+'СЕТ СН'!$I$5-'СЕТ СН'!$I$20</f>
        <v>2955.8942376300001</v>
      </c>
      <c r="L148" s="36">
        <f>SUMIFS(СВЦЭМ!$C$33:$C$776,СВЦЭМ!$A$33:$A$776,$A148,СВЦЭМ!$B$33:$B$776,L$119)+'СЕТ СН'!$I$12+СВЦЭМ!$D$10+'СЕТ СН'!$I$5-'СЕТ СН'!$I$20</f>
        <v>2935.8016214400004</v>
      </c>
      <c r="M148" s="36">
        <f>SUMIFS(СВЦЭМ!$C$33:$C$776,СВЦЭМ!$A$33:$A$776,$A148,СВЦЭМ!$B$33:$B$776,M$119)+'СЕТ СН'!$I$12+СВЦЭМ!$D$10+'СЕТ СН'!$I$5-'СЕТ СН'!$I$20</f>
        <v>2956.0237986300003</v>
      </c>
      <c r="N148" s="36">
        <f>SUMIFS(СВЦЭМ!$C$33:$C$776,СВЦЭМ!$A$33:$A$776,$A148,СВЦЭМ!$B$33:$B$776,N$119)+'СЕТ СН'!$I$12+СВЦЭМ!$D$10+'СЕТ СН'!$I$5-'СЕТ СН'!$I$20</f>
        <v>2954.44474816</v>
      </c>
      <c r="O148" s="36">
        <f>SUMIFS(СВЦЭМ!$C$33:$C$776,СВЦЭМ!$A$33:$A$776,$A148,СВЦЭМ!$B$33:$B$776,O$119)+'СЕТ СН'!$I$12+СВЦЭМ!$D$10+'СЕТ СН'!$I$5-'СЕТ СН'!$I$20</f>
        <v>2952.1420722299999</v>
      </c>
      <c r="P148" s="36">
        <f>SUMIFS(СВЦЭМ!$C$33:$C$776,СВЦЭМ!$A$33:$A$776,$A148,СВЦЭМ!$B$33:$B$776,P$119)+'СЕТ СН'!$I$12+СВЦЭМ!$D$10+'СЕТ СН'!$I$5-'СЕТ СН'!$I$20</f>
        <v>2960.4945384600001</v>
      </c>
      <c r="Q148" s="36">
        <f>SUMIFS(СВЦЭМ!$C$33:$C$776,СВЦЭМ!$A$33:$A$776,$A148,СВЦЭМ!$B$33:$B$776,Q$119)+'СЕТ СН'!$I$12+СВЦЭМ!$D$10+'СЕТ СН'!$I$5-'СЕТ СН'!$I$20</f>
        <v>2967.6556659900002</v>
      </c>
      <c r="R148" s="36">
        <f>SUMIFS(СВЦЭМ!$C$33:$C$776,СВЦЭМ!$A$33:$A$776,$A148,СВЦЭМ!$B$33:$B$776,R$119)+'СЕТ СН'!$I$12+СВЦЭМ!$D$10+'СЕТ СН'!$I$5-'СЕТ СН'!$I$20</f>
        <v>2972.42852941</v>
      </c>
      <c r="S148" s="36">
        <f>SUMIFS(СВЦЭМ!$C$33:$C$776,СВЦЭМ!$A$33:$A$776,$A148,СВЦЭМ!$B$33:$B$776,S$119)+'СЕТ СН'!$I$12+СВЦЭМ!$D$10+'СЕТ СН'!$I$5-'СЕТ СН'!$I$20</f>
        <v>2967.6474338000003</v>
      </c>
      <c r="T148" s="36">
        <f>SUMIFS(СВЦЭМ!$C$33:$C$776,СВЦЭМ!$A$33:$A$776,$A148,СВЦЭМ!$B$33:$B$776,T$119)+'СЕТ СН'!$I$12+СВЦЭМ!$D$10+'СЕТ СН'!$I$5-'СЕТ СН'!$I$20</f>
        <v>2950.9409473600003</v>
      </c>
      <c r="U148" s="36">
        <f>SUMIFS(СВЦЭМ!$C$33:$C$776,СВЦЭМ!$A$33:$A$776,$A148,СВЦЭМ!$B$33:$B$776,U$119)+'СЕТ СН'!$I$12+СВЦЭМ!$D$10+'СЕТ СН'!$I$5-'СЕТ СН'!$I$20</f>
        <v>2948.2006155900003</v>
      </c>
      <c r="V148" s="36">
        <f>SUMIFS(СВЦЭМ!$C$33:$C$776,СВЦЭМ!$A$33:$A$776,$A148,СВЦЭМ!$B$33:$B$776,V$119)+'СЕТ СН'!$I$12+СВЦЭМ!$D$10+'СЕТ СН'!$I$5-'СЕТ СН'!$I$20</f>
        <v>2914.31692208</v>
      </c>
      <c r="W148" s="36">
        <f>SUMIFS(СВЦЭМ!$C$33:$C$776,СВЦЭМ!$A$33:$A$776,$A148,СВЦЭМ!$B$33:$B$776,W$119)+'СЕТ СН'!$I$12+СВЦЭМ!$D$10+'СЕТ СН'!$I$5-'СЕТ СН'!$I$20</f>
        <v>2887.1120245700004</v>
      </c>
      <c r="X148" s="36">
        <f>SUMIFS(СВЦЭМ!$C$33:$C$776,СВЦЭМ!$A$33:$A$776,$A148,СВЦЭМ!$B$33:$B$776,X$119)+'СЕТ СН'!$I$12+СВЦЭМ!$D$10+'СЕТ СН'!$I$5-'СЕТ СН'!$I$20</f>
        <v>2919.1255770600001</v>
      </c>
      <c r="Y148" s="36">
        <f>SUMIFS(СВЦЭМ!$C$33:$C$776,СВЦЭМ!$A$33:$A$776,$A148,СВЦЭМ!$B$33:$B$776,Y$119)+'СЕТ СН'!$I$12+СВЦЭМ!$D$10+'СЕТ СН'!$I$5-'СЕТ СН'!$I$20</f>
        <v>2954.2566718400003</v>
      </c>
    </row>
    <row r="149" spans="1:26" ht="15.75" x14ac:dyDescent="0.2">
      <c r="A149" s="35">
        <f t="shared" si="3"/>
        <v>43585</v>
      </c>
      <c r="B149" s="36">
        <f>SUMIFS(СВЦЭМ!$C$33:$C$776,СВЦЭМ!$A$33:$A$776,$A149,СВЦЭМ!$B$33:$B$776,B$119)+'СЕТ СН'!$I$12+СВЦЭМ!$D$10+'СЕТ СН'!$I$5-'СЕТ СН'!$I$20</f>
        <v>3023.2636843300002</v>
      </c>
      <c r="C149" s="36">
        <f>SUMIFS(СВЦЭМ!$C$33:$C$776,СВЦЭМ!$A$33:$A$776,$A149,СВЦЭМ!$B$33:$B$776,C$119)+'СЕТ СН'!$I$12+СВЦЭМ!$D$10+'СЕТ СН'!$I$5-'СЕТ СН'!$I$20</f>
        <v>3052.5273858</v>
      </c>
      <c r="D149" s="36">
        <f>SUMIFS(СВЦЭМ!$C$33:$C$776,СВЦЭМ!$A$33:$A$776,$A149,СВЦЭМ!$B$33:$B$776,D$119)+'СЕТ СН'!$I$12+СВЦЭМ!$D$10+'СЕТ СН'!$I$5-'СЕТ СН'!$I$20</f>
        <v>3080.8619887700002</v>
      </c>
      <c r="E149" s="36">
        <f>SUMIFS(СВЦЭМ!$C$33:$C$776,СВЦЭМ!$A$33:$A$776,$A149,СВЦЭМ!$B$33:$B$776,E$119)+'СЕТ СН'!$I$12+СВЦЭМ!$D$10+'СЕТ СН'!$I$5-'СЕТ СН'!$I$20</f>
        <v>3088.2614417300001</v>
      </c>
      <c r="F149" s="36">
        <f>SUMIFS(СВЦЭМ!$C$33:$C$776,СВЦЭМ!$A$33:$A$776,$A149,СВЦЭМ!$B$33:$B$776,F$119)+'СЕТ СН'!$I$12+СВЦЭМ!$D$10+'СЕТ СН'!$I$5-'СЕТ СН'!$I$20</f>
        <v>3094.8335887800004</v>
      </c>
      <c r="G149" s="36">
        <f>SUMIFS(СВЦЭМ!$C$33:$C$776,СВЦЭМ!$A$33:$A$776,$A149,СВЦЭМ!$B$33:$B$776,G$119)+'СЕТ СН'!$I$12+СВЦЭМ!$D$10+'СЕТ СН'!$I$5-'СЕТ СН'!$I$20</f>
        <v>3077.4264739800001</v>
      </c>
      <c r="H149" s="36">
        <f>SUMIFS(СВЦЭМ!$C$33:$C$776,СВЦЭМ!$A$33:$A$776,$A149,СВЦЭМ!$B$33:$B$776,H$119)+'СЕТ СН'!$I$12+СВЦЭМ!$D$10+'СЕТ СН'!$I$5-'СЕТ СН'!$I$20</f>
        <v>3015.3531077100001</v>
      </c>
      <c r="I149" s="36">
        <f>SUMIFS(СВЦЭМ!$C$33:$C$776,СВЦЭМ!$A$33:$A$776,$A149,СВЦЭМ!$B$33:$B$776,I$119)+'СЕТ СН'!$I$12+СВЦЭМ!$D$10+'СЕТ СН'!$I$5-'СЕТ СН'!$I$20</f>
        <v>2966.9472351200002</v>
      </c>
      <c r="J149" s="36">
        <f>SUMIFS(СВЦЭМ!$C$33:$C$776,СВЦЭМ!$A$33:$A$776,$A149,СВЦЭМ!$B$33:$B$776,J$119)+'СЕТ СН'!$I$12+СВЦЭМ!$D$10+'СЕТ СН'!$I$5-'СЕТ СН'!$I$20</f>
        <v>2949.7350527200001</v>
      </c>
      <c r="K149" s="36">
        <f>SUMIFS(СВЦЭМ!$C$33:$C$776,СВЦЭМ!$A$33:$A$776,$A149,СВЦЭМ!$B$33:$B$776,K$119)+'СЕТ СН'!$I$12+СВЦЭМ!$D$10+'СЕТ СН'!$I$5-'СЕТ СН'!$I$20</f>
        <v>2945.9258411200003</v>
      </c>
      <c r="L149" s="36">
        <f>SUMIFS(СВЦЭМ!$C$33:$C$776,СВЦЭМ!$A$33:$A$776,$A149,СВЦЭМ!$B$33:$B$776,L$119)+'СЕТ СН'!$I$12+СВЦЭМ!$D$10+'СЕТ СН'!$I$5-'СЕТ СН'!$I$20</f>
        <v>2946.4032567900003</v>
      </c>
      <c r="M149" s="36">
        <f>SUMIFS(СВЦЭМ!$C$33:$C$776,СВЦЭМ!$A$33:$A$776,$A149,СВЦЭМ!$B$33:$B$776,M$119)+'СЕТ СН'!$I$12+СВЦЭМ!$D$10+'СЕТ СН'!$I$5-'СЕТ СН'!$I$20</f>
        <v>2932.08466748</v>
      </c>
      <c r="N149" s="36">
        <f>SUMIFS(СВЦЭМ!$C$33:$C$776,СВЦЭМ!$A$33:$A$776,$A149,СВЦЭМ!$B$33:$B$776,N$119)+'СЕТ СН'!$I$12+СВЦЭМ!$D$10+'СЕТ СН'!$I$5-'СЕТ СН'!$I$20</f>
        <v>2934.56709658</v>
      </c>
      <c r="O149" s="36">
        <f>SUMIFS(СВЦЭМ!$C$33:$C$776,СВЦЭМ!$A$33:$A$776,$A149,СВЦЭМ!$B$33:$B$776,O$119)+'СЕТ СН'!$I$12+СВЦЭМ!$D$10+'СЕТ СН'!$I$5-'СЕТ СН'!$I$20</f>
        <v>2931.0359875800004</v>
      </c>
      <c r="P149" s="36">
        <f>SUMIFS(СВЦЭМ!$C$33:$C$776,СВЦЭМ!$A$33:$A$776,$A149,СВЦЭМ!$B$33:$B$776,P$119)+'СЕТ СН'!$I$12+СВЦЭМ!$D$10+'СЕТ СН'!$I$5-'СЕТ СН'!$I$20</f>
        <v>2943.2909430700001</v>
      </c>
      <c r="Q149" s="36">
        <f>SUMIFS(СВЦЭМ!$C$33:$C$776,СВЦЭМ!$A$33:$A$776,$A149,СВЦЭМ!$B$33:$B$776,Q$119)+'СЕТ СН'!$I$12+СВЦЭМ!$D$10+'СЕТ СН'!$I$5-'СЕТ СН'!$I$20</f>
        <v>2948.51093386</v>
      </c>
      <c r="R149" s="36">
        <f>SUMIFS(СВЦЭМ!$C$33:$C$776,СВЦЭМ!$A$33:$A$776,$A149,СВЦЭМ!$B$33:$B$776,R$119)+'СЕТ СН'!$I$12+СВЦЭМ!$D$10+'СЕТ СН'!$I$5-'СЕТ СН'!$I$20</f>
        <v>2951.2902732000002</v>
      </c>
      <c r="S149" s="36">
        <f>SUMIFS(СВЦЭМ!$C$33:$C$776,СВЦЭМ!$A$33:$A$776,$A149,СВЦЭМ!$B$33:$B$776,S$119)+'СЕТ СН'!$I$12+СВЦЭМ!$D$10+'СЕТ СН'!$I$5-'СЕТ СН'!$I$20</f>
        <v>2939.9567292600004</v>
      </c>
      <c r="T149" s="36">
        <f>SUMIFS(СВЦЭМ!$C$33:$C$776,СВЦЭМ!$A$33:$A$776,$A149,СВЦЭМ!$B$33:$B$776,T$119)+'СЕТ СН'!$I$12+СВЦЭМ!$D$10+'СЕТ СН'!$I$5-'СЕТ СН'!$I$20</f>
        <v>2928.9578958000002</v>
      </c>
      <c r="U149" s="36">
        <f>SUMIFS(СВЦЭМ!$C$33:$C$776,СВЦЭМ!$A$33:$A$776,$A149,СВЦЭМ!$B$33:$B$776,U$119)+'СЕТ СН'!$I$12+СВЦЭМ!$D$10+'СЕТ СН'!$I$5-'СЕТ СН'!$I$20</f>
        <v>2922.7514830500004</v>
      </c>
      <c r="V149" s="36">
        <f>SUMIFS(СВЦЭМ!$C$33:$C$776,СВЦЭМ!$A$33:$A$776,$A149,СВЦЭМ!$B$33:$B$776,V$119)+'СЕТ СН'!$I$12+СВЦЭМ!$D$10+'СЕТ СН'!$I$5-'СЕТ СН'!$I$20</f>
        <v>2897.8788330699999</v>
      </c>
      <c r="W149" s="36">
        <f>SUMIFS(СВЦЭМ!$C$33:$C$776,СВЦЭМ!$A$33:$A$776,$A149,СВЦЭМ!$B$33:$B$776,W$119)+'СЕТ СН'!$I$12+СВЦЭМ!$D$10+'СЕТ СН'!$I$5-'СЕТ СН'!$I$20</f>
        <v>2899.2087987600003</v>
      </c>
      <c r="X149" s="36">
        <f>SUMIFS(СВЦЭМ!$C$33:$C$776,СВЦЭМ!$A$33:$A$776,$A149,СВЦЭМ!$B$33:$B$776,X$119)+'СЕТ СН'!$I$12+СВЦЭМ!$D$10+'СЕТ СН'!$I$5-'СЕТ СН'!$I$20</f>
        <v>2912.2775704600003</v>
      </c>
      <c r="Y149" s="36">
        <f>SUMIFS(СВЦЭМ!$C$33:$C$776,СВЦЭМ!$A$33:$A$776,$A149,СВЦЭМ!$B$33:$B$776,Y$119)+'СЕТ СН'!$I$12+СВЦЭМ!$D$10+'СЕТ СН'!$I$5-'СЕТ СН'!$I$20</f>
        <v>2939.9076949400001</v>
      </c>
    </row>
    <row r="150" spans="1:26" ht="15.75" hidden="1" x14ac:dyDescent="0.2">
      <c r="A150" s="35">
        <f t="shared" si="3"/>
        <v>43586</v>
      </c>
      <c r="B150" s="36">
        <f>SUMIFS(СВЦЭМ!$C$33:$C$776,СВЦЭМ!$A$33:$A$776,$A150,СВЦЭМ!$B$33:$B$776,B$119)+'СЕТ СН'!$I$12+СВЦЭМ!$D$10+'СЕТ СН'!$I$5-'СЕТ СН'!$I$20</f>
        <v>2096.5134438700002</v>
      </c>
      <c r="C150" s="36">
        <f>SUMIFS(СВЦЭМ!$C$33:$C$776,СВЦЭМ!$A$33:$A$776,$A150,СВЦЭМ!$B$33:$B$776,C$119)+'СЕТ СН'!$I$12+СВЦЭМ!$D$10+'СЕТ СН'!$I$5-'СЕТ СН'!$I$20</f>
        <v>2096.5134438700002</v>
      </c>
      <c r="D150" s="36">
        <f>SUMIFS(СВЦЭМ!$C$33:$C$776,СВЦЭМ!$A$33:$A$776,$A150,СВЦЭМ!$B$33:$B$776,D$119)+'СЕТ СН'!$I$12+СВЦЭМ!$D$10+'СЕТ СН'!$I$5-'СЕТ СН'!$I$20</f>
        <v>2096.5134438700002</v>
      </c>
      <c r="E150" s="36">
        <f>SUMIFS(СВЦЭМ!$C$33:$C$776,СВЦЭМ!$A$33:$A$776,$A150,СВЦЭМ!$B$33:$B$776,E$119)+'СЕТ СН'!$I$12+СВЦЭМ!$D$10+'СЕТ СН'!$I$5-'СЕТ СН'!$I$20</f>
        <v>2096.5134438700002</v>
      </c>
      <c r="F150" s="36">
        <f>SUMIFS(СВЦЭМ!$C$33:$C$776,СВЦЭМ!$A$33:$A$776,$A150,СВЦЭМ!$B$33:$B$776,F$119)+'СЕТ СН'!$I$12+СВЦЭМ!$D$10+'СЕТ СН'!$I$5-'СЕТ СН'!$I$20</f>
        <v>2096.5134438700002</v>
      </c>
      <c r="G150" s="36">
        <f>SUMIFS(СВЦЭМ!$C$33:$C$776,СВЦЭМ!$A$33:$A$776,$A150,СВЦЭМ!$B$33:$B$776,G$119)+'СЕТ СН'!$I$12+СВЦЭМ!$D$10+'СЕТ СН'!$I$5-'СЕТ СН'!$I$20</f>
        <v>2096.5134438700002</v>
      </c>
      <c r="H150" s="36">
        <f>SUMIFS(СВЦЭМ!$C$33:$C$776,СВЦЭМ!$A$33:$A$776,$A150,СВЦЭМ!$B$33:$B$776,H$119)+'СЕТ СН'!$I$12+СВЦЭМ!$D$10+'СЕТ СН'!$I$5-'СЕТ СН'!$I$20</f>
        <v>2096.5134438700002</v>
      </c>
      <c r="I150" s="36">
        <f>SUMIFS(СВЦЭМ!$C$33:$C$776,СВЦЭМ!$A$33:$A$776,$A150,СВЦЭМ!$B$33:$B$776,I$119)+'СЕТ СН'!$I$12+СВЦЭМ!$D$10+'СЕТ СН'!$I$5-'СЕТ СН'!$I$20</f>
        <v>2096.5134438700002</v>
      </c>
      <c r="J150" s="36">
        <f>SUMIFS(СВЦЭМ!$C$33:$C$776,СВЦЭМ!$A$33:$A$776,$A150,СВЦЭМ!$B$33:$B$776,J$119)+'СЕТ СН'!$I$12+СВЦЭМ!$D$10+'СЕТ СН'!$I$5-'СЕТ СН'!$I$20</f>
        <v>2096.5134438700002</v>
      </c>
      <c r="K150" s="36">
        <f>SUMIFS(СВЦЭМ!$C$33:$C$776,СВЦЭМ!$A$33:$A$776,$A150,СВЦЭМ!$B$33:$B$776,K$119)+'СЕТ СН'!$I$12+СВЦЭМ!$D$10+'СЕТ СН'!$I$5-'СЕТ СН'!$I$20</f>
        <v>2096.5134438700002</v>
      </c>
      <c r="L150" s="36">
        <f>SUMIFS(СВЦЭМ!$C$33:$C$776,СВЦЭМ!$A$33:$A$776,$A150,СВЦЭМ!$B$33:$B$776,L$119)+'СЕТ СН'!$I$12+СВЦЭМ!$D$10+'СЕТ СН'!$I$5-'СЕТ СН'!$I$20</f>
        <v>2096.5134438700002</v>
      </c>
      <c r="M150" s="36">
        <f>SUMIFS(СВЦЭМ!$C$33:$C$776,СВЦЭМ!$A$33:$A$776,$A150,СВЦЭМ!$B$33:$B$776,M$119)+'СЕТ СН'!$I$12+СВЦЭМ!$D$10+'СЕТ СН'!$I$5-'СЕТ СН'!$I$20</f>
        <v>2096.5134438700002</v>
      </c>
      <c r="N150" s="36">
        <f>SUMIFS(СВЦЭМ!$C$33:$C$776,СВЦЭМ!$A$33:$A$776,$A150,СВЦЭМ!$B$33:$B$776,N$119)+'СЕТ СН'!$I$12+СВЦЭМ!$D$10+'СЕТ СН'!$I$5-'СЕТ СН'!$I$20</f>
        <v>2096.5134438700002</v>
      </c>
      <c r="O150" s="36">
        <f>SUMIFS(СВЦЭМ!$C$33:$C$776,СВЦЭМ!$A$33:$A$776,$A150,СВЦЭМ!$B$33:$B$776,O$119)+'СЕТ СН'!$I$12+СВЦЭМ!$D$10+'СЕТ СН'!$I$5-'СЕТ СН'!$I$20</f>
        <v>2096.5134438700002</v>
      </c>
      <c r="P150" s="36">
        <f>SUMIFS(СВЦЭМ!$C$33:$C$776,СВЦЭМ!$A$33:$A$776,$A150,СВЦЭМ!$B$33:$B$776,P$119)+'СЕТ СН'!$I$12+СВЦЭМ!$D$10+'СЕТ СН'!$I$5-'СЕТ СН'!$I$20</f>
        <v>2096.5134438700002</v>
      </c>
      <c r="Q150" s="36">
        <f>SUMIFS(СВЦЭМ!$C$33:$C$776,СВЦЭМ!$A$33:$A$776,$A150,СВЦЭМ!$B$33:$B$776,Q$119)+'СЕТ СН'!$I$12+СВЦЭМ!$D$10+'СЕТ СН'!$I$5-'СЕТ СН'!$I$20</f>
        <v>2096.5134438700002</v>
      </c>
      <c r="R150" s="36">
        <f>SUMIFS(СВЦЭМ!$C$33:$C$776,СВЦЭМ!$A$33:$A$776,$A150,СВЦЭМ!$B$33:$B$776,R$119)+'СЕТ СН'!$I$12+СВЦЭМ!$D$10+'СЕТ СН'!$I$5-'СЕТ СН'!$I$20</f>
        <v>2096.5134438700002</v>
      </c>
      <c r="S150" s="36">
        <f>SUMIFS(СВЦЭМ!$C$33:$C$776,СВЦЭМ!$A$33:$A$776,$A150,СВЦЭМ!$B$33:$B$776,S$119)+'СЕТ СН'!$I$12+СВЦЭМ!$D$10+'СЕТ СН'!$I$5-'СЕТ СН'!$I$20</f>
        <v>2096.5134438700002</v>
      </c>
      <c r="T150" s="36">
        <f>SUMIFS(СВЦЭМ!$C$33:$C$776,СВЦЭМ!$A$33:$A$776,$A150,СВЦЭМ!$B$33:$B$776,T$119)+'СЕТ СН'!$I$12+СВЦЭМ!$D$10+'СЕТ СН'!$I$5-'СЕТ СН'!$I$20</f>
        <v>2096.5134438700002</v>
      </c>
      <c r="U150" s="36">
        <f>SUMIFS(СВЦЭМ!$C$33:$C$776,СВЦЭМ!$A$33:$A$776,$A150,СВЦЭМ!$B$33:$B$776,U$119)+'СЕТ СН'!$I$12+СВЦЭМ!$D$10+'СЕТ СН'!$I$5-'СЕТ СН'!$I$20</f>
        <v>2096.5134438700002</v>
      </c>
      <c r="V150" s="36">
        <f>SUMIFS(СВЦЭМ!$C$33:$C$776,СВЦЭМ!$A$33:$A$776,$A150,СВЦЭМ!$B$33:$B$776,V$119)+'СЕТ СН'!$I$12+СВЦЭМ!$D$10+'СЕТ СН'!$I$5-'СЕТ СН'!$I$20</f>
        <v>2096.5134438700002</v>
      </c>
      <c r="W150" s="36">
        <f>SUMIFS(СВЦЭМ!$C$33:$C$776,СВЦЭМ!$A$33:$A$776,$A150,СВЦЭМ!$B$33:$B$776,W$119)+'СЕТ СН'!$I$12+СВЦЭМ!$D$10+'СЕТ СН'!$I$5-'СЕТ СН'!$I$20</f>
        <v>2096.5134438700002</v>
      </c>
      <c r="X150" s="36">
        <f>SUMIFS(СВЦЭМ!$C$33:$C$776,СВЦЭМ!$A$33:$A$776,$A150,СВЦЭМ!$B$33:$B$776,X$119)+'СЕТ СН'!$I$12+СВЦЭМ!$D$10+'СЕТ СН'!$I$5-'СЕТ СН'!$I$20</f>
        <v>2096.5134438700002</v>
      </c>
      <c r="Y150" s="36">
        <f>SUMIFS(СВЦЭМ!$C$33:$C$776,СВЦЭМ!$A$33:$A$776,$A150,СВЦЭМ!$B$33:$B$776,Y$119)+'СЕТ СН'!$I$12+СВЦЭМ!$D$10+'СЕТ СН'!$I$5-'СЕТ СН'!$I$20</f>
        <v>2096.5134438700002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553249.94956772332</v>
      </c>
      <c r="O155" s="130"/>
      <c r="P155" s="129">
        <f>СВЦЭМ!$D$12+'СЕТ СН'!$F$13-'СЕТ СН'!$G$21</f>
        <v>553249.94956772332</v>
      </c>
      <c r="Q155" s="130"/>
      <c r="R155" s="129">
        <f>СВЦЭМ!$D$12+'СЕТ СН'!$F$13-'СЕТ СН'!$H$21</f>
        <v>553249.94956772332</v>
      </c>
      <c r="S155" s="130"/>
      <c r="T155" s="129">
        <f>СВЦЭМ!$D$12+'СЕТ СН'!$F$13-'СЕТ СН'!$I$21</f>
        <v>553249.94956772332</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SUMIFS(СВЦЭМ!$C$33:$C$776,СВЦЭМ!$A$33:$A$776,$A12,СВЦЭМ!$B$33:$B$776,B$11)+'СЕТ СН'!$F$12+СВЦЭМ!$D$10+'СЕТ СН'!$F$6-'СЕТ СН'!$F$22</f>
        <v>966.04889641</v>
      </c>
      <c r="C12" s="36">
        <f>SUMIFS(СВЦЭМ!$C$33:$C$776,СВЦЭМ!$A$33:$A$776,$A12,СВЦЭМ!$B$33:$B$776,C$11)+'СЕТ СН'!$F$12+СВЦЭМ!$D$10+'СЕТ СН'!$F$6-'СЕТ СН'!$F$22</f>
        <v>1000.66532826</v>
      </c>
      <c r="D12" s="36">
        <f>SUMIFS(СВЦЭМ!$C$33:$C$776,СВЦЭМ!$A$33:$A$776,$A12,СВЦЭМ!$B$33:$B$776,D$11)+'СЕТ СН'!$F$12+СВЦЭМ!$D$10+'СЕТ СН'!$F$6-'СЕТ СН'!$F$22</f>
        <v>1019.9576230499999</v>
      </c>
      <c r="E12" s="36">
        <f>SUMIFS(СВЦЭМ!$C$33:$C$776,СВЦЭМ!$A$33:$A$776,$A12,СВЦЭМ!$B$33:$B$776,E$11)+'СЕТ СН'!$F$12+СВЦЭМ!$D$10+'СЕТ СН'!$F$6-'СЕТ СН'!$F$22</f>
        <v>1035.5985001700001</v>
      </c>
      <c r="F12" s="36">
        <f>SUMIFS(СВЦЭМ!$C$33:$C$776,СВЦЭМ!$A$33:$A$776,$A12,СВЦЭМ!$B$33:$B$776,F$11)+'СЕТ СН'!$F$12+СВЦЭМ!$D$10+'СЕТ СН'!$F$6-'СЕТ СН'!$F$22</f>
        <v>1023.98118885</v>
      </c>
      <c r="G12" s="36">
        <f>SUMIFS(СВЦЭМ!$C$33:$C$776,СВЦЭМ!$A$33:$A$776,$A12,СВЦЭМ!$B$33:$B$776,G$11)+'СЕТ СН'!$F$12+СВЦЭМ!$D$10+'СЕТ СН'!$F$6-'СЕТ СН'!$F$22</f>
        <v>1027.9317062300001</v>
      </c>
      <c r="H12" s="36">
        <f>SUMIFS(СВЦЭМ!$C$33:$C$776,СВЦЭМ!$A$33:$A$776,$A12,СВЦЭМ!$B$33:$B$776,H$11)+'СЕТ СН'!$F$12+СВЦЭМ!$D$10+'СЕТ СН'!$F$6-'СЕТ СН'!$F$22</f>
        <v>941.19562149000001</v>
      </c>
      <c r="I12" s="36">
        <f>SUMIFS(СВЦЭМ!$C$33:$C$776,СВЦЭМ!$A$33:$A$776,$A12,СВЦЭМ!$B$33:$B$776,I$11)+'СЕТ СН'!$F$12+СВЦЭМ!$D$10+'СЕТ СН'!$F$6-'СЕТ СН'!$F$22</f>
        <v>926.11216280999997</v>
      </c>
      <c r="J12" s="36">
        <f>SUMIFS(СВЦЭМ!$C$33:$C$776,СВЦЭМ!$A$33:$A$776,$A12,СВЦЭМ!$B$33:$B$776,J$11)+'СЕТ СН'!$F$12+СВЦЭМ!$D$10+'СЕТ СН'!$F$6-'СЕТ СН'!$F$22</f>
        <v>864.51798229999997</v>
      </c>
      <c r="K12" s="36">
        <f>SUMIFS(СВЦЭМ!$C$33:$C$776,СВЦЭМ!$A$33:$A$776,$A12,СВЦЭМ!$B$33:$B$776,K$11)+'СЕТ СН'!$F$12+СВЦЭМ!$D$10+'СЕТ СН'!$F$6-'СЕТ СН'!$F$22</f>
        <v>834.99346808999996</v>
      </c>
      <c r="L12" s="36">
        <f>SUMIFS(СВЦЭМ!$C$33:$C$776,СВЦЭМ!$A$33:$A$776,$A12,СВЦЭМ!$B$33:$B$776,L$11)+'СЕТ СН'!$F$12+СВЦЭМ!$D$10+'СЕТ СН'!$F$6-'СЕТ СН'!$F$22</f>
        <v>821.01067481999996</v>
      </c>
      <c r="M12" s="36">
        <f>SUMIFS(СВЦЭМ!$C$33:$C$776,СВЦЭМ!$A$33:$A$776,$A12,СВЦЭМ!$B$33:$B$776,M$11)+'СЕТ СН'!$F$12+СВЦЭМ!$D$10+'СЕТ СН'!$F$6-'СЕТ СН'!$F$22</f>
        <v>829.82612820999998</v>
      </c>
      <c r="N12" s="36">
        <f>SUMIFS(СВЦЭМ!$C$33:$C$776,СВЦЭМ!$A$33:$A$776,$A12,СВЦЭМ!$B$33:$B$776,N$11)+'СЕТ СН'!$F$12+СВЦЭМ!$D$10+'СЕТ СН'!$F$6-'СЕТ СН'!$F$22</f>
        <v>834.49420439999994</v>
      </c>
      <c r="O12" s="36">
        <f>SUMIFS(СВЦЭМ!$C$33:$C$776,СВЦЭМ!$A$33:$A$776,$A12,СВЦЭМ!$B$33:$B$776,O$11)+'СЕТ СН'!$F$12+СВЦЭМ!$D$10+'СЕТ СН'!$F$6-'СЕТ СН'!$F$22</f>
        <v>834.85181437999995</v>
      </c>
      <c r="P12" s="36">
        <f>SUMIFS(СВЦЭМ!$C$33:$C$776,СВЦЭМ!$A$33:$A$776,$A12,СВЦЭМ!$B$33:$B$776,P$11)+'СЕТ СН'!$F$12+СВЦЭМ!$D$10+'СЕТ СН'!$F$6-'СЕТ СН'!$F$22</f>
        <v>847.06330580999997</v>
      </c>
      <c r="Q12" s="36">
        <f>SUMIFS(СВЦЭМ!$C$33:$C$776,СВЦЭМ!$A$33:$A$776,$A12,СВЦЭМ!$B$33:$B$776,Q$11)+'СЕТ СН'!$F$12+СВЦЭМ!$D$10+'СЕТ СН'!$F$6-'СЕТ СН'!$F$22</f>
        <v>837.53889795999999</v>
      </c>
      <c r="R12" s="36">
        <f>SUMIFS(СВЦЭМ!$C$33:$C$776,СВЦЭМ!$A$33:$A$776,$A12,СВЦЭМ!$B$33:$B$776,R$11)+'СЕТ СН'!$F$12+СВЦЭМ!$D$10+'СЕТ СН'!$F$6-'СЕТ СН'!$F$22</f>
        <v>844.95128580999994</v>
      </c>
      <c r="S12" s="36">
        <f>SUMIFS(СВЦЭМ!$C$33:$C$776,СВЦЭМ!$A$33:$A$776,$A12,СВЦЭМ!$B$33:$B$776,S$11)+'СЕТ СН'!$F$12+СВЦЭМ!$D$10+'СЕТ СН'!$F$6-'СЕТ СН'!$F$22</f>
        <v>837.72339776000001</v>
      </c>
      <c r="T12" s="36">
        <f>SUMIFS(СВЦЭМ!$C$33:$C$776,СВЦЭМ!$A$33:$A$776,$A12,СВЦЭМ!$B$33:$B$776,T$11)+'СЕТ СН'!$F$12+СВЦЭМ!$D$10+'СЕТ СН'!$F$6-'СЕТ СН'!$F$22</f>
        <v>813.47345559999997</v>
      </c>
      <c r="U12" s="36">
        <f>SUMIFS(СВЦЭМ!$C$33:$C$776,СВЦЭМ!$A$33:$A$776,$A12,СВЦЭМ!$B$33:$B$776,U$11)+'СЕТ СН'!$F$12+СВЦЭМ!$D$10+'СЕТ СН'!$F$6-'СЕТ СН'!$F$22</f>
        <v>792.72607492999998</v>
      </c>
      <c r="V12" s="36">
        <f>SUMIFS(СВЦЭМ!$C$33:$C$776,СВЦЭМ!$A$33:$A$776,$A12,СВЦЭМ!$B$33:$B$776,V$11)+'СЕТ СН'!$F$12+СВЦЭМ!$D$10+'СЕТ СН'!$F$6-'СЕТ СН'!$F$22</f>
        <v>777.27542650999999</v>
      </c>
      <c r="W12" s="36">
        <f>SUMIFS(СВЦЭМ!$C$33:$C$776,СВЦЭМ!$A$33:$A$776,$A12,СВЦЭМ!$B$33:$B$776,W$11)+'СЕТ СН'!$F$12+СВЦЭМ!$D$10+'СЕТ СН'!$F$6-'СЕТ СН'!$F$22</f>
        <v>770.74262467999995</v>
      </c>
      <c r="X12" s="36">
        <f>SUMIFS(СВЦЭМ!$C$33:$C$776,СВЦЭМ!$A$33:$A$776,$A12,СВЦЭМ!$B$33:$B$776,X$11)+'СЕТ СН'!$F$12+СВЦЭМ!$D$10+'СЕТ СН'!$F$6-'СЕТ СН'!$F$22</f>
        <v>832.97641627999997</v>
      </c>
      <c r="Y12" s="36">
        <f>SUMIFS(СВЦЭМ!$C$33:$C$776,СВЦЭМ!$A$33:$A$776,$A12,СВЦЭМ!$B$33:$B$776,Y$11)+'СЕТ СН'!$F$12+СВЦЭМ!$D$10+'СЕТ СН'!$F$6-'СЕТ СН'!$F$22</f>
        <v>935.18793069000003</v>
      </c>
      <c r="AA12" s="37"/>
    </row>
    <row r="13" spans="1:27" ht="15.75" x14ac:dyDescent="0.2">
      <c r="A13" s="35">
        <f>A12+1</f>
        <v>43557</v>
      </c>
      <c r="B13" s="36">
        <f>SUMIFS(СВЦЭМ!$C$33:$C$776,СВЦЭМ!$A$33:$A$776,$A13,СВЦЭМ!$B$33:$B$776,B$11)+'СЕТ СН'!$F$12+СВЦЭМ!$D$10+'СЕТ СН'!$F$6-'СЕТ СН'!$F$22</f>
        <v>1006.24731033</v>
      </c>
      <c r="C13" s="36">
        <f>SUMIFS(СВЦЭМ!$C$33:$C$776,СВЦЭМ!$A$33:$A$776,$A13,СВЦЭМ!$B$33:$B$776,C$11)+'СЕТ СН'!$F$12+СВЦЭМ!$D$10+'СЕТ СН'!$F$6-'СЕТ СН'!$F$22</f>
        <v>1112.9348589900001</v>
      </c>
      <c r="D13" s="36">
        <f>SUMIFS(СВЦЭМ!$C$33:$C$776,СВЦЭМ!$A$33:$A$776,$A13,СВЦЭМ!$B$33:$B$776,D$11)+'СЕТ СН'!$F$12+СВЦЭМ!$D$10+'СЕТ СН'!$F$6-'СЕТ СН'!$F$22</f>
        <v>1162.95116826</v>
      </c>
      <c r="E13" s="36">
        <f>SUMIFS(СВЦЭМ!$C$33:$C$776,СВЦЭМ!$A$33:$A$776,$A13,СВЦЭМ!$B$33:$B$776,E$11)+'СЕТ СН'!$F$12+СВЦЭМ!$D$10+'СЕТ СН'!$F$6-'СЕТ СН'!$F$22</f>
        <v>1171.4468768199999</v>
      </c>
      <c r="F13" s="36">
        <f>SUMIFS(СВЦЭМ!$C$33:$C$776,СВЦЭМ!$A$33:$A$776,$A13,СВЦЭМ!$B$33:$B$776,F$11)+'СЕТ СН'!$F$12+СВЦЭМ!$D$10+'СЕТ СН'!$F$6-'СЕТ СН'!$F$22</f>
        <v>1171.76771448</v>
      </c>
      <c r="G13" s="36">
        <f>SUMIFS(СВЦЭМ!$C$33:$C$776,СВЦЭМ!$A$33:$A$776,$A13,СВЦЭМ!$B$33:$B$776,G$11)+'СЕТ СН'!$F$12+СВЦЭМ!$D$10+'СЕТ СН'!$F$6-'СЕТ СН'!$F$22</f>
        <v>1163.1077115799999</v>
      </c>
      <c r="H13" s="36">
        <f>SUMIFS(СВЦЭМ!$C$33:$C$776,СВЦЭМ!$A$33:$A$776,$A13,СВЦЭМ!$B$33:$B$776,H$11)+'СЕТ СН'!$F$12+СВЦЭМ!$D$10+'СЕТ СН'!$F$6-'СЕТ СН'!$F$22</f>
        <v>1054.73669208</v>
      </c>
      <c r="I13" s="36">
        <f>SUMIFS(СВЦЭМ!$C$33:$C$776,СВЦЭМ!$A$33:$A$776,$A13,СВЦЭМ!$B$33:$B$776,I$11)+'СЕТ СН'!$F$12+СВЦЭМ!$D$10+'СЕТ СН'!$F$6-'СЕТ СН'!$F$22</f>
        <v>983.10723597999993</v>
      </c>
      <c r="J13" s="36">
        <f>SUMIFS(СВЦЭМ!$C$33:$C$776,СВЦЭМ!$A$33:$A$776,$A13,СВЦЭМ!$B$33:$B$776,J$11)+'СЕТ СН'!$F$12+СВЦЭМ!$D$10+'СЕТ СН'!$F$6-'СЕТ СН'!$F$22</f>
        <v>887.04220043999999</v>
      </c>
      <c r="K13" s="36">
        <f>SUMIFS(СВЦЭМ!$C$33:$C$776,СВЦЭМ!$A$33:$A$776,$A13,СВЦЭМ!$B$33:$B$776,K$11)+'СЕТ СН'!$F$12+СВЦЭМ!$D$10+'СЕТ СН'!$F$6-'СЕТ СН'!$F$22</f>
        <v>793.74622053999997</v>
      </c>
      <c r="L13" s="36">
        <f>SUMIFS(СВЦЭМ!$C$33:$C$776,СВЦЭМ!$A$33:$A$776,$A13,СВЦЭМ!$B$33:$B$776,L$11)+'СЕТ СН'!$F$12+СВЦЭМ!$D$10+'СЕТ СН'!$F$6-'СЕТ СН'!$F$22</f>
        <v>765.13159759999996</v>
      </c>
      <c r="M13" s="36">
        <f>SUMIFS(СВЦЭМ!$C$33:$C$776,СВЦЭМ!$A$33:$A$776,$A13,СВЦЭМ!$B$33:$B$776,M$11)+'СЕТ СН'!$F$12+СВЦЭМ!$D$10+'СЕТ СН'!$F$6-'СЕТ СН'!$F$22</f>
        <v>777.64055819999999</v>
      </c>
      <c r="N13" s="36">
        <f>SUMIFS(СВЦЭМ!$C$33:$C$776,СВЦЭМ!$A$33:$A$776,$A13,СВЦЭМ!$B$33:$B$776,N$11)+'СЕТ СН'!$F$12+СВЦЭМ!$D$10+'СЕТ СН'!$F$6-'СЕТ СН'!$F$22</f>
        <v>775.56898821999994</v>
      </c>
      <c r="O13" s="36">
        <f>SUMIFS(СВЦЭМ!$C$33:$C$776,СВЦЭМ!$A$33:$A$776,$A13,СВЦЭМ!$B$33:$B$776,O$11)+'СЕТ СН'!$F$12+СВЦЭМ!$D$10+'СЕТ СН'!$F$6-'СЕТ СН'!$F$22</f>
        <v>779.70719269999995</v>
      </c>
      <c r="P13" s="36">
        <f>SUMIFS(СВЦЭМ!$C$33:$C$776,СВЦЭМ!$A$33:$A$776,$A13,СВЦЭМ!$B$33:$B$776,P$11)+'СЕТ СН'!$F$12+СВЦЭМ!$D$10+'СЕТ СН'!$F$6-'СЕТ СН'!$F$22</f>
        <v>791.80127125000001</v>
      </c>
      <c r="Q13" s="36">
        <f>SUMIFS(СВЦЭМ!$C$33:$C$776,СВЦЭМ!$A$33:$A$776,$A13,СВЦЭМ!$B$33:$B$776,Q$11)+'СЕТ СН'!$F$12+СВЦЭМ!$D$10+'СЕТ СН'!$F$6-'СЕТ СН'!$F$22</f>
        <v>806.18569626999999</v>
      </c>
      <c r="R13" s="36">
        <f>SUMIFS(СВЦЭМ!$C$33:$C$776,СВЦЭМ!$A$33:$A$776,$A13,СВЦЭМ!$B$33:$B$776,R$11)+'СЕТ СН'!$F$12+СВЦЭМ!$D$10+'СЕТ СН'!$F$6-'СЕТ СН'!$F$22</f>
        <v>800.79909916999998</v>
      </c>
      <c r="S13" s="36">
        <f>SUMIFS(СВЦЭМ!$C$33:$C$776,СВЦЭМ!$A$33:$A$776,$A13,СВЦЭМ!$B$33:$B$776,S$11)+'СЕТ СН'!$F$12+СВЦЭМ!$D$10+'СЕТ СН'!$F$6-'СЕТ СН'!$F$22</f>
        <v>797.06657333999999</v>
      </c>
      <c r="T13" s="36">
        <f>SUMIFS(СВЦЭМ!$C$33:$C$776,СВЦЭМ!$A$33:$A$776,$A13,СВЦЭМ!$B$33:$B$776,T$11)+'СЕТ СН'!$F$12+СВЦЭМ!$D$10+'СЕТ СН'!$F$6-'СЕТ СН'!$F$22</f>
        <v>772.43652959999997</v>
      </c>
      <c r="U13" s="36">
        <f>SUMIFS(СВЦЭМ!$C$33:$C$776,СВЦЭМ!$A$33:$A$776,$A13,СВЦЭМ!$B$33:$B$776,U$11)+'СЕТ СН'!$F$12+СВЦЭМ!$D$10+'СЕТ СН'!$F$6-'СЕТ СН'!$F$22</f>
        <v>760.30909638000003</v>
      </c>
      <c r="V13" s="36">
        <f>SUMIFS(СВЦЭМ!$C$33:$C$776,СВЦЭМ!$A$33:$A$776,$A13,СВЦЭМ!$B$33:$B$776,V$11)+'СЕТ СН'!$F$12+СВЦЭМ!$D$10+'СЕТ СН'!$F$6-'СЕТ СН'!$F$22</f>
        <v>755.98527151999997</v>
      </c>
      <c r="W13" s="36">
        <f>SUMIFS(СВЦЭМ!$C$33:$C$776,СВЦЭМ!$A$33:$A$776,$A13,СВЦЭМ!$B$33:$B$776,W$11)+'СЕТ СН'!$F$12+СВЦЭМ!$D$10+'СЕТ СН'!$F$6-'СЕТ СН'!$F$22</f>
        <v>749.59980151000002</v>
      </c>
      <c r="X13" s="36">
        <f>SUMIFS(СВЦЭМ!$C$33:$C$776,СВЦЭМ!$A$33:$A$776,$A13,СВЦЭМ!$B$33:$B$776,X$11)+'СЕТ СН'!$F$12+СВЦЭМ!$D$10+'СЕТ СН'!$F$6-'СЕТ СН'!$F$22</f>
        <v>792.26709993999998</v>
      </c>
      <c r="Y13" s="36">
        <f>SUMIFS(СВЦЭМ!$C$33:$C$776,СВЦЭМ!$A$33:$A$776,$A13,СВЦЭМ!$B$33:$B$776,Y$11)+'СЕТ СН'!$F$12+СВЦЭМ!$D$10+'СЕТ СН'!$F$6-'СЕТ СН'!$F$22</f>
        <v>894.49213261</v>
      </c>
    </row>
    <row r="14" spans="1:27" ht="15.75" x14ac:dyDescent="0.2">
      <c r="A14" s="35">
        <f t="shared" ref="A14:A42" si="0">A13+1</f>
        <v>43558</v>
      </c>
      <c r="B14" s="36">
        <f>SUMIFS(СВЦЭМ!$C$33:$C$776,СВЦЭМ!$A$33:$A$776,$A14,СВЦЭМ!$B$33:$B$776,B$11)+'СЕТ СН'!$F$12+СВЦЭМ!$D$10+'СЕТ СН'!$F$6-'СЕТ СН'!$F$22</f>
        <v>1010.77168015</v>
      </c>
      <c r="C14" s="36">
        <f>SUMIFS(СВЦЭМ!$C$33:$C$776,СВЦЭМ!$A$33:$A$776,$A14,СВЦЭМ!$B$33:$B$776,C$11)+'СЕТ СН'!$F$12+СВЦЭМ!$D$10+'СЕТ СН'!$F$6-'СЕТ СН'!$F$22</f>
        <v>1104.6136749899999</v>
      </c>
      <c r="D14" s="36">
        <f>SUMIFS(СВЦЭМ!$C$33:$C$776,СВЦЭМ!$A$33:$A$776,$A14,СВЦЭМ!$B$33:$B$776,D$11)+'СЕТ СН'!$F$12+СВЦЭМ!$D$10+'СЕТ СН'!$F$6-'СЕТ СН'!$F$22</f>
        <v>1086.37467522</v>
      </c>
      <c r="E14" s="36">
        <f>SUMIFS(СВЦЭМ!$C$33:$C$776,СВЦЭМ!$A$33:$A$776,$A14,СВЦЭМ!$B$33:$B$776,E$11)+'СЕТ СН'!$F$12+СВЦЭМ!$D$10+'СЕТ СН'!$F$6-'СЕТ СН'!$F$22</f>
        <v>1086.06720602</v>
      </c>
      <c r="F14" s="36">
        <f>SUMIFS(СВЦЭМ!$C$33:$C$776,СВЦЭМ!$A$33:$A$776,$A14,СВЦЭМ!$B$33:$B$776,F$11)+'СЕТ СН'!$F$12+СВЦЭМ!$D$10+'СЕТ СН'!$F$6-'СЕТ СН'!$F$22</f>
        <v>1082.75744543</v>
      </c>
      <c r="G14" s="36">
        <f>SUMIFS(СВЦЭМ!$C$33:$C$776,СВЦЭМ!$A$33:$A$776,$A14,СВЦЭМ!$B$33:$B$776,G$11)+'СЕТ СН'!$F$12+СВЦЭМ!$D$10+'СЕТ СН'!$F$6-'СЕТ СН'!$F$22</f>
        <v>1110.7826432100001</v>
      </c>
      <c r="H14" s="36">
        <f>SUMIFS(СВЦЭМ!$C$33:$C$776,СВЦЭМ!$A$33:$A$776,$A14,СВЦЭМ!$B$33:$B$776,H$11)+'СЕТ СН'!$F$12+СВЦЭМ!$D$10+'СЕТ СН'!$F$6-'СЕТ СН'!$F$22</f>
        <v>1064.24765768</v>
      </c>
      <c r="I14" s="36">
        <f>SUMIFS(СВЦЭМ!$C$33:$C$776,СВЦЭМ!$A$33:$A$776,$A14,СВЦЭМ!$B$33:$B$776,I$11)+'СЕТ СН'!$F$12+СВЦЭМ!$D$10+'СЕТ СН'!$F$6-'СЕТ СН'!$F$22</f>
        <v>983.43308927999999</v>
      </c>
      <c r="J14" s="36">
        <f>SUMIFS(СВЦЭМ!$C$33:$C$776,СВЦЭМ!$A$33:$A$776,$A14,СВЦЭМ!$B$33:$B$776,J$11)+'СЕТ СН'!$F$12+СВЦЭМ!$D$10+'СЕТ СН'!$F$6-'СЕТ СН'!$F$22</f>
        <v>890.06555345000004</v>
      </c>
      <c r="K14" s="36">
        <f>SUMIFS(СВЦЭМ!$C$33:$C$776,СВЦЭМ!$A$33:$A$776,$A14,СВЦЭМ!$B$33:$B$776,K$11)+'СЕТ СН'!$F$12+СВЦЭМ!$D$10+'СЕТ СН'!$F$6-'СЕТ СН'!$F$22</f>
        <v>817.89440848000004</v>
      </c>
      <c r="L14" s="36">
        <f>SUMIFS(СВЦЭМ!$C$33:$C$776,СВЦЭМ!$A$33:$A$776,$A14,СВЦЭМ!$B$33:$B$776,L$11)+'СЕТ СН'!$F$12+СВЦЭМ!$D$10+'СЕТ СН'!$F$6-'СЕТ СН'!$F$22</f>
        <v>796.93436657999996</v>
      </c>
      <c r="M14" s="36">
        <f>SUMIFS(СВЦЭМ!$C$33:$C$776,СВЦЭМ!$A$33:$A$776,$A14,СВЦЭМ!$B$33:$B$776,M$11)+'СЕТ СН'!$F$12+СВЦЭМ!$D$10+'СЕТ СН'!$F$6-'СЕТ СН'!$F$22</f>
        <v>808.14874069999996</v>
      </c>
      <c r="N14" s="36">
        <f>SUMIFS(СВЦЭМ!$C$33:$C$776,СВЦЭМ!$A$33:$A$776,$A14,СВЦЭМ!$B$33:$B$776,N$11)+'СЕТ СН'!$F$12+СВЦЭМ!$D$10+'СЕТ СН'!$F$6-'СЕТ СН'!$F$22</f>
        <v>799.25178442999993</v>
      </c>
      <c r="O14" s="36">
        <f>SUMIFS(СВЦЭМ!$C$33:$C$776,СВЦЭМ!$A$33:$A$776,$A14,СВЦЭМ!$B$33:$B$776,O$11)+'СЕТ СН'!$F$12+СВЦЭМ!$D$10+'СЕТ СН'!$F$6-'СЕТ СН'!$F$22</f>
        <v>809.56744545999993</v>
      </c>
      <c r="P14" s="36">
        <f>SUMIFS(СВЦЭМ!$C$33:$C$776,СВЦЭМ!$A$33:$A$776,$A14,СВЦЭМ!$B$33:$B$776,P$11)+'СЕТ СН'!$F$12+СВЦЭМ!$D$10+'СЕТ СН'!$F$6-'СЕТ СН'!$F$22</f>
        <v>812.47775102000003</v>
      </c>
      <c r="Q14" s="36">
        <f>SUMIFS(СВЦЭМ!$C$33:$C$776,СВЦЭМ!$A$33:$A$776,$A14,СВЦЭМ!$B$33:$B$776,Q$11)+'СЕТ СН'!$F$12+СВЦЭМ!$D$10+'СЕТ СН'!$F$6-'СЕТ СН'!$F$22</f>
        <v>818.76430381</v>
      </c>
      <c r="R14" s="36">
        <f>SUMIFS(СВЦЭМ!$C$33:$C$776,СВЦЭМ!$A$33:$A$776,$A14,СВЦЭМ!$B$33:$B$776,R$11)+'СЕТ СН'!$F$12+СВЦЭМ!$D$10+'СЕТ СН'!$F$6-'СЕТ СН'!$F$22</f>
        <v>827.12509565999994</v>
      </c>
      <c r="S14" s="36">
        <f>SUMIFS(СВЦЭМ!$C$33:$C$776,СВЦЭМ!$A$33:$A$776,$A14,СВЦЭМ!$B$33:$B$776,S$11)+'СЕТ СН'!$F$12+СВЦЭМ!$D$10+'СЕТ СН'!$F$6-'СЕТ СН'!$F$22</f>
        <v>823.80190285000003</v>
      </c>
      <c r="T14" s="36">
        <f>SUMIFS(СВЦЭМ!$C$33:$C$776,СВЦЭМ!$A$33:$A$776,$A14,СВЦЭМ!$B$33:$B$776,T$11)+'СЕТ СН'!$F$12+СВЦЭМ!$D$10+'СЕТ СН'!$F$6-'СЕТ СН'!$F$22</f>
        <v>803.10683871000003</v>
      </c>
      <c r="U14" s="36">
        <f>SUMIFS(СВЦЭМ!$C$33:$C$776,СВЦЭМ!$A$33:$A$776,$A14,СВЦЭМ!$B$33:$B$776,U$11)+'СЕТ СН'!$F$12+СВЦЭМ!$D$10+'СЕТ СН'!$F$6-'СЕТ СН'!$F$22</f>
        <v>783.53269045000002</v>
      </c>
      <c r="V14" s="36">
        <f>SUMIFS(СВЦЭМ!$C$33:$C$776,СВЦЭМ!$A$33:$A$776,$A14,СВЦЭМ!$B$33:$B$776,V$11)+'СЕТ СН'!$F$12+СВЦЭМ!$D$10+'СЕТ СН'!$F$6-'СЕТ СН'!$F$22</f>
        <v>772.63230042999999</v>
      </c>
      <c r="W14" s="36">
        <f>SUMIFS(СВЦЭМ!$C$33:$C$776,СВЦЭМ!$A$33:$A$776,$A14,СВЦЭМ!$B$33:$B$776,W$11)+'СЕТ СН'!$F$12+СВЦЭМ!$D$10+'СЕТ СН'!$F$6-'СЕТ СН'!$F$22</f>
        <v>762.09142330999998</v>
      </c>
      <c r="X14" s="36">
        <f>SUMIFS(СВЦЭМ!$C$33:$C$776,СВЦЭМ!$A$33:$A$776,$A14,СВЦЭМ!$B$33:$B$776,X$11)+'СЕТ СН'!$F$12+СВЦЭМ!$D$10+'СЕТ СН'!$F$6-'СЕТ СН'!$F$22</f>
        <v>812.29254871000001</v>
      </c>
      <c r="Y14" s="36">
        <f>SUMIFS(СВЦЭМ!$C$33:$C$776,СВЦЭМ!$A$33:$A$776,$A14,СВЦЭМ!$B$33:$B$776,Y$11)+'СЕТ СН'!$F$12+СВЦЭМ!$D$10+'СЕТ СН'!$F$6-'СЕТ СН'!$F$22</f>
        <v>934.35155985999995</v>
      </c>
    </row>
    <row r="15" spans="1:27" ht="15.75" x14ac:dyDescent="0.2">
      <c r="A15" s="35">
        <f t="shared" si="0"/>
        <v>43559</v>
      </c>
      <c r="B15" s="36">
        <f>SUMIFS(СВЦЭМ!$C$33:$C$776,СВЦЭМ!$A$33:$A$776,$A15,СВЦЭМ!$B$33:$B$776,B$11)+'СЕТ СН'!$F$12+СВЦЭМ!$D$10+'СЕТ СН'!$F$6-'СЕТ СН'!$F$22</f>
        <v>995.20101984999997</v>
      </c>
      <c r="C15" s="36">
        <f>SUMIFS(СВЦЭМ!$C$33:$C$776,СВЦЭМ!$A$33:$A$776,$A15,СВЦЭМ!$B$33:$B$776,C$11)+'СЕТ СН'!$F$12+СВЦЭМ!$D$10+'СЕТ СН'!$F$6-'СЕТ СН'!$F$22</f>
        <v>1081.00071116</v>
      </c>
      <c r="D15" s="36">
        <f>SUMIFS(СВЦЭМ!$C$33:$C$776,СВЦЭМ!$A$33:$A$776,$A15,СВЦЭМ!$B$33:$B$776,D$11)+'СЕТ СН'!$F$12+СВЦЭМ!$D$10+'СЕТ СН'!$F$6-'СЕТ СН'!$F$22</f>
        <v>1112.03855318</v>
      </c>
      <c r="E15" s="36">
        <f>SUMIFS(СВЦЭМ!$C$33:$C$776,СВЦЭМ!$A$33:$A$776,$A15,СВЦЭМ!$B$33:$B$776,E$11)+'СЕТ СН'!$F$12+СВЦЭМ!$D$10+'СЕТ СН'!$F$6-'СЕТ СН'!$F$22</f>
        <v>1108.30839339</v>
      </c>
      <c r="F15" s="36">
        <f>SUMIFS(СВЦЭМ!$C$33:$C$776,СВЦЭМ!$A$33:$A$776,$A15,СВЦЭМ!$B$33:$B$776,F$11)+'СЕТ СН'!$F$12+СВЦЭМ!$D$10+'СЕТ СН'!$F$6-'СЕТ СН'!$F$22</f>
        <v>1112.16493941</v>
      </c>
      <c r="G15" s="36">
        <f>SUMIFS(СВЦЭМ!$C$33:$C$776,СВЦЭМ!$A$33:$A$776,$A15,СВЦЭМ!$B$33:$B$776,G$11)+'СЕТ СН'!$F$12+СВЦЭМ!$D$10+'СЕТ СН'!$F$6-'СЕТ СН'!$F$22</f>
        <v>1112.24696971</v>
      </c>
      <c r="H15" s="36">
        <f>SUMIFS(СВЦЭМ!$C$33:$C$776,СВЦЭМ!$A$33:$A$776,$A15,СВЦЭМ!$B$33:$B$776,H$11)+'СЕТ СН'!$F$12+СВЦЭМ!$D$10+'СЕТ СН'!$F$6-'СЕТ СН'!$F$22</f>
        <v>1039.42125981</v>
      </c>
      <c r="I15" s="36">
        <f>SUMIFS(СВЦЭМ!$C$33:$C$776,СВЦЭМ!$A$33:$A$776,$A15,СВЦЭМ!$B$33:$B$776,I$11)+'СЕТ СН'!$F$12+СВЦЭМ!$D$10+'СЕТ СН'!$F$6-'СЕТ СН'!$F$22</f>
        <v>980.46198228000003</v>
      </c>
      <c r="J15" s="36">
        <f>SUMIFS(СВЦЭМ!$C$33:$C$776,СВЦЭМ!$A$33:$A$776,$A15,СВЦЭМ!$B$33:$B$776,J$11)+'СЕТ СН'!$F$12+СВЦЭМ!$D$10+'СЕТ СН'!$F$6-'СЕТ СН'!$F$22</f>
        <v>885.37836059999995</v>
      </c>
      <c r="K15" s="36">
        <f>SUMIFS(СВЦЭМ!$C$33:$C$776,СВЦЭМ!$A$33:$A$776,$A15,СВЦЭМ!$B$33:$B$776,K$11)+'СЕТ СН'!$F$12+СВЦЭМ!$D$10+'СЕТ СН'!$F$6-'СЕТ СН'!$F$22</f>
        <v>812.25584588000004</v>
      </c>
      <c r="L15" s="36">
        <f>SUMIFS(СВЦЭМ!$C$33:$C$776,СВЦЭМ!$A$33:$A$776,$A15,СВЦЭМ!$B$33:$B$776,L$11)+'СЕТ СН'!$F$12+СВЦЭМ!$D$10+'СЕТ СН'!$F$6-'СЕТ СН'!$F$22</f>
        <v>784.00678778999998</v>
      </c>
      <c r="M15" s="36">
        <f>SUMIFS(СВЦЭМ!$C$33:$C$776,СВЦЭМ!$A$33:$A$776,$A15,СВЦЭМ!$B$33:$B$776,M$11)+'СЕТ СН'!$F$12+СВЦЭМ!$D$10+'СЕТ СН'!$F$6-'СЕТ СН'!$F$22</f>
        <v>789.35834284999999</v>
      </c>
      <c r="N15" s="36">
        <f>SUMIFS(СВЦЭМ!$C$33:$C$776,СВЦЭМ!$A$33:$A$776,$A15,СВЦЭМ!$B$33:$B$776,N$11)+'СЕТ СН'!$F$12+СВЦЭМ!$D$10+'СЕТ СН'!$F$6-'СЕТ СН'!$F$22</f>
        <v>779.89907169000003</v>
      </c>
      <c r="O15" s="36">
        <f>SUMIFS(СВЦЭМ!$C$33:$C$776,СВЦЭМ!$A$33:$A$776,$A15,СВЦЭМ!$B$33:$B$776,O$11)+'СЕТ СН'!$F$12+СВЦЭМ!$D$10+'СЕТ СН'!$F$6-'СЕТ СН'!$F$22</f>
        <v>799.63510026999995</v>
      </c>
      <c r="P15" s="36">
        <f>SUMIFS(СВЦЭМ!$C$33:$C$776,СВЦЭМ!$A$33:$A$776,$A15,СВЦЭМ!$B$33:$B$776,P$11)+'СЕТ СН'!$F$12+СВЦЭМ!$D$10+'СЕТ СН'!$F$6-'СЕТ СН'!$F$22</f>
        <v>814.48539428000004</v>
      </c>
      <c r="Q15" s="36">
        <f>SUMIFS(СВЦЭМ!$C$33:$C$776,СВЦЭМ!$A$33:$A$776,$A15,СВЦЭМ!$B$33:$B$776,Q$11)+'СЕТ СН'!$F$12+СВЦЭМ!$D$10+'СЕТ СН'!$F$6-'СЕТ СН'!$F$22</f>
        <v>822.41661245</v>
      </c>
      <c r="R15" s="36">
        <f>SUMIFS(СВЦЭМ!$C$33:$C$776,СВЦЭМ!$A$33:$A$776,$A15,СВЦЭМ!$B$33:$B$776,R$11)+'СЕТ СН'!$F$12+СВЦЭМ!$D$10+'СЕТ СН'!$F$6-'СЕТ СН'!$F$22</f>
        <v>828.82967527999995</v>
      </c>
      <c r="S15" s="36">
        <f>SUMIFS(СВЦЭМ!$C$33:$C$776,СВЦЭМ!$A$33:$A$776,$A15,СВЦЭМ!$B$33:$B$776,S$11)+'СЕТ СН'!$F$12+СВЦЭМ!$D$10+'СЕТ СН'!$F$6-'СЕТ СН'!$F$22</f>
        <v>828.43009634999999</v>
      </c>
      <c r="T15" s="36">
        <f>SUMIFS(СВЦЭМ!$C$33:$C$776,СВЦЭМ!$A$33:$A$776,$A15,СВЦЭМ!$B$33:$B$776,T$11)+'СЕТ СН'!$F$12+СВЦЭМ!$D$10+'СЕТ СН'!$F$6-'СЕТ СН'!$F$22</f>
        <v>811.23162186000002</v>
      </c>
      <c r="U15" s="36">
        <f>SUMIFS(СВЦЭМ!$C$33:$C$776,СВЦЭМ!$A$33:$A$776,$A15,СВЦЭМ!$B$33:$B$776,U$11)+'СЕТ СН'!$F$12+СВЦЭМ!$D$10+'СЕТ СН'!$F$6-'СЕТ СН'!$F$22</f>
        <v>776.47158701000001</v>
      </c>
      <c r="V15" s="36">
        <f>SUMIFS(СВЦЭМ!$C$33:$C$776,СВЦЭМ!$A$33:$A$776,$A15,СВЦЭМ!$B$33:$B$776,V$11)+'СЕТ СН'!$F$12+СВЦЭМ!$D$10+'СЕТ СН'!$F$6-'СЕТ СН'!$F$22</f>
        <v>764.92607167999995</v>
      </c>
      <c r="W15" s="36">
        <f>SUMIFS(СВЦЭМ!$C$33:$C$776,СВЦЭМ!$A$33:$A$776,$A15,СВЦЭМ!$B$33:$B$776,W$11)+'СЕТ СН'!$F$12+СВЦЭМ!$D$10+'СЕТ СН'!$F$6-'СЕТ СН'!$F$22</f>
        <v>769.78937628999995</v>
      </c>
      <c r="X15" s="36">
        <f>SUMIFS(СВЦЭМ!$C$33:$C$776,СВЦЭМ!$A$33:$A$776,$A15,СВЦЭМ!$B$33:$B$776,X$11)+'СЕТ СН'!$F$12+СВЦЭМ!$D$10+'СЕТ СН'!$F$6-'СЕТ СН'!$F$22</f>
        <v>851.89470462999998</v>
      </c>
      <c r="Y15" s="36">
        <f>SUMIFS(СВЦЭМ!$C$33:$C$776,СВЦЭМ!$A$33:$A$776,$A15,СВЦЭМ!$B$33:$B$776,Y$11)+'СЕТ СН'!$F$12+СВЦЭМ!$D$10+'СЕТ СН'!$F$6-'СЕТ СН'!$F$22</f>
        <v>996.63196632999995</v>
      </c>
    </row>
    <row r="16" spans="1:27" ht="15.75" x14ac:dyDescent="0.2">
      <c r="A16" s="35">
        <f t="shared" si="0"/>
        <v>43560</v>
      </c>
      <c r="B16" s="36">
        <f>SUMIFS(СВЦЭМ!$C$33:$C$776,СВЦЭМ!$A$33:$A$776,$A16,СВЦЭМ!$B$33:$B$776,B$11)+'СЕТ СН'!$F$12+СВЦЭМ!$D$10+'СЕТ СН'!$F$6-'СЕТ СН'!$F$22</f>
        <v>987.97666379999998</v>
      </c>
      <c r="C16" s="36">
        <f>SUMIFS(СВЦЭМ!$C$33:$C$776,СВЦЭМ!$A$33:$A$776,$A16,СВЦЭМ!$B$33:$B$776,C$11)+'СЕТ СН'!$F$12+СВЦЭМ!$D$10+'СЕТ СН'!$F$6-'СЕТ СН'!$F$22</f>
        <v>1072.0832280300001</v>
      </c>
      <c r="D16" s="36">
        <f>SUMIFS(СВЦЭМ!$C$33:$C$776,СВЦЭМ!$A$33:$A$776,$A16,СВЦЭМ!$B$33:$B$776,D$11)+'СЕТ СН'!$F$12+СВЦЭМ!$D$10+'СЕТ СН'!$F$6-'СЕТ СН'!$F$22</f>
        <v>1131.1466414700001</v>
      </c>
      <c r="E16" s="36">
        <f>SUMIFS(СВЦЭМ!$C$33:$C$776,СВЦЭМ!$A$33:$A$776,$A16,СВЦЭМ!$B$33:$B$776,E$11)+'СЕТ СН'!$F$12+СВЦЭМ!$D$10+'СЕТ СН'!$F$6-'СЕТ СН'!$F$22</f>
        <v>1126.4494546399999</v>
      </c>
      <c r="F16" s="36">
        <f>SUMIFS(СВЦЭМ!$C$33:$C$776,СВЦЭМ!$A$33:$A$776,$A16,СВЦЭМ!$B$33:$B$776,F$11)+'СЕТ СН'!$F$12+СВЦЭМ!$D$10+'СЕТ СН'!$F$6-'СЕТ СН'!$F$22</f>
        <v>1127.3215152600001</v>
      </c>
      <c r="G16" s="36">
        <f>SUMIFS(СВЦЭМ!$C$33:$C$776,СВЦЭМ!$A$33:$A$776,$A16,СВЦЭМ!$B$33:$B$776,G$11)+'СЕТ СН'!$F$12+СВЦЭМ!$D$10+'СЕТ СН'!$F$6-'СЕТ СН'!$F$22</f>
        <v>1119.47857555</v>
      </c>
      <c r="H16" s="36">
        <f>SUMIFS(СВЦЭМ!$C$33:$C$776,СВЦЭМ!$A$33:$A$776,$A16,СВЦЭМ!$B$33:$B$776,H$11)+'СЕТ СН'!$F$12+СВЦЭМ!$D$10+'СЕТ СН'!$F$6-'СЕТ СН'!$F$22</f>
        <v>1057.3251887200001</v>
      </c>
      <c r="I16" s="36">
        <f>SUMIFS(СВЦЭМ!$C$33:$C$776,СВЦЭМ!$A$33:$A$776,$A16,СВЦЭМ!$B$33:$B$776,I$11)+'СЕТ СН'!$F$12+СВЦЭМ!$D$10+'СЕТ СН'!$F$6-'СЕТ СН'!$F$22</f>
        <v>1008.48059284</v>
      </c>
      <c r="J16" s="36">
        <f>SUMIFS(СВЦЭМ!$C$33:$C$776,СВЦЭМ!$A$33:$A$776,$A16,СВЦЭМ!$B$33:$B$776,J$11)+'СЕТ СН'!$F$12+СВЦЭМ!$D$10+'СЕТ СН'!$F$6-'СЕТ СН'!$F$22</f>
        <v>924.25896875000001</v>
      </c>
      <c r="K16" s="36">
        <f>SUMIFS(СВЦЭМ!$C$33:$C$776,СВЦЭМ!$A$33:$A$776,$A16,СВЦЭМ!$B$33:$B$776,K$11)+'СЕТ СН'!$F$12+СВЦЭМ!$D$10+'СЕТ СН'!$F$6-'СЕТ СН'!$F$22</f>
        <v>847.22184279999999</v>
      </c>
      <c r="L16" s="36">
        <f>SUMIFS(СВЦЭМ!$C$33:$C$776,СВЦЭМ!$A$33:$A$776,$A16,СВЦЭМ!$B$33:$B$776,L$11)+'СЕТ СН'!$F$12+СВЦЭМ!$D$10+'СЕТ СН'!$F$6-'СЕТ СН'!$F$22</f>
        <v>811.22939063000001</v>
      </c>
      <c r="M16" s="36">
        <f>SUMIFS(СВЦЭМ!$C$33:$C$776,СВЦЭМ!$A$33:$A$776,$A16,СВЦЭМ!$B$33:$B$776,M$11)+'СЕТ СН'!$F$12+СВЦЭМ!$D$10+'СЕТ СН'!$F$6-'СЕТ СН'!$F$22</f>
        <v>805.91744512000002</v>
      </c>
      <c r="N16" s="36">
        <f>SUMIFS(СВЦЭМ!$C$33:$C$776,СВЦЭМ!$A$33:$A$776,$A16,СВЦЭМ!$B$33:$B$776,N$11)+'СЕТ СН'!$F$12+СВЦЭМ!$D$10+'СЕТ СН'!$F$6-'СЕТ СН'!$F$22</f>
        <v>800.62987846999999</v>
      </c>
      <c r="O16" s="36">
        <f>SUMIFS(СВЦЭМ!$C$33:$C$776,СВЦЭМ!$A$33:$A$776,$A16,СВЦЭМ!$B$33:$B$776,O$11)+'СЕТ СН'!$F$12+СВЦЭМ!$D$10+'СЕТ СН'!$F$6-'СЕТ СН'!$F$22</f>
        <v>790.59224196000002</v>
      </c>
      <c r="P16" s="36">
        <f>SUMIFS(СВЦЭМ!$C$33:$C$776,СВЦЭМ!$A$33:$A$776,$A16,СВЦЭМ!$B$33:$B$776,P$11)+'СЕТ СН'!$F$12+СВЦЭМ!$D$10+'СЕТ СН'!$F$6-'СЕТ СН'!$F$22</f>
        <v>794.77830443999994</v>
      </c>
      <c r="Q16" s="36">
        <f>SUMIFS(СВЦЭМ!$C$33:$C$776,СВЦЭМ!$A$33:$A$776,$A16,СВЦЭМ!$B$33:$B$776,Q$11)+'СЕТ СН'!$F$12+СВЦЭМ!$D$10+'СЕТ СН'!$F$6-'СЕТ СН'!$F$22</f>
        <v>796.32220937</v>
      </c>
      <c r="R16" s="36">
        <f>SUMIFS(СВЦЭМ!$C$33:$C$776,СВЦЭМ!$A$33:$A$776,$A16,СВЦЭМ!$B$33:$B$776,R$11)+'СЕТ СН'!$F$12+СВЦЭМ!$D$10+'СЕТ СН'!$F$6-'СЕТ СН'!$F$22</f>
        <v>799.11920319000001</v>
      </c>
      <c r="S16" s="36">
        <f>SUMIFS(СВЦЭМ!$C$33:$C$776,СВЦЭМ!$A$33:$A$776,$A16,СВЦЭМ!$B$33:$B$776,S$11)+'СЕТ СН'!$F$12+СВЦЭМ!$D$10+'СЕТ СН'!$F$6-'СЕТ СН'!$F$22</f>
        <v>809.84445800000003</v>
      </c>
      <c r="T16" s="36">
        <f>SUMIFS(СВЦЭМ!$C$33:$C$776,СВЦЭМ!$A$33:$A$776,$A16,СВЦЭМ!$B$33:$B$776,T$11)+'СЕТ СН'!$F$12+СВЦЭМ!$D$10+'СЕТ СН'!$F$6-'СЕТ СН'!$F$22</f>
        <v>806.40553364999994</v>
      </c>
      <c r="U16" s="36">
        <f>SUMIFS(СВЦЭМ!$C$33:$C$776,СВЦЭМ!$A$33:$A$776,$A16,СВЦЭМ!$B$33:$B$776,U$11)+'СЕТ СН'!$F$12+СВЦЭМ!$D$10+'СЕТ СН'!$F$6-'СЕТ СН'!$F$22</f>
        <v>816.17863803</v>
      </c>
      <c r="V16" s="36">
        <f>SUMIFS(СВЦЭМ!$C$33:$C$776,СВЦЭМ!$A$33:$A$776,$A16,СВЦЭМ!$B$33:$B$776,V$11)+'СЕТ СН'!$F$12+СВЦЭМ!$D$10+'СЕТ СН'!$F$6-'СЕТ СН'!$F$22</f>
        <v>820.57196617</v>
      </c>
      <c r="W16" s="36">
        <f>SUMIFS(СВЦЭМ!$C$33:$C$776,СВЦЭМ!$A$33:$A$776,$A16,СВЦЭМ!$B$33:$B$776,W$11)+'СЕТ СН'!$F$12+СВЦЭМ!$D$10+'СЕТ СН'!$F$6-'СЕТ СН'!$F$22</f>
        <v>823.73699511999996</v>
      </c>
      <c r="X16" s="36">
        <f>SUMIFS(СВЦЭМ!$C$33:$C$776,СВЦЭМ!$A$33:$A$776,$A16,СВЦЭМ!$B$33:$B$776,X$11)+'СЕТ СН'!$F$12+СВЦЭМ!$D$10+'СЕТ СН'!$F$6-'СЕТ СН'!$F$22</f>
        <v>869.10473880999996</v>
      </c>
      <c r="Y16" s="36">
        <f>SUMIFS(СВЦЭМ!$C$33:$C$776,СВЦЭМ!$A$33:$A$776,$A16,СВЦЭМ!$B$33:$B$776,Y$11)+'СЕТ СН'!$F$12+СВЦЭМ!$D$10+'СЕТ СН'!$F$6-'СЕТ СН'!$F$22</f>
        <v>960.40167486999997</v>
      </c>
    </row>
    <row r="17" spans="1:25" ht="15.75" x14ac:dyDescent="0.2">
      <c r="A17" s="35">
        <f t="shared" si="0"/>
        <v>43561</v>
      </c>
      <c r="B17" s="36">
        <f>SUMIFS(СВЦЭМ!$C$33:$C$776,СВЦЭМ!$A$33:$A$776,$A17,СВЦЭМ!$B$33:$B$776,B$11)+'СЕТ СН'!$F$12+СВЦЭМ!$D$10+'СЕТ СН'!$F$6-'СЕТ СН'!$F$22</f>
        <v>1025.4030992099999</v>
      </c>
      <c r="C17" s="36">
        <f>SUMIFS(СВЦЭМ!$C$33:$C$776,СВЦЭМ!$A$33:$A$776,$A17,СВЦЭМ!$B$33:$B$776,C$11)+'СЕТ СН'!$F$12+СВЦЭМ!$D$10+'СЕТ СН'!$F$6-'СЕТ СН'!$F$22</f>
        <v>1101.8457146799999</v>
      </c>
      <c r="D17" s="36">
        <f>SUMIFS(СВЦЭМ!$C$33:$C$776,СВЦЭМ!$A$33:$A$776,$A17,СВЦЭМ!$B$33:$B$776,D$11)+'СЕТ СН'!$F$12+СВЦЭМ!$D$10+'СЕТ СН'!$F$6-'СЕТ СН'!$F$22</f>
        <v>1124.8335865900001</v>
      </c>
      <c r="E17" s="36">
        <f>SUMIFS(СВЦЭМ!$C$33:$C$776,СВЦЭМ!$A$33:$A$776,$A17,СВЦЭМ!$B$33:$B$776,E$11)+'СЕТ СН'!$F$12+СВЦЭМ!$D$10+'СЕТ СН'!$F$6-'СЕТ СН'!$F$22</f>
        <v>1118.15328342</v>
      </c>
      <c r="F17" s="36">
        <f>SUMIFS(СВЦЭМ!$C$33:$C$776,СВЦЭМ!$A$33:$A$776,$A17,СВЦЭМ!$B$33:$B$776,F$11)+'СЕТ СН'!$F$12+СВЦЭМ!$D$10+'СЕТ СН'!$F$6-'СЕТ СН'!$F$22</f>
        <v>1117.3956730099999</v>
      </c>
      <c r="G17" s="36">
        <f>SUMIFS(СВЦЭМ!$C$33:$C$776,СВЦЭМ!$A$33:$A$776,$A17,СВЦЭМ!$B$33:$B$776,G$11)+'СЕТ СН'!$F$12+СВЦЭМ!$D$10+'СЕТ СН'!$F$6-'СЕТ СН'!$F$22</f>
        <v>1123.08931394</v>
      </c>
      <c r="H17" s="36">
        <f>SUMIFS(СВЦЭМ!$C$33:$C$776,СВЦЭМ!$A$33:$A$776,$A17,СВЦЭМ!$B$33:$B$776,H$11)+'СЕТ СН'!$F$12+СВЦЭМ!$D$10+'СЕТ СН'!$F$6-'СЕТ СН'!$F$22</f>
        <v>1043.8393789900001</v>
      </c>
      <c r="I17" s="36">
        <f>SUMIFS(СВЦЭМ!$C$33:$C$776,СВЦЭМ!$A$33:$A$776,$A17,СВЦЭМ!$B$33:$B$776,I$11)+'СЕТ СН'!$F$12+СВЦЭМ!$D$10+'СЕТ СН'!$F$6-'СЕТ СН'!$F$22</f>
        <v>1046.53881299</v>
      </c>
      <c r="J17" s="36">
        <f>SUMIFS(СВЦЭМ!$C$33:$C$776,СВЦЭМ!$A$33:$A$776,$A17,СВЦЭМ!$B$33:$B$776,J$11)+'СЕТ СН'!$F$12+СВЦЭМ!$D$10+'СЕТ СН'!$F$6-'СЕТ СН'!$F$22</f>
        <v>977.68974639999999</v>
      </c>
      <c r="K17" s="36">
        <f>SUMIFS(СВЦЭМ!$C$33:$C$776,СВЦЭМ!$A$33:$A$776,$A17,СВЦЭМ!$B$33:$B$776,K$11)+'СЕТ СН'!$F$12+СВЦЭМ!$D$10+'СЕТ СН'!$F$6-'СЕТ СН'!$F$22</f>
        <v>850.25998657000002</v>
      </c>
      <c r="L17" s="36">
        <f>SUMIFS(СВЦЭМ!$C$33:$C$776,СВЦЭМ!$A$33:$A$776,$A17,СВЦЭМ!$B$33:$B$776,L$11)+'СЕТ СН'!$F$12+СВЦЭМ!$D$10+'СЕТ СН'!$F$6-'СЕТ СН'!$F$22</f>
        <v>796.99469744999999</v>
      </c>
      <c r="M17" s="36">
        <f>SUMIFS(СВЦЭМ!$C$33:$C$776,СВЦЭМ!$A$33:$A$776,$A17,СВЦЭМ!$B$33:$B$776,M$11)+'СЕТ СН'!$F$12+СВЦЭМ!$D$10+'СЕТ СН'!$F$6-'СЕТ СН'!$F$22</f>
        <v>798.29577018999998</v>
      </c>
      <c r="N17" s="36">
        <f>SUMIFS(СВЦЭМ!$C$33:$C$776,СВЦЭМ!$A$33:$A$776,$A17,СВЦЭМ!$B$33:$B$776,N$11)+'СЕТ СН'!$F$12+СВЦЭМ!$D$10+'СЕТ СН'!$F$6-'СЕТ СН'!$F$22</f>
        <v>807.27513768999995</v>
      </c>
      <c r="O17" s="36">
        <f>SUMIFS(СВЦЭМ!$C$33:$C$776,СВЦЭМ!$A$33:$A$776,$A17,СВЦЭМ!$B$33:$B$776,O$11)+'СЕТ СН'!$F$12+СВЦЭМ!$D$10+'СЕТ СН'!$F$6-'СЕТ СН'!$F$22</f>
        <v>819.32070639999995</v>
      </c>
      <c r="P17" s="36">
        <f>SUMIFS(СВЦЭМ!$C$33:$C$776,СВЦЭМ!$A$33:$A$776,$A17,СВЦЭМ!$B$33:$B$776,P$11)+'СЕТ СН'!$F$12+СВЦЭМ!$D$10+'СЕТ СН'!$F$6-'СЕТ СН'!$F$22</f>
        <v>815.47063474999993</v>
      </c>
      <c r="Q17" s="36">
        <f>SUMIFS(СВЦЭМ!$C$33:$C$776,СВЦЭМ!$A$33:$A$776,$A17,СВЦЭМ!$B$33:$B$776,Q$11)+'СЕТ СН'!$F$12+СВЦЭМ!$D$10+'СЕТ СН'!$F$6-'СЕТ СН'!$F$22</f>
        <v>816.51735428999996</v>
      </c>
      <c r="R17" s="36">
        <f>SUMIFS(СВЦЭМ!$C$33:$C$776,СВЦЭМ!$A$33:$A$776,$A17,СВЦЭМ!$B$33:$B$776,R$11)+'СЕТ СН'!$F$12+СВЦЭМ!$D$10+'СЕТ СН'!$F$6-'СЕТ СН'!$F$22</f>
        <v>826.45013160999997</v>
      </c>
      <c r="S17" s="36">
        <f>SUMIFS(СВЦЭМ!$C$33:$C$776,СВЦЭМ!$A$33:$A$776,$A17,СВЦЭМ!$B$33:$B$776,S$11)+'СЕТ СН'!$F$12+СВЦЭМ!$D$10+'СЕТ СН'!$F$6-'СЕТ СН'!$F$22</f>
        <v>826.74280528999998</v>
      </c>
      <c r="T17" s="36">
        <f>SUMIFS(СВЦЭМ!$C$33:$C$776,СВЦЭМ!$A$33:$A$776,$A17,СВЦЭМ!$B$33:$B$776,T$11)+'СЕТ СН'!$F$12+СВЦЭМ!$D$10+'СЕТ СН'!$F$6-'СЕТ СН'!$F$22</f>
        <v>808.75735648</v>
      </c>
      <c r="U17" s="36">
        <f>SUMIFS(СВЦЭМ!$C$33:$C$776,СВЦЭМ!$A$33:$A$776,$A17,СВЦЭМ!$B$33:$B$776,U$11)+'СЕТ СН'!$F$12+СВЦЭМ!$D$10+'СЕТ СН'!$F$6-'СЕТ СН'!$F$22</f>
        <v>782.60546853999995</v>
      </c>
      <c r="V17" s="36">
        <f>SUMIFS(СВЦЭМ!$C$33:$C$776,СВЦЭМ!$A$33:$A$776,$A17,СВЦЭМ!$B$33:$B$776,V$11)+'СЕТ СН'!$F$12+СВЦЭМ!$D$10+'СЕТ СН'!$F$6-'СЕТ СН'!$F$22</f>
        <v>758.60904104999997</v>
      </c>
      <c r="W17" s="36">
        <f>SUMIFS(СВЦЭМ!$C$33:$C$776,СВЦЭМ!$A$33:$A$776,$A17,СВЦЭМ!$B$33:$B$776,W$11)+'СЕТ СН'!$F$12+СВЦЭМ!$D$10+'СЕТ СН'!$F$6-'СЕТ СН'!$F$22</f>
        <v>734.59227322999993</v>
      </c>
      <c r="X17" s="36">
        <f>SUMIFS(СВЦЭМ!$C$33:$C$776,СВЦЭМ!$A$33:$A$776,$A17,СВЦЭМ!$B$33:$B$776,X$11)+'СЕТ СН'!$F$12+СВЦЭМ!$D$10+'СЕТ СН'!$F$6-'СЕТ СН'!$F$22</f>
        <v>760.20380848000002</v>
      </c>
      <c r="Y17" s="36">
        <f>SUMIFS(СВЦЭМ!$C$33:$C$776,СВЦЭМ!$A$33:$A$776,$A17,СВЦЭМ!$B$33:$B$776,Y$11)+'СЕТ СН'!$F$12+СВЦЭМ!$D$10+'СЕТ СН'!$F$6-'СЕТ СН'!$F$22</f>
        <v>864.25531648000003</v>
      </c>
    </row>
    <row r="18" spans="1:25" ht="15.75" x14ac:dyDescent="0.2">
      <c r="A18" s="35">
        <f t="shared" si="0"/>
        <v>43562</v>
      </c>
      <c r="B18" s="36">
        <f>SUMIFS(СВЦЭМ!$C$33:$C$776,СВЦЭМ!$A$33:$A$776,$A18,СВЦЭМ!$B$33:$B$776,B$11)+'СЕТ СН'!$F$12+СВЦЭМ!$D$10+'СЕТ СН'!$F$6-'СЕТ СН'!$F$22</f>
        <v>996.55206911999994</v>
      </c>
      <c r="C18" s="36">
        <f>SUMIFS(СВЦЭМ!$C$33:$C$776,СВЦЭМ!$A$33:$A$776,$A18,СВЦЭМ!$B$33:$B$776,C$11)+'СЕТ СН'!$F$12+СВЦЭМ!$D$10+'СЕТ СН'!$F$6-'СЕТ СН'!$F$22</f>
        <v>1089.04527321</v>
      </c>
      <c r="D18" s="36">
        <f>SUMIFS(СВЦЭМ!$C$33:$C$776,СВЦЭМ!$A$33:$A$776,$A18,СВЦЭМ!$B$33:$B$776,D$11)+'СЕТ СН'!$F$12+СВЦЭМ!$D$10+'СЕТ СН'!$F$6-'СЕТ СН'!$F$22</f>
        <v>1156.86745025</v>
      </c>
      <c r="E18" s="36">
        <f>SUMIFS(СВЦЭМ!$C$33:$C$776,СВЦЭМ!$A$33:$A$776,$A18,СВЦЭМ!$B$33:$B$776,E$11)+'СЕТ СН'!$F$12+СВЦЭМ!$D$10+'СЕТ СН'!$F$6-'СЕТ СН'!$F$22</f>
        <v>1178.92815215</v>
      </c>
      <c r="F18" s="36">
        <f>SUMIFS(СВЦЭМ!$C$33:$C$776,СВЦЭМ!$A$33:$A$776,$A18,СВЦЭМ!$B$33:$B$776,F$11)+'СЕТ СН'!$F$12+СВЦЭМ!$D$10+'СЕТ СН'!$F$6-'СЕТ СН'!$F$22</f>
        <v>1168.2876931399999</v>
      </c>
      <c r="G18" s="36">
        <f>SUMIFS(СВЦЭМ!$C$33:$C$776,СВЦЭМ!$A$33:$A$776,$A18,СВЦЭМ!$B$33:$B$776,G$11)+'СЕТ СН'!$F$12+СВЦЭМ!$D$10+'СЕТ СН'!$F$6-'СЕТ СН'!$F$22</f>
        <v>1144.91938809</v>
      </c>
      <c r="H18" s="36">
        <f>SUMIFS(СВЦЭМ!$C$33:$C$776,СВЦЭМ!$A$33:$A$776,$A18,СВЦЭМ!$B$33:$B$776,H$11)+'СЕТ СН'!$F$12+СВЦЭМ!$D$10+'СЕТ СН'!$F$6-'СЕТ СН'!$F$22</f>
        <v>1078.90900941</v>
      </c>
      <c r="I18" s="36">
        <f>SUMIFS(СВЦЭМ!$C$33:$C$776,СВЦЭМ!$A$33:$A$776,$A18,СВЦЭМ!$B$33:$B$776,I$11)+'СЕТ СН'!$F$12+СВЦЭМ!$D$10+'СЕТ СН'!$F$6-'СЕТ СН'!$F$22</f>
        <v>1046.08836963</v>
      </c>
      <c r="J18" s="36">
        <f>SUMIFS(СВЦЭМ!$C$33:$C$776,СВЦЭМ!$A$33:$A$776,$A18,СВЦЭМ!$B$33:$B$776,J$11)+'СЕТ СН'!$F$12+СВЦЭМ!$D$10+'СЕТ СН'!$F$6-'СЕТ СН'!$F$22</f>
        <v>944.86868332999995</v>
      </c>
      <c r="K18" s="36">
        <f>SUMIFS(СВЦЭМ!$C$33:$C$776,СВЦЭМ!$A$33:$A$776,$A18,СВЦЭМ!$B$33:$B$776,K$11)+'СЕТ СН'!$F$12+СВЦЭМ!$D$10+'СЕТ СН'!$F$6-'СЕТ СН'!$F$22</f>
        <v>822.28996733999998</v>
      </c>
      <c r="L18" s="36">
        <f>SUMIFS(СВЦЭМ!$C$33:$C$776,СВЦЭМ!$A$33:$A$776,$A18,СВЦЭМ!$B$33:$B$776,L$11)+'СЕТ СН'!$F$12+СВЦЭМ!$D$10+'СЕТ СН'!$F$6-'СЕТ СН'!$F$22</f>
        <v>781.47387951999997</v>
      </c>
      <c r="M18" s="36">
        <f>SUMIFS(СВЦЭМ!$C$33:$C$776,СВЦЭМ!$A$33:$A$776,$A18,СВЦЭМ!$B$33:$B$776,M$11)+'СЕТ СН'!$F$12+СВЦЭМ!$D$10+'СЕТ СН'!$F$6-'СЕТ СН'!$F$22</f>
        <v>768.16411106999999</v>
      </c>
      <c r="N18" s="36">
        <f>SUMIFS(СВЦЭМ!$C$33:$C$776,СВЦЭМ!$A$33:$A$776,$A18,СВЦЭМ!$B$33:$B$776,N$11)+'СЕТ СН'!$F$12+СВЦЭМ!$D$10+'СЕТ СН'!$F$6-'СЕТ СН'!$F$22</f>
        <v>781.27852233999999</v>
      </c>
      <c r="O18" s="36">
        <f>SUMIFS(СВЦЭМ!$C$33:$C$776,СВЦЭМ!$A$33:$A$776,$A18,СВЦЭМ!$B$33:$B$776,O$11)+'СЕТ СН'!$F$12+СВЦЭМ!$D$10+'СЕТ СН'!$F$6-'СЕТ СН'!$F$22</f>
        <v>787.52546156999995</v>
      </c>
      <c r="P18" s="36">
        <f>SUMIFS(СВЦЭМ!$C$33:$C$776,СВЦЭМ!$A$33:$A$776,$A18,СВЦЭМ!$B$33:$B$776,P$11)+'СЕТ СН'!$F$12+СВЦЭМ!$D$10+'СЕТ СН'!$F$6-'СЕТ СН'!$F$22</f>
        <v>803.80179236999993</v>
      </c>
      <c r="Q18" s="36">
        <f>SUMIFS(СВЦЭМ!$C$33:$C$776,СВЦЭМ!$A$33:$A$776,$A18,СВЦЭМ!$B$33:$B$776,Q$11)+'СЕТ СН'!$F$12+СВЦЭМ!$D$10+'СЕТ СН'!$F$6-'СЕТ СН'!$F$22</f>
        <v>816.12849951999999</v>
      </c>
      <c r="R18" s="36">
        <f>SUMIFS(СВЦЭМ!$C$33:$C$776,СВЦЭМ!$A$33:$A$776,$A18,СВЦЭМ!$B$33:$B$776,R$11)+'СЕТ СН'!$F$12+СВЦЭМ!$D$10+'СЕТ СН'!$F$6-'СЕТ СН'!$F$22</f>
        <v>824.12735600999997</v>
      </c>
      <c r="S18" s="36">
        <f>SUMIFS(СВЦЭМ!$C$33:$C$776,СВЦЭМ!$A$33:$A$776,$A18,СВЦЭМ!$B$33:$B$776,S$11)+'СЕТ СН'!$F$12+СВЦЭМ!$D$10+'СЕТ СН'!$F$6-'СЕТ СН'!$F$22</f>
        <v>820.00436005999995</v>
      </c>
      <c r="T18" s="36">
        <f>SUMIFS(СВЦЭМ!$C$33:$C$776,СВЦЭМ!$A$33:$A$776,$A18,СВЦЭМ!$B$33:$B$776,T$11)+'СЕТ СН'!$F$12+СВЦЭМ!$D$10+'СЕТ СН'!$F$6-'СЕТ СН'!$F$22</f>
        <v>786.04987360999996</v>
      </c>
      <c r="U18" s="36">
        <f>SUMIFS(СВЦЭМ!$C$33:$C$776,СВЦЭМ!$A$33:$A$776,$A18,СВЦЭМ!$B$33:$B$776,U$11)+'СЕТ СН'!$F$12+СВЦЭМ!$D$10+'СЕТ СН'!$F$6-'СЕТ СН'!$F$22</f>
        <v>752.11839090000001</v>
      </c>
      <c r="V18" s="36">
        <f>SUMIFS(СВЦЭМ!$C$33:$C$776,СВЦЭМ!$A$33:$A$776,$A18,СВЦЭМ!$B$33:$B$776,V$11)+'СЕТ СН'!$F$12+СВЦЭМ!$D$10+'СЕТ СН'!$F$6-'СЕТ СН'!$F$22</f>
        <v>733.75901120999993</v>
      </c>
      <c r="W18" s="36">
        <f>SUMIFS(СВЦЭМ!$C$33:$C$776,СВЦЭМ!$A$33:$A$776,$A18,СВЦЭМ!$B$33:$B$776,W$11)+'СЕТ СН'!$F$12+СВЦЭМ!$D$10+'СЕТ СН'!$F$6-'СЕТ СН'!$F$22</f>
        <v>737.12482188000001</v>
      </c>
      <c r="X18" s="36">
        <f>SUMIFS(СВЦЭМ!$C$33:$C$776,СВЦЭМ!$A$33:$A$776,$A18,СВЦЭМ!$B$33:$B$776,X$11)+'СЕТ СН'!$F$12+СВЦЭМ!$D$10+'СЕТ СН'!$F$6-'СЕТ СН'!$F$22</f>
        <v>781.38095569999996</v>
      </c>
      <c r="Y18" s="36">
        <f>SUMIFS(СВЦЭМ!$C$33:$C$776,СВЦЭМ!$A$33:$A$776,$A18,СВЦЭМ!$B$33:$B$776,Y$11)+'СЕТ СН'!$F$12+СВЦЭМ!$D$10+'СЕТ СН'!$F$6-'СЕТ СН'!$F$22</f>
        <v>888.71984830999997</v>
      </c>
    </row>
    <row r="19" spans="1:25" ht="15.75" x14ac:dyDescent="0.2">
      <c r="A19" s="35">
        <f t="shared" si="0"/>
        <v>43563</v>
      </c>
      <c r="B19" s="36">
        <f>SUMIFS(СВЦЭМ!$C$33:$C$776,СВЦЭМ!$A$33:$A$776,$A19,СВЦЭМ!$B$33:$B$776,B$11)+'СЕТ СН'!$F$12+СВЦЭМ!$D$10+'СЕТ СН'!$F$6-'СЕТ СН'!$F$22</f>
        <v>1006.1534175199999</v>
      </c>
      <c r="C19" s="36">
        <f>SUMIFS(СВЦЭМ!$C$33:$C$776,СВЦЭМ!$A$33:$A$776,$A19,СВЦЭМ!$B$33:$B$776,C$11)+'СЕТ СН'!$F$12+СВЦЭМ!$D$10+'СЕТ СН'!$F$6-'СЕТ СН'!$F$22</f>
        <v>1106.5428009</v>
      </c>
      <c r="D19" s="36">
        <f>SUMIFS(СВЦЭМ!$C$33:$C$776,СВЦЭМ!$A$33:$A$776,$A19,СВЦЭМ!$B$33:$B$776,D$11)+'СЕТ СН'!$F$12+СВЦЭМ!$D$10+'СЕТ СН'!$F$6-'СЕТ СН'!$F$22</f>
        <v>1188.7335050300001</v>
      </c>
      <c r="E19" s="36">
        <f>SUMIFS(СВЦЭМ!$C$33:$C$776,СВЦЭМ!$A$33:$A$776,$A19,СВЦЭМ!$B$33:$B$776,E$11)+'СЕТ СН'!$F$12+СВЦЭМ!$D$10+'СЕТ СН'!$F$6-'СЕТ СН'!$F$22</f>
        <v>1189.4268318899999</v>
      </c>
      <c r="F19" s="36">
        <f>SUMIFS(СВЦЭМ!$C$33:$C$776,СВЦЭМ!$A$33:$A$776,$A19,СВЦЭМ!$B$33:$B$776,F$11)+'СЕТ СН'!$F$12+СВЦЭМ!$D$10+'СЕТ СН'!$F$6-'СЕТ СН'!$F$22</f>
        <v>1152.59897658</v>
      </c>
      <c r="G19" s="36">
        <f>SUMIFS(СВЦЭМ!$C$33:$C$776,СВЦЭМ!$A$33:$A$776,$A19,СВЦЭМ!$B$33:$B$776,G$11)+'СЕТ СН'!$F$12+СВЦЭМ!$D$10+'СЕТ СН'!$F$6-'СЕТ СН'!$F$22</f>
        <v>1134.8927863599999</v>
      </c>
      <c r="H19" s="36">
        <f>SUMIFS(СВЦЭМ!$C$33:$C$776,СВЦЭМ!$A$33:$A$776,$A19,СВЦЭМ!$B$33:$B$776,H$11)+'СЕТ СН'!$F$12+СВЦЭМ!$D$10+'СЕТ СН'!$F$6-'СЕТ СН'!$F$22</f>
        <v>1075.2777875499999</v>
      </c>
      <c r="I19" s="36">
        <f>SUMIFS(СВЦЭМ!$C$33:$C$776,СВЦЭМ!$A$33:$A$776,$A19,СВЦЭМ!$B$33:$B$776,I$11)+'СЕТ СН'!$F$12+СВЦЭМ!$D$10+'СЕТ СН'!$F$6-'СЕТ СН'!$F$22</f>
        <v>997.37420971999995</v>
      </c>
      <c r="J19" s="36">
        <f>SUMIFS(СВЦЭМ!$C$33:$C$776,СВЦЭМ!$A$33:$A$776,$A19,СВЦЭМ!$B$33:$B$776,J$11)+'СЕТ СН'!$F$12+СВЦЭМ!$D$10+'СЕТ СН'!$F$6-'СЕТ СН'!$F$22</f>
        <v>891.86035716000004</v>
      </c>
      <c r="K19" s="36">
        <f>SUMIFS(СВЦЭМ!$C$33:$C$776,СВЦЭМ!$A$33:$A$776,$A19,СВЦЭМ!$B$33:$B$776,K$11)+'СЕТ СН'!$F$12+СВЦЭМ!$D$10+'СЕТ СН'!$F$6-'СЕТ СН'!$F$22</f>
        <v>806.09346428999993</v>
      </c>
      <c r="L19" s="36">
        <f>SUMIFS(СВЦЭМ!$C$33:$C$776,СВЦЭМ!$A$33:$A$776,$A19,СВЦЭМ!$B$33:$B$776,L$11)+'СЕТ СН'!$F$12+СВЦЭМ!$D$10+'СЕТ СН'!$F$6-'СЕТ СН'!$F$22</f>
        <v>768.75299991999998</v>
      </c>
      <c r="M19" s="36">
        <f>SUMIFS(СВЦЭМ!$C$33:$C$776,СВЦЭМ!$A$33:$A$776,$A19,СВЦЭМ!$B$33:$B$776,M$11)+'СЕТ СН'!$F$12+СВЦЭМ!$D$10+'СЕТ СН'!$F$6-'СЕТ СН'!$F$22</f>
        <v>780.02674462999994</v>
      </c>
      <c r="N19" s="36">
        <f>SUMIFS(СВЦЭМ!$C$33:$C$776,СВЦЭМ!$A$33:$A$776,$A19,СВЦЭМ!$B$33:$B$776,N$11)+'СЕТ СН'!$F$12+СВЦЭМ!$D$10+'СЕТ СН'!$F$6-'СЕТ СН'!$F$22</f>
        <v>775.73152937999998</v>
      </c>
      <c r="O19" s="36">
        <f>SUMIFS(СВЦЭМ!$C$33:$C$776,СВЦЭМ!$A$33:$A$776,$A19,СВЦЭМ!$B$33:$B$776,O$11)+'СЕТ СН'!$F$12+СВЦЭМ!$D$10+'СЕТ СН'!$F$6-'СЕТ СН'!$F$22</f>
        <v>779.90787425999997</v>
      </c>
      <c r="P19" s="36">
        <f>SUMIFS(СВЦЭМ!$C$33:$C$776,СВЦЭМ!$A$33:$A$776,$A19,СВЦЭМ!$B$33:$B$776,P$11)+'СЕТ СН'!$F$12+СВЦЭМ!$D$10+'СЕТ СН'!$F$6-'СЕТ СН'!$F$22</f>
        <v>790.49321585999996</v>
      </c>
      <c r="Q19" s="36">
        <f>SUMIFS(СВЦЭМ!$C$33:$C$776,СВЦЭМ!$A$33:$A$776,$A19,СВЦЭМ!$B$33:$B$776,Q$11)+'СЕТ СН'!$F$12+СВЦЭМ!$D$10+'СЕТ СН'!$F$6-'СЕТ СН'!$F$22</f>
        <v>797.60231149000003</v>
      </c>
      <c r="R19" s="36">
        <f>SUMIFS(СВЦЭМ!$C$33:$C$776,СВЦЭМ!$A$33:$A$776,$A19,СВЦЭМ!$B$33:$B$776,R$11)+'СЕТ СН'!$F$12+СВЦЭМ!$D$10+'СЕТ СН'!$F$6-'СЕТ СН'!$F$22</f>
        <v>805.99759993999999</v>
      </c>
      <c r="S19" s="36">
        <f>SUMIFS(СВЦЭМ!$C$33:$C$776,СВЦЭМ!$A$33:$A$776,$A19,СВЦЭМ!$B$33:$B$776,S$11)+'СЕТ СН'!$F$12+СВЦЭМ!$D$10+'СЕТ СН'!$F$6-'СЕТ СН'!$F$22</f>
        <v>794.15930177999996</v>
      </c>
      <c r="T19" s="36">
        <f>SUMIFS(СВЦЭМ!$C$33:$C$776,СВЦЭМ!$A$33:$A$776,$A19,СВЦЭМ!$B$33:$B$776,T$11)+'СЕТ СН'!$F$12+СВЦЭМ!$D$10+'СЕТ СН'!$F$6-'СЕТ СН'!$F$22</f>
        <v>782.48532980999994</v>
      </c>
      <c r="U19" s="36">
        <f>SUMIFS(СВЦЭМ!$C$33:$C$776,СВЦЭМ!$A$33:$A$776,$A19,СВЦЭМ!$B$33:$B$776,U$11)+'СЕТ СН'!$F$12+СВЦЭМ!$D$10+'СЕТ СН'!$F$6-'СЕТ СН'!$F$22</f>
        <v>768.70870129000002</v>
      </c>
      <c r="V19" s="36">
        <f>SUMIFS(СВЦЭМ!$C$33:$C$776,СВЦЭМ!$A$33:$A$776,$A19,СВЦЭМ!$B$33:$B$776,V$11)+'СЕТ СН'!$F$12+СВЦЭМ!$D$10+'СЕТ СН'!$F$6-'СЕТ СН'!$F$22</f>
        <v>755.83715863999998</v>
      </c>
      <c r="W19" s="36">
        <f>SUMIFS(СВЦЭМ!$C$33:$C$776,СВЦЭМ!$A$33:$A$776,$A19,СВЦЭМ!$B$33:$B$776,W$11)+'СЕТ СН'!$F$12+СВЦЭМ!$D$10+'СЕТ СН'!$F$6-'СЕТ СН'!$F$22</f>
        <v>771.80223382999998</v>
      </c>
      <c r="X19" s="36">
        <f>SUMIFS(СВЦЭМ!$C$33:$C$776,СВЦЭМ!$A$33:$A$776,$A19,СВЦЭМ!$B$33:$B$776,X$11)+'СЕТ СН'!$F$12+СВЦЭМ!$D$10+'СЕТ СН'!$F$6-'СЕТ СН'!$F$22</f>
        <v>833.43375313000001</v>
      </c>
      <c r="Y19" s="36">
        <f>SUMIFS(СВЦЭМ!$C$33:$C$776,СВЦЭМ!$A$33:$A$776,$A19,СВЦЭМ!$B$33:$B$776,Y$11)+'СЕТ СН'!$F$12+СВЦЭМ!$D$10+'СЕТ СН'!$F$6-'СЕТ СН'!$F$22</f>
        <v>937.76551783000002</v>
      </c>
    </row>
    <row r="20" spans="1:25" ht="15.75" x14ac:dyDescent="0.2">
      <c r="A20" s="35">
        <f t="shared" si="0"/>
        <v>43564</v>
      </c>
      <c r="B20" s="36">
        <f>SUMIFS(СВЦЭМ!$C$33:$C$776,СВЦЭМ!$A$33:$A$776,$A20,СВЦЭМ!$B$33:$B$776,B$11)+'СЕТ СН'!$F$12+СВЦЭМ!$D$10+'СЕТ СН'!$F$6-'СЕТ СН'!$F$22</f>
        <v>961.85029878</v>
      </c>
      <c r="C20" s="36">
        <f>SUMIFS(СВЦЭМ!$C$33:$C$776,СВЦЭМ!$A$33:$A$776,$A20,СВЦЭМ!$B$33:$B$776,C$11)+'СЕТ СН'!$F$12+СВЦЭМ!$D$10+'СЕТ СН'!$F$6-'СЕТ СН'!$F$22</f>
        <v>1057.3183225</v>
      </c>
      <c r="D20" s="36">
        <f>SUMIFS(СВЦЭМ!$C$33:$C$776,СВЦЭМ!$A$33:$A$776,$A20,СВЦЭМ!$B$33:$B$776,D$11)+'СЕТ СН'!$F$12+СВЦЭМ!$D$10+'СЕТ СН'!$F$6-'СЕТ СН'!$F$22</f>
        <v>1129.9417455800001</v>
      </c>
      <c r="E20" s="36">
        <f>SUMIFS(СВЦЭМ!$C$33:$C$776,СВЦЭМ!$A$33:$A$776,$A20,СВЦЭМ!$B$33:$B$776,E$11)+'СЕТ СН'!$F$12+СВЦЭМ!$D$10+'СЕТ СН'!$F$6-'СЕТ СН'!$F$22</f>
        <v>1140.6283836800001</v>
      </c>
      <c r="F20" s="36">
        <f>SUMIFS(СВЦЭМ!$C$33:$C$776,СВЦЭМ!$A$33:$A$776,$A20,СВЦЭМ!$B$33:$B$776,F$11)+'СЕТ СН'!$F$12+СВЦЭМ!$D$10+'СЕТ СН'!$F$6-'СЕТ СН'!$F$22</f>
        <v>1134.33779411</v>
      </c>
      <c r="G20" s="36">
        <f>SUMIFS(СВЦЭМ!$C$33:$C$776,СВЦЭМ!$A$33:$A$776,$A20,СВЦЭМ!$B$33:$B$776,G$11)+'СЕТ СН'!$F$12+СВЦЭМ!$D$10+'СЕТ СН'!$F$6-'СЕТ СН'!$F$22</f>
        <v>1111.5062003</v>
      </c>
      <c r="H20" s="36">
        <f>SUMIFS(СВЦЭМ!$C$33:$C$776,СВЦЭМ!$A$33:$A$776,$A20,СВЦЭМ!$B$33:$B$776,H$11)+'СЕТ СН'!$F$12+СВЦЭМ!$D$10+'СЕТ СН'!$F$6-'СЕТ СН'!$F$22</f>
        <v>1018.01344542</v>
      </c>
      <c r="I20" s="36">
        <f>SUMIFS(СВЦЭМ!$C$33:$C$776,СВЦЭМ!$A$33:$A$776,$A20,СВЦЭМ!$B$33:$B$776,I$11)+'СЕТ СН'!$F$12+СВЦЭМ!$D$10+'СЕТ СН'!$F$6-'СЕТ СН'!$F$22</f>
        <v>967.33957217</v>
      </c>
      <c r="J20" s="36">
        <f>SUMIFS(СВЦЭМ!$C$33:$C$776,СВЦЭМ!$A$33:$A$776,$A20,СВЦЭМ!$B$33:$B$776,J$11)+'СЕТ СН'!$F$12+СВЦЭМ!$D$10+'СЕТ СН'!$F$6-'СЕТ СН'!$F$22</f>
        <v>888.15633312</v>
      </c>
      <c r="K20" s="36">
        <f>SUMIFS(СВЦЭМ!$C$33:$C$776,СВЦЭМ!$A$33:$A$776,$A20,СВЦЭМ!$B$33:$B$776,K$11)+'СЕТ СН'!$F$12+СВЦЭМ!$D$10+'СЕТ СН'!$F$6-'СЕТ СН'!$F$22</f>
        <v>832.27975620999996</v>
      </c>
      <c r="L20" s="36">
        <f>SUMIFS(СВЦЭМ!$C$33:$C$776,СВЦЭМ!$A$33:$A$776,$A20,СВЦЭМ!$B$33:$B$776,L$11)+'СЕТ СН'!$F$12+СВЦЭМ!$D$10+'СЕТ СН'!$F$6-'СЕТ СН'!$F$22</f>
        <v>803.02540923000004</v>
      </c>
      <c r="M20" s="36">
        <f>SUMIFS(СВЦЭМ!$C$33:$C$776,СВЦЭМ!$A$33:$A$776,$A20,СВЦЭМ!$B$33:$B$776,M$11)+'СЕТ СН'!$F$12+СВЦЭМ!$D$10+'СЕТ СН'!$F$6-'СЕТ СН'!$F$22</f>
        <v>792.49172122999994</v>
      </c>
      <c r="N20" s="36">
        <f>SUMIFS(СВЦЭМ!$C$33:$C$776,СВЦЭМ!$A$33:$A$776,$A20,СВЦЭМ!$B$33:$B$776,N$11)+'СЕТ СН'!$F$12+СВЦЭМ!$D$10+'СЕТ СН'!$F$6-'СЕТ СН'!$F$22</f>
        <v>786.00330922000001</v>
      </c>
      <c r="O20" s="36">
        <f>SUMIFS(СВЦЭМ!$C$33:$C$776,СВЦЭМ!$A$33:$A$776,$A20,СВЦЭМ!$B$33:$B$776,O$11)+'СЕТ СН'!$F$12+СВЦЭМ!$D$10+'СЕТ СН'!$F$6-'СЕТ СН'!$F$22</f>
        <v>779.46833118999996</v>
      </c>
      <c r="P20" s="36">
        <f>SUMIFS(СВЦЭМ!$C$33:$C$776,СВЦЭМ!$A$33:$A$776,$A20,СВЦЭМ!$B$33:$B$776,P$11)+'СЕТ СН'!$F$12+СВЦЭМ!$D$10+'СЕТ СН'!$F$6-'СЕТ СН'!$F$22</f>
        <v>800.21856241</v>
      </c>
      <c r="Q20" s="36">
        <f>SUMIFS(СВЦЭМ!$C$33:$C$776,СВЦЭМ!$A$33:$A$776,$A20,СВЦЭМ!$B$33:$B$776,Q$11)+'СЕТ СН'!$F$12+СВЦЭМ!$D$10+'СЕТ СН'!$F$6-'СЕТ СН'!$F$22</f>
        <v>812.00699797999994</v>
      </c>
      <c r="R20" s="36">
        <f>SUMIFS(СВЦЭМ!$C$33:$C$776,СВЦЭМ!$A$33:$A$776,$A20,СВЦЭМ!$B$33:$B$776,R$11)+'СЕТ СН'!$F$12+СВЦЭМ!$D$10+'СЕТ СН'!$F$6-'СЕТ СН'!$F$22</f>
        <v>816.84618606000004</v>
      </c>
      <c r="S20" s="36">
        <f>SUMIFS(СВЦЭМ!$C$33:$C$776,СВЦЭМ!$A$33:$A$776,$A20,СВЦЭМ!$B$33:$B$776,S$11)+'СЕТ СН'!$F$12+СВЦЭМ!$D$10+'СЕТ СН'!$F$6-'СЕТ СН'!$F$22</f>
        <v>817.21028027</v>
      </c>
      <c r="T20" s="36">
        <f>SUMIFS(СВЦЭМ!$C$33:$C$776,СВЦЭМ!$A$33:$A$776,$A20,СВЦЭМ!$B$33:$B$776,T$11)+'СЕТ СН'!$F$12+СВЦЭМ!$D$10+'СЕТ СН'!$F$6-'СЕТ СН'!$F$22</f>
        <v>802.10322289999999</v>
      </c>
      <c r="U20" s="36">
        <f>SUMIFS(СВЦЭМ!$C$33:$C$776,СВЦЭМ!$A$33:$A$776,$A20,СВЦЭМ!$B$33:$B$776,U$11)+'СЕТ СН'!$F$12+СВЦЭМ!$D$10+'СЕТ СН'!$F$6-'СЕТ СН'!$F$22</f>
        <v>765.98487122999995</v>
      </c>
      <c r="V20" s="36">
        <f>SUMIFS(СВЦЭМ!$C$33:$C$776,СВЦЭМ!$A$33:$A$776,$A20,СВЦЭМ!$B$33:$B$776,V$11)+'СЕТ СН'!$F$12+СВЦЭМ!$D$10+'СЕТ СН'!$F$6-'СЕТ СН'!$F$22</f>
        <v>753.19718496999997</v>
      </c>
      <c r="W20" s="36">
        <f>SUMIFS(СВЦЭМ!$C$33:$C$776,СВЦЭМ!$A$33:$A$776,$A20,СВЦЭМ!$B$33:$B$776,W$11)+'СЕТ СН'!$F$12+СВЦЭМ!$D$10+'СЕТ СН'!$F$6-'СЕТ СН'!$F$22</f>
        <v>756.67065732000003</v>
      </c>
      <c r="X20" s="36">
        <f>SUMIFS(СВЦЭМ!$C$33:$C$776,СВЦЭМ!$A$33:$A$776,$A20,СВЦЭМ!$B$33:$B$776,X$11)+'СЕТ СН'!$F$12+СВЦЭМ!$D$10+'СЕТ СН'!$F$6-'СЕТ СН'!$F$22</f>
        <v>780.8053324</v>
      </c>
      <c r="Y20" s="36">
        <f>SUMIFS(СВЦЭМ!$C$33:$C$776,СВЦЭМ!$A$33:$A$776,$A20,СВЦЭМ!$B$33:$B$776,Y$11)+'СЕТ СН'!$F$12+СВЦЭМ!$D$10+'СЕТ СН'!$F$6-'СЕТ СН'!$F$22</f>
        <v>846.79789130999995</v>
      </c>
    </row>
    <row r="21" spans="1:25" ht="15.75" x14ac:dyDescent="0.2">
      <c r="A21" s="35">
        <f t="shared" si="0"/>
        <v>43565</v>
      </c>
      <c r="B21" s="36">
        <f>SUMIFS(СВЦЭМ!$C$33:$C$776,СВЦЭМ!$A$33:$A$776,$A21,СВЦЭМ!$B$33:$B$776,B$11)+'СЕТ СН'!$F$12+СВЦЭМ!$D$10+'СЕТ СН'!$F$6-'СЕТ СН'!$F$22</f>
        <v>944.63773871000001</v>
      </c>
      <c r="C21" s="36">
        <f>SUMIFS(СВЦЭМ!$C$33:$C$776,СВЦЭМ!$A$33:$A$776,$A21,СВЦЭМ!$B$33:$B$776,C$11)+'СЕТ СН'!$F$12+СВЦЭМ!$D$10+'СЕТ СН'!$F$6-'СЕТ СН'!$F$22</f>
        <v>1051.8483681499999</v>
      </c>
      <c r="D21" s="36">
        <f>SUMIFS(СВЦЭМ!$C$33:$C$776,СВЦЭМ!$A$33:$A$776,$A21,СВЦЭМ!$B$33:$B$776,D$11)+'СЕТ СН'!$F$12+СВЦЭМ!$D$10+'СЕТ СН'!$F$6-'СЕТ СН'!$F$22</f>
        <v>1130.9585519699999</v>
      </c>
      <c r="E21" s="36">
        <f>SUMIFS(СВЦЭМ!$C$33:$C$776,СВЦЭМ!$A$33:$A$776,$A21,СВЦЭМ!$B$33:$B$776,E$11)+'СЕТ СН'!$F$12+СВЦЭМ!$D$10+'СЕТ СН'!$F$6-'СЕТ СН'!$F$22</f>
        <v>1146.32598439</v>
      </c>
      <c r="F21" s="36">
        <f>SUMIFS(СВЦЭМ!$C$33:$C$776,СВЦЭМ!$A$33:$A$776,$A21,СВЦЭМ!$B$33:$B$776,F$11)+'СЕТ СН'!$F$12+СВЦЭМ!$D$10+'СЕТ СН'!$F$6-'СЕТ СН'!$F$22</f>
        <v>1144.49475667</v>
      </c>
      <c r="G21" s="36">
        <f>SUMIFS(СВЦЭМ!$C$33:$C$776,СВЦЭМ!$A$33:$A$776,$A21,СВЦЭМ!$B$33:$B$776,G$11)+'СЕТ СН'!$F$12+СВЦЭМ!$D$10+'СЕТ СН'!$F$6-'СЕТ СН'!$F$22</f>
        <v>1130.0815973799999</v>
      </c>
      <c r="H21" s="36">
        <f>SUMIFS(СВЦЭМ!$C$33:$C$776,СВЦЭМ!$A$33:$A$776,$A21,СВЦЭМ!$B$33:$B$776,H$11)+'СЕТ СН'!$F$12+СВЦЭМ!$D$10+'СЕТ СН'!$F$6-'СЕТ СН'!$F$22</f>
        <v>1057.59760007</v>
      </c>
      <c r="I21" s="36">
        <f>SUMIFS(СВЦЭМ!$C$33:$C$776,СВЦЭМ!$A$33:$A$776,$A21,СВЦЭМ!$B$33:$B$776,I$11)+'СЕТ СН'!$F$12+СВЦЭМ!$D$10+'СЕТ СН'!$F$6-'СЕТ СН'!$F$22</f>
        <v>981.23477118999995</v>
      </c>
      <c r="J21" s="36">
        <f>SUMIFS(СВЦЭМ!$C$33:$C$776,СВЦЭМ!$A$33:$A$776,$A21,СВЦЭМ!$B$33:$B$776,J$11)+'СЕТ СН'!$F$12+СВЦЭМ!$D$10+'СЕТ СН'!$F$6-'СЕТ СН'!$F$22</f>
        <v>873.95563199000003</v>
      </c>
      <c r="K21" s="36">
        <f>SUMIFS(СВЦЭМ!$C$33:$C$776,СВЦЭМ!$A$33:$A$776,$A21,СВЦЭМ!$B$33:$B$776,K$11)+'СЕТ СН'!$F$12+СВЦЭМ!$D$10+'СЕТ СН'!$F$6-'СЕТ СН'!$F$22</f>
        <v>785.87370848</v>
      </c>
      <c r="L21" s="36">
        <f>SUMIFS(СВЦЭМ!$C$33:$C$776,СВЦЭМ!$A$33:$A$776,$A21,СВЦЭМ!$B$33:$B$776,L$11)+'СЕТ СН'!$F$12+СВЦЭМ!$D$10+'СЕТ СН'!$F$6-'СЕТ СН'!$F$22</f>
        <v>762.15506733999996</v>
      </c>
      <c r="M21" s="36">
        <f>SUMIFS(СВЦЭМ!$C$33:$C$776,СВЦЭМ!$A$33:$A$776,$A21,СВЦЭМ!$B$33:$B$776,M$11)+'СЕТ СН'!$F$12+СВЦЭМ!$D$10+'СЕТ СН'!$F$6-'СЕТ СН'!$F$22</f>
        <v>767.94921195999996</v>
      </c>
      <c r="N21" s="36">
        <f>SUMIFS(СВЦЭМ!$C$33:$C$776,СВЦЭМ!$A$33:$A$776,$A21,СВЦЭМ!$B$33:$B$776,N$11)+'СЕТ СН'!$F$12+СВЦЭМ!$D$10+'СЕТ СН'!$F$6-'СЕТ СН'!$F$22</f>
        <v>779.44259045000001</v>
      </c>
      <c r="O21" s="36">
        <f>SUMIFS(СВЦЭМ!$C$33:$C$776,СВЦЭМ!$A$33:$A$776,$A21,СВЦЭМ!$B$33:$B$776,O$11)+'СЕТ СН'!$F$12+СВЦЭМ!$D$10+'СЕТ СН'!$F$6-'СЕТ СН'!$F$22</f>
        <v>777.99350478999997</v>
      </c>
      <c r="P21" s="36">
        <f>SUMIFS(СВЦЭМ!$C$33:$C$776,СВЦЭМ!$A$33:$A$776,$A21,СВЦЭМ!$B$33:$B$776,P$11)+'СЕТ СН'!$F$12+СВЦЭМ!$D$10+'СЕТ СН'!$F$6-'СЕТ СН'!$F$22</f>
        <v>786.17525703000001</v>
      </c>
      <c r="Q21" s="36">
        <f>SUMIFS(СВЦЭМ!$C$33:$C$776,СВЦЭМ!$A$33:$A$776,$A21,СВЦЭМ!$B$33:$B$776,Q$11)+'СЕТ СН'!$F$12+СВЦЭМ!$D$10+'СЕТ СН'!$F$6-'СЕТ СН'!$F$22</f>
        <v>790.17961676999994</v>
      </c>
      <c r="R21" s="36">
        <f>SUMIFS(СВЦЭМ!$C$33:$C$776,СВЦЭМ!$A$33:$A$776,$A21,СВЦЭМ!$B$33:$B$776,R$11)+'СЕТ СН'!$F$12+СВЦЭМ!$D$10+'СЕТ СН'!$F$6-'СЕТ СН'!$F$22</f>
        <v>799.26128630999995</v>
      </c>
      <c r="S21" s="36">
        <f>SUMIFS(СВЦЭМ!$C$33:$C$776,СВЦЭМ!$A$33:$A$776,$A21,СВЦЭМ!$B$33:$B$776,S$11)+'СЕТ СН'!$F$12+СВЦЭМ!$D$10+'СЕТ СН'!$F$6-'СЕТ СН'!$F$22</f>
        <v>793.87740483999994</v>
      </c>
      <c r="T21" s="36">
        <f>SUMIFS(СВЦЭМ!$C$33:$C$776,СВЦЭМ!$A$33:$A$776,$A21,СВЦЭМ!$B$33:$B$776,T$11)+'СЕТ СН'!$F$12+СВЦЭМ!$D$10+'СЕТ СН'!$F$6-'СЕТ СН'!$F$22</f>
        <v>775.84594423999999</v>
      </c>
      <c r="U21" s="36">
        <f>SUMIFS(СВЦЭМ!$C$33:$C$776,СВЦЭМ!$A$33:$A$776,$A21,СВЦЭМ!$B$33:$B$776,U$11)+'СЕТ СН'!$F$12+СВЦЭМ!$D$10+'СЕТ СН'!$F$6-'СЕТ СН'!$F$22</f>
        <v>751.18721726000001</v>
      </c>
      <c r="V21" s="36">
        <f>SUMIFS(СВЦЭМ!$C$33:$C$776,СВЦЭМ!$A$33:$A$776,$A21,СВЦЭМ!$B$33:$B$776,V$11)+'СЕТ СН'!$F$12+СВЦЭМ!$D$10+'СЕТ СН'!$F$6-'СЕТ СН'!$F$22</f>
        <v>725.37556017999998</v>
      </c>
      <c r="W21" s="36">
        <f>SUMIFS(СВЦЭМ!$C$33:$C$776,СВЦЭМ!$A$33:$A$776,$A21,СВЦЭМ!$B$33:$B$776,W$11)+'СЕТ СН'!$F$12+СВЦЭМ!$D$10+'СЕТ СН'!$F$6-'СЕТ СН'!$F$22</f>
        <v>722.49998270999993</v>
      </c>
      <c r="X21" s="36">
        <f>SUMIFS(СВЦЭМ!$C$33:$C$776,СВЦЭМ!$A$33:$A$776,$A21,СВЦЭМ!$B$33:$B$776,X$11)+'СЕТ СН'!$F$12+СВЦЭМ!$D$10+'СЕТ СН'!$F$6-'СЕТ СН'!$F$22</f>
        <v>782.69975370999998</v>
      </c>
      <c r="Y21" s="36">
        <f>SUMIFS(СВЦЭМ!$C$33:$C$776,СВЦЭМ!$A$33:$A$776,$A21,СВЦЭМ!$B$33:$B$776,Y$11)+'СЕТ СН'!$F$12+СВЦЭМ!$D$10+'СЕТ СН'!$F$6-'СЕТ СН'!$F$22</f>
        <v>905.60010207999994</v>
      </c>
    </row>
    <row r="22" spans="1:25" ht="15.75" x14ac:dyDescent="0.2">
      <c r="A22" s="35">
        <f t="shared" si="0"/>
        <v>43566</v>
      </c>
      <c r="B22" s="36">
        <f>SUMIFS(СВЦЭМ!$C$33:$C$776,СВЦЭМ!$A$33:$A$776,$A22,СВЦЭМ!$B$33:$B$776,B$11)+'СЕТ СН'!$F$12+СВЦЭМ!$D$10+'СЕТ СН'!$F$6-'СЕТ СН'!$F$22</f>
        <v>969.68644151000001</v>
      </c>
      <c r="C22" s="36">
        <f>SUMIFS(СВЦЭМ!$C$33:$C$776,СВЦЭМ!$A$33:$A$776,$A22,СВЦЭМ!$B$33:$B$776,C$11)+'СЕТ СН'!$F$12+СВЦЭМ!$D$10+'СЕТ СН'!$F$6-'СЕТ СН'!$F$22</f>
        <v>1087.48891684</v>
      </c>
      <c r="D22" s="36">
        <f>SUMIFS(СВЦЭМ!$C$33:$C$776,СВЦЭМ!$A$33:$A$776,$A22,СВЦЭМ!$B$33:$B$776,D$11)+'СЕТ СН'!$F$12+СВЦЭМ!$D$10+'СЕТ СН'!$F$6-'СЕТ СН'!$F$22</f>
        <v>1233.9342067499999</v>
      </c>
      <c r="E22" s="36">
        <f>SUMIFS(СВЦЭМ!$C$33:$C$776,СВЦЭМ!$A$33:$A$776,$A22,СВЦЭМ!$B$33:$B$776,E$11)+'СЕТ СН'!$F$12+СВЦЭМ!$D$10+'СЕТ СН'!$F$6-'СЕТ СН'!$F$22</f>
        <v>1255.26033777</v>
      </c>
      <c r="F22" s="36">
        <f>SUMIFS(СВЦЭМ!$C$33:$C$776,СВЦЭМ!$A$33:$A$776,$A22,СВЦЭМ!$B$33:$B$776,F$11)+'СЕТ СН'!$F$12+СВЦЭМ!$D$10+'СЕТ СН'!$F$6-'СЕТ СН'!$F$22</f>
        <v>1261.9295491099999</v>
      </c>
      <c r="G22" s="36">
        <f>SUMIFS(СВЦЭМ!$C$33:$C$776,СВЦЭМ!$A$33:$A$776,$A22,СВЦЭМ!$B$33:$B$776,G$11)+'СЕТ СН'!$F$12+СВЦЭМ!$D$10+'СЕТ СН'!$F$6-'СЕТ СН'!$F$22</f>
        <v>1253.3487437799999</v>
      </c>
      <c r="H22" s="36">
        <f>SUMIFS(СВЦЭМ!$C$33:$C$776,СВЦЭМ!$A$33:$A$776,$A22,СВЦЭМ!$B$33:$B$776,H$11)+'СЕТ СН'!$F$12+СВЦЭМ!$D$10+'СЕТ СН'!$F$6-'СЕТ СН'!$F$22</f>
        <v>1173.6263587399999</v>
      </c>
      <c r="I22" s="36">
        <f>SUMIFS(СВЦЭМ!$C$33:$C$776,СВЦЭМ!$A$33:$A$776,$A22,СВЦЭМ!$B$33:$B$776,I$11)+'СЕТ СН'!$F$12+СВЦЭМ!$D$10+'СЕТ СН'!$F$6-'СЕТ СН'!$F$22</f>
        <v>1083.1050977899999</v>
      </c>
      <c r="J22" s="36">
        <f>SUMIFS(СВЦЭМ!$C$33:$C$776,СВЦЭМ!$A$33:$A$776,$A22,СВЦЭМ!$B$33:$B$776,J$11)+'СЕТ СН'!$F$12+СВЦЭМ!$D$10+'СЕТ СН'!$F$6-'СЕТ СН'!$F$22</f>
        <v>963.90409265999995</v>
      </c>
      <c r="K22" s="36">
        <f>SUMIFS(СВЦЭМ!$C$33:$C$776,СВЦЭМ!$A$33:$A$776,$A22,СВЦЭМ!$B$33:$B$776,K$11)+'СЕТ СН'!$F$12+СВЦЭМ!$D$10+'СЕТ СН'!$F$6-'СЕТ СН'!$F$22</f>
        <v>870.89859883999998</v>
      </c>
      <c r="L22" s="36">
        <f>SUMIFS(СВЦЭМ!$C$33:$C$776,СВЦЭМ!$A$33:$A$776,$A22,СВЦЭМ!$B$33:$B$776,L$11)+'СЕТ СН'!$F$12+СВЦЭМ!$D$10+'СЕТ СН'!$F$6-'СЕТ СН'!$F$22</f>
        <v>830.20481919999997</v>
      </c>
      <c r="M22" s="36">
        <f>SUMIFS(СВЦЭМ!$C$33:$C$776,СВЦЭМ!$A$33:$A$776,$A22,СВЦЭМ!$B$33:$B$776,M$11)+'СЕТ СН'!$F$12+СВЦЭМ!$D$10+'СЕТ СН'!$F$6-'СЕТ СН'!$F$22</f>
        <v>848.84081825999999</v>
      </c>
      <c r="N22" s="36">
        <f>SUMIFS(СВЦЭМ!$C$33:$C$776,СВЦЭМ!$A$33:$A$776,$A22,СВЦЭМ!$B$33:$B$776,N$11)+'СЕТ СН'!$F$12+СВЦЭМ!$D$10+'СЕТ СН'!$F$6-'СЕТ СН'!$F$22</f>
        <v>836.27712342999996</v>
      </c>
      <c r="O22" s="36">
        <f>SUMIFS(СВЦЭМ!$C$33:$C$776,СВЦЭМ!$A$33:$A$776,$A22,СВЦЭМ!$B$33:$B$776,O$11)+'СЕТ СН'!$F$12+СВЦЭМ!$D$10+'СЕТ СН'!$F$6-'СЕТ СН'!$F$22</f>
        <v>843.13701301000003</v>
      </c>
      <c r="P22" s="36">
        <f>SUMIFS(СВЦЭМ!$C$33:$C$776,СВЦЭМ!$A$33:$A$776,$A22,СВЦЭМ!$B$33:$B$776,P$11)+'СЕТ СН'!$F$12+СВЦЭМ!$D$10+'СЕТ СН'!$F$6-'СЕТ СН'!$F$22</f>
        <v>859.09393983999996</v>
      </c>
      <c r="Q22" s="36">
        <f>SUMIFS(СВЦЭМ!$C$33:$C$776,СВЦЭМ!$A$33:$A$776,$A22,СВЦЭМ!$B$33:$B$776,Q$11)+'СЕТ СН'!$F$12+СВЦЭМ!$D$10+'СЕТ СН'!$F$6-'СЕТ СН'!$F$22</f>
        <v>865.25264282000001</v>
      </c>
      <c r="R22" s="36">
        <f>SUMIFS(СВЦЭМ!$C$33:$C$776,СВЦЭМ!$A$33:$A$776,$A22,СВЦЭМ!$B$33:$B$776,R$11)+'СЕТ СН'!$F$12+СВЦЭМ!$D$10+'СЕТ СН'!$F$6-'СЕТ СН'!$F$22</f>
        <v>861.91796132000002</v>
      </c>
      <c r="S22" s="36">
        <f>SUMIFS(СВЦЭМ!$C$33:$C$776,СВЦЭМ!$A$33:$A$776,$A22,СВЦЭМ!$B$33:$B$776,S$11)+'СЕТ СН'!$F$12+СВЦЭМ!$D$10+'СЕТ СН'!$F$6-'СЕТ СН'!$F$22</f>
        <v>869.58255211999995</v>
      </c>
      <c r="T22" s="36">
        <f>SUMIFS(СВЦЭМ!$C$33:$C$776,СВЦЭМ!$A$33:$A$776,$A22,СВЦЭМ!$B$33:$B$776,T$11)+'СЕТ СН'!$F$12+СВЦЭМ!$D$10+'СЕТ СН'!$F$6-'СЕТ СН'!$F$22</f>
        <v>854.75165371000003</v>
      </c>
      <c r="U22" s="36">
        <f>SUMIFS(СВЦЭМ!$C$33:$C$776,СВЦЭМ!$A$33:$A$776,$A22,СВЦЭМ!$B$33:$B$776,U$11)+'СЕТ СН'!$F$12+СВЦЭМ!$D$10+'СЕТ СН'!$F$6-'СЕТ СН'!$F$22</f>
        <v>835.38197194999998</v>
      </c>
      <c r="V22" s="36">
        <f>SUMIFS(СВЦЭМ!$C$33:$C$776,СВЦЭМ!$A$33:$A$776,$A22,СВЦЭМ!$B$33:$B$776,V$11)+'СЕТ СН'!$F$12+СВЦЭМ!$D$10+'СЕТ СН'!$F$6-'СЕТ СН'!$F$22</f>
        <v>825.40081000999999</v>
      </c>
      <c r="W22" s="36">
        <f>SUMIFS(СВЦЭМ!$C$33:$C$776,СВЦЭМ!$A$33:$A$776,$A22,СВЦЭМ!$B$33:$B$776,W$11)+'СЕТ СН'!$F$12+СВЦЭМ!$D$10+'СЕТ СН'!$F$6-'СЕТ СН'!$F$22</f>
        <v>806.43548774999999</v>
      </c>
      <c r="X22" s="36">
        <f>SUMIFS(СВЦЭМ!$C$33:$C$776,СВЦЭМ!$A$33:$A$776,$A22,СВЦЭМ!$B$33:$B$776,X$11)+'СЕТ СН'!$F$12+СВЦЭМ!$D$10+'СЕТ СН'!$F$6-'СЕТ СН'!$F$22</f>
        <v>877.40419200999997</v>
      </c>
      <c r="Y22" s="36">
        <f>SUMIFS(СВЦЭМ!$C$33:$C$776,СВЦЭМ!$A$33:$A$776,$A22,СВЦЭМ!$B$33:$B$776,Y$11)+'СЕТ СН'!$F$12+СВЦЭМ!$D$10+'СЕТ СН'!$F$6-'СЕТ СН'!$F$22</f>
        <v>998.48496119999993</v>
      </c>
    </row>
    <row r="23" spans="1:25" ht="15.75" x14ac:dyDescent="0.2">
      <c r="A23" s="35">
        <f t="shared" si="0"/>
        <v>43567</v>
      </c>
      <c r="B23" s="36">
        <f>SUMIFS(СВЦЭМ!$C$33:$C$776,СВЦЭМ!$A$33:$A$776,$A23,СВЦЭМ!$B$33:$B$776,B$11)+'СЕТ СН'!$F$12+СВЦЭМ!$D$10+'СЕТ СН'!$F$6-'СЕТ СН'!$F$22</f>
        <v>1105.3167717199999</v>
      </c>
      <c r="C23" s="36">
        <f>SUMIFS(СВЦЭМ!$C$33:$C$776,СВЦЭМ!$A$33:$A$776,$A23,СВЦЭМ!$B$33:$B$776,C$11)+'СЕТ СН'!$F$12+СВЦЭМ!$D$10+'СЕТ СН'!$F$6-'СЕТ СН'!$F$22</f>
        <v>1189.03302878</v>
      </c>
      <c r="D23" s="36">
        <f>SUMIFS(СВЦЭМ!$C$33:$C$776,СВЦЭМ!$A$33:$A$776,$A23,СВЦЭМ!$B$33:$B$776,D$11)+'СЕТ СН'!$F$12+СВЦЭМ!$D$10+'СЕТ СН'!$F$6-'СЕТ СН'!$F$22</f>
        <v>1234.6670790400001</v>
      </c>
      <c r="E23" s="36">
        <f>SUMIFS(СВЦЭМ!$C$33:$C$776,СВЦЭМ!$A$33:$A$776,$A23,СВЦЭМ!$B$33:$B$776,E$11)+'СЕТ СН'!$F$12+СВЦЭМ!$D$10+'СЕТ СН'!$F$6-'СЕТ СН'!$F$22</f>
        <v>1233.46598679</v>
      </c>
      <c r="F23" s="36">
        <f>SUMIFS(СВЦЭМ!$C$33:$C$776,СВЦЭМ!$A$33:$A$776,$A23,СВЦЭМ!$B$33:$B$776,F$11)+'СЕТ СН'!$F$12+СВЦЭМ!$D$10+'СЕТ СН'!$F$6-'СЕТ СН'!$F$22</f>
        <v>1236.6482339899999</v>
      </c>
      <c r="G23" s="36">
        <f>SUMIFS(СВЦЭМ!$C$33:$C$776,СВЦЭМ!$A$33:$A$776,$A23,СВЦЭМ!$B$33:$B$776,G$11)+'СЕТ СН'!$F$12+СВЦЭМ!$D$10+'СЕТ СН'!$F$6-'СЕТ СН'!$F$22</f>
        <v>1215.43497071</v>
      </c>
      <c r="H23" s="36">
        <f>SUMIFS(СВЦЭМ!$C$33:$C$776,СВЦЭМ!$A$33:$A$776,$A23,СВЦЭМ!$B$33:$B$776,H$11)+'СЕТ СН'!$F$12+СВЦЭМ!$D$10+'СЕТ СН'!$F$6-'СЕТ СН'!$F$22</f>
        <v>1134.0583989199999</v>
      </c>
      <c r="I23" s="36">
        <f>SUMIFS(СВЦЭМ!$C$33:$C$776,СВЦЭМ!$A$33:$A$776,$A23,СВЦЭМ!$B$33:$B$776,I$11)+'СЕТ СН'!$F$12+СВЦЭМ!$D$10+'СЕТ СН'!$F$6-'СЕТ СН'!$F$22</f>
        <v>1081.41217719</v>
      </c>
      <c r="J23" s="36">
        <f>SUMIFS(СВЦЭМ!$C$33:$C$776,СВЦЭМ!$A$33:$A$776,$A23,СВЦЭМ!$B$33:$B$776,J$11)+'СЕТ СН'!$F$12+СВЦЭМ!$D$10+'СЕТ СН'!$F$6-'СЕТ СН'!$F$22</f>
        <v>965.26148201000001</v>
      </c>
      <c r="K23" s="36">
        <f>SUMIFS(СВЦЭМ!$C$33:$C$776,СВЦЭМ!$A$33:$A$776,$A23,СВЦЭМ!$B$33:$B$776,K$11)+'СЕТ СН'!$F$12+СВЦЭМ!$D$10+'СЕТ СН'!$F$6-'СЕТ СН'!$F$22</f>
        <v>869.86024828999996</v>
      </c>
      <c r="L23" s="36">
        <f>SUMIFS(СВЦЭМ!$C$33:$C$776,СВЦЭМ!$A$33:$A$776,$A23,СВЦЭМ!$B$33:$B$776,L$11)+'СЕТ СН'!$F$12+СВЦЭМ!$D$10+'СЕТ СН'!$F$6-'СЕТ СН'!$F$22</f>
        <v>831.29492765999998</v>
      </c>
      <c r="M23" s="36">
        <f>SUMIFS(СВЦЭМ!$C$33:$C$776,СВЦЭМ!$A$33:$A$776,$A23,СВЦЭМ!$B$33:$B$776,M$11)+'СЕТ СН'!$F$12+СВЦЭМ!$D$10+'СЕТ СН'!$F$6-'СЕТ СН'!$F$22</f>
        <v>834.69005157999993</v>
      </c>
      <c r="N23" s="36">
        <f>SUMIFS(СВЦЭМ!$C$33:$C$776,СВЦЭМ!$A$33:$A$776,$A23,СВЦЭМ!$B$33:$B$776,N$11)+'СЕТ СН'!$F$12+СВЦЭМ!$D$10+'СЕТ СН'!$F$6-'СЕТ СН'!$F$22</f>
        <v>822.32997876000002</v>
      </c>
      <c r="O23" s="36">
        <f>SUMIFS(СВЦЭМ!$C$33:$C$776,СВЦЭМ!$A$33:$A$776,$A23,СВЦЭМ!$B$33:$B$776,O$11)+'СЕТ СН'!$F$12+СВЦЭМ!$D$10+'СЕТ СН'!$F$6-'СЕТ СН'!$F$22</f>
        <v>825.38989162999997</v>
      </c>
      <c r="P23" s="36">
        <f>SUMIFS(СВЦЭМ!$C$33:$C$776,СВЦЭМ!$A$33:$A$776,$A23,СВЦЭМ!$B$33:$B$776,P$11)+'СЕТ СН'!$F$12+СВЦЭМ!$D$10+'СЕТ СН'!$F$6-'СЕТ СН'!$F$22</f>
        <v>846.43053443999997</v>
      </c>
      <c r="Q23" s="36">
        <f>SUMIFS(СВЦЭМ!$C$33:$C$776,СВЦЭМ!$A$33:$A$776,$A23,СВЦЭМ!$B$33:$B$776,Q$11)+'СЕТ СН'!$F$12+СВЦЭМ!$D$10+'СЕТ СН'!$F$6-'СЕТ СН'!$F$22</f>
        <v>857.13531492999994</v>
      </c>
      <c r="R23" s="36">
        <f>SUMIFS(СВЦЭМ!$C$33:$C$776,СВЦЭМ!$A$33:$A$776,$A23,СВЦЭМ!$B$33:$B$776,R$11)+'СЕТ СН'!$F$12+СВЦЭМ!$D$10+'СЕТ СН'!$F$6-'СЕТ СН'!$F$22</f>
        <v>866.77553295999996</v>
      </c>
      <c r="S23" s="36">
        <f>SUMIFS(СВЦЭМ!$C$33:$C$776,СВЦЭМ!$A$33:$A$776,$A23,СВЦЭМ!$B$33:$B$776,S$11)+'СЕТ СН'!$F$12+СВЦЭМ!$D$10+'СЕТ СН'!$F$6-'СЕТ СН'!$F$22</f>
        <v>850.80419459999996</v>
      </c>
      <c r="T23" s="36">
        <f>SUMIFS(СВЦЭМ!$C$33:$C$776,СВЦЭМ!$A$33:$A$776,$A23,СВЦЭМ!$B$33:$B$776,T$11)+'СЕТ СН'!$F$12+СВЦЭМ!$D$10+'СЕТ СН'!$F$6-'СЕТ СН'!$F$22</f>
        <v>836.81923361999998</v>
      </c>
      <c r="U23" s="36">
        <f>SUMIFS(СВЦЭМ!$C$33:$C$776,СВЦЭМ!$A$33:$A$776,$A23,СВЦЭМ!$B$33:$B$776,U$11)+'СЕТ СН'!$F$12+СВЦЭМ!$D$10+'СЕТ СН'!$F$6-'СЕТ СН'!$F$22</f>
        <v>794.51614203999998</v>
      </c>
      <c r="V23" s="36">
        <f>SUMIFS(СВЦЭМ!$C$33:$C$776,СВЦЭМ!$A$33:$A$776,$A23,СВЦЭМ!$B$33:$B$776,V$11)+'СЕТ СН'!$F$12+СВЦЭМ!$D$10+'СЕТ СН'!$F$6-'СЕТ СН'!$F$22</f>
        <v>788.21521163</v>
      </c>
      <c r="W23" s="36">
        <f>SUMIFS(СВЦЭМ!$C$33:$C$776,СВЦЭМ!$A$33:$A$776,$A23,СВЦЭМ!$B$33:$B$776,W$11)+'СЕТ СН'!$F$12+СВЦЭМ!$D$10+'СЕТ СН'!$F$6-'СЕТ СН'!$F$22</f>
        <v>797.64598732000002</v>
      </c>
      <c r="X23" s="36">
        <f>SUMIFS(СВЦЭМ!$C$33:$C$776,СВЦЭМ!$A$33:$A$776,$A23,СВЦЭМ!$B$33:$B$776,X$11)+'СЕТ СН'!$F$12+СВЦЭМ!$D$10+'СЕТ СН'!$F$6-'СЕТ СН'!$F$22</f>
        <v>858.64705177999997</v>
      </c>
      <c r="Y23" s="36">
        <f>SUMIFS(СВЦЭМ!$C$33:$C$776,СВЦЭМ!$A$33:$A$776,$A23,СВЦЭМ!$B$33:$B$776,Y$11)+'СЕТ СН'!$F$12+СВЦЭМ!$D$10+'СЕТ СН'!$F$6-'СЕТ СН'!$F$22</f>
        <v>969.43769763</v>
      </c>
    </row>
    <row r="24" spans="1:25" ht="15.75" x14ac:dyDescent="0.2">
      <c r="A24" s="35">
        <f t="shared" si="0"/>
        <v>43568</v>
      </c>
      <c r="B24" s="36">
        <f>SUMIFS(СВЦЭМ!$C$33:$C$776,СВЦЭМ!$A$33:$A$776,$A24,СВЦЭМ!$B$33:$B$776,B$11)+'СЕТ СН'!$F$12+СВЦЭМ!$D$10+'СЕТ СН'!$F$6-'СЕТ СН'!$F$22</f>
        <v>1061.29744196</v>
      </c>
      <c r="C24" s="36">
        <f>SUMIFS(СВЦЭМ!$C$33:$C$776,СВЦЭМ!$A$33:$A$776,$A24,СВЦЭМ!$B$33:$B$776,C$11)+'СЕТ СН'!$F$12+СВЦЭМ!$D$10+'СЕТ СН'!$F$6-'СЕТ СН'!$F$22</f>
        <v>1140.63825987</v>
      </c>
      <c r="D24" s="36">
        <f>SUMIFS(СВЦЭМ!$C$33:$C$776,СВЦЭМ!$A$33:$A$776,$A24,СВЦЭМ!$B$33:$B$776,D$11)+'СЕТ СН'!$F$12+СВЦЭМ!$D$10+'СЕТ СН'!$F$6-'СЕТ СН'!$F$22</f>
        <v>1218.69221115</v>
      </c>
      <c r="E24" s="36">
        <f>SUMIFS(СВЦЭМ!$C$33:$C$776,СВЦЭМ!$A$33:$A$776,$A24,СВЦЭМ!$B$33:$B$776,E$11)+'СЕТ СН'!$F$12+СВЦЭМ!$D$10+'СЕТ СН'!$F$6-'СЕТ СН'!$F$22</f>
        <v>1229.8282603</v>
      </c>
      <c r="F24" s="36">
        <f>SUMIFS(СВЦЭМ!$C$33:$C$776,СВЦЭМ!$A$33:$A$776,$A24,СВЦЭМ!$B$33:$B$776,F$11)+'СЕТ СН'!$F$12+СВЦЭМ!$D$10+'СЕТ СН'!$F$6-'СЕТ СН'!$F$22</f>
        <v>1229.54474228</v>
      </c>
      <c r="G24" s="36">
        <f>SUMIFS(СВЦЭМ!$C$33:$C$776,СВЦЭМ!$A$33:$A$776,$A24,СВЦЭМ!$B$33:$B$776,G$11)+'СЕТ СН'!$F$12+СВЦЭМ!$D$10+'СЕТ СН'!$F$6-'СЕТ СН'!$F$22</f>
        <v>1199.7863988199999</v>
      </c>
      <c r="H24" s="36">
        <f>SUMIFS(СВЦЭМ!$C$33:$C$776,СВЦЭМ!$A$33:$A$776,$A24,СВЦЭМ!$B$33:$B$776,H$11)+'СЕТ СН'!$F$12+СВЦЭМ!$D$10+'СЕТ СН'!$F$6-'СЕТ СН'!$F$22</f>
        <v>1110.87564976</v>
      </c>
      <c r="I24" s="36">
        <f>SUMIFS(СВЦЭМ!$C$33:$C$776,СВЦЭМ!$A$33:$A$776,$A24,СВЦЭМ!$B$33:$B$776,I$11)+'СЕТ СН'!$F$12+СВЦЭМ!$D$10+'СЕТ СН'!$F$6-'СЕТ СН'!$F$22</f>
        <v>1058.2988989800001</v>
      </c>
      <c r="J24" s="36">
        <f>SUMIFS(СВЦЭМ!$C$33:$C$776,СВЦЭМ!$A$33:$A$776,$A24,СВЦЭМ!$B$33:$B$776,J$11)+'СЕТ СН'!$F$12+СВЦЭМ!$D$10+'СЕТ СН'!$F$6-'СЕТ СН'!$F$22</f>
        <v>991.18643753999993</v>
      </c>
      <c r="K24" s="36">
        <f>SUMIFS(СВЦЭМ!$C$33:$C$776,СВЦЭМ!$A$33:$A$776,$A24,СВЦЭМ!$B$33:$B$776,K$11)+'СЕТ СН'!$F$12+СВЦЭМ!$D$10+'СЕТ СН'!$F$6-'СЕТ СН'!$F$22</f>
        <v>874.32539728999996</v>
      </c>
      <c r="L24" s="36">
        <f>SUMIFS(СВЦЭМ!$C$33:$C$776,СВЦЭМ!$A$33:$A$776,$A24,СВЦЭМ!$B$33:$B$776,L$11)+'СЕТ СН'!$F$12+СВЦЭМ!$D$10+'СЕТ СН'!$F$6-'СЕТ СН'!$F$22</f>
        <v>836.60439523000002</v>
      </c>
      <c r="M24" s="36">
        <f>SUMIFS(СВЦЭМ!$C$33:$C$776,СВЦЭМ!$A$33:$A$776,$A24,СВЦЭМ!$B$33:$B$776,M$11)+'СЕТ СН'!$F$12+СВЦЭМ!$D$10+'СЕТ СН'!$F$6-'СЕТ СН'!$F$22</f>
        <v>826.86306745000002</v>
      </c>
      <c r="N24" s="36">
        <f>SUMIFS(СВЦЭМ!$C$33:$C$776,СВЦЭМ!$A$33:$A$776,$A24,СВЦЭМ!$B$33:$B$776,N$11)+'СЕТ СН'!$F$12+СВЦЭМ!$D$10+'СЕТ СН'!$F$6-'СЕТ СН'!$F$22</f>
        <v>843.39219087000004</v>
      </c>
      <c r="O24" s="36">
        <f>SUMIFS(СВЦЭМ!$C$33:$C$776,СВЦЭМ!$A$33:$A$776,$A24,СВЦЭМ!$B$33:$B$776,O$11)+'СЕТ СН'!$F$12+СВЦЭМ!$D$10+'СЕТ СН'!$F$6-'СЕТ СН'!$F$22</f>
        <v>852.14426725999999</v>
      </c>
      <c r="P24" s="36">
        <f>SUMIFS(СВЦЭМ!$C$33:$C$776,СВЦЭМ!$A$33:$A$776,$A24,СВЦЭМ!$B$33:$B$776,P$11)+'СЕТ СН'!$F$12+СВЦЭМ!$D$10+'СЕТ СН'!$F$6-'СЕТ СН'!$F$22</f>
        <v>860.79821889999994</v>
      </c>
      <c r="Q24" s="36">
        <f>SUMIFS(СВЦЭМ!$C$33:$C$776,СВЦЭМ!$A$33:$A$776,$A24,СВЦЭМ!$B$33:$B$776,Q$11)+'СЕТ СН'!$F$12+СВЦЭМ!$D$10+'СЕТ СН'!$F$6-'СЕТ СН'!$F$22</f>
        <v>868.65346654999996</v>
      </c>
      <c r="R24" s="36">
        <f>SUMIFS(СВЦЭМ!$C$33:$C$776,СВЦЭМ!$A$33:$A$776,$A24,СВЦЭМ!$B$33:$B$776,R$11)+'СЕТ СН'!$F$12+СВЦЭМ!$D$10+'СЕТ СН'!$F$6-'СЕТ СН'!$F$22</f>
        <v>873.01449183</v>
      </c>
      <c r="S24" s="36">
        <f>SUMIFS(СВЦЭМ!$C$33:$C$776,СВЦЭМ!$A$33:$A$776,$A24,СВЦЭМ!$B$33:$B$776,S$11)+'СЕТ СН'!$F$12+СВЦЭМ!$D$10+'СЕТ СН'!$F$6-'СЕТ СН'!$F$22</f>
        <v>880.21944083999995</v>
      </c>
      <c r="T24" s="36">
        <f>SUMIFS(СВЦЭМ!$C$33:$C$776,СВЦЭМ!$A$33:$A$776,$A24,СВЦЭМ!$B$33:$B$776,T$11)+'СЕТ СН'!$F$12+СВЦЭМ!$D$10+'СЕТ СН'!$F$6-'СЕТ СН'!$F$22</f>
        <v>880.53556363999996</v>
      </c>
      <c r="U24" s="36">
        <f>SUMIFS(СВЦЭМ!$C$33:$C$776,СВЦЭМ!$A$33:$A$776,$A24,СВЦЭМ!$B$33:$B$776,U$11)+'СЕТ СН'!$F$12+СВЦЭМ!$D$10+'СЕТ СН'!$F$6-'СЕТ СН'!$F$22</f>
        <v>865.14399978999995</v>
      </c>
      <c r="V24" s="36">
        <f>SUMIFS(СВЦЭМ!$C$33:$C$776,СВЦЭМ!$A$33:$A$776,$A24,СВЦЭМ!$B$33:$B$776,V$11)+'СЕТ СН'!$F$12+СВЦЭМ!$D$10+'СЕТ СН'!$F$6-'СЕТ СН'!$F$22</f>
        <v>832.32254945</v>
      </c>
      <c r="W24" s="36">
        <f>SUMIFS(СВЦЭМ!$C$33:$C$776,СВЦЭМ!$A$33:$A$776,$A24,СВЦЭМ!$B$33:$B$776,W$11)+'СЕТ СН'!$F$12+СВЦЭМ!$D$10+'СЕТ СН'!$F$6-'СЕТ СН'!$F$22</f>
        <v>828.70490885000004</v>
      </c>
      <c r="X24" s="36">
        <f>SUMIFS(СВЦЭМ!$C$33:$C$776,СВЦЭМ!$A$33:$A$776,$A24,СВЦЭМ!$B$33:$B$776,X$11)+'СЕТ СН'!$F$12+СВЦЭМ!$D$10+'СЕТ СН'!$F$6-'СЕТ СН'!$F$22</f>
        <v>913.88180771999998</v>
      </c>
      <c r="Y24" s="36">
        <f>SUMIFS(СВЦЭМ!$C$33:$C$776,СВЦЭМ!$A$33:$A$776,$A24,СВЦЭМ!$B$33:$B$776,Y$11)+'СЕТ СН'!$F$12+СВЦЭМ!$D$10+'СЕТ СН'!$F$6-'СЕТ СН'!$F$22</f>
        <v>1020.2084992499999</v>
      </c>
    </row>
    <row r="25" spans="1:25" ht="15.75" x14ac:dyDescent="0.2">
      <c r="A25" s="35">
        <f t="shared" si="0"/>
        <v>43569</v>
      </c>
      <c r="B25" s="36">
        <f>SUMIFS(СВЦЭМ!$C$33:$C$776,СВЦЭМ!$A$33:$A$776,$A25,СВЦЭМ!$B$33:$B$776,B$11)+'СЕТ СН'!$F$12+СВЦЭМ!$D$10+'СЕТ СН'!$F$6-'СЕТ СН'!$F$22</f>
        <v>1085.3170021399999</v>
      </c>
      <c r="C25" s="36">
        <f>SUMIFS(СВЦЭМ!$C$33:$C$776,СВЦЭМ!$A$33:$A$776,$A25,СВЦЭМ!$B$33:$B$776,C$11)+'СЕТ СН'!$F$12+СВЦЭМ!$D$10+'СЕТ СН'!$F$6-'СЕТ СН'!$F$22</f>
        <v>1193.6398300399999</v>
      </c>
      <c r="D25" s="36">
        <f>SUMIFS(СВЦЭМ!$C$33:$C$776,СВЦЭМ!$A$33:$A$776,$A25,СВЦЭМ!$B$33:$B$776,D$11)+'СЕТ СН'!$F$12+СВЦЭМ!$D$10+'СЕТ СН'!$F$6-'СЕТ СН'!$F$22</f>
        <v>1281.54416513</v>
      </c>
      <c r="E25" s="36">
        <f>SUMIFS(СВЦЭМ!$C$33:$C$776,СВЦЭМ!$A$33:$A$776,$A25,СВЦЭМ!$B$33:$B$776,E$11)+'СЕТ СН'!$F$12+СВЦЭМ!$D$10+'СЕТ СН'!$F$6-'СЕТ СН'!$F$22</f>
        <v>1283.31951587</v>
      </c>
      <c r="F25" s="36">
        <f>SUMIFS(СВЦЭМ!$C$33:$C$776,СВЦЭМ!$A$33:$A$776,$A25,СВЦЭМ!$B$33:$B$776,F$11)+'СЕТ СН'!$F$12+СВЦЭМ!$D$10+'СЕТ СН'!$F$6-'СЕТ СН'!$F$22</f>
        <v>1274.23627766</v>
      </c>
      <c r="G25" s="36">
        <f>SUMIFS(СВЦЭМ!$C$33:$C$776,СВЦЭМ!$A$33:$A$776,$A25,СВЦЭМ!$B$33:$B$776,G$11)+'СЕТ СН'!$F$12+СВЦЭМ!$D$10+'СЕТ СН'!$F$6-'СЕТ СН'!$F$22</f>
        <v>1260.60778258</v>
      </c>
      <c r="H25" s="36">
        <f>SUMIFS(СВЦЭМ!$C$33:$C$776,СВЦЭМ!$A$33:$A$776,$A25,СВЦЭМ!$B$33:$B$776,H$11)+'СЕТ СН'!$F$12+СВЦЭМ!$D$10+'СЕТ СН'!$F$6-'СЕТ СН'!$F$22</f>
        <v>1161.68772461</v>
      </c>
      <c r="I25" s="36">
        <f>SUMIFS(СВЦЭМ!$C$33:$C$776,СВЦЭМ!$A$33:$A$776,$A25,СВЦЭМ!$B$33:$B$776,I$11)+'СЕТ СН'!$F$12+СВЦЭМ!$D$10+'СЕТ СН'!$F$6-'СЕТ СН'!$F$22</f>
        <v>1091.26358725</v>
      </c>
      <c r="J25" s="36">
        <f>SUMIFS(СВЦЭМ!$C$33:$C$776,СВЦЭМ!$A$33:$A$776,$A25,СВЦЭМ!$B$33:$B$776,J$11)+'СЕТ СН'!$F$12+СВЦЭМ!$D$10+'СЕТ СН'!$F$6-'СЕТ СН'!$F$22</f>
        <v>1004.78224402</v>
      </c>
      <c r="K25" s="36">
        <f>SUMIFS(СВЦЭМ!$C$33:$C$776,СВЦЭМ!$A$33:$A$776,$A25,СВЦЭМ!$B$33:$B$776,K$11)+'СЕТ СН'!$F$12+СВЦЭМ!$D$10+'СЕТ СН'!$F$6-'СЕТ СН'!$F$22</f>
        <v>891.07722995999995</v>
      </c>
      <c r="L25" s="36">
        <f>SUMIFS(СВЦЭМ!$C$33:$C$776,СВЦЭМ!$A$33:$A$776,$A25,СВЦЭМ!$B$33:$B$776,L$11)+'СЕТ СН'!$F$12+СВЦЭМ!$D$10+'СЕТ СН'!$F$6-'СЕТ СН'!$F$22</f>
        <v>833.16600132999997</v>
      </c>
      <c r="M25" s="36">
        <f>SUMIFS(СВЦЭМ!$C$33:$C$776,СВЦЭМ!$A$33:$A$776,$A25,СВЦЭМ!$B$33:$B$776,M$11)+'СЕТ СН'!$F$12+СВЦЭМ!$D$10+'СЕТ СН'!$F$6-'СЕТ СН'!$F$22</f>
        <v>827.68315568000003</v>
      </c>
      <c r="N25" s="36">
        <f>SUMIFS(СВЦЭМ!$C$33:$C$776,СВЦЭМ!$A$33:$A$776,$A25,СВЦЭМ!$B$33:$B$776,N$11)+'СЕТ СН'!$F$12+СВЦЭМ!$D$10+'СЕТ СН'!$F$6-'СЕТ СН'!$F$22</f>
        <v>833.75740869000003</v>
      </c>
      <c r="O25" s="36">
        <f>SUMIFS(СВЦЭМ!$C$33:$C$776,СВЦЭМ!$A$33:$A$776,$A25,СВЦЭМ!$B$33:$B$776,O$11)+'СЕТ СН'!$F$12+СВЦЭМ!$D$10+'СЕТ СН'!$F$6-'СЕТ СН'!$F$22</f>
        <v>839.41553933</v>
      </c>
      <c r="P25" s="36">
        <f>SUMIFS(СВЦЭМ!$C$33:$C$776,СВЦЭМ!$A$33:$A$776,$A25,СВЦЭМ!$B$33:$B$776,P$11)+'СЕТ СН'!$F$12+СВЦЭМ!$D$10+'СЕТ СН'!$F$6-'СЕТ СН'!$F$22</f>
        <v>854.76996961999998</v>
      </c>
      <c r="Q25" s="36">
        <f>SUMIFS(СВЦЭМ!$C$33:$C$776,СВЦЭМ!$A$33:$A$776,$A25,СВЦЭМ!$B$33:$B$776,Q$11)+'СЕТ СН'!$F$12+СВЦЭМ!$D$10+'СЕТ СН'!$F$6-'СЕТ СН'!$F$22</f>
        <v>857.27700067000001</v>
      </c>
      <c r="R25" s="36">
        <f>SUMIFS(СВЦЭМ!$C$33:$C$776,СВЦЭМ!$A$33:$A$776,$A25,СВЦЭМ!$B$33:$B$776,R$11)+'СЕТ СН'!$F$12+СВЦЭМ!$D$10+'СЕТ СН'!$F$6-'СЕТ СН'!$F$22</f>
        <v>853.83095377999996</v>
      </c>
      <c r="S25" s="36">
        <f>SUMIFS(СВЦЭМ!$C$33:$C$776,СВЦЭМ!$A$33:$A$776,$A25,СВЦЭМ!$B$33:$B$776,S$11)+'СЕТ СН'!$F$12+СВЦЭМ!$D$10+'СЕТ СН'!$F$6-'СЕТ СН'!$F$22</f>
        <v>863.32488768999997</v>
      </c>
      <c r="T25" s="36">
        <f>SUMIFS(СВЦЭМ!$C$33:$C$776,СВЦЭМ!$A$33:$A$776,$A25,СВЦЭМ!$B$33:$B$776,T$11)+'СЕТ СН'!$F$12+СВЦЭМ!$D$10+'СЕТ СН'!$F$6-'СЕТ СН'!$F$22</f>
        <v>851.21470821000003</v>
      </c>
      <c r="U25" s="36">
        <f>SUMIFS(СВЦЭМ!$C$33:$C$776,СВЦЭМ!$A$33:$A$776,$A25,СВЦЭМ!$B$33:$B$776,U$11)+'СЕТ СН'!$F$12+СВЦЭМ!$D$10+'СЕТ СН'!$F$6-'СЕТ СН'!$F$22</f>
        <v>833.81734202999996</v>
      </c>
      <c r="V25" s="36">
        <f>SUMIFS(СВЦЭМ!$C$33:$C$776,СВЦЭМ!$A$33:$A$776,$A25,СВЦЭМ!$B$33:$B$776,V$11)+'СЕТ СН'!$F$12+СВЦЭМ!$D$10+'СЕТ СН'!$F$6-'СЕТ СН'!$F$22</f>
        <v>815.26009789</v>
      </c>
      <c r="W25" s="36">
        <f>SUMIFS(СВЦЭМ!$C$33:$C$776,СВЦЭМ!$A$33:$A$776,$A25,СВЦЭМ!$B$33:$B$776,W$11)+'СЕТ СН'!$F$12+СВЦЭМ!$D$10+'СЕТ СН'!$F$6-'СЕТ СН'!$F$22</f>
        <v>817.59109183999999</v>
      </c>
      <c r="X25" s="36">
        <f>SUMIFS(СВЦЭМ!$C$33:$C$776,СВЦЭМ!$A$33:$A$776,$A25,СВЦЭМ!$B$33:$B$776,X$11)+'СЕТ СН'!$F$12+СВЦЭМ!$D$10+'СЕТ СН'!$F$6-'СЕТ СН'!$F$22</f>
        <v>878.62895436999997</v>
      </c>
      <c r="Y25" s="36">
        <f>SUMIFS(СВЦЭМ!$C$33:$C$776,СВЦЭМ!$A$33:$A$776,$A25,СВЦЭМ!$B$33:$B$776,Y$11)+'СЕТ СН'!$F$12+СВЦЭМ!$D$10+'СЕТ СН'!$F$6-'СЕТ СН'!$F$22</f>
        <v>984.33163400000001</v>
      </c>
    </row>
    <row r="26" spans="1:25" ht="15.75" x14ac:dyDescent="0.2">
      <c r="A26" s="35">
        <f t="shared" si="0"/>
        <v>43570</v>
      </c>
      <c r="B26" s="36">
        <f>SUMIFS(СВЦЭМ!$C$33:$C$776,СВЦЭМ!$A$33:$A$776,$A26,СВЦЭМ!$B$33:$B$776,B$11)+'СЕТ СН'!$F$12+СВЦЭМ!$D$10+'СЕТ СН'!$F$6-'СЕТ СН'!$F$22</f>
        <v>1042.2870339799999</v>
      </c>
      <c r="C26" s="36">
        <f>SUMIFS(СВЦЭМ!$C$33:$C$776,СВЦЭМ!$A$33:$A$776,$A26,СВЦЭМ!$B$33:$B$776,C$11)+'СЕТ СН'!$F$12+СВЦЭМ!$D$10+'СЕТ СН'!$F$6-'СЕТ СН'!$F$22</f>
        <v>1138.5418090400001</v>
      </c>
      <c r="D26" s="36">
        <f>SUMIFS(СВЦЭМ!$C$33:$C$776,СВЦЭМ!$A$33:$A$776,$A26,СВЦЭМ!$B$33:$B$776,D$11)+'СЕТ СН'!$F$12+СВЦЭМ!$D$10+'СЕТ СН'!$F$6-'СЕТ СН'!$F$22</f>
        <v>1197.4757093799999</v>
      </c>
      <c r="E26" s="36">
        <f>SUMIFS(СВЦЭМ!$C$33:$C$776,СВЦЭМ!$A$33:$A$776,$A26,СВЦЭМ!$B$33:$B$776,E$11)+'СЕТ СН'!$F$12+СВЦЭМ!$D$10+'СЕТ СН'!$F$6-'СЕТ СН'!$F$22</f>
        <v>1207.6791900599999</v>
      </c>
      <c r="F26" s="36">
        <f>SUMIFS(СВЦЭМ!$C$33:$C$776,СВЦЭМ!$A$33:$A$776,$A26,СВЦЭМ!$B$33:$B$776,F$11)+'СЕТ СН'!$F$12+СВЦЭМ!$D$10+'СЕТ СН'!$F$6-'СЕТ СН'!$F$22</f>
        <v>1199.2876693799999</v>
      </c>
      <c r="G26" s="36">
        <f>SUMIFS(СВЦЭМ!$C$33:$C$776,СВЦЭМ!$A$33:$A$776,$A26,СВЦЭМ!$B$33:$B$776,G$11)+'СЕТ СН'!$F$12+СВЦЭМ!$D$10+'СЕТ СН'!$F$6-'СЕТ СН'!$F$22</f>
        <v>1198.2874403399999</v>
      </c>
      <c r="H26" s="36">
        <f>SUMIFS(СВЦЭМ!$C$33:$C$776,СВЦЭМ!$A$33:$A$776,$A26,СВЦЭМ!$B$33:$B$776,H$11)+'СЕТ СН'!$F$12+СВЦЭМ!$D$10+'СЕТ СН'!$F$6-'СЕТ СН'!$F$22</f>
        <v>1122.4859419499999</v>
      </c>
      <c r="I26" s="36">
        <f>SUMIFS(СВЦЭМ!$C$33:$C$776,СВЦЭМ!$A$33:$A$776,$A26,СВЦЭМ!$B$33:$B$776,I$11)+'СЕТ СН'!$F$12+СВЦЭМ!$D$10+'СЕТ СН'!$F$6-'СЕТ СН'!$F$22</f>
        <v>1078.06921382</v>
      </c>
      <c r="J26" s="36">
        <f>SUMIFS(СВЦЭМ!$C$33:$C$776,СВЦЭМ!$A$33:$A$776,$A26,СВЦЭМ!$B$33:$B$776,J$11)+'СЕТ СН'!$F$12+СВЦЭМ!$D$10+'СЕТ СН'!$F$6-'СЕТ СН'!$F$22</f>
        <v>976.26490654999998</v>
      </c>
      <c r="K26" s="36">
        <f>SUMIFS(СВЦЭМ!$C$33:$C$776,СВЦЭМ!$A$33:$A$776,$A26,СВЦЭМ!$B$33:$B$776,K$11)+'СЕТ СН'!$F$12+СВЦЭМ!$D$10+'СЕТ СН'!$F$6-'СЕТ СН'!$F$22</f>
        <v>884.99189472</v>
      </c>
      <c r="L26" s="36">
        <f>SUMIFS(СВЦЭМ!$C$33:$C$776,СВЦЭМ!$A$33:$A$776,$A26,СВЦЭМ!$B$33:$B$776,L$11)+'СЕТ СН'!$F$12+СВЦЭМ!$D$10+'СЕТ СН'!$F$6-'СЕТ СН'!$F$22</f>
        <v>855.55647686999998</v>
      </c>
      <c r="M26" s="36">
        <f>SUMIFS(СВЦЭМ!$C$33:$C$776,СВЦЭМ!$A$33:$A$776,$A26,СВЦЭМ!$B$33:$B$776,M$11)+'СЕТ СН'!$F$12+СВЦЭМ!$D$10+'СЕТ СН'!$F$6-'СЕТ СН'!$F$22</f>
        <v>859.83541537999997</v>
      </c>
      <c r="N26" s="36">
        <f>SUMIFS(СВЦЭМ!$C$33:$C$776,СВЦЭМ!$A$33:$A$776,$A26,СВЦЭМ!$B$33:$B$776,N$11)+'СЕТ СН'!$F$12+СВЦЭМ!$D$10+'СЕТ СН'!$F$6-'СЕТ СН'!$F$22</f>
        <v>859.05596969999999</v>
      </c>
      <c r="O26" s="36">
        <f>SUMIFS(СВЦЭМ!$C$33:$C$776,СВЦЭМ!$A$33:$A$776,$A26,СВЦЭМ!$B$33:$B$776,O$11)+'СЕТ СН'!$F$12+СВЦЭМ!$D$10+'СЕТ СН'!$F$6-'СЕТ СН'!$F$22</f>
        <v>867.80661205000001</v>
      </c>
      <c r="P26" s="36">
        <f>SUMIFS(СВЦЭМ!$C$33:$C$776,СВЦЭМ!$A$33:$A$776,$A26,СВЦЭМ!$B$33:$B$776,P$11)+'СЕТ СН'!$F$12+СВЦЭМ!$D$10+'СЕТ СН'!$F$6-'СЕТ СН'!$F$22</f>
        <v>880.14493049999999</v>
      </c>
      <c r="Q26" s="36">
        <f>SUMIFS(СВЦЭМ!$C$33:$C$776,СВЦЭМ!$A$33:$A$776,$A26,СВЦЭМ!$B$33:$B$776,Q$11)+'СЕТ СН'!$F$12+СВЦЭМ!$D$10+'СЕТ СН'!$F$6-'СЕТ СН'!$F$22</f>
        <v>876.17056608999997</v>
      </c>
      <c r="R26" s="36">
        <f>SUMIFS(СВЦЭМ!$C$33:$C$776,СВЦЭМ!$A$33:$A$776,$A26,СВЦЭМ!$B$33:$B$776,R$11)+'СЕТ СН'!$F$12+СВЦЭМ!$D$10+'СЕТ СН'!$F$6-'СЕТ СН'!$F$22</f>
        <v>886.75667801999998</v>
      </c>
      <c r="S26" s="36">
        <f>SUMIFS(СВЦЭМ!$C$33:$C$776,СВЦЭМ!$A$33:$A$776,$A26,СВЦЭМ!$B$33:$B$776,S$11)+'СЕТ СН'!$F$12+СВЦЭМ!$D$10+'СЕТ СН'!$F$6-'СЕТ СН'!$F$22</f>
        <v>881.65723473000003</v>
      </c>
      <c r="T26" s="36">
        <f>SUMIFS(СВЦЭМ!$C$33:$C$776,СВЦЭМ!$A$33:$A$776,$A26,СВЦЭМ!$B$33:$B$776,T$11)+'СЕТ СН'!$F$12+СВЦЭМ!$D$10+'СЕТ СН'!$F$6-'СЕТ СН'!$F$22</f>
        <v>872.55825045999995</v>
      </c>
      <c r="U26" s="36">
        <f>SUMIFS(СВЦЭМ!$C$33:$C$776,СВЦЭМ!$A$33:$A$776,$A26,СВЦЭМ!$B$33:$B$776,U$11)+'СЕТ СН'!$F$12+СВЦЭМ!$D$10+'СЕТ СН'!$F$6-'СЕТ СН'!$F$22</f>
        <v>848.53107091000004</v>
      </c>
      <c r="V26" s="36">
        <f>SUMIFS(СВЦЭМ!$C$33:$C$776,СВЦЭМ!$A$33:$A$776,$A26,СВЦЭМ!$B$33:$B$776,V$11)+'СЕТ СН'!$F$12+СВЦЭМ!$D$10+'СЕТ СН'!$F$6-'СЕТ СН'!$F$22</f>
        <v>846.93245981999996</v>
      </c>
      <c r="W26" s="36">
        <f>SUMIFS(СВЦЭМ!$C$33:$C$776,СВЦЭМ!$A$33:$A$776,$A26,СВЦЭМ!$B$33:$B$776,W$11)+'СЕТ СН'!$F$12+СВЦЭМ!$D$10+'СЕТ СН'!$F$6-'СЕТ СН'!$F$22</f>
        <v>849.78087571999993</v>
      </c>
      <c r="X26" s="36">
        <f>SUMIFS(СВЦЭМ!$C$33:$C$776,СВЦЭМ!$A$33:$A$776,$A26,СВЦЭМ!$B$33:$B$776,X$11)+'СЕТ СН'!$F$12+СВЦЭМ!$D$10+'СЕТ СН'!$F$6-'СЕТ СН'!$F$22</f>
        <v>893.05943734999994</v>
      </c>
      <c r="Y26" s="36">
        <f>SUMIFS(СВЦЭМ!$C$33:$C$776,СВЦЭМ!$A$33:$A$776,$A26,СВЦЭМ!$B$33:$B$776,Y$11)+'СЕТ СН'!$F$12+СВЦЭМ!$D$10+'СЕТ СН'!$F$6-'СЕТ СН'!$F$22</f>
        <v>981.78741593999996</v>
      </c>
    </row>
    <row r="27" spans="1:25" ht="15.75" x14ac:dyDescent="0.2">
      <c r="A27" s="35">
        <f t="shared" si="0"/>
        <v>43571</v>
      </c>
      <c r="B27" s="36">
        <f>SUMIFS(СВЦЭМ!$C$33:$C$776,СВЦЭМ!$A$33:$A$776,$A27,СВЦЭМ!$B$33:$B$776,B$11)+'СЕТ СН'!$F$12+СВЦЭМ!$D$10+'СЕТ СН'!$F$6-'СЕТ СН'!$F$22</f>
        <v>1046.7696687300001</v>
      </c>
      <c r="C27" s="36">
        <f>SUMIFS(СВЦЭМ!$C$33:$C$776,СВЦЭМ!$A$33:$A$776,$A27,СВЦЭМ!$B$33:$B$776,C$11)+'СЕТ СН'!$F$12+СВЦЭМ!$D$10+'СЕТ СН'!$F$6-'СЕТ СН'!$F$22</f>
        <v>1117.5869101599999</v>
      </c>
      <c r="D27" s="36">
        <f>SUMIFS(СВЦЭМ!$C$33:$C$776,СВЦЭМ!$A$33:$A$776,$A27,СВЦЭМ!$B$33:$B$776,D$11)+'СЕТ СН'!$F$12+СВЦЭМ!$D$10+'СЕТ СН'!$F$6-'СЕТ СН'!$F$22</f>
        <v>1200.9367923699999</v>
      </c>
      <c r="E27" s="36">
        <f>SUMIFS(СВЦЭМ!$C$33:$C$776,СВЦЭМ!$A$33:$A$776,$A27,СВЦЭМ!$B$33:$B$776,E$11)+'СЕТ СН'!$F$12+СВЦЭМ!$D$10+'СЕТ СН'!$F$6-'СЕТ СН'!$F$22</f>
        <v>1212.70298628</v>
      </c>
      <c r="F27" s="36">
        <f>SUMIFS(СВЦЭМ!$C$33:$C$776,СВЦЭМ!$A$33:$A$776,$A27,СВЦЭМ!$B$33:$B$776,F$11)+'СЕТ СН'!$F$12+СВЦЭМ!$D$10+'СЕТ СН'!$F$6-'СЕТ СН'!$F$22</f>
        <v>1214.8834627399999</v>
      </c>
      <c r="G27" s="36">
        <f>SUMIFS(СВЦЭМ!$C$33:$C$776,СВЦЭМ!$A$33:$A$776,$A27,СВЦЭМ!$B$33:$B$776,G$11)+'СЕТ СН'!$F$12+СВЦЭМ!$D$10+'СЕТ СН'!$F$6-'СЕТ СН'!$F$22</f>
        <v>1208.8324677200001</v>
      </c>
      <c r="H27" s="36">
        <f>SUMIFS(СВЦЭМ!$C$33:$C$776,СВЦЭМ!$A$33:$A$776,$A27,СВЦЭМ!$B$33:$B$776,H$11)+'СЕТ СН'!$F$12+СВЦЭМ!$D$10+'СЕТ СН'!$F$6-'СЕТ СН'!$F$22</f>
        <v>1148.1802339799999</v>
      </c>
      <c r="I27" s="36">
        <f>SUMIFS(СВЦЭМ!$C$33:$C$776,СВЦЭМ!$A$33:$A$776,$A27,СВЦЭМ!$B$33:$B$776,I$11)+'СЕТ СН'!$F$12+СВЦЭМ!$D$10+'СЕТ СН'!$F$6-'СЕТ СН'!$F$22</f>
        <v>1090.8282440099999</v>
      </c>
      <c r="J27" s="36">
        <f>SUMIFS(СВЦЭМ!$C$33:$C$776,СВЦЭМ!$A$33:$A$776,$A27,СВЦЭМ!$B$33:$B$776,J$11)+'СЕТ СН'!$F$12+СВЦЭМ!$D$10+'СЕТ СН'!$F$6-'СЕТ СН'!$F$22</f>
        <v>990.02688346000002</v>
      </c>
      <c r="K27" s="36">
        <f>SUMIFS(СВЦЭМ!$C$33:$C$776,СВЦЭМ!$A$33:$A$776,$A27,СВЦЭМ!$B$33:$B$776,K$11)+'СЕТ СН'!$F$12+СВЦЭМ!$D$10+'СЕТ СН'!$F$6-'СЕТ СН'!$F$22</f>
        <v>919.25119803999996</v>
      </c>
      <c r="L27" s="36">
        <f>SUMIFS(СВЦЭМ!$C$33:$C$776,СВЦЭМ!$A$33:$A$776,$A27,СВЦЭМ!$B$33:$B$776,L$11)+'СЕТ СН'!$F$12+СВЦЭМ!$D$10+'СЕТ СН'!$F$6-'СЕТ СН'!$F$22</f>
        <v>890.01745477999998</v>
      </c>
      <c r="M27" s="36">
        <f>SUMIFS(СВЦЭМ!$C$33:$C$776,СВЦЭМ!$A$33:$A$776,$A27,СВЦЭМ!$B$33:$B$776,M$11)+'СЕТ СН'!$F$12+СВЦЭМ!$D$10+'СЕТ СН'!$F$6-'СЕТ СН'!$F$22</f>
        <v>869.60472382</v>
      </c>
      <c r="N27" s="36">
        <f>SUMIFS(СВЦЭМ!$C$33:$C$776,СВЦЭМ!$A$33:$A$776,$A27,СВЦЭМ!$B$33:$B$776,N$11)+'СЕТ СН'!$F$12+СВЦЭМ!$D$10+'СЕТ СН'!$F$6-'СЕТ СН'!$F$22</f>
        <v>889.55205405999993</v>
      </c>
      <c r="O27" s="36">
        <f>SUMIFS(СВЦЭМ!$C$33:$C$776,СВЦЭМ!$A$33:$A$776,$A27,СВЦЭМ!$B$33:$B$776,O$11)+'СЕТ СН'!$F$12+СВЦЭМ!$D$10+'СЕТ СН'!$F$6-'СЕТ СН'!$F$22</f>
        <v>896.23289111999998</v>
      </c>
      <c r="P27" s="36">
        <f>SUMIFS(СВЦЭМ!$C$33:$C$776,СВЦЭМ!$A$33:$A$776,$A27,СВЦЭМ!$B$33:$B$776,P$11)+'СЕТ СН'!$F$12+СВЦЭМ!$D$10+'СЕТ СН'!$F$6-'СЕТ СН'!$F$22</f>
        <v>895.5182691</v>
      </c>
      <c r="Q27" s="36">
        <f>SUMIFS(СВЦЭМ!$C$33:$C$776,СВЦЭМ!$A$33:$A$776,$A27,СВЦЭМ!$B$33:$B$776,Q$11)+'СЕТ СН'!$F$12+СВЦЭМ!$D$10+'СЕТ СН'!$F$6-'СЕТ СН'!$F$22</f>
        <v>892.55053991</v>
      </c>
      <c r="R27" s="36">
        <f>SUMIFS(СВЦЭМ!$C$33:$C$776,СВЦЭМ!$A$33:$A$776,$A27,СВЦЭМ!$B$33:$B$776,R$11)+'СЕТ СН'!$F$12+СВЦЭМ!$D$10+'СЕТ СН'!$F$6-'СЕТ СН'!$F$22</f>
        <v>883.78694829999995</v>
      </c>
      <c r="S27" s="36">
        <f>SUMIFS(СВЦЭМ!$C$33:$C$776,СВЦЭМ!$A$33:$A$776,$A27,СВЦЭМ!$B$33:$B$776,S$11)+'СЕТ СН'!$F$12+СВЦЭМ!$D$10+'СЕТ СН'!$F$6-'СЕТ СН'!$F$22</f>
        <v>876.54405699999995</v>
      </c>
      <c r="T27" s="36">
        <f>SUMIFS(СВЦЭМ!$C$33:$C$776,СВЦЭМ!$A$33:$A$776,$A27,СВЦЭМ!$B$33:$B$776,T$11)+'СЕТ СН'!$F$12+СВЦЭМ!$D$10+'СЕТ СН'!$F$6-'СЕТ СН'!$F$22</f>
        <v>892.18518527000003</v>
      </c>
      <c r="U27" s="36">
        <f>SUMIFS(СВЦЭМ!$C$33:$C$776,СВЦЭМ!$A$33:$A$776,$A27,СВЦЭМ!$B$33:$B$776,U$11)+'СЕТ СН'!$F$12+СВЦЭМ!$D$10+'СЕТ СН'!$F$6-'СЕТ СН'!$F$22</f>
        <v>858.56460458000004</v>
      </c>
      <c r="V27" s="36">
        <f>SUMIFS(СВЦЭМ!$C$33:$C$776,СВЦЭМ!$A$33:$A$776,$A27,СВЦЭМ!$B$33:$B$776,V$11)+'СЕТ СН'!$F$12+СВЦЭМ!$D$10+'СЕТ СН'!$F$6-'СЕТ СН'!$F$22</f>
        <v>871.39596469000003</v>
      </c>
      <c r="W27" s="36">
        <f>SUMIFS(СВЦЭМ!$C$33:$C$776,СВЦЭМ!$A$33:$A$776,$A27,СВЦЭМ!$B$33:$B$776,W$11)+'СЕТ СН'!$F$12+СВЦЭМ!$D$10+'СЕТ СН'!$F$6-'СЕТ СН'!$F$22</f>
        <v>862.61278798000001</v>
      </c>
      <c r="X27" s="36">
        <f>SUMIFS(СВЦЭМ!$C$33:$C$776,СВЦЭМ!$A$33:$A$776,$A27,СВЦЭМ!$B$33:$B$776,X$11)+'СЕТ СН'!$F$12+СВЦЭМ!$D$10+'СЕТ СН'!$F$6-'СЕТ СН'!$F$22</f>
        <v>950.50022116000002</v>
      </c>
      <c r="Y27" s="36">
        <f>SUMIFS(СВЦЭМ!$C$33:$C$776,СВЦЭМ!$A$33:$A$776,$A27,СВЦЭМ!$B$33:$B$776,Y$11)+'СЕТ СН'!$F$12+СВЦЭМ!$D$10+'СЕТ СН'!$F$6-'СЕТ СН'!$F$22</f>
        <v>1026.7335226100001</v>
      </c>
    </row>
    <row r="28" spans="1:25" ht="15.75" x14ac:dyDescent="0.2">
      <c r="A28" s="35">
        <f t="shared" si="0"/>
        <v>43572</v>
      </c>
      <c r="B28" s="36">
        <f>SUMIFS(СВЦЭМ!$C$33:$C$776,СВЦЭМ!$A$33:$A$776,$A28,СВЦЭМ!$B$33:$B$776,B$11)+'СЕТ СН'!$F$12+СВЦЭМ!$D$10+'СЕТ СН'!$F$6-'СЕТ СН'!$F$22</f>
        <v>1071.2514272800001</v>
      </c>
      <c r="C28" s="36">
        <f>SUMIFS(СВЦЭМ!$C$33:$C$776,СВЦЭМ!$A$33:$A$776,$A28,СВЦЭМ!$B$33:$B$776,C$11)+'СЕТ СН'!$F$12+СВЦЭМ!$D$10+'СЕТ СН'!$F$6-'СЕТ СН'!$F$22</f>
        <v>1126.3737618299999</v>
      </c>
      <c r="D28" s="36">
        <f>SUMIFS(СВЦЭМ!$C$33:$C$776,СВЦЭМ!$A$33:$A$776,$A28,СВЦЭМ!$B$33:$B$776,D$11)+'СЕТ СН'!$F$12+СВЦЭМ!$D$10+'СЕТ СН'!$F$6-'СЕТ СН'!$F$22</f>
        <v>1178.6270542699999</v>
      </c>
      <c r="E28" s="36">
        <f>SUMIFS(СВЦЭМ!$C$33:$C$776,СВЦЭМ!$A$33:$A$776,$A28,СВЦЭМ!$B$33:$B$776,E$11)+'СЕТ СН'!$F$12+СВЦЭМ!$D$10+'СЕТ СН'!$F$6-'СЕТ СН'!$F$22</f>
        <v>1189.9514280599999</v>
      </c>
      <c r="F28" s="36">
        <f>SUMIFS(СВЦЭМ!$C$33:$C$776,СВЦЭМ!$A$33:$A$776,$A28,СВЦЭМ!$B$33:$B$776,F$11)+'СЕТ СН'!$F$12+СВЦЭМ!$D$10+'СЕТ СН'!$F$6-'СЕТ СН'!$F$22</f>
        <v>1189.37938203</v>
      </c>
      <c r="G28" s="36">
        <f>SUMIFS(СВЦЭМ!$C$33:$C$776,СВЦЭМ!$A$33:$A$776,$A28,СВЦЭМ!$B$33:$B$776,G$11)+'СЕТ СН'!$F$12+СВЦЭМ!$D$10+'СЕТ СН'!$F$6-'СЕТ СН'!$F$22</f>
        <v>1184.6593952599999</v>
      </c>
      <c r="H28" s="36">
        <f>SUMIFS(СВЦЭМ!$C$33:$C$776,СВЦЭМ!$A$33:$A$776,$A28,СВЦЭМ!$B$33:$B$776,H$11)+'СЕТ СН'!$F$12+СВЦЭМ!$D$10+'СЕТ СН'!$F$6-'СЕТ СН'!$F$22</f>
        <v>1120.00456272</v>
      </c>
      <c r="I28" s="36">
        <f>SUMIFS(СВЦЭМ!$C$33:$C$776,СВЦЭМ!$A$33:$A$776,$A28,СВЦЭМ!$B$33:$B$776,I$11)+'СЕТ СН'!$F$12+СВЦЭМ!$D$10+'СЕТ СН'!$F$6-'СЕТ СН'!$F$22</f>
        <v>1070.4635383700002</v>
      </c>
      <c r="J28" s="36">
        <f>SUMIFS(СВЦЭМ!$C$33:$C$776,СВЦЭМ!$A$33:$A$776,$A28,СВЦЭМ!$B$33:$B$776,J$11)+'СЕТ СН'!$F$12+СВЦЭМ!$D$10+'СЕТ СН'!$F$6-'СЕТ СН'!$F$22</f>
        <v>975.94336150000004</v>
      </c>
      <c r="K28" s="36">
        <f>SUMIFS(СВЦЭМ!$C$33:$C$776,СВЦЭМ!$A$33:$A$776,$A28,СВЦЭМ!$B$33:$B$776,K$11)+'СЕТ СН'!$F$12+СВЦЭМ!$D$10+'СЕТ СН'!$F$6-'СЕТ СН'!$F$22</f>
        <v>909.70284384000001</v>
      </c>
      <c r="L28" s="36">
        <f>SUMIFS(СВЦЭМ!$C$33:$C$776,СВЦЭМ!$A$33:$A$776,$A28,СВЦЭМ!$B$33:$B$776,L$11)+'СЕТ СН'!$F$12+СВЦЭМ!$D$10+'СЕТ СН'!$F$6-'СЕТ СН'!$F$22</f>
        <v>873.28529988000003</v>
      </c>
      <c r="M28" s="36">
        <f>SUMIFS(СВЦЭМ!$C$33:$C$776,СВЦЭМ!$A$33:$A$776,$A28,СВЦЭМ!$B$33:$B$776,M$11)+'СЕТ СН'!$F$12+СВЦЭМ!$D$10+'СЕТ СН'!$F$6-'СЕТ СН'!$F$22</f>
        <v>877.90588765999996</v>
      </c>
      <c r="N28" s="36">
        <f>SUMIFS(СВЦЭМ!$C$33:$C$776,СВЦЭМ!$A$33:$A$776,$A28,СВЦЭМ!$B$33:$B$776,N$11)+'СЕТ СН'!$F$12+СВЦЭМ!$D$10+'СЕТ СН'!$F$6-'СЕТ СН'!$F$22</f>
        <v>874.02918827999997</v>
      </c>
      <c r="O28" s="36">
        <f>SUMIFS(СВЦЭМ!$C$33:$C$776,СВЦЭМ!$A$33:$A$776,$A28,СВЦЭМ!$B$33:$B$776,O$11)+'СЕТ СН'!$F$12+СВЦЭМ!$D$10+'СЕТ СН'!$F$6-'СЕТ СН'!$F$22</f>
        <v>868.17528042000004</v>
      </c>
      <c r="P28" s="36">
        <f>SUMIFS(СВЦЭМ!$C$33:$C$776,СВЦЭМ!$A$33:$A$776,$A28,СВЦЭМ!$B$33:$B$776,P$11)+'СЕТ СН'!$F$12+СВЦЭМ!$D$10+'СЕТ СН'!$F$6-'СЕТ СН'!$F$22</f>
        <v>880.42089799999997</v>
      </c>
      <c r="Q28" s="36">
        <f>SUMIFS(СВЦЭМ!$C$33:$C$776,СВЦЭМ!$A$33:$A$776,$A28,СВЦЭМ!$B$33:$B$776,Q$11)+'СЕТ СН'!$F$12+СВЦЭМ!$D$10+'СЕТ СН'!$F$6-'СЕТ СН'!$F$22</f>
        <v>902.59961941999995</v>
      </c>
      <c r="R28" s="36">
        <f>SUMIFS(СВЦЭМ!$C$33:$C$776,СВЦЭМ!$A$33:$A$776,$A28,СВЦЭМ!$B$33:$B$776,R$11)+'СЕТ СН'!$F$12+СВЦЭМ!$D$10+'СЕТ СН'!$F$6-'СЕТ СН'!$F$22</f>
        <v>900.72813088999999</v>
      </c>
      <c r="S28" s="36">
        <f>SUMIFS(СВЦЭМ!$C$33:$C$776,СВЦЭМ!$A$33:$A$776,$A28,СВЦЭМ!$B$33:$B$776,S$11)+'СЕТ СН'!$F$12+СВЦЭМ!$D$10+'СЕТ СН'!$F$6-'СЕТ СН'!$F$22</f>
        <v>885.73999919999994</v>
      </c>
      <c r="T28" s="36">
        <f>SUMIFS(СВЦЭМ!$C$33:$C$776,СВЦЭМ!$A$33:$A$776,$A28,СВЦЭМ!$B$33:$B$776,T$11)+'СЕТ СН'!$F$12+СВЦЭМ!$D$10+'СЕТ СН'!$F$6-'СЕТ СН'!$F$22</f>
        <v>894.27875946999995</v>
      </c>
      <c r="U28" s="36">
        <f>SUMIFS(СВЦЭМ!$C$33:$C$776,СВЦЭМ!$A$33:$A$776,$A28,СВЦЭМ!$B$33:$B$776,U$11)+'СЕТ СН'!$F$12+СВЦЭМ!$D$10+'СЕТ СН'!$F$6-'СЕТ СН'!$F$22</f>
        <v>898.75526002999993</v>
      </c>
      <c r="V28" s="36">
        <f>SUMIFS(СВЦЭМ!$C$33:$C$776,СВЦЭМ!$A$33:$A$776,$A28,СВЦЭМ!$B$33:$B$776,V$11)+'СЕТ СН'!$F$12+СВЦЭМ!$D$10+'СЕТ СН'!$F$6-'СЕТ СН'!$F$22</f>
        <v>889.38705074999996</v>
      </c>
      <c r="W28" s="36">
        <f>SUMIFS(СВЦЭМ!$C$33:$C$776,СВЦЭМ!$A$33:$A$776,$A28,СВЦЭМ!$B$33:$B$776,W$11)+'СЕТ СН'!$F$12+СВЦЭМ!$D$10+'СЕТ СН'!$F$6-'СЕТ СН'!$F$22</f>
        <v>897.68736505999993</v>
      </c>
      <c r="X28" s="36">
        <f>SUMIFS(СВЦЭМ!$C$33:$C$776,СВЦЭМ!$A$33:$A$776,$A28,СВЦЭМ!$B$33:$B$776,X$11)+'СЕТ СН'!$F$12+СВЦЭМ!$D$10+'СЕТ СН'!$F$6-'СЕТ СН'!$F$22</f>
        <v>929.96560834000002</v>
      </c>
      <c r="Y28" s="36">
        <f>SUMIFS(СВЦЭМ!$C$33:$C$776,СВЦЭМ!$A$33:$A$776,$A28,СВЦЭМ!$B$33:$B$776,Y$11)+'СЕТ СН'!$F$12+СВЦЭМ!$D$10+'СЕТ СН'!$F$6-'СЕТ СН'!$F$22</f>
        <v>1004.33320579</v>
      </c>
    </row>
    <row r="29" spans="1:25" ht="15.75" x14ac:dyDescent="0.2">
      <c r="A29" s="35">
        <f t="shared" si="0"/>
        <v>43573</v>
      </c>
      <c r="B29" s="36">
        <f>SUMIFS(СВЦЭМ!$C$33:$C$776,СВЦЭМ!$A$33:$A$776,$A29,СВЦЭМ!$B$33:$B$776,B$11)+'СЕТ СН'!$F$12+СВЦЭМ!$D$10+'СЕТ СН'!$F$6-'СЕТ СН'!$F$22</f>
        <v>1048.4537816500001</v>
      </c>
      <c r="C29" s="36">
        <f>SUMIFS(СВЦЭМ!$C$33:$C$776,СВЦЭМ!$A$33:$A$776,$A29,СВЦЭМ!$B$33:$B$776,C$11)+'СЕТ СН'!$F$12+СВЦЭМ!$D$10+'СЕТ СН'!$F$6-'СЕТ СН'!$F$22</f>
        <v>1109.4551967499999</v>
      </c>
      <c r="D29" s="36">
        <f>SUMIFS(СВЦЭМ!$C$33:$C$776,СВЦЭМ!$A$33:$A$776,$A29,СВЦЭМ!$B$33:$B$776,D$11)+'СЕТ СН'!$F$12+СВЦЭМ!$D$10+'СЕТ СН'!$F$6-'СЕТ СН'!$F$22</f>
        <v>1167.4446588999999</v>
      </c>
      <c r="E29" s="36">
        <f>SUMIFS(СВЦЭМ!$C$33:$C$776,СВЦЭМ!$A$33:$A$776,$A29,СВЦЭМ!$B$33:$B$776,E$11)+'СЕТ СН'!$F$12+СВЦЭМ!$D$10+'СЕТ СН'!$F$6-'СЕТ СН'!$F$22</f>
        <v>1164.3848560599999</v>
      </c>
      <c r="F29" s="36">
        <f>SUMIFS(СВЦЭМ!$C$33:$C$776,СВЦЭМ!$A$33:$A$776,$A29,СВЦЭМ!$B$33:$B$776,F$11)+'СЕТ СН'!$F$12+СВЦЭМ!$D$10+'СЕТ СН'!$F$6-'СЕТ СН'!$F$22</f>
        <v>1173.0859962699999</v>
      </c>
      <c r="G29" s="36">
        <f>SUMIFS(СВЦЭМ!$C$33:$C$776,СВЦЭМ!$A$33:$A$776,$A29,СВЦЭМ!$B$33:$B$776,G$11)+'СЕТ СН'!$F$12+СВЦЭМ!$D$10+'СЕТ СН'!$F$6-'СЕТ СН'!$F$22</f>
        <v>1172.2215438200001</v>
      </c>
      <c r="H29" s="36">
        <f>SUMIFS(СВЦЭМ!$C$33:$C$776,СВЦЭМ!$A$33:$A$776,$A29,СВЦЭМ!$B$33:$B$776,H$11)+'СЕТ СН'!$F$12+СВЦЭМ!$D$10+'СЕТ СН'!$F$6-'СЕТ СН'!$F$22</f>
        <v>1112.36106595</v>
      </c>
      <c r="I29" s="36">
        <f>SUMIFS(СВЦЭМ!$C$33:$C$776,СВЦЭМ!$A$33:$A$776,$A29,СВЦЭМ!$B$33:$B$776,I$11)+'СЕТ СН'!$F$12+СВЦЭМ!$D$10+'СЕТ СН'!$F$6-'СЕТ СН'!$F$22</f>
        <v>1059.78586511</v>
      </c>
      <c r="J29" s="36">
        <f>SUMIFS(СВЦЭМ!$C$33:$C$776,СВЦЭМ!$A$33:$A$776,$A29,СВЦЭМ!$B$33:$B$776,J$11)+'СЕТ СН'!$F$12+СВЦЭМ!$D$10+'СЕТ СН'!$F$6-'СЕТ СН'!$F$22</f>
        <v>973.50349597000002</v>
      </c>
      <c r="K29" s="36">
        <f>SUMIFS(СВЦЭМ!$C$33:$C$776,СВЦЭМ!$A$33:$A$776,$A29,СВЦЭМ!$B$33:$B$776,K$11)+'СЕТ СН'!$F$12+СВЦЭМ!$D$10+'СЕТ СН'!$F$6-'СЕТ СН'!$F$22</f>
        <v>888.68891746999998</v>
      </c>
      <c r="L29" s="36">
        <f>SUMIFS(СВЦЭМ!$C$33:$C$776,СВЦЭМ!$A$33:$A$776,$A29,СВЦЭМ!$B$33:$B$776,L$11)+'СЕТ СН'!$F$12+СВЦЭМ!$D$10+'СЕТ СН'!$F$6-'СЕТ СН'!$F$22</f>
        <v>849.22558006999998</v>
      </c>
      <c r="M29" s="36">
        <f>SUMIFS(СВЦЭМ!$C$33:$C$776,СВЦЭМ!$A$33:$A$776,$A29,СВЦЭМ!$B$33:$B$776,M$11)+'СЕТ СН'!$F$12+СВЦЭМ!$D$10+'СЕТ СН'!$F$6-'СЕТ СН'!$F$22</f>
        <v>869.43027070999995</v>
      </c>
      <c r="N29" s="36">
        <f>SUMIFS(СВЦЭМ!$C$33:$C$776,СВЦЭМ!$A$33:$A$776,$A29,СВЦЭМ!$B$33:$B$776,N$11)+'СЕТ СН'!$F$12+СВЦЭМ!$D$10+'СЕТ СН'!$F$6-'СЕТ СН'!$F$22</f>
        <v>859.89403142000003</v>
      </c>
      <c r="O29" s="36">
        <f>SUMIFS(СВЦЭМ!$C$33:$C$776,СВЦЭМ!$A$33:$A$776,$A29,СВЦЭМ!$B$33:$B$776,O$11)+'СЕТ СН'!$F$12+СВЦЭМ!$D$10+'СЕТ СН'!$F$6-'СЕТ СН'!$F$22</f>
        <v>860.28693012999997</v>
      </c>
      <c r="P29" s="36">
        <f>SUMIFS(СВЦЭМ!$C$33:$C$776,СВЦЭМ!$A$33:$A$776,$A29,СВЦЭМ!$B$33:$B$776,P$11)+'СЕТ СН'!$F$12+СВЦЭМ!$D$10+'СЕТ СН'!$F$6-'СЕТ СН'!$F$22</f>
        <v>857.99826640999993</v>
      </c>
      <c r="Q29" s="36">
        <f>SUMIFS(СВЦЭМ!$C$33:$C$776,СВЦЭМ!$A$33:$A$776,$A29,СВЦЭМ!$B$33:$B$776,Q$11)+'СЕТ СН'!$F$12+СВЦЭМ!$D$10+'СЕТ СН'!$F$6-'СЕТ СН'!$F$22</f>
        <v>856.76849626000001</v>
      </c>
      <c r="R29" s="36">
        <f>SUMIFS(СВЦЭМ!$C$33:$C$776,СВЦЭМ!$A$33:$A$776,$A29,СВЦЭМ!$B$33:$B$776,R$11)+'СЕТ СН'!$F$12+СВЦЭМ!$D$10+'СЕТ СН'!$F$6-'СЕТ СН'!$F$22</f>
        <v>857.22989508000001</v>
      </c>
      <c r="S29" s="36">
        <f>SUMIFS(СВЦЭМ!$C$33:$C$776,СВЦЭМ!$A$33:$A$776,$A29,СВЦЭМ!$B$33:$B$776,S$11)+'СЕТ СН'!$F$12+СВЦЭМ!$D$10+'СЕТ СН'!$F$6-'СЕТ СН'!$F$22</f>
        <v>861.79433542000004</v>
      </c>
      <c r="T29" s="36">
        <f>SUMIFS(СВЦЭМ!$C$33:$C$776,СВЦЭМ!$A$33:$A$776,$A29,СВЦЭМ!$B$33:$B$776,T$11)+'СЕТ СН'!$F$12+СВЦЭМ!$D$10+'СЕТ СН'!$F$6-'СЕТ СН'!$F$22</f>
        <v>865.17787991</v>
      </c>
      <c r="U29" s="36">
        <f>SUMIFS(СВЦЭМ!$C$33:$C$776,СВЦЭМ!$A$33:$A$776,$A29,СВЦЭМ!$B$33:$B$776,U$11)+'СЕТ СН'!$F$12+СВЦЭМ!$D$10+'СЕТ СН'!$F$6-'СЕТ СН'!$F$22</f>
        <v>871.72287355000003</v>
      </c>
      <c r="V29" s="36">
        <f>SUMIFS(СВЦЭМ!$C$33:$C$776,СВЦЭМ!$A$33:$A$776,$A29,СВЦЭМ!$B$33:$B$776,V$11)+'СЕТ СН'!$F$12+СВЦЭМ!$D$10+'СЕТ СН'!$F$6-'СЕТ СН'!$F$22</f>
        <v>869.01703565000003</v>
      </c>
      <c r="W29" s="36">
        <f>SUMIFS(СВЦЭМ!$C$33:$C$776,СВЦЭМ!$A$33:$A$776,$A29,СВЦЭМ!$B$33:$B$776,W$11)+'СЕТ СН'!$F$12+СВЦЭМ!$D$10+'СЕТ СН'!$F$6-'СЕТ СН'!$F$22</f>
        <v>853.09035074999997</v>
      </c>
      <c r="X29" s="36">
        <f>SUMIFS(СВЦЭМ!$C$33:$C$776,СВЦЭМ!$A$33:$A$776,$A29,СВЦЭМ!$B$33:$B$776,X$11)+'СЕТ СН'!$F$12+СВЦЭМ!$D$10+'СЕТ СН'!$F$6-'СЕТ СН'!$F$22</f>
        <v>886.43558798999993</v>
      </c>
      <c r="Y29" s="36">
        <f>SUMIFS(СВЦЭМ!$C$33:$C$776,СВЦЭМ!$A$33:$A$776,$A29,СВЦЭМ!$B$33:$B$776,Y$11)+'СЕТ СН'!$F$12+СВЦЭМ!$D$10+'СЕТ СН'!$F$6-'СЕТ СН'!$F$22</f>
        <v>959.12684983999998</v>
      </c>
    </row>
    <row r="30" spans="1:25" ht="15.75" x14ac:dyDescent="0.2">
      <c r="A30" s="35">
        <f t="shared" si="0"/>
        <v>43574</v>
      </c>
      <c r="B30" s="36">
        <f>SUMIFS(СВЦЭМ!$C$33:$C$776,СВЦЭМ!$A$33:$A$776,$A30,СВЦЭМ!$B$33:$B$776,B$11)+'СЕТ СН'!$F$12+СВЦЭМ!$D$10+'СЕТ СН'!$F$6-'СЕТ СН'!$F$22</f>
        <v>1042.5856230100001</v>
      </c>
      <c r="C30" s="36">
        <f>SUMIFS(СВЦЭМ!$C$33:$C$776,СВЦЭМ!$A$33:$A$776,$A30,СВЦЭМ!$B$33:$B$776,C$11)+'СЕТ СН'!$F$12+СВЦЭМ!$D$10+'СЕТ СН'!$F$6-'СЕТ СН'!$F$22</f>
        <v>1110.05044075</v>
      </c>
      <c r="D30" s="36">
        <f>SUMIFS(СВЦЭМ!$C$33:$C$776,СВЦЭМ!$A$33:$A$776,$A30,СВЦЭМ!$B$33:$B$776,D$11)+'СЕТ СН'!$F$12+СВЦЭМ!$D$10+'СЕТ СН'!$F$6-'СЕТ СН'!$F$22</f>
        <v>1170.79725007</v>
      </c>
      <c r="E30" s="36">
        <f>SUMIFS(СВЦЭМ!$C$33:$C$776,СВЦЭМ!$A$33:$A$776,$A30,СВЦЭМ!$B$33:$B$776,E$11)+'СЕТ СН'!$F$12+СВЦЭМ!$D$10+'СЕТ СН'!$F$6-'СЕТ СН'!$F$22</f>
        <v>1172.5510336299999</v>
      </c>
      <c r="F30" s="36">
        <f>SUMIFS(СВЦЭМ!$C$33:$C$776,СВЦЭМ!$A$33:$A$776,$A30,СВЦЭМ!$B$33:$B$776,F$11)+'СЕТ СН'!$F$12+СВЦЭМ!$D$10+'СЕТ СН'!$F$6-'СЕТ СН'!$F$22</f>
        <v>1171.3914058</v>
      </c>
      <c r="G30" s="36">
        <f>SUMIFS(СВЦЭМ!$C$33:$C$776,СВЦЭМ!$A$33:$A$776,$A30,СВЦЭМ!$B$33:$B$776,G$11)+'СЕТ СН'!$F$12+СВЦЭМ!$D$10+'СЕТ СН'!$F$6-'СЕТ СН'!$F$22</f>
        <v>1168.3859355299999</v>
      </c>
      <c r="H30" s="36">
        <f>SUMIFS(СВЦЭМ!$C$33:$C$776,СВЦЭМ!$A$33:$A$776,$A30,СВЦЭМ!$B$33:$B$776,H$11)+'СЕТ СН'!$F$12+СВЦЭМ!$D$10+'СЕТ СН'!$F$6-'СЕТ СН'!$F$22</f>
        <v>1117.9883070000001</v>
      </c>
      <c r="I30" s="36">
        <f>SUMIFS(СВЦЭМ!$C$33:$C$776,СВЦЭМ!$A$33:$A$776,$A30,СВЦЭМ!$B$33:$B$776,I$11)+'СЕТ СН'!$F$12+СВЦЭМ!$D$10+'СЕТ СН'!$F$6-'СЕТ СН'!$F$22</f>
        <v>1058.7163713300001</v>
      </c>
      <c r="J30" s="36">
        <f>SUMIFS(СВЦЭМ!$C$33:$C$776,СВЦЭМ!$A$33:$A$776,$A30,СВЦЭМ!$B$33:$B$776,J$11)+'СЕТ СН'!$F$12+СВЦЭМ!$D$10+'СЕТ СН'!$F$6-'СЕТ СН'!$F$22</f>
        <v>967.85780045000001</v>
      </c>
      <c r="K30" s="36">
        <f>SUMIFS(СВЦЭМ!$C$33:$C$776,СВЦЭМ!$A$33:$A$776,$A30,СВЦЭМ!$B$33:$B$776,K$11)+'СЕТ СН'!$F$12+СВЦЭМ!$D$10+'СЕТ СН'!$F$6-'СЕТ СН'!$F$22</f>
        <v>895.81900167999993</v>
      </c>
      <c r="L30" s="36">
        <f>SUMIFS(СВЦЭМ!$C$33:$C$776,СВЦЭМ!$A$33:$A$776,$A30,СВЦЭМ!$B$33:$B$776,L$11)+'СЕТ СН'!$F$12+СВЦЭМ!$D$10+'СЕТ СН'!$F$6-'СЕТ СН'!$F$22</f>
        <v>860.44845944999997</v>
      </c>
      <c r="M30" s="36">
        <f>SUMIFS(СВЦЭМ!$C$33:$C$776,СВЦЭМ!$A$33:$A$776,$A30,СВЦЭМ!$B$33:$B$776,M$11)+'СЕТ СН'!$F$12+СВЦЭМ!$D$10+'СЕТ СН'!$F$6-'СЕТ СН'!$F$22</f>
        <v>860.49792537999997</v>
      </c>
      <c r="N30" s="36">
        <f>SUMIFS(СВЦЭМ!$C$33:$C$776,СВЦЭМ!$A$33:$A$776,$A30,СВЦЭМ!$B$33:$B$776,N$11)+'СЕТ СН'!$F$12+СВЦЭМ!$D$10+'СЕТ СН'!$F$6-'СЕТ СН'!$F$22</f>
        <v>853.13922110999999</v>
      </c>
      <c r="O30" s="36">
        <f>SUMIFS(СВЦЭМ!$C$33:$C$776,СВЦЭМ!$A$33:$A$776,$A30,СВЦЭМ!$B$33:$B$776,O$11)+'СЕТ СН'!$F$12+СВЦЭМ!$D$10+'СЕТ СН'!$F$6-'СЕТ СН'!$F$22</f>
        <v>849.70394122999994</v>
      </c>
      <c r="P30" s="36">
        <f>SUMIFS(СВЦЭМ!$C$33:$C$776,СВЦЭМ!$A$33:$A$776,$A30,СВЦЭМ!$B$33:$B$776,P$11)+'СЕТ СН'!$F$12+СВЦЭМ!$D$10+'СЕТ СН'!$F$6-'СЕТ СН'!$F$22</f>
        <v>852.35374810999997</v>
      </c>
      <c r="Q30" s="36">
        <f>SUMIFS(СВЦЭМ!$C$33:$C$776,СВЦЭМ!$A$33:$A$776,$A30,СВЦЭМ!$B$33:$B$776,Q$11)+'СЕТ СН'!$F$12+СВЦЭМ!$D$10+'СЕТ СН'!$F$6-'СЕТ СН'!$F$22</f>
        <v>851.05983492999997</v>
      </c>
      <c r="R30" s="36">
        <f>SUMIFS(СВЦЭМ!$C$33:$C$776,СВЦЭМ!$A$33:$A$776,$A30,СВЦЭМ!$B$33:$B$776,R$11)+'СЕТ СН'!$F$12+СВЦЭМ!$D$10+'СЕТ СН'!$F$6-'СЕТ СН'!$F$22</f>
        <v>848.66702465000003</v>
      </c>
      <c r="S30" s="36">
        <f>SUMIFS(СВЦЭМ!$C$33:$C$776,СВЦЭМ!$A$33:$A$776,$A30,СВЦЭМ!$B$33:$B$776,S$11)+'СЕТ СН'!$F$12+СВЦЭМ!$D$10+'СЕТ СН'!$F$6-'СЕТ СН'!$F$22</f>
        <v>839.71652392999999</v>
      </c>
      <c r="T30" s="36">
        <f>SUMIFS(СВЦЭМ!$C$33:$C$776,СВЦЭМ!$A$33:$A$776,$A30,СВЦЭМ!$B$33:$B$776,T$11)+'СЕТ СН'!$F$12+СВЦЭМ!$D$10+'СЕТ СН'!$F$6-'СЕТ СН'!$F$22</f>
        <v>845.16545373999998</v>
      </c>
      <c r="U30" s="36">
        <f>SUMIFS(СВЦЭМ!$C$33:$C$776,СВЦЭМ!$A$33:$A$776,$A30,СВЦЭМ!$B$33:$B$776,U$11)+'СЕТ СН'!$F$12+СВЦЭМ!$D$10+'СЕТ СН'!$F$6-'СЕТ СН'!$F$22</f>
        <v>852.69042475999993</v>
      </c>
      <c r="V30" s="36">
        <f>SUMIFS(СВЦЭМ!$C$33:$C$776,СВЦЭМ!$A$33:$A$776,$A30,СВЦЭМ!$B$33:$B$776,V$11)+'СЕТ СН'!$F$12+СВЦЭМ!$D$10+'СЕТ СН'!$F$6-'СЕТ СН'!$F$22</f>
        <v>856.11319493999997</v>
      </c>
      <c r="W30" s="36">
        <f>SUMIFS(СВЦЭМ!$C$33:$C$776,СВЦЭМ!$A$33:$A$776,$A30,СВЦЭМ!$B$33:$B$776,W$11)+'СЕТ СН'!$F$12+СВЦЭМ!$D$10+'СЕТ СН'!$F$6-'СЕТ СН'!$F$22</f>
        <v>852.36590194999997</v>
      </c>
      <c r="X30" s="36">
        <f>SUMIFS(СВЦЭМ!$C$33:$C$776,СВЦЭМ!$A$33:$A$776,$A30,СВЦЭМ!$B$33:$B$776,X$11)+'СЕТ СН'!$F$12+СВЦЭМ!$D$10+'СЕТ СН'!$F$6-'СЕТ СН'!$F$22</f>
        <v>870.31096422999997</v>
      </c>
      <c r="Y30" s="36">
        <f>SUMIFS(СВЦЭМ!$C$33:$C$776,СВЦЭМ!$A$33:$A$776,$A30,СВЦЭМ!$B$33:$B$776,Y$11)+'СЕТ СН'!$F$12+СВЦЭМ!$D$10+'СЕТ СН'!$F$6-'СЕТ СН'!$F$22</f>
        <v>947.86395805999996</v>
      </c>
    </row>
    <row r="31" spans="1:25" ht="15.75" x14ac:dyDescent="0.2">
      <c r="A31" s="35">
        <f t="shared" si="0"/>
        <v>43575</v>
      </c>
      <c r="B31" s="36">
        <f>SUMIFS(СВЦЭМ!$C$33:$C$776,СВЦЭМ!$A$33:$A$776,$A31,СВЦЭМ!$B$33:$B$776,B$11)+'СЕТ СН'!$F$12+СВЦЭМ!$D$10+'СЕТ СН'!$F$6-'СЕТ СН'!$F$22</f>
        <v>1044.2636075299999</v>
      </c>
      <c r="C31" s="36">
        <f>SUMIFS(СВЦЭМ!$C$33:$C$776,СВЦЭМ!$A$33:$A$776,$A31,СВЦЭМ!$B$33:$B$776,C$11)+'СЕТ СН'!$F$12+СВЦЭМ!$D$10+'СЕТ СН'!$F$6-'СЕТ СН'!$F$22</f>
        <v>1120.2109121199999</v>
      </c>
      <c r="D31" s="36">
        <f>SUMIFS(СВЦЭМ!$C$33:$C$776,СВЦЭМ!$A$33:$A$776,$A31,СВЦЭМ!$B$33:$B$776,D$11)+'СЕТ СН'!$F$12+СВЦЭМ!$D$10+'СЕТ СН'!$F$6-'СЕТ СН'!$F$22</f>
        <v>1178.9331444300001</v>
      </c>
      <c r="E31" s="36">
        <f>SUMIFS(СВЦЭМ!$C$33:$C$776,СВЦЭМ!$A$33:$A$776,$A31,СВЦЭМ!$B$33:$B$776,E$11)+'СЕТ СН'!$F$12+СВЦЭМ!$D$10+'СЕТ СН'!$F$6-'СЕТ СН'!$F$22</f>
        <v>1184.5745775600001</v>
      </c>
      <c r="F31" s="36">
        <f>SUMIFS(СВЦЭМ!$C$33:$C$776,СВЦЭМ!$A$33:$A$776,$A31,СВЦЭМ!$B$33:$B$776,F$11)+'СЕТ СН'!$F$12+СВЦЭМ!$D$10+'СЕТ СН'!$F$6-'СЕТ СН'!$F$22</f>
        <v>1189.0276808199999</v>
      </c>
      <c r="G31" s="36">
        <f>SUMIFS(СВЦЭМ!$C$33:$C$776,СВЦЭМ!$A$33:$A$776,$A31,СВЦЭМ!$B$33:$B$776,G$11)+'СЕТ СН'!$F$12+СВЦЭМ!$D$10+'СЕТ СН'!$F$6-'СЕТ СН'!$F$22</f>
        <v>1176.62038551</v>
      </c>
      <c r="H31" s="36">
        <f>SUMIFS(СВЦЭМ!$C$33:$C$776,СВЦЭМ!$A$33:$A$776,$A31,СВЦЭМ!$B$33:$B$776,H$11)+'СЕТ СН'!$F$12+СВЦЭМ!$D$10+'СЕТ СН'!$F$6-'СЕТ СН'!$F$22</f>
        <v>1119.0832940099999</v>
      </c>
      <c r="I31" s="36">
        <f>SUMIFS(СВЦЭМ!$C$33:$C$776,СВЦЭМ!$A$33:$A$776,$A31,СВЦЭМ!$B$33:$B$776,I$11)+'СЕТ СН'!$F$12+СВЦЭМ!$D$10+'СЕТ СН'!$F$6-'СЕТ СН'!$F$22</f>
        <v>1094.69379465</v>
      </c>
      <c r="J31" s="36">
        <f>SUMIFS(СВЦЭМ!$C$33:$C$776,СВЦЭМ!$A$33:$A$776,$A31,СВЦЭМ!$B$33:$B$776,J$11)+'СЕТ СН'!$F$12+СВЦЭМ!$D$10+'СЕТ СН'!$F$6-'СЕТ СН'!$F$22</f>
        <v>1001.0133227699999</v>
      </c>
      <c r="K31" s="36">
        <f>SUMIFS(СВЦЭМ!$C$33:$C$776,СВЦЭМ!$A$33:$A$776,$A31,СВЦЭМ!$B$33:$B$776,K$11)+'СЕТ СН'!$F$12+СВЦЭМ!$D$10+'СЕТ СН'!$F$6-'СЕТ СН'!$F$22</f>
        <v>871.97937881999997</v>
      </c>
      <c r="L31" s="36">
        <f>SUMIFS(СВЦЭМ!$C$33:$C$776,СВЦЭМ!$A$33:$A$776,$A31,СВЦЭМ!$B$33:$B$776,L$11)+'СЕТ СН'!$F$12+СВЦЭМ!$D$10+'СЕТ СН'!$F$6-'СЕТ СН'!$F$22</f>
        <v>829.28590940000004</v>
      </c>
      <c r="M31" s="36">
        <f>SUMIFS(СВЦЭМ!$C$33:$C$776,СВЦЭМ!$A$33:$A$776,$A31,СВЦЭМ!$B$33:$B$776,M$11)+'СЕТ СН'!$F$12+СВЦЭМ!$D$10+'СЕТ СН'!$F$6-'СЕТ СН'!$F$22</f>
        <v>832.16287922000004</v>
      </c>
      <c r="N31" s="36">
        <f>SUMIFS(СВЦЭМ!$C$33:$C$776,СВЦЭМ!$A$33:$A$776,$A31,СВЦЭМ!$B$33:$B$776,N$11)+'СЕТ СН'!$F$12+СВЦЭМ!$D$10+'СЕТ СН'!$F$6-'СЕТ СН'!$F$22</f>
        <v>841.68905512000003</v>
      </c>
      <c r="O31" s="36">
        <f>SUMIFS(СВЦЭМ!$C$33:$C$776,СВЦЭМ!$A$33:$A$776,$A31,СВЦЭМ!$B$33:$B$776,O$11)+'СЕТ СН'!$F$12+СВЦЭМ!$D$10+'СЕТ СН'!$F$6-'СЕТ СН'!$F$22</f>
        <v>846.18619036999996</v>
      </c>
      <c r="P31" s="36">
        <f>SUMIFS(СВЦЭМ!$C$33:$C$776,СВЦЭМ!$A$33:$A$776,$A31,СВЦЭМ!$B$33:$B$776,P$11)+'СЕТ СН'!$F$12+СВЦЭМ!$D$10+'СЕТ СН'!$F$6-'СЕТ СН'!$F$22</f>
        <v>844.74107250999998</v>
      </c>
      <c r="Q31" s="36">
        <f>SUMIFS(СВЦЭМ!$C$33:$C$776,СВЦЭМ!$A$33:$A$776,$A31,СВЦЭМ!$B$33:$B$776,Q$11)+'СЕТ СН'!$F$12+СВЦЭМ!$D$10+'СЕТ СН'!$F$6-'СЕТ СН'!$F$22</f>
        <v>860.22444084999995</v>
      </c>
      <c r="R31" s="36">
        <f>SUMIFS(СВЦЭМ!$C$33:$C$776,СВЦЭМ!$A$33:$A$776,$A31,СВЦЭМ!$B$33:$B$776,R$11)+'СЕТ СН'!$F$12+СВЦЭМ!$D$10+'СЕТ СН'!$F$6-'СЕТ СН'!$F$22</f>
        <v>861.40024497000002</v>
      </c>
      <c r="S31" s="36">
        <f>SUMIFS(СВЦЭМ!$C$33:$C$776,СВЦЭМ!$A$33:$A$776,$A31,СВЦЭМ!$B$33:$B$776,S$11)+'СЕТ СН'!$F$12+СВЦЭМ!$D$10+'СЕТ СН'!$F$6-'СЕТ СН'!$F$22</f>
        <v>868.72000456000001</v>
      </c>
      <c r="T31" s="36">
        <f>SUMIFS(СВЦЭМ!$C$33:$C$776,СВЦЭМ!$A$33:$A$776,$A31,СВЦЭМ!$B$33:$B$776,T$11)+'СЕТ СН'!$F$12+СВЦЭМ!$D$10+'СЕТ СН'!$F$6-'СЕТ СН'!$F$22</f>
        <v>862.79073260999996</v>
      </c>
      <c r="U31" s="36">
        <f>SUMIFS(СВЦЭМ!$C$33:$C$776,СВЦЭМ!$A$33:$A$776,$A31,СВЦЭМ!$B$33:$B$776,U$11)+'СЕТ СН'!$F$12+СВЦЭМ!$D$10+'СЕТ СН'!$F$6-'СЕТ СН'!$F$22</f>
        <v>826.54789505999997</v>
      </c>
      <c r="V31" s="36">
        <f>SUMIFS(СВЦЭМ!$C$33:$C$776,СВЦЭМ!$A$33:$A$776,$A31,СВЦЭМ!$B$33:$B$776,V$11)+'СЕТ СН'!$F$12+СВЦЭМ!$D$10+'СЕТ СН'!$F$6-'СЕТ СН'!$F$22</f>
        <v>822.86910522999995</v>
      </c>
      <c r="W31" s="36">
        <f>SUMIFS(СВЦЭМ!$C$33:$C$776,СВЦЭМ!$A$33:$A$776,$A31,СВЦЭМ!$B$33:$B$776,W$11)+'СЕТ СН'!$F$12+СВЦЭМ!$D$10+'СЕТ СН'!$F$6-'СЕТ СН'!$F$22</f>
        <v>922.13892995000003</v>
      </c>
      <c r="X31" s="36">
        <f>SUMIFS(СВЦЭМ!$C$33:$C$776,СВЦЭМ!$A$33:$A$776,$A31,СВЦЭМ!$B$33:$B$776,X$11)+'СЕТ СН'!$F$12+СВЦЭМ!$D$10+'СЕТ СН'!$F$6-'СЕТ СН'!$F$22</f>
        <v>1037.6874493299999</v>
      </c>
      <c r="Y31" s="36">
        <f>SUMIFS(СВЦЭМ!$C$33:$C$776,СВЦЭМ!$A$33:$A$776,$A31,СВЦЭМ!$B$33:$B$776,Y$11)+'СЕТ СН'!$F$12+СВЦЭМ!$D$10+'СЕТ СН'!$F$6-'СЕТ СН'!$F$22</f>
        <v>1082.8778879399999</v>
      </c>
    </row>
    <row r="32" spans="1:25" ht="15.75" x14ac:dyDescent="0.2">
      <c r="A32" s="35">
        <f t="shared" si="0"/>
        <v>43576</v>
      </c>
      <c r="B32" s="36">
        <f>SUMIFS(СВЦЭМ!$C$33:$C$776,СВЦЭМ!$A$33:$A$776,$A32,СВЦЭМ!$B$33:$B$776,B$11)+'СЕТ СН'!$F$12+СВЦЭМ!$D$10+'СЕТ СН'!$F$6-'СЕТ СН'!$F$22</f>
        <v>987.41312172999994</v>
      </c>
      <c r="C32" s="36">
        <f>SUMIFS(СВЦЭМ!$C$33:$C$776,СВЦЭМ!$A$33:$A$776,$A32,СВЦЭМ!$B$33:$B$776,C$11)+'СЕТ СН'!$F$12+СВЦЭМ!$D$10+'СЕТ СН'!$F$6-'СЕТ СН'!$F$22</f>
        <v>1008.83630692</v>
      </c>
      <c r="D32" s="36">
        <f>SUMIFS(СВЦЭМ!$C$33:$C$776,СВЦЭМ!$A$33:$A$776,$A32,СВЦЭМ!$B$33:$B$776,D$11)+'СЕТ СН'!$F$12+СВЦЭМ!$D$10+'СЕТ СН'!$F$6-'СЕТ СН'!$F$22</f>
        <v>1040.3744543800001</v>
      </c>
      <c r="E32" s="36">
        <f>SUMIFS(СВЦЭМ!$C$33:$C$776,СВЦЭМ!$A$33:$A$776,$A32,СВЦЭМ!$B$33:$B$776,E$11)+'СЕТ СН'!$F$12+СВЦЭМ!$D$10+'СЕТ СН'!$F$6-'СЕТ СН'!$F$22</f>
        <v>1050.0869181099999</v>
      </c>
      <c r="F32" s="36">
        <f>SUMIFS(СВЦЭМ!$C$33:$C$776,СВЦЭМ!$A$33:$A$776,$A32,СВЦЭМ!$B$33:$B$776,F$11)+'СЕТ СН'!$F$12+СВЦЭМ!$D$10+'СЕТ СН'!$F$6-'СЕТ СН'!$F$22</f>
        <v>1051.2278051400001</v>
      </c>
      <c r="G32" s="36">
        <f>SUMIFS(СВЦЭМ!$C$33:$C$776,СВЦЭМ!$A$33:$A$776,$A32,СВЦЭМ!$B$33:$B$776,G$11)+'СЕТ СН'!$F$12+СВЦЭМ!$D$10+'СЕТ СН'!$F$6-'СЕТ СН'!$F$22</f>
        <v>1038.8989724800001</v>
      </c>
      <c r="H32" s="36">
        <f>SUMIFS(СВЦЭМ!$C$33:$C$776,СВЦЭМ!$A$33:$A$776,$A32,СВЦЭМ!$B$33:$B$776,H$11)+'СЕТ СН'!$F$12+СВЦЭМ!$D$10+'СЕТ СН'!$F$6-'СЕТ СН'!$F$22</f>
        <v>1025.4512316600001</v>
      </c>
      <c r="I32" s="36">
        <f>SUMIFS(СВЦЭМ!$C$33:$C$776,СВЦЭМ!$A$33:$A$776,$A32,СВЦЭМ!$B$33:$B$776,I$11)+'СЕТ СН'!$F$12+СВЦЭМ!$D$10+'СЕТ СН'!$F$6-'СЕТ СН'!$F$22</f>
        <v>1022.67809874</v>
      </c>
      <c r="J32" s="36">
        <f>SUMIFS(СВЦЭМ!$C$33:$C$776,СВЦЭМ!$A$33:$A$776,$A32,СВЦЭМ!$B$33:$B$776,J$11)+'СЕТ СН'!$F$12+СВЦЭМ!$D$10+'СЕТ СН'!$F$6-'СЕТ СН'!$F$22</f>
        <v>969.55580213999997</v>
      </c>
      <c r="K32" s="36">
        <f>SUMIFS(СВЦЭМ!$C$33:$C$776,СВЦЭМ!$A$33:$A$776,$A32,СВЦЭМ!$B$33:$B$776,K$11)+'СЕТ СН'!$F$12+СВЦЭМ!$D$10+'СЕТ СН'!$F$6-'СЕТ СН'!$F$22</f>
        <v>931.39034482</v>
      </c>
      <c r="L32" s="36">
        <f>SUMIFS(СВЦЭМ!$C$33:$C$776,СВЦЭМ!$A$33:$A$776,$A32,СВЦЭМ!$B$33:$B$776,L$11)+'СЕТ СН'!$F$12+СВЦЭМ!$D$10+'СЕТ СН'!$F$6-'СЕТ СН'!$F$22</f>
        <v>911.88058305999994</v>
      </c>
      <c r="M32" s="36">
        <f>SUMIFS(СВЦЭМ!$C$33:$C$776,СВЦЭМ!$A$33:$A$776,$A32,СВЦЭМ!$B$33:$B$776,M$11)+'СЕТ СН'!$F$12+СВЦЭМ!$D$10+'СЕТ СН'!$F$6-'СЕТ СН'!$F$22</f>
        <v>920.65857638</v>
      </c>
      <c r="N32" s="36">
        <f>SUMIFS(СВЦЭМ!$C$33:$C$776,СВЦЭМ!$A$33:$A$776,$A32,СВЦЭМ!$B$33:$B$776,N$11)+'СЕТ СН'!$F$12+СВЦЭМ!$D$10+'СЕТ СН'!$F$6-'СЕТ СН'!$F$22</f>
        <v>941.24886634999996</v>
      </c>
      <c r="O32" s="36">
        <f>SUMIFS(СВЦЭМ!$C$33:$C$776,СВЦЭМ!$A$33:$A$776,$A32,СВЦЭМ!$B$33:$B$776,O$11)+'СЕТ СН'!$F$12+СВЦЭМ!$D$10+'СЕТ СН'!$F$6-'СЕТ СН'!$F$22</f>
        <v>947.86098503999995</v>
      </c>
      <c r="P32" s="36">
        <f>SUMIFS(СВЦЭМ!$C$33:$C$776,СВЦЭМ!$A$33:$A$776,$A32,СВЦЭМ!$B$33:$B$776,P$11)+'СЕТ СН'!$F$12+СВЦЭМ!$D$10+'СЕТ СН'!$F$6-'СЕТ СН'!$F$22</f>
        <v>954.16506788000004</v>
      </c>
      <c r="Q32" s="36">
        <f>SUMIFS(СВЦЭМ!$C$33:$C$776,СВЦЭМ!$A$33:$A$776,$A32,СВЦЭМ!$B$33:$B$776,Q$11)+'СЕТ СН'!$F$12+СВЦЭМ!$D$10+'СЕТ СН'!$F$6-'СЕТ СН'!$F$22</f>
        <v>976.52372058000003</v>
      </c>
      <c r="R32" s="36">
        <f>SUMIFS(СВЦЭМ!$C$33:$C$776,СВЦЭМ!$A$33:$A$776,$A32,СВЦЭМ!$B$33:$B$776,R$11)+'СЕТ СН'!$F$12+СВЦЭМ!$D$10+'СЕТ СН'!$F$6-'СЕТ СН'!$F$22</f>
        <v>995.00018540999997</v>
      </c>
      <c r="S32" s="36">
        <f>SUMIFS(СВЦЭМ!$C$33:$C$776,СВЦЭМ!$A$33:$A$776,$A32,СВЦЭМ!$B$33:$B$776,S$11)+'СЕТ СН'!$F$12+СВЦЭМ!$D$10+'СЕТ СН'!$F$6-'СЕТ СН'!$F$22</f>
        <v>969.6590056</v>
      </c>
      <c r="T32" s="36">
        <f>SUMIFS(СВЦЭМ!$C$33:$C$776,СВЦЭМ!$A$33:$A$776,$A32,СВЦЭМ!$B$33:$B$776,T$11)+'СЕТ СН'!$F$12+СВЦЭМ!$D$10+'СЕТ СН'!$F$6-'СЕТ СН'!$F$22</f>
        <v>943.87697608999997</v>
      </c>
      <c r="U32" s="36">
        <f>SUMIFS(СВЦЭМ!$C$33:$C$776,СВЦЭМ!$A$33:$A$776,$A32,СВЦЭМ!$B$33:$B$776,U$11)+'СЕТ СН'!$F$12+СВЦЭМ!$D$10+'СЕТ СН'!$F$6-'СЕТ СН'!$F$22</f>
        <v>928.18078476999995</v>
      </c>
      <c r="V32" s="36">
        <f>SUMIFS(СВЦЭМ!$C$33:$C$776,СВЦЭМ!$A$33:$A$776,$A32,СВЦЭМ!$B$33:$B$776,V$11)+'СЕТ СН'!$F$12+СВЦЭМ!$D$10+'СЕТ СН'!$F$6-'СЕТ СН'!$F$22</f>
        <v>887.30234904999998</v>
      </c>
      <c r="W32" s="36">
        <f>SUMIFS(СВЦЭМ!$C$33:$C$776,СВЦЭМ!$A$33:$A$776,$A32,СВЦЭМ!$B$33:$B$776,W$11)+'СЕТ СН'!$F$12+СВЦЭМ!$D$10+'СЕТ СН'!$F$6-'СЕТ СН'!$F$22</f>
        <v>886.32291580000003</v>
      </c>
      <c r="X32" s="36">
        <f>SUMIFS(СВЦЭМ!$C$33:$C$776,СВЦЭМ!$A$33:$A$776,$A32,СВЦЭМ!$B$33:$B$776,X$11)+'СЕТ СН'!$F$12+СВЦЭМ!$D$10+'СЕТ СН'!$F$6-'СЕТ СН'!$F$22</f>
        <v>889.15846228999999</v>
      </c>
      <c r="Y32" s="36">
        <f>SUMIFS(СВЦЭМ!$C$33:$C$776,СВЦЭМ!$A$33:$A$776,$A32,СВЦЭМ!$B$33:$B$776,Y$11)+'СЕТ СН'!$F$12+СВЦЭМ!$D$10+'СЕТ СН'!$F$6-'СЕТ СН'!$F$22</f>
        <v>937.52417318999994</v>
      </c>
    </row>
    <row r="33" spans="1:25" ht="15.75" x14ac:dyDescent="0.2">
      <c r="A33" s="35">
        <f t="shared" si="0"/>
        <v>43577</v>
      </c>
      <c r="B33" s="36">
        <f>SUMIFS(СВЦЭМ!$C$33:$C$776,СВЦЭМ!$A$33:$A$776,$A33,СВЦЭМ!$B$33:$B$776,B$11)+'СЕТ СН'!$F$12+СВЦЭМ!$D$10+'СЕТ СН'!$F$6-'СЕТ СН'!$F$22</f>
        <v>946.74033315999998</v>
      </c>
      <c r="C33" s="36">
        <f>SUMIFS(СВЦЭМ!$C$33:$C$776,СВЦЭМ!$A$33:$A$776,$A33,СВЦЭМ!$B$33:$B$776,C$11)+'СЕТ СН'!$F$12+СВЦЭМ!$D$10+'СЕТ СН'!$F$6-'СЕТ СН'!$F$22</f>
        <v>962.62624194</v>
      </c>
      <c r="D33" s="36">
        <f>SUMIFS(СВЦЭМ!$C$33:$C$776,СВЦЭМ!$A$33:$A$776,$A33,СВЦЭМ!$B$33:$B$776,D$11)+'СЕТ СН'!$F$12+СВЦЭМ!$D$10+'СЕТ СН'!$F$6-'СЕТ СН'!$F$22</f>
        <v>998.15504849000001</v>
      </c>
      <c r="E33" s="36">
        <f>SUMIFS(СВЦЭМ!$C$33:$C$776,СВЦЭМ!$A$33:$A$776,$A33,СВЦЭМ!$B$33:$B$776,E$11)+'СЕТ СН'!$F$12+СВЦЭМ!$D$10+'СЕТ СН'!$F$6-'СЕТ СН'!$F$22</f>
        <v>1035.85747973</v>
      </c>
      <c r="F33" s="36">
        <f>SUMIFS(СВЦЭМ!$C$33:$C$776,СВЦЭМ!$A$33:$A$776,$A33,СВЦЭМ!$B$33:$B$776,F$11)+'СЕТ СН'!$F$12+СВЦЭМ!$D$10+'СЕТ СН'!$F$6-'СЕТ СН'!$F$22</f>
        <v>1058.1167678300001</v>
      </c>
      <c r="G33" s="36">
        <f>SUMIFS(СВЦЭМ!$C$33:$C$776,СВЦЭМ!$A$33:$A$776,$A33,СВЦЭМ!$B$33:$B$776,G$11)+'СЕТ СН'!$F$12+СВЦЭМ!$D$10+'СЕТ СН'!$F$6-'СЕТ СН'!$F$22</f>
        <v>1008.53502054</v>
      </c>
      <c r="H33" s="36">
        <f>SUMIFS(СВЦЭМ!$C$33:$C$776,СВЦЭМ!$A$33:$A$776,$A33,СВЦЭМ!$B$33:$B$776,H$11)+'СЕТ СН'!$F$12+СВЦЭМ!$D$10+'СЕТ СН'!$F$6-'СЕТ СН'!$F$22</f>
        <v>989.62561356999993</v>
      </c>
      <c r="I33" s="36">
        <f>SUMIFS(СВЦЭМ!$C$33:$C$776,СВЦЭМ!$A$33:$A$776,$A33,СВЦЭМ!$B$33:$B$776,I$11)+'СЕТ СН'!$F$12+СВЦЭМ!$D$10+'СЕТ СН'!$F$6-'СЕТ СН'!$F$22</f>
        <v>1001.47951753</v>
      </c>
      <c r="J33" s="36">
        <f>SUMIFS(СВЦЭМ!$C$33:$C$776,СВЦЭМ!$A$33:$A$776,$A33,СВЦЭМ!$B$33:$B$776,J$11)+'СЕТ СН'!$F$12+СВЦЭМ!$D$10+'СЕТ СН'!$F$6-'СЕТ СН'!$F$22</f>
        <v>982.18422562000001</v>
      </c>
      <c r="K33" s="36">
        <f>SUMIFS(СВЦЭМ!$C$33:$C$776,СВЦЭМ!$A$33:$A$776,$A33,СВЦЭМ!$B$33:$B$776,K$11)+'СЕТ СН'!$F$12+СВЦЭМ!$D$10+'СЕТ СН'!$F$6-'СЕТ СН'!$F$22</f>
        <v>982.04949755999996</v>
      </c>
      <c r="L33" s="36">
        <f>SUMIFS(СВЦЭМ!$C$33:$C$776,СВЦЭМ!$A$33:$A$776,$A33,СВЦЭМ!$B$33:$B$776,L$11)+'СЕТ СН'!$F$12+СВЦЭМ!$D$10+'СЕТ СН'!$F$6-'СЕТ СН'!$F$22</f>
        <v>973.61014069999999</v>
      </c>
      <c r="M33" s="36">
        <f>SUMIFS(СВЦЭМ!$C$33:$C$776,СВЦЭМ!$A$33:$A$776,$A33,СВЦЭМ!$B$33:$B$776,M$11)+'СЕТ СН'!$F$12+СВЦЭМ!$D$10+'СЕТ СН'!$F$6-'СЕТ СН'!$F$22</f>
        <v>967.76523748</v>
      </c>
      <c r="N33" s="36">
        <f>SUMIFS(СВЦЭМ!$C$33:$C$776,СВЦЭМ!$A$33:$A$776,$A33,СВЦЭМ!$B$33:$B$776,N$11)+'СЕТ СН'!$F$12+СВЦЭМ!$D$10+'СЕТ СН'!$F$6-'СЕТ СН'!$F$22</f>
        <v>989.60243980999996</v>
      </c>
      <c r="O33" s="36">
        <f>SUMIFS(СВЦЭМ!$C$33:$C$776,СВЦЭМ!$A$33:$A$776,$A33,СВЦЭМ!$B$33:$B$776,O$11)+'СЕТ СН'!$F$12+СВЦЭМ!$D$10+'СЕТ СН'!$F$6-'СЕТ СН'!$F$22</f>
        <v>980.38016131999996</v>
      </c>
      <c r="P33" s="36">
        <f>SUMIFS(СВЦЭМ!$C$33:$C$776,СВЦЭМ!$A$33:$A$776,$A33,СВЦЭМ!$B$33:$B$776,P$11)+'СЕТ СН'!$F$12+СВЦЭМ!$D$10+'СЕТ СН'!$F$6-'СЕТ СН'!$F$22</f>
        <v>982.35758167999995</v>
      </c>
      <c r="Q33" s="36">
        <f>SUMIFS(СВЦЭМ!$C$33:$C$776,СВЦЭМ!$A$33:$A$776,$A33,СВЦЭМ!$B$33:$B$776,Q$11)+'СЕТ СН'!$F$12+СВЦЭМ!$D$10+'СЕТ СН'!$F$6-'СЕТ СН'!$F$22</f>
        <v>992.80290509999998</v>
      </c>
      <c r="R33" s="36">
        <f>SUMIFS(СВЦЭМ!$C$33:$C$776,СВЦЭМ!$A$33:$A$776,$A33,СВЦЭМ!$B$33:$B$776,R$11)+'СЕТ СН'!$F$12+СВЦЭМ!$D$10+'СЕТ СН'!$F$6-'СЕТ СН'!$F$22</f>
        <v>994.01114435</v>
      </c>
      <c r="S33" s="36">
        <f>SUMIFS(СВЦЭМ!$C$33:$C$776,СВЦЭМ!$A$33:$A$776,$A33,СВЦЭМ!$B$33:$B$776,S$11)+'СЕТ СН'!$F$12+СВЦЭМ!$D$10+'СЕТ СН'!$F$6-'СЕТ СН'!$F$22</f>
        <v>970.68547412999999</v>
      </c>
      <c r="T33" s="36">
        <f>SUMIFS(СВЦЭМ!$C$33:$C$776,СВЦЭМ!$A$33:$A$776,$A33,СВЦЭМ!$B$33:$B$776,T$11)+'СЕТ СН'!$F$12+СВЦЭМ!$D$10+'СЕТ СН'!$F$6-'СЕТ СН'!$F$22</f>
        <v>971.81387966</v>
      </c>
      <c r="U33" s="36">
        <f>SUMIFS(СВЦЭМ!$C$33:$C$776,СВЦЭМ!$A$33:$A$776,$A33,СВЦЭМ!$B$33:$B$776,U$11)+'СЕТ СН'!$F$12+СВЦЭМ!$D$10+'СЕТ СН'!$F$6-'СЕТ СН'!$F$22</f>
        <v>967.35478132000003</v>
      </c>
      <c r="V33" s="36">
        <f>SUMIFS(СВЦЭМ!$C$33:$C$776,СВЦЭМ!$A$33:$A$776,$A33,СВЦЭМ!$B$33:$B$776,V$11)+'СЕТ СН'!$F$12+СВЦЭМ!$D$10+'СЕТ СН'!$F$6-'СЕТ СН'!$F$22</f>
        <v>943.64764026</v>
      </c>
      <c r="W33" s="36">
        <f>SUMIFS(СВЦЭМ!$C$33:$C$776,СВЦЭМ!$A$33:$A$776,$A33,СВЦЭМ!$B$33:$B$776,W$11)+'СЕТ СН'!$F$12+СВЦЭМ!$D$10+'СЕТ СН'!$F$6-'СЕТ СН'!$F$22</f>
        <v>943.91719605000003</v>
      </c>
      <c r="X33" s="36">
        <f>SUMIFS(СВЦЭМ!$C$33:$C$776,СВЦЭМ!$A$33:$A$776,$A33,СВЦЭМ!$B$33:$B$776,X$11)+'СЕТ СН'!$F$12+СВЦЭМ!$D$10+'СЕТ СН'!$F$6-'СЕТ СН'!$F$22</f>
        <v>971.74162285</v>
      </c>
      <c r="Y33" s="36">
        <f>SUMIFS(СВЦЭМ!$C$33:$C$776,СВЦЭМ!$A$33:$A$776,$A33,СВЦЭМ!$B$33:$B$776,Y$11)+'СЕТ СН'!$F$12+СВЦЭМ!$D$10+'СЕТ СН'!$F$6-'СЕТ СН'!$F$22</f>
        <v>988.37063317000002</v>
      </c>
    </row>
    <row r="34" spans="1:25" ht="15.75" x14ac:dyDescent="0.2">
      <c r="A34" s="35">
        <f t="shared" si="0"/>
        <v>43578</v>
      </c>
      <c r="B34" s="36">
        <f>SUMIFS(СВЦЭМ!$C$33:$C$776,СВЦЭМ!$A$33:$A$776,$A34,СВЦЭМ!$B$33:$B$776,B$11)+'СЕТ СН'!$F$12+СВЦЭМ!$D$10+'СЕТ СН'!$F$6-'СЕТ СН'!$F$22</f>
        <v>959.45500977999995</v>
      </c>
      <c r="C34" s="36">
        <f>SUMIFS(СВЦЭМ!$C$33:$C$776,СВЦЭМ!$A$33:$A$776,$A34,СВЦЭМ!$B$33:$B$776,C$11)+'СЕТ СН'!$F$12+СВЦЭМ!$D$10+'СЕТ СН'!$F$6-'СЕТ СН'!$F$22</f>
        <v>1001.8529191499999</v>
      </c>
      <c r="D34" s="36">
        <f>SUMIFS(СВЦЭМ!$C$33:$C$776,СВЦЭМ!$A$33:$A$776,$A34,СВЦЭМ!$B$33:$B$776,D$11)+'СЕТ СН'!$F$12+СВЦЭМ!$D$10+'СЕТ СН'!$F$6-'СЕТ СН'!$F$22</f>
        <v>1033.71946185</v>
      </c>
      <c r="E34" s="36">
        <f>SUMIFS(СВЦЭМ!$C$33:$C$776,СВЦЭМ!$A$33:$A$776,$A34,СВЦЭМ!$B$33:$B$776,E$11)+'СЕТ СН'!$F$12+СВЦЭМ!$D$10+'СЕТ СН'!$F$6-'СЕТ СН'!$F$22</f>
        <v>1045.4404510500001</v>
      </c>
      <c r="F34" s="36">
        <f>SUMIFS(СВЦЭМ!$C$33:$C$776,СВЦЭМ!$A$33:$A$776,$A34,СВЦЭМ!$B$33:$B$776,F$11)+'СЕТ СН'!$F$12+СВЦЭМ!$D$10+'СЕТ СН'!$F$6-'СЕТ СН'!$F$22</f>
        <v>1053.1657944799999</v>
      </c>
      <c r="G34" s="36">
        <f>SUMIFS(СВЦЭМ!$C$33:$C$776,СВЦЭМ!$A$33:$A$776,$A34,СВЦЭМ!$B$33:$B$776,G$11)+'СЕТ СН'!$F$12+СВЦЭМ!$D$10+'СЕТ СН'!$F$6-'СЕТ СН'!$F$22</f>
        <v>1022.30645167</v>
      </c>
      <c r="H34" s="36">
        <f>SUMIFS(СВЦЭМ!$C$33:$C$776,СВЦЭМ!$A$33:$A$776,$A34,СВЦЭМ!$B$33:$B$776,H$11)+'СЕТ СН'!$F$12+СВЦЭМ!$D$10+'СЕТ СН'!$F$6-'СЕТ СН'!$F$22</f>
        <v>1007.0021986099999</v>
      </c>
      <c r="I34" s="36">
        <f>SUMIFS(СВЦЭМ!$C$33:$C$776,СВЦЭМ!$A$33:$A$776,$A34,СВЦЭМ!$B$33:$B$776,I$11)+'СЕТ СН'!$F$12+СВЦЭМ!$D$10+'СЕТ СН'!$F$6-'СЕТ СН'!$F$22</f>
        <v>1022.91380621</v>
      </c>
      <c r="J34" s="36">
        <f>SUMIFS(СВЦЭМ!$C$33:$C$776,СВЦЭМ!$A$33:$A$776,$A34,СВЦЭМ!$B$33:$B$776,J$11)+'СЕТ СН'!$F$12+СВЦЭМ!$D$10+'СЕТ СН'!$F$6-'СЕТ СН'!$F$22</f>
        <v>985.62053164999998</v>
      </c>
      <c r="K34" s="36">
        <f>SUMIFS(СВЦЭМ!$C$33:$C$776,СВЦЭМ!$A$33:$A$776,$A34,СВЦЭМ!$B$33:$B$776,K$11)+'СЕТ СН'!$F$12+СВЦЭМ!$D$10+'СЕТ СН'!$F$6-'СЕТ СН'!$F$22</f>
        <v>987.89050443999997</v>
      </c>
      <c r="L34" s="36">
        <f>SUMIFS(СВЦЭМ!$C$33:$C$776,СВЦЭМ!$A$33:$A$776,$A34,СВЦЭМ!$B$33:$B$776,L$11)+'СЕТ СН'!$F$12+СВЦЭМ!$D$10+'СЕТ СН'!$F$6-'СЕТ СН'!$F$22</f>
        <v>974.16221161999999</v>
      </c>
      <c r="M34" s="36">
        <f>SUMIFS(СВЦЭМ!$C$33:$C$776,СВЦЭМ!$A$33:$A$776,$A34,СВЦЭМ!$B$33:$B$776,M$11)+'СЕТ СН'!$F$12+СВЦЭМ!$D$10+'СЕТ СН'!$F$6-'СЕТ СН'!$F$22</f>
        <v>984.66955368999993</v>
      </c>
      <c r="N34" s="36">
        <f>SUMIFS(СВЦЭМ!$C$33:$C$776,СВЦЭМ!$A$33:$A$776,$A34,СВЦЭМ!$B$33:$B$776,N$11)+'СЕТ СН'!$F$12+СВЦЭМ!$D$10+'СЕТ СН'!$F$6-'СЕТ СН'!$F$22</f>
        <v>976.52029359999995</v>
      </c>
      <c r="O34" s="36">
        <f>SUMIFS(СВЦЭМ!$C$33:$C$776,СВЦЭМ!$A$33:$A$776,$A34,СВЦЭМ!$B$33:$B$776,O$11)+'СЕТ СН'!$F$12+СВЦЭМ!$D$10+'СЕТ СН'!$F$6-'СЕТ СН'!$F$22</f>
        <v>983.13955830999998</v>
      </c>
      <c r="P34" s="36">
        <f>SUMIFS(СВЦЭМ!$C$33:$C$776,СВЦЭМ!$A$33:$A$776,$A34,СВЦЭМ!$B$33:$B$776,P$11)+'СЕТ СН'!$F$12+СВЦЭМ!$D$10+'СЕТ СН'!$F$6-'СЕТ СН'!$F$22</f>
        <v>996.97640726999998</v>
      </c>
      <c r="Q34" s="36">
        <f>SUMIFS(СВЦЭМ!$C$33:$C$776,СВЦЭМ!$A$33:$A$776,$A34,СВЦЭМ!$B$33:$B$776,Q$11)+'СЕТ СН'!$F$12+СВЦЭМ!$D$10+'СЕТ СН'!$F$6-'СЕТ СН'!$F$22</f>
        <v>996.89690031999999</v>
      </c>
      <c r="R34" s="36">
        <f>SUMIFS(СВЦЭМ!$C$33:$C$776,СВЦЭМ!$A$33:$A$776,$A34,СВЦЭМ!$B$33:$B$776,R$11)+'СЕТ СН'!$F$12+СВЦЭМ!$D$10+'СЕТ СН'!$F$6-'СЕТ СН'!$F$22</f>
        <v>1007.79340029</v>
      </c>
      <c r="S34" s="36">
        <f>SUMIFS(СВЦЭМ!$C$33:$C$776,СВЦЭМ!$A$33:$A$776,$A34,СВЦЭМ!$B$33:$B$776,S$11)+'СЕТ СН'!$F$12+СВЦЭМ!$D$10+'СЕТ СН'!$F$6-'СЕТ СН'!$F$22</f>
        <v>1014.7168890299999</v>
      </c>
      <c r="T34" s="36">
        <f>SUMIFS(СВЦЭМ!$C$33:$C$776,СВЦЭМ!$A$33:$A$776,$A34,СВЦЭМ!$B$33:$B$776,T$11)+'СЕТ СН'!$F$12+СВЦЭМ!$D$10+'СЕТ СН'!$F$6-'СЕТ СН'!$F$22</f>
        <v>999.80734252000002</v>
      </c>
      <c r="U34" s="36">
        <f>SUMIFS(СВЦЭМ!$C$33:$C$776,СВЦЭМ!$A$33:$A$776,$A34,СВЦЭМ!$B$33:$B$776,U$11)+'СЕТ СН'!$F$12+СВЦЭМ!$D$10+'СЕТ СН'!$F$6-'СЕТ СН'!$F$22</f>
        <v>979.91920956000001</v>
      </c>
      <c r="V34" s="36">
        <f>SUMIFS(СВЦЭМ!$C$33:$C$776,СВЦЭМ!$A$33:$A$776,$A34,СВЦЭМ!$B$33:$B$776,V$11)+'СЕТ СН'!$F$12+СВЦЭМ!$D$10+'СЕТ СН'!$F$6-'СЕТ СН'!$F$22</f>
        <v>964.40777305999995</v>
      </c>
      <c r="W34" s="36">
        <f>SUMIFS(СВЦЭМ!$C$33:$C$776,СВЦЭМ!$A$33:$A$776,$A34,СВЦЭМ!$B$33:$B$776,W$11)+'СЕТ СН'!$F$12+СВЦЭМ!$D$10+'СЕТ СН'!$F$6-'СЕТ СН'!$F$22</f>
        <v>960.32793669</v>
      </c>
      <c r="X34" s="36">
        <f>SUMIFS(СВЦЭМ!$C$33:$C$776,СВЦЭМ!$A$33:$A$776,$A34,СВЦЭМ!$B$33:$B$776,X$11)+'СЕТ СН'!$F$12+СВЦЭМ!$D$10+'СЕТ СН'!$F$6-'СЕТ СН'!$F$22</f>
        <v>991.36229426</v>
      </c>
      <c r="Y34" s="36">
        <f>SUMIFS(СВЦЭМ!$C$33:$C$776,СВЦЭМ!$A$33:$A$776,$A34,СВЦЭМ!$B$33:$B$776,Y$11)+'СЕТ СН'!$F$12+СВЦЭМ!$D$10+'СЕТ СН'!$F$6-'СЕТ СН'!$F$22</f>
        <v>1023.39850524</v>
      </c>
    </row>
    <row r="35" spans="1:25" ht="15.75" x14ac:dyDescent="0.2">
      <c r="A35" s="35">
        <f t="shared" si="0"/>
        <v>43579</v>
      </c>
      <c r="B35" s="36">
        <f>SUMIFS(СВЦЭМ!$C$33:$C$776,СВЦЭМ!$A$33:$A$776,$A35,СВЦЭМ!$B$33:$B$776,B$11)+'СЕТ СН'!$F$12+СВЦЭМ!$D$10+'СЕТ СН'!$F$6-'СЕТ СН'!$F$22</f>
        <v>911.46495302999995</v>
      </c>
      <c r="C35" s="36">
        <f>SUMIFS(СВЦЭМ!$C$33:$C$776,СВЦЭМ!$A$33:$A$776,$A35,СВЦЭМ!$B$33:$B$776,C$11)+'СЕТ СН'!$F$12+СВЦЭМ!$D$10+'СЕТ СН'!$F$6-'СЕТ СН'!$F$22</f>
        <v>956.17546628000002</v>
      </c>
      <c r="D35" s="36">
        <f>SUMIFS(СВЦЭМ!$C$33:$C$776,СВЦЭМ!$A$33:$A$776,$A35,СВЦЭМ!$B$33:$B$776,D$11)+'СЕТ СН'!$F$12+СВЦЭМ!$D$10+'СЕТ СН'!$F$6-'СЕТ СН'!$F$22</f>
        <v>988.69362054999999</v>
      </c>
      <c r="E35" s="36">
        <f>SUMIFS(СВЦЭМ!$C$33:$C$776,СВЦЭМ!$A$33:$A$776,$A35,СВЦЭМ!$B$33:$B$776,E$11)+'СЕТ СН'!$F$12+СВЦЭМ!$D$10+'СЕТ СН'!$F$6-'СЕТ СН'!$F$22</f>
        <v>994.84594635999997</v>
      </c>
      <c r="F35" s="36">
        <f>SUMIFS(СВЦЭМ!$C$33:$C$776,СВЦЭМ!$A$33:$A$776,$A35,СВЦЭМ!$B$33:$B$776,F$11)+'СЕТ СН'!$F$12+СВЦЭМ!$D$10+'СЕТ СН'!$F$6-'СЕТ СН'!$F$22</f>
        <v>1013.54252307</v>
      </c>
      <c r="G35" s="36">
        <f>SUMIFS(СВЦЭМ!$C$33:$C$776,СВЦЭМ!$A$33:$A$776,$A35,СВЦЭМ!$B$33:$B$776,G$11)+'СЕТ СН'!$F$12+СВЦЭМ!$D$10+'СЕТ СН'!$F$6-'СЕТ СН'!$F$22</f>
        <v>1015.5457961999999</v>
      </c>
      <c r="H35" s="36">
        <f>SUMIFS(СВЦЭМ!$C$33:$C$776,СВЦЭМ!$A$33:$A$776,$A35,СВЦЭМ!$B$33:$B$776,H$11)+'СЕТ СН'!$F$12+СВЦЭМ!$D$10+'СЕТ СН'!$F$6-'СЕТ СН'!$F$22</f>
        <v>997.87075558999993</v>
      </c>
      <c r="I35" s="36">
        <f>SUMIFS(СВЦЭМ!$C$33:$C$776,СВЦЭМ!$A$33:$A$776,$A35,СВЦЭМ!$B$33:$B$776,I$11)+'СЕТ СН'!$F$12+СВЦЭМ!$D$10+'СЕТ СН'!$F$6-'СЕТ СН'!$F$22</f>
        <v>961.77825629999995</v>
      </c>
      <c r="J35" s="36">
        <f>SUMIFS(СВЦЭМ!$C$33:$C$776,СВЦЭМ!$A$33:$A$776,$A35,СВЦЭМ!$B$33:$B$776,J$11)+'СЕТ СН'!$F$12+СВЦЭМ!$D$10+'СЕТ СН'!$F$6-'СЕТ СН'!$F$22</f>
        <v>924.73500262999994</v>
      </c>
      <c r="K35" s="36">
        <f>SUMIFS(СВЦЭМ!$C$33:$C$776,СВЦЭМ!$A$33:$A$776,$A35,СВЦЭМ!$B$33:$B$776,K$11)+'СЕТ СН'!$F$12+СВЦЭМ!$D$10+'СЕТ СН'!$F$6-'СЕТ СН'!$F$22</f>
        <v>940.27802926999993</v>
      </c>
      <c r="L35" s="36">
        <f>SUMIFS(СВЦЭМ!$C$33:$C$776,СВЦЭМ!$A$33:$A$776,$A35,СВЦЭМ!$B$33:$B$776,L$11)+'СЕТ СН'!$F$12+СВЦЭМ!$D$10+'СЕТ СН'!$F$6-'СЕТ СН'!$F$22</f>
        <v>975.27476206999995</v>
      </c>
      <c r="M35" s="36">
        <f>SUMIFS(СВЦЭМ!$C$33:$C$776,СВЦЭМ!$A$33:$A$776,$A35,СВЦЭМ!$B$33:$B$776,M$11)+'СЕТ СН'!$F$12+СВЦЭМ!$D$10+'СЕТ СН'!$F$6-'СЕТ СН'!$F$22</f>
        <v>990.66847624000002</v>
      </c>
      <c r="N35" s="36">
        <f>SUMIFS(СВЦЭМ!$C$33:$C$776,СВЦЭМ!$A$33:$A$776,$A35,СВЦЭМ!$B$33:$B$776,N$11)+'СЕТ СН'!$F$12+СВЦЭМ!$D$10+'СЕТ СН'!$F$6-'СЕТ СН'!$F$22</f>
        <v>982.10562171999993</v>
      </c>
      <c r="O35" s="36">
        <f>SUMIFS(СВЦЭМ!$C$33:$C$776,СВЦЭМ!$A$33:$A$776,$A35,СВЦЭМ!$B$33:$B$776,O$11)+'СЕТ СН'!$F$12+СВЦЭМ!$D$10+'СЕТ СН'!$F$6-'СЕТ СН'!$F$22</f>
        <v>988.43409311999994</v>
      </c>
      <c r="P35" s="36">
        <f>SUMIFS(СВЦЭМ!$C$33:$C$776,СВЦЭМ!$A$33:$A$776,$A35,СВЦЭМ!$B$33:$B$776,P$11)+'СЕТ СН'!$F$12+СВЦЭМ!$D$10+'СЕТ СН'!$F$6-'СЕТ СН'!$F$22</f>
        <v>998.95817586999999</v>
      </c>
      <c r="Q35" s="36">
        <f>SUMIFS(СВЦЭМ!$C$33:$C$776,СВЦЭМ!$A$33:$A$776,$A35,СВЦЭМ!$B$33:$B$776,Q$11)+'СЕТ СН'!$F$12+СВЦЭМ!$D$10+'СЕТ СН'!$F$6-'СЕТ СН'!$F$22</f>
        <v>1000.3015669499999</v>
      </c>
      <c r="R35" s="36">
        <f>SUMIFS(СВЦЭМ!$C$33:$C$776,СВЦЭМ!$A$33:$A$776,$A35,СВЦЭМ!$B$33:$B$776,R$11)+'СЕТ СН'!$F$12+СВЦЭМ!$D$10+'СЕТ СН'!$F$6-'СЕТ СН'!$F$22</f>
        <v>1000.68951922</v>
      </c>
      <c r="S35" s="36">
        <f>SUMIFS(СВЦЭМ!$C$33:$C$776,СВЦЭМ!$A$33:$A$776,$A35,СВЦЭМ!$B$33:$B$776,S$11)+'СЕТ СН'!$F$12+СВЦЭМ!$D$10+'СЕТ СН'!$F$6-'СЕТ СН'!$F$22</f>
        <v>1003.46133272</v>
      </c>
      <c r="T35" s="36">
        <f>SUMIFS(СВЦЭМ!$C$33:$C$776,СВЦЭМ!$A$33:$A$776,$A35,СВЦЭМ!$B$33:$B$776,T$11)+'СЕТ СН'!$F$12+СВЦЭМ!$D$10+'СЕТ СН'!$F$6-'СЕТ СН'!$F$22</f>
        <v>997.90577832999998</v>
      </c>
      <c r="U35" s="36">
        <f>SUMIFS(СВЦЭМ!$C$33:$C$776,СВЦЭМ!$A$33:$A$776,$A35,СВЦЭМ!$B$33:$B$776,U$11)+'СЕТ СН'!$F$12+СВЦЭМ!$D$10+'СЕТ СН'!$F$6-'СЕТ СН'!$F$22</f>
        <v>993.71143182000003</v>
      </c>
      <c r="V35" s="36">
        <f>SUMIFS(СВЦЭМ!$C$33:$C$776,СВЦЭМ!$A$33:$A$776,$A35,СВЦЭМ!$B$33:$B$776,V$11)+'СЕТ СН'!$F$12+СВЦЭМ!$D$10+'СЕТ СН'!$F$6-'СЕТ СН'!$F$22</f>
        <v>962.64828361000002</v>
      </c>
      <c r="W35" s="36">
        <f>SUMIFS(СВЦЭМ!$C$33:$C$776,СВЦЭМ!$A$33:$A$776,$A35,СВЦЭМ!$B$33:$B$776,W$11)+'СЕТ СН'!$F$12+СВЦЭМ!$D$10+'СЕТ СН'!$F$6-'СЕТ СН'!$F$22</f>
        <v>949.80608445999997</v>
      </c>
      <c r="X35" s="36">
        <f>SUMIFS(СВЦЭМ!$C$33:$C$776,СВЦЭМ!$A$33:$A$776,$A35,СВЦЭМ!$B$33:$B$776,X$11)+'СЕТ СН'!$F$12+СВЦЭМ!$D$10+'СЕТ СН'!$F$6-'СЕТ СН'!$F$22</f>
        <v>959.36236422000002</v>
      </c>
      <c r="Y35" s="36">
        <f>SUMIFS(СВЦЭМ!$C$33:$C$776,СВЦЭМ!$A$33:$A$776,$A35,СВЦЭМ!$B$33:$B$776,Y$11)+'СЕТ СН'!$F$12+СВЦЭМ!$D$10+'СЕТ СН'!$F$6-'СЕТ СН'!$F$22</f>
        <v>986.78368717000001</v>
      </c>
    </row>
    <row r="36" spans="1:25" ht="15.75" x14ac:dyDescent="0.2">
      <c r="A36" s="35">
        <f t="shared" si="0"/>
        <v>43580</v>
      </c>
      <c r="B36" s="36">
        <f>SUMIFS(СВЦЭМ!$C$33:$C$776,СВЦЭМ!$A$33:$A$776,$A36,СВЦЭМ!$B$33:$B$776,B$11)+'СЕТ СН'!$F$12+СВЦЭМ!$D$10+'СЕТ СН'!$F$6-'СЕТ СН'!$F$22</f>
        <v>982.49870845999999</v>
      </c>
      <c r="C36" s="36">
        <f>SUMIFS(СВЦЭМ!$C$33:$C$776,СВЦЭМ!$A$33:$A$776,$A36,СВЦЭМ!$B$33:$B$776,C$11)+'СЕТ СН'!$F$12+СВЦЭМ!$D$10+'СЕТ СН'!$F$6-'СЕТ СН'!$F$22</f>
        <v>1021.33310808</v>
      </c>
      <c r="D36" s="36">
        <f>SUMIFS(СВЦЭМ!$C$33:$C$776,СВЦЭМ!$A$33:$A$776,$A36,СВЦЭМ!$B$33:$B$776,D$11)+'СЕТ СН'!$F$12+СВЦЭМ!$D$10+'СЕТ СН'!$F$6-'СЕТ СН'!$F$22</f>
        <v>1053.0731387000001</v>
      </c>
      <c r="E36" s="36">
        <f>SUMIFS(СВЦЭМ!$C$33:$C$776,СВЦЭМ!$A$33:$A$776,$A36,СВЦЭМ!$B$33:$B$776,E$11)+'СЕТ СН'!$F$12+СВЦЭМ!$D$10+'СЕТ СН'!$F$6-'СЕТ СН'!$F$22</f>
        <v>1066.7034719800001</v>
      </c>
      <c r="F36" s="36">
        <f>SUMIFS(СВЦЭМ!$C$33:$C$776,СВЦЭМ!$A$33:$A$776,$A36,СВЦЭМ!$B$33:$B$776,F$11)+'СЕТ СН'!$F$12+СВЦЭМ!$D$10+'СЕТ СН'!$F$6-'СЕТ СН'!$F$22</f>
        <v>1072.0615831100001</v>
      </c>
      <c r="G36" s="36">
        <f>SUMIFS(СВЦЭМ!$C$33:$C$776,СВЦЭМ!$A$33:$A$776,$A36,СВЦЭМ!$B$33:$B$776,G$11)+'СЕТ СН'!$F$12+СВЦЭМ!$D$10+'СЕТ СН'!$F$6-'СЕТ СН'!$F$22</f>
        <v>1053.01426947</v>
      </c>
      <c r="H36" s="36">
        <f>SUMIFS(СВЦЭМ!$C$33:$C$776,СВЦЭМ!$A$33:$A$776,$A36,СВЦЭМ!$B$33:$B$776,H$11)+'СЕТ СН'!$F$12+СВЦЭМ!$D$10+'СЕТ СН'!$F$6-'СЕТ СН'!$F$22</f>
        <v>1012.5923669699999</v>
      </c>
      <c r="I36" s="36">
        <f>SUMIFS(СВЦЭМ!$C$33:$C$776,СВЦЭМ!$A$33:$A$776,$A36,СВЦЭМ!$B$33:$B$776,I$11)+'СЕТ СН'!$F$12+СВЦЭМ!$D$10+'СЕТ СН'!$F$6-'СЕТ СН'!$F$22</f>
        <v>975.07739871000001</v>
      </c>
      <c r="J36" s="36">
        <f>SUMIFS(СВЦЭМ!$C$33:$C$776,СВЦЭМ!$A$33:$A$776,$A36,СВЦЭМ!$B$33:$B$776,J$11)+'СЕТ СН'!$F$12+СВЦЭМ!$D$10+'СЕТ СН'!$F$6-'СЕТ СН'!$F$22</f>
        <v>932.61509343</v>
      </c>
      <c r="K36" s="36">
        <f>SUMIFS(СВЦЭМ!$C$33:$C$776,СВЦЭМ!$A$33:$A$776,$A36,СВЦЭМ!$B$33:$B$776,K$11)+'СЕТ СН'!$F$12+СВЦЭМ!$D$10+'СЕТ СН'!$F$6-'СЕТ СН'!$F$22</f>
        <v>926.60022258999993</v>
      </c>
      <c r="L36" s="36">
        <f>SUMIFS(СВЦЭМ!$C$33:$C$776,СВЦЭМ!$A$33:$A$776,$A36,СВЦЭМ!$B$33:$B$776,L$11)+'СЕТ СН'!$F$12+СВЦЭМ!$D$10+'СЕТ СН'!$F$6-'СЕТ СН'!$F$22</f>
        <v>920.81859565000002</v>
      </c>
      <c r="M36" s="36">
        <f>SUMIFS(СВЦЭМ!$C$33:$C$776,СВЦЭМ!$A$33:$A$776,$A36,СВЦЭМ!$B$33:$B$776,M$11)+'СЕТ СН'!$F$12+СВЦЭМ!$D$10+'СЕТ СН'!$F$6-'СЕТ СН'!$F$22</f>
        <v>937.10911111999997</v>
      </c>
      <c r="N36" s="36">
        <f>SUMIFS(СВЦЭМ!$C$33:$C$776,СВЦЭМ!$A$33:$A$776,$A36,СВЦЭМ!$B$33:$B$776,N$11)+'СЕТ СН'!$F$12+СВЦЭМ!$D$10+'СЕТ СН'!$F$6-'СЕТ СН'!$F$22</f>
        <v>926.72934967000003</v>
      </c>
      <c r="O36" s="36">
        <f>SUMIFS(СВЦЭМ!$C$33:$C$776,СВЦЭМ!$A$33:$A$776,$A36,СВЦЭМ!$B$33:$B$776,O$11)+'СЕТ СН'!$F$12+СВЦЭМ!$D$10+'СЕТ СН'!$F$6-'СЕТ СН'!$F$22</f>
        <v>929.35133459999997</v>
      </c>
      <c r="P36" s="36">
        <f>SUMIFS(СВЦЭМ!$C$33:$C$776,СВЦЭМ!$A$33:$A$776,$A36,СВЦЭМ!$B$33:$B$776,P$11)+'СЕТ СН'!$F$12+СВЦЭМ!$D$10+'СЕТ СН'!$F$6-'СЕТ СН'!$F$22</f>
        <v>939.37955664000003</v>
      </c>
      <c r="Q36" s="36">
        <f>SUMIFS(СВЦЭМ!$C$33:$C$776,СВЦЭМ!$A$33:$A$776,$A36,СВЦЭМ!$B$33:$B$776,Q$11)+'СЕТ СН'!$F$12+СВЦЭМ!$D$10+'СЕТ СН'!$F$6-'СЕТ СН'!$F$22</f>
        <v>957.37583494</v>
      </c>
      <c r="R36" s="36">
        <f>SUMIFS(СВЦЭМ!$C$33:$C$776,СВЦЭМ!$A$33:$A$776,$A36,СВЦЭМ!$B$33:$B$776,R$11)+'СЕТ СН'!$F$12+СВЦЭМ!$D$10+'СЕТ СН'!$F$6-'СЕТ СН'!$F$22</f>
        <v>967.85857326999997</v>
      </c>
      <c r="S36" s="36">
        <f>SUMIFS(СВЦЭМ!$C$33:$C$776,СВЦЭМ!$A$33:$A$776,$A36,СВЦЭМ!$B$33:$B$776,S$11)+'СЕТ СН'!$F$12+СВЦЭМ!$D$10+'СЕТ СН'!$F$6-'СЕТ СН'!$F$22</f>
        <v>963.47480720999999</v>
      </c>
      <c r="T36" s="36">
        <f>SUMIFS(СВЦЭМ!$C$33:$C$776,СВЦЭМ!$A$33:$A$776,$A36,СВЦЭМ!$B$33:$B$776,T$11)+'СЕТ СН'!$F$12+СВЦЭМ!$D$10+'СЕТ СН'!$F$6-'СЕТ СН'!$F$22</f>
        <v>953.20554902000003</v>
      </c>
      <c r="U36" s="36">
        <f>SUMIFS(СВЦЭМ!$C$33:$C$776,СВЦЭМ!$A$33:$A$776,$A36,СВЦЭМ!$B$33:$B$776,U$11)+'СЕТ СН'!$F$12+СВЦЭМ!$D$10+'СЕТ СН'!$F$6-'СЕТ СН'!$F$22</f>
        <v>927.71476546999997</v>
      </c>
      <c r="V36" s="36">
        <f>SUMIFS(СВЦЭМ!$C$33:$C$776,СВЦЭМ!$A$33:$A$776,$A36,СВЦЭМ!$B$33:$B$776,V$11)+'СЕТ СН'!$F$12+СВЦЭМ!$D$10+'СЕТ СН'!$F$6-'СЕТ СН'!$F$22</f>
        <v>926.09124768000004</v>
      </c>
      <c r="W36" s="36">
        <f>SUMIFS(СВЦЭМ!$C$33:$C$776,СВЦЭМ!$A$33:$A$776,$A36,СВЦЭМ!$B$33:$B$776,W$11)+'СЕТ СН'!$F$12+СВЦЭМ!$D$10+'СЕТ СН'!$F$6-'СЕТ СН'!$F$22</f>
        <v>922.97604291999994</v>
      </c>
      <c r="X36" s="36">
        <f>SUMIFS(СВЦЭМ!$C$33:$C$776,СВЦЭМ!$A$33:$A$776,$A36,СВЦЭМ!$B$33:$B$776,X$11)+'СЕТ СН'!$F$12+СВЦЭМ!$D$10+'СЕТ СН'!$F$6-'СЕТ СН'!$F$22</f>
        <v>906.85474639999995</v>
      </c>
      <c r="Y36" s="36">
        <f>SUMIFS(СВЦЭМ!$C$33:$C$776,СВЦЭМ!$A$33:$A$776,$A36,СВЦЭМ!$B$33:$B$776,Y$11)+'СЕТ СН'!$F$12+СВЦЭМ!$D$10+'СЕТ СН'!$F$6-'СЕТ СН'!$F$22</f>
        <v>966.72896459000003</v>
      </c>
    </row>
    <row r="37" spans="1:25" ht="15.75" x14ac:dyDescent="0.2">
      <c r="A37" s="35">
        <f t="shared" si="0"/>
        <v>43581</v>
      </c>
      <c r="B37" s="36">
        <f>SUMIFS(СВЦЭМ!$C$33:$C$776,СВЦЭМ!$A$33:$A$776,$A37,СВЦЭМ!$B$33:$B$776,B$11)+'СЕТ СН'!$F$12+СВЦЭМ!$D$10+'СЕТ СН'!$F$6-'СЕТ СН'!$F$22</f>
        <v>998.50004762000003</v>
      </c>
      <c r="C37" s="36">
        <f>SUMIFS(СВЦЭМ!$C$33:$C$776,СВЦЭМ!$A$33:$A$776,$A37,СВЦЭМ!$B$33:$B$776,C$11)+'СЕТ СН'!$F$12+СВЦЭМ!$D$10+'СЕТ СН'!$F$6-'СЕТ СН'!$F$22</f>
        <v>1040.61992177</v>
      </c>
      <c r="D37" s="36">
        <f>SUMIFS(СВЦЭМ!$C$33:$C$776,СВЦЭМ!$A$33:$A$776,$A37,СВЦЭМ!$B$33:$B$776,D$11)+'СЕТ СН'!$F$12+СВЦЭМ!$D$10+'СЕТ СН'!$F$6-'СЕТ СН'!$F$22</f>
        <v>1050.0900597700002</v>
      </c>
      <c r="E37" s="36">
        <f>SUMIFS(СВЦЭМ!$C$33:$C$776,СВЦЭМ!$A$33:$A$776,$A37,СВЦЭМ!$B$33:$B$776,E$11)+'СЕТ СН'!$F$12+СВЦЭМ!$D$10+'СЕТ СН'!$F$6-'СЕТ СН'!$F$22</f>
        <v>1056.79034776</v>
      </c>
      <c r="F37" s="36">
        <f>SUMIFS(СВЦЭМ!$C$33:$C$776,СВЦЭМ!$A$33:$A$776,$A37,СВЦЭМ!$B$33:$B$776,F$11)+'СЕТ СН'!$F$12+СВЦЭМ!$D$10+'СЕТ СН'!$F$6-'СЕТ СН'!$F$22</f>
        <v>1057.84593958</v>
      </c>
      <c r="G37" s="36">
        <f>SUMIFS(СВЦЭМ!$C$33:$C$776,СВЦЭМ!$A$33:$A$776,$A37,СВЦЭМ!$B$33:$B$776,G$11)+'СЕТ СН'!$F$12+СВЦЭМ!$D$10+'СЕТ СН'!$F$6-'СЕТ СН'!$F$22</f>
        <v>1057.0068340100001</v>
      </c>
      <c r="H37" s="36">
        <f>SUMIFS(СВЦЭМ!$C$33:$C$776,СВЦЭМ!$A$33:$A$776,$A37,СВЦЭМ!$B$33:$B$776,H$11)+'СЕТ СН'!$F$12+СВЦЭМ!$D$10+'СЕТ СН'!$F$6-'СЕТ СН'!$F$22</f>
        <v>1016.47487438</v>
      </c>
      <c r="I37" s="36">
        <f>SUMIFS(СВЦЭМ!$C$33:$C$776,СВЦЭМ!$A$33:$A$776,$A37,СВЦЭМ!$B$33:$B$776,I$11)+'СЕТ СН'!$F$12+СВЦЭМ!$D$10+'СЕТ СН'!$F$6-'СЕТ СН'!$F$22</f>
        <v>979.17976116</v>
      </c>
      <c r="J37" s="36">
        <f>SUMIFS(СВЦЭМ!$C$33:$C$776,СВЦЭМ!$A$33:$A$776,$A37,СВЦЭМ!$B$33:$B$776,J$11)+'СЕТ СН'!$F$12+СВЦЭМ!$D$10+'СЕТ СН'!$F$6-'СЕТ СН'!$F$22</f>
        <v>957.85191831999998</v>
      </c>
      <c r="K37" s="36">
        <f>SUMIFS(СВЦЭМ!$C$33:$C$776,СВЦЭМ!$A$33:$A$776,$A37,СВЦЭМ!$B$33:$B$776,K$11)+'СЕТ СН'!$F$12+СВЦЭМ!$D$10+'СЕТ СН'!$F$6-'СЕТ СН'!$F$22</f>
        <v>937.87612031999993</v>
      </c>
      <c r="L37" s="36">
        <f>SUMIFS(СВЦЭМ!$C$33:$C$776,СВЦЭМ!$A$33:$A$776,$A37,СВЦЭМ!$B$33:$B$776,L$11)+'СЕТ СН'!$F$12+СВЦЭМ!$D$10+'СЕТ СН'!$F$6-'СЕТ СН'!$F$22</f>
        <v>929.86071120999998</v>
      </c>
      <c r="M37" s="36">
        <f>SUMIFS(СВЦЭМ!$C$33:$C$776,СВЦЭМ!$A$33:$A$776,$A37,СВЦЭМ!$B$33:$B$776,M$11)+'СЕТ СН'!$F$12+СВЦЭМ!$D$10+'СЕТ СН'!$F$6-'СЕТ СН'!$F$22</f>
        <v>943.09259811999993</v>
      </c>
      <c r="N37" s="36">
        <f>SUMIFS(СВЦЭМ!$C$33:$C$776,СВЦЭМ!$A$33:$A$776,$A37,СВЦЭМ!$B$33:$B$776,N$11)+'СЕТ СН'!$F$12+СВЦЭМ!$D$10+'СЕТ СН'!$F$6-'СЕТ СН'!$F$22</f>
        <v>945.73369216999993</v>
      </c>
      <c r="O37" s="36">
        <f>SUMIFS(СВЦЭМ!$C$33:$C$776,СВЦЭМ!$A$33:$A$776,$A37,СВЦЭМ!$B$33:$B$776,O$11)+'СЕТ СН'!$F$12+СВЦЭМ!$D$10+'СЕТ СН'!$F$6-'СЕТ СН'!$F$22</f>
        <v>954.91602189000002</v>
      </c>
      <c r="P37" s="36">
        <f>SUMIFS(СВЦЭМ!$C$33:$C$776,СВЦЭМ!$A$33:$A$776,$A37,СВЦЭМ!$B$33:$B$776,P$11)+'СЕТ СН'!$F$12+СВЦЭМ!$D$10+'СЕТ СН'!$F$6-'СЕТ СН'!$F$22</f>
        <v>957.34781169999997</v>
      </c>
      <c r="Q37" s="36">
        <f>SUMIFS(СВЦЭМ!$C$33:$C$776,СВЦЭМ!$A$33:$A$776,$A37,СВЦЭМ!$B$33:$B$776,Q$11)+'СЕТ СН'!$F$12+СВЦЭМ!$D$10+'СЕТ СН'!$F$6-'СЕТ СН'!$F$22</f>
        <v>962.48826645999998</v>
      </c>
      <c r="R37" s="36">
        <f>SUMIFS(СВЦЭМ!$C$33:$C$776,СВЦЭМ!$A$33:$A$776,$A37,СВЦЭМ!$B$33:$B$776,R$11)+'СЕТ СН'!$F$12+СВЦЭМ!$D$10+'СЕТ СН'!$F$6-'СЕТ СН'!$F$22</f>
        <v>970.09708792000004</v>
      </c>
      <c r="S37" s="36">
        <f>SUMIFS(СВЦЭМ!$C$33:$C$776,СВЦЭМ!$A$33:$A$776,$A37,СВЦЭМ!$B$33:$B$776,S$11)+'СЕТ СН'!$F$12+СВЦЭМ!$D$10+'СЕТ СН'!$F$6-'СЕТ СН'!$F$22</f>
        <v>959.33907911999995</v>
      </c>
      <c r="T37" s="36">
        <f>SUMIFS(СВЦЭМ!$C$33:$C$776,СВЦЭМ!$A$33:$A$776,$A37,СВЦЭМ!$B$33:$B$776,T$11)+'СЕТ СН'!$F$12+СВЦЭМ!$D$10+'СЕТ СН'!$F$6-'СЕТ СН'!$F$22</f>
        <v>929.95351635999998</v>
      </c>
      <c r="U37" s="36">
        <f>SUMIFS(СВЦЭМ!$C$33:$C$776,СВЦЭМ!$A$33:$A$776,$A37,СВЦЭМ!$B$33:$B$776,U$11)+'СЕТ СН'!$F$12+СВЦЭМ!$D$10+'СЕТ СН'!$F$6-'СЕТ СН'!$F$22</f>
        <v>905.86750856000003</v>
      </c>
      <c r="V37" s="36">
        <f>SUMIFS(СВЦЭМ!$C$33:$C$776,СВЦЭМ!$A$33:$A$776,$A37,СВЦЭМ!$B$33:$B$776,V$11)+'СЕТ СН'!$F$12+СВЦЭМ!$D$10+'СЕТ СН'!$F$6-'СЕТ СН'!$F$22</f>
        <v>905.57781666999995</v>
      </c>
      <c r="W37" s="36">
        <f>SUMIFS(СВЦЭМ!$C$33:$C$776,СВЦЭМ!$A$33:$A$776,$A37,СВЦЭМ!$B$33:$B$776,W$11)+'СЕТ СН'!$F$12+СВЦЭМ!$D$10+'СЕТ СН'!$F$6-'СЕТ СН'!$F$22</f>
        <v>930.32148244999996</v>
      </c>
      <c r="X37" s="36">
        <f>SUMIFS(СВЦЭМ!$C$33:$C$776,СВЦЭМ!$A$33:$A$776,$A37,СВЦЭМ!$B$33:$B$776,X$11)+'СЕТ СН'!$F$12+СВЦЭМ!$D$10+'СЕТ СН'!$F$6-'СЕТ СН'!$F$22</f>
        <v>949.14052308999999</v>
      </c>
      <c r="Y37" s="36">
        <f>SUMIFS(СВЦЭМ!$C$33:$C$776,СВЦЭМ!$A$33:$A$776,$A37,СВЦЭМ!$B$33:$B$776,Y$11)+'СЕТ СН'!$F$12+СВЦЭМ!$D$10+'СЕТ СН'!$F$6-'СЕТ СН'!$F$22</f>
        <v>977.94582185000002</v>
      </c>
    </row>
    <row r="38" spans="1:25" ht="15.75" x14ac:dyDescent="0.2">
      <c r="A38" s="35">
        <f t="shared" si="0"/>
        <v>43582</v>
      </c>
      <c r="B38" s="36">
        <f>SUMIFS(СВЦЭМ!$C$33:$C$776,СВЦЭМ!$A$33:$A$776,$A38,СВЦЭМ!$B$33:$B$776,B$11)+'СЕТ СН'!$F$12+СВЦЭМ!$D$10+'СЕТ СН'!$F$6-'СЕТ СН'!$F$22</f>
        <v>984.67626469000004</v>
      </c>
      <c r="C38" s="36">
        <f>SUMIFS(СВЦЭМ!$C$33:$C$776,СВЦЭМ!$A$33:$A$776,$A38,СВЦЭМ!$B$33:$B$776,C$11)+'СЕТ СН'!$F$12+СВЦЭМ!$D$10+'СЕТ СН'!$F$6-'СЕТ СН'!$F$22</f>
        <v>973.59778013999994</v>
      </c>
      <c r="D38" s="36">
        <f>SUMIFS(СВЦЭМ!$C$33:$C$776,СВЦЭМ!$A$33:$A$776,$A38,СВЦЭМ!$B$33:$B$776,D$11)+'СЕТ СН'!$F$12+СВЦЭМ!$D$10+'СЕТ СН'!$F$6-'СЕТ СН'!$F$22</f>
        <v>983.34384130000001</v>
      </c>
      <c r="E38" s="36">
        <f>SUMIFS(СВЦЭМ!$C$33:$C$776,СВЦЭМ!$A$33:$A$776,$A38,СВЦЭМ!$B$33:$B$776,E$11)+'СЕТ СН'!$F$12+СВЦЭМ!$D$10+'СЕТ СН'!$F$6-'СЕТ СН'!$F$22</f>
        <v>992.41548011999998</v>
      </c>
      <c r="F38" s="36">
        <f>SUMIFS(СВЦЭМ!$C$33:$C$776,СВЦЭМ!$A$33:$A$776,$A38,СВЦЭМ!$B$33:$B$776,F$11)+'СЕТ СН'!$F$12+СВЦЭМ!$D$10+'СЕТ СН'!$F$6-'СЕТ СН'!$F$22</f>
        <v>1021.52931488</v>
      </c>
      <c r="G38" s="36">
        <f>SUMIFS(СВЦЭМ!$C$33:$C$776,СВЦЭМ!$A$33:$A$776,$A38,СВЦЭМ!$B$33:$B$776,G$11)+'СЕТ СН'!$F$12+СВЦЭМ!$D$10+'СЕТ СН'!$F$6-'СЕТ СН'!$F$22</f>
        <v>1002.7006092399999</v>
      </c>
      <c r="H38" s="36">
        <f>SUMIFS(СВЦЭМ!$C$33:$C$776,СВЦЭМ!$A$33:$A$776,$A38,СВЦЭМ!$B$33:$B$776,H$11)+'СЕТ СН'!$F$12+СВЦЭМ!$D$10+'СЕТ СН'!$F$6-'СЕТ СН'!$F$22</f>
        <v>988.31920839999998</v>
      </c>
      <c r="I38" s="36">
        <f>SUMIFS(СВЦЭМ!$C$33:$C$776,СВЦЭМ!$A$33:$A$776,$A38,СВЦЭМ!$B$33:$B$776,I$11)+'СЕТ СН'!$F$12+СВЦЭМ!$D$10+'СЕТ СН'!$F$6-'СЕТ СН'!$F$22</f>
        <v>971.20813011999996</v>
      </c>
      <c r="J38" s="36">
        <f>SUMIFS(СВЦЭМ!$C$33:$C$776,СВЦЭМ!$A$33:$A$776,$A38,СВЦЭМ!$B$33:$B$776,J$11)+'СЕТ СН'!$F$12+СВЦЭМ!$D$10+'СЕТ СН'!$F$6-'СЕТ СН'!$F$22</f>
        <v>923.90334446999998</v>
      </c>
      <c r="K38" s="36">
        <f>SUMIFS(СВЦЭМ!$C$33:$C$776,СВЦЭМ!$A$33:$A$776,$A38,СВЦЭМ!$B$33:$B$776,K$11)+'СЕТ СН'!$F$12+СВЦЭМ!$D$10+'СЕТ СН'!$F$6-'СЕТ СН'!$F$22</f>
        <v>900.7570819</v>
      </c>
      <c r="L38" s="36">
        <f>SUMIFS(СВЦЭМ!$C$33:$C$776,СВЦЭМ!$A$33:$A$776,$A38,СВЦЭМ!$B$33:$B$776,L$11)+'СЕТ СН'!$F$12+СВЦЭМ!$D$10+'СЕТ СН'!$F$6-'СЕТ СН'!$F$22</f>
        <v>891.09184852999999</v>
      </c>
      <c r="M38" s="36">
        <f>SUMIFS(СВЦЭМ!$C$33:$C$776,СВЦЭМ!$A$33:$A$776,$A38,СВЦЭМ!$B$33:$B$776,M$11)+'СЕТ СН'!$F$12+СВЦЭМ!$D$10+'СЕТ СН'!$F$6-'СЕТ СН'!$F$22</f>
        <v>903.45947834999993</v>
      </c>
      <c r="N38" s="36">
        <f>SUMIFS(СВЦЭМ!$C$33:$C$776,СВЦЭМ!$A$33:$A$776,$A38,СВЦЭМ!$B$33:$B$776,N$11)+'СЕТ СН'!$F$12+СВЦЭМ!$D$10+'СЕТ СН'!$F$6-'СЕТ СН'!$F$22</f>
        <v>919.56156538999994</v>
      </c>
      <c r="O38" s="36">
        <f>SUMIFS(СВЦЭМ!$C$33:$C$776,СВЦЭМ!$A$33:$A$776,$A38,СВЦЭМ!$B$33:$B$776,O$11)+'СЕТ СН'!$F$12+СВЦЭМ!$D$10+'СЕТ СН'!$F$6-'СЕТ СН'!$F$22</f>
        <v>902.41281996999999</v>
      </c>
      <c r="P38" s="36">
        <f>SUMIFS(СВЦЭМ!$C$33:$C$776,СВЦЭМ!$A$33:$A$776,$A38,СВЦЭМ!$B$33:$B$776,P$11)+'СЕТ СН'!$F$12+СВЦЭМ!$D$10+'СЕТ СН'!$F$6-'СЕТ СН'!$F$22</f>
        <v>911.65017520999993</v>
      </c>
      <c r="Q38" s="36">
        <f>SUMIFS(СВЦЭМ!$C$33:$C$776,СВЦЭМ!$A$33:$A$776,$A38,СВЦЭМ!$B$33:$B$776,Q$11)+'СЕТ СН'!$F$12+СВЦЭМ!$D$10+'СЕТ СН'!$F$6-'СЕТ СН'!$F$22</f>
        <v>925.75406670999996</v>
      </c>
      <c r="R38" s="36">
        <f>SUMIFS(СВЦЭМ!$C$33:$C$776,СВЦЭМ!$A$33:$A$776,$A38,СВЦЭМ!$B$33:$B$776,R$11)+'СЕТ СН'!$F$12+СВЦЭМ!$D$10+'СЕТ СН'!$F$6-'СЕТ СН'!$F$22</f>
        <v>931.78321411000002</v>
      </c>
      <c r="S38" s="36">
        <f>SUMIFS(СВЦЭМ!$C$33:$C$776,СВЦЭМ!$A$33:$A$776,$A38,СВЦЭМ!$B$33:$B$776,S$11)+'СЕТ СН'!$F$12+СВЦЭМ!$D$10+'СЕТ СН'!$F$6-'СЕТ СН'!$F$22</f>
        <v>932.50570883</v>
      </c>
      <c r="T38" s="36">
        <f>SUMIFS(СВЦЭМ!$C$33:$C$776,СВЦЭМ!$A$33:$A$776,$A38,СВЦЭМ!$B$33:$B$776,T$11)+'СЕТ СН'!$F$12+СВЦЭМ!$D$10+'СЕТ СН'!$F$6-'СЕТ СН'!$F$22</f>
        <v>943.20318811999994</v>
      </c>
      <c r="U38" s="36">
        <f>SUMIFS(СВЦЭМ!$C$33:$C$776,СВЦЭМ!$A$33:$A$776,$A38,СВЦЭМ!$B$33:$B$776,U$11)+'СЕТ СН'!$F$12+СВЦЭМ!$D$10+'СЕТ СН'!$F$6-'СЕТ СН'!$F$22</f>
        <v>961.45838000000003</v>
      </c>
      <c r="V38" s="36">
        <f>SUMIFS(СВЦЭМ!$C$33:$C$776,СВЦЭМ!$A$33:$A$776,$A38,СВЦЭМ!$B$33:$B$776,V$11)+'СЕТ СН'!$F$12+СВЦЭМ!$D$10+'СЕТ СН'!$F$6-'СЕТ СН'!$F$22</f>
        <v>927.78314218000003</v>
      </c>
      <c r="W38" s="36">
        <f>SUMIFS(СВЦЭМ!$C$33:$C$776,СВЦЭМ!$A$33:$A$776,$A38,СВЦЭМ!$B$33:$B$776,W$11)+'СЕТ СН'!$F$12+СВЦЭМ!$D$10+'СЕТ СН'!$F$6-'СЕТ СН'!$F$22</f>
        <v>915.96539755999993</v>
      </c>
      <c r="X38" s="36">
        <f>SUMIFS(СВЦЭМ!$C$33:$C$776,СВЦЭМ!$A$33:$A$776,$A38,СВЦЭМ!$B$33:$B$776,X$11)+'СЕТ СН'!$F$12+СВЦЭМ!$D$10+'СЕТ СН'!$F$6-'СЕТ СН'!$F$22</f>
        <v>931.06644607999999</v>
      </c>
      <c r="Y38" s="36">
        <f>SUMIFS(СВЦЭМ!$C$33:$C$776,СВЦЭМ!$A$33:$A$776,$A38,СВЦЭМ!$B$33:$B$776,Y$11)+'СЕТ СН'!$F$12+СВЦЭМ!$D$10+'СЕТ СН'!$F$6-'СЕТ СН'!$F$22</f>
        <v>951.88615827000001</v>
      </c>
    </row>
    <row r="39" spans="1:25" ht="15.75" x14ac:dyDescent="0.2">
      <c r="A39" s="35">
        <f t="shared" si="0"/>
        <v>43583</v>
      </c>
      <c r="B39" s="36">
        <f>SUMIFS(СВЦЭМ!$C$33:$C$776,СВЦЭМ!$A$33:$A$776,$A39,СВЦЭМ!$B$33:$B$776,B$11)+'СЕТ СН'!$F$12+СВЦЭМ!$D$10+'СЕТ СН'!$F$6-'СЕТ СН'!$F$22</f>
        <v>914.70714355999996</v>
      </c>
      <c r="C39" s="36">
        <f>SUMIFS(СВЦЭМ!$C$33:$C$776,СВЦЭМ!$A$33:$A$776,$A39,СВЦЭМ!$B$33:$B$776,C$11)+'СЕТ СН'!$F$12+СВЦЭМ!$D$10+'СЕТ СН'!$F$6-'СЕТ СН'!$F$22</f>
        <v>984.65851501999998</v>
      </c>
      <c r="D39" s="36">
        <f>SUMIFS(СВЦЭМ!$C$33:$C$776,СВЦЭМ!$A$33:$A$776,$A39,СВЦЭМ!$B$33:$B$776,D$11)+'СЕТ СН'!$F$12+СВЦЭМ!$D$10+'СЕТ СН'!$F$6-'СЕТ СН'!$F$22</f>
        <v>1017.3971685299999</v>
      </c>
      <c r="E39" s="36">
        <f>SUMIFS(СВЦЭМ!$C$33:$C$776,СВЦЭМ!$A$33:$A$776,$A39,СВЦЭМ!$B$33:$B$776,E$11)+'СЕТ СН'!$F$12+СВЦЭМ!$D$10+'СЕТ СН'!$F$6-'СЕТ СН'!$F$22</f>
        <v>1040.56777001</v>
      </c>
      <c r="F39" s="36">
        <f>SUMIFS(СВЦЭМ!$C$33:$C$776,СВЦЭМ!$A$33:$A$776,$A39,СВЦЭМ!$B$33:$B$776,F$11)+'СЕТ СН'!$F$12+СВЦЭМ!$D$10+'СЕТ СН'!$F$6-'СЕТ СН'!$F$22</f>
        <v>1044.4857427700001</v>
      </c>
      <c r="G39" s="36">
        <f>SUMIFS(СВЦЭМ!$C$33:$C$776,СВЦЭМ!$A$33:$A$776,$A39,СВЦЭМ!$B$33:$B$776,G$11)+'СЕТ СН'!$F$12+СВЦЭМ!$D$10+'СЕТ СН'!$F$6-'СЕТ СН'!$F$22</f>
        <v>1024.4900006600001</v>
      </c>
      <c r="H39" s="36">
        <f>SUMIFS(СВЦЭМ!$C$33:$C$776,СВЦЭМ!$A$33:$A$776,$A39,СВЦЭМ!$B$33:$B$776,H$11)+'СЕТ СН'!$F$12+СВЦЭМ!$D$10+'СЕТ СН'!$F$6-'СЕТ СН'!$F$22</f>
        <v>1040.2275652800001</v>
      </c>
      <c r="I39" s="36">
        <f>SUMIFS(СВЦЭМ!$C$33:$C$776,СВЦЭМ!$A$33:$A$776,$A39,СВЦЭМ!$B$33:$B$776,I$11)+'СЕТ СН'!$F$12+СВЦЭМ!$D$10+'СЕТ СН'!$F$6-'СЕТ СН'!$F$22</f>
        <v>1002.68444403</v>
      </c>
      <c r="J39" s="36">
        <f>SUMIFS(СВЦЭМ!$C$33:$C$776,СВЦЭМ!$A$33:$A$776,$A39,СВЦЭМ!$B$33:$B$776,J$11)+'СЕТ СН'!$F$12+СВЦЭМ!$D$10+'СЕТ СН'!$F$6-'СЕТ СН'!$F$22</f>
        <v>956.46355041999993</v>
      </c>
      <c r="K39" s="36">
        <f>SUMIFS(СВЦЭМ!$C$33:$C$776,СВЦЭМ!$A$33:$A$776,$A39,СВЦЭМ!$B$33:$B$776,K$11)+'СЕТ СН'!$F$12+СВЦЭМ!$D$10+'СЕТ СН'!$F$6-'СЕТ СН'!$F$22</f>
        <v>914.12542163000001</v>
      </c>
      <c r="L39" s="36">
        <f>SUMIFS(СВЦЭМ!$C$33:$C$776,СВЦЭМ!$A$33:$A$776,$A39,СВЦЭМ!$B$33:$B$776,L$11)+'СЕТ СН'!$F$12+СВЦЭМ!$D$10+'СЕТ СН'!$F$6-'СЕТ СН'!$F$22</f>
        <v>892.97983068999997</v>
      </c>
      <c r="M39" s="36">
        <f>SUMIFS(СВЦЭМ!$C$33:$C$776,СВЦЭМ!$A$33:$A$776,$A39,СВЦЭМ!$B$33:$B$776,M$11)+'СЕТ СН'!$F$12+СВЦЭМ!$D$10+'СЕТ СН'!$F$6-'СЕТ СН'!$F$22</f>
        <v>903.07101757999999</v>
      </c>
      <c r="N39" s="36">
        <f>SUMIFS(СВЦЭМ!$C$33:$C$776,СВЦЭМ!$A$33:$A$776,$A39,СВЦЭМ!$B$33:$B$776,N$11)+'СЕТ СН'!$F$12+СВЦЭМ!$D$10+'СЕТ СН'!$F$6-'СЕТ СН'!$F$22</f>
        <v>940.01423933000001</v>
      </c>
      <c r="O39" s="36">
        <f>SUMIFS(СВЦЭМ!$C$33:$C$776,СВЦЭМ!$A$33:$A$776,$A39,СВЦЭМ!$B$33:$B$776,O$11)+'СЕТ СН'!$F$12+СВЦЭМ!$D$10+'СЕТ СН'!$F$6-'СЕТ СН'!$F$22</f>
        <v>949.45855284000004</v>
      </c>
      <c r="P39" s="36">
        <f>SUMIFS(СВЦЭМ!$C$33:$C$776,СВЦЭМ!$A$33:$A$776,$A39,СВЦЭМ!$B$33:$B$776,P$11)+'СЕТ СН'!$F$12+СВЦЭМ!$D$10+'СЕТ СН'!$F$6-'СЕТ СН'!$F$22</f>
        <v>973.79765351999993</v>
      </c>
      <c r="Q39" s="36">
        <f>SUMIFS(СВЦЭМ!$C$33:$C$776,СВЦЭМ!$A$33:$A$776,$A39,СВЦЭМ!$B$33:$B$776,Q$11)+'СЕТ СН'!$F$12+СВЦЭМ!$D$10+'СЕТ СН'!$F$6-'СЕТ СН'!$F$22</f>
        <v>984.33440294000002</v>
      </c>
      <c r="R39" s="36">
        <f>SUMIFS(СВЦЭМ!$C$33:$C$776,СВЦЭМ!$A$33:$A$776,$A39,СВЦЭМ!$B$33:$B$776,R$11)+'СЕТ СН'!$F$12+СВЦЭМ!$D$10+'СЕТ СН'!$F$6-'СЕТ СН'!$F$22</f>
        <v>967.64170878999994</v>
      </c>
      <c r="S39" s="36">
        <f>SUMIFS(СВЦЭМ!$C$33:$C$776,СВЦЭМ!$A$33:$A$776,$A39,СВЦЭМ!$B$33:$B$776,S$11)+'СЕТ СН'!$F$12+СВЦЭМ!$D$10+'СЕТ СН'!$F$6-'СЕТ СН'!$F$22</f>
        <v>935.79168773999993</v>
      </c>
      <c r="T39" s="36">
        <f>SUMIFS(СВЦЭМ!$C$33:$C$776,СВЦЭМ!$A$33:$A$776,$A39,СВЦЭМ!$B$33:$B$776,T$11)+'СЕТ СН'!$F$12+СВЦЭМ!$D$10+'СЕТ СН'!$F$6-'СЕТ СН'!$F$22</f>
        <v>891.84829279999997</v>
      </c>
      <c r="U39" s="36">
        <f>SUMIFS(СВЦЭМ!$C$33:$C$776,СВЦЭМ!$A$33:$A$776,$A39,СВЦЭМ!$B$33:$B$776,U$11)+'СЕТ СН'!$F$12+СВЦЭМ!$D$10+'СЕТ СН'!$F$6-'СЕТ СН'!$F$22</f>
        <v>855.87810550999995</v>
      </c>
      <c r="V39" s="36">
        <f>SUMIFS(СВЦЭМ!$C$33:$C$776,СВЦЭМ!$A$33:$A$776,$A39,СВЦЭМ!$B$33:$B$776,V$11)+'СЕТ СН'!$F$12+СВЦЭМ!$D$10+'СЕТ СН'!$F$6-'СЕТ СН'!$F$22</f>
        <v>829.84559416000002</v>
      </c>
      <c r="W39" s="36">
        <f>SUMIFS(СВЦЭМ!$C$33:$C$776,СВЦЭМ!$A$33:$A$776,$A39,СВЦЭМ!$B$33:$B$776,W$11)+'СЕТ СН'!$F$12+СВЦЭМ!$D$10+'СЕТ СН'!$F$6-'СЕТ СН'!$F$22</f>
        <v>838.61745592</v>
      </c>
      <c r="X39" s="36">
        <f>SUMIFS(СВЦЭМ!$C$33:$C$776,СВЦЭМ!$A$33:$A$776,$A39,СВЦЭМ!$B$33:$B$776,X$11)+'СЕТ СН'!$F$12+СВЦЭМ!$D$10+'СЕТ СН'!$F$6-'СЕТ СН'!$F$22</f>
        <v>849.91553879000003</v>
      </c>
      <c r="Y39" s="36">
        <f>SUMIFS(СВЦЭМ!$C$33:$C$776,СВЦЭМ!$A$33:$A$776,$A39,СВЦЭМ!$B$33:$B$776,Y$11)+'СЕТ СН'!$F$12+СВЦЭМ!$D$10+'СЕТ СН'!$F$6-'СЕТ СН'!$F$22</f>
        <v>889.11008660999994</v>
      </c>
    </row>
    <row r="40" spans="1:25" ht="15.75" x14ac:dyDescent="0.2">
      <c r="A40" s="35">
        <f t="shared" si="0"/>
        <v>43584</v>
      </c>
      <c r="B40" s="36">
        <f>SUMIFS(СВЦЭМ!$C$33:$C$776,СВЦЭМ!$A$33:$A$776,$A40,СВЦЭМ!$B$33:$B$776,B$11)+'СЕТ СН'!$F$12+СВЦЭМ!$D$10+'СЕТ СН'!$F$6-'СЕТ СН'!$F$22</f>
        <v>980.78598110999997</v>
      </c>
      <c r="C40" s="36">
        <f>SUMIFS(СВЦЭМ!$C$33:$C$776,СВЦЭМ!$A$33:$A$776,$A40,СВЦЭМ!$B$33:$B$776,C$11)+'СЕТ СН'!$F$12+СВЦЭМ!$D$10+'СЕТ СН'!$F$6-'СЕТ СН'!$F$22</f>
        <v>1006.5310107199999</v>
      </c>
      <c r="D40" s="36">
        <f>SUMIFS(СВЦЭМ!$C$33:$C$776,СВЦЭМ!$A$33:$A$776,$A40,СВЦЭМ!$B$33:$B$776,D$11)+'СЕТ СН'!$F$12+СВЦЭМ!$D$10+'СЕТ СН'!$F$6-'СЕТ СН'!$F$22</f>
        <v>1026.61709023</v>
      </c>
      <c r="E40" s="36">
        <f>SUMIFS(СВЦЭМ!$C$33:$C$776,СВЦЭМ!$A$33:$A$776,$A40,СВЦЭМ!$B$33:$B$776,E$11)+'СЕТ СН'!$F$12+СВЦЭМ!$D$10+'СЕТ СН'!$F$6-'СЕТ СН'!$F$22</f>
        <v>1025.0044080499999</v>
      </c>
      <c r="F40" s="36">
        <f>SUMIFS(СВЦЭМ!$C$33:$C$776,СВЦЭМ!$A$33:$A$776,$A40,СВЦЭМ!$B$33:$B$776,F$11)+'СЕТ СН'!$F$12+СВЦЭМ!$D$10+'СЕТ СН'!$F$6-'СЕТ СН'!$F$22</f>
        <v>1040.7032146900001</v>
      </c>
      <c r="G40" s="36">
        <f>SUMIFS(СВЦЭМ!$C$33:$C$776,СВЦЭМ!$A$33:$A$776,$A40,СВЦЭМ!$B$33:$B$776,G$11)+'СЕТ СН'!$F$12+СВЦЭМ!$D$10+'СЕТ СН'!$F$6-'СЕТ СН'!$F$22</f>
        <v>1028.34102641</v>
      </c>
      <c r="H40" s="36">
        <f>SUMIFS(СВЦЭМ!$C$33:$C$776,СВЦЭМ!$A$33:$A$776,$A40,СВЦЭМ!$B$33:$B$776,H$11)+'СЕТ СН'!$F$12+СВЦЭМ!$D$10+'СЕТ СН'!$F$6-'СЕТ СН'!$F$22</f>
        <v>1013.22919245</v>
      </c>
      <c r="I40" s="36">
        <f>SUMIFS(СВЦЭМ!$C$33:$C$776,СВЦЭМ!$A$33:$A$776,$A40,СВЦЭМ!$B$33:$B$776,I$11)+'СЕТ СН'!$F$12+СВЦЭМ!$D$10+'СЕТ СН'!$F$6-'СЕТ СН'!$F$22</f>
        <v>971.19678113999998</v>
      </c>
      <c r="J40" s="36">
        <f>SUMIFS(СВЦЭМ!$C$33:$C$776,СВЦЭМ!$A$33:$A$776,$A40,СВЦЭМ!$B$33:$B$776,J$11)+'СЕТ СН'!$F$12+СВЦЭМ!$D$10+'СЕТ СН'!$F$6-'СЕТ СН'!$F$22</f>
        <v>930.62993173999996</v>
      </c>
      <c r="K40" s="36">
        <f>SUMIFS(СВЦЭМ!$C$33:$C$776,СВЦЭМ!$A$33:$A$776,$A40,СВЦЭМ!$B$33:$B$776,K$11)+'СЕТ СН'!$F$12+СВЦЭМ!$D$10+'СЕТ СН'!$F$6-'СЕТ СН'!$F$22</f>
        <v>919.10423762999994</v>
      </c>
      <c r="L40" s="36">
        <f>SUMIFS(СВЦЭМ!$C$33:$C$776,СВЦЭМ!$A$33:$A$776,$A40,СВЦЭМ!$B$33:$B$776,L$11)+'СЕТ СН'!$F$12+СВЦЭМ!$D$10+'СЕТ СН'!$F$6-'СЕТ СН'!$F$22</f>
        <v>899.01162144</v>
      </c>
      <c r="M40" s="36">
        <f>SUMIFS(СВЦЭМ!$C$33:$C$776,СВЦЭМ!$A$33:$A$776,$A40,СВЦЭМ!$B$33:$B$776,M$11)+'СЕТ СН'!$F$12+СВЦЭМ!$D$10+'СЕТ СН'!$F$6-'СЕТ СН'!$F$22</f>
        <v>919.23379863000002</v>
      </c>
      <c r="N40" s="36">
        <f>SUMIFS(СВЦЭМ!$C$33:$C$776,СВЦЭМ!$A$33:$A$776,$A40,СВЦЭМ!$B$33:$B$776,N$11)+'СЕТ СН'!$F$12+СВЦЭМ!$D$10+'СЕТ СН'!$F$6-'СЕТ СН'!$F$22</f>
        <v>917.65474815999994</v>
      </c>
      <c r="O40" s="36">
        <f>SUMIFS(СВЦЭМ!$C$33:$C$776,СВЦЭМ!$A$33:$A$776,$A40,СВЦЭМ!$B$33:$B$776,O$11)+'СЕТ СН'!$F$12+СВЦЭМ!$D$10+'СЕТ СН'!$F$6-'СЕТ СН'!$F$22</f>
        <v>915.35207222999998</v>
      </c>
      <c r="P40" s="36">
        <f>SUMIFS(СВЦЭМ!$C$33:$C$776,СВЦЭМ!$A$33:$A$776,$A40,СВЦЭМ!$B$33:$B$776,P$11)+'СЕТ СН'!$F$12+СВЦЭМ!$D$10+'СЕТ СН'!$F$6-'СЕТ СН'!$F$22</f>
        <v>923.70453845999998</v>
      </c>
      <c r="Q40" s="36">
        <f>SUMIFS(СВЦЭМ!$C$33:$C$776,СВЦЭМ!$A$33:$A$776,$A40,СВЦЭМ!$B$33:$B$776,Q$11)+'СЕТ СН'!$F$12+СВЦЭМ!$D$10+'СЕТ СН'!$F$6-'СЕТ СН'!$F$22</f>
        <v>930.86566599000002</v>
      </c>
      <c r="R40" s="36">
        <f>SUMIFS(СВЦЭМ!$C$33:$C$776,СВЦЭМ!$A$33:$A$776,$A40,СВЦЭМ!$B$33:$B$776,R$11)+'СЕТ СН'!$F$12+СВЦЭМ!$D$10+'СЕТ СН'!$F$6-'СЕТ СН'!$F$22</f>
        <v>935.63852940999993</v>
      </c>
      <c r="S40" s="36">
        <f>SUMIFS(СВЦЭМ!$C$33:$C$776,СВЦЭМ!$A$33:$A$776,$A40,СВЦЭМ!$B$33:$B$776,S$11)+'СЕТ СН'!$F$12+СВЦЭМ!$D$10+'СЕТ СН'!$F$6-'СЕТ СН'!$F$22</f>
        <v>930.85743379999997</v>
      </c>
      <c r="T40" s="36">
        <f>SUMIFS(СВЦЭМ!$C$33:$C$776,СВЦЭМ!$A$33:$A$776,$A40,СВЦЭМ!$B$33:$B$776,T$11)+'СЕТ СН'!$F$12+СВЦЭМ!$D$10+'СЕТ СН'!$F$6-'СЕТ СН'!$F$22</f>
        <v>914.15094736000003</v>
      </c>
      <c r="U40" s="36">
        <f>SUMIFS(СВЦЭМ!$C$33:$C$776,СВЦЭМ!$A$33:$A$776,$A40,СВЦЭМ!$B$33:$B$776,U$11)+'СЕТ СН'!$F$12+СВЦЭМ!$D$10+'СЕТ СН'!$F$6-'СЕТ СН'!$F$22</f>
        <v>911.41061559000002</v>
      </c>
      <c r="V40" s="36">
        <f>SUMIFS(СВЦЭМ!$C$33:$C$776,СВЦЭМ!$A$33:$A$776,$A40,СВЦЭМ!$B$33:$B$776,V$11)+'СЕТ СН'!$F$12+СВЦЭМ!$D$10+'СЕТ СН'!$F$6-'СЕТ СН'!$F$22</f>
        <v>877.52692207999996</v>
      </c>
      <c r="W40" s="36">
        <f>SUMIFS(СВЦЭМ!$C$33:$C$776,СВЦЭМ!$A$33:$A$776,$A40,СВЦЭМ!$B$33:$B$776,W$11)+'СЕТ СН'!$F$12+СВЦЭМ!$D$10+'СЕТ СН'!$F$6-'СЕТ СН'!$F$22</f>
        <v>850.32202456999994</v>
      </c>
      <c r="X40" s="36">
        <f>SUMIFS(СВЦЭМ!$C$33:$C$776,СВЦЭМ!$A$33:$A$776,$A40,СВЦЭМ!$B$33:$B$776,X$11)+'СЕТ СН'!$F$12+СВЦЭМ!$D$10+'СЕТ СН'!$F$6-'СЕТ СН'!$F$22</f>
        <v>882.33557705999999</v>
      </c>
      <c r="Y40" s="36">
        <f>SUMIFS(СВЦЭМ!$C$33:$C$776,СВЦЭМ!$A$33:$A$776,$A40,СВЦЭМ!$B$33:$B$776,Y$11)+'СЕТ СН'!$F$12+СВЦЭМ!$D$10+'СЕТ СН'!$F$6-'СЕТ СН'!$F$22</f>
        <v>917.46667184</v>
      </c>
    </row>
    <row r="41" spans="1:25" ht="15.75" x14ac:dyDescent="0.2">
      <c r="A41" s="35">
        <f t="shared" si="0"/>
        <v>43585</v>
      </c>
      <c r="B41" s="36">
        <f>SUMIFS(СВЦЭМ!$C$33:$C$776,СВЦЭМ!$A$33:$A$776,$A41,СВЦЭМ!$B$33:$B$776,B$11)+'СЕТ СН'!$F$12+СВЦЭМ!$D$10+'СЕТ СН'!$F$6-'СЕТ СН'!$F$22</f>
        <v>986.47368432999997</v>
      </c>
      <c r="C41" s="36">
        <f>SUMIFS(СВЦЭМ!$C$33:$C$776,СВЦЭМ!$A$33:$A$776,$A41,СВЦЭМ!$B$33:$B$776,C$11)+'СЕТ СН'!$F$12+СВЦЭМ!$D$10+'СЕТ СН'!$F$6-'СЕТ СН'!$F$22</f>
        <v>1015.7373858</v>
      </c>
      <c r="D41" s="36">
        <f>SUMIFS(СВЦЭМ!$C$33:$C$776,СВЦЭМ!$A$33:$A$776,$A41,СВЦЭМ!$B$33:$B$776,D$11)+'СЕТ СН'!$F$12+СВЦЭМ!$D$10+'СЕТ СН'!$F$6-'СЕТ СН'!$F$22</f>
        <v>1044.07198877</v>
      </c>
      <c r="E41" s="36">
        <f>SUMIFS(СВЦЭМ!$C$33:$C$776,СВЦЭМ!$A$33:$A$776,$A41,СВЦЭМ!$B$33:$B$776,E$11)+'СЕТ СН'!$F$12+СВЦЭМ!$D$10+'СЕТ СН'!$F$6-'СЕТ СН'!$F$22</f>
        <v>1051.4714417300002</v>
      </c>
      <c r="F41" s="36">
        <f>SUMIFS(СВЦЭМ!$C$33:$C$776,СВЦЭМ!$A$33:$A$776,$A41,СВЦЭМ!$B$33:$B$776,F$11)+'СЕТ СН'!$F$12+СВЦЭМ!$D$10+'СЕТ СН'!$F$6-'СЕТ СН'!$F$22</f>
        <v>1058.0435887799999</v>
      </c>
      <c r="G41" s="36">
        <f>SUMIFS(СВЦЭМ!$C$33:$C$776,СВЦЭМ!$A$33:$A$776,$A41,СВЦЭМ!$B$33:$B$776,G$11)+'СЕТ СН'!$F$12+СВЦЭМ!$D$10+'СЕТ СН'!$F$6-'СЕТ СН'!$F$22</f>
        <v>1040.6364739800001</v>
      </c>
      <c r="H41" s="36">
        <f>SUMIFS(СВЦЭМ!$C$33:$C$776,СВЦЭМ!$A$33:$A$776,$A41,СВЦЭМ!$B$33:$B$776,H$11)+'СЕТ СН'!$F$12+СВЦЭМ!$D$10+'СЕТ СН'!$F$6-'СЕТ СН'!$F$22</f>
        <v>978.56310770999994</v>
      </c>
      <c r="I41" s="36">
        <f>SUMIFS(СВЦЭМ!$C$33:$C$776,СВЦЭМ!$A$33:$A$776,$A41,СВЦЭМ!$B$33:$B$776,I$11)+'СЕТ СН'!$F$12+СВЦЭМ!$D$10+'СЕТ СН'!$F$6-'СЕТ СН'!$F$22</f>
        <v>930.15723512</v>
      </c>
      <c r="J41" s="36">
        <f>SUMIFS(СВЦЭМ!$C$33:$C$776,СВЦЭМ!$A$33:$A$776,$A41,СВЦЭМ!$B$33:$B$776,J$11)+'СЕТ СН'!$F$12+СВЦЭМ!$D$10+'СЕТ СН'!$F$6-'СЕТ СН'!$F$22</f>
        <v>912.94505272000004</v>
      </c>
      <c r="K41" s="36">
        <f>SUMIFS(СВЦЭМ!$C$33:$C$776,СВЦЭМ!$A$33:$A$776,$A41,СВЦЭМ!$B$33:$B$776,K$11)+'СЕТ СН'!$F$12+СВЦЭМ!$D$10+'СЕТ СН'!$F$6-'СЕТ СН'!$F$22</f>
        <v>909.13584112000001</v>
      </c>
      <c r="L41" s="36">
        <f>SUMIFS(СВЦЭМ!$C$33:$C$776,СВЦЭМ!$A$33:$A$776,$A41,СВЦЭМ!$B$33:$B$776,L$11)+'СЕТ СН'!$F$12+СВЦЭМ!$D$10+'СЕТ СН'!$F$6-'СЕТ СН'!$F$22</f>
        <v>909.61325679000004</v>
      </c>
      <c r="M41" s="36">
        <f>SUMIFS(СВЦЭМ!$C$33:$C$776,СВЦЭМ!$A$33:$A$776,$A41,СВЦЭМ!$B$33:$B$776,M$11)+'СЕТ СН'!$F$12+СВЦЭМ!$D$10+'СЕТ СН'!$F$6-'СЕТ СН'!$F$22</f>
        <v>895.29466747999993</v>
      </c>
      <c r="N41" s="36">
        <f>SUMIFS(СВЦЭМ!$C$33:$C$776,СВЦЭМ!$A$33:$A$776,$A41,СВЦЭМ!$B$33:$B$776,N$11)+'СЕТ СН'!$F$12+СВЦЭМ!$D$10+'СЕТ СН'!$F$6-'СЕТ СН'!$F$22</f>
        <v>897.77709658000003</v>
      </c>
      <c r="O41" s="36">
        <f>SUMIFS(СВЦЭМ!$C$33:$C$776,СВЦЭМ!$A$33:$A$776,$A41,СВЦЭМ!$B$33:$B$776,O$11)+'СЕТ СН'!$F$12+СВЦЭМ!$D$10+'СЕТ СН'!$F$6-'СЕТ СН'!$F$22</f>
        <v>894.24598758000002</v>
      </c>
      <c r="P41" s="36">
        <f>SUMIFS(СВЦЭМ!$C$33:$C$776,СВЦЭМ!$A$33:$A$776,$A41,СВЦЭМ!$B$33:$B$776,P$11)+'СЕТ СН'!$F$12+СВЦЭМ!$D$10+'СЕТ СН'!$F$6-'СЕТ СН'!$F$22</f>
        <v>906.50094306999995</v>
      </c>
      <c r="Q41" s="36">
        <f>SUMIFS(СВЦЭМ!$C$33:$C$776,СВЦЭМ!$A$33:$A$776,$A41,СВЦЭМ!$B$33:$B$776,Q$11)+'СЕТ СН'!$F$12+СВЦЭМ!$D$10+'СЕТ СН'!$F$6-'СЕТ СН'!$F$22</f>
        <v>911.72093385999995</v>
      </c>
      <c r="R41" s="36">
        <f>SUMIFS(СВЦЭМ!$C$33:$C$776,СВЦЭМ!$A$33:$A$776,$A41,СВЦЭМ!$B$33:$B$776,R$11)+'СЕТ СН'!$F$12+СВЦЭМ!$D$10+'СЕТ СН'!$F$6-'СЕТ СН'!$F$22</f>
        <v>914.50027320000004</v>
      </c>
      <c r="S41" s="36">
        <f>SUMIFS(СВЦЭМ!$C$33:$C$776,СВЦЭМ!$A$33:$A$776,$A41,СВЦЭМ!$B$33:$B$776,S$11)+'СЕТ СН'!$F$12+СВЦЭМ!$D$10+'СЕТ СН'!$F$6-'СЕТ СН'!$F$22</f>
        <v>903.16672926000001</v>
      </c>
      <c r="T41" s="36">
        <f>SUMIFS(СВЦЭМ!$C$33:$C$776,СВЦЭМ!$A$33:$A$776,$A41,СВЦЭМ!$B$33:$B$776,T$11)+'СЕТ СН'!$F$12+СВЦЭМ!$D$10+'СЕТ СН'!$F$6-'СЕТ СН'!$F$22</f>
        <v>892.1678958</v>
      </c>
      <c r="U41" s="36">
        <f>SUMIFS(СВЦЭМ!$C$33:$C$776,СВЦЭМ!$A$33:$A$776,$A41,СВЦЭМ!$B$33:$B$776,U$11)+'СЕТ СН'!$F$12+СВЦЭМ!$D$10+'СЕТ СН'!$F$6-'СЕТ СН'!$F$22</f>
        <v>885.96148304999997</v>
      </c>
      <c r="V41" s="36">
        <f>SUMIFS(СВЦЭМ!$C$33:$C$776,СВЦЭМ!$A$33:$A$776,$A41,СВЦЭМ!$B$33:$B$776,V$11)+'СЕТ СН'!$F$12+СВЦЭМ!$D$10+'СЕТ СН'!$F$6-'СЕТ СН'!$F$22</f>
        <v>861.08883306999996</v>
      </c>
      <c r="W41" s="36">
        <f>SUMIFS(СВЦЭМ!$C$33:$C$776,СВЦЭМ!$A$33:$A$776,$A41,СВЦЭМ!$B$33:$B$776,W$11)+'СЕТ СН'!$F$12+СВЦЭМ!$D$10+'СЕТ СН'!$F$6-'СЕТ СН'!$F$22</f>
        <v>862.41879875999996</v>
      </c>
      <c r="X41" s="36">
        <f>SUMIFS(СВЦЭМ!$C$33:$C$776,СВЦЭМ!$A$33:$A$776,$A41,СВЦЭМ!$B$33:$B$776,X$11)+'СЕТ СН'!$F$12+СВЦЭМ!$D$10+'СЕТ СН'!$F$6-'СЕТ СН'!$F$22</f>
        <v>875.48757046000003</v>
      </c>
      <c r="Y41" s="36">
        <f>SUMIFS(СВЦЭМ!$C$33:$C$776,СВЦЭМ!$A$33:$A$776,$A41,СВЦЭМ!$B$33:$B$776,Y$11)+'СЕТ СН'!$F$12+СВЦЭМ!$D$10+'СЕТ СН'!$F$6-'СЕТ СН'!$F$22</f>
        <v>903.11769493999998</v>
      </c>
    </row>
    <row r="42" spans="1:25" ht="15.75" hidden="1" x14ac:dyDescent="0.2">
      <c r="A42" s="35">
        <f t="shared" si="0"/>
        <v>43586</v>
      </c>
      <c r="B42" s="36">
        <f>SUMIFS(СВЦЭМ!$C$33:$C$776,СВЦЭМ!$A$33:$A$776,$A42,СВЦЭМ!$B$33:$B$776,B$11)+'СЕТ СН'!$F$12+СВЦЭМ!$D$10+'СЕТ СН'!$F$6-'СЕТ СН'!$F$22</f>
        <v>59.723443869999997</v>
      </c>
      <c r="C42" s="36">
        <f>SUMIFS(СВЦЭМ!$C$33:$C$776,СВЦЭМ!$A$33:$A$776,$A42,СВЦЭМ!$B$33:$B$776,C$11)+'СЕТ СН'!$F$12+СВЦЭМ!$D$10+'СЕТ СН'!$F$6-'СЕТ СН'!$F$22</f>
        <v>59.723443869999997</v>
      </c>
      <c r="D42" s="36">
        <f>SUMIFS(СВЦЭМ!$C$33:$C$776,СВЦЭМ!$A$33:$A$776,$A42,СВЦЭМ!$B$33:$B$776,D$11)+'СЕТ СН'!$F$12+СВЦЭМ!$D$10+'СЕТ СН'!$F$6-'СЕТ СН'!$F$22</f>
        <v>59.723443869999997</v>
      </c>
      <c r="E42" s="36">
        <f>SUMIFS(СВЦЭМ!$C$33:$C$776,СВЦЭМ!$A$33:$A$776,$A42,СВЦЭМ!$B$33:$B$776,E$11)+'СЕТ СН'!$F$12+СВЦЭМ!$D$10+'СЕТ СН'!$F$6-'СЕТ СН'!$F$22</f>
        <v>59.723443869999997</v>
      </c>
      <c r="F42" s="36">
        <f>SUMIFS(СВЦЭМ!$C$33:$C$776,СВЦЭМ!$A$33:$A$776,$A42,СВЦЭМ!$B$33:$B$776,F$11)+'СЕТ СН'!$F$12+СВЦЭМ!$D$10+'СЕТ СН'!$F$6-'СЕТ СН'!$F$22</f>
        <v>59.723443869999997</v>
      </c>
      <c r="G42" s="36">
        <f>SUMIFS(СВЦЭМ!$C$33:$C$776,СВЦЭМ!$A$33:$A$776,$A42,СВЦЭМ!$B$33:$B$776,G$11)+'СЕТ СН'!$F$12+СВЦЭМ!$D$10+'СЕТ СН'!$F$6-'СЕТ СН'!$F$22</f>
        <v>59.723443869999997</v>
      </c>
      <c r="H42" s="36">
        <f>SUMIFS(СВЦЭМ!$C$33:$C$776,СВЦЭМ!$A$33:$A$776,$A42,СВЦЭМ!$B$33:$B$776,H$11)+'СЕТ СН'!$F$12+СВЦЭМ!$D$10+'СЕТ СН'!$F$6-'СЕТ СН'!$F$22</f>
        <v>59.723443869999997</v>
      </c>
      <c r="I42" s="36">
        <f>SUMIFS(СВЦЭМ!$C$33:$C$776,СВЦЭМ!$A$33:$A$776,$A42,СВЦЭМ!$B$33:$B$776,I$11)+'СЕТ СН'!$F$12+СВЦЭМ!$D$10+'СЕТ СН'!$F$6-'СЕТ СН'!$F$22</f>
        <v>59.723443869999997</v>
      </c>
      <c r="J42" s="36">
        <f>SUMIFS(СВЦЭМ!$C$33:$C$776,СВЦЭМ!$A$33:$A$776,$A42,СВЦЭМ!$B$33:$B$776,J$11)+'СЕТ СН'!$F$12+СВЦЭМ!$D$10+'СЕТ СН'!$F$6-'СЕТ СН'!$F$22</f>
        <v>59.723443869999997</v>
      </c>
      <c r="K42" s="36">
        <f>SUMIFS(СВЦЭМ!$C$33:$C$776,СВЦЭМ!$A$33:$A$776,$A42,СВЦЭМ!$B$33:$B$776,K$11)+'СЕТ СН'!$F$12+СВЦЭМ!$D$10+'СЕТ СН'!$F$6-'СЕТ СН'!$F$22</f>
        <v>59.723443869999997</v>
      </c>
      <c r="L42" s="36">
        <f>SUMIFS(СВЦЭМ!$C$33:$C$776,СВЦЭМ!$A$33:$A$776,$A42,СВЦЭМ!$B$33:$B$776,L$11)+'СЕТ СН'!$F$12+СВЦЭМ!$D$10+'СЕТ СН'!$F$6-'СЕТ СН'!$F$22</f>
        <v>59.723443869999997</v>
      </c>
      <c r="M42" s="36">
        <f>SUMIFS(СВЦЭМ!$C$33:$C$776,СВЦЭМ!$A$33:$A$776,$A42,СВЦЭМ!$B$33:$B$776,M$11)+'СЕТ СН'!$F$12+СВЦЭМ!$D$10+'СЕТ СН'!$F$6-'СЕТ СН'!$F$22</f>
        <v>59.723443869999997</v>
      </c>
      <c r="N42" s="36">
        <f>SUMIFS(СВЦЭМ!$C$33:$C$776,СВЦЭМ!$A$33:$A$776,$A42,СВЦЭМ!$B$33:$B$776,N$11)+'СЕТ СН'!$F$12+СВЦЭМ!$D$10+'СЕТ СН'!$F$6-'СЕТ СН'!$F$22</f>
        <v>59.723443869999997</v>
      </c>
      <c r="O42" s="36">
        <f>SUMIFS(СВЦЭМ!$C$33:$C$776,СВЦЭМ!$A$33:$A$776,$A42,СВЦЭМ!$B$33:$B$776,O$11)+'СЕТ СН'!$F$12+СВЦЭМ!$D$10+'СЕТ СН'!$F$6-'СЕТ СН'!$F$22</f>
        <v>59.723443869999997</v>
      </c>
      <c r="P42" s="36">
        <f>SUMIFS(СВЦЭМ!$C$33:$C$776,СВЦЭМ!$A$33:$A$776,$A42,СВЦЭМ!$B$33:$B$776,P$11)+'СЕТ СН'!$F$12+СВЦЭМ!$D$10+'СЕТ СН'!$F$6-'СЕТ СН'!$F$22</f>
        <v>59.723443869999997</v>
      </c>
      <c r="Q42" s="36">
        <f>SUMIFS(СВЦЭМ!$C$33:$C$776,СВЦЭМ!$A$33:$A$776,$A42,СВЦЭМ!$B$33:$B$776,Q$11)+'СЕТ СН'!$F$12+СВЦЭМ!$D$10+'СЕТ СН'!$F$6-'СЕТ СН'!$F$22</f>
        <v>59.723443869999997</v>
      </c>
      <c r="R42" s="36">
        <f>SUMIFS(СВЦЭМ!$C$33:$C$776,СВЦЭМ!$A$33:$A$776,$A42,СВЦЭМ!$B$33:$B$776,R$11)+'СЕТ СН'!$F$12+СВЦЭМ!$D$10+'СЕТ СН'!$F$6-'СЕТ СН'!$F$22</f>
        <v>59.723443869999997</v>
      </c>
      <c r="S42" s="36">
        <f>SUMIFS(СВЦЭМ!$C$33:$C$776,СВЦЭМ!$A$33:$A$776,$A42,СВЦЭМ!$B$33:$B$776,S$11)+'СЕТ СН'!$F$12+СВЦЭМ!$D$10+'СЕТ СН'!$F$6-'СЕТ СН'!$F$22</f>
        <v>59.723443869999997</v>
      </c>
      <c r="T42" s="36">
        <f>SUMIFS(СВЦЭМ!$C$33:$C$776,СВЦЭМ!$A$33:$A$776,$A42,СВЦЭМ!$B$33:$B$776,T$11)+'СЕТ СН'!$F$12+СВЦЭМ!$D$10+'СЕТ СН'!$F$6-'СЕТ СН'!$F$22</f>
        <v>59.723443869999997</v>
      </c>
      <c r="U42" s="36">
        <f>SUMIFS(СВЦЭМ!$C$33:$C$776,СВЦЭМ!$A$33:$A$776,$A42,СВЦЭМ!$B$33:$B$776,U$11)+'СЕТ СН'!$F$12+СВЦЭМ!$D$10+'СЕТ СН'!$F$6-'СЕТ СН'!$F$22</f>
        <v>59.723443869999997</v>
      </c>
      <c r="V42" s="36">
        <f>SUMIFS(СВЦЭМ!$C$33:$C$776,СВЦЭМ!$A$33:$A$776,$A42,СВЦЭМ!$B$33:$B$776,V$11)+'СЕТ СН'!$F$12+СВЦЭМ!$D$10+'СЕТ СН'!$F$6-'СЕТ СН'!$F$22</f>
        <v>59.723443869999997</v>
      </c>
      <c r="W42" s="36">
        <f>SUMIFS(СВЦЭМ!$C$33:$C$776,СВЦЭМ!$A$33:$A$776,$A42,СВЦЭМ!$B$33:$B$776,W$11)+'СЕТ СН'!$F$12+СВЦЭМ!$D$10+'СЕТ СН'!$F$6-'СЕТ СН'!$F$22</f>
        <v>59.723443869999997</v>
      </c>
      <c r="X42" s="36">
        <f>SUMIFS(СВЦЭМ!$C$33:$C$776,СВЦЭМ!$A$33:$A$776,$A42,СВЦЭМ!$B$33:$B$776,X$11)+'СЕТ СН'!$F$12+СВЦЭМ!$D$10+'СЕТ СН'!$F$6-'СЕТ СН'!$F$22</f>
        <v>59.723443869999997</v>
      </c>
      <c r="Y42" s="36">
        <f>SUMIFS(СВЦЭМ!$C$33:$C$776,СВЦЭМ!$A$33:$A$776,$A42,СВЦЭМ!$B$33:$B$776,Y$11)+'СЕТ СН'!$F$12+СВЦЭМ!$D$10+'СЕТ СН'!$F$6-'СЕТ СН'!$F$22</f>
        <v>59.723443869999997</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01.04.2019</v>
      </c>
      <c r="B48" s="36">
        <f>SUMIFS(СВЦЭМ!$C$33:$C$776,СВЦЭМ!$A$33:$A$776,$A48,СВЦЭМ!$B$33:$B$776,B$47)+'СЕТ СН'!$G$12+СВЦЭМ!$D$10+'СЕТ СН'!$G$6-'СЕТ СН'!$G$22</f>
        <v>1118.56889641</v>
      </c>
      <c r="C48" s="36">
        <f>SUMIFS(СВЦЭМ!$C$33:$C$776,СВЦЭМ!$A$33:$A$776,$A48,СВЦЭМ!$B$33:$B$776,C$47)+'СЕТ СН'!$G$12+СВЦЭМ!$D$10+'СЕТ СН'!$G$6-'СЕТ СН'!$G$22</f>
        <v>1153.18532826</v>
      </c>
      <c r="D48" s="36">
        <f>SUMIFS(СВЦЭМ!$C$33:$C$776,СВЦЭМ!$A$33:$A$776,$A48,СВЦЭМ!$B$33:$B$776,D$47)+'СЕТ СН'!$G$12+СВЦЭМ!$D$10+'СЕТ СН'!$G$6-'СЕТ СН'!$G$22</f>
        <v>1172.4776230499999</v>
      </c>
      <c r="E48" s="36">
        <f>SUMIFS(СВЦЭМ!$C$33:$C$776,СВЦЭМ!$A$33:$A$776,$A48,СВЦЭМ!$B$33:$B$776,E$47)+'СЕТ СН'!$G$12+СВЦЭМ!$D$10+'СЕТ СН'!$G$6-'СЕТ СН'!$G$22</f>
        <v>1188.1185001700001</v>
      </c>
      <c r="F48" s="36">
        <f>SUMIFS(СВЦЭМ!$C$33:$C$776,СВЦЭМ!$A$33:$A$776,$A48,СВЦЭМ!$B$33:$B$776,F$47)+'СЕТ СН'!$G$12+СВЦЭМ!$D$10+'СЕТ СН'!$G$6-'СЕТ СН'!$G$22</f>
        <v>1176.5011888500001</v>
      </c>
      <c r="G48" s="36">
        <f>SUMIFS(СВЦЭМ!$C$33:$C$776,СВЦЭМ!$A$33:$A$776,$A48,СВЦЭМ!$B$33:$B$776,G$47)+'СЕТ СН'!$G$12+СВЦЭМ!$D$10+'СЕТ СН'!$G$6-'СЕТ СН'!$G$22</f>
        <v>1180.4517062300001</v>
      </c>
      <c r="H48" s="36">
        <f>SUMIFS(СВЦЭМ!$C$33:$C$776,СВЦЭМ!$A$33:$A$776,$A48,СВЦЭМ!$B$33:$B$776,H$47)+'СЕТ СН'!$G$12+СВЦЭМ!$D$10+'СЕТ СН'!$G$6-'СЕТ СН'!$G$22</f>
        <v>1093.7156214900001</v>
      </c>
      <c r="I48" s="36">
        <f>SUMIFS(СВЦЭМ!$C$33:$C$776,СВЦЭМ!$A$33:$A$776,$A48,СВЦЭМ!$B$33:$B$776,I$47)+'СЕТ СН'!$G$12+СВЦЭМ!$D$10+'СЕТ СН'!$G$6-'СЕТ СН'!$G$22</f>
        <v>1078.63216281</v>
      </c>
      <c r="J48" s="36">
        <f>SUMIFS(СВЦЭМ!$C$33:$C$776,СВЦЭМ!$A$33:$A$776,$A48,СВЦЭМ!$B$33:$B$776,J$47)+'СЕТ СН'!$G$12+СВЦЭМ!$D$10+'СЕТ СН'!$G$6-'СЕТ СН'!$G$22</f>
        <v>1017.0379823000001</v>
      </c>
      <c r="K48" s="36">
        <f>SUMIFS(СВЦЭМ!$C$33:$C$776,СВЦЭМ!$A$33:$A$776,$A48,СВЦЭМ!$B$33:$B$776,K$47)+'СЕТ СН'!$G$12+СВЦЭМ!$D$10+'СЕТ СН'!$G$6-'СЕТ СН'!$G$22</f>
        <v>987.51346809000006</v>
      </c>
      <c r="L48" s="36">
        <f>SUMIFS(СВЦЭМ!$C$33:$C$776,СВЦЭМ!$A$33:$A$776,$A48,СВЦЭМ!$B$33:$B$776,L$47)+'СЕТ СН'!$G$12+СВЦЭМ!$D$10+'СЕТ СН'!$G$6-'СЕТ СН'!$G$22</f>
        <v>973.53067482000006</v>
      </c>
      <c r="M48" s="36">
        <f>SUMIFS(СВЦЭМ!$C$33:$C$776,СВЦЭМ!$A$33:$A$776,$A48,СВЦЭМ!$B$33:$B$776,M$47)+'СЕТ СН'!$G$12+СВЦЭМ!$D$10+'СЕТ СН'!$G$6-'СЕТ СН'!$G$22</f>
        <v>982.34612820999996</v>
      </c>
      <c r="N48" s="36">
        <f>SUMIFS(СВЦЭМ!$C$33:$C$776,СВЦЭМ!$A$33:$A$776,$A48,СВЦЭМ!$B$33:$B$776,N$47)+'СЕТ СН'!$G$12+СВЦЭМ!$D$10+'СЕТ СН'!$G$6-'СЕТ СН'!$G$22</f>
        <v>987.01420439999993</v>
      </c>
      <c r="O48" s="36">
        <f>SUMIFS(СВЦЭМ!$C$33:$C$776,СВЦЭМ!$A$33:$A$776,$A48,СВЦЭМ!$B$33:$B$776,O$47)+'СЕТ СН'!$G$12+СВЦЭМ!$D$10+'СЕТ СН'!$G$6-'СЕТ СН'!$G$22</f>
        <v>987.37181437999993</v>
      </c>
      <c r="P48" s="36">
        <f>SUMIFS(СВЦЭМ!$C$33:$C$776,СВЦЭМ!$A$33:$A$776,$A48,СВЦЭМ!$B$33:$B$776,P$47)+'СЕТ СН'!$G$12+СВЦЭМ!$D$10+'СЕТ СН'!$G$6-'СЕТ СН'!$G$22</f>
        <v>999.58330580999996</v>
      </c>
      <c r="Q48" s="36">
        <f>SUMIFS(СВЦЭМ!$C$33:$C$776,СВЦЭМ!$A$33:$A$776,$A48,СВЦЭМ!$B$33:$B$776,Q$47)+'СЕТ СН'!$G$12+СВЦЭМ!$D$10+'СЕТ СН'!$G$6-'СЕТ СН'!$G$22</f>
        <v>990.05889795999997</v>
      </c>
      <c r="R48" s="36">
        <f>SUMIFS(СВЦЭМ!$C$33:$C$776,СВЦЭМ!$A$33:$A$776,$A48,СВЦЭМ!$B$33:$B$776,R$47)+'СЕТ СН'!$G$12+СВЦЭМ!$D$10+'СЕТ СН'!$G$6-'СЕТ СН'!$G$22</f>
        <v>997.47128580999993</v>
      </c>
      <c r="S48" s="36">
        <f>SUMIFS(СВЦЭМ!$C$33:$C$776,СВЦЭМ!$A$33:$A$776,$A48,СВЦЭМ!$B$33:$B$776,S$47)+'СЕТ СН'!$G$12+СВЦЭМ!$D$10+'СЕТ СН'!$G$6-'СЕТ СН'!$G$22</f>
        <v>990.24339776000011</v>
      </c>
      <c r="T48" s="36">
        <f>SUMIFS(СВЦЭМ!$C$33:$C$776,СВЦЭМ!$A$33:$A$776,$A48,СВЦЭМ!$B$33:$B$776,T$47)+'СЕТ СН'!$G$12+СВЦЭМ!$D$10+'СЕТ СН'!$G$6-'СЕТ СН'!$G$22</f>
        <v>965.99345560000006</v>
      </c>
      <c r="U48" s="36">
        <f>SUMIFS(СВЦЭМ!$C$33:$C$776,СВЦЭМ!$A$33:$A$776,$A48,СВЦЭМ!$B$33:$B$776,U$47)+'СЕТ СН'!$G$12+СВЦЭМ!$D$10+'СЕТ СН'!$G$6-'СЕТ СН'!$G$22</f>
        <v>945.24607493000008</v>
      </c>
      <c r="V48" s="36">
        <f>SUMIFS(СВЦЭМ!$C$33:$C$776,СВЦЭМ!$A$33:$A$776,$A48,СВЦЭМ!$B$33:$B$776,V$47)+'СЕТ СН'!$G$12+СВЦЭМ!$D$10+'СЕТ СН'!$G$6-'СЕТ СН'!$G$22</f>
        <v>929.79542650999997</v>
      </c>
      <c r="W48" s="36">
        <f>SUMIFS(СВЦЭМ!$C$33:$C$776,СВЦЭМ!$A$33:$A$776,$A48,СВЦЭМ!$B$33:$B$776,W$47)+'СЕТ СН'!$G$12+СВЦЭМ!$D$10+'СЕТ СН'!$G$6-'СЕТ СН'!$G$22</f>
        <v>923.26262468000004</v>
      </c>
      <c r="X48" s="36">
        <f>SUMIFS(СВЦЭМ!$C$33:$C$776,СВЦЭМ!$A$33:$A$776,$A48,СВЦЭМ!$B$33:$B$776,X$47)+'СЕТ СН'!$G$12+СВЦЭМ!$D$10+'СЕТ СН'!$G$6-'СЕТ СН'!$G$22</f>
        <v>985.49641627999995</v>
      </c>
      <c r="Y48" s="36">
        <f>SUMIFS(СВЦЭМ!$C$33:$C$776,СВЦЭМ!$A$33:$A$776,$A48,СВЦЭМ!$B$33:$B$776,Y$47)+'СЕТ СН'!$G$12+СВЦЭМ!$D$10+'СЕТ СН'!$G$6-'СЕТ СН'!$G$22</f>
        <v>1087.70793069</v>
      </c>
    </row>
    <row r="49" spans="1:25" ht="15.75" x14ac:dyDescent="0.2">
      <c r="A49" s="35">
        <f>A48+1</f>
        <v>43557</v>
      </c>
      <c r="B49" s="36">
        <f>SUMIFS(СВЦЭМ!$C$33:$C$776,СВЦЭМ!$A$33:$A$776,$A49,СВЦЭМ!$B$33:$B$776,B$47)+'СЕТ СН'!$G$12+СВЦЭМ!$D$10+'СЕТ СН'!$G$6-'СЕТ СН'!$G$22</f>
        <v>1158.7673103300001</v>
      </c>
      <c r="C49" s="36">
        <f>SUMIFS(СВЦЭМ!$C$33:$C$776,СВЦЭМ!$A$33:$A$776,$A49,СВЦЭМ!$B$33:$B$776,C$47)+'СЕТ СН'!$G$12+СВЦЭМ!$D$10+'СЕТ СН'!$G$6-'СЕТ СН'!$G$22</f>
        <v>1265.45485899</v>
      </c>
      <c r="D49" s="36">
        <f>SUMIFS(СВЦЭМ!$C$33:$C$776,СВЦЭМ!$A$33:$A$776,$A49,СВЦЭМ!$B$33:$B$776,D$47)+'СЕТ СН'!$G$12+СВЦЭМ!$D$10+'СЕТ СН'!$G$6-'СЕТ СН'!$G$22</f>
        <v>1315.47116826</v>
      </c>
      <c r="E49" s="36">
        <f>SUMIFS(СВЦЭМ!$C$33:$C$776,СВЦЭМ!$A$33:$A$776,$A49,СВЦЭМ!$B$33:$B$776,E$47)+'СЕТ СН'!$G$12+СВЦЭМ!$D$10+'СЕТ СН'!$G$6-'СЕТ СН'!$G$22</f>
        <v>1323.9668768199999</v>
      </c>
      <c r="F49" s="36">
        <f>SUMIFS(СВЦЭМ!$C$33:$C$776,СВЦЭМ!$A$33:$A$776,$A49,СВЦЭМ!$B$33:$B$776,F$47)+'СЕТ СН'!$G$12+СВЦЭМ!$D$10+'СЕТ СН'!$G$6-'СЕТ СН'!$G$22</f>
        <v>1324.28771448</v>
      </c>
      <c r="G49" s="36">
        <f>SUMIFS(СВЦЭМ!$C$33:$C$776,СВЦЭМ!$A$33:$A$776,$A49,СВЦЭМ!$B$33:$B$776,G$47)+'СЕТ СН'!$G$12+СВЦЭМ!$D$10+'СЕТ СН'!$G$6-'СЕТ СН'!$G$22</f>
        <v>1315.6277115799999</v>
      </c>
      <c r="H49" s="36">
        <f>SUMIFS(СВЦЭМ!$C$33:$C$776,СВЦЭМ!$A$33:$A$776,$A49,СВЦЭМ!$B$33:$B$776,H$47)+'СЕТ СН'!$G$12+СВЦЭМ!$D$10+'СЕТ СН'!$G$6-'СЕТ СН'!$G$22</f>
        <v>1207.25669208</v>
      </c>
      <c r="I49" s="36">
        <f>SUMIFS(СВЦЭМ!$C$33:$C$776,СВЦЭМ!$A$33:$A$776,$A49,СВЦЭМ!$B$33:$B$776,I$47)+'СЕТ СН'!$G$12+СВЦЭМ!$D$10+'СЕТ СН'!$G$6-'СЕТ СН'!$G$22</f>
        <v>1135.62723598</v>
      </c>
      <c r="J49" s="36">
        <f>SUMIFS(СВЦЭМ!$C$33:$C$776,СВЦЭМ!$A$33:$A$776,$A49,СВЦЭМ!$B$33:$B$776,J$47)+'СЕТ СН'!$G$12+СВЦЭМ!$D$10+'СЕТ СН'!$G$6-'СЕТ СН'!$G$22</f>
        <v>1039.56220044</v>
      </c>
      <c r="K49" s="36">
        <f>SUMIFS(СВЦЭМ!$C$33:$C$776,СВЦЭМ!$A$33:$A$776,$A49,СВЦЭМ!$B$33:$B$776,K$47)+'СЕТ СН'!$G$12+СВЦЭМ!$D$10+'СЕТ СН'!$G$6-'СЕТ СН'!$G$22</f>
        <v>946.26622053999995</v>
      </c>
      <c r="L49" s="36">
        <f>SUMIFS(СВЦЭМ!$C$33:$C$776,СВЦЭМ!$A$33:$A$776,$A49,СВЦЭМ!$B$33:$B$776,L$47)+'СЕТ СН'!$G$12+СВЦЭМ!$D$10+'СЕТ СН'!$G$6-'СЕТ СН'!$G$22</f>
        <v>917.65159760000006</v>
      </c>
      <c r="M49" s="36">
        <f>SUMIFS(СВЦЭМ!$C$33:$C$776,СВЦЭМ!$A$33:$A$776,$A49,СВЦЭМ!$B$33:$B$776,M$47)+'СЕТ СН'!$G$12+СВЦЭМ!$D$10+'СЕТ СН'!$G$6-'СЕТ СН'!$G$22</f>
        <v>930.16055819999997</v>
      </c>
      <c r="N49" s="36">
        <f>SUMIFS(СВЦЭМ!$C$33:$C$776,СВЦЭМ!$A$33:$A$776,$A49,СВЦЭМ!$B$33:$B$776,N$47)+'СЕТ СН'!$G$12+СВЦЭМ!$D$10+'СЕТ СН'!$G$6-'СЕТ СН'!$G$22</f>
        <v>928.08898821999992</v>
      </c>
      <c r="O49" s="36">
        <f>SUMIFS(СВЦЭМ!$C$33:$C$776,СВЦЭМ!$A$33:$A$776,$A49,СВЦЭМ!$B$33:$B$776,O$47)+'СЕТ СН'!$G$12+СВЦЭМ!$D$10+'СЕТ СН'!$G$6-'СЕТ СН'!$G$22</f>
        <v>932.22719269999993</v>
      </c>
      <c r="P49" s="36">
        <f>SUMIFS(СВЦЭМ!$C$33:$C$776,СВЦЭМ!$A$33:$A$776,$A49,СВЦЭМ!$B$33:$B$776,P$47)+'СЕТ СН'!$G$12+СВЦЭМ!$D$10+'СЕТ СН'!$G$6-'СЕТ СН'!$G$22</f>
        <v>944.32127125000011</v>
      </c>
      <c r="Q49" s="36">
        <f>SUMIFS(СВЦЭМ!$C$33:$C$776,СВЦЭМ!$A$33:$A$776,$A49,СВЦЭМ!$B$33:$B$776,Q$47)+'СЕТ СН'!$G$12+СВЦЭМ!$D$10+'СЕТ СН'!$G$6-'СЕТ СН'!$G$22</f>
        <v>958.70569627000009</v>
      </c>
      <c r="R49" s="36">
        <f>SUMIFS(СВЦЭМ!$C$33:$C$776,СВЦЭМ!$A$33:$A$776,$A49,СВЦЭМ!$B$33:$B$776,R$47)+'СЕТ СН'!$G$12+СВЦЭМ!$D$10+'СЕТ СН'!$G$6-'СЕТ СН'!$G$22</f>
        <v>953.31909917000007</v>
      </c>
      <c r="S49" s="36">
        <f>SUMIFS(СВЦЭМ!$C$33:$C$776,СВЦЭМ!$A$33:$A$776,$A49,СВЦЭМ!$B$33:$B$776,S$47)+'СЕТ СН'!$G$12+СВЦЭМ!$D$10+'СЕТ СН'!$G$6-'СЕТ СН'!$G$22</f>
        <v>949.58657334000009</v>
      </c>
      <c r="T49" s="36">
        <f>SUMIFS(СВЦЭМ!$C$33:$C$776,СВЦЭМ!$A$33:$A$776,$A49,СВЦЭМ!$B$33:$B$776,T$47)+'СЕТ СН'!$G$12+СВЦЭМ!$D$10+'СЕТ СН'!$G$6-'СЕТ СН'!$G$22</f>
        <v>924.95652960000007</v>
      </c>
      <c r="U49" s="36">
        <f>SUMIFS(СВЦЭМ!$C$33:$C$776,СВЦЭМ!$A$33:$A$776,$A49,СВЦЭМ!$B$33:$B$776,U$47)+'СЕТ СН'!$G$12+СВЦЭМ!$D$10+'СЕТ СН'!$G$6-'СЕТ СН'!$G$22</f>
        <v>912.82909638000001</v>
      </c>
      <c r="V49" s="36">
        <f>SUMIFS(СВЦЭМ!$C$33:$C$776,СВЦЭМ!$A$33:$A$776,$A49,СВЦЭМ!$B$33:$B$776,V$47)+'СЕТ СН'!$G$12+СВЦЭМ!$D$10+'СЕТ СН'!$G$6-'СЕТ СН'!$G$22</f>
        <v>908.50527151999995</v>
      </c>
      <c r="W49" s="36">
        <f>SUMIFS(СВЦЭМ!$C$33:$C$776,СВЦЭМ!$A$33:$A$776,$A49,СВЦЭМ!$B$33:$B$776,W$47)+'СЕТ СН'!$G$12+СВЦЭМ!$D$10+'СЕТ СН'!$G$6-'СЕТ СН'!$G$22</f>
        <v>902.11980151000012</v>
      </c>
      <c r="X49" s="36">
        <f>SUMIFS(СВЦЭМ!$C$33:$C$776,СВЦЭМ!$A$33:$A$776,$A49,СВЦЭМ!$B$33:$B$776,X$47)+'СЕТ СН'!$G$12+СВЦЭМ!$D$10+'СЕТ СН'!$G$6-'СЕТ СН'!$G$22</f>
        <v>944.78709993999996</v>
      </c>
      <c r="Y49" s="36">
        <f>SUMIFS(СВЦЭМ!$C$33:$C$776,СВЦЭМ!$A$33:$A$776,$A49,СВЦЭМ!$B$33:$B$776,Y$47)+'СЕТ СН'!$G$12+СВЦЭМ!$D$10+'СЕТ СН'!$G$6-'СЕТ СН'!$G$22</f>
        <v>1047.01213261</v>
      </c>
    </row>
    <row r="50" spans="1:25" ht="15.75" x14ac:dyDescent="0.2">
      <c r="A50" s="35">
        <f t="shared" ref="A50:A78" si="1">A49+1</f>
        <v>43558</v>
      </c>
      <c r="B50" s="36">
        <f>SUMIFS(СВЦЭМ!$C$33:$C$776,СВЦЭМ!$A$33:$A$776,$A50,СВЦЭМ!$B$33:$B$776,B$47)+'СЕТ СН'!$G$12+СВЦЭМ!$D$10+'СЕТ СН'!$G$6-'СЕТ СН'!$G$22</f>
        <v>1163.29168015</v>
      </c>
      <c r="C50" s="36">
        <f>SUMIFS(СВЦЭМ!$C$33:$C$776,СВЦЭМ!$A$33:$A$776,$A50,СВЦЭМ!$B$33:$B$776,C$47)+'СЕТ СН'!$G$12+СВЦЭМ!$D$10+'СЕТ СН'!$G$6-'СЕТ СН'!$G$22</f>
        <v>1257.1336749899999</v>
      </c>
      <c r="D50" s="36">
        <f>SUMIFS(СВЦЭМ!$C$33:$C$776,СВЦЭМ!$A$33:$A$776,$A50,СВЦЭМ!$B$33:$B$776,D$47)+'СЕТ СН'!$G$12+СВЦЭМ!$D$10+'СЕТ СН'!$G$6-'СЕТ СН'!$G$22</f>
        <v>1238.89467522</v>
      </c>
      <c r="E50" s="36">
        <f>SUMIFS(СВЦЭМ!$C$33:$C$776,СВЦЭМ!$A$33:$A$776,$A50,СВЦЭМ!$B$33:$B$776,E$47)+'СЕТ СН'!$G$12+СВЦЭМ!$D$10+'СЕТ СН'!$G$6-'СЕТ СН'!$G$22</f>
        <v>1238.5872060199999</v>
      </c>
      <c r="F50" s="36">
        <f>SUMIFS(СВЦЭМ!$C$33:$C$776,СВЦЭМ!$A$33:$A$776,$A50,СВЦЭМ!$B$33:$B$776,F$47)+'СЕТ СН'!$G$12+СВЦЭМ!$D$10+'СЕТ СН'!$G$6-'СЕТ СН'!$G$22</f>
        <v>1235.2774454299999</v>
      </c>
      <c r="G50" s="36">
        <f>SUMIFS(СВЦЭМ!$C$33:$C$776,СВЦЭМ!$A$33:$A$776,$A50,СВЦЭМ!$B$33:$B$776,G$47)+'СЕТ СН'!$G$12+СВЦЭМ!$D$10+'СЕТ СН'!$G$6-'СЕТ СН'!$G$22</f>
        <v>1263.30264321</v>
      </c>
      <c r="H50" s="36">
        <f>SUMIFS(СВЦЭМ!$C$33:$C$776,СВЦЭМ!$A$33:$A$776,$A50,СВЦЭМ!$B$33:$B$776,H$47)+'СЕТ СН'!$G$12+СВЦЭМ!$D$10+'СЕТ СН'!$G$6-'СЕТ СН'!$G$22</f>
        <v>1216.76765768</v>
      </c>
      <c r="I50" s="36">
        <f>SUMIFS(СВЦЭМ!$C$33:$C$776,СВЦЭМ!$A$33:$A$776,$A50,СВЦЭМ!$B$33:$B$776,I$47)+'СЕТ СН'!$G$12+СВЦЭМ!$D$10+'СЕТ СН'!$G$6-'СЕТ СН'!$G$22</f>
        <v>1135.9530892800001</v>
      </c>
      <c r="J50" s="36">
        <f>SUMIFS(СВЦЭМ!$C$33:$C$776,СВЦЭМ!$A$33:$A$776,$A50,СВЦЭМ!$B$33:$B$776,J$47)+'СЕТ СН'!$G$12+СВЦЭМ!$D$10+'СЕТ СН'!$G$6-'СЕТ СН'!$G$22</f>
        <v>1042.5855534500001</v>
      </c>
      <c r="K50" s="36">
        <f>SUMIFS(СВЦЭМ!$C$33:$C$776,СВЦЭМ!$A$33:$A$776,$A50,СВЦЭМ!$B$33:$B$776,K$47)+'СЕТ СН'!$G$12+СВЦЭМ!$D$10+'СЕТ СН'!$G$6-'СЕТ СН'!$G$22</f>
        <v>970.41440848000002</v>
      </c>
      <c r="L50" s="36">
        <f>SUMIFS(СВЦЭМ!$C$33:$C$776,СВЦЭМ!$A$33:$A$776,$A50,СВЦЭМ!$B$33:$B$776,L$47)+'СЕТ СН'!$G$12+СВЦЭМ!$D$10+'СЕТ СН'!$G$6-'СЕТ СН'!$G$22</f>
        <v>949.45436657999994</v>
      </c>
      <c r="M50" s="36">
        <f>SUMIFS(СВЦЭМ!$C$33:$C$776,СВЦЭМ!$A$33:$A$776,$A50,СВЦЭМ!$B$33:$B$776,M$47)+'СЕТ СН'!$G$12+СВЦЭМ!$D$10+'СЕТ СН'!$G$6-'СЕТ СН'!$G$22</f>
        <v>960.66874069999994</v>
      </c>
      <c r="N50" s="36">
        <f>SUMIFS(СВЦЭМ!$C$33:$C$776,СВЦЭМ!$A$33:$A$776,$A50,СВЦЭМ!$B$33:$B$776,N$47)+'СЕТ СН'!$G$12+СВЦЭМ!$D$10+'СЕТ СН'!$G$6-'СЕТ СН'!$G$22</f>
        <v>951.77178443000003</v>
      </c>
      <c r="O50" s="36">
        <f>SUMIFS(СВЦЭМ!$C$33:$C$776,СВЦЭМ!$A$33:$A$776,$A50,СВЦЭМ!$B$33:$B$776,O$47)+'СЕТ СН'!$G$12+СВЦЭМ!$D$10+'СЕТ СН'!$G$6-'СЕТ СН'!$G$22</f>
        <v>962.08744546000003</v>
      </c>
      <c r="P50" s="36">
        <f>SUMIFS(СВЦЭМ!$C$33:$C$776,СВЦЭМ!$A$33:$A$776,$A50,СВЦЭМ!$B$33:$B$776,P$47)+'СЕТ СН'!$G$12+СВЦЭМ!$D$10+'СЕТ СН'!$G$6-'СЕТ СН'!$G$22</f>
        <v>964.99775102000012</v>
      </c>
      <c r="Q50" s="36">
        <f>SUMIFS(СВЦЭМ!$C$33:$C$776,СВЦЭМ!$A$33:$A$776,$A50,СВЦЭМ!$B$33:$B$776,Q$47)+'СЕТ СН'!$G$12+СВЦЭМ!$D$10+'СЕТ СН'!$G$6-'СЕТ СН'!$G$22</f>
        <v>971.28430380999998</v>
      </c>
      <c r="R50" s="36">
        <f>SUMIFS(СВЦЭМ!$C$33:$C$776,СВЦЭМ!$A$33:$A$776,$A50,СВЦЭМ!$B$33:$B$776,R$47)+'СЕТ СН'!$G$12+СВЦЭМ!$D$10+'СЕТ СН'!$G$6-'СЕТ СН'!$G$22</f>
        <v>979.64509565999992</v>
      </c>
      <c r="S50" s="36">
        <f>SUMIFS(СВЦЭМ!$C$33:$C$776,СВЦЭМ!$A$33:$A$776,$A50,СВЦЭМ!$B$33:$B$776,S$47)+'СЕТ СН'!$G$12+СВЦЭМ!$D$10+'СЕТ СН'!$G$6-'СЕТ СН'!$G$22</f>
        <v>976.32190285000001</v>
      </c>
      <c r="T50" s="36">
        <f>SUMIFS(СВЦЭМ!$C$33:$C$776,СВЦЭМ!$A$33:$A$776,$A50,СВЦЭМ!$B$33:$B$776,T$47)+'СЕТ СН'!$G$12+СВЦЭМ!$D$10+'СЕТ СН'!$G$6-'СЕТ СН'!$G$22</f>
        <v>955.62683871000013</v>
      </c>
      <c r="U50" s="36">
        <f>SUMIFS(СВЦЭМ!$C$33:$C$776,СВЦЭМ!$A$33:$A$776,$A50,СВЦЭМ!$B$33:$B$776,U$47)+'СЕТ СН'!$G$12+СВЦЭМ!$D$10+'СЕТ СН'!$G$6-'СЕТ СН'!$G$22</f>
        <v>936.05269045</v>
      </c>
      <c r="V50" s="36">
        <f>SUMIFS(СВЦЭМ!$C$33:$C$776,СВЦЭМ!$A$33:$A$776,$A50,СВЦЭМ!$B$33:$B$776,V$47)+'СЕТ СН'!$G$12+СВЦЭМ!$D$10+'СЕТ СН'!$G$6-'СЕТ СН'!$G$22</f>
        <v>925.15230042999997</v>
      </c>
      <c r="W50" s="36">
        <f>SUMIFS(СВЦЭМ!$C$33:$C$776,СВЦЭМ!$A$33:$A$776,$A50,СВЦЭМ!$B$33:$B$776,W$47)+'СЕТ СН'!$G$12+СВЦЭМ!$D$10+'СЕТ СН'!$G$6-'СЕТ СН'!$G$22</f>
        <v>914.61142330999996</v>
      </c>
      <c r="X50" s="36">
        <f>SUMIFS(СВЦЭМ!$C$33:$C$776,СВЦЭМ!$A$33:$A$776,$A50,СВЦЭМ!$B$33:$B$776,X$47)+'СЕТ СН'!$G$12+СВЦЭМ!$D$10+'СЕТ СН'!$G$6-'СЕТ СН'!$G$22</f>
        <v>964.8125487100001</v>
      </c>
      <c r="Y50" s="36">
        <f>SUMIFS(СВЦЭМ!$C$33:$C$776,СВЦЭМ!$A$33:$A$776,$A50,СВЦЭМ!$B$33:$B$776,Y$47)+'СЕТ СН'!$G$12+СВЦЭМ!$D$10+'СЕТ СН'!$G$6-'СЕТ СН'!$G$22</f>
        <v>1086.8715598599999</v>
      </c>
    </row>
    <row r="51" spans="1:25" ht="15.75" x14ac:dyDescent="0.2">
      <c r="A51" s="35">
        <f t="shared" si="1"/>
        <v>43559</v>
      </c>
      <c r="B51" s="36">
        <f>SUMIFS(СВЦЭМ!$C$33:$C$776,СВЦЭМ!$A$33:$A$776,$A51,СВЦЭМ!$B$33:$B$776,B$47)+'СЕТ СН'!$G$12+СВЦЭМ!$D$10+'СЕТ СН'!$G$6-'СЕТ СН'!$G$22</f>
        <v>1147.7210198499999</v>
      </c>
      <c r="C51" s="36">
        <f>SUMIFS(СВЦЭМ!$C$33:$C$776,СВЦЭМ!$A$33:$A$776,$A51,СВЦЭМ!$B$33:$B$776,C$47)+'СЕТ СН'!$G$12+СВЦЭМ!$D$10+'СЕТ СН'!$G$6-'СЕТ СН'!$G$22</f>
        <v>1233.52071116</v>
      </c>
      <c r="D51" s="36">
        <f>SUMIFS(СВЦЭМ!$C$33:$C$776,СВЦЭМ!$A$33:$A$776,$A51,СВЦЭМ!$B$33:$B$776,D$47)+'СЕТ СН'!$G$12+СВЦЭМ!$D$10+'СЕТ СН'!$G$6-'СЕТ СН'!$G$22</f>
        <v>1264.55855318</v>
      </c>
      <c r="E51" s="36">
        <f>SUMIFS(СВЦЭМ!$C$33:$C$776,СВЦЭМ!$A$33:$A$776,$A51,СВЦЭМ!$B$33:$B$776,E$47)+'СЕТ СН'!$G$12+СВЦЭМ!$D$10+'СЕТ СН'!$G$6-'СЕТ СН'!$G$22</f>
        <v>1260.82839339</v>
      </c>
      <c r="F51" s="36">
        <f>SUMIFS(СВЦЭМ!$C$33:$C$776,СВЦЭМ!$A$33:$A$776,$A51,СВЦЭМ!$B$33:$B$776,F$47)+'СЕТ СН'!$G$12+СВЦЭМ!$D$10+'СЕТ СН'!$G$6-'СЕТ СН'!$G$22</f>
        <v>1264.68493941</v>
      </c>
      <c r="G51" s="36">
        <f>SUMIFS(СВЦЭМ!$C$33:$C$776,СВЦЭМ!$A$33:$A$776,$A51,СВЦЭМ!$B$33:$B$776,G$47)+'СЕТ СН'!$G$12+СВЦЭМ!$D$10+'СЕТ СН'!$G$6-'СЕТ СН'!$G$22</f>
        <v>1264.76696971</v>
      </c>
      <c r="H51" s="36">
        <f>SUMIFS(СВЦЭМ!$C$33:$C$776,СВЦЭМ!$A$33:$A$776,$A51,СВЦЭМ!$B$33:$B$776,H$47)+'СЕТ СН'!$G$12+СВЦЭМ!$D$10+'СЕТ СН'!$G$6-'СЕТ СН'!$G$22</f>
        <v>1191.94125981</v>
      </c>
      <c r="I51" s="36">
        <f>SUMIFS(СВЦЭМ!$C$33:$C$776,СВЦЭМ!$A$33:$A$776,$A51,СВЦЭМ!$B$33:$B$776,I$47)+'СЕТ СН'!$G$12+СВЦЭМ!$D$10+'СЕТ СН'!$G$6-'СЕТ СН'!$G$22</f>
        <v>1132.98198228</v>
      </c>
      <c r="J51" s="36">
        <f>SUMIFS(СВЦЭМ!$C$33:$C$776,СВЦЭМ!$A$33:$A$776,$A51,СВЦЭМ!$B$33:$B$776,J$47)+'СЕТ СН'!$G$12+СВЦЭМ!$D$10+'СЕТ СН'!$G$6-'СЕТ СН'!$G$22</f>
        <v>1037.8983605999999</v>
      </c>
      <c r="K51" s="36">
        <f>SUMIFS(СВЦЭМ!$C$33:$C$776,СВЦЭМ!$A$33:$A$776,$A51,СВЦЭМ!$B$33:$B$776,K$47)+'СЕТ СН'!$G$12+СВЦЭМ!$D$10+'СЕТ СН'!$G$6-'СЕТ СН'!$G$22</f>
        <v>964.77584588000013</v>
      </c>
      <c r="L51" s="36">
        <f>SUMIFS(СВЦЭМ!$C$33:$C$776,СВЦЭМ!$A$33:$A$776,$A51,СВЦЭМ!$B$33:$B$776,L$47)+'СЕТ СН'!$G$12+СВЦЭМ!$D$10+'СЕТ СН'!$G$6-'СЕТ СН'!$G$22</f>
        <v>936.52678779000007</v>
      </c>
      <c r="M51" s="36">
        <f>SUMIFS(СВЦЭМ!$C$33:$C$776,СВЦЭМ!$A$33:$A$776,$A51,СВЦЭМ!$B$33:$B$776,M$47)+'СЕТ СН'!$G$12+СВЦЭМ!$D$10+'СЕТ СН'!$G$6-'СЕТ СН'!$G$22</f>
        <v>941.87834285000008</v>
      </c>
      <c r="N51" s="36">
        <f>SUMIFS(СВЦЭМ!$C$33:$C$776,СВЦЭМ!$A$33:$A$776,$A51,СВЦЭМ!$B$33:$B$776,N$47)+'СЕТ СН'!$G$12+СВЦЭМ!$D$10+'СЕТ СН'!$G$6-'СЕТ СН'!$G$22</f>
        <v>932.41907169000001</v>
      </c>
      <c r="O51" s="36">
        <f>SUMIFS(СВЦЭМ!$C$33:$C$776,СВЦЭМ!$A$33:$A$776,$A51,СВЦЭМ!$B$33:$B$776,O$47)+'СЕТ СН'!$G$12+СВЦЭМ!$D$10+'СЕТ СН'!$G$6-'СЕТ СН'!$G$22</f>
        <v>952.15510027000005</v>
      </c>
      <c r="P51" s="36">
        <f>SUMIFS(СВЦЭМ!$C$33:$C$776,СВЦЭМ!$A$33:$A$776,$A51,СВЦЭМ!$B$33:$B$776,P$47)+'СЕТ СН'!$G$12+СВЦЭМ!$D$10+'СЕТ СН'!$G$6-'СЕТ СН'!$G$22</f>
        <v>967.00539428000002</v>
      </c>
      <c r="Q51" s="36">
        <f>SUMIFS(СВЦЭМ!$C$33:$C$776,СВЦЭМ!$A$33:$A$776,$A51,СВЦЭМ!$B$33:$B$776,Q$47)+'СЕТ СН'!$G$12+СВЦЭМ!$D$10+'СЕТ СН'!$G$6-'СЕТ СН'!$G$22</f>
        <v>974.93661244999998</v>
      </c>
      <c r="R51" s="36">
        <f>SUMIFS(СВЦЭМ!$C$33:$C$776,СВЦЭМ!$A$33:$A$776,$A51,СВЦЭМ!$B$33:$B$776,R$47)+'СЕТ СН'!$G$12+СВЦЭМ!$D$10+'СЕТ СН'!$G$6-'СЕТ СН'!$G$22</f>
        <v>981.34967527999993</v>
      </c>
      <c r="S51" s="36">
        <f>SUMIFS(СВЦЭМ!$C$33:$C$776,СВЦЭМ!$A$33:$A$776,$A51,СВЦЭМ!$B$33:$B$776,S$47)+'СЕТ СН'!$G$12+СВЦЭМ!$D$10+'СЕТ СН'!$G$6-'СЕТ СН'!$G$22</f>
        <v>980.95009634999997</v>
      </c>
      <c r="T51" s="36">
        <f>SUMIFS(СВЦЭМ!$C$33:$C$776,СВЦЭМ!$A$33:$A$776,$A51,СВЦЭМ!$B$33:$B$776,T$47)+'СЕТ СН'!$G$12+СВЦЭМ!$D$10+'СЕТ СН'!$G$6-'СЕТ СН'!$G$22</f>
        <v>963.75162186000011</v>
      </c>
      <c r="U51" s="36">
        <f>SUMIFS(СВЦЭМ!$C$33:$C$776,СВЦЭМ!$A$33:$A$776,$A51,СВЦЭМ!$B$33:$B$776,U$47)+'СЕТ СН'!$G$12+СВЦЭМ!$D$10+'СЕТ СН'!$G$6-'СЕТ СН'!$G$22</f>
        <v>928.9915870100001</v>
      </c>
      <c r="V51" s="36">
        <f>SUMIFS(СВЦЭМ!$C$33:$C$776,СВЦЭМ!$A$33:$A$776,$A51,СВЦЭМ!$B$33:$B$776,V$47)+'СЕТ СН'!$G$12+СВЦЭМ!$D$10+'СЕТ СН'!$G$6-'СЕТ СН'!$G$22</f>
        <v>917.44607167999993</v>
      </c>
      <c r="W51" s="36">
        <f>SUMIFS(СВЦЭМ!$C$33:$C$776,СВЦЭМ!$A$33:$A$776,$A51,СВЦЭМ!$B$33:$B$776,W$47)+'СЕТ СН'!$G$12+СВЦЭМ!$D$10+'СЕТ СН'!$G$6-'СЕТ СН'!$G$22</f>
        <v>922.30937629000005</v>
      </c>
      <c r="X51" s="36">
        <f>SUMIFS(СВЦЭМ!$C$33:$C$776,СВЦЭМ!$A$33:$A$776,$A51,СВЦЭМ!$B$33:$B$776,X$47)+'СЕТ СН'!$G$12+СВЦЭМ!$D$10+'СЕТ СН'!$G$6-'СЕТ СН'!$G$22</f>
        <v>1004.41470463</v>
      </c>
      <c r="Y51" s="36">
        <f>SUMIFS(СВЦЭМ!$C$33:$C$776,СВЦЭМ!$A$33:$A$776,$A51,СВЦЭМ!$B$33:$B$776,Y$47)+'СЕТ СН'!$G$12+СВЦЭМ!$D$10+'СЕТ СН'!$G$6-'СЕТ СН'!$G$22</f>
        <v>1149.1519663300001</v>
      </c>
    </row>
    <row r="52" spans="1:25" ht="15.75" x14ac:dyDescent="0.2">
      <c r="A52" s="35">
        <f t="shared" si="1"/>
        <v>43560</v>
      </c>
      <c r="B52" s="36">
        <f>SUMIFS(СВЦЭМ!$C$33:$C$776,СВЦЭМ!$A$33:$A$776,$A52,СВЦЭМ!$B$33:$B$776,B$47)+'СЕТ СН'!$G$12+СВЦЭМ!$D$10+'СЕТ СН'!$G$6-'СЕТ СН'!$G$22</f>
        <v>1140.4966638000001</v>
      </c>
      <c r="C52" s="36">
        <f>SUMIFS(СВЦЭМ!$C$33:$C$776,СВЦЭМ!$A$33:$A$776,$A52,СВЦЭМ!$B$33:$B$776,C$47)+'СЕТ СН'!$G$12+СВЦЭМ!$D$10+'СЕТ СН'!$G$6-'СЕТ СН'!$G$22</f>
        <v>1224.6032280300001</v>
      </c>
      <c r="D52" s="36">
        <f>SUMIFS(СВЦЭМ!$C$33:$C$776,СВЦЭМ!$A$33:$A$776,$A52,СВЦЭМ!$B$33:$B$776,D$47)+'СЕТ СН'!$G$12+СВЦЭМ!$D$10+'СЕТ СН'!$G$6-'СЕТ СН'!$G$22</f>
        <v>1283.6666414700001</v>
      </c>
      <c r="E52" s="36">
        <f>SUMIFS(СВЦЭМ!$C$33:$C$776,СВЦЭМ!$A$33:$A$776,$A52,СВЦЭМ!$B$33:$B$776,E$47)+'СЕТ СН'!$G$12+СВЦЭМ!$D$10+'СЕТ СН'!$G$6-'СЕТ СН'!$G$22</f>
        <v>1278.9694546399999</v>
      </c>
      <c r="F52" s="36">
        <f>SUMIFS(СВЦЭМ!$C$33:$C$776,СВЦЭМ!$A$33:$A$776,$A52,СВЦЭМ!$B$33:$B$776,F$47)+'СЕТ СН'!$G$12+СВЦЭМ!$D$10+'СЕТ СН'!$G$6-'СЕТ СН'!$G$22</f>
        <v>1279.8415152600001</v>
      </c>
      <c r="G52" s="36">
        <f>SUMIFS(СВЦЭМ!$C$33:$C$776,СВЦЭМ!$A$33:$A$776,$A52,СВЦЭМ!$B$33:$B$776,G$47)+'СЕТ СН'!$G$12+СВЦЭМ!$D$10+'СЕТ СН'!$G$6-'СЕТ СН'!$G$22</f>
        <v>1271.9985755499999</v>
      </c>
      <c r="H52" s="36">
        <f>SUMIFS(СВЦЭМ!$C$33:$C$776,СВЦЭМ!$A$33:$A$776,$A52,СВЦЭМ!$B$33:$B$776,H$47)+'СЕТ СН'!$G$12+СВЦЭМ!$D$10+'СЕТ СН'!$G$6-'СЕТ СН'!$G$22</f>
        <v>1209.8451887200001</v>
      </c>
      <c r="I52" s="36">
        <f>SUMIFS(СВЦЭМ!$C$33:$C$776,СВЦЭМ!$A$33:$A$776,$A52,СВЦЭМ!$B$33:$B$776,I$47)+'СЕТ СН'!$G$12+СВЦЭМ!$D$10+'СЕТ СН'!$G$6-'СЕТ СН'!$G$22</f>
        <v>1161.0005928400001</v>
      </c>
      <c r="J52" s="36">
        <f>SUMIFS(СВЦЭМ!$C$33:$C$776,СВЦЭМ!$A$33:$A$776,$A52,СВЦЭМ!$B$33:$B$776,J$47)+'СЕТ СН'!$G$12+СВЦЭМ!$D$10+'СЕТ СН'!$G$6-'СЕТ СН'!$G$22</f>
        <v>1076.7789687500001</v>
      </c>
      <c r="K52" s="36">
        <f>SUMIFS(СВЦЭМ!$C$33:$C$776,СВЦЭМ!$A$33:$A$776,$A52,СВЦЭМ!$B$33:$B$776,K$47)+'СЕТ СН'!$G$12+СВЦЭМ!$D$10+'СЕТ СН'!$G$6-'СЕТ СН'!$G$22</f>
        <v>999.74184280000009</v>
      </c>
      <c r="L52" s="36">
        <f>SUMIFS(СВЦЭМ!$C$33:$C$776,СВЦЭМ!$A$33:$A$776,$A52,СВЦЭМ!$B$33:$B$776,L$47)+'СЕТ СН'!$G$12+СВЦЭМ!$D$10+'СЕТ СН'!$G$6-'СЕТ СН'!$G$22</f>
        <v>963.74939063000011</v>
      </c>
      <c r="M52" s="36">
        <f>SUMIFS(СВЦЭМ!$C$33:$C$776,СВЦЭМ!$A$33:$A$776,$A52,СВЦЭМ!$B$33:$B$776,M$47)+'СЕТ СН'!$G$12+СВЦЭМ!$D$10+'СЕТ СН'!$G$6-'СЕТ СН'!$G$22</f>
        <v>958.43744512000012</v>
      </c>
      <c r="N52" s="36">
        <f>SUMIFS(СВЦЭМ!$C$33:$C$776,СВЦЭМ!$A$33:$A$776,$A52,СВЦЭМ!$B$33:$B$776,N$47)+'СЕТ СН'!$G$12+СВЦЭМ!$D$10+'СЕТ СН'!$G$6-'СЕТ СН'!$G$22</f>
        <v>953.14987846999998</v>
      </c>
      <c r="O52" s="36">
        <f>SUMIFS(СВЦЭМ!$C$33:$C$776,СВЦЭМ!$A$33:$A$776,$A52,СВЦЭМ!$B$33:$B$776,O$47)+'СЕТ СН'!$G$12+СВЦЭМ!$D$10+'СЕТ СН'!$G$6-'СЕТ СН'!$G$22</f>
        <v>943.11224196000012</v>
      </c>
      <c r="P52" s="36">
        <f>SUMIFS(СВЦЭМ!$C$33:$C$776,СВЦЭМ!$A$33:$A$776,$A52,СВЦЭМ!$B$33:$B$776,P$47)+'СЕТ СН'!$G$12+СВЦЭМ!$D$10+'СЕТ СН'!$G$6-'СЕТ СН'!$G$22</f>
        <v>947.29830444000004</v>
      </c>
      <c r="Q52" s="36">
        <f>SUMIFS(СВЦЭМ!$C$33:$C$776,СВЦЭМ!$A$33:$A$776,$A52,СВЦЭМ!$B$33:$B$776,Q$47)+'СЕТ СН'!$G$12+СВЦЭМ!$D$10+'СЕТ СН'!$G$6-'СЕТ СН'!$G$22</f>
        <v>948.84220937000009</v>
      </c>
      <c r="R52" s="36">
        <f>SUMIFS(СВЦЭМ!$C$33:$C$776,СВЦЭМ!$A$33:$A$776,$A52,СВЦЭМ!$B$33:$B$776,R$47)+'СЕТ СН'!$G$12+СВЦЭМ!$D$10+'СЕТ СН'!$G$6-'СЕТ СН'!$G$22</f>
        <v>951.63920318999999</v>
      </c>
      <c r="S52" s="36">
        <f>SUMIFS(СВЦЭМ!$C$33:$C$776,СВЦЭМ!$A$33:$A$776,$A52,СВЦЭМ!$B$33:$B$776,S$47)+'СЕТ СН'!$G$12+СВЦЭМ!$D$10+'СЕТ СН'!$G$6-'СЕТ СН'!$G$22</f>
        <v>962.36445800000001</v>
      </c>
      <c r="T52" s="36">
        <f>SUMIFS(СВЦЭМ!$C$33:$C$776,СВЦЭМ!$A$33:$A$776,$A52,СВЦЭМ!$B$33:$B$776,T$47)+'СЕТ СН'!$G$12+СВЦЭМ!$D$10+'СЕТ СН'!$G$6-'СЕТ СН'!$G$22</f>
        <v>958.92553365000003</v>
      </c>
      <c r="U52" s="36">
        <f>SUMIFS(СВЦЭМ!$C$33:$C$776,СВЦЭМ!$A$33:$A$776,$A52,СВЦЭМ!$B$33:$B$776,U$47)+'СЕТ СН'!$G$12+СВЦЭМ!$D$10+'СЕТ СН'!$G$6-'СЕТ СН'!$G$22</f>
        <v>968.69863802999998</v>
      </c>
      <c r="V52" s="36">
        <f>SUMIFS(СВЦЭМ!$C$33:$C$776,СВЦЭМ!$A$33:$A$776,$A52,СВЦЭМ!$B$33:$B$776,V$47)+'СЕТ СН'!$G$12+СВЦЭМ!$D$10+'СЕТ СН'!$G$6-'СЕТ СН'!$G$22</f>
        <v>973.09196616999998</v>
      </c>
      <c r="W52" s="36">
        <f>SUMIFS(СВЦЭМ!$C$33:$C$776,СВЦЭМ!$A$33:$A$776,$A52,СВЦЭМ!$B$33:$B$776,W$47)+'СЕТ СН'!$G$12+СВЦЭМ!$D$10+'СЕТ СН'!$G$6-'СЕТ СН'!$G$22</f>
        <v>976.25699512000006</v>
      </c>
      <c r="X52" s="36">
        <f>SUMIFS(СВЦЭМ!$C$33:$C$776,СВЦЭМ!$A$33:$A$776,$A52,СВЦЭМ!$B$33:$B$776,X$47)+'СЕТ СН'!$G$12+СВЦЭМ!$D$10+'СЕТ СН'!$G$6-'СЕТ СН'!$G$22</f>
        <v>1021.6247388100001</v>
      </c>
      <c r="Y52" s="36">
        <f>SUMIFS(СВЦЭМ!$C$33:$C$776,СВЦЭМ!$A$33:$A$776,$A52,СВЦЭМ!$B$33:$B$776,Y$47)+'СЕТ СН'!$G$12+СВЦЭМ!$D$10+'СЕТ СН'!$G$6-'СЕТ СН'!$G$22</f>
        <v>1112.9216748700001</v>
      </c>
    </row>
    <row r="53" spans="1:25" ht="15.75" x14ac:dyDescent="0.2">
      <c r="A53" s="35">
        <f t="shared" si="1"/>
        <v>43561</v>
      </c>
      <c r="B53" s="36">
        <f>SUMIFS(СВЦЭМ!$C$33:$C$776,СВЦЭМ!$A$33:$A$776,$A53,СВЦЭМ!$B$33:$B$776,B$47)+'СЕТ СН'!$G$12+СВЦЭМ!$D$10+'СЕТ СН'!$G$6-'СЕТ СН'!$G$22</f>
        <v>1177.9230992099999</v>
      </c>
      <c r="C53" s="36">
        <f>SUMIFS(СВЦЭМ!$C$33:$C$776,СВЦЭМ!$A$33:$A$776,$A53,СВЦЭМ!$B$33:$B$776,C$47)+'СЕТ СН'!$G$12+СВЦЭМ!$D$10+'СЕТ СН'!$G$6-'СЕТ СН'!$G$22</f>
        <v>1254.3657146799999</v>
      </c>
      <c r="D53" s="36">
        <f>SUMIFS(СВЦЭМ!$C$33:$C$776,СВЦЭМ!$A$33:$A$776,$A53,СВЦЭМ!$B$33:$B$776,D$47)+'СЕТ СН'!$G$12+СВЦЭМ!$D$10+'СЕТ СН'!$G$6-'СЕТ СН'!$G$22</f>
        <v>1277.3535865900001</v>
      </c>
      <c r="E53" s="36">
        <f>SUMIFS(СВЦЭМ!$C$33:$C$776,СВЦЭМ!$A$33:$A$776,$A53,СВЦЭМ!$B$33:$B$776,E$47)+'СЕТ СН'!$G$12+СВЦЭМ!$D$10+'СЕТ СН'!$G$6-'СЕТ СН'!$G$22</f>
        <v>1270.67328342</v>
      </c>
      <c r="F53" s="36">
        <f>SUMIFS(СВЦЭМ!$C$33:$C$776,СВЦЭМ!$A$33:$A$776,$A53,СВЦЭМ!$B$33:$B$776,F$47)+'СЕТ СН'!$G$12+СВЦЭМ!$D$10+'СЕТ СН'!$G$6-'СЕТ СН'!$G$22</f>
        <v>1269.9156730099999</v>
      </c>
      <c r="G53" s="36">
        <f>SUMIFS(СВЦЭМ!$C$33:$C$776,СВЦЭМ!$A$33:$A$776,$A53,СВЦЭМ!$B$33:$B$776,G$47)+'СЕТ СН'!$G$12+СВЦЭМ!$D$10+'СЕТ СН'!$G$6-'СЕТ СН'!$G$22</f>
        <v>1275.60931394</v>
      </c>
      <c r="H53" s="36">
        <f>SUMIFS(СВЦЭМ!$C$33:$C$776,СВЦЭМ!$A$33:$A$776,$A53,СВЦЭМ!$B$33:$B$776,H$47)+'СЕТ СН'!$G$12+СВЦЭМ!$D$10+'СЕТ СН'!$G$6-'СЕТ СН'!$G$22</f>
        <v>1196.3593789900001</v>
      </c>
      <c r="I53" s="36">
        <f>SUMIFS(СВЦЭМ!$C$33:$C$776,СВЦЭМ!$A$33:$A$776,$A53,СВЦЭМ!$B$33:$B$776,I$47)+'СЕТ СН'!$G$12+СВЦЭМ!$D$10+'СЕТ СН'!$G$6-'СЕТ СН'!$G$22</f>
        <v>1199.05881299</v>
      </c>
      <c r="J53" s="36">
        <f>SUMIFS(СВЦЭМ!$C$33:$C$776,СВЦЭМ!$A$33:$A$776,$A53,СВЦЭМ!$B$33:$B$776,J$47)+'СЕТ СН'!$G$12+СВЦЭМ!$D$10+'СЕТ СН'!$G$6-'СЕТ СН'!$G$22</f>
        <v>1130.2097464000001</v>
      </c>
      <c r="K53" s="36">
        <f>SUMIFS(СВЦЭМ!$C$33:$C$776,СВЦЭМ!$A$33:$A$776,$A53,СВЦЭМ!$B$33:$B$776,K$47)+'СЕТ СН'!$G$12+СВЦЭМ!$D$10+'СЕТ СН'!$G$6-'СЕТ СН'!$G$22</f>
        <v>1002.7799865700001</v>
      </c>
      <c r="L53" s="36">
        <f>SUMIFS(СВЦЭМ!$C$33:$C$776,СВЦЭМ!$A$33:$A$776,$A53,СВЦЭМ!$B$33:$B$776,L$47)+'СЕТ СН'!$G$12+СВЦЭМ!$D$10+'СЕТ СН'!$G$6-'СЕТ СН'!$G$22</f>
        <v>949.51469745000009</v>
      </c>
      <c r="M53" s="36">
        <f>SUMIFS(СВЦЭМ!$C$33:$C$776,СВЦЭМ!$A$33:$A$776,$A53,СВЦЭМ!$B$33:$B$776,M$47)+'СЕТ СН'!$G$12+СВЦЭМ!$D$10+'СЕТ СН'!$G$6-'СЕТ СН'!$G$22</f>
        <v>950.81577018999997</v>
      </c>
      <c r="N53" s="36">
        <f>SUMIFS(СВЦЭМ!$C$33:$C$776,СВЦЭМ!$A$33:$A$776,$A53,СВЦЭМ!$B$33:$B$776,N$47)+'СЕТ СН'!$G$12+СВЦЭМ!$D$10+'СЕТ СН'!$G$6-'СЕТ СН'!$G$22</f>
        <v>959.79513769000005</v>
      </c>
      <c r="O53" s="36">
        <f>SUMIFS(СВЦЭМ!$C$33:$C$776,СВЦЭМ!$A$33:$A$776,$A53,СВЦЭМ!$B$33:$B$776,O$47)+'СЕТ СН'!$G$12+СВЦЭМ!$D$10+'СЕТ СН'!$G$6-'СЕТ СН'!$G$22</f>
        <v>971.84070640000004</v>
      </c>
      <c r="P53" s="36">
        <f>SUMIFS(СВЦЭМ!$C$33:$C$776,СВЦЭМ!$A$33:$A$776,$A53,СВЦЭМ!$B$33:$B$776,P$47)+'СЕТ СН'!$G$12+СВЦЭМ!$D$10+'СЕТ СН'!$G$6-'СЕТ СН'!$G$22</f>
        <v>967.99063475000003</v>
      </c>
      <c r="Q53" s="36">
        <f>SUMIFS(СВЦЭМ!$C$33:$C$776,СВЦЭМ!$A$33:$A$776,$A53,СВЦЭМ!$B$33:$B$776,Q$47)+'СЕТ СН'!$G$12+СВЦЭМ!$D$10+'СЕТ СН'!$G$6-'СЕТ СН'!$G$22</f>
        <v>969.03735428999994</v>
      </c>
      <c r="R53" s="36">
        <f>SUMIFS(СВЦЭМ!$C$33:$C$776,СВЦЭМ!$A$33:$A$776,$A53,СВЦЭМ!$B$33:$B$776,R$47)+'СЕТ СН'!$G$12+СВЦЭМ!$D$10+'СЕТ СН'!$G$6-'СЕТ СН'!$G$22</f>
        <v>978.97013160999995</v>
      </c>
      <c r="S53" s="36">
        <f>SUMIFS(СВЦЭМ!$C$33:$C$776,СВЦЭМ!$A$33:$A$776,$A53,СВЦЭМ!$B$33:$B$776,S$47)+'СЕТ СН'!$G$12+СВЦЭМ!$D$10+'СЕТ СН'!$G$6-'СЕТ СН'!$G$22</f>
        <v>979.26280528999996</v>
      </c>
      <c r="T53" s="36">
        <f>SUMIFS(СВЦЭМ!$C$33:$C$776,СВЦЭМ!$A$33:$A$776,$A53,СВЦЭМ!$B$33:$B$776,T$47)+'СЕТ СН'!$G$12+СВЦЭМ!$D$10+'СЕТ СН'!$G$6-'СЕТ СН'!$G$22</f>
        <v>961.27735647999998</v>
      </c>
      <c r="U53" s="36">
        <f>SUMIFS(СВЦЭМ!$C$33:$C$776,СВЦЭМ!$A$33:$A$776,$A53,СВЦЭМ!$B$33:$B$776,U$47)+'СЕТ СН'!$G$12+СВЦЭМ!$D$10+'СЕТ СН'!$G$6-'СЕТ СН'!$G$22</f>
        <v>935.12546853999993</v>
      </c>
      <c r="V53" s="36">
        <f>SUMIFS(СВЦЭМ!$C$33:$C$776,СВЦЭМ!$A$33:$A$776,$A53,СВЦЭМ!$B$33:$B$776,V$47)+'СЕТ СН'!$G$12+СВЦЭМ!$D$10+'СЕТ СН'!$G$6-'СЕТ СН'!$G$22</f>
        <v>911.12904105000007</v>
      </c>
      <c r="W53" s="36">
        <f>SUMIFS(СВЦЭМ!$C$33:$C$776,СВЦЭМ!$A$33:$A$776,$A53,СВЦЭМ!$B$33:$B$776,W$47)+'СЕТ СН'!$G$12+СВЦЭМ!$D$10+'СЕТ СН'!$G$6-'СЕТ СН'!$G$22</f>
        <v>887.11227323000003</v>
      </c>
      <c r="X53" s="36">
        <f>SUMIFS(СВЦЭМ!$C$33:$C$776,СВЦЭМ!$A$33:$A$776,$A53,СВЦЭМ!$B$33:$B$776,X$47)+'СЕТ СН'!$G$12+СВЦЭМ!$D$10+'СЕТ СН'!$G$6-'СЕТ СН'!$G$22</f>
        <v>912.72380848000012</v>
      </c>
      <c r="Y53" s="36">
        <f>SUMIFS(СВЦЭМ!$C$33:$C$776,СВЦЭМ!$A$33:$A$776,$A53,СВЦЭМ!$B$33:$B$776,Y$47)+'СЕТ СН'!$G$12+СВЦЭМ!$D$10+'СЕТ СН'!$G$6-'СЕТ СН'!$G$22</f>
        <v>1016.7753164800001</v>
      </c>
    </row>
    <row r="54" spans="1:25" ht="15.75" x14ac:dyDescent="0.2">
      <c r="A54" s="35">
        <f t="shared" si="1"/>
        <v>43562</v>
      </c>
      <c r="B54" s="36">
        <f>SUMIFS(СВЦЭМ!$C$33:$C$776,СВЦЭМ!$A$33:$A$776,$A54,СВЦЭМ!$B$33:$B$776,B$47)+'СЕТ СН'!$G$12+СВЦЭМ!$D$10+'СЕТ СН'!$G$6-'СЕТ СН'!$G$22</f>
        <v>1149.0720691199999</v>
      </c>
      <c r="C54" s="36">
        <f>SUMIFS(СВЦЭМ!$C$33:$C$776,СВЦЭМ!$A$33:$A$776,$A54,СВЦЭМ!$B$33:$B$776,C$47)+'СЕТ СН'!$G$12+СВЦЭМ!$D$10+'СЕТ СН'!$G$6-'СЕТ СН'!$G$22</f>
        <v>1241.56527321</v>
      </c>
      <c r="D54" s="36">
        <f>SUMIFS(СВЦЭМ!$C$33:$C$776,СВЦЭМ!$A$33:$A$776,$A54,СВЦЭМ!$B$33:$B$776,D$47)+'СЕТ СН'!$G$12+СВЦЭМ!$D$10+'СЕТ СН'!$G$6-'СЕТ СН'!$G$22</f>
        <v>1309.38745025</v>
      </c>
      <c r="E54" s="36">
        <f>SUMIFS(СВЦЭМ!$C$33:$C$776,СВЦЭМ!$A$33:$A$776,$A54,СВЦЭМ!$B$33:$B$776,E$47)+'СЕТ СН'!$G$12+СВЦЭМ!$D$10+'СЕТ СН'!$G$6-'СЕТ СН'!$G$22</f>
        <v>1331.4481521499999</v>
      </c>
      <c r="F54" s="36">
        <f>SUMIFS(СВЦЭМ!$C$33:$C$776,СВЦЭМ!$A$33:$A$776,$A54,СВЦЭМ!$B$33:$B$776,F$47)+'СЕТ СН'!$G$12+СВЦЭМ!$D$10+'СЕТ СН'!$G$6-'СЕТ СН'!$G$22</f>
        <v>1320.8076931399999</v>
      </c>
      <c r="G54" s="36">
        <f>SUMIFS(СВЦЭМ!$C$33:$C$776,СВЦЭМ!$A$33:$A$776,$A54,СВЦЭМ!$B$33:$B$776,G$47)+'СЕТ СН'!$G$12+СВЦЭМ!$D$10+'СЕТ СН'!$G$6-'СЕТ СН'!$G$22</f>
        <v>1297.43938809</v>
      </c>
      <c r="H54" s="36">
        <f>SUMIFS(СВЦЭМ!$C$33:$C$776,СВЦЭМ!$A$33:$A$776,$A54,СВЦЭМ!$B$33:$B$776,H$47)+'СЕТ СН'!$G$12+СВЦЭМ!$D$10+'СЕТ СН'!$G$6-'СЕТ СН'!$G$22</f>
        <v>1231.4290094099999</v>
      </c>
      <c r="I54" s="36">
        <f>SUMIFS(СВЦЭМ!$C$33:$C$776,СВЦЭМ!$A$33:$A$776,$A54,СВЦЭМ!$B$33:$B$776,I$47)+'СЕТ СН'!$G$12+СВЦЭМ!$D$10+'СЕТ СН'!$G$6-'СЕТ СН'!$G$22</f>
        <v>1198.60836963</v>
      </c>
      <c r="J54" s="36">
        <f>SUMIFS(СВЦЭМ!$C$33:$C$776,СВЦЭМ!$A$33:$A$776,$A54,СВЦЭМ!$B$33:$B$776,J$47)+'СЕТ СН'!$G$12+СВЦЭМ!$D$10+'СЕТ СН'!$G$6-'СЕТ СН'!$G$22</f>
        <v>1097.38868333</v>
      </c>
      <c r="K54" s="36">
        <f>SUMIFS(СВЦЭМ!$C$33:$C$776,СВЦЭМ!$A$33:$A$776,$A54,СВЦЭМ!$B$33:$B$776,K$47)+'СЕТ СН'!$G$12+СВЦЭМ!$D$10+'СЕТ СН'!$G$6-'СЕТ СН'!$G$22</f>
        <v>974.80996733999996</v>
      </c>
      <c r="L54" s="36">
        <f>SUMIFS(СВЦЭМ!$C$33:$C$776,СВЦЭМ!$A$33:$A$776,$A54,СВЦЭМ!$B$33:$B$776,L$47)+'СЕТ СН'!$G$12+СВЦЭМ!$D$10+'СЕТ СН'!$G$6-'СЕТ СН'!$G$22</f>
        <v>933.99387952000006</v>
      </c>
      <c r="M54" s="36">
        <f>SUMIFS(СВЦЭМ!$C$33:$C$776,СВЦЭМ!$A$33:$A$776,$A54,СВЦЭМ!$B$33:$B$776,M$47)+'СЕТ СН'!$G$12+СВЦЭМ!$D$10+'СЕТ СН'!$G$6-'СЕТ СН'!$G$22</f>
        <v>920.68411106999997</v>
      </c>
      <c r="N54" s="36">
        <f>SUMIFS(СВЦЭМ!$C$33:$C$776,СВЦЭМ!$A$33:$A$776,$A54,СВЦЭМ!$B$33:$B$776,N$47)+'СЕТ СН'!$G$12+СВЦЭМ!$D$10+'СЕТ СН'!$G$6-'СЕТ СН'!$G$22</f>
        <v>933.79852234000009</v>
      </c>
      <c r="O54" s="36">
        <f>SUMIFS(СВЦЭМ!$C$33:$C$776,СВЦЭМ!$A$33:$A$776,$A54,СВЦЭМ!$B$33:$B$776,O$47)+'СЕТ СН'!$G$12+СВЦЭМ!$D$10+'СЕТ СН'!$G$6-'СЕТ СН'!$G$22</f>
        <v>940.04546157000004</v>
      </c>
      <c r="P54" s="36">
        <f>SUMIFS(СВЦЭМ!$C$33:$C$776,СВЦЭМ!$A$33:$A$776,$A54,СВЦЭМ!$B$33:$B$776,P$47)+'СЕТ СН'!$G$12+СВЦЭМ!$D$10+'СЕТ СН'!$G$6-'СЕТ СН'!$G$22</f>
        <v>956.32179236999991</v>
      </c>
      <c r="Q54" s="36">
        <f>SUMIFS(СВЦЭМ!$C$33:$C$776,СВЦЭМ!$A$33:$A$776,$A54,СВЦЭМ!$B$33:$B$776,Q$47)+'СЕТ СН'!$G$12+СВЦЭМ!$D$10+'СЕТ СН'!$G$6-'СЕТ СН'!$G$22</f>
        <v>968.64849952000009</v>
      </c>
      <c r="R54" s="36">
        <f>SUMIFS(СВЦЭМ!$C$33:$C$776,СВЦЭМ!$A$33:$A$776,$A54,СВЦЭМ!$B$33:$B$776,R$47)+'СЕТ СН'!$G$12+СВЦЭМ!$D$10+'СЕТ СН'!$G$6-'СЕТ СН'!$G$22</f>
        <v>976.64735601000007</v>
      </c>
      <c r="S54" s="36">
        <f>SUMIFS(СВЦЭМ!$C$33:$C$776,СВЦЭМ!$A$33:$A$776,$A54,СВЦЭМ!$B$33:$B$776,S$47)+'СЕТ СН'!$G$12+СВЦЭМ!$D$10+'СЕТ СН'!$G$6-'СЕТ СН'!$G$22</f>
        <v>972.52436005999994</v>
      </c>
      <c r="T54" s="36">
        <f>SUMIFS(СВЦЭМ!$C$33:$C$776,СВЦЭМ!$A$33:$A$776,$A54,СВЦЭМ!$B$33:$B$776,T$47)+'СЕТ СН'!$G$12+СВЦЭМ!$D$10+'СЕТ СН'!$G$6-'СЕТ СН'!$G$22</f>
        <v>938.56987361000006</v>
      </c>
      <c r="U54" s="36">
        <f>SUMIFS(СВЦЭМ!$C$33:$C$776,СВЦЭМ!$A$33:$A$776,$A54,СВЦЭМ!$B$33:$B$776,U$47)+'СЕТ СН'!$G$12+СВЦЭМ!$D$10+'СЕТ СН'!$G$6-'СЕТ СН'!$G$22</f>
        <v>904.6383909000001</v>
      </c>
      <c r="V54" s="36">
        <f>SUMIFS(СВЦЭМ!$C$33:$C$776,СВЦЭМ!$A$33:$A$776,$A54,СВЦЭМ!$B$33:$B$776,V$47)+'СЕТ СН'!$G$12+СВЦЭМ!$D$10+'СЕТ СН'!$G$6-'СЕТ СН'!$G$22</f>
        <v>886.27901120999991</v>
      </c>
      <c r="W54" s="36">
        <f>SUMIFS(СВЦЭМ!$C$33:$C$776,СВЦЭМ!$A$33:$A$776,$A54,СВЦЭМ!$B$33:$B$776,W$47)+'СЕТ СН'!$G$12+СВЦЭМ!$D$10+'СЕТ СН'!$G$6-'СЕТ СН'!$G$22</f>
        <v>889.64482188000011</v>
      </c>
      <c r="X54" s="36">
        <f>SUMIFS(СВЦЭМ!$C$33:$C$776,СВЦЭМ!$A$33:$A$776,$A54,СВЦЭМ!$B$33:$B$776,X$47)+'СЕТ СН'!$G$12+СВЦЭМ!$D$10+'СЕТ СН'!$G$6-'СЕТ СН'!$G$22</f>
        <v>933.90095569999994</v>
      </c>
      <c r="Y54" s="36">
        <f>SUMIFS(СВЦЭМ!$C$33:$C$776,СВЦЭМ!$A$33:$A$776,$A54,СВЦЭМ!$B$33:$B$776,Y$47)+'СЕТ СН'!$G$12+СВЦЭМ!$D$10+'СЕТ СН'!$G$6-'СЕТ СН'!$G$22</f>
        <v>1041.2398483100001</v>
      </c>
    </row>
    <row r="55" spans="1:25" ht="15.75" x14ac:dyDescent="0.2">
      <c r="A55" s="35">
        <f t="shared" si="1"/>
        <v>43563</v>
      </c>
      <c r="B55" s="36">
        <f>SUMIFS(СВЦЭМ!$C$33:$C$776,СВЦЭМ!$A$33:$A$776,$A55,СВЦЭМ!$B$33:$B$776,B$47)+'СЕТ СН'!$G$12+СВЦЭМ!$D$10+'СЕТ СН'!$G$6-'СЕТ СН'!$G$22</f>
        <v>1158.6734175199999</v>
      </c>
      <c r="C55" s="36">
        <f>SUMIFS(СВЦЭМ!$C$33:$C$776,СВЦЭМ!$A$33:$A$776,$A55,СВЦЭМ!$B$33:$B$776,C$47)+'СЕТ СН'!$G$12+СВЦЭМ!$D$10+'СЕТ СН'!$G$6-'СЕТ СН'!$G$22</f>
        <v>1259.0628009</v>
      </c>
      <c r="D55" s="36">
        <f>SUMIFS(СВЦЭМ!$C$33:$C$776,СВЦЭМ!$A$33:$A$776,$A55,СВЦЭМ!$B$33:$B$776,D$47)+'СЕТ СН'!$G$12+СВЦЭМ!$D$10+'СЕТ СН'!$G$6-'СЕТ СН'!$G$22</f>
        <v>1341.25350503</v>
      </c>
      <c r="E55" s="36">
        <f>SUMIFS(СВЦЭМ!$C$33:$C$776,СВЦЭМ!$A$33:$A$776,$A55,СВЦЭМ!$B$33:$B$776,E$47)+'СЕТ СН'!$G$12+СВЦЭМ!$D$10+'СЕТ СН'!$G$6-'СЕТ СН'!$G$22</f>
        <v>1341.9468318899999</v>
      </c>
      <c r="F55" s="36">
        <f>SUMIFS(СВЦЭМ!$C$33:$C$776,СВЦЭМ!$A$33:$A$776,$A55,СВЦЭМ!$B$33:$B$776,F$47)+'СЕТ СН'!$G$12+СВЦЭМ!$D$10+'СЕТ СН'!$G$6-'СЕТ СН'!$G$22</f>
        <v>1305.11897658</v>
      </c>
      <c r="G55" s="36">
        <f>SUMIFS(СВЦЭМ!$C$33:$C$776,СВЦЭМ!$A$33:$A$776,$A55,СВЦЭМ!$B$33:$B$776,G$47)+'СЕТ СН'!$G$12+СВЦЭМ!$D$10+'СЕТ СН'!$G$6-'СЕТ СН'!$G$22</f>
        <v>1287.4127863599999</v>
      </c>
      <c r="H55" s="36">
        <f>SUMIFS(СВЦЭМ!$C$33:$C$776,СВЦЭМ!$A$33:$A$776,$A55,СВЦЭМ!$B$33:$B$776,H$47)+'СЕТ СН'!$G$12+СВЦЭМ!$D$10+'СЕТ СН'!$G$6-'СЕТ СН'!$G$22</f>
        <v>1227.7977875499998</v>
      </c>
      <c r="I55" s="36">
        <f>SUMIFS(СВЦЭМ!$C$33:$C$776,СВЦЭМ!$A$33:$A$776,$A55,СВЦЭМ!$B$33:$B$776,I$47)+'СЕТ СН'!$G$12+СВЦЭМ!$D$10+'СЕТ СН'!$G$6-'СЕТ СН'!$G$22</f>
        <v>1149.8942097199999</v>
      </c>
      <c r="J55" s="36">
        <f>SUMIFS(СВЦЭМ!$C$33:$C$776,СВЦЭМ!$A$33:$A$776,$A55,СВЦЭМ!$B$33:$B$776,J$47)+'СЕТ СН'!$G$12+СВЦЭМ!$D$10+'СЕТ СН'!$G$6-'СЕТ СН'!$G$22</f>
        <v>1044.3803571600001</v>
      </c>
      <c r="K55" s="36">
        <f>SUMIFS(СВЦЭМ!$C$33:$C$776,СВЦЭМ!$A$33:$A$776,$A55,СВЦЭМ!$B$33:$B$776,K$47)+'СЕТ СН'!$G$12+СВЦЭМ!$D$10+'СЕТ СН'!$G$6-'СЕТ СН'!$G$22</f>
        <v>958.61346428999991</v>
      </c>
      <c r="L55" s="36">
        <f>SUMIFS(СВЦЭМ!$C$33:$C$776,СВЦЭМ!$A$33:$A$776,$A55,СВЦЭМ!$B$33:$B$776,L$47)+'СЕТ СН'!$G$12+СВЦЭМ!$D$10+'СЕТ СН'!$G$6-'СЕТ СН'!$G$22</f>
        <v>921.27299992000007</v>
      </c>
      <c r="M55" s="36">
        <f>SUMIFS(СВЦЭМ!$C$33:$C$776,СВЦЭМ!$A$33:$A$776,$A55,СВЦЭМ!$B$33:$B$776,M$47)+'СЕТ СН'!$G$12+СВЦЭМ!$D$10+'СЕТ СН'!$G$6-'СЕТ СН'!$G$22</f>
        <v>932.54674462999992</v>
      </c>
      <c r="N55" s="36">
        <f>SUMIFS(СВЦЭМ!$C$33:$C$776,СВЦЭМ!$A$33:$A$776,$A55,СВЦЭМ!$B$33:$B$776,N$47)+'СЕТ СН'!$G$12+СВЦЭМ!$D$10+'СЕТ СН'!$G$6-'СЕТ СН'!$G$22</f>
        <v>928.25152937999997</v>
      </c>
      <c r="O55" s="36">
        <f>SUMIFS(СВЦЭМ!$C$33:$C$776,СВЦЭМ!$A$33:$A$776,$A55,СВЦЭМ!$B$33:$B$776,O$47)+'СЕТ СН'!$G$12+СВЦЭМ!$D$10+'СЕТ СН'!$G$6-'СЕТ СН'!$G$22</f>
        <v>932.42787425999995</v>
      </c>
      <c r="P55" s="36">
        <f>SUMIFS(СВЦЭМ!$C$33:$C$776,СВЦЭМ!$A$33:$A$776,$A55,СВЦЭМ!$B$33:$B$776,P$47)+'СЕТ СН'!$G$12+СВЦЭМ!$D$10+'СЕТ СН'!$G$6-'СЕТ СН'!$G$22</f>
        <v>943.01321585999995</v>
      </c>
      <c r="Q55" s="36">
        <f>SUMIFS(СВЦЭМ!$C$33:$C$776,СВЦЭМ!$A$33:$A$776,$A55,СВЦЭМ!$B$33:$B$776,Q$47)+'СЕТ СН'!$G$12+СВЦЭМ!$D$10+'СЕТ СН'!$G$6-'СЕТ СН'!$G$22</f>
        <v>950.12231149000013</v>
      </c>
      <c r="R55" s="36">
        <f>SUMIFS(СВЦЭМ!$C$33:$C$776,СВЦЭМ!$A$33:$A$776,$A55,СВЦЭМ!$B$33:$B$776,R$47)+'СЕТ СН'!$G$12+СВЦЭМ!$D$10+'СЕТ СН'!$G$6-'СЕТ СН'!$G$22</f>
        <v>958.51759994000008</v>
      </c>
      <c r="S55" s="36">
        <f>SUMIFS(СВЦЭМ!$C$33:$C$776,СВЦЭМ!$A$33:$A$776,$A55,СВЦЭМ!$B$33:$B$776,S$47)+'СЕТ СН'!$G$12+СВЦЭМ!$D$10+'СЕТ СН'!$G$6-'СЕТ СН'!$G$22</f>
        <v>946.67930178000006</v>
      </c>
      <c r="T55" s="36">
        <f>SUMIFS(СВЦЭМ!$C$33:$C$776,СВЦЭМ!$A$33:$A$776,$A55,СВЦЭМ!$B$33:$B$776,T$47)+'СЕТ СН'!$G$12+СВЦЭМ!$D$10+'СЕТ СН'!$G$6-'СЕТ СН'!$G$22</f>
        <v>935.00532980999992</v>
      </c>
      <c r="U55" s="36">
        <f>SUMIFS(СВЦЭМ!$C$33:$C$776,СВЦЭМ!$A$33:$A$776,$A55,СВЦЭМ!$B$33:$B$776,U$47)+'СЕТ СН'!$G$12+СВЦЭМ!$D$10+'СЕТ СН'!$G$6-'СЕТ СН'!$G$22</f>
        <v>921.22870129000012</v>
      </c>
      <c r="V55" s="36">
        <f>SUMIFS(СВЦЭМ!$C$33:$C$776,СВЦЭМ!$A$33:$A$776,$A55,СВЦЭМ!$B$33:$B$776,V$47)+'СЕТ СН'!$G$12+СВЦЭМ!$D$10+'СЕТ СН'!$G$6-'СЕТ СН'!$G$22</f>
        <v>908.35715864000008</v>
      </c>
      <c r="W55" s="36">
        <f>SUMIFS(СВЦЭМ!$C$33:$C$776,СВЦЭМ!$A$33:$A$776,$A55,СВЦЭМ!$B$33:$B$776,W$47)+'СЕТ СН'!$G$12+СВЦЭМ!$D$10+'СЕТ СН'!$G$6-'СЕТ СН'!$G$22</f>
        <v>924.32223382999996</v>
      </c>
      <c r="X55" s="36">
        <f>SUMIFS(СВЦЭМ!$C$33:$C$776,СВЦЭМ!$A$33:$A$776,$A55,СВЦЭМ!$B$33:$B$776,X$47)+'СЕТ СН'!$G$12+СВЦЭМ!$D$10+'СЕТ СН'!$G$6-'СЕТ СН'!$G$22</f>
        <v>985.95375313</v>
      </c>
      <c r="Y55" s="36">
        <f>SUMIFS(СВЦЭМ!$C$33:$C$776,СВЦЭМ!$A$33:$A$776,$A55,СВЦЭМ!$B$33:$B$776,Y$47)+'СЕТ СН'!$G$12+СВЦЭМ!$D$10+'СЕТ СН'!$G$6-'СЕТ СН'!$G$22</f>
        <v>1090.2855178300001</v>
      </c>
    </row>
    <row r="56" spans="1:25" ht="15.75" x14ac:dyDescent="0.2">
      <c r="A56" s="35">
        <f t="shared" si="1"/>
        <v>43564</v>
      </c>
      <c r="B56" s="36">
        <f>SUMIFS(СВЦЭМ!$C$33:$C$776,СВЦЭМ!$A$33:$A$776,$A56,СВЦЭМ!$B$33:$B$776,B$47)+'СЕТ СН'!$G$12+СВЦЭМ!$D$10+'СЕТ СН'!$G$6-'СЕТ СН'!$G$22</f>
        <v>1114.37029878</v>
      </c>
      <c r="C56" s="36">
        <f>SUMIFS(СВЦЭМ!$C$33:$C$776,СВЦЭМ!$A$33:$A$776,$A56,СВЦЭМ!$B$33:$B$776,C$47)+'СЕТ СН'!$G$12+СВЦЭМ!$D$10+'СЕТ СН'!$G$6-'СЕТ СН'!$G$22</f>
        <v>1209.8383225</v>
      </c>
      <c r="D56" s="36">
        <f>SUMIFS(СВЦЭМ!$C$33:$C$776,СВЦЭМ!$A$33:$A$776,$A56,СВЦЭМ!$B$33:$B$776,D$47)+'СЕТ СН'!$G$12+СВЦЭМ!$D$10+'СЕТ СН'!$G$6-'СЕТ СН'!$G$22</f>
        <v>1282.4617455800001</v>
      </c>
      <c r="E56" s="36">
        <f>SUMIFS(СВЦЭМ!$C$33:$C$776,СВЦЭМ!$A$33:$A$776,$A56,СВЦЭМ!$B$33:$B$776,E$47)+'СЕТ СН'!$G$12+СВЦЭМ!$D$10+'СЕТ СН'!$G$6-'СЕТ СН'!$G$22</f>
        <v>1293.1483836800001</v>
      </c>
      <c r="F56" s="36">
        <f>SUMIFS(СВЦЭМ!$C$33:$C$776,СВЦЭМ!$A$33:$A$776,$A56,СВЦЭМ!$B$33:$B$776,F$47)+'СЕТ СН'!$G$12+СВЦЭМ!$D$10+'СЕТ СН'!$G$6-'СЕТ СН'!$G$22</f>
        <v>1286.85779411</v>
      </c>
      <c r="G56" s="36">
        <f>SUMIFS(СВЦЭМ!$C$33:$C$776,СВЦЭМ!$A$33:$A$776,$A56,СВЦЭМ!$B$33:$B$776,G$47)+'СЕТ СН'!$G$12+СВЦЭМ!$D$10+'СЕТ СН'!$G$6-'СЕТ СН'!$G$22</f>
        <v>1264.0262003</v>
      </c>
      <c r="H56" s="36">
        <f>SUMIFS(СВЦЭМ!$C$33:$C$776,СВЦЭМ!$A$33:$A$776,$A56,СВЦЭМ!$B$33:$B$776,H$47)+'СЕТ СН'!$G$12+СВЦЭМ!$D$10+'СЕТ СН'!$G$6-'СЕТ СН'!$G$22</f>
        <v>1170.5334454200001</v>
      </c>
      <c r="I56" s="36">
        <f>SUMIFS(СВЦЭМ!$C$33:$C$776,СВЦЭМ!$A$33:$A$776,$A56,СВЦЭМ!$B$33:$B$776,I$47)+'СЕТ СН'!$G$12+СВЦЭМ!$D$10+'СЕТ СН'!$G$6-'СЕТ СН'!$G$22</f>
        <v>1119.8595721700001</v>
      </c>
      <c r="J56" s="36">
        <f>SUMIFS(СВЦЭМ!$C$33:$C$776,СВЦЭМ!$A$33:$A$776,$A56,СВЦЭМ!$B$33:$B$776,J$47)+'СЕТ СН'!$G$12+СВЦЭМ!$D$10+'СЕТ СН'!$G$6-'СЕТ СН'!$G$22</f>
        <v>1040.67633312</v>
      </c>
      <c r="K56" s="36">
        <f>SUMIFS(СВЦЭМ!$C$33:$C$776,СВЦЭМ!$A$33:$A$776,$A56,СВЦЭМ!$B$33:$B$776,K$47)+'СЕТ СН'!$G$12+СВЦЭМ!$D$10+'СЕТ СН'!$G$6-'СЕТ СН'!$G$22</f>
        <v>984.79975620999994</v>
      </c>
      <c r="L56" s="36">
        <f>SUMIFS(СВЦЭМ!$C$33:$C$776,СВЦЭМ!$A$33:$A$776,$A56,СВЦЭМ!$B$33:$B$776,L$47)+'СЕТ СН'!$G$12+СВЦЭМ!$D$10+'СЕТ СН'!$G$6-'СЕТ СН'!$G$22</f>
        <v>955.54540923000013</v>
      </c>
      <c r="M56" s="36">
        <f>SUMIFS(СВЦЭМ!$C$33:$C$776,СВЦЭМ!$A$33:$A$776,$A56,СВЦЭМ!$B$33:$B$776,M$47)+'СЕТ СН'!$G$12+СВЦЭМ!$D$10+'СЕТ СН'!$G$6-'СЕТ СН'!$G$22</f>
        <v>945.01172122999992</v>
      </c>
      <c r="N56" s="36">
        <f>SUMIFS(СВЦЭМ!$C$33:$C$776,СВЦЭМ!$A$33:$A$776,$A56,СВЦЭМ!$B$33:$B$776,N$47)+'СЕТ СН'!$G$12+СВЦЭМ!$D$10+'СЕТ СН'!$G$6-'СЕТ СН'!$G$22</f>
        <v>938.5233092200001</v>
      </c>
      <c r="O56" s="36">
        <f>SUMIFS(СВЦЭМ!$C$33:$C$776,СВЦЭМ!$A$33:$A$776,$A56,СВЦЭМ!$B$33:$B$776,O$47)+'СЕТ СН'!$G$12+СВЦЭМ!$D$10+'СЕТ СН'!$G$6-'СЕТ СН'!$G$22</f>
        <v>931.98833119000005</v>
      </c>
      <c r="P56" s="36">
        <f>SUMIFS(СВЦЭМ!$C$33:$C$776,СВЦЭМ!$A$33:$A$776,$A56,СВЦЭМ!$B$33:$B$776,P$47)+'СЕТ СН'!$G$12+СВЦЭМ!$D$10+'СЕТ СН'!$G$6-'СЕТ СН'!$G$22</f>
        <v>952.73856240999999</v>
      </c>
      <c r="Q56" s="36">
        <f>SUMIFS(СВЦЭМ!$C$33:$C$776,СВЦЭМ!$A$33:$A$776,$A56,СВЦЭМ!$B$33:$B$776,Q$47)+'СЕТ СН'!$G$12+СВЦЭМ!$D$10+'СЕТ СН'!$G$6-'СЕТ СН'!$G$22</f>
        <v>964.52699798000003</v>
      </c>
      <c r="R56" s="36">
        <f>SUMIFS(СВЦЭМ!$C$33:$C$776,СВЦЭМ!$A$33:$A$776,$A56,СВЦЭМ!$B$33:$B$776,R$47)+'СЕТ СН'!$G$12+СВЦЭМ!$D$10+'СЕТ СН'!$G$6-'СЕТ СН'!$G$22</f>
        <v>969.36618606000002</v>
      </c>
      <c r="S56" s="36">
        <f>SUMIFS(СВЦЭМ!$C$33:$C$776,СВЦЭМ!$A$33:$A$776,$A56,СВЦЭМ!$B$33:$B$776,S$47)+'СЕТ СН'!$G$12+СВЦЭМ!$D$10+'СЕТ СН'!$G$6-'СЕТ СН'!$G$22</f>
        <v>969.73028027000009</v>
      </c>
      <c r="T56" s="36">
        <f>SUMIFS(СВЦЭМ!$C$33:$C$776,СВЦЭМ!$A$33:$A$776,$A56,СВЦЭМ!$B$33:$B$776,T$47)+'СЕТ СН'!$G$12+СВЦЭМ!$D$10+'СЕТ СН'!$G$6-'СЕТ СН'!$G$22</f>
        <v>954.62322289999997</v>
      </c>
      <c r="U56" s="36">
        <f>SUMIFS(СВЦЭМ!$C$33:$C$776,СВЦЭМ!$A$33:$A$776,$A56,СВЦЭМ!$B$33:$B$776,U$47)+'СЕТ СН'!$G$12+СВЦЭМ!$D$10+'СЕТ СН'!$G$6-'СЕТ СН'!$G$22</f>
        <v>918.50487122999994</v>
      </c>
      <c r="V56" s="36">
        <f>SUMIFS(СВЦЭМ!$C$33:$C$776,СВЦЭМ!$A$33:$A$776,$A56,СВЦЭМ!$B$33:$B$776,V$47)+'СЕТ СН'!$G$12+СВЦЭМ!$D$10+'СЕТ СН'!$G$6-'СЕТ СН'!$G$22</f>
        <v>905.71718497000006</v>
      </c>
      <c r="W56" s="36">
        <f>SUMIFS(СВЦЭМ!$C$33:$C$776,СВЦЭМ!$A$33:$A$776,$A56,СВЦЭМ!$B$33:$B$776,W$47)+'СЕТ СН'!$G$12+СВЦЭМ!$D$10+'СЕТ СН'!$G$6-'СЕТ СН'!$G$22</f>
        <v>909.19065732000013</v>
      </c>
      <c r="X56" s="36">
        <f>SUMIFS(СВЦЭМ!$C$33:$C$776,СВЦЭМ!$A$33:$A$776,$A56,СВЦЭМ!$B$33:$B$776,X$47)+'СЕТ СН'!$G$12+СВЦЭМ!$D$10+'СЕТ СН'!$G$6-'СЕТ СН'!$G$22</f>
        <v>933.32533239999998</v>
      </c>
      <c r="Y56" s="36">
        <f>SUMIFS(СВЦЭМ!$C$33:$C$776,СВЦЭМ!$A$33:$A$776,$A56,СВЦЭМ!$B$33:$B$776,Y$47)+'СЕТ СН'!$G$12+СВЦЭМ!$D$10+'СЕТ СН'!$G$6-'СЕТ СН'!$G$22</f>
        <v>999.31789131000005</v>
      </c>
    </row>
    <row r="57" spans="1:25" ht="15.75" x14ac:dyDescent="0.2">
      <c r="A57" s="35">
        <f t="shared" si="1"/>
        <v>43565</v>
      </c>
      <c r="B57" s="36">
        <f>SUMIFS(СВЦЭМ!$C$33:$C$776,СВЦЭМ!$A$33:$A$776,$A57,СВЦЭМ!$B$33:$B$776,B$47)+'СЕТ СН'!$G$12+СВЦЭМ!$D$10+'СЕТ СН'!$G$6-'СЕТ СН'!$G$22</f>
        <v>1097.1577387100001</v>
      </c>
      <c r="C57" s="36">
        <f>SUMIFS(СВЦЭМ!$C$33:$C$776,СВЦЭМ!$A$33:$A$776,$A57,СВЦЭМ!$B$33:$B$776,C$47)+'СЕТ СН'!$G$12+СВЦЭМ!$D$10+'СЕТ СН'!$G$6-'СЕТ СН'!$G$22</f>
        <v>1204.3683681499999</v>
      </c>
      <c r="D57" s="36">
        <f>SUMIFS(СВЦЭМ!$C$33:$C$776,СВЦЭМ!$A$33:$A$776,$A57,СВЦЭМ!$B$33:$B$776,D$47)+'СЕТ СН'!$G$12+СВЦЭМ!$D$10+'СЕТ СН'!$G$6-'СЕТ СН'!$G$22</f>
        <v>1283.4785519699999</v>
      </c>
      <c r="E57" s="36">
        <f>SUMIFS(СВЦЭМ!$C$33:$C$776,СВЦЭМ!$A$33:$A$776,$A57,СВЦЭМ!$B$33:$B$776,E$47)+'СЕТ СН'!$G$12+СВЦЭМ!$D$10+'СЕТ СН'!$G$6-'СЕТ СН'!$G$22</f>
        <v>1298.84598439</v>
      </c>
      <c r="F57" s="36">
        <f>SUMIFS(СВЦЭМ!$C$33:$C$776,СВЦЭМ!$A$33:$A$776,$A57,СВЦЭМ!$B$33:$B$776,F$47)+'СЕТ СН'!$G$12+СВЦЭМ!$D$10+'СЕТ СН'!$G$6-'СЕТ СН'!$G$22</f>
        <v>1297.01475667</v>
      </c>
      <c r="G57" s="36">
        <f>SUMIFS(СВЦЭМ!$C$33:$C$776,СВЦЭМ!$A$33:$A$776,$A57,СВЦЭМ!$B$33:$B$776,G$47)+'СЕТ СН'!$G$12+СВЦЭМ!$D$10+'СЕТ СН'!$G$6-'СЕТ СН'!$G$22</f>
        <v>1282.6015973799999</v>
      </c>
      <c r="H57" s="36">
        <f>SUMIFS(СВЦЭМ!$C$33:$C$776,СВЦЭМ!$A$33:$A$776,$A57,СВЦЭМ!$B$33:$B$776,H$47)+'СЕТ СН'!$G$12+СВЦЭМ!$D$10+'СЕТ СН'!$G$6-'СЕТ СН'!$G$22</f>
        <v>1210.11760007</v>
      </c>
      <c r="I57" s="36">
        <f>SUMIFS(СВЦЭМ!$C$33:$C$776,СВЦЭМ!$A$33:$A$776,$A57,СВЦЭМ!$B$33:$B$776,I$47)+'СЕТ СН'!$G$12+СВЦЭМ!$D$10+'СЕТ СН'!$G$6-'СЕТ СН'!$G$22</f>
        <v>1133.7547711899999</v>
      </c>
      <c r="J57" s="36">
        <f>SUMIFS(СВЦЭМ!$C$33:$C$776,СВЦЭМ!$A$33:$A$776,$A57,СВЦЭМ!$B$33:$B$776,J$47)+'СЕТ СН'!$G$12+СВЦЭМ!$D$10+'СЕТ СН'!$G$6-'СЕТ СН'!$G$22</f>
        <v>1026.47563199</v>
      </c>
      <c r="K57" s="36">
        <f>SUMIFS(СВЦЭМ!$C$33:$C$776,СВЦЭМ!$A$33:$A$776,$A57,СВЦЭМ!$B$33:$B$776,K$47)+'СЕТ СН'!$G$12+СВЦЭМ!$D$10+'СЕТ СН'!$G$6-'СЕТ СН'!$G$22</f>
        <v>938.39370847999999</v>
      </c>
      <c r="L57" s="36">
        <f>SUMIFS(СВЦЭМ!$C$33:$C$776,СВЦЭМ!$A$33:$A$776,$A57,СВЦЭМ!$B$33:$B$776,L$47)+'СЕТ СН'!$G$12+СВЦЭМ!$D$10+'СЕТ СН'!$G$6-'СЕТ СН'!$G$22</f>
        <v>914.67506733999994</v>
      </c>
      <c r="M57" s="36">
        <f>SUMIFS(СВЦЭМ!$C$33:$C$776,СВЦЭМ!$A$33:$A$776,$A57,СВЦЭМ!$B$33:$B$776,M$47)+'СЕТ СН'!$G$12+СВЦЭМ!$D$10+'СЕТ СН'!$G$6-'СЕТ СН'!$G$22</f>
        <v>920.46921195999994</v>
      </c>
      <c r="N57" s="36">
        <f>SUMIFS(СВЦЭМ!$C$33:$C$776,СВЦЭМ!$A$33:$A$776,$A57,СВЦЭМ!$B$33:$B$776,N$47)+'СЕТ СН'!$G$12+СВЦЭМ!$D$10+'СЕТ СН'!$G$6-'СЕТ СН'!$G$22</f>
        <v>931.96259045000011</v>
      </c>
      <c r="O57" s="36">
        <f>SUMIFS(СВЦЭМ!$C$33:$C$776,СВЦЭМ!$A$33:$A$776,$A57,СВЦЭМ!$B$33:$B$776,O$47)+'СЕТ СН'!$G$12+СВЦЭМ!$D$10+'СЕТ СН'!$G$6-'СЕТ СН'!$G$22</f>
        <v>930.51350479000007</v>
      </c>
      <c r="P57" s="36">
        <f>SUMIFS(СВЦЭМ!$C$33:$C$776,СВЦЭМ!$A$33:$A$776,$A57,СВЦЭМ!$B$33:$B$776,P$47)+'СЕТ СН'!$G$12+СВЦЭМ!$D$10+'СЕТ СН'!$G$6-'СЕТ СН'!$G$22</f>
        <v>938.69525702999999</v>
      </c>
      <c r="Q57" s="36">
        <f>SUMIFS(СВЦЭМ!$C$33:$C$776,СВЦЭМ!$A$33:$A$776,$A57,СВЦЭМ!$B$33:$B$776,Q$47)+'СЕТ СН'!$G$12+СВЦЭМ!$D$10+'СЕТ СН'!$G$6-'СЕТ СН'!$G$22</f>
        <v>942.69961676999992</v>
      </c>
      <c r="R57" s="36">
        <f>SUMIFS(СВЦЭМ!$C$33:$C$776,СВЦЭМ!$A$33:$A$776,$A57,СВЦЭМ!$B$33:$B$776,R$47)+'СЕТ СН'!$G$12+СВЦЭМ!$D$10+'СЕТ СН'!$G$6-'СЕТ СН'!$G$22</f>
        <v>951.78128631000004</v>
      </c>
      <c r="S57" s="36">
        <f>SUMIFS(СВЦЭМ!$C$33:$C$776,СВЦЭМ!$A$33:$A$776,$A57,СВЦЭМ!$B$33:$B$776,S$47)+'СЕТ СН'!$G$12+СВЦЭМ!$D$10+'СЕТ СН'!$G$6-'СЕТ СН'!$G$22</f>
        <v>946.39740484000004</v>
      </c>
      <c r="T57" s="36">
        <f>SUMIFS(СВЦЭМ!$C$33:$C$776,СВЦЭМ!$A$33:$A$776,$A57,СВЦЭМ!$B$33:$B$776,T$47)+'СЕТ СН'!$G$12+СВЦЭМ!$D$10+'СЕТ СН'!$G$6-'СЕТ СН'!$G$22</f>
        <v>928.36594424000009</v>
      </c>
      <c r="U57" s="36">
        <f>SUMIFS(СВЦЭМ!$C$33:$C$776,СВЦЭМ!$A$33:$A$776,$A57,СВЦЭМ!$B$33:$B$776,U$47)+'СЕТ СН'!$G$12+СВЦЭМ!$D$10+'СЕТ СН'!$G$6-'СЕТ СН'!$G$22</f>
        <v>903.70721726000011</v>
      </c>
      <c r="V57" s="36">
        <f>SUMIFS(СВЦЭМ!$C$33:$C$776,СВЦЭМ!$A$33:$A$776,$A57,СВЦЭМ!$B$33:$B$776,V$47)+'СЕТ СН'!$G$12+СВЦЭМ!$D$10+'СЕТ СН'!$G$6-'СЕТ СН'!$G$22</f>
        <v>877.89556018000007</v>
      </c>
      <c r="W57" s="36">
        <f>SUMIFS(СВЦЭМ!$C$33:$C$776,СВЦЭМ!$A$33:$A$776,$A57,СВЦЭМ!$B$33:$B$776,W$47)+'СЕТ СН'!$G$12+СВЦЭМ!$D$10+'СЕТ СН'!$G$6-'СЕТ СН'!$G$22</f>
        <v>875.01998271000002</v>
      </c>
      <c r="X57" s="36">
        <f>SUMIFS(СВЦЭМ!$C$33:$C$776,СВЦЭМ!$A$33:$A$776,$A57,СВЦЭМ!$B$33:$B$776,X$47)+'СЕТ СН'!$G$12+СВЦЭМ!$D$10+'СЕТ СН'!$G$6-'СЕТ СН'!$G$22</f>
        <v>935.21975371000008</v>
      </c>
      <c r="Y57" s="36">
        <f>SUMIFS(СВЦЭМ!$C$33:$C$776,СВЦЭМ!$A$33:$A$776,$A57,СВЦЭМ!$B$33:$B$776,Y$47)+'СЕТ СН'!$G$12+СВЦЭМ!$D$10+'СЕТ СН'!$G$6-'СЕТ СН'!$G$22</f>
        <v>1058.1201020799999</v>
      </c>
    </row>
    <row r="58" spans="1:25" ht="15.75" x14ac:dyDescent="0.2">
      <c r="A58" s="35">
        <f t="shared" si="1"/>
        <v>43566</v>
      </c>
      <c r="B58" s="36">
        <f>SUMIFS(СВЦЭМ!$C$33:$C$776,СВЦЭМ!$A$33:$A$776,$A58,СВЦЭМ!$B$33:$B$776,B$47)+'СЕТ СН'!$G$12+СВЦЭМ!$D$10+'СЕТ СН'!$G$6-'СЕТ СН'!$G$22</f>
        <v>1122.2064415100001</v>
      </c>
      <c r="C58" s="36">
        <f>SUMIFS(СВЦЭМ!$C$33:$C$776,СВЦЭМ!$A$33:$A$776,$A58,СВЦЭМ!$B$33:$B$776,C$47)+'СЕТ СН'!$G$12+СВЦЭМ!$D$10+'СЕТ СН'!$G$6-'СЕТ СН'!$G$22</f>
        <v>1240.00891684</v>
      </c>
      <c r="D58" s="36">
        <f>SUMIFS(СВЦЭМ!$C$33:$C$776,СВЦЭМ!$A$33:$A$776,$A58,СВЦЭМ!$B$33:$B$776,D$47)+'СЕТ СН'!$G$12+СВЦЭМ!$D$10+'СЕТ СН'!$G$6-'СЕТ СН'!$G$22</f>
        <v>1386.4542067499999</v>
      </c>
      <c r="E58" s="36">
        <f>SUMIFS(СВЦЭМ!$C$33:$C$776,СВЦЭМ!$A$33:$A$776,$A58,СВЦЭМ!$B$33:$B$776,E$47)+'СЕТ СН'!$G$12+СВЦЭМ!$D$10+'СЕТ СН'!$G$6-'СЕТ СН'!$G$22</f>
        <v>1407.78033777</v>
      </c>
      <c r="F58" s="36">
        <f>SUMIFS(СВЦЭМ!$C$33:$C$776,СВЦЭМ!$A$33:$A$776,$A58,СВЦЭМ!$B$33:$B$776,F$47)+'СЕТ СН'!$G$12+СВЦЭМ!$D$10+'СЕТ СН'!$G$6-'СЕТ СН'!$G$22</f>
        <v>1414.4495491099999</v>
      </c>
      <c r="G58" s="36">
        <f>SUMIFS(СВЦЭМ!$C$33:$C$776,СВЦЭМ!$A$33:$A$776,$A58,СВЦЭМ!$B$33:$B$776,G$47)+'СЕТ СН'!$G$12+СВЦЭМ!$D$10+'СЕТ СН'!$G$6-'СЕТ СН'!$G$22</f>
        <v>1405.8687437799999</v>
      </c>
      <c r="H58" s="36">
        <f>SUMIFS(СВЦЭМ!$C$33:$C$776,СВЦЭМ!$A$33:$A$776,$A58,СВЦЭМ!$B$33:$B$776,H$47)+'СЕТ СН'!$G$12+СВЦЭМ!$D$10+'СЕТ СН'!$G$6-'СЕТ СН'!$G$22</f>
        <v>1326.1463587399999</v>
      </c>
      <c r="I58" s="36">
        <f>SUMIFS(СВЦЭМ!$C$33:$C$776,СВЦЭМ!$A$33:$A$776,$A58,СВЦЭМ!$B$33:$B$776,I$47)+'СЕТ СН'!$G$12+СВЦЭМ!$D$10+'СЕТ СН'!$G$6-'СЕТ СН'!$G$22</f>
        <v>1235.6250977899999</v>
      </c>
      <c r="J58" s="36">
        <f>SUMIFS(СВЦЭМ!$C$33:$C$776,СВЦЭМ!$A$33:$A$776,$A58,СВЦЭМ!$B$33:$B$776,J$47)+'СЕТ СН'!$G$12+СВЦЭМ!$D$10+'СЕТ СН'!$G$6-'СЕТ СН'!$G$22</f>
        <v>1116.42409266</v>
      </c>
      <c r="K58" s="36">
        <f>SUMIFS(СВЦЭМ!$C$33:$C$776,СВЦЭМ!$A$33:$A$776,$A58,СВЦЭМ!$B$33:$B$776,K$47)+'СЕТ СН'!$G$12+СВЦЭМ!$D$10+'СЕТ СН'!$G$6-'СЕТ СН'!$G$22</f>
        <v>1023.41859884</v>
      </c>
      <c r="L58" s="36">
        <f>SUMIFS(СВЦЭМ!$C$33:$C$776,СВЦЭМ!$A$33:$A$776,$A58,СВЦЭМ!$B$33:$B$776,L$47)+'СЕТ СН'!$G$12+СВЦЭМ!$D$10+'СЕТ СН'!$G$6-'СЕТ СН'!$G$22</f>
        <v>982.72481919999996</v>
      </c>
      <c r="M58" s="36">
        <f>SUMIFS(СВЦЭМ!$C$33:$C$776,СВЦЭМ!$A$33:$A$776,$A58,СВЦЭМ!$B$33:$B$776,M$47)+'СЕТ СН'!$G$12+СВЦЭМ!$D$10+'СЕТ СН'!$G$6-'СЕТ СН'!$G$22</f>
        <v>1001.3608182600001</v>
      </c>
      <c r="N58" s="36">
        <f>SUMIFS(СВЦЭМ!$C$33:$C$776,СВЦЭМ!$A$33:$A$776,$A58,СВЦЭМ!$B$33:$B$776,N$47)+'СЕТ СН'!$G$12+СВЦЭМ!$D$10+'СЕТ СН'!$G$6-'СЕТ СН'!$G$22</f>
        <v>988.79712343000006</v>
      </c>
      <c r="O58" s="36">
        <f>SUMIFS(СВЦЭМ!$C$33:$C$776,СВЦЭМ!$A$33:$A$776,$A58,СВЦЭМ!$B$33:$B$776,O$47)+'СЕТ СН'!$G$12+СВЦЭМ!$D$10+'СЕТ СН'!$G$6-'СЕТ СН'!$G$22</f>
        <v>995.65701301000013</v>
      </c>
      <c r="P58" s="36">
        <f>SUMIFS(СВЦЭМ!$C$33:$C$776,СВЦЭМ!$A$33:$A$776,$A58,СВЦЭМ!$B$33:$B$776,P$47)+'СЕТ СН'!$G$12+СВЦЭМ!$D$10+'СЕТ СН'!$G$6-'СЕТ СН'!$G$22</f>
        <v>1011.6139398400001</v>
      </c>
      <c r="Q58" s="36">
        <f>SUMIFS(СВЦЭМ!$C$33:$C$776,СВЦЭМ!$A$33:$A$776,$A58,СВЦЭМ!$B$33:$B$776,Q$47)+'СЕТ СН'!$G$12+СВЦЭМ!$D$10+'СЕТ СН'!$G$6-'СЕТ СН'!$G$22</f>
        <v>1017.7726428200001</v>
      </c>
      <c r="R58" s="36">
        <f>SUMIFS(СВЦЭМ!$C$33:$C$776,СВЦЭМ!$A$33:$A$776,$A58,СВЦЭМ!$B$33:$B$776,R$47)+'СЕТ СН'!$G$12+СВЦЭМ!$D$10+'СЕТ СН'!$G$6-'СЕТ СН'!$G$22</f>
        <v>1014.4379613200001</v>
      </c>
      <c r="S58" s="36">
        <f>SUMIFS(СВЦЭМ!$C$33:$C$776,СВЦЭМ!$A$33:$A$776,$A58,СВЦЭМ!$B$33:$B$776,S$47)+'СЕТ СН'!$G$12+СВЦЭМ!$D$10+'СЕТ СН'!$G$6-'СЕТ СН'!$G$22</f>
        <v>1022.1025521199999</v>
      </c>
      <c r="T58" s="36">
        <f>SUMIFS(СВЦЭМ!$C$33:$C$776,СВЦЭМ!$A$33:$A$776,$A58,СВЦЭМ!$B$33:$B$776,T$47)+'СЕТ СН'!$G$12+СВЦЭМ!$D$10+'СЕТ СН'!$G$6-'СЕТ СН'!$G$22</f>
        <v>1007.27165371</v>
      </c>
      <c r="U58" s="36">
        <f>SUMIFS(СВЦЭМ!$C$33:$C$776,СВЦЭМ!$A$33:$A$776,$A58,СВЦЭМ!$B$33:$B$776,U$47)+'СЕТ СН'!$G$12+СВЦЭМ!$D$10+'СЕТ СН'!$G$6-'СЕТ СН'!$G$22</f>
        <v>987.90197194999996</v>
      </c>
      <c r="V58" s="36">
        <f>SUMIFS(СВЦЭМ!$C$33:$C$776,СВЦЭМ!$A$33:$A$776,$A58,СВЦЭМ!$B$33:$B$776,V$47)+'СЕТ СН'!$G$12+СВЦЭМ!$D$10+'СЕТ СН'!$G$6-'СЕТ СН'!$G$22</f>
        <v>977.92081000999997</v>
      </c>
      <c r="W58" s="36">
        <f>SUMIFS(СВЦЭМ!$C$33:$C$776,СВЦЭМ!$A$33:$A$776,$A58,СВЦЭМ!$B$33:$B$776,W$47)+'СЕТ СН'!$G$12+СВЦЭМ!$D$10+'СЕТ СН'!$G$6-'СЕТ СН'!$G$22</f>
        <v>958.95548774999997</v>
      </c>
      <c r="X58" s="36">
        <f>SUMIFS(СВЦЭМ!$C$33:$C$776,СВЦЭМ!$A$33:$A$776,$A58,СВЦЭМ!$B$33:$B$776,X$47)+'СЕТ СН'!$G$12+СВЦЭМ!$D$10+'СЕТ СН'!$G$6-'СЕТ СН'!$G$22</f>
        <v>1029.9241920100001</v>
      </c>
      <c r="Y58" s="36">
        <f>SUMIFS(СВЦЭМ!$C$33:$C$776,СВЦЭМ!$A$33:$A$776,$A58,СВЦЭМ!$B$33:$B$776,Y$47)+'СЕТ СН'!$G$12+СВЦЭМ!$D$10+'СЕТ СН'!$G$6-'СЕТ СН'!$G$22</f>
        <v>1151.0049612</v>
      </c>
    </row>
    <row r="59" spans="1:25" ht="15.75" x14ac:dyDescent="0.2">
      <c r="A59" s="35">
        <f t="shared" si="1"/>
        <v>43567</v>
      </c>
      <c r="B59" s="36">
        <f>SUMIFS(СВЦЭМ!$C$33:$C$776,СВЦЭМ!$A$33:$A$776,$A59,СВЦЭМ!$B$33:$B$776,B$47)+'СЕТ СН'!$G$12+СВЦЭМ!$D$10+'СЕТ СН'!$G$6-'СЕТ СН'!$G$22</f>
        <v>1257.8367717199999</v>
      </c>
      <c r="C59" s="36">
        <f>SUMIFS(СВЦЭМ!$C$33:$C$776,СВЦЭМ!$A$33:$A$776,$A59,СВЦЭМ!$B$33:$B$776,C$47)+'СЕТ СН'!$G$12+СВЦЭМ!$D$10+'СЕТ СН'!$G$6-'СЕТ СН'!$G$22</f>
        <v>1341.55302878</v>
      </c>
      <c r="D59" s="36">
        <f>SUMIFS(СВЦЭМ!$C$33:$C$776,СВЦЭМ!$A$33:$A$776,$A59,СВЦЭМ!$B$33:$B$776,D$47)+'СЕТ СН'!$G$12+СВЦЭМ!$D$10+'СЕТ СН'!$G$6-'СЕТ СН'!$G$22</f>
        <v>1387.1870790400001</v>
      </c>
      <c r="E59" s="36">
        <f>SUMIFS(СВЦЭМ!$C$33:$C$776,СВЦЭМ!$A$33:$A$776,$A59,СВЦЭМ!$B$33:$B$776,E$47)+'СЕТ СН'!$G$12+СВЦЭМ!$D$10+'СЕТ СН'!$G$6-'СЕТ СН'!$G$22</f>
        <v>1385.98598679</v>
      </c>
      <c r="F59" s="36">
        <f>SUMIFS(СВЦЭМ!$C$33:$C$776,СВЦЭМ!$A$33:$A$776,$A59,СВЦЭМ!$B$33:$B$776,F$47)+'СЕТ СН'!$G$12+СВЦЭМ!$D$10+'СЕТ СН'!$G$6-'СЕТ СН'!$G$22</f>
        <v>1389.1682339899999</v>
      </c>
      <c r="G59" s="36">
        <f>SUMIFS(СВЦЭМ!$C$33:$C$776,СВЦЭМ!$A$33:$A$776,$A59,СВЦЭМ!$B$33:$B$776,G$47)+'СЕТ СН'!$G$12+СВЦЭМ!$D$10+'СЕТ СН'!$G$6-'СЕТ СН'!$G$22</f>
        <v>1367.95497071</v>
      </c>
      <c r="H59" s="36">
        <f>SUMIFS(СВЦЭМ!$C$33:$C$776,СВЦЭМ!$A$33:$A$776,$A59,СВЦЭМ!$B$33:$B$776,H$47)+'СЕТ СН'!$G$12+СВЦЭМ!$D$10+'СЕТ СН'!$G$6-'СЕТ СН'!$G$22</f>
        <v>1286.5783989199999</v>
      </c>
      <c r="I59" s="36">
        <f>SUMIFS(СВЦЭМ!$C$33:$C$776,СВЦЭМ!$A$33:$A$776,$A59,СВЦЭМ!$B$33:$B$776,I$47)+'СЕТ СН'!$G$12+СВЦЭМ!$D$10+'СЕТ СН'!$G$6-'СЕТ СН'!$G$22</f>
        <v>1233.9321771899999</v>
      </c>
      <c r="J59" s="36">
        <f>SUMIFS(СВЦЭМ!$C$33:$C$776,СВЦЭМ!$A$33:$A$776,$A59,СВЦЭМ!$B$33:$B$776,J$47)+'СЕТ СН'!$G$12+СВЦЭМ!$D$10+'СЕТ СН'!$G$6-'СЕТ СН'!$G$22</f>
        <v>1117.78148201</v>
      </c>
      <c r="K59" s="36">
        <f>SUMIFS(СВЦЭМ!$C$33:$C$776,СВЦЭМ!$A$33:$A$776,$A59,СВЦЭМ!$B$33:$B$776,K$47)+'СЕТ СН'!$G$12+СВЦЭМ!$D$10+'СЕТ СН'!$G$6-'СЕТ СН'!$G$22</f>
        <v>1022.3802482900001</v>
      </c>
      <c r="L59" s="36">
        <f>SUMIFS(СВЦЭМ!$C$33:$C$776,СВЦЭМ!$A$33:$A$776,$A59,СВЦЭМ!$B$33:$B$776,L$47)+'СЕТ СН'!$G$12+СВЦЭМ!$D$10+'СЕТ СН'!$G$6-'СЕТ СН'!$G$22</f>
        <v>983.81492765999997</v>
      </c>
      <c r="M59" s="36">
        <f>SUMIFS(СВЦЭМ!$C$33:$C$776,СВЦЭМ!$A$33:$A$776,$A59,СВЦЭМ!$B$33:$B$776,M$47)+'СЕТ СН'!$G$12+СВЦЭМ!$D$10+'СЕТ СН'!$G$6-'СЕТ СН'!$G$22</f>
        <v>987.21005158000003</v>
      </c>
      <c r="N59" s="36">
        <f>SUMIFS(СВЦЭМ!$C$33:$C$776,СВЦЭМ!$A$33:$A$776,$A59,СВЦЭМ!$B$33:$B$776,N$47)+'СЕТ СН'!$G$12+СВЦЭМ!$D$10+'СЕТ СН'!$G$6-'СЕТ СН'!$G$22</f>
        <v>974.84997876000011</v>
      </c>
      <c r="O59" s="36">
        <f>SUMIFS(СВЦЭМ!$C$33:$C$776,СВЦЭМ!$A$33:$A$776,$A59,СВЦЭМ!$B$33:$B$776,O$47)+'СЕТ СН'!$G$12+СВЦЭМ!$D$10+'СЕТ СН'!$G$6-'СЕТ СН'!$G$22</f>
        <v>977.90989162999995</v>
      </c>
      <c r="P59" s="36">
        <f>SUMIFS(СВЦЭМ!$C$33:$C$776,СВЦЭМ!$A$33:$A$776,$A59,СВЦЭМ!$B$33:$B$776,P$47)+'СЕТ СН'!$G$12+СВЦЭМ!$D$10+'СЕТ СН'!$G$6-'СЕТ СН'!$G$22</f>
        <v>998.95053443999996</v>
      </c>
      <c r="Q59" s="36">
        <f>SUMIFS(СВЦЭМ!$C$33:$C$776,СВЦЭМ!$A$33:$A$776,$A59,СВЦЭМ!$B$33:$B$776,Q$47)+'СЕТ СН'!$G$12+СВЦЭМ!$D$10+'СЕТ СН'!$G$6-'СЕТ СН'!$G$22</f>
        <v>1009.65531493</v>
      </c>
      <c r="R59" s="36">
        <f>SUMIFS(СВЦЭМ!$C$33:$C$776,СВЦЭМ!$A$33:$A$776,$A59,СВЦЭМ!$B$33:$B$776,R$47)+'СЕТ СН'!$G$12+СВЦЭМ!$D$10+'СЕТ СН'!$G$6-'СЕТ СН'!$G$22</f>
        <v>1019.2955329599999</v>
      </c>
      <c r="S59" s="36">
        <f>SUMIFS(СВЦЭМ!$C$33:$C$776,СВЦЭМ!$A$33:$A$776,$A59,СВЦЭМ!$B$33:$B$776,S$47)+'СЕТ СН'!$G$12+СВЦЭМ!$D$10+'СЕТ СН'!$G$6-'СЕТ СН'!$G$22</f>
        <v>1003.3241946000001</v>
      </c>
      <c r="T59" s="36">
        <f>SUMIFS(СВЦЭМ!$C$33:$C$776,СВЦЭМ!$A$33:$A$776,$A59,СВЦЭМ!$B$33:$B$776,T$47)+'СЕТ СН'!$G$12+СВЦЭМ!$D$10+'СЕТ СН'!$G$6-'СЕТ СН'!$G$22</f>
        <v>989.33923361999996</v>
      </c>
      <c r="U59" s="36">
        <f>SUMIFS(СВЦЭМ!$C$33:$C$776,СВЦЭМ!$A$33:$A$776,$A59,СВЦЭМ!$B$33:$B$776,U$47)+'СЕТ СН'!$G$12+СВЦЭМ!$D$10+'СЕТ СН'!$G$6-'СЕТ СН'!$G$22</f>
        <v>947.03614203999996</v>
      </c>
      <c r="V59" s="36">
        <f>SUMIFS(СВЦЭМ!$C$33:$C$776,СВЦЭМ!$A$33:$A$776,$A59,СВЦЭМ!$B$33:$B$776,V$47)+'СЕТ СН'!$G$12+СВЦЭМ!$D$10+'СЕТ СН'!$G$6-'СЕТ СН'!$G$22</f>
        <v>940.73521163000009</v>
      </c>
      <c r="W59" s="36">
        <f>SUMIFS(СВЦЭМ!$C$33:$C$776,СВЦЭМ!$A$33:$A$776,$A59,СВЦЭМ!$B$33:$B$776,W$47)+'СЕТ СН'!$G$12+СВЦЭМ!$D$10+'СЕТ СН'!$G$6-'СЕТ СН'!$G$22</f>
        <v>950.16598732000011</v>
      </c>
      <c r="X59" s="36">
        <f>SUMIFS(СВЦЭМ!$C$33:$C$776,СВЦЭМ!$A$33:$A$776,$A59,СВЦЭМ!$B$33:$B$776,X$47)+'СЕТ СН'!$G$12+СВЦЭМ!$D$10+'СЕТ СН'!$G$6-'СЕТ СН'!$G$22</f>
        <v>1011.1670517800001</v>
      </c>
      <c r="Y59" s="36">
        <f>SUMIFS(СВЦЭМ!$C$33:$C$776,СВЦЭМ!$A$33:$A$776,$A59,СВЦЭМ!$B$33:$B$776,Y$47)+'СЕТ СН'!$G$12+СВЦЭМ!$D$10+'СЕТ СН'!$G$6-'СЕТ СН'!$G$22</f>
        <v>1121.95769763</v>
      </c>
    </row>
    <row r="60" spans="1:25" ht="15.75" x14ac:dyDescent="0.2">
      <c r="A60" s="35">
        <f t="shared" si="1"/>
        <v>43568</v>
      </c>
      <c r="B60" s="36">
        <f>SUMIFS(СВЦЭМ!$C$33:$C$776,СВЦЭМ!$A$33:$A$776,$A60,СВЦЭМ!$B$33:$B$776,B$47)+'СЕТ СН'!$G$12+СВЦЭМ!$D$10+'СЕТ СН'!$G$6-'СЕТ СН'!$G$22</f>
        <v>1213.81744196</v>
      </c>
      <c r="C60" s="36">
        <f>SUMIFS(СВЦЭМ!$C$33:$C$776,СВЦЭМ!$A$33:$A$776,$A60,СВЦЭМ!$B$33:$B$776,C$47)+'СЕТ СН'!$G$12+СВЦЭМ!$D$10+'СЕТ СН'!$G$6-'СЕТ СН'!$G$22</f>
        <v>1293.1582598699999</v>
      </c>
      <c r="D60" s="36">
        <f>SUMIFS(СВЦЭМ!$C$33:$C$776,СВЦЭМ!$A$33:$A$776,$A60,СВЦЭМ!$B$33:$B$776,D$47)+'СЕТ СН'!$G$12+СВЦЭМ!$D$10+'СЕТ СН'!$G$6-'СЕТ СН'!$G$22</f>
        <v>1371.21221115</v>
      </c>
      <c r="E60" s="36">
        <f>SUMIFS(СВЦЭМ!$C$33:$C$776,СВЦЭМ!$A$33:$A$776,$A60,СВЦЭМ!$B$33:$B$776,E$47)+'СЕТ СН'!$G$12+СВЦЭМ!$D$10+'СЕТ СН'!$G$6-'СЕТ СН'!$G$22</f>
        <v>1382.3482603</v>
      </c>
      <c r="F60" s="36">
        <f>SUMIFS(СВЦЭМ!$C$33:$C$776,СВЦЭМ!$A$33:$A$776,$A60,СВЦЭМ!$B$33:$B$776,F$47)+'СЕТ СН'!$G$12+СВЦЭМ!$D$10+'СЕТ СН'!$G$6-'СЕТ СН'!$G$22</f>
        <v>1382.06474228</v>
      </c>
      <c r="G60" s="36">
        <f>SUMIFS(СВЦЭМ!$C$33:$C$776,СВЦЭМ!$A$33:$A$776,$A60,СВЦЭМ!$B$33:$B$776,G$47)+'СЕТ СН'!$G$12+СВЦЭМ!$D$10+'СЕТ СН'!$G$6-'СЕТ СН'!$G$22</f>
        <v>1352.3063988199999</v>
      </c>
      <c r="H60" s="36">
        <f>SUMIFS(СВЦЭМ!$C$33:$C$776,СВЦЭМ!$A$33:$A$776,$A60,СВЦЭМ!$B$33:$B$776,H$47)+'СЕТ СН'!$G$12+СВЦЭМ!$D$10+'СЕТ СН'!$G$6-'СЕТ СН'!$G$22</f>
        <v>1263.39564976</v>
      </c>
      <c r="I60" s="36">
        <f>SUMIFS(СВЦЭМ!$C$33:$C$776,СВЦЭМ!$A$33:$A$776,$A60,СВЦЭМ!$B$33:$B$776,I$47)+'СЕТ СН'!$G$12+СВЦЭМ!$D$10+'СЕТ СН'!$G$6-'СЕТ СН'!$G$22</f>
        <v>1210.8188989800001</v>
      </c>
      <c r="J60" s="36">
        <f>SUMIFS(СВЦЭМ!$C$33:$C$776,СВЦЭМ!$A$33:$A$776,$A60,СВЦЭМ!$B$33:$B$776,J$47)+'СЕТ СН'!$G$12+СВЦЭМ!$D$10+'СЕТ СН'!$G$6-'СЕТ СН'!$G$22</f>
        <v>1143.70643754</v>
      </c>
      <c r="K60" s="36">
        <f>SUMIFS(СВЦЭМ!$C$33:$C$776,СВЦЭМ!$A$33:$A$776,$A60,СВЦЭМ!$B$33:$B$776,K$47)+'СЕТ СН'!$G$12+СВЦЭМ!$D$10+'СЕТ СН'!$G$6-'СЕТ СН'!$G$22</f>
        <v>1026.8453972899999</v>
      </c>
      <c r="L60" s="36">
        <f>SUMIFS(СВЦЭМ!$C$33:$C$776,СВЦЭМ!$A$33:$A$776,$A60,СВЦЭМ!$B$33:$B$776,L$47)+'СЕТ СН'!$G$12+СВЦЭМ!$D$10+'СЕТ СН'!$G$6-'СЕТ СН'!$G$22</f>
        <v>989.12439523000012</v>
      </c>
      <c r="M60" s="36">
        <f>SUMIFS(СВЦЭМ!$C$33:$C$776,СВЦЭМ!$A$33:$A$776,$A60,СВЦЭМ!$B$33:$B$776,M$47)+'СЕТ СН'!$G$12+СВЦЭМ!$D$10+'СЕТ СН'!$G$6-'СЕТ СН'!$G$22</f>
        <v>979.38306745</v>
      </c>
      <c r="N60" s="36">
        <f>SUMIFS(СВЦЭМ!$C$33:$C$776,СВЦЭМ!$A$33:$A$776,$A60,СВЦЭМ!$B$33:$B$776,N$47)+'СЕТ СН'!$G$12+СВЦЭМ!$D$10+'СЕТ СН'!$G$6-'СЕТ СН'!$G$22</f>
        <v>995.91219087000013</v>
      </c>
      <c r="O60" s="36">
        <f>SUMIFS(СВЦЭМ!$C$33:$C$776,СВЦЭМ!$A$33:$A$776,$A60,СВЦЭМ!$B$33:$B$776,O$47)+'СЕТ СН'!$G$12+СВЦЭМ!$D$10+'СЕТ СН'!$G$6-'СЕТ СН'!$G$22</f>
        <v>1004.6642672600001</v>
      </c>
      <c r="P60" s="36">
        <f>SUMIFS(СВЦЭМ!$C$33:$C$776,СВЦЭМ!$A$33:$A$776,$A60,СВЦЭМ!$B$33:$B$776,P$47)+'СЕТ СН'!$G$12+СВЦЭМ!$D$10+'СЕТ СН'!$G$6-'СЕТ СН'!$G$22</f>
        <v>1013.3182188999999</v>
      </c>
      <c r="Q60" s="36">
        <f>SUMIFS(СВЦЭМ!$C$33:$C$776,СВЦЭМ!$A$33:$A$776,$A60,СВЦЭМ!$B$33:$B$776,Q$47)+'СЕТ СН'!$G$12+СВЦЭМ!$D$10+'СЕТ СН'!$G$6-'СЕТ СН'!$G$22</f>
        <v>1021.1734665500001</v>
      </c>
      <c r="R60" s="36">
        <f>SUMIFS(СВЦЭМ!$C$33:$C$776,СВЦЭМ!$A$33:$A$776,$A60,СВЦЭМ!$B$33:$B$776,R$47)+'СЕТ СН'!$G$12+СВЦЭМ!$D$10+'СЕТ СН'!$G$6-'СЕТ СН'!$G$22</f>
        <v>1025.53449183</v>
      </c>
      <c r="S60" s="36">
        <f>SUMIFS(СВЦЭМ!$C$33:$C$776,СВЦЭМ!$A$33:$A$776,$A60,СВЦЭМ!$B$33:$B$776,S$47)+'СЕТ СН'!$G$12+СВЦЭМ!$D$10+'СЕТ СН'!$G$6-'СЕТ СН'!$G$22</f>
        <v>1032.73944084</v>
      </c>
      <c r="T60" s="36">
        <f>SUMIFS(СВЦЭМ!$C$33:$C$776,СВЦЭМ!$A$33:$A$776,$A60,СВЦЭМ!$B$33:$B$776,T$47)+'СЕТ СН'!$G$12+СВЦЭМ!$D$10+'СЕТ СН'!$G$6-'СЕТ СН'!$G$22</f>
        <v>1033.0555636399999</v>
      </c>
      <c r="U60" s="36">
        <f>SUMIFS(СВЦЭМ!$C$33:$C$776,СВЦЭМ!$A$33:$A$776,$A60,СВЦЭМ!$B$33:$B$776,U$47)+'СЕТ СН'!$G$12+СВЦЭМ!$D$10+'СЕТ СН'!$G$6-'СЕТ СН'!$G$22</f>
        <v>1017.6639997899999</v>
      </c>
      <c r="V60" s="36">
        <f>SUMIFS(СВЦЭМ!$C$33:$C$776,СВЦЭМ!$A$33:$A$776,$A60,СВЦЭМ!$B$33:$B$776,V$47)+'СЕТ СН'!$G$12+СВЦЭМ!$D$10+'СЕТ СН'!$G$6-'СЕТ СН'!$G$22</f>
        <v>984.84254944999998</v>
      </c>
      <c r="W60" s="36">
        <f>SUMIFS(СВЦЭМ!$C$33:$C$776,СВЦЭМ!$A$33:$A$776,$A60,СВЦЭМ!$B$33:$B$776,W$47)+'СЕТ СН'!$G$12+СВЦЭМ!$D$10+'СЕТ СН'!$G$6-'СЕТ СН'!$G$22</f>
        <v>981.22490885000002</v>
      </c>
      <c r="X60" s="36">
        <f>SUMIFS(СВЦЭМ!$C$33:$C$776,СВЦЭМ!$A$33:$A$776,$A60,СВЦЭМ!$B$33:$B$776,X$47)+'СЕТ СН'!$G$12+СВЦЭМ!$D$10+'СЕТ СН'!$G$6-'СЕТ СН'!$G$22</f>
        <v>1066.4018077200001</v>
      </c>
      <c r="Y60" s="36">
        <f>SUMIFS(СВЦЭМ!$C$33:$C$776,СВЦЭМ!$A$33:$A$776,$A60,СВЦЭМ!$B$33:$B$776,Y$47)+'СЕТ СН'!$G$12+СВЦЭМ!$D$10+'СЕТ СН'!$G$6-'СЕТ СН'!$G$22</f>
        <v>1172.7284992499999</v>
      </c>
    </row>
    <row r="61" spans="1:25" ht="15.75" x14ac:dyDescent="0.2">
      <c r="A61" s="35">
        <f t="shared" si="1"/>
        <v>43569</v>
      </c>
      <c r="B61" s="36">
        <f>SUMIFS(СВЦЭМ!$C$33:$C$776,СВЦЭМ!$A$33:$A$776,$A61,СВЦЭМ!$B$33:$B$776,B$47)+'СЕТ СН'!$G$12+СВЦЭМ!$D$10+'СЕТ СН'!$G$6-'СЕТ СН'!$G$22</f>
        <v>1237.8370021399999</v>
      </c>
      <c r="C61" s="36">
        <f>SUMIFS(СВЦЭМ!$C$33:$C$776,СВЦЭМ!$A$33:$A$776,$A61,СВЦЭМ!$B$33:$B$776,C$47)+'СЕТ СН'!$G$12+СВЦЭМ!$D$10+'СЕТ СН'!$G$6-'СЕТ СН'!$G$22</f>
        <v>1346.1598300399999</v>
      </c>
      <c r="D61" s="36">
        <f>SUMIFS(СВЦЭМ!$C$33:$C$776,СВЦЭМ!$A$33:$A$776,$A61,СВЦЭМ!$B$33:$B$776,D$47)+'СЕТ СН'!$G$12+СВЦЭМ!$D$10+'СЕТ СН'!$G$6-'СЕТ СН'!$G$22</f>
        <v>1434.06416513</v>
      </c>
      <c r="E61" s="36">
        <f>SUMIFS(СВЦЭМ!$C$33:$C$776,СВЦЭМ!$A$33:$A$776,$A61,СВЦЭМ!$B$33:$B$776,E$47)+'СЕТ СН'!$G$12+СВЦЭМ!$D$10+'СЕТ СН'!$G$6-'СЕТ СН'!$G$22</f>
        <v>1435.83951587</v>
      </c>
      <c r="F61" s="36">
        <f>SUMIFS(СВЦЭМ!$C$33:$C$776,СВЦЭМ!$A$33:$A$776,$A61,СВЦЭМ!$B$33:$B$776,F$47)+'СЕТ СН'!$G$12+СВЦЭМ!$D$10+'СЕТ СН'!$G$6-'СЕТ СН'!$G$22</f>
        <v>1426.75627766</v>
      </c>
      <c r="G61" s="36">
        <f>SUMIFS(СВЦЭМ!$C$33:$C$776,СВЦЭМ!$A$33:$A$776,$A61,СВЦЭМ!$B$33:$B$776,G$47)+'СЕТ СН'!$G$12+СВЦЭМ!$D$10+'СЕТ СН'!$G$6-'СЕТ СН'!$G$22</f>
        <v>1413.12778258</v>
      </c>
      <c r="H61" s="36">
        <f>SUMIFS(СВЦЭМ!$C$33:$C$776,СВЦЭМ!$A$33:$A$776,$A61,СВЦЭМ!$B$33:$B$776,H$47)+'СЕТ СН'!$G$12+СВЦЭМ!$D$10+'СЕТ СН'!$G$6-'СЕТ СН'!$G$22</f>
        <v>1314.20772461</v>
      </c>
      <c r="I61" s="36">
        <f>SUMIFS(СВЦЭМ!$C$33:$C$776,СВЦЭМ!$A$33:$A$776,$A61,СВЦЭМ!$B$33:$B$776,I$47)+'СЕТ СН'!$G$12+СВЦЭМ!$D$10+'СЕТ СН'!$G$6-'СЕТ СН'!$G$22</f>
        <v>1243.78358725</v>
      </c>
      <c r="J61" s="36">
        <f>SUMIFS(СВЦЭМ!$C$33:$C$776,СВЦЭМ!$A$33:$A$776,$A61,СВЦЭМ!$B$33:$B$776,J$47)+'СЕТ СН'!$G$12+СВЦЭМ!$D$10+'СЕТ СН'!$G$6-'СЕТ СН'!$G$22</f>
        <v>1157.30224402</v>
      </c>
      <c r="K61" s="36">
        <f>SUMIFS(СВЦЭМ!$C$33:$C$776,СВЦЭМ!$A$33:$A$776,$A61,СВЦЭМ!$B$33:$B$776,K$47)+'СЕТ СН'!$G$12+СВЦЭМ!$D$10+'СЕТ СН'!$G$6-'СЕТ СН'!$G$22</f>
        <v>1043.59722996</v>
      </c>
      <c r="L61" s="36">
        <f>SUMIFS(СВЦЭМ!$C$33:$C$776,СВЦЭМ!$A$33:$A$776,$A61,СВЦЭМ!$B$33:$B$776,L$47)+'СЕТ СН'!$G$12+СВЦЭМ!$D$10+'СЕТ СН'!$G$6-'СЕТ СН'!$G$22</f>
        <v>985.68600132999995</v>
      </c>
      <c r="M61" s="36">
        <f>SUMIFS(СВЦЭМ!$C$33:$C$776,СВЦЭМ!$A$33:$A$776,$A61,СВЦЭМ!$B$33:$B$776,M$47)+'СЕТ СН'!$G$12+СВЦЭМ!$D$10+'СЕТ СН'!$G$6-'СЕТ СН'!$G$22</f>
        <v>980.20315568000001</v>
      </c>
      <c r="N61" s="36">
        <f>SUMIFS(СВЦЭМ!$C$33:$C$776,СВЦЭМ!$A$33:$A$776,$A61,СВЦЭМ!$B$33:$B$776,N$47)+'СЕТ СН'!$G$12+СВЦЭМ!$D$10+'СЕТ СН'!$G$6-'СЕТ СН'!$G$22</f>
        <v>986.27740869000013</v>
      </c>
      <c r="O61" s="36">
        <f>SUMIFS(СВЦЭМ!$C$33:$C$776,СВЦЭМ!$A$33:$A$776,$A61,СВЦЭМ!$B$33:$B$776,O$47)+'СЕТ СН'!$G$12+СВЦЭМ!$D$10+'СЕТ СН'!$G$6-'СЕТ СН'!$G$22</f>
        <v>991.93553932999998</v>
      </c>
      <c r="P61" s="36">
        <f>SUMIFS(СВЦЭМ!$C$33:$C$776,СВЦЭМ!$A$33:$A$776,$A61,СВЦЭМ!$B$33:$B$776,P$47)+'СЕТ СН'!$G$12+СВЦЭМ!$D$10+'СЕТ СН'!$G$6-'СЕТ СН'!$G$22</f>
        <v>1007.28996962</v>
      </c>
      <c r="Q61" s="36">
        <f>SUMIFS(СВЦЭМ!$C$33:$C$776,СВЦЭМ!$A$33:$A$776,$A61,СВЦЭМ!$B$33:$B$776,Q$47)+'СЕТ СН'!$G$12+СВЦЭМ!$D$10+'СЕТ СН'!$G$6-'СЕТ СН'!$G$22</f>
        <v>1009.79700067</v>
      </c>
      <c r="R61" s="36">
        <f>SUMIFS(СВЦЭМ!$C$33:$C$776,СВЦЭМ!$A$33:$A$776,$A61,СВЦЭМ!$B$33:$B$776,R$47)+'СЕТ СН'!$G$12+СВЦЭМ!$D$10+'СЕТ СН'!$G$6-'СЕТ СН'!$G$22</f>
        <v>1006.3509537800001</v>
      </c>
      <c r="S61" s="36">
        <f>SUMIFS(СВЦЭМ!$C$33:$C$776,СВЦЭМ!$A$33:$A$776,$A61,СВЦЭМ!$B$33:$B$776,S$47)+'СЕТ СН'!$G$12+СВЦЭМ!$D$10+'СЕТ СН'!$G$6-'СЕТ СН'!$G$22</f>
        <v>1015.84488769</v>
      </c>
      <c r="T61" s="36">
        <f>SUMIFS(СВЦЭМ!$C$33:$C$776,СВЦЭМ!$A$33:$A$776,$A61,СВЦЭМ!$B$33:$B$776,T$47)+'СЕТ СН'!$G$12+СВЦЭМ!$D$10+'СЕТ СН'!$G$6-'СЕТ СН'!$G$22</f>
        <v>1003.73470821</v>
      </c>
      <c r="U61" s="36">
        <f>SUMIFS(СВЦЭМ!$C$33:$C$776,СВЦЭМ!$A$33:$A$776,$A61,СВЦЭМ!$B$33:$B$776,U$47)+'СЕТ СН'!$G$12+СВЦЭМ!$D$10+'СЕТ СН'!$G$6-'СЕТ СН'!$G$22</f>
        <v>986.33734202999995</v>
      </c>
      <c r="V61" s="36">
        <f>SUMIFS(СВЦЭМ!$C$33:$C$776,СВЦЭМ!$A$33:$A$776,$A61,СВЦЭМ!$B$33:$B$776,V$47)+'СЕТ СН'!$G$12+СВЦЭМ!$D$10+'СЕТ СН'!$G$6-'СЕТ СН'!$G$22</f>
        <v>967.78009788999998</v>
      </c>
      <c r="W61" s="36">
        <f>SUMIFS(СВЦЭМ!$C$33:$C$776,СВЦЭМ!$A$33:$A$776,$A61,СВЦЭМ!$B$33:$B$776,W$47)+'СЕТ СН'!$G$12+СВЦЭМ!$D$10+'СЕТ СН'!$G$6-'СЕТ СН'!$G$22</f>
        <v>970.11109183999997</v>
      </c>
      <c r="X61" s="36">
        <f>SUMIFS(СВЦЭМ!$C$33:$C$776,СВЦЭМ!$A$33:$A$776,$A61,СВЦЭМ!$B$33:$B$776,X$47)+'СЕТ СН'!$G$12+СВЦЭМ!$D$10+'СЕТ СН'!$G$6-'СЕТ СН'!$G$22</f>
        <v>1031.14895437</v>
      </c>
      <c r="Y61" s="36">
        <f>SUMIFS(СВЦЭМ!$C$33:$C$776,СВЦЭМ!$A$33:$A$776,$A61,СВЦЭМ!$B$33:$B$776,Y$47)+'СЕТ СН'!$G$12+СВЦЭМ!$D$10+'СЕТ СН'!$G$6-'СЕТ СН'!$G$22</f>
        <v>1136.8516340000001</v>
      </c>
    </row>
    <row r="62" spans="1:25" ht="15.75" x14ac:dyDescent="0.2">
      <c r="A62" s="35">
        <f t="shared" si="1"/>
        <v>43570</v>
      </c>
      <c r="B62" s="36">
        <f>SUMIFS(СВЦЭМ!$C$33:$C$776,СВЦЭМ!$A$33:$A$776,$A62,СВЦЭМ!$B$33:$B$776,B$47)+'СЕТ СН'!$G$12+СВЦЭМ!$D$10+'СЕТ СН'!$G$6-'СЕТ СН'!$G$22</f>
        <v>1194.8070339799999</v>
      </c>
      <c r="C62" s="36">
        <f>SUMIFS(СВЦЭМ!$C$33:$C$776,СВЦЭМ!$A$33:$A$776,$A62,СВЦЭМ!$B$33:$B$776,C$47)+'СЕТ СН'!$G$12+СВЦЭМ!$D$10+'СЕТ СН'!$G$6-'СЕТ СН'!$G$22</f>
        <v>1291.0618090400001</v>
      </c>
      <c r="D62" s="36">
        <f>SUMIFS(СВЦЭМ!$C$33:$C$776,СВЦЭМ!$A$33:$A$776,$A62,СВЦЭМ!$B$33:$B$776,D$47)+'СЕТ СН'!$G$12+СВЦЭМ!$D$10+'СЕТ СН'!$G$6-'СЕТ СН'!$G$22</f>
        <v>1349.9957093799999</v>
      </c>
      <c r="E62" s="36">
        <f>SUMIFS(СВЦЭМ!$C$33:$C$776,СВЦЭМ!$A$33:$A$776,$A62,СВЦЭМ!$B$33:$B$776,E$47)+'СЕТ СН'!$G$12+СВЦЭМ!$D$10+'СЕТ СН'!$G$6-'СЕТ СН'!$G$22</f>
        <v>1360.1991900599999</v>
      </c>
      <c r="F62" s="36">
        <f>SUMIFS(СВЦЭМ!$C$33:$C$776,СВЦЭМ!$A$33:$A$776,$A62,СВЦЭМ!$B$33:$B$776,F$47)+'СЕТ СН'!$G$12+СВЦЭМ!$D$10+'СЕТ СН'!$G$6-'СЕТ СН'!$G$22</f>
        <v>1351.8076693799999</v>
      </c>
      <c r="G62" s="36">
        <f>SUMIFS(СВЦЭМ!$C$33:$C$776,СВЦЭМ!$A$33:$A$776,$A62,СВЦЭМ!$B$33:$B$776,G$47)+'СЕТ СН'!$G$12+СВЦЭМ!$D$10+'СЕТ СН'!$G$6-'СЕТ СН'!$G$22</f>
        <v>1350.8074403399999</v>
      </c>
      <c r="H62" s="36">
        <f>SUMIFS(СВЦЭМ!$C$33:$C$776,СВЦЭМ!$A$33:$A$776,$A62,СВЦЭМ!$B$33:$B$776,H$47)+'СЕТ СН'!$G$12+СВЦЭМ!$D$10+'СЕТ СН'!$G$6-'СЕТ СН'!$G$22</f>
        <v>1275.0059419499999</v>
      </c>
      <c r="I62" s="36">
        <f>SUMIFS(СВЦЭМ!$C$33:$C$776,СВЦЭМ!$A$33:$A$776,$A62,СВЦЭМ!$B$33:$B$776,I$47)+'СЕТ СН'!$G$12+СВЦЭМ!$D$10+'СЕТ СН'!$G$6-'СЕТ СН'!$G$22</f>
        <v>1230.5892138199999</v>
      </c>
      <c r="J62" s="36">
        <f>SUMIFS(СВЦЭМ!$C$33:$C$776,СВЦЭМ!$A$33:$A$776,$A62,СВЦЭМ!$B$33:$B$776,J$47)+'СЕТ СН'!$G$12+СВЦЭМ!$D$10+'СЕТ СН'!$G$6-'СЕТ СН'!$G$22</f>
        <v>1128.78490655</v>
      </c>
      <c r="K62" s="36">
        <f>SUMIFS(СВЦЭМ!$C$33:$C$776,СВЦЭМ!$A$33:$A$776,$A62,СВЦЭМ!$B$33:$B$776,K$47)+'СЕТ СН'!$G$12+СВЦЭМ!$D$10+'СЕТ СН'!$G$6-'СЕТ СН'!$G$22</f>
        <v>1037.5118947200001</v>
      </c>
      <c r="L62" s="36">
        <f>SUMIFS(СВЦЭМ!$C$33:$C$776,СВЦЭМ!$A$33:$A$776,$A62,СВЦЭМ!$B$33:$B$776,L$47)+'СЕТ СН'!$G$12+СВЦЭМ!$D$10+'СЕТ СН'!$G$6-'СЕТ СН'!$G$22</f>
        <v>1008.0764768700001</v>
      </c>
      <c r="M62" s="36">
        <f>SUMIFS(СВЦЭМ!$C$33:$C$776,СВЦЭМ!$A$33:$A$776,$A62,СВЦЭМ!$B$33:$B$776,M$47)+'СЕТ СН'!$G$12+СВЦЭМ!$D$10+'СЕТ СН'!$G$6-'СЕТ СН'!$G$22</f>
        <v>1012.3554153800001</v>
      </c>
      <c r="N62" s="36">
        <f>SUMIFS(СВЦЭМ!$C$33:$C$776,СВЦЭМ!$A$33:$A$776,$A62,СВЦЭМ!$B$33:$B$776,N$47)+'СЕТ СН'!$G$12+СВЦЭМ!$D$10+'СЕТ СН'!$G$6-'СЕТ СН'!$G$22</f>
        <v>1011.5759697000001</v>
      </c>
      <c r="O62" s="36">
        <f>SUMIFS(СВЦЭМ!$C$33:$C$776,СВЦЭМ!$A$33:$A$776,$A62,СВЦЭМ!$B$33:$B$776,O$47)+'СЕТ СН'!$G$12+СВЦЭМ!$D$10+'СЕТ СН'!$G$6-'СЕТ СН'!$G$22</f>
        <v>1020.32661205</v>
      </c>
      <c r="P62" s="36">
        <f>SUMIFS(СВЦЭМ!$C$33:$C$776,СВЦЭМ!$A$33:$A$776,$A62,СВЦЭМ!$B$33:$B$776,P$47)+'СЕТ СН'!$G$12+СВЦЭМ!$D$10+'СЕТ СН'!$G$6-'СЕТ СН'!$G$22</f>
        <v>1032.6649305000001</v>
      </c>
      <c r="Q62" s="36">
        <f>SUMIFS(СВЦЭМ!$C$33:$C$776,СВЦЭМ!$A$33:$A$776,$A62,СВЦЭМ!$B$33:$B$776,Q$47)+'СЕТ СН'!$G$12+СВЦЭМ!$D$10+'СЕТ СН'!$G$6-'СЕТ СН'!$G$22</f>
        <v>1028.6905660899999</v>
      </c>
      <c r="R62" s="36">
        <f>SUMIFS(СВЦЭМ!$C$33:$C$776,СВЦЭМ!$A$33:$A$776,$A62,СВЦЭМ!$B$33:$B$776,R$47)+'СЕТ СН'!$G$12+СВЦЭМ!$D$10+'СЕТ СН'!$G$6-'СЕТ СН'!$G$22</f>
        <v>1039.27667802</v>
      </c>
      <c r="S62" s="36">
        <f>SUMIFS(СВЦЭМ!$C$33:$C$776,СВЦЭМ!$A$33:$A$776,$A62,СВЦЭМ!$B$33:$B$776,S$47)+'СЕТ СН'!$G$12+СВЦЭМ!$D$10+'СЕТ СН'!$G$6-'СЕТ СН'!$G$22</f>
        <v>1034.17723473</v>
      </c>
      <c r="T62" s="36">
        <f>SUMIFS(СВЦЭМ!$C$33:$C$776,СВЦЭМ!$A$33:$A$776,$A62,СВЦЭМ!$B$33:$B$776,T$47)+'СЕТ СН'!$G$12+СВЦЭМ!$D$10+'СЕТ СН'!$G$6-'СЕТ СН'!$G$22</f>
        <v>1025.0782504599999</v>
      </c>
      <c r="U62" s="36">
        <f>SUMIFS(СВЦЭМ!$C$33:$C$776,СВЦЭМ!$A$33:$A$776,$A62,СВЦЭМ!$B$33:$B$776,U$47)+'СЕТ СН'!$G$12+СВЦЭМ!$D$10+'СЕТ СН'!$G$6-'СЕТ СН'!$G$22</f>
        <v>1001.0510709100001</v>
      </c>
      <c r="V62" s="36">
        <f>SUMIFS(СВЦЭМ!$C$33:$C$776,СВЦЭМ!$A$33:$A$776,$A62,СВЦЭМ!$B$33:$B$776,V$47)+'СЕТ СН'!$G$12+СВЦЭМ!$D$10+'СЕТ СН'!$G$6-'СЕТ СН'!$G$22</f>
        <v>999.45245982000006</v>
      </c>
      <c r="W62" s="36">
        <f>SUMIFS(СВЦЭМ!$C$33:$C$776,СВЦЭМ!$A$33:$A$776,$A62,СВЦЭМ!$B$33:$B$776,W$47)+'СЕТ СН'!$G$12+СВЦЭМ!$D$10+'СЕТ СН'!$G$6-'СЕТ СН'!$G$22</f>
        <v>1002.30087572</v>
      </c>
      <c r="X62" s="36">
        <f>SUMIFS(СВЦЭМ!$C$33:$C$776,СВЦЭМ!$A$33:$A$776,$A62,СВЦЭМ!$B$33:$B$776,X$47)+'СЕТ СН'!$G$12+СВЦЭМ!$D$10+'СЕТ СН'!$G$6-'СЕТ СН'!$G$22</f>
        <v>1045.57943735</v>
      </c>
      <c r="Y62" s="36">
        <f>SUMIFS(СВЦЭМ!$C$33:$C$776,СВЦЭМ!$A$33:$A$776,$A62,СВЦЭМ!$B$33:$B$776,Y$47)+'СЕТ СН'!$G$12+СВЦЭМ!$D$10+'СЕТ СН'!$G$6-'СЕТ СН'!$G$22</f>
        <v>1134.3074159400001</v>
      </c>
    </row>
    <row r="63" spans="1:25" ht="15.75" x14ac:dyDescent="0.2">
      <c r="A63" s="35">
        <f t="shared" si="1"/>
        <v>43571</v>
      </c>
      <c r="B63" s="36">
        <f>SUMIFS(СВЦЭМ!$C$33:$C$776,СВЦЭМ!$A$33:$A$776,$A63,СВЦЭМ!$B$33:$B$776,B$47)+'СЕТ СН'!$G$12+СВЦЭМ!$D$10+'СЕТ СН'!$G$6-'СЕТ СН'!$G$22</f>
        <v>1199.2896687300001</v>
      </c>
      <c r="C63" s="36">
        <f>SUMIFS(СВЦЭМ!$C$33:$C$776,СВЦЭМ!$A$33:$A$776,$A63,СВЦЭМ!$B$33:$B$776,C$47)+'СЕТ СН'!$G$12+СВЦЭМ!$D$10+'СЕТ СН'!$G$6-'СЕТ СН'!$G$22</f>
        <v>1270.1069101599999</v>
      </c>
      <c r="D63" s="36">
        <f>SUMIFS(СВЦЭМ!$C$33:$C$776,СВЦЭМ!$A$33:$A$776,$A63,СВЦЭМ!$B$33:$B$776,D$47)+'СЕТ СН'!$G$12+СВЦЭМ!$D$10+'СЕТ СН'!$G$6-'СЕТ СН'!$G$22</f>
        <v>1353.4567923699999</v>
      </c>
      <c r="E63" s="36">
        <f>SUMIFS(СВЦЭМ!$C$33:$C$776,СВЦЭМ!$A$33:$A$776,$A63,СВЦЭМ!$B$33:$B$776,E$47)+'СЕТ СН'!$G$12+СВЦЭМ!$D$10+'СЕТ СН'!$G$6-'СЕТ СН'!$G$22</f>
        <v>1365.22298628</v>
      </c>
      <c r="F63" s="36">
        <f>SUMIFS(СВЦЭМ!$C$33:$C$776,СВЦЭМ!$A$33:$A$776,$A63,СВЦЭМ!$B$33:$B$776,F$47)+'СЕТ СН'!$G$12+СВЦЭМ!$D$10+'СЕТ СН'!$G$6-'СЕТ СН'!$G$22</f>
        <v>1367.4034627399999</v>
      </c>
      <c r="G63" s="36">
        <f>SUMIFS(СВЦЭМ!$C$33:$C$776,СВЦЭМ!$A$33:$A$776,$A63,СВЦЭМ!$B$33:$B$776,G$47)+'СЕТ СН'!$G$12+СВЦЭМ!$D$10+'СЕТ СН'!$G$6-'СЕТ СН'!$G$22</f>
        <v>1361.35246772</v>
      </c>
      <c r="H63" s="36">
        <f>SUMIFS(СВЦЭМ!$C$33:$C$776,СВЦЭМ!$A$33:$A$776,$A63,СВЦЭМ!$B$33:$B$776,H$47)+'СЕТ СН'!$G$12+СВЦЭМ!$D$10+'СЕТ СН'!$G$6-'СЕТ СН'!$G$22</f>
        <v>1300.7002339799999</v>
      </c>
      <c r="I63" s="36">
        <f>SUMIFS(СВЦЭМ!$C$33:$C$776,СВЦЭМ!$A$33:$A$776,$A63,СВЦЭМ!$B$33:$B$776,I$47)+'СЕТ СН'!$G$12+СВЦЭМ!$D$10+'СЕТ СН'!$G$6-'СЕТ СН'!$G$22</f>
        <v>1243.3482440099999</v>
      </c>
      <c r="J63" s="36">
        <f>SUMIFS(СВЦЭМ!$C$33:$C$776,СВЦЭМ!$A$33:$A$776,$A63,СВЦЭМ!$B$33:$B$776,J$47)+'СЕТ СН'!$G$12+СВЦЭМ!$D$10+'СЕТ СН'!$G$6-'СЕТ СН'!$G$22</f>
        <v>1142.5468834600001</v>
      </c>
      <c r="K63" s="36">
        <f>SUMIFS(СВЦЭМ!$C$33:$C$776,СВЦЭМ!$A$33:$A$776,$A63,СВЦЭМ!$B$33:$B$776,K$47)+'СЕТ СН'!$G$12+СВЦЭМ!$D$10+'СЕТ СН'!$G$6-'СЕТ СН'!$G$22</f>
        <v>1071.7711980399999</v>
      </c>
      <c r="L63" s="36">
        <f>SUMIFS(СВЦЭМ!$C$33:$C$776,СВЦЭМ!$A$33:$A$776,$A63,СВЦЭМ!$B$33:$B$776,L$47)+'СЕТ СН'!$G$12+СВЦЭМ!$D$10+'СЕТ СН'!$G$6-'СЕТ СН'!$G$22</f>
        <v>1042.53745478</v>
      </c>
      <c r="M63" s="36">
        <f>SUMIFS(СВЦЭМ!$C$33:$C$776,СВЦЭМ!$A$33:$A$776,$A63,СВЦЭМ!$B$33:$B$776,M$47)+'СЕТ СН'!$G$12+СВЦЭМ!$D$10+'СЕТ СН'!$G$6-'СЕТ СН'!$G$22</f>
        <v>1022.1247238200001</v>
      </c>
      <c r="N63" s="36">
        <f>SUMIFS(СВЦЭМ!$C$33:$C$776,СВЦЭМ!$A$33:$A$776,$A63,СВЦЭМ!$B$33:$B$776,N$47)+'СЕТ СН'!$G$12+СВЦЭМ!$D$10+'СЕТ СН'!$G$6-'СЕТ СН'!$G$22</f>
        <v>1042.07205406</v>
      </c>
      <c r="O63" s="36">
        <f>SUMIFS(СВЦЭМ!$C$33:$C$776,СВЦЭМ!$A$33:$A$776,$A63,СВЦЭМ!$B$33:$B$776,O$47)+'СЕТ СН'!$G$12+СВЦЭМ!$D$10+'СЕТ СН'!$G$6-'СЕТ СН'!$G$22</f>
        <v>1048.75289112</v>
      </c>
      <c r="P63" s="36">
        <f>SUMIFS(СВЦЭМ!$C$33:$C$776,СВЦЭМ!$A$33:$A$776,$A63,СВЦЭМ!$B$33:$B$776,P$47)+'СЕТ СН'!$G$12+СВЦЭМ!$D$10+'СЕТ СН'!$G$6-'СЕТ СН'!$G$22</f>
        <v>1048.0382691</v>
      </c>
      <c r="Q63" s="36">
        <f>SUMIFS(СВЦЭМ!$C$33:$C$776,СВЦЭМ!$A$33:$A$776,$A63,СВЦЭМ!$B$33:$B$776,Q$47)+'СЕТ СН'!$G$12+СВЦЭМ!$D$10+'СЕТ СН'!$G$6-'СЕТ СН'!$G$22</f>
        <v>1045.07053991</v>
      </c>
      <c r="R63" s="36">
        <f>SUMIFS(СВЦЭМ!$C$33:$C$776,СВЦЭМ!$A$33:$A$776,$A63,СВЦЭМ!$B$33:$B$776,R$47)+'СЕТ СН'!$G$12+СВЦЭМ!$D$10+'СЕТ СН'!$G$6-'СЕТ СН'!$G$22</f>
        <v>1036.3069482999999</v>
      </c>
      <c r="S63" s="36">
        <f>SUMIFS(СВЦЭМ!$C$33:$C$776,СВЦЭМ!$A$33:$A$776,$A63,СВЦЭМ!$B$33:$B$776,S$47)+'СЕТ СН'!$G$12+СВЦЭМ!$D$10+'СЕТ СН'!$G$6-'СЕТ СН'!$G$22</f>
        <v>1029.064057</v>
      </c>
      <c r="T63" s="36">
        <f>SUMIFS(СВЦЭМ!$C$33:$C$776,СВЦЭМ!$A$33:$A$776,$A63,СВЦЭМ!$B$33:$B$776,T$47)+'СЕТ СН'!$G$12+СВЦЭМ!$D$10+'СЕТ СН'!$G$6-'СЕТ СН'!$G$22</f>
        <v>1044.7051852700001</v>
      </c>
      <c r="U63" s="36">
        <f>SUMIFS(СВЦЭМ!$C$33:$C$776,СВЦЭМ!$A$33:$A$776,$A63,СВЦЭМ!$B$33:$B$776,U$47)+'СЕТ СН'!$G$12+СВЦЭМ!$D$10+'СЕТ СН'!$G$6-'СЕТ СН'!$G$22</f>
        <v>1011.0846045800001</v>
      </c>
      <c r="V63" s="36">
        <f>SUMIFS(СВЦЭМ!$C$33:$C$776,СВЦЭМ!$A$33:$A$776,$A63,СВЦЭМ!$B$33:$B$776,V$47)+'СЕТ СН'!$G$12+СВЦЭМ!$D$10+'СЕТ СН'!$G$6-'СЕТ СН'!$G$22</f>
        <v>1023.91596469</v>
      </c>
      <c r="W63" s="36">
        <f>SUMIFS(СВЦЭМ!$C$33:$C$776,СВЦЭМ!$A$33:$A$776,$A63,СВЦЭМ!$B$33:$B$776,W$47)+'СЕТ СН'!$G$12+СВЦЭМ!$D$10+'СЕТ СН'!$G$6-'СЕТ СН'!$G$22</f>
        <v>1015.1327879800001</v>
      </c>
      <c r="X63" s="36">
        <f>SUMIFS(СВЦЭМ!$C$33:$C$776,СВЦЭМ!$A$33:$A$776,$A63,СВЦЭМ!$B$33:$B$776,X$47)+'СЕТ СН'!$G$12+СВЦЭМ!$D$10+'СЕТ СН'!$G$6-'СЕТ СН'!$G$22</f>
        <v>1103.0202211600001</v>
      </c>
      <c r="Y63" s="36">
        <f>SUMIFS(СВЦЭМ!$C$33:$C$776,СВЦЭМ!$A$33:$A$776,$A63,СВЦЭМ!$B$33:$B$776,Y$47)+'СЕТ СН'!$G$12+СВЦЭМ!$D$10+'СЕТ СН'!$G$6-'СЕТ СН'!$G$22</f>
        <v>1179.2535226100001</v>
      </c>
    </row>
    <row r="64" spans="1:25" ht="15.75" x14ac:dyDescent="0.2">
      <c r="A64" s="35">
        <f t="shared" si="1"/>
        <v>43572</v>
      </c>
      <c r="B64" s="36">
        <f>SUMIFS(СВЦЭМ!$C$33:$C$776,СВЦЭМ!$A$33:$A$776,$A64,СВЦЭМ!$B$33:$B$776,B$47)+'СЕТ СН'!$G$12+СВЦЭМ!$D$10+'СЕТ СН'!$G$6-'СЕТ СН'!$G$22</f>
        <v>1223.7714272800001</v>
      </c>
      <c r="C64" s="36">
        <f>SUMIFS(СВЦЭМ!$C$33:$C$776,СВЦЭМ!$A$33:$A$776,$A64,СВЦЭМ!$B$33:$B$776,C$47)+'СЕТ СН'!$G$12+СВЦЭМ!$D$10+'СЕТ СН'!$G$6-'СЕТ СН'!$G$22</f>
        <v>1278.8937618299999</v>
      </c>
      <c r="D64" s="36">
        <f>SUMIFS(СВЦЭМ!$C$33:$C$776,СВЦЭМ!$A$33:$A$776,$A64,СВЦЭМ!$B$33:$B$776,D$47)+'СЕТ СН'!$G$12+СВЦЭМ!$D$10+'СЕТ СН'!$G$6-'СЕТ СН'!$G$22</f>
        <v>1331.1470542699999</v>
      </c>
      <c r="E64" s="36">
        <f>SUMIFS(СВЦЭМ!$C$33:$C$776,СВЦЭМ!$A$33:$A$776,$A64,СВЦЭМ!$B$33:$B$776,E$47)+'СЕТ СН'!$G$12+СВЦЭМ!$D$10+'СЕТ СН'!$G$6-'СЕТ СН'!$G$22</f>
        <v>1342.4714280599999</v>
      </c>
      <c r="F64" s="36">
        <f>SUMIFS(СВЦЭМ!$C$33:$C$776,СВЦЭМ!$A$33:$A$776,$A64,СВЦЭМ!$B$33:$B$776,F$47)+'СЕТ СН'!$G$12+СВЦЭМ!$D$10+'СЕТ СН'!$G$6-'СЕТ СН'!$G$22</f>
        <v>1341.89938203</v>
      </c>
      <c r="G64" s="36">
        <f>SUMIFS(СВЦЭМ!$C$33:$C$776,СВЦЭМ!$A$33:$A$776,$A64,СВЦЭМ!$B$33:$B$776,G$47)+'СЕТ СН'!$G$12+СВЦЭМ!$D$10+'СЕТ СН'!$G$6-'СЕТ СН'!$G$22</f>
        <v>1337.1793952599999</v>
      </c>
      <c r="H64" s="36">
        <f>SUMIFS(СВЦЭМ!$C$33:$C$776,СВЦЭМ!$A$33:$A$776,$A64,СВЦЭМ!$B$33:$B$776,H$47)+'СЕТ СН'!$G$12+СВЦЭМ!$D$10+'СЕТ СН'!$G$6-'СЕТ СН'!$G$22</f>
        <v>1272.5245627199999</v>
      </c>
      <c r="I64" s="36">
        <f>SUMIFS(СВЦЭМ!$C$33:$C$776,СВЦЭМ!$A$33:$A$776,$A64,СВЦЭМ!$B$33:$B$776,I$47)+'СЕТ СН'!$G$12+СВЦЭМ!$D$10+'СЕТ СН'!$G$6-'СЕТ СН'!$G$22</f>
        <v>1222.9835383700001</v>
      </c>
      <c r="J64" s="36">
        <f>SUMIFS(СВЦЭМ!$C$33:$C$776,СВЦЭМ!$A$33:$A$776,$A64,СВЦЭМ!$B$33:$B$776,J$47)+'СЕТ СН'!$G$12+СВЦЭМ!$D$10+'СЕТ СН'!$G$6-'СЕТ СН'!$G$22</f>
        <v>1128.4633615</v>
      </c>
      <c r="K64" s="36">
        <f>SUMIFS(СВЦЭМ!$C$33:$C$776,СВЦЭМ!$A$33:$A$776,$A64,СВЦЭМ!$B$33:$B$776,K$47)+'СЕТ СН'!$G$12+СВЦЭМ!$D$10+'СЕТ СН'!$G$6-'СЕТ СН'!$G$22</f>
        <v>1062.22284384</v>
      </c>
      <c r="L64" s="36">
        <f>SUMIFS(СВЦЭМ!$C$33:$C$776,СВЦЭМ!$A$33:$A$776,$A64,СВЦЭМ!$B$33:$B$776,L$47)+'СЕТ СН'!$G$12+СВЦЭМ!$D$10+'СЕТ СН'!$G$6-'СЕТ СН'!$G$22</f>
        <v>1025.8052998800001</v>
      </c>
      <c r="M64" s="36">
        <f>SUMIFS(СВЦЭМ!$C$33:$C$776,СВЦЭМ!$A$33:$A$776,$A64,СВЦЭМ!$B$33:$B$776,M$47)+'СЕТ СН'!$G$12+СВЦЭМ!$D$10+'СЕТ СН'!$G$6-'СЕТ СН'!$G$22</f>
        <v>1030.4258876599999</v>
      </c>
      <c r="N64" s="36">
        <f>SUMIFS(СВЦЭМ!$C$33:$C$776,СВЦЭМ!$A$33:$A$776,$A64,СВЦЭМ!$B$33:$B$776,N$47)+'СЕТ СН'!$G$12+СВЦЭМ!$D$10+'СЕТ СН'!$G$6-'СЕТ СН'!$G$22</f>
        <v>1026.54918828</v>
      </c>
      <c r="O64" s="36">
        <f>SUMIFS(СВЦЭМ!$C$33:$C$776,СВЦЭМ!$A$33:$A$776,$A64,СВЦЭМ!$B$33:$B$776,O$47)+'СЕТ СН'!$G$12+СВЦЭМ!$D$10+'СЕТ СН'!$G$6-'СЕТ СН'!$G$22</f>
        <v>1020.69528042</v>
      </c>
      <c r="P64" s="36">
        <f>SUMIFS(СВЦЭМ!$C$33:$C$776,СВЦЭМ!$A$33:$A$776,$A64,СВЦЭМ!$B$33:$B$776,P$47)+'СЕТ СН'!$G$12+СВЦЭМ!$D$10+'СЕТ СН'!$G$6-'СЕТ СН'!$G$22</f>
        <v>1032.9408980000001</v>
      </c>
      <c r="Q64" s="36">
        <f>SUMIFS(СВЦЭМ!$C$33:$C$776,СВЦЭМ!$A$33:$A$776,$A64,СВЦЭМ!$B$33:$B$776,Q$47)+'СЕТ СН'!$G$12+СВЦЭМ!$D$10+'СЕТ СН'!$G$6-'СЕТ СН'!$G$22</f>
        <v>1055.1196194199999</v>
      </c>
      <c r="R64" s="36">
        <f>SUMIFS(СВЦЭМ!$C$33:$C$776,СВЦЭМ!$A$33:$A$776,$A64,СВЦЭМ!$B$33:$B$776,R$47)+'СЕТ СН'!$G$12+СВЦЭМ!$D$10+'СЕТ СН'!$G$6-'СЕТ СН'!$G$22</f>
        <v>1053.2481308900001</v>
      </c>
      <c r="S64" s="36">
        <f>SUMIFS(СВЦЭМ!$C$33:$C$776,СВЦЭМ!$A$33:$A$776,$A64,СВЦЭМ!$B$33:$B$776,S$47)+'СЕТ СН'!$G$12+СВЦЭМ!$D$10+'СЕТ СН'!$G$6-'СЕТ СН'!$G$22</f>
        <v>1038.2599992</v>
      </c>
      <c r="T64" s="36">
        <f>SUMIFS(СВЦЭМ!$C$33:$C$776,СВЦЭМ!$A$33:$A$776,$A64,СВЦЭМ!$B$33:$B$776,T$47)+'СЕТ СН'!$G$12+СВЦЭМ!$D$10+'СЕТ СН'!$G$6-'СЕТ СН'!$G$22</f>
        <v>1046.79875947</v>
      </c>
      <c r="U64" s="36">
        <f>SUMIFS(СВЦЭМ!$C$33:$C$776,СВЦЭМ!$A$33:$A$776,$A64,СВЦЭМ!$B$33:$B$776,U$47)+'СЕТ СН'!$G$12+СВЦЭМ!$D$10+'СЕТ СН'!$G$6-'СЕТ СН'!$G$22</f>
        <v>1051.27526003</v>
      </c>
      <c r="V64" s="36">
        <f>SUMIFS(СВЦЭМ!$C$33:$C$776,СВЦЭМ!$A$33:$A$776,$A64,СВЦЭМ!$B$33:$B$776,V$47)+'СЕТ СН'!$G$12+СВЦЭМ!$D$10+'СЕТ СН'!$G$6-'СЕТ СН'!$G$22</f>
        <v>1041.9070507500001</v>
      </c>
      <c r="W64" s="36">
        <f>SUMIFS(СВЦЭМ!$C$33:$C$776,СВЦЭМ!$A$33:$A$776,$A64,СВЦЭМ!$B$33:$B$776,W$47)+'СЕТ СН'!$G$12+СВЦЭМ!$D$10+'СЕТ СН'!$G$6-'СЕТ СН'!$G$22</f>
        <v>1050.20736506</v>
      </c>
      <c r="X64" s="36">
        <f>SUMIFS(СВЦЭМ!$C$33:$C$776,СВЦЭМ!$A$33:$A$776,$A64,СВЦЭМ!$B$33:$B$776,X$47)+'СЕТ СН'!$G$12+СВЦЭМ!$D$10+'СЕТ СН'!$G$6-'СЕТ СН'!$G$22</f>
        <v>1082.48560834</v>
      </c>
      <c r="Y64" s="36">
        <f>SUMIFS(СВЦЭМ!$C$33:$C$776,СВЦЭМ!$A$33:$A$776,$A64,СВЦЭМ!$B$33:$B$776,Y$47)+'СЕТ СН'!$G$12+СВЦЭМ!$D$10+'СЕТ СН'!$G$6-'СЕТ СН'!$G$22</f>
        <v>1156.8532057899999</v>
      </c>
    </row>
    <row r="65" spans="1:27" ht="15.75" x14ac:dyDescent="0.2">
      <c r="A65" s="35">
        <f t="shared" si="1"/>
        <v>43573</v>
      </c>
      <c r="B65" s="36">
        <f>SUMIFS(СВЦЭМ!$C$33:$C$776,СВЦЭМ!$A$33:$A$776,$A65,СВЦЭМ!$B$33:$B$776,B$47)+'СЕТ СН'!$G$12+СВЦЭМ!$D$10+'СЕТ СН'!$G$6-'СЕТ СН'!$G$22</f>
        <v>1200.9737816500001</v>
      </c>
      <c r="C65" s="36">
        <f>SUMIFS(СВЦЭМ!$C$33:$C$776,СВЦЭМ!$A$33:$A$776,$A65,СВЦЭМ!$B$33:$B$776,C$47)+'СЕТ СН'!$G$12+СВЦЭМ!$D$10+'СЕТ СН'!$G$6-'СЕТ СН'!$G$22</f>
        <v>1261.9751967499999</v>
      </c>
      <c r="D65" s="36">
        <f>SUMIFS(СВЦЭМ!$C$33:$C$776,СВЦЭМ!$A$33:$A$776,$A65,СВЦЭМ!$B$33:$B$776,D$47)+'СЕТ СН'!$G$12+СВЦЭМ!$D$10+'СЕТ СН'!$G$6-'СЕТ СН'!$G$22</f>
        <v>1319.9646588999999</v>
      </c>
      <c r="E65" s="36">
        <f>SUMIFS(СВЦЭМ!$C$33:$C$776,СВЦЭМ!$A$33:$A$776,$A65,СВЦЭМ!$B$33:$B$776,E$47)+'СЕТ СН'!$G$12+СВЦЭМ!$D$10+'СЕТ СН'!$G$6-'СЕТ СН'!$G$22</f>
        <v>1316.9048560599999</v>
      </c>
      <c r="F65" s="36">
        <f>SUMIFS(СВЦЭМ!$C$33:$C$776,СВЦЭМ!$A$33:$A$776,$A65,СВЦЭМ!$B$33:$B$776,F$47)+'СЕТ СН'!$G$12+СВЦЭМ!$D$10+'СЕТ СН'!$G$6-'СЕТ СН'!$G$22</f>
        <v>1325.6059962699999</v>
      </c>
      <c r="G65" s="36">
        <f>SUMIFS(СВЦЭМ!$C$33:$C$776,СВЦЭМ!$A$33:$A$776,$A65,СВЦЭМ!$B$33:$B$776,G$47)+'СЕТ СН'!$G$12+СВЦЭМ!$D$10+'СЕТ СН'!$G$6-'СЕТ СН'!$G$22</f>
        <v>1324.7415438200001</v>
      </c>
      <c r="H65" s="36">
        <f>SUMIFS(СВЦЭМ!$C$33:$C$776,СВЦЭМ!$A$33:$A$776,$A65,СВЦЭМ!$B$33:$B$776,H$47)+'СЕТ СН'!$G$12+СВЦЭМ!$D$10+'СЕТ СН'!$G$6-'СЕТ СН'!$G$22</f>
        <v>1264.88106595</v>
      </c>
      <c r="I65" s="36">
        <f>SUMIFS(СВЦЭМ!$C$33:$C$776,СВЦЭМ!$A$33:$A$776,$A65,СВЦЭМ!$B$33:$B$776,I$47)+'СЕТ СН'!$G$12+СВЦЭМ!$D$10+'СЕТ СН'!$G$6-'СЕТ СН'!$G$22</f>
        <v>1212.30586511</v>
      </c>
      <c r="J65" s="36">
        <f>SUMIFS(СВЦЭМ!$C$33:$C$776,СВЦЭМ!$A$33:$A$776,$A65,СВЦЭМ!$B$33:$B$776,J$47)+'СЕТ СН'!$G$12+СВЦЭМ!$D$10+'СЕТ СН'!$G$6-'СЕТ СН'!$G$22</f>
        <v>1126.0234959700001</v>
      </c>
      <c r="K65" s="36">
        <f>SUMIFS(СВЦЭМ!$C$33:$C$776,СВЦЭМ!$A$33:$A$776,$A65,СВЦЭМ!$B$33:$B$776,K$47)+'СЕТ СН'!$G$12+СВЦЭМ!$D$10+'СЕТ СН'!$G$6-'СЕТ СН'!$G$22</f>
        <v>1041.20891747</v>
      </c>
      <c r="L65" s="36">
        <f>SUMIFS(СВЦЭМ!$C$33:$C$776,СВЦЭМ!$A$33:$A$776,$A65,СВЦЭМ!$B$33:$B$776,L$47)+'СЕТ СН'!$G$12+СВЦЭМ!$D$10+'СЕТ СН'!$G$6-'СЕТ СН'!$G$22</f>
        <v>1001.74558007</v>
      </c>
      <c r="M65" s="36">
        <f>SUMIFS(СВЦЭМ!$C$33:$C$776,СВЦЭМ!$A$33:$A$776,$A65,СВЦЭМ!$B$33:$B$776,M$47)+'СЕТ СН'!$G$12+СВЦЭМ!$D$10+'СЕТ СН'!$G$6-'СЕТ СН'!$G$22</f>
        <v>1021.95027071</v>
      </c>
      <c r="N65" s="36">
        <f>SUMIFS(СВЦЭМ!$C$33:$C$776,СВЦЭМ!$A$33:$A$776,$A65,СВЦЭМ!$B$33:$B$776,N$47)+'СЕТ СН'!$G$12+СВЦЭМ!$D$10+'СЕТ СН'!$G$6-'СЕТ СН'!$G$22</f>
        <v>1012.4140314200001</v>
      </c>
      <c r="O65" s="36">
        <f>SUMIFS(СВЦЭМ!$C$33:$C$776,СВЦЭМ!$A$33:$A$776,$A65,СВЦЭМ!$B$33:$B$776,O$47)+'СЕТ СН'!$G$12+СВЦЭМ!$D$10+'СЕТ СН'!$G$6-'СЕТ СН'!$G$22</f>
        <v>1012.80693013</v>
      </c>
      <c r="P65" s="36">
        <f>SUMIFS(СВЦЭМ!$C$33:$C$776,СВЦЭМ!$A$33:$A$776,$A65,СВЦЭМ!$B$33:$B$776,P$47)+'СЕТ СН'!$G$12+СВЦЭМ!$D$10+'СЕТ СН'!$G$6-'СЕТ СН'!$G$22</f>
        <v>1010.51826641</v>
      </c>
      <c r="Q65" s="36">
        <f>SUMIFS(СВЦЭМ!$C$33:$C$776,СВЦЭМ!$A$33:$A$776,$A65,СВЦЭМ!$B$33:$B$776,Q$47)+'СЕТ СН'!$G$12+СВЦЭМ!$D$10+'СЕТ СН'!$G$6-'СЕТ СН'!$G$22</f>
        <v>1009.2884962600001</v>
      </c>
      <c r="R65" s="36">
        <f>SUMIFS(СВЦЭМ!$C$33:$C$776,СВЦЭМ!$A$33:$A$776,$A65,СВЦЭМ!$B$33:$B$776,R$47)+'СЕТ СН'!$G$12+СВЦЭМ!$D$10+'СЕТ СН'!$G$6-'СЕТ СН'!$G$22</f>
        <v>1009.74989508</v>
      </c>
      <c r="S65" s="36">
        <f>SUMIFS(СВЦЭМ!$C$33:$C$776,СВЦЭМ!$A$33:$A$776,$A65,СВЦЭМ!$B$33:$B$776,S$47)+'СЕТ СН'!$G$12+СВЦЭМ!$D$10+'СЕТ СН'!$G$6-'СЕТ СН'!$G$22</f>
        <v>1014.3143354200001</v>
      </c>
      <c r="T65" s="36">
        <f>SUMIFS(СВЦЭМ!$C$33:$C$776,СВЦЭМ!$A$33:$A$776,$A65,СВЦЭМ!$B$33:$B$776,T$47)+'СЕТ СН'!$G$12+СВЦЭМ!$D$10+'СЕТ СН'!$G$6-'СЕТ СН'!$G$22</f>
        <v>1017.69787991</v>
      </c>
      <c r="U65" s="36">
        <f>SUMIFS(СВЦЭМ!$C$33:$C$776,СВЦЭМ!$A$33:$A$776,$A65,СВЦЭМ!$B$33:$B$776,U$47)+'СЕТ СН'!$G$12+СВЦЭМ!$D$10+'СЕТ СН'!$G$6-'СЕТ СН'!$G$22</f>
        <v>1024.24287355</v>
      </c>
      <c r="V65" s="36">
        <f>SUMIFS(СВЦЭМ!$C$33:$C$776,СВЦЭМ!$A$33:$A$776,$A65,СВЦЭМ!$B$33:$B$776,V$47)+'СЕТ СН'!$G$12+СВЦЭМ!$D$10+'СЕТ СН'!$G$6-'СЕТ СН'!$G$22</f>
        <v>1021.53703565</v>
      </c>
      <c r="W65" s="36">
        <f>SUMIFS(СВЦЭМ!$C$33:$C$776,СВЦЭМ!$A$33:$A$776,$A65,СВЦЭМ!$B$33:$B$776,W$47)+'СЕТ СН'!$G$12+СВЦЭМ!$D$10+'СЕТ СН'!$G$6-'СЕТ СН'!$G$22</f>
        <v>1005.61035075</v>
      </c>
      <c r="X65" s="36">
        <f>SUMIFS(СВЦЭМ!$C$33:$C$776,СВЦЭМ!$A$33:$A$776,$A65,СВЦЭМ!$B$33:$B$776,X$47)+'СЕТ СН'!$G$12+СВЦЭМ!$D$10+'СЕТ СН'!$G$6-'СЕТ СН'!$G$22</f>
        <v>1038.9555879899999</v>
      </c>
      <c r="Y65" s="36">
        <f>SUMIFS(СВЦЭМ!$C$33:$C$776,СВЦЭМ!$A$33:$A$776,$A65,СВЦЭМ!$B$33:$B$776,Y$47)+'СЕТ СН'!$G$12+СВЦЭМ!$D$10+'СЕТ СН'!$G$6-'СЕТ СН'!$G$22</f>
        <v>1111.64684984</v>
      </c>
    </row>
    <row r="66" spans="1:27" ht="15.75" x14ac:dyDescent="0.2">
      <c r="A66" s="35">
        <f t="shared" si="1"/>
        <v>43574</v>
      </c>
      <c r="B66" s="36">
        <f>SUMIFS(СВЦЭМ!$C$33:$C$776,СВЦЭМ!$A$33:$A$776,$A66,СВЦЭМ!$B$33:$B$776,B$47)+'СЕТ СН'!$G$12+СВЦЭМ!$D$10+'СЕТ СН'!$G$6-'СЕТ СН'!$G$22</f>
        <v>1195.10562301</v>
      </c>
      <c r="C66" s="36">
        <f>SUMIFS(СВЦЭМ!$C$33:$C$776,СВЦЭМ!$A$33:$A$776,$A66,СВЦЭМ!$B$33:$B$776,C$47)+'СЕТ СН'!$G$12+СВЦЭМ!$D$10+'СЕТ СН'!$G$6-'СЕТ СН'!$G$22</f>
        <v>1262.57044075</v>
      </c>
      <c r="D66" s="36">
        <f>SUMIFS(СВЦЭМ!$C$33:$C$776,СВЦЭМ!$A$33:$A$776,$A66,СВЦЭМ!$B$33:$B$776,D$47)+'СЕТ СН'!$G$12+СВЦЭМ!$D$10+'СЕТ СН'!$G$6-'СЕТ СН'!$G$22</f>
        <v>1323.31725007</v>
      </c>
      <c r="E66" s="36">
        <f>SUMIFS(СВЦЭМ!$C$33:$C$776,СВЦЭМ!$A$33:$A$776,$A66,СВЦЭМ!$B$33:$B$776,E$47)+'СЕТ СН'!$G$12+СВЦЭМ!$D$10+'СЕТ СН'!$G$6-'СЕТ СН'!$G$22</f>
        <v>1325.0710336299999</v>
      </c>
      <c r="F66" s="36">
        <f>SUMIFS(СВЦЭМ!$C$33:$C$776,СВЦЭМ!$A$33:$A$776,$A66,СВЦЭМ!$B$33:$B$776,F$47)+'СЕТ СН'!$G$12+СВЦЭМ!$D$10+'СЕТ СН'!$G$6-'СЕТ СН'!$G$22</f>
        <v>1323.9114058</v>
      </c>
      <c r="G66" s="36">
        <f>SUMIFS(СВЦЭМ!$C$33:$C$776,СВЦЭМ!$A$33:$A$776,$A66,СВЦЭМ!$B$33:$B$776,G$47)+'СЕТ СН'!$G$12+СВЦЭМ!$D$10+'СЕТ СН'!$G$6-'СЕТ СН'!$G$22</f>
        <v>1320.9059355299999</v>
      </c>
      <c r="H66" s="36">
        <f>SUMIFS(СВЦЭМ!$C$33:$C$776,СВЦЭМ!$A$33:$A$776,$A66,СВЦЭМ!$B$33:$B$776,H$47)+'СЕТ СН'!$G$12+СВЦЭМ!$D$10+'СЕТ СН'!$G$6-'СЕТ СН'!$G$22</f>
        <v>1270.5083070000001</v>
      </c>
      <c r="I66" s="36">
        <f>SUMIFS(СВЦЭМ!$C$33:$C$776,СВЦЭМ!$A$33:$A$776,$A66,СВЦЭМ!$B$33:$B$776,I$47)+'СЕТ СН'!$G$12+СВЦЭМ!$D$10+'СЕТ СН'!$G$6-'СЕТ СН'!$G$22</f>
        <v>1211.2363713300001</v>
      </c>
      <c r="J66" s="36">
        <f>SUMIFS(СВЦЭМ!$C$33:$C$776,СВЦЭМ!$A$33:$A$776,$A66,СВЦЭМ!$B$33:$B$776,J$47)+'СЕТ СН'!$G$12+СВЦЭМ!$D$10+'СЕТ СН'!$G$6-'СЕТ СН'!$G$22</f>
        <v>1120.37780045</v>
      </c>
      <c r="K66" s="36">
        <f>SUMIFS(СВЦЭМ!$C$33:$C$776,СВЦЭМ!$A$33:$A$776,$A66,СВЦЭМ!$B$33:$B$776,K$47)+'СЕТ СН'!$G$12+СВЦЭМ!$D$10+'СЕТ СН'!$G$6-'СЕТ СН'!$G$22</f>
        <v>1048.3390016799999</v>
      </c>
      <c r="L66" s="36">
        <f>SUMIFS(СВЦЭМ!$C$33:$C$776,СВЦЭМ!$A$33:$A$776,$A66,СВЦЭМ!$B$33:$B$776,L$47)+'СЕТ СН'!$G$12+СВЦЭМ!$D$10+'СЕТ СН'!$G$6-'СЕТ СН'!$G$22</f>
        <v>1012.96845945</v>
      </c>
      <c r="M66" s="36">
        <f>SUMIFS(СВЦЭМ!$C$33:$C$776,СВЦЭМ!$A$33:$A$776,$A66,СВЦЭМ!$B$33:$B$776,M$47)+'СЕТ СН'!$G$12+СВЦЭМ!$D$10+'СЕТ СН'!$G$6-'СЕТ СН'!$G$22</f>
        <v>1013.01792538</v>
      </c>
      <c r="N66" s="36">
        <f>SUMIFS(СВЦЭМ!$C$33:$C$776,СВЦЭМ!$A$33:$A$776,$A66,СВЦЭМ!$B$33:$B$776,N$47)+'СЕТ СН'!$G$12+СВЦЭМ!$D$10+'СЕТ СН'!$G$6-'СЕТ СН'!$G$22</f>
        <v>1005.6592211100001</v>
      </c>
      <c r="O66" s="36">
        <f>SUMIFS(СВЦЭМ!$C$33:$C$776,СВЦЭМ!$A$33:$A$776,$A66,СВЦЭМ!$B$33:$B$776,O$47)+'СЕТ СН'!$G$12+СВЦЭМ!$D$10+'СЕТ СН'!$G$6-'СЕТ СН'!$G$22</f>
        <v>1002.22394123</v>
      </c>
      <c r="P66" s="36">
        <f>SUMIFS(СВЦЭМ!$C$33:$C$776,СВЦЭМ!$A$33:$A$776,$A66,СВЦЭМ!$B$33:$B$776,P$47)+'СЕТ СН'!$G$12+СВЦЭМ!$D$10+'СЕТ СН'!$G$6-'СЕТ СН'!$G$22</f>
        <v>1004.87374811</v>
      </c>
      <c r="Q66" s="36">
        <f>SUMIFS(СВЦЭМ!$C$33:$C$776,СВЦЭМ!$A$33:$A$776,$A66,СВЦЭМ!$B$33:$B$776,Q$47)+'СЕТ СН'!$G$12+СВЦЭМ!$D$10+'СЕТ СН'!$G$6-'СЕТ СН'!$G$22</f>
        <v>1003.5798349300001</v>
      </c>
      <c r="R66" s="36">
        <f>SUMIFS(СВЦЭМ!$C$33:$C$776,СВЦЭМ!$A$33:$A$776,$A66,СВЦЭМ!$B$33:$B$776,R$47)+'СЕТ СН'!$G$12+СВЦЭМ!$D$10+'СЕТ СН'!$G$6-'СЕТ СН'!$G$22</f>
        <v>1001.18702465</v>
      </c>
      <c r="S66" s="36">
        <f>SUMIFS(СВЦЭМ!$C$33:$C$776,СВЦЭМ!$A$33:$A$776,$A66,СВЦЭМ!$B$33:$B$776,S$47)+'СЕТ СН'!$G$12+СВЦЭМ!$D$10+'СЕТ СН'!$G$6-'СЕТ СН'!$G$22</f>
        <v>992.23652392999998</v>
      </c>
      <c r="T66" s="36">
        <f>SUMIFS(СВЦЭМ!$C$33:$C$776,СВЦЭМ!$A$33:$A$776,$A66,СВЦЭМ!$B$33:$B$776,T$47)+'СЕТ СН'!$G$12+СВЦЭМ!$D$10+'СЕТ СН'!$G$6-'СЕТ СН'!$G$22</f>
        <v>997.68545373999996</v>
      </c>
      <c r="U66" s="36">
        <f>SUMIFS(СВЦЭМ!$C$33:$C$776,СВЦЭМ!$A$33:$A$776,$A66,СВЦЭМ!$B$33:$B$776,U$47)+'СЕТ СН'!$G$12+СВЦЭМ!$D$10+'СЕТ СН'!$G$6-'СЕТ СН'!$G$22</f>
        <v>1005.21042476</v>
      </c>
      <c r="V66" s="36">
        <f>SUMIFS(СВЦЭМ!$C$33:$C$776,СВЦЭМ!$A$33:$A$776,$A66,СВЦЭМ!$B$33:$B$776,V$47)+'СЕТ СН'!$G$12+СВЦЭМ!$D$10+'СЕТ СН'!$G$6-'СЕТ СН'!$G$22</f>
        <v>1008.6331949400001</v>
      </c>
      <c r="W66" s="36">
        <f>SUMIFS(СВЦЭМ!$C$33:$C$776,СВЦЭМ!$A$33:$A$776,$A66,СВЦЭМ!$B$33:$B$776,W$47)+'СЕТ СН'!$G$12+СВЦЭМ!$D$10+'СЕТ СН'!$G$6-'СЕТ СН'!$G$22</f>
        <v>1004.8859019500001</v>
      </c>
      <c r="X66" s="36">
        <f>SUMIFS(СВЦЭМ!$C$33:$C$776,СВЦЭМ!$A$33:$A$776,$A66,СВЦЭМ!$B$33:$B$776,X$47)+'СЕТ СН'!$G$12+СВЦЭМ!$D$10+'СЕТ СН'!$G$6-'СЕТ СН'!$G$22</f>
        <v>1022.8309642300001</v>
      </c>
      <c r="Y66" s="36">
        <f>SUMIFS(СВЦЭМ!$C$33:$C$776,СВЦЭМ!$A$33:$A$776,$A66,СВЦЭМ!$B$33:$B$776,Y$47)+'СЕТ СН'!$G$12+СВЦЭМ!$D$10+'СЕТ СН'!$G$6-'СЕТ СН'!$G$22</f>
        <v>1100.3839580599999</v>
      </c>
    </row>
    <row r="67" spans="1:27" ht="15.75" x14ac:dyDescent="0.2">
      <c r="A67" s="35">
        <f t="shared" si="1"/>
        <v>43575</v>
      </c>
      <c r="B67" s="36">
        <f>SUMIFS(СВЦЭМ!$C$33:$C$776,СВЦЭМ!$A$33:$A$776,$A67,СВЦЭМ!$B$33:$B$776,B$47)+'СЕТ СН'!$G$12+СВЦЭМ!$D$10+'СЕТ СН'!$G$6-'СЕТ СН'!$G$22</f>
        <v>1196.7836075299999</v>
      </c>
      <c r="C67" s="36">
        <f>SUMIFS(СВЦЭМ!$C$33:$C$776,СВЦЭМ!$A$33:$A$776,$A67,СВЦЭМ!$B$33:$B$776,C$47)+'СЕТ СН'!$G$12+СВЦЭМ!$D$10+'СЕТ СН'!$G$6-'СЕТ СН'!$G$22</f>
        <v>1272.7309121199999</v>
      </c>
      <c r="D67" s="36">
        <f>SUMIFS(СВЦЭМ!$C$33:$C$776,СВЦЭМ!$A$33:$A$776,$A67,СВЦЭМ!$B$33:$B$776,D$47)+'СЕТ СН'!$G$12+СВЦЭМ!$D$10+'СЕТ СН'!$G$6-'СЕТ СН'!$G$22</f>
        <v>1331.4531444300001</v>
      </c>
      <c r="E67" s="36">
        <f>SUMIFS(СВЦЭМ!$C$33:$C$776,СВЦЭМ!$A$33:$A$776,$A67,СВЦЭМ!$B$33:$B$776,E$47)+'СЕТ СН'!$G$12+СВЦЭМ!$D$10+'СЕТ СН'!$G$6-'СЕТ СН'!$G$22</f>
        <v>1337.0945775600001</v>
      </c>
      <c r="F67" s="36">
        <f>SUMIFS(СВЦЭМ!$C$33:$C$776,СВЦЭМ!$A$33:$A$776,$A67,СВЦЭМ!$B$33:$B$776,F$47)+'СЕТ СН'!$G$12+СВЦЭМ!$D$10+'СЕТ СН'!$G$6-'СЕТ СН'!$G$22</f>
        <v>1341.5476808199999</v>
      </c>
      <c r="G67" s="36">
        <f>SUMIFS(СВЦЭМ!$C$33:$C$776,СВЦЭМ!$A$33:$A$776,$A67,СВЦЭМ!$B$33:$B$776,G$47)+'СЕТ СН'!$G$12+СВЦЭМ!$D$10+'СЕТ СН'!$G$6-'СЕТ СН'!$G$22</f>
        <v>1329.14038551</v>
      </c>
      <c r="H67" s="36">
        <f>SUMIFS(СВЦЭМ!$C$33:$C$776,СВЦЭМ!$A$33:$A$776,$A67,СВЦЭМ!$B$33:$B$776,H$47)+'СЕТ СН'!$G$12+СВЦЭМ!$D$10+'СЕТ СН'!$G$6-'СЕТ СН'!$G$22</f>
        <v>1271.6032940099999</v>
      </c>
      <c r="I67" s="36">
        <f>SUMIFS(СВЦЭМ!$C$33:$C$776,СВЦЭМ!$A$33:$A$776,$A67,СВЦЭМ!$B$33:$B$776,I$47)+'СЕТ СН'!$G$12+СВЦЭМ!$D$10+'СЕТ СН'!$G$6-'СЕТ СН'!$G$22</f>
        <v>1247.21379465</v>
      </c>
      <c r="J67" s="36">
        <f>SUMIFS(СВЦЭМ!$C$33:$C$776,СВЦЭМ!$A$33:$A$776,$A67,СВЦЭМ!$B$33:$B$776,J$47)+'СЕТ СН'!$G$12+СВЦЭМ!$D$10+'СЕТ СН'!$G$6-'СЕТ СН'!$G$22</f>
        <v>1153.53332277</v>
      </c>
      <c r="K67" s="36">
        <f>SUMIFS(СВЦЭМ!$C$33:$C$776,СВЦЭМ!$A$33:$A$776,$A67,СВЦЭМ!$B$33:$B$776,K$47)+'СЕТ СН'!$G$12+СВЦЭМ!$D$10+'СЕТ СН'!$G$6-'СЕТ СН'!$G$22</f>
        <v>1024.4993788199999</v>
      </c>
      <c r="L67" s="36">
        <f>SUMIFS(СВЦЭМ!$C$33:$C$776,СВЦЭМ!$A$33:$A$776,$A67,СВЦЭМ!$B$33:$B$776,L$47)+'СЕТ СН'!$G$12+СВЦЭМ!$D$10+'СЕТ СН'!$G$6-'СЕТ СН'!$G$22</f>
        <v>981.80590940000002</v>
      </c>
      <c r="M67" s="36">
        <f>SUMIFS(СВЦЭМ!$C$33:$C$776,СВЦЭМ!$A$33:$A$776,$A67,СВЦЭМ!$B$33:$B$776,M$47)+'СЕТ СН'!$G$12+СВЦЭМ!$D$10+'СЕТ СН'!$G$6-'СЕТ СН'!$G$22</f>
        <v>984.68287922000013</v>
      </c>
      <c r="N67" s="36">
        <f>SUMIFS(СВЦЭМ!$C$33:$C$776,СВЦЭМ!$A$33:$A$776,$A67,СВЦЭМ!$B$33:$B$776,N$47)+'СЕТ СН'!$G$12+СВЦЭМ!$D$10+'СЕТ СН'!$G$6-'СЕТ СН'!$G$22</f>
        <v>994.20905512000013</v>
      </c>
      <c r="O67" s="36">
        <f>SUMIFS(СВЦЭМ!$C$33:$C$776,СВЦЭМ!$A$33:$A$776,$A67,СВЦЭМ!$B$33:$B$776,O$47)+'СЕТ СН'!$G$12+СВЦЭМ!$D$10+'СЕТ СН'!$G$6-'СЕТ СН'!$G$22</f>
        <v>998.70619037000006</v>
      </c>
      <c r="P67" s="36">
        <f>SUMIFS(СВЦЭМ!$C$33:$C$776,СВЦЭМ!$A$33:$A$776,$A67,СВЦЭМ!$B$33:$B$776,P$47)+'СЕТ СН'!$G$12+СВЦЭМ!$D$10+'СЕТ СН'!$G$6-'СЕТ СН'!$G$22</f>
        <v>997.26107251000008</v>
      </c>
      <c r="Q67" s="36">
        <f>SUMIFS(СВЦЭМ!$C$33:$C$776,СВЦЭМ!$A$33:$A$776,$A67,СВЦЭМ!$B$33:$B$776,Q$47)+'СЕТ СН'!$G$12+СВЦЭМ!$D$10+'СЕТ СН'!$G$6-'СЕТ СН'!$G$22</f>
        <v>1012.74444085</v>
      </c>
      <c r="R67" s="36">
        <f>SUMIFS(СВЦЭМ!$C$33:$C$776,СВЦЭМ!$A$33:$A$776,$A67,СВЦЭМ!$B$33:$B$776,R$47)+'СЕТ СН'!$G$12+СВЦЭМ!$D$10+'СЕТ СН'!$G$6-'СЕТ СН'!$G$22</f>
        <v>1013.9202449700001</v>
      </c>
      <c r="S67" s="36">
        <f>SUMIFS(СВЦЭМ!$C$33:$C$776,СВЦЭМ!$A$33:$A$776,$A67,СВЦЭМ!$B$33:$B$776,S$47)+'СЕТ СН'!$G$12+СВЦЭМ!$D$10+'СЕТ СН'!$G$6-'СЕТ СН'!$G$22</f>
        <v>1021.24000456</v>
      </c>
      <c r="T67" s="36">
        <f>SUMIFS(СВЦЭМ!$C$33:$C$776,СВЦЭМ!$A$33:$A$776,$A67,СВЦЭМ!$B$33:$B$776,T$47)+'СЕТ СН'!$G$12+СВЦЭМ!$D$10+'СЕТ СН'!$G$6-'СЕТ СН'!$G$22</f>
        <v>1015.3107326100001</v>
      </c>
      <c r="U67" s="36">
        <f>SUMIFS(СВЦЭМ!$C$33:$C$776,СВЦЭМ!$A$33:$A$776,$A67,СВЦЭМ!$B$33:$B$776,U$47)+'СЕТ СН'!$G$12+СВЦЭМ!$D$10+'СЕТ СН'!$G$6-'СЕТ СН'!$G$22</f>
        <v>979.06789505999996</v>
      </c>
      <c r="V67" s="36">
        <f>SUMIFS(СВЦЭМ!$C$33:$C$776,СВЦЭМ!$A$33:$A$776,$A67,СВЦЭМ!$B$33:$B$776,V$47)+'СЕТ СН'!$G$12+СВЦЭМ!$D$10+'СЕТ СН'!$G$6-'СЕТ СН'!$G$22</f>
        <v>975.38910523000004</v>
      </c>
      <c r="W67" s="36">
        <f>SUMIFS(СВЦЭМ!$C$33:$C$776,СВЦЭМ!$A$33:$A$776,$A67,СВЦЭМ!$B$33:$B$776,W$47)+'СЕТ СН'!$G$12+СВЦЭМ!$D$10+'СЕТ СН'!$G$6-'СЕТ СН'!$G$22</f>
        <v>1074.6589299500001</v>
      </c>
      <c r="X67" s="36">
        <f>SUMIFS(СВЦЭМ!$C$33:$C$776,СВЦЭМ!$A$33:$A$776,$A67,СВЦЭМ!$B$33:$B$776,X$47)+'СЕТ СН'!$G$12+СВЦЭМ!$D$10+'СЕТ СН'!$G$6-'СЕТ СН'!$G$22</f>
        <v>1190.2074493299999</v>
      </c>
      <c r="Y67" s="36">
        <f>SUMIFS(СВЦЭМ!$C$33:$C$776,СВЦЭМ!$A$33:$A$776,$A67,СВЦЭМ!$B$33:$B$776,Y$47)+'СЕТ СН'!$G$12+СВЦЭМ!$D$10+'СЕТ СН'!$G$6-'СЕТ СН'!$G$22</f>
        <v>1235.3978879399999</v>
      </c>
    </row>
    <row r="68" spans="1:27" ht="15.75" x14ac:dyDescent="0.2">
      <c r="A68" s="35">
        <f t="shared" si="1"/>
        <v>43576</v>
      </c>
      <c r="B68" s="36">
        <f>SUMIFS(СВЦЭМ!$C$33:$C$776,СВЦЭМ!$A$33:$A$776,$A68,СВЦЭМ!$B$33:$B$776,B$47)+'СЕТ СН'!$G$12+СВЦЭМ!$D$10+'СЕТ СН'!$G$6-'СЕТ СН'!$G$22</f>
        <v>1139.93312173</v>
      </c>
      <c r="C68" s="36">
        <f>SUMIFS(СВЦЭМ!$C$33:$C$776,СВЦЭМ!$A$33:$A$776,$A68,СВЦЭМ!$B$33:$B$776,C$47)+'СЕТ СН'!$G$12+СВЦЭМ!$D$10+'СЕТ СН'!$G$6-'СЕТ СН'!$G$22</f>
        <v>1161.35630692</v>
      </c>
      <c r="D68" s="36">
        <f>SUMIFS(СВЦЭМ!$C$33:$C$776,СВЦЭМ!$A$33:$A$776,$A68,СВЦЭМ!$B$33:$B$776,D$47)+'СЕТ СН'!$G$12+СВЦЭМ!$D$10+'СЕТ СН'!$G$6-'СЕТ СН'!$G$22</f>
        <v>1192.8944543800001</v>
      </c>
      <c r="E68" s="36">
        <f>SUMIFS(СВЦЭМ!$C$33:$C$776,СВЦЭМ!$A$33:$A$776,$A68,СВЦЭМ!$B$33:$B$776,E$47)+'СЕТ СН'!$G$12+СВЦЭМ!$D$10+'СЕТ СН'!$G$6-'СЕТ СН'!$G$22</f>
        <v>1202.6069181099999</v>
      </c>
      <c r="F68" s="36">
        <f>SUMIFS(СВЦЭМ!$C$33:$C$776,СВЦЭМ!$A$33:$A$776,$A68,СВЦЭМ!$B$33:$B$776,F$47)+'СЕТ СН'!$G$12+СВЦЭМ!$D$10+'СЕТ СН'!$G$6-'СЕТ СН'!$G$22</f>
        <v>1203.7478051400001</v>
      </c>
      <c r="G68" s="36">
        <f>SUMIFS(СВЦЭМ!$C$33:$C$776,СВЦЭМ!$A$33:$A$776,$A68,СВЦЭМ!$B$33:$B$776,G$47)+'СЕТ СН'!$G$12+СВЦЭМ!$D$10+'СЕТ СН'!$G$6-'СЕТ СН'!$G$22</f>
        <v>1191.4189724800001</v>
      </c>
      <c r="H68" s="36">
        <f>SUMIFS(СВЦЭМ!$C$33:$C$776,СВЦЭМ!$A$33:$A$776,$A68,СВЦЭМ!$B$33:$B$776,H$47)+'СЕТ СН'!$G$12+СВЦЭМ!$D$10+'СЕТ СН'!$G$6-'СЕТ СН'!$G$22</f>
        <v>1177.9712316600001</v>
      </c>
      <c r="I68" s="36">
        <f>SUMIFS(СВЦЭМ!$C$33:$C$776,СВЦЭМ!$A$33:$A$776,$A68,СВЦЭМ!$B$33:$B$776,I$47)+'СЕТ СН'!$G$12+СВЦЭМ!$D$10+'СЕТ СН'!$G$6-'СЕТ СН'!$G$22</f>
        <v>1175.19809874</v>
      </c>
      <c r="J68" s="36">
        <f>SUMIFS(СВЦЭМ!$C$33:$C$776,СВЦЭМ!$A$33:$A$776,$A68,СВЦЭМ!$B$33:$B$776,J$47)+'СЕТ СН'!$G$12+СВЦЭМ!$D$10+'СЕТ СН'!$G$6-'СЕТ СН'!$G$22</f>
        <v>1122.07580214</v>
      </c>
      <c r="K68" s="36">
        <f>SUMIFS(СВЦЭМ!$C$33:$C$776,СВЦЭМ!$A$33:$A$776,$A68,СВЦЭМ!$B$33:$B$776,K$47)+'СЕТ СН'!$G$12+СВЦЭМ!$D$10+'СЕТ СН'!$G$6-'СЕТ СН'!$G$22</f>
        <v>1083.9103448200001</v>
      </c>
      <c r="L68" s="36">
        <f>SUMIFS(СВЦЭМ!$C$33:$C$776,СВЦЭМ!$A$33:$A$776,$A68,СВЦЭМ!$B$33:$B$776,L$47)+'СЕТ СН'!$G$12+СВЦЭМ!$D$10+'СЕТ СН'!$G$6-'СЕТ СН'!$G$22</f>
        <v>1064.4005830599999</v>
      </c>
      <c r="M68" s="36">
        <f>SUMIFS(СВЦЭМ!$C$33:$C$776,СВЦЭМ!$A$33:$A$776,$A68,СВЦЭМ!$B$33:$B$776,M$47)+'СЕТ СН'!$G$12+СВЦЭМ!$D$10+'СЕТ СН'!$G$6-'СЕТ СН'!$G$22</f>
        <v>1073.1785763800001</v>
      </c>
      <c r="N68" s="36">
        <f>SUMIFS(СВЦЭМ!$C$33:$C$776,СВЦЭМ!$A$33:$A$776,$A68,СВЦЭМ!$B$33:$B$776,N$47)+'СЕТ СН'!$G$12+СВЦЭМ!$D$10+'СЕТ СН'!$G$6-'СЕТ СН'!$G$22</f>
        <v>1093.7688663500001</v>
      </c>
      <c r="O68" s="36">
        <f>SUMIFS(СВЦЭМ!$C$33:$C$776,СВЦЭМ!$A$33:$A$776,$A68,СВЦЭМ!$B$33:$B$776,O$47)+'СЕТ СН'!$G$12+СВЦЭМ!$D$10+'СЕТ СН'!$G$6-'СЕТ СН'!$G$22</f>
        <v>1100.38098504</v>
      </c>
      <c r="P68" s="36">
        <f>SUMIFS(СВЦЭМ!$C$33:$C$776,СВЦЭМ!$A$33:$A$776,$A68,СВЦЭМ!$B$33:$B$776,P$47)+'СЕТ СН'!$G$12+СВЦЭМ!$D$10+'СЕТ СН'!$G$6-'СЕТ СН'!$G$22</f>
        <v>1106.6850678800001</v>
      </c>
      <c r="Q68" s="36">
        <f>SUMIFS(СВЦЭМ!$C$33:$C$776,СВЦЭМ!$A$33:$A$776,$A68,СВЦЭМ!$B$33:$B$776,Q$47)+'СЕТ СН'!$G$12+СВЦЭМ!$D$10+'СЕТ СН'!$G$6-'СЕТ СН'!$G$22</f>
        <v>1129.0437205800001</v>
      </c>
      <c r="R68" s="36">
        <f>SUMIFS(СВЦЭМ!$C$33:$C$776,СВЦЭМ!$A$33:$A$776,$A68,СВЦЭМ!$B$33:$B$776,R$47)+'СЕТ СН'!$G$12+СВЦЭМ!$D$10+'СЕТ СН'!$G$6-'СЕТ СН'!$G$22</f>
        <v>1147.5201854100001</v>
      </c>
      <c r="S68" s="36">
        <f>SUMIFS(СВЦЭМ!$C$33:$C$776,СВЦЭМ!$A$33:$A$776,$A68,СВЦЭМ!$B$33:$B$776,S$47)+'СЕТ СН'!$G$12+СВЦЭМ!$D$10+'СЕТ СН'!$G$6-'СЕТ СН'!$G$22</f>
        <v>1122.1790056</v>
      </c>
      <c r="T68" s="36">
        <f>SUMIFS(СВЦЭМ!$C$33:$C$776,СВЦЭМ!$A$33:$A$776,$A68,СВЦЭМ!$B$33:$B$776,T$47)+'СЕТ СН'!$G$12+СВЦЭМ!$D$10+'СЕТ СН'!$G$6-'СЕТ СН'!$G$22</f>
        <v>1096.39697609</v>
      </c>
      <c r="U68" s="36">
        <f>SUMIFS(СВЦЭМ!$C$33:$C$776,СВЦЭМ!$A$33:$A$776,$A68,СВЦЭМ!$B$33:$B$776,U$47)+'СЕТ СН'!$G$12+СВЦЭМ!$D$10+'СЕТ СН'!$G$6-'СЕТ СН'!$G$22</f>
        <v>1080.7007847699999</v>
      </c>
      <c r="V68" s="36">
        <f>SUMIFS(СВЦЭМ!$C$33:$C$776,СВЦЭМ!$A$33:$A$776,$A68,СВЦЭМ!$B$33:$B$776,V$47)+'СЕТ СН'!$G$12+СВЦЭМ!$D$10+'СЕТ СН'!$G$6-'СЕТ СН'!$G$22</f>
        <v>1039.82234905</v>
      </c>
      <c r="W68" s="36">
        <f>SUMIFS(СВЦЭМ!$C$33:$C$776,СВЦЭМ!$A$33:$A$776,$A68,СВЦЭМ!$B$33:$B$776,W$47)+'СЕТ СН'!$G$12+СВЦЭМ!$D$10+'СЕТ СН'!$G$6-'СЕТ СН'!$G$22</f>
        <v>1038.8429158000001</v>
      </c>
      <c r="X68" s="36">
        <f>SUMIFS(СВЦЭМ!$C$33:$C$776,СВЦЭМ!$A$33:$A$776,$A68,СВЦЭМ!$B$33:$B$776,X$47)+'СЕТ СН'!$G$12+СВЦЭМ!$D$10+'СЕТ СН'!$G$6-'СЕТ СН'!$G$22</f>
        <v>1041.67846229</v>
      </c>
      <c r="Y68" s="36">
        <f>SUMIFS(СВЦЭМ!$C$33:$C$776,СВЦЭМ!$A$33:$A$776,$A68,СВЦЭМ!$B$33:$B$776,Y$47)+'СЕТ СН'!$G$12+СВЦЭМ!$D$10+'СЕТ СН'!$G$6-'СЕТ СН'!$G$22</f>
        <v>1090.04417319</v>
      </c>
    </row>
    <row r="69" spans="1:27" ht="15.75" x14ac:dyDescent="0.2">
      <c r="A69" s="35">
        <f t="shared" si="1"/>
        <v>43577</v>
      </c>
      <c r="B69" s="36">
        <f>SUMIFS(СВЦЭМ!$C$33:$C$776,СВЦЭМ!$A$33:$A$776,$A69,СВЦЭМ!$B$33:$B$776,B$47)+'СЕТ СН'!$G$12+СВЦЭМ!$D$10+'СЕТ СН'!$G$6-'СЕТ СН'!$G$22</f>
        <v>1099.2603331600001</v>
      </c>
      <c r="C69" s="36">
        <f>SUMIFS(СВЦЭМ!$C$33:$C$776,СВЦЭМ!$A$33:$A$776,$A69,СВЦЭМ!$B$33:$B$776,C$47)+'СЕТ СН'!$G$12+СВЦЭМ!$D$10+'СЕТ СН'!$G$6-'СЕТ СН'!$G$22</f>
        <v>1115.14624194</v>
      </c>
      <c r="D69" s="36">
        <f>SUMIFS(СВЦЭМ!$C$33:$C$776,СВЦЭМ!$A$33:$A$776,$A69,СВЦЭМ!$B$33:$B$776,D$47)+'СЕТ СН'!$G$12+СВЦЭМ!$D$10+'СЕТ СН'!$G$6-'СЕТ СН'!$G$22</f>
        <v>1150.6750484900001</v>
      </c>
      <c r="E69" s="36">
        <f>SUMIFS(СВЦЭМ!$C$33:$C$776,СВЦЭМ!$A$33:$A$776,$A69,СВЦЭМ!$B$33:$B$776,E$47)+'СЕТ СН'!$G$12+СВЦЭМ!$D$10+'СЕТ СН'!$G$6-'СЕТ СН'!$G$22</f>
        <v>1188.37747973</v>
      </c>
      <c r="F69" s="36">
        <f>SUMIFS(СВЦЭМ!$C$33:$C$776,СВЦЭМ!$A$33:$A$776,$A69,СВЦЭМ!$B$33:$B$776,F$47)+'СЕТ СН'!$G$12+СВЦЭМ!$D$10+'СЕТ СН'!$G$6-'СЕТ СН'!$G$22</f>
        <v>1210.6367678300001</v>
      </c>
      <c r="G69" s="36">
        <f>SUMIFS(СВЦЭМ!$C$33:$C$776,СВЦЭМ!$A$33:$A$776,$A69,СВЦЭМ!$B$33:$B$776,G$47)+'СЕТ СН'!$G$12+СВЦЭМ!$D$10+'СЕТ СН'!$G$6-'СЕТ СН'!$G$22</f>
        <v>1161.05502054</v>
      </c>
      <c r="H69" s="36">
        <f>SUMIFS(СВЦЭМ!$C$33:$C$776,СВЦЭМ!$A$33:$A$776,$A69,СВЦЭМ!$B$33:$B$776,H$47)+'СЕТ СН'!$G$12+СВЦЭМ!$D$10+'СЕТ СН'!$G$6-'СЕТ СН'!$G$22</f>
        <v>1142.14561357</v>
      </c>
      <c r="I69" s="36">
        <f>SUMIFS(СВЦЭМ!$C$33:$C$776,СВЦЭМ!$A$33:$A$776,$A69,СВЦЭМ!$B$33:$B$776,I$47)+'СЕТ СН'!$G$12+СВЦЭМ!$D$10+'СЕТ СН'!$G$6-'СЕТ СН'!$G$22</f>
        <v>1153.99951753</v>
      </c>
      <c r="J69" s="36">
        <f>SUMIFS(СВЦЭМ!$C$33:$C$776,СВЦЭМ!$A$33:$A$776,$A69,СВЦЭМ!$B$33:$B$776,J$47)+'СЕТ СН'!$G$12+СВЦЭМ!$D$10+'СЕТ СН'!$G$6-'СЕТ СН'!$G$22</f>
        <v>1134.70422562</v>
      </c>
      <c r="K69" s="36">
        <f>SUMIFS(СВЦЭМ!$C$33:$C$776,СВЦЭМ!$A$33:$A$776,$A69,СВЦЭМ!$B$33:$B$776,K$47)+'СЕТ СН'!$G$12+СВЦЭМ!$D$10+'СЕТ СН'!$G$6-'СЕТ СН'!$G$22</f>
        <v>1134.5694975599999</v>
      </c>
      <c r="L69" s="36">
        <f>SUMIFS(СВЦЭМ!$C$33:$C$776,СВЦЭМ!$A$33:$A$776,$A69,СВЦЭМ!$B$33:$B$776,L$47)+'СЕТ СН'!$G$12+СВЦЭМ!$D$10+'СЕТ СН'!$G$6-'СЕТ СН'!$G$22</f>
        <v>1126.1301407000001</v>
      </c>
      <c r="M69" s="36">
        <f>SUMIFS(СВЦЭМ!$C$33:$C$776,СВЦЭМ!$A$33:$A$776,$A69,СВЦЭМ!$B$33:$B$776,M$47)+'СЕТ СН'!$G$12+СВЦЭМ!$D$10+'СЕТ СН'!$G$6-'СЕТ СН'!$G$22</f>
        <v>1120.28523748</v>
      </c>
      <c r="N69" s="36">
        <f>SUMIFS(СВЦЭМ!$C$33:$C$776,СВЦЭМ!$A$33:$A$776,$A69,СВЦЭМ!$B$33:$B$776,N$47)+'СЕТ СН'!$G$12+СВЦЭМ!$D$10+'СЕТ СН'!$G$6-'СЕТ СН'!$G$22</f>
        <v>1142.1224398100001</v>
      </c>
      <c r="O69" s="36">
        <f>SUMIFS(СВЦЭМ!$C$33:$C$776,СВЦЭМ!$A$33:$A$776,$A69,СВЦЭМ!$B$33:$B$776,O$47)+'СЕТ СН'!$G$12+СВЦЭМ!$D$10+'СЕТ СН'!$G$6-'СЕТ СН'!$G$22</f>
        <v>1132.9001613200001</v>
      </c>
      <c r="P69" s="36">
        <f>SUMIFS(СВЦЭМ!$C$33:$C$776,СВЦЭМ!$A$33:$A$776,$A69,СВЦЭМ!$B$33:$B$776,P$47)+'СЕТ СН'!$G$12+СВЦЭМ!$D$10+'СЕТ СН'!$G$6-'СЕТ СН'!$G$22</f>
        <v>1134.87758168</v>
      </c>
      <c r="Q69" s="36">
        <f>SUMIFS(СВЦЭМ!$C$33:$C$776,СВЦЭМ!$A$33:$A$776,$A69,СВЦЭМ!$B$33:$B$776,Q$47)+'СЕТ СН'!$G$12+СВЦЭМ!$D$10+'СЕТ СН'!$G$6-'СЕТ СН'!$G$22</f>
        <v>1145.3229051000001</v>
      </c>
      <c r="R69" s="36">
        <f>SUMIFS(СВЦЭМ!$C$33:$C$776,СВЦЭМ!$A$33:$A$776,$A69,СВЦЭМ!$B$33:$B$776,R$47)+'СЕТ СН'!$G$12+СВЦЭМ!$D$10+'СЕТ СН'!$G$6-'СЕТ СН'!$G$22</f>
        <v>1146.53114435</v>
      </c>
      <c r="S69" s="36">
        <f>SUMIFS(СВЦЭМ!$C$33:$C$776,СВЦЭМ!$A$33:$A$776,$A69,СВЦЭМ!$B$33:$B$776,S$47)+'СЕТ СН'!$G$12+СВЦЭМ!$D$10+'СЕТ СН'!$G$6-'СЕТ СН'!$G$22</f>
        <v>1123.2054741300001</v>
      </c>
      <c r="T69" s="36">
        <f>SUMIFS(СВЦЭМ!$C$33:$C$776,СВЦЭМ!$A$33:$A$776,$A69,СВЦЭМ!$B$33:$B$776,T$47)+'СЕТ СН'!$G$12+СВЦЭМ!$D$10+'СЕТ СН'!$G$6-'СЕТ СН'!$G$22</f>
        <v>1124.3338796600001</v>
      </c>
      <c r="U69" s="36">
        <f>SUMIFS(СВЦЭМ!$C$33:$C$776,СВЦЭМ!$A$33:$A$776,$A69,СВЦЭМ!$B$33:$B$776,U$47)+'СЕТ СН'!$G$12+СВЦЭМ!$D$10+'СЕТ СН'!$G$6-'СЕТ СН'!$G$22</f>
        <v>1119.87478132</v>
      </c>
      <c r="V69" s="36">
        <f>SUMIFS(СВЦЭМ!$C$33:$C$776,СВЦЭМ!$A$33:$A$776,$A69,СВЦЭМ!$B$33:$B$776,V$47)+'СЕТ СН'!$G$12+СВЦЭМ!$D$10+'СЕТ СН'!$G$6-'СЕТ СН'!$G$22</f>
        <v>1096.1676402600001</v>
      </c>
      <c r="W69" s="36">
        <f>SUMIFS(СВЦЭМ!$C$33:$C$776,СВЦЭМ!$A$33:$A$776,$A69,СВЦЭМ!$B$33:$B$776,W$47)+'СЕТ СН'!$G$12+СВЦЭМ!$D$10+'СЕТ СН'!$G$6-'СЕТ СН'!$G$22</f>
        <v>1096.43719605</v>
      </c>
      <c r="X69" s="36">
        <f>SUMIFS(СВЦЭМ!$C$33:$C$776,СВЦЭМ!$A$33:$A$776,$A69,СВЦЭМ!$B$33:$B$776,X$47)+'СЕТ СН'!$G$12+СВЦЭМ!$D$10+'СЕТ СН'!$G$6-'СЕТ СН'!$G$22</f>
        <v>1124.2616228500001</v>
      </c>
      <c r="Y69" s="36">
        <f>SUMIFS(СВЦЭМ!$C$33:$C$776,СВЦЭМ!$A$33:$A$776,$A69,СВЦЭМ!$B$33:$B$776,Y$47)+'СЕТ СН'!$G$12+СВЦЭМ!$D$10+'СЕТ СН'!$G$6-'СЕТ СН'!$G$22</f>
        <v>1140.89063317</v>
      </c>
    </row>
    <row r="70" spans="1:27" ht="15.75" x14ac:dyDescent="0.2">
      <c r="A70" s="35">
        <f t="shared" si="1"/>
        <v>43578</v>
      </c>
      <c r="B70" s="36">
        <f>SUMIFS(СВЦЭМ!$C$33:$C$776,СВЦЭМ!$A$33:$A$776,$A70,СВЦЭМ!$B$33:$B$776,B$47)+'СЕТ СН'!$G$12+СВЦЭМ!$D$10+'СЕТ СН'!$G$6-'СЕТ СН'!$G$22</f>
        <v>1111.9750097799999</v>
      </c>
      <c r="C70" s="36">
        <f>SUMIFS(СВЦЭМ!$C$33:$C$776,СВЦЭМ!$A$33:$A$776,$A70,СВЦЭМ!$B$33:$B$776,C$47)+'СЕТ СН'!$G$12+СВЦЭМ!$D$10+'СЕТ СН'!$G$6-'СЕТ СН'!$G$22</f>
        <v>1154.3729191499999</v>
      </c>
      <c r="D70" s="36">
        <f>SUMIFS(СВЦЭМ!$C$33:$C$776,СВЦЭМ!$A$33:$A$776,$A70,СВЦЭМ!$B$33:$B$776,D$47)+'СЕТ СН'!$G$12+СВЦЭМ!$D$10+'СЕТ СН'!$G$6-'СЕТ СН'!$G$22</f>
        <v>1186.23946185</v>
      </c>
      <c r="E70" s="36">
        <f>SUMIFS(СВЦЭМ!$C$33:$C$776,СВЦЭМ!$A$33:$A$776,$A70,СВЦЭМ!$B$33:$B$776,E$47)+'СЕТ СН'!$G$12+СВЦЭМ!$D$10+'СЕТ СН'!$G$6-'СЕТ СН'!$G$22</f>
        <v>1197.9604510500001</v>
      </c>
      <c r="F70" s="36">
        <f>SUMIFS(СВЦЭМ!$C$33:$C$776,СВЦЭМ!$A$33:$A$776,$A70,СВЦЭМ!$B$33:$B$776,F$47)+'СЕТ СН'!$G$12+СВЦЭМ!$D$10+'СЕТ СН'!$G$6-'СЕТ СН'!$G$22</f>
        <v>1205.6857944799999</v>
      </c>
      <c r="G70" s="36">
        <f>SUMIFS(СВЦЭМ!$C$33:$C$776,СВЦЭМ!$A$33:$A$776,$A70,СВЦЭМ!$B$33:$B$776,G$47)+'СЕТ СН'!$G$12+СВЦЭМ!$D$10+'СЕТ СН'!$G$6-'СЕТ СН'!$G$22</f>
        <v>1174.8264516700001</v>
      </c>
      <c r="H70" s="36">
        <f>SUMIFS(СВЦЭМ!$C$33:$C$776,СВЦЭМ!$A$33:$A$776,$A70,СВЦЭМ!$B$33:$B$776,H$47)+'СЕТ СН'!$G$12+СВЦЭМ!$D$10+'СЕТ СН'!$G$6-'СЕТ СН'!$G$22</f>
        <v>1159.52219861</v>
      </c>
      <c r="I70" s="36">
        <f>SUMIFS(СВЦЭМ!$C$33:$C$776,СВЦЭМ!$A$33:$A$776,$A70,СВЦЭМ!$B$33:$B$776,I$47)+'СЕТ СН'!$G$12+СВЦЭМ!$D$10+'СЕТ СН'!$G$6-'СЕТ СН'!$G$22</f>
        <v>1175.4338062100001</v>
      </c>
      <c r="J70" s="36">
        <f>SUMIFS(СВЦЭМ!$C$33:$C$776,СВЦЭМ!$A$33:$A$776,$A70,СВЦЭМ!$B$33:$B$776,J$47)+'СЕТ СН'!$G$12+СВЦЭМ!$D$10+'СЕТ СН'!$G$6-'СЕТ СН'!$G$22</f>
        <v>1138.14053165</v>
      </c>
      <c r="K70" s="36">
        <f>SUMIFS(СВЦЭМ!$C$33:$C$776,СВЦЭМ!$A$33:$A$776,$A70,СВЦЭМ!$B$33:$B$776,K$47)+'СЕТ СН'!$G$12+СВЦЭМ!$D$10+'СЕТ СН'!$G$6-'СЕТ СН'!$G$22</f>
        <v>1140.4105044400001</v>
      </c>
      <c r="L70" s="36">
        <f>SUMIFS(СВЦЭМ!$C$33:$C$776,СВЦЭМ!$A$33:$A$776,$A70,СВЦЭМ!$B$33:$B$776,L$47)+'СЕТ СН'!$G$12+СВЦЭМ!$D$10+'СЕТ СН'!$G$6-'СЕТ СН'!$G$22</f>
        <v>1126.6822116200001</v>
      </c>
      <c r="M70" s="36">
        <f>SUMIFS(СВЦЭМ!$C$33:$C$776,СВЦЭМ!$A$33:$A$776,$A70,СВЦЭМ!$B$33:$B$776,M$47)+'СЕТ СН'!$G$12+СВЦЭМ!$D$10+'СЕТ СН'!$G$6-'СЕТ СН'!$G$22</f>
        <v>1137.1895536899999</v>
      </c>
      <c r="N70" s="36">
        <f>SUMIFS(СВЦЭМ!$C$33:$C$776,СВЦЭМ!$A$33:$A$776,$A70,СВЦЭМ!$B$33:$B$776,N$47)+'СЕТ СН'!$G$12+СВЦЭМ!$D$10+'СЕТ СН'!$G$6-'СЕТ СН'!$G$22</f>
        <v>1129.0402936</v>
      </c>
      <c r="O70" s="36">
        <f>SUMIFS(СВЦЭМ!$C$33:$C$776,СВЦЭМ!$A$33:$A$776,$A70,СВЦЭМ!$B$33:$B$776,O$47)+'СЕТ СН'!$G$12+СВЦЭМ!$D$10+'СЕТ СН'!$G$6-'СЕТ СН'!$G$22</f>
        <v>1135.65955831</v>
      </c>
      <c r="P70" s="36">
        <f>SUMIFS(СВЦЭМ!$C$33:$C$776,СВЦЭМ!$A$33:$A$776,$A70,СВЦЭМ!$B$33:$B$776,P$47)+'СЕТ СН'!$G$12+СВЦЭМ!$D$10+'СЕТ СН'!$G$6-'СЕТ СН'!$G$22</f>
        <v>1149.49640727</v>
      </c>
      <c r="Q70" s="36">
        <f>SUMIFS(СВЦЭМ!$C$33:$C$776,СВЦЭМ!$A$33:$A$776,$A70,СВЦЭМ!$B$33:$B$776,Q$47)+'СЕТ СН'!$G$12+СВЦЭМ!$D$10+'СЕТ СН'!$G$6-'СЕТ СН'!$G$22</f>
        <v>1149.41690032</v>
      </c>
      <c r="R70" s="36">
        <f>SUMIFS(СВЦЭМ!$C$33:$C$776,СВЦЭМ!$A$33:$A$776,$A70,СВЦЭМ!$B$33:$B$776,R$47)+'СЕТ СН'!$G$12+СВЦЭМ!$D$10+'СЕТ СН'!$G$6-'СЕТ СН'!$G$22</f>
        <v>1160.3134002900001</v>
      </c>
      <c r="S70" s="36">
        <f>SUMIFS(СВЦЭМ!$C$33:$C$776,СВЦЭМ!$A$33:$A$776,$A70,СВЦЭМ!$B$33:$B$776,S$47)+'СЕТ СН'!$G$12+СВЦЭМ!$D$10+'СЕТ СН'!$G$6-'СЕТ СН'!$G$22</f>
        <v>1167.2368890299999</v>
      </c>
      <c r="T70" s="36">
        <f>SUMIFS(СВЦЭМ!$C$33:$C$776,СВЦЭМ!$A$33:$A$776,$A70,СВЦЭМ!$B$33:$B$776,T$47)+'СЕТ СН'!$G$12+СВЦЭМ!$D$10+'СЕТ СН'!$G$6-'СЕТ СН'!$G$22</f>
        <v>1152.32734252</v>
      </c>
      <c r="U70" s="36">
        <f>SUMIFS(СВЦЭМ!$C$33:$C$776,СВЦЭМ!$A$33:$A$776,$A70,СВЦЭМ!$B$33:$B$776,U$47)+'СЕТ СН'!$G$12+СВЦЭМ!$D$10+'СЕТ СН'!$G$6-'СЕТ СН'!$G$22</f>
        <v>1132.4392095600001</v>
      </c>
      <c r="V70" s="36">
        <f>SUMIFS(СВЦЭМ!$C$33:$C$776,СВЦЭМ!$A$33:$A$776,$A70,СВЦЭМ!$B$33:$B$776,V$47)+'СЕТ СН'!$G$12+СВЦЭМ!$D$10+'СЕТ СН'!$G$6-'СЕТ СН'!$G$22</f>
        <v>1116.9277730599999</v>
      </c>
      <c r="W70" s="36">
        <f>SUMIFS(СВЦЭМ!$C$33:$C$776,СВЦЭМ!$A$33:$A$776,$A70,СВЦЭМ!$B$33:$B$776,W$47)+'СЕТ СН'!$G$12+СВЦЭМ!$D$10+'СЕТ СН'!$G$6-'СЕТ СН'!$G$22</f>
        <v>1112.8479366900001</v>
      </c>
      <c r="X70" s="36">
        <f>SUMIFS(СВЦЭМ!$C$33:$C$776,СВЦЭМ!$A$33:$A$776,$A70,СВЦЭМ!$B$33:$B$776,X$47)+'СЕТ СН'!$G$12+СВЦЭМ!$D$10+'СЕТ СН'!$G$6-'СЕТ СН'!$G$22</f>
        <v>1143.88229426</v>
      </c>
      <c r="Y70" s="36">
        <f>SUMIFS(СВЦЭМ!$C$33:$C$776,СВЦЭМ!$A$33:$A$776,$A70,СВЦЭМ!$B$33:$B$776,Y$47)+'СЕТ СН'!$G$12+СВЦЭМ!$D$10+'СЕТ СН'!$G$6-'СЕТ СН'!$G$22</f>
        <v>1175.9185052400001</v>
      </c>
    </row>
    <row r="71" spans="1:27" ht="15.75" x14ac:dyDescent="0.2">
      <c r="A71" s="35">
        <f t="shared" si="1"/>
        <v>43579</v>
      </c>
      <c r="B71" s="36">
        <f>SUMIFS(СВЦЭМ!$C$33:$C$776,СВЦЭМ!$A$33:$A$776,$A71,СВЦЭМ!$B$33:$B$776,B$47)+'СЕТ СН'!$G$12+СВЦЭМ!$D$10+'СЕТ СН'!$G$6-'СЕТ СН'!$G$22</f>
        <v>1063.98495303</v>
      </c>
      <c r="C71" s="36">
        <f>SUMIFS(СВЦЭМ!$C$33:$C$776,СВЦЭМ!$A$33:$A$776,$A71,СВЦЭМ!$B$33:$B$776,C$47)+'СЕТ СН'!$G$12+СВЦЭМ!$D$10+'СЕТ СН'!$G$6-'СЕТ СН'!$G$22</f>
        <v>1108.6954662800001</v>
      </c>
      <c r="D71" s="36">
        <f>SUMIFS(СВЦЭМ!$C$33:$C$776,СВЦЭМ!$A$33:$A$776,$A71,СВЦЭМ!$B$33:$B$776,D$47)+'СЕТ СН'!$G$12+СВЦЭМ!$D$10+'СЕТ СН'!$G$6-'СЕТ СН'!$G$22</f>
        <v>1141.2136205500001</v>
      </c>
      <c r="E71" s="36">
        <f>SUMIFS(СВЦЭМ!$C$33:$C$776,СВЦЭМ!$A$33:$A$776,$A71,СВЦЭМ!$B$33:$B$776,E$47)+'СЕТ СН'!$G$12+СВЦЭМ!$D$10+'СЕТ СН'!$G$6-'СЕТ СН'!$G$22</f>
        <v>1147.36594636</v>
      </c>
      <c r="F71" s="36">
        <f>SUMIFS(СВЦЭМ!$C$33:$C$776,СВЦЭМ!$A$33:$A$776,$A71,СВЦЭМ!$B$33:$B$776,F$47)+'СЕТ СН'!$G$12+СВЦЭМ!$D$10+'СЕТ СН'!$G$6-'СЕТ СН'!$G$22</f>
        <v>1166.06252307</v>
      </c>
      <c r="G71" s="36">
        <f>SUMIFS(СВЦЭМ!$C$33:$C$776,СВЦЭМ!$A$33:$A$776,$A71,СВЦЭМ!$B$33:$B$776,G$47)+'СЕТ СН'!$G$12+СВЦЭМ!$D$10+'СЕТ СН'!$G$6-'СЕТ СН'!$G$22</f>
        <v>1168.0657962</v>
      </c>
      <c r="H71" s="36">
        <f>SUMIFS(СВЦЭМ!$C$33:$C$776,СВЦЭМ!$A$33:$A$776,$A71,СВЦЭМ!$B$33:$B$776,H$47)+'СЕТ СН'!$G$12+СВЦЭМ!$D$10+'СЕТ СН'!$G$6-'СЕТ СН'!$G$22</f>
        <v>1150.39075559</v>
      </c>
      <c r="I71" s="36">
        <f>SUMIFS(СВЦЭМ!$C$33:$C$776,СВЦЭМ!$A$33:$A$776,$A71,СВЦЭМ!$B$33:$B$776,I$47)+'СЕТ СН'!$G$12+СВЦЭМ!$D$10+'СЕТ СН'!$G$6-'СЕТ СН'!$G$22</f>
        <v>1114.2982563</v>
      </c>
      <c r="J71" s="36">
        <f>SUMIFS(СВЦЭМ!$C$33:$C$776,СВЦЭМ!$A$33:$A$776,$A71,СВЦЭМ!$B$33:$B$776,J$47)+'СЕТ СН'!$G$12+СВЦЭМ!$D$10+'СЕТ СН'!$G$6-'СЕТ СН'!$G$22</f>
        <v>1077.25500263</v>
      </c>
      <c r="K71" s="36">
        <f>SUMIFS(СВЦЭМ!$C$33:$C$776,СВЦЭМ!$A$33:$A$776,$A71,СВЦЭМ!$B$33:$B$776,K$47)+'СЕТ СН'!$G$12+СВЦЭМ!$D$10+'СЕТ СН'!$G$6-'СЕТ СН'!$G$22</f>
        <v>1092.7980292699999</v>
      </c>
      <c r="L71" s="36">
        <f>SUMIFS(СВЦЭМ!$C$33:$C$776,СВЦЭМ!$A$33:$A$776,$A71,СВЦЭМ!$B$33:$B$776,L$47)+'СЕТ СН'!$G$12+СВЦЭМ!$D$10+'СЕТ СН'!$G$6-'СЕТ СН'!$G$22</f>
        <v>1127.7947620699999</v>
      </c>
      <c r="M71" s="36">
        <f>SUMIFS(СВЦЭМ!$C$33:$C$776,СВЦЭМ!$A$33:$A$776,$A71,СВЦЭМ!$B$33:$B$776,M$47)+'СЕТ СН'!$G$12+СВЦЭМ!$D$10+'СЕТ СН'!$G$6-'СЕТ СН'!$G$22</f>
        <v>1143.18847624</v>
      </c>
      <c r="N71" s="36">
        <f>SUMIFS(СВЦЭМ!$C$33:$C$776,СВЦЭМ!$A$33:$A$776,$A71,СВЦЭМ!$B$33:$B$776,N$47)+'СЕТ СН'!$G$12+СВЦЭМ!$D$10+'СЕТ СН'!$G$6-'СЕТ СН'!$G$22</f>
        <v>1134.62562172</v>
      </c>
      <c r="O71" s="36">
        <f>SUMIFS(СВЦЭМ!$C$33:$C$776,СВЦЭМ!$A$33:$A$776,$A71,СВЦЭМ!$B$33:$B$776,O$47)+'СЕТ СН'!$G$12+СВЦЭМ!$D$10+'СЕТ СН'!$G$6-'СЕТ СН'!$G$22</f>
        <v>1140.9540931199999</v>
      </c>
      <c r="P71" s="36">
        <f>SUMIFS(СВЦЭМ!$C$33:$C$776,СВЦЭМ!$A$33:$A$776,$A71,СВЦЭМ!$B$33:$B$776,P$47)+'СЕТ СН'!$G$12+СВЦЭМ!$D$10+'СЕТ СН'!$G$6-'СЕТ СН'!$G$22</f>
        <v>1151.4781758700001</v>
      </c>
      <c r="Q71" s="36">
        <f>SUMIFS(СВЦЭМ!$C$33:$C$776,СВЦЭМ!$A$33:$A$776,$A71,СВЦЭМ!$B$33:$B$776,Q$47)+'СЕТ СН'!$G$12+СВЦЭМ!$D$10+'СЕТ СН'!$G$6-'СЕТ СН'!$G$22</f>
        <v>1152.82156695</v>
      </c>
      <c r="R71" s="36">
        <f>SUMIFS(СВЦЭМ!$C$33:$C$776,СВЦЭМ!$A$33:$A$776,$A71,СВЦЭМ!$B$33:$B$776,R$47)+'СЕТ СН'!$G$12+СВЦЭМ!$D$10+'СЕТ СН'!$G$6-'СЕТ СН'!$G$22</f>
        <v>1153.2095192199999</v>
      </c>
      <c r="S71" s="36">
        <f>SUMIFS(СВЦЭМ!$C$33:$C$776,СВЦЭМ!$A$33:$A$776,$A71,СВЦЭМ!$B$33:$B$776,S$47)+'СЕТ СН'!$G$12+СВЦЭМ!$D$10+'СЕТ СН'!$G$6-'СЕТ СН'!$G$22</f>
        <v>1155.98133272</v>
      </c>
      <c r="T71" s="36">
        <f>SUMIFS(СВЦЭМ!$C$33:$C$776,СВЦЭМ!$A$33:$A$776,$A71,СВЦЭМ!$B$33:$B$776,T$47)+'СЕТ СН'!$G$12+СВЦЭМ!$D$10+'СЕТ СН'!$G$6-'СЕТ СН'!$G$22</f>
        <v>1150.42577833</v>
      </c>
      <c r="U71" s="36">
        <f>SUMIFS(СВЦЭМ!$C$33:$C$776,СВЦЭМ!$A$33:$A$776,$A71,СВЦЭМ!$B$33:$B$776,U$47)+'СЕТ СН'!$G$12+СВЦЭМ!$D$10+'СЕТ СН'!$G$6-'СЕТ СН'!$G$22</f>
        <v>1146.2314318200001</v>
      </c>
      <c r="V71" s="36">
        <f>SUMIFS(СВЦЭМ!$C$33:$C$776,СВЦЭМ!$A$33:$A$776,$A71,СВЦЭМ!$B$33:$B$776,V$47)+'СЕТ СН'!$G$12+СВЦЭМ!$D$10+'СЕТ СН'!$G$6-'СЕТ СН'!$G$22</f>
        <v>1115.1682836100001</v>
      </c>
      <c r="W71" s="36">
        <f>SUMIFS(СВЦЭМ!$C$33:$C$776,СВЦЭМ!$A$33:$A$776,$A71,СВЦЭМ!$B$33:$B$776,W$47)+'СЕТ СН'!$G$12+СВЦЭМ!$D$10+'СЕТ СН'!$G$6-'СЕТ СН'!$G$22</f>
        <v>1102.3260844599999</v>
      </c>
      <c r="X71" s="36">
        <f>SUMIFS(СВЦЭМ!$C$33:$C$776,СВЦЭМ!$A$33:$A$776,$A71,СВЦЭМ!$B$33:$B$776,X$47)+'СЕТ СН'!$G$12+СВЦЭМ!$D$10+'СЕТ СН'!$G$6-'СЕТ СН'!$G$22</f>
        <v>1111.88236422</v>
      </c>
      <c r="Y71" s="36">
        <f>SUMIFS(СВЦЭМ!$C$33:$C$776,СВЦЭМ!$A$33:$A$776,$A71,СВЦЭМ!$B$33:$B$776,Y$47)+'СЕТ СН'!$G$12+СВЦЭМ!$D$10+'СЕТ СН'!$G$6-'СЕТ СН'!$G$22</f>
        <v>1139.3036871700001</v>
      </c>
    </row>
    <row r="72" spans="1:27" ht="15.75" x14ac:dyDescent="0.2">
      <c r="A72" s="35">
        <f t="shared" si="1"/>
        <v>43580</v>
      </c>
      <c r="B72" s="36">
        <f>SUMIFS(СВЦЭМ!$C$33:$C$776,СВЦЭМ!$A$33:$A$776,$A72,СВЦЭМ!$B$33:$B$776,B$47)+'СЕТ СН'!$G$12+СВЦЭМ!$D$10+'СЕТ СН'!$G$6-'СЕТ СН'!$G$22</f>
        <v>1135.01870846</v>
      </c>
      <c r="C72" s="36">
        <f>SUMIFS(СВЦЭМ!$C$33:$C$776,СВЦЭМ!$A$33:$A$776,$A72,СВЦЭМ!$B$33:$B$776,C$47)+'СЕТ СН'!$G$12+СВЦЭМ!$D$10+'СЕТ СН'!$G$6-'СЕТ СН'!$G$22</f>
        <v>1173.8531080800001</v>
      </c>
      <c r="D72" s="36">
        <f>SUMIFS(СВЦЭМ!$C$33:$C$776,СВЦЭМ!$A$33:$A$776,$A72,СВЦЭМ!$B$33:$B$776,D$47)+'СЕТ СН'!$G$12+СВЦЭМ!$D$10+'СЕТ СН'!$G$6-'СЕТ СН'!$G$22</f>
        <v>1205.5931387000001</v>
      </c>
      <c r="E72" s="36">
        <f>SUMIFS(СВЦЭМ!$C$33:$C$776,СВЦЭМ!$A$33:$A$776,$A72,СВЦЭМ!$B$33:$B$776,E$47)+'СЕТ СН'!$G$12+СВЦЭМ!$D$10+'СЕТ СН'!$G$6-'СЕТ СН'!$G$22</f>
        <v>1219.2234719800001</v>
      </c>
      <c r="F72" s="36">
        <f>SUMIFS(СВЦЭМ!$C$33:$C$776,СВЦЭМ!$A$33:$A$776,$A72,СВЦЭМ!$B$33:$B$776,F$47)+'СЕТ СН'!$G$12+СВЦЭМ!$D$10+'СЕТ СН'!$G$6-'СЕТ СН'!$G$22</f>
        <v>1224.5815831100001</v>
      </c>
      <c r="G72" s="36">
        <f>SUMIFS(СВЦЭМ!$C$33:$C$776,СВЦЭМ!$A$33:$A$776,$A72,СВЦЭМ!$B$33:$B$776,G$47)+'СЕТ СН'!$G$12+СВЦЭМ!$D$10+'СЕТ СН'!$G$6-'СЕТ СН'!$G$22</f>
        <v>1205.53426947</v>
      </c>
      <c r="H72" s="36">
        <f>SUMIFS(СВЦЭМ!$C$33:$C$776,СВЦЭМ!$A$33:$A$776,$A72,СВЦЭМ!$B$33:$B$776,H$47)+'СЕТ СН'!$G$12+СВЦЭМ!$D$10+'СЕТ СН'!$G$6-'СЕТ СН'!$G$22</f>
        <v>1165.11236697</v>
      </c>
      <c r="I72" s="36">
        <f>SUMIFS(СВЦЭМ!$C$33:$C$776,СВЦЭМ!$A$33:$A$776,$A72,СВЦЭМ!$B$33:$B$776,I$47)+'СЕТ СН'!$G$12+СВЦЭМ!$D$10+'СЕТ СН'!$G$6-'СЕТ СН'!$G$22</f>
        <v>1127.5973987100001</v>
      </c>
      <c r="J72" s="36">
        <f>SUMIFS(СВЦЭМ!$C$33:$C$776,СВЦЭМ!$A$33:$A$776,$A72,СВЦЭМ!$B$33:$B$776,J$47)+'СЕТ СН'!$G$12+СВЦЭМ!$D$10+'СЕТ СН'!$G$6-'СЕТ СН'!$G$22</f>
        <v>1085.1350934300001</v>
      </c>
      <c r="K72" s="36">
        <f>SUMIFS(СВЦЭМ!$C$33:$C$776,СВЦЭМ!$A$33:$A$776,$A72,СВЦЭМ!$B$33:$B$776,K$47)+'СЕТ СН'!$G$12+СВЦЭМ!$D$10+'СЕТ СН'!$G$6-'СЕТ СН'!$G$22</f>
        <v>1079.1202225899999</v>
      </c>
      <c r="L72" s="36">
        <f>SUMIFS(СВЦЭМ!$C$33:$C$776,СВЦЭМ!$A$33:$A$776,$A72,СВЦЭМ!$B$33:$B$776,L$47)+'СЕТ СН'!$G$12+СВЦЭМ!$D$10+'СЕТ СН'!$G$6-'СЕТ СН'!$G$22</f>
        <v>1073.3385956500001</v>
      </c>
      <c r="M72" s="36">
        <f>SUMIFS(СВЦЭМ!$C$33:$C$776,СВЦЭМ!$A$33:$A$776,$A72,СВЦЭМ!$B$33:$B$776,M$47)+'СЕТ СН'!$G$12+СВЦЭМ!$D$10+'СЕТ СН'!$G$6-'СЕТ СН'!$G$22</f>
        <v>1089.6291111200001</v>
      </c>
      <c r="N72" s="36">
        <f>SUMIFS(СВЦЭМ!$C$33:$C$776,СВЦЭМ!$A$33:$A$776,$A72,СВЦЭМ!$B$33:$B$776,N$47)+'СЕТ СН'!$G$12+СВЦЭМ!$D$10+'СЕТ СН'!$G$6-'СЕТ СН'!$G$22</f>
        <v>1079.2493496700001</v>
      </c>
      <c r="O72" s="36">
        <f>SUMIFS(СВЦЭМ!$C$33:$C$776,СВЦЭМ!$A$33:$A$776,$A72,СВЦЭМ!$B$33:$B$776,O$47)+'СЕТ СН'!$G$12+СВЦЭМ!$D$10+'СЕТ СН'!$G$6-'СЕТ СН'!$G$22</f>
        <v>1081.8713346</v>
      </c>
      <c r="P72" s="36">
        <f>SUMIFS(СВЦЭМ!$C$33:$C$776,СВЦЭМ!$A$33:$A$776,$A72,СВЦЭМ!$B$33:$B$776,P$47)+'СЕТ СН'!$G$12+СВЦЭМ!$D$10+'СЕТ СН'!$G$6-'СЕТ СН'!$G$22</f>
        <v>1091.8995566400001</v>
      </c>
      <c r="Q72" s="36">
        <f>SUMIFS(СВЦЭМ!$C$33:$C$776,СВЦЭМ!$A$33:$A$776,$A72,СВЦЭМ!$B$33:$B$776,Q$47)+'СЕТ СН'!$G$12+СВЦЭМ!$D$10+'СЕТ СН'!$G$6-'СЕТ СН'!$G$22</f>
        <v>1109.89583494</v>
      </c>
      <c r="R72" s="36">
        <f>SUMIFS(СВЦЭМ!$C$33:$C$776,СВЦЭМ!$A$33:$A$776,$A72,СВЦЭМ!$B$33:$B$776,R$47)+'СЕТ СН'!$G$12+СВЦЭМ!$D$10+'СЕТ СН'!$G$6-'СЕТ СН'!$G$22</f>
        <v>1120.3785732700001</v>
      </c>
      <c r="S72" s="36">
        <f>SUMIFS(СВЦЭМ!$C$33:$C$776,СВЦЭМ!$A$33:$A$776,$A72,СВЦЭМ!$B$33:$B$776,S$47)+'СЕТ СН'!$G$12+СВЦЭМ!$D$10+'СЕТ СН'!$G$6-'СЕТ СН'!$G$22</f>
        <v>1115.9948072100001</v>
      </c>
      <c r="T72" s="36">
        <f>SUMIFS(СВЦЭМ!$C$33:$C$776,СВЦЭМ!$A$33:$A$776,$A72,СВЦЭМ!$B$33:$B$776,T$47)+'СЕТ СН'!$G$12+СВЦЭМ!$D$10+'СЕТ СН'!$G$6-'СЕТ СН'!$G$22</f>
        <v>1105.72554902</v>
      </c>
      <c r="U72" s="36">
        <f>SUMIFS(СВЦЭМ!$C$33:$C$776,СВЦЭМ!$A$33:$A$776,$A72,СВЦЭМ!$B$33:$B$776,U$47)+'СЕТ СН'!$G$12+СВЦЭМ!$D$10+'СЕТ СН'!$G$6-'СЕТ СН'!$G$22</f>
        <v>1080.23476547</v>
      </c>
      <c r="V72" s="36">
        <f>SUMIFS(СВЦЭМ!$C$33:$C$776,СВЦЭМ!$A$33:$A$776,$A72,СВЦЭМ!$B$33:$B$776,V$47)+'СЕТ СН'!$G$12+СВЦЭМ!$D$10+'СЕТ СН'!$G$6-'СЕТ СН'!$G$22</f>
        <v>1078.6112476800001</v>
      </c>
      <c r="W72" s="36">
        <f>SUMIFS(СВЦЭМ!$C$33:$C$776,СВЦЭМ!$A$33:$A$776,$A72,СВЦЭМ!$B$33:$B$776,W$47)+'СЕТ СН'!$G$12+СВЦЭМ!$D$10+'СЕТ СН'!$G$6-'СЕТ СН'!$G$22</f>
        <v>1075.49604292</v>
      </c>
      <c r="X72" s="36">
        <f>SUMIFS(СВЦЭМ!$C$33:$C$776,СВЦЭМ!$A$33:$A$776,$A72,СВЦЭМ!$B$33:$B$776,X$47)+'СЕТ СН'!$G$12+СВЦЭМ!$D$10+'СЕТ СН'!$G$6-'СЕТ СН'!$G$22</f>
        <v>1059.3747464</v>
      </c>
      <c r="Y72" s="36">
        <f>SUMIFS(СВЦЭМ!$C$33:$C$776,СВЦЭМ!$A$33:$A$776,$A72,СВЦЭМ!$B$33:$B$776,Y$47)+'СЕТ СН'!$G$12+СВЦЭМ!$D$10+'СЕТ СН'!$G$6-'СЕТ СН'!$G$22</f>
        <v>1119.24896459</v>
      </c>
    </row>
    <row r="73" spans="1:27" ht="15.75" x14ac:dyDescent="0.2">
      <c r="A73" s="35">
        <f t="shared" si="1"/>
        <v>43581</v>
      </c>
      <c r="B73" s="36">
        <f>SUMIFS(СВЦЭМ!$C$33:$C$776,СВЦЭМ!$A$33:$A$776,$A73,СВЦЭМ!$B$33:$B$776,B$47)+'СЕТ СН'!$G$12+СВЦЭМ!$D$10+'СЕТ СН'!$G$6-'СЕТ СН'!$G$22</f>
        <v>1151.02004762</v>
      </c>
      <c r="C73" s="36">
        <f>SUMIFS(СВЦЭМ!$C$33:$C$776,СВЦЭМ!$A$33:$A$776,$A73,СВЦЭМ!$B$33:$B$776,C$47)+'СЕТ СН'!$G$12+СВЦЭМ!$D$10+'СЕТ СН'!$G$6-'СЕТ СН'!$G$22</f>
        <v>1193.13992177</v>
      </c>
      <c r="D73" s="36">
        <f>SUMIFS(СВЦЭМ!$C$33:$C$776,СВЦЭМ!$A$33:$A$776,$A73,СВЦЭМ!$B$33:$B$776,D$47)+'СЕТ СН'!$G$12+СВЦЭМ!$D$10+'СЕТ СН'!$G$6-'СЕТ СН'!$G$22</f>
        <v>1202.6100597700001</v>
      </c>
      <c r="E73" s="36">
        <f>SUMIFS(СВЦЭМ!$C$33:$C$776,СВЦЭМ!$A$33:$A$776,$A73,СВЦЭМ!$B$33:$B$776,E$47)+'СЕТ СН'!$G$12+СВЦЭМ!$D$10+'СЕТ СН'!$G$6-'СЕТ СН'!$G$22</f>
        <v>1209.31034776</v>
      </c>
      <c r="F73" s="36">
        <f>SUMIFS(СВЦЭМ!$C$33:$C$776,СВЦЭМ!$A$33:$A$776,$A73,СВЦЭМ!$B$33:$B$776,F$47)+'СЕТ СН'!$G$12+СВЦЭМ!$D$10+'СЕТ СН'!$G$6-'СЕТ СН'!$G$22</f>
        <v>1210.36593958</v>
      </c>
      <c r="G73" s="36">
        <f>SUMIFS(СВЦЭМ!$C$33:$C$776,СВЦЭМ!$A$33:$A$776,$A73,СВЦЭМ!$B$33:$B$776,G$47)+'СЕТ СН'!$G$12+СВЦЭМ!$D$10+'СЕТ СН'!$G$6-'СЕТ СН'!$G$22</f>
        <v>1209.5268340100001</v>
      </c>
      <c r="H73" s="36">
        <f>SUMIFS(СВЦЭМ!$C$33:$C$776,СВЦЭМ!$A$33:$A$776,$A73,СВЦЭМ!$B$33:$B$776,H$47)+'СЕТ СН'!$G$12+СВЦЭМ!$D$10+'СЕТ СН'!$G$6-'СЕТ СН'!$G$22</f>
        <v>1168.9948743800001</v>
      </c>
      <c r="I73" s="36">
        <f>SUMIFS(СВЦЭМ!$C$33:$C$776,СВЦЭМ!$A$33:$A$776,$A73,СВЦЭМ!$B$33:$B$776,I$47)+'СЕТ СН'!$G$12+СВЦЭМ!$D$10+'СЕТ СН'!$G$6-'СЕТ СН'!$G$22</f>
        <v>1131.69976116</v>
      </c>
      <c r="J73" s="36">
        <f>SUMIFS(СВЦЭМ!$C$33:$C$776,СВЦЭМ!$A$33:$A$776,$A73,СВЦЭМ!$B$33:$B$776,J$47)+'СЕТ СН'!$G$12+СВЦЭМ!$D$10+'СЕТ СН'!$G$6-'СЕТ СН'!$G$22</f>
        <v>1110.3719183200001</v>
      </c>
      <c r="K73" s="36">
        <f>SUMIFS(СВЦЭМ!$C$33:$C$776,СВЦЭМ!$A$33:$A$776,$A73,СВЦЭМ!$B$33:$B$776,K$47)+'СЕТ СН'!$G$12+СВЦЭМ!$D$10+'СЕТ СН'!$G$6-'СЕТ СН'!$G$22</f>
        <v>1090.3961203199999</v>
      </c>
      <c r="L73" s="36">
        <f>SUMIFS(СВЦЭМ!$C$33:$C$776,СВЦЭМ!$A$33:$A$776,$A73,СВЦЭМ!$B$33:$B$776,L$47)+'СЕТ СН'!$G$12+СВЦЭМ!$D$10+'СЕТ СН'!$G$6-'СЕТ СН'!$G$22</f>
        <v>1082.3807112100001</v>
      </c>
      <c r="M73" s="36">
        <f>SUMIFS(СВЦЭМ!$C$33:$C$776,СВЦЭМ!$A$33:$A$776,$A73,СВЦЭМ!$B$33:$B$776,M$47)+'СЕТ СН'!$G$12+СВЦЭМ!$D$10+'СЕТ СН'!$G$6-'СЕТ СН'!$G$22</f>
        <v>1095.61259812</v>
      </c>
      <c r="N73" s="36">
        <f>SUMIFS(СВЦЭМ!$C$33:$C$776,СВЦЭМ!$A$33:$A$776,$A73,СВЦЭМ!$B$33:$B$776,N$47)+'СЕТ СН'!$G$12+СВЦЭМ!$D$10+'СЕТ СН'!$G$6-'СЕТ СН'!$G$22</f>
        <v>1098.25369217</v>
      </c>
      <c r="O73" s="36">
        <f>SUMIFS(СВЦЭМ!$C$33:$C$776,СВЦЭМ!$A$33:$A$776,$A73,СВЦЭМ!$B$33:$B$776,O$47)+'СЕТ СН'!$G$12+СВЦЭМ!$D$10+'СЕТ СН'!$G$6-'СЕТ СН'!$G$22</f>
        <v>1107.4360218900001</v>
      </c>
      <c r="P73" s="36">
        <f>SUMIFS(СВЦЭМ!$C$33:$C$776,СВЦЭМ!$A$33:$A$776,$A73,СВЦЭМ!$B$33:$B$776,P$47)+'СЕТ СН'!$G$12+СВЦЭМ!$D$10+'СЕТ СН'!$G$6-'СЕТ СН'!$G$22</f>
        <v>1109.8678116999999</v>
      </c>
      <c r="Q73" s="36">
        <f>SUMIFS(СВЦЭМ!$C$33:$C$776,СВЦЭМ!$A$33:$A$776,$A73,СВЦЭМ!$B$33:$B$776,Q$47)+'СЕТ СН'!$G$12+СВЦЭМ!$D$10+'СЕТ СН'!$G$6-'СЕТ СН'!$G$22</f>
        <v>1115.00826646</v>
      </c>
      <c r="R73" s="36">
        <f>SUMIFS(СВЦЭМ!$C$33:$C$776,СВЦЭМ!$A$33:$A$776,$A73,СВЦЭМ!$B$33:$B$776,R$47)+'СЕТ СН'!$G$12+СВЦЭМ!$D$10+'СЕТ СН'!$G$6-'СЕТ СН'!$G$22</f>
        <v>1122.6170879200001</v>
      </c>
      <c r="S73" s="36">
        <f>SUMIFS(СВЦЭМ!$C$33:$C$776,СВЦЭМ!$A$33:$A$776,$A73,СВЦЭМ!$B$33:$B$776,S$47)+'СЕТ СН'!$G$12+СВЦЭМ!$D$10+'СЕТ СН'!$G$6-'СЕТ СН'!$G$22</f>
        <v>1111.8590791199999</v>
      </c>
      <c r="T73" s="36">
        <f>SUMIFS(СВЦЭМ!$C$33:$C$776,СВЦЭМ!$A$33:$A$776,$A73,СВЦЭМ!$B$33:$B$776,T$47)+'СЕТ СН'!$G$12+СВЦЭМ!$D$10+'СЕТ СН'!$G$6-'СЕТ СН'!$G$22</f>
        <v>1082.4735163600001</v>
      </c>
      <c r="U73" s="36">
        <f>SUMIFS(СВЦЭМ!$C$33:$C$776,СВЦЭМ!$A$33:$A$776,$A73,СВЦЭМ!$B$33:$B$776,U$47)+'СЕТ СН'!$G$12+СВЦЭМ!$D$10+'СЕТ СН'!$G$6-'СЕТ СН'!$G$22</f>
        <v>1058.38750856</v>
      </c>
      <c r="V73" s="36">
        <f>SUMIFS(СВЦЭМ!$C$33:$C$776,СВЦЭМ!$A$33:$A$776,$A73,СВЦЭМ!$B$33:$B$776,V$47)+'СЕТ СН'!$G$12+СВЦЭМ!$D$10+'СЕТ СН'!$G$6-'СЕТ СН'!$G$22</f>
        <v>1058.0978166699999</v>
      </c>
      <c r="W73" s="36">
        <f>SUMIFS(СВЦЭМ!$C$33:$C$776,СВЦЭМ!$A$33:$A$776,$A73,СВЦЭМ!$B$33:$B$776,W$47)+'СЕТ СН'!$G$12+СВЦЭМ!$D$10+'СЕТ СН'!$G$6-'СЕТ СН'!$G$22</f>
        <v>1082.8414824500001</v>
      </c>
      <c r="X73" s="36">
        <f>SUMIFS(СВЦЭМ!$C$33:$C$776,СВЦЭМ!$A$33:$A$776,$A73,СВЦЭМ!$B$33:$B$776,X$47)+'СЕТ СН'!$G$12+СВЦЭМ!$D$10+'СЕТ СН'!$G$6-'СЕТ СН'!$G$22</f>
        <v>1101.66052309</v>
      </c>
      <c r="Y73" s="36">
        <f>SUMIFS(СВЦЭМ!$C$33:$C$776,СВЦЭМ!$A$33:$A$776,$A73,СВЦЭМ!$B$33:$B$776,Y$47)+'СЕТ СН'!$G$12+СВЦЭМ!$D$10+'СЕТ СН'!$G$6-'СЕТ СН'!$G$22</f>
        <v>1130.4658218500001</v>
      </c>
    </row>
    <row r="74" spans="1:27" ht="15.75" x14ac:dyDescent="0.2">
      <c r="A74" s="35">
        <f t="shared" si="1"/>
        <v>43582</v>
      </c>
      <c r="B74" s="36">
        <f>SUMIFS(СВЦЭМ!$C$33:$C$776,СВЦЭМ!$A$33:$A$776,$A74,СВЦЭМ!$B$33:$B$776,B$47)+'СЕТ СН'!$G$12+СВЦЭМ!$D$10+'СЕТ СН'!$G$6-'СЕТ СН'!$G$22</f>
        <v>1137.1962646900001</v>
      </c>
      <c r="C74" s="36">
        <f>SUMIFS(СВЦЭМ!$C$33:$C$776,СВЦЭМ!$A$33:$A$776,$A74,СВЦЭМ!$B$33:$B$776,C$47)+'СЕТ СН'!$G$12+СВЦЭМ!$D$10+'СЕТ СН'!$G$6-'СЕТ СН'!$G$22</f>
        <v>1126.1177801399999</v>
      </c>
      <c r="D74" s="36">
        <f>SUMIFS(СВЦЭМ!$C$33:$C$776,СВЦЭМ!$A$33:$A$776,$A74,СВЦЭМ!$B$33:$B$776,D$47)+'СЕТ СН'!$G$12+СВЦЭМ!$D$10+'СЕТ СН'!$G$6-'СЕТ СН'!$G$22</f>
        <v>1135.8638413000001</v>
      </c>
      <c r="E74" s="36">
        <f>SUMIFS(СВЦЭМ!$C$33:$C$776,СВЦЭМ!$A$33:$A$776,$A74,СВЦЭМ!$B$33:$B$776,E$47)+'СЕТ СН'!$G$12+СВЦЭМ!$D$10+'СЕТ СН'!$G$6-'СЕТ СН'!$G$22</f>
        <v>1144.93548012</v>
      </c>
      <c r="F74" s="36">
        <f>SUMIFS(СВЦЭМ!$C$33:$C$776,СВЦЭМ!$A$33:$A$776,$A74,СВЦЭМ!$B$33:$B$776,F$47)+'СЕТ СН'!$G$12+СВЦЭМ!$D$10+'СЕТ СН'!$G$6-'СЕТ СН'!$G$22</f>
        <v>1174.0493148800001</v>
      </c>
      <c r="G74" s="36">
        <f>SUMIFS(СВЦЭМ!$C$33:$C$776,СВЦЭМ!$A$33:$A$776,$A74,СВЦЭМ!$B$33:$B$776,G$47)+'СЕТ СН'!$G$12+СВЦЭМ!$D$10+'СЕТ СН'!$G$6-'СЕТ СН'!$G$22</f>
        <v>1155.2206092399999</v>
      </c>
      <c r="H74" s="36">
        <f>SUMIFS(СВЦЭМ!$C$33:$C$776,СВЦЭМ!$A$33:$A$776,$A74,СВЦЭМ!$B$33:$B$776,H$47)+'СЕТ СН'!$G$12+СВЦЭМ!$D$10+'СЕТ СН'!$G$6-'СЕТ СН'!$G$22</f>
        <v>1140.8392084</v>
      </c>
      <c r="I74" s="36">
        <f>SUMIFS(СВЦЭМ!$C$33:$C$776,СВЦЭМ!$A$33:$A$776,$A74,СВЦЭМ!$B$33:$B$776,I$47)+'СЕТ СН'!$G$12+СВЦЭМ!$D$10+'СЕТ СН'!$G$6-'СЕТ СН'!$G$22</f>
        <v>1123.7281301200001</v>
      </c>
      <c r="J74" s="36">
        <f>SUMIFS(СВЦЭМ!$C$33:$C$776,СВЦЭМ!$A$33:$A$776,$A74,СВЦЭМ!$B$33:$B$776,J$47)+'СЕТ СН'!$G$12+СВЦЭМ!$D$10+'СЕТ СН'!$G$6-'СЕТ СН'!$G$22</f>
        <v>1076.4233444700001</v>
      </c>
      <c r="K74" s="36">
        <f>SUMIFS(СВЦЭМ!$C$33:$C$776,СВЦЭМ!$A$33:$A$776,$A74,СВЦЭМ!$B$33:$B$776,K$47)+'СЕТ СН'!$G$12+СВЦЭМ!$D$10+'СЕТ СН'!$G$6-'СЕТ СН'!$G$22</f>
        <v>1053.2770819</v>
      </c>
      <c r="L74" s="36">
        <f>SUMIFS(СВЦЭМ!$C$33:$C$776,СВЦЭМ!$A$33:$A$776,$A74,СВЦЭМ!$B$33:$B$776,L$47)+'СЕТ СН'!$G$12+СВЦЭМ!$D$10+'СЕТ СН'!$G$6-'СЕТ СН'!$G$22</f>
        <v>1043.6118485300001</v>
      </c>
      <c r="M74" s="36">
        <f>SUMIFS(СВЦЭМ!$C$33:$C$776,СВЦЭМ!$A$33:$A$776,$A74,СВЦЭМ!$B$33:$B$776,M$47)+'СЕТ СН'!$G$12+СВЦЭМ!$D$10+'СЕТ СН'!$G$6-'СЕТ СН'!$G$22</f>
        <v>1055.9794783499999</v>
      </c>
      <c r="N74" s="36">
        <f>SUMIFS(СВЦЭМ!$C$33:$C$776,СВЦЭМ!$A$33:$A$776,$A74,СВЦЭМ!$B$33:$B$776,N$47)+'СЕТ СН'!$G$12+СВЦЭМ!$D$10+'СЕТ СН'!$G$6-'СЕТ СН'!$G$22</f>
        <v>1072.0815653899999</v>
      </c>
      <c r="O74" s="36">
        <f>SUMIFS(СВЦЭМ!$C$33:$C$776,СВЦЭМ!$A$33:$A$776,$A74,СВЦЭМ!$B$33:$B$776,O$47)+'СЕТ СН'!$G$12+СВЦЭМ!$D$10+'СЕТ СН'!$G$6-'СЕТ СН'!$G$22</f>
        <v>1054.9328199700001</v>
      </c>
      <c r="P74" s="36">
        <f>SUMIFS(СВЦЭМ!$C$33:$C$776,СВЦЭМ!$A$33:$A$776,$A74,СВЦЭМ!$B$33:$B$776,P$47)+'СЕТ СН'!$G$12+СВЦЭМ!$D$10+'СЕТ СН'!$G$6-'СЕТ СН'!$G$22</f>
        <v>1064.17017521</v>
      </c>
      <c r="Q74" s="36">
        <f>SUMIFS(СВЦЭМ!$C$33:$C$776,СВЦЭМ!$A$33:$A$776,$A74,СВЦЭМ!$B$33:$B$776,Q$47)+'СЕТ СН'!$G$12+СВЦЭМ!$D$10+'СЕТ СН'!$G$6-'СЕТ СН'!$G$22</f>
        <v>1078.2740667099999</v>
      </c>
      <c r="R74" s="36">
        <f>SUMIFS(СВЦЭМ!$C$33:$C$776,СВЦЭМ!$A$33:$A$776,$A74,СВЦЭМ!$B$33:$B$776,R$47)+'СЕТ СН'!$G$12+СВЦЭМ!$D$10+'СЕТ СН'!$G$6-'СЕТ СН'!$G$22</f>
        <v>1084.30321411</v>
      </c>
      <c r="S74" s="36">
        <f>SUMIFS(СВЦЭМ!$C$33:$C$776,СВЦЭМ!$A$33:$A$776,$A74,СВЦЭМ!$B$33:$B$776,S$47)+'СЕТ СН'!$G$12+СВЦЭМ!$D$10+'СЕТ СН'!$G$6-'СЕТ СН'!$G$22</f>
        <v>1085.02570883</v>
      </c>
      <c r="T74" s="36">
        <f>SUMIFS(СВЦЭМ!$C$33:$C$776,СВЦЭМ!$A$33:$A$776,$A74,СВЦЭМ!$B$33:$B$776,T$47)+'СЕТ СН'!$G$12+СВЦЭМ!$D$10+'СЕТ СН'!$G$6-'СЕТ СН'!$G$22</f>
        <v>1095.72318812</v>
      </c>
      <c r="U74" s="36">
        <f>SUMIFS(СВЦЭМ!$C$33:$C$776,СВЦЭМ!$A$33:$A$776,$A74,СВЦЭМ!$B$33:$B$776,U$47)+'СЕТ СН'!$G$12+СВЦЭМ!$D$10+'СЕТ СН'!$G$6-'СЕТ СН'!$G$22</f>
        <v>1113.97838</v>
      </c>
      <c r="V74" s="36">
        <f>SUMIFS(СВЦЭМ!$C$33:$C$776,СВЦЭМ!$A$33:$A$776,$A74,СВЦЭМ!$B$33:$B$776,V$47)+'СЕТ СН'!$G$12+СВЦЭМ!$D$10+'СЕТ СН'!$G$6-'СЕТ СН'!$G$22</f>
        <v>1080.3031421800001</v>
      </c>
      <c r="W74" s="36">
        <f>SUMIFS(СВЦЭМ!$C$33:$C$776,СВЦЭМ!$A$33:$A$776,$A74,СВЦЭМ!$B$33:$B$776,W$47)+'СЕТ СН'!$G$12+СВЦЭМ!$D$10+'СЕТ СН'!$G$6-'СЕТ СН'!$G$22</f>
        <v>1068.4853975599999</v>
      </c>
      <c r="X74" s="36">
        <f>SUMIFS(СВЦЭМ!$C$33:$C$776,СВЦЭМ!$A$33:$A$776,$A74,СВЦЭМ!$B$33:$B$776,X$47)+'СЕТ СН'!$G$12+СВЦЭМ!$D$10+'СЕТ СН'!$G$6-'СЕТ СН'!$G$22</f>
        <v>1083.5864460800001</v>
      </c>
      <c r="Y74" s="36">
        <f>SUMIFS(СВЦЭМ!$C$33:$C$776,СВЦЭМ!$A$33:$A$776,$A74,СВЦЭМ!$B$33:$B$776,Y$47)+'СЕТ СН'!$G$12+СВЦЭМ!$D$10+'СЕТ СН'!$G$6-'СЕТ СН'!$G$22</f>
        <v>1104.4061582700001</v>
      </c>
    </row>
    <row r="75" spans="1:27" ht="15.75" x14ac:dyDescent="0.2">
      <c r="A75" s="35">
        <f t="shared" si="1"/>
        <v>43583</v>
      </c>
      <c r="B75" s="36">
        <f>SUMIFS(СВЦЭМ!$C$33:$C$776,СВЦЭМ!$A$33:$A$776,$A75,СВЦЭМ!$B$33:$B$776,B$47)+'СЕТ СН'!$G$12+СВЦЭМ!$D$10+'СЕТ СН'!$G$6-'СЕТ СН'!$G$22</f>
        <v>1067.2271435600001</v>
      </c>
      <c r="C75" s="36">
        <f>SUMIFS(СВЦЭМ!$C$33:$C$776,СВЦЭМ!$A$33:$A$776,$A75,СВЦЭМ!$B$33:$B$776,C$47)+'СЕТ СН'!$G$12+СВЦЭМ!$D$10+'СЕТ СН'!$G$6-'СЕТ СН'!$G$22</f>
        <v>1137.1785150200001</v>
      </c>
      <c r="D75" s="36">
        <f>SUMIFS(СВЦЭМ!$C$33:$C$776,СВЦЭМ!$A$33:$A$776,$A75,СВЦЭМ!$B$33:$B$776,D$47)+'СЕТ СН'!$G$12+СВЦЭМ!$D$10+'СЕТ СН'!$G$6-'СЕТ СН'!$G$22</f>
        <v>1169.91716853</v>
      </c>
      <c r="E75" s="36">
        <f>SUMIFS(СВЦЭМ!$C$33:$C$776,СВЦЭМ!$A$33:$A$776,$A75,СВЦЭМ!$B$33:$B$776,E$47)+'СЕТ СН'!$G$12+СВЦЭМ!$D$10+'СЕТ СН'!$G$6-'СЕТ СН'!$G$22</f>
        <v>1193.08777001</v>
      </c>
      <c r="F75" s="36">
        <f>SUMIFS(СВЦЭМ!$C$33:$C$776,СВЦЭМ!$A$33:$A$776,$A75,СВЦЭМ!$B$33:$B$776,F$47)+'СЕТ СН'!$G$12+СВЦЭМ!$D$10+'СЕТ СН'!$G$6-'СЕТ СН'!$G$22</f>
        <v>1197.0057427700001</v>
      </c>
      <c r="G75" s="36">
        <f>SUMIFS(СВЦЭМ!$C$33:$C$776,СВЦЭМ!$A$33:$A$776,$A75,СВЦЭМ!$B$33:$B$776,G$47)+'СЕТ СН'!$G$12+СВЦЭМ!$D$10+'СЕТ СН'!$G$6-'СЕТ СН'!$G$22</f>
        <v>1177.0100006600001</v>
      </c>
      <c r="H75" s="36">
        <f>SUMIFS(СВЦЭМ!$C$33:$C$776,СВЦЭМ!$A$33:$A$776,$A75,СВЦЭМ!$B$33:$B$776,H$47)+'СЕТ СН'!$G$12+СВЦЭМ!$D$10+'СЕТ СН'!$G$6-'СЕТ СН'!$G$22</f>
        <v>1192.7475652800001</v>
      </c>
      <c r="I75" s="36">
        <f>SUMIFS(СВЦЭМ!$C$33:$C$776,СВЦЭМ!$A$33:$A$776,$A75,СВЦЭМ!$B$33:$B$776,I$47)+'СЕТ СН'!$G$12+СВЦЭМ!$D$10+'СЕТ СН'!$G$6-'СЕТ СН'!$G$22</f>
        <v>1155.2044440300001</v>
      </c>
      <c r="J75" s="36">
        <f>SUMIFS(СВЦЭМ!$C$33:$C$776,СВЦЭМ!$A$33:$A$776,$A75,СВЦЭМ!$B$33:$B$776,J$47)+'СЕТ СН'!$G$12+СВЦЭМ!$D$10+'СЕТ СН'!$G$6-'СЕТ СН'!$G$22</f>
        <v>1108.98355042</v>
      </c>
      <c r="K75" s="36">
        <f>SUMIFS(СВЦЭМ!$C$33:$C$776,СВЦЭМ!$A$33:$A$776,$A75,СВЦЭМ!$B$33:$B$776,K$47)+'СЕТ СН'!$G$12+СВЦЭМ!$D$10+'СЕТ СН'!$G$6-'СЕТ СН'!$G$22</f>
        <v>1066.6454216300001</v>
      </c>
      <c r="L75" s="36">
        <f>SUMIFS(СВЦЭМ!$C$33:$C$776,СВЦЭМ!$A$33:$A$776,$A75,СВЦЭМ!$B$33:$B$776,L$47)+'СЕТ СН'!$G$12+СВЦЭМ!$D$10+'СЕТ СН'!$G$6-'СЕТ СН'!$G$22</f>
        <v>1045.49983069</v>
      </c>
      <c r="M75" s="36">
        <f>SUMIFS(СВЦЭМ!$C$33:$C$776,СВЦЭМ!$A$33:$A$776,$A75,СВЦЭМ!$B$33:$B$776,M$47)+'СЕТ СН'!$G$12+СВЦЭМ!$D$10+'СЕТ СН'!$G$6-'СЕТ СН'!$G$22</f>
        <v>1055.59101758</v>
      </c>
      <c r="N75" s="36">
        <f>SUMIFS(СВЦЭМ!$C$33:$C$776,СВЦЭМ!$A$33:$A$776,$A75,СВЦЭМ!$B$33:$B$776,N$47)+'СЕТ СН'!$G$12+СВЦЭМ!$D$10+'СЕТ СН'!$G$6-'СЕТ СН'!$G$22</f>
        <v>1092.53423933</v>
      </c>
      <c r="O75" s="36">
        <f>SUMIFS(СВЦЭМ!$C$33:$C$776,СВЦЭМ!$A$33:$A$776,$A75,СВЦЭМ!$B$33:$B$776,O$47)+'СЕТ СН'!$G$12+СВЦЭМ!$D$10+'СЕТ СН'!$G$6-'СЕТ СН'!$G$22</f>
        <v>1101.97855284</v>
      </c>
      <c r="P75" s="36">
        <f>SUMIFS(СВЦЭМ!$C$33:$C$776,СВЦЭМ!$A$33:$A$776,$A75,СВЦЭМ!$B$33:$B$776,P$47)+'СЕТ СН'!$G$12+СВЦЭМ!$D$10+'СЕТ СН'!$G$6-'СЕТ СН'!$G$22</f>
        <v>1126.31765352</v>
      </c>
      <c r="Q75" s="36">
        <f>SUMIFS(СВЦЭМ!$C$33:$C$776,СВЦЭМ!$A$33:$A$776,$A75,СВЦЭМ!$B$33:$B$776,Q$47)+'СЕТ СН'!$G$12+СВЦЭМ!$D$10+'СЕТ СН'!$G$6-'СЕТ СН'!$G$22</f>
        <v>1136.85440294</v>
      </c>
      <c r="R75" s="36">
        <f>SUMIFS(СВЦЭМ!$C$33:$C$776,СВЦЭМ!$A$33:$A$776,$A75,СВЦЭМ!$B$33:$B$776,R$47)+'СЕТ СН'!$G$12+СВЦЭМ!$D$10+'СЕТ СН'!$G$6-'СЕТ СН'!$G$22</f>
        <v>1120.1617087899999</v>
      </c>
      <c r="S75" s="36">
        <f>SUMIFS(СВЦЭМ!$C$33:$C$776,СВЦЭМ!$A$33:$A$776,$A75,СВЦЭМ!$B$33:$B$776,S$47)+'СЕТ СН'!$G$12+СВЦЭМ!$D$10+'СЕТ СН'!$G$6-'СЕТ СН'!$G$22</f>
        <v>1088.31168774</v>
      </c>
      <c r="T75" s="36">
        <f>SUMIFS(СВЦЭМ!$C$33:$C$776,СВЦЭМ!$A$33:$A$776,$A75,СВЦЭМ!$B$33:$B$776,T$47)+'СЕТ СН'!$G$12+СВЦЭМ!$D$10+'СЕТ СН'!$G$6-'СЕТ СН'!$G$22</f>
        <v>1044.3682928000001</v>
      </c>
      <c r="U75" s="36">
        <f>SUMIFS(СВЦЭМ!$C$33:$C$776,СВЦЭМ!$A$33:$A$776,$A75,СВЦЭМ!$B$33:$B$776,U$47)+'СЕТ СН'!$G$12+СВЦЭМ!$D$10+'СЕТ СН'!$G$6-'СЕТ СН'!$G$22</f>
        <v>1008.3981055100001</v>
      </c>
      <c r="V75" s="36">
        <f>SUMIFS(СВЦЭМ!$C$33:$C$776,СВЦЭМ!$A$33:$A$776,$A75,СВЦЭМ!$B$33:$B$776,V$47)+'СЕТ СН'!$G$12+СВЦЭМ!$D$10+'СЕТ СН'!$G$6-'СЕТ СН'!$G$22</f>
        <v>982.36559416</v>
      </c>
      <c r="W75" s="36">
        <f>SUMIFS(СВЦЭМ!$C$33:$C$776,СВЦЭМ!$A$33:$A$776,$A75,СВЦЭМ!$B$33:$B$776,W$47)+'СЕТ СН'!$G$12+СВЦЭМ!$D$10+'СЕТ СН'!$G$6-'СЕТ СН'!$G$22</f>
        <v>991.13745592000009</v>
      </c>
      <c r="X75" s="36">
        <f>SUMIFS(СВЦЭМ!$C$33:$C$776,СВЦЭМ!$A$33:$A$776,$A75,СВЦЭМ!$B$33:$B$776,X$47)+'СЕТ СН'!$G$12+СВЦЭМ!$D$10+'СЕТ СН'!$G$6-'СЕТ СН'!$G$22</f>
        <v>1002.43553879</v>
      </c>
      <c r="Y75" s="36">
        <f>SUMIFS(СВЦЭМ!$C$33:$C$776,СВЦЭМ!$A$33:$A$776,$A75,СВЦЭМ!$B$33:$B$776,Y$47)+'СЕТ СН'!$G$12+СВЦЭМ!$D$10+'СЕТ СН'!$G$6-'СЕТ СН'!$G$22</f>
        <v>1041.63008661</v>
      </c>
    </row>
    <row r="76" spans="1:27" ht="15.75" x14ac:dyDescent="0.2">
      <c r="A76" s="35">
        <f t="shared" si="1"/>
        <v>43584</v>
      </c>
      <c r="B76" s="36">
        <f>SUMIFS(СВЦЭМ!$C$33:$C$776,СВЦЭМ!$A$33:$A$776,$A76,СВЦЭМ!$B$33:$B$776,B$47)+'СЕТ СН'!$G$12+СВЦЭМ!$D$10+'СЕТ СН'!$G$6-'СЕТ СН'!$G$22</f>
        <v>1133.3059811099999</v>
      </c>
      <c r="C76" s="36">
        <f>SUMIFS(СВЦЭМ!$C$33:$C$776,СВЦЭМ!$A$33:$A$776,$A76,СВЦЭМ!$B$33:$B$776,C$47)+'СЕТ СН'!$G$12+СВЦЭМ!$D$10+'СЕТ СН'!$G$6-'СЕТ СН'!$G$22</f>
        <v>1159.05101072</v>
      </c>
      <c r="D76" s="36">
        <f>SUMIFS(СВЦЭМ!$C$33:$C$776,СВЦЭМ!$A$33:$A$776,$A76,СВЦЭМ!$B$33:$B$776,D$47)+'СЕТ СН'!$G$12+СВЦЭМ!$D$10+'СЕТ СН'!$G$6-'СЕТ СН'!$G$22</f>
        <v>1179.13709023</v>
      </c>
      <c r="E76" s="36">
        <f>SUMIFS(СВЦЭМ!$C$33:$C$776,СВЦЭМ!$A$33:$A$776,$A76,СВЦЭМ!$B$33:$B$776,E$47)+'СЕТ СН'!$G$12+СВЦЭМ!$D$10+'СЕТ СН'!$G$6-'СЕТ СН'!$G$22</f>
        <v>1177.5244080499999</v>
      </c>
      <c r="F76" s="36">
        <f>SUMIFS(СВЦЭМ!$C$33:$C$776,СВЦЭМ!$A$33:$A$776,$A76,СВЦЭМ!$B$33:$B$776,F$47)+'СЕТ СН'!$G$12+СВЦЭМ!$D$10+'СЕТ СН'!$G$6-'СЕТ СН'!$G$22</f>
        <v>1193.2232146900001</v>
      </c>
      <c r="G76" s="36">
        <f>SUMIFS(СВЦЭМ!$C$33:$C$776,СВЦЭМ!$A$33:$A$776,$A76,СВЦЭМ!$B$33:$B$776,G$47)+'СЕТ СН'!$G$12+СВЦЭМ!$D$10+'СЕТ СН'!$G$6-'СЕТ СН'!$G$22</f>
        <v>1180.86102641</v>
      </c>
      <c r="H76" s="36">
        <f>SUMIFS(СВЦЭМ!$C$33:$C$776,СВЦЭМ!$A$33:$A$776,$A76,СВЦЭМ!$B$33:$B$776,H$47)+'СЕТ СН'!$G$12+СВЦЭМ!$D$10+'СЕТ СН'!$G$6-'СЕТ СН'!$G$22</f>
        <v>1165.74919245</v>
      </c>
      <c r="I76" s="36">
        <f>SUMIFS(СВЦЭМ!$C$33:$C$776,СВЦЭМ!$A$33:$A$776,$A76,СВЦЭМ!$B$33:$B$776,I$47)+'СЕТ СН'!$G$12+СВЦЭМ!$D$10+'СЕТ СН'!$G$6-'СЕТ СН'!$G$22</f>
        <v>1123.71678114</v>
      </c>
      <c r="J76" s="36">
        <f>SUMIFS(СВЦЭМ!$C$33:$C$776,СВЦЭМ!$A$33:$A$776,$A76,СВЦЭМ!$B$33:$B$776,J$47)+'СЕТ СН'!$G$12+СВЦЭМ!$D$10+'СЕТ СН'!$G$6-'СЕТ СН'!$G$22</f>
        <v>1083.1499317400001</v>
      </c>
      <c r="K76" s="36">
        <f>SUMIFS(СВЦЭМ!$C$33:$C$776,СВЦЭМ!$A$33:$A$776,$A76,СВЦЭМ!$B$33:$B$776,K$47)+'СЕТ СН'!$G$12+СВЦЭМ!$D$10+'СЕТ СН'!$G$6-'СЕТ СН'!$G$22</f>
        <v>1071.6242376299999</v>
      </c>
      <c r="L76" s="36">
        <f>SUMIFS(СВЦЭМ!$C$33:$C$776,СВЦЭМ!$A$33:$A$776,$A76,СВЦЭМ!$B$33:$B$776,L$47)+'СЕТ СН'!$G$12+СВЦЭМ!$D$10+'СЕТ СН'!$G$6-'СЕТ СН'!$G$22</f>
        <v>1051.53162144</v>
      </c>
      <c r="M76" s="36">
        <f>SUMIFS(СВЦЭМ!$C$33:$C$776,СВЦЭМ!$A$33:$A$776,$A76,СВЦЭМ!$B$33:$B$776,M$47)+'СЕТ СН'!$G$12+СВЦЭМ!$D$10+'СЕТ СН'!$G$6-'СЕТ СН'!$G$22</f>
        <v>1071.7537986300001</v>
      </c>
      <c r="N76" s="36">
        <f>SUMIFS(СВЦЭМ!$C$33:$C$776,СВЦЭМ!$A$33:$A$776,$A76,СВЦЭМ!$B$33:$B$776,N$47)+'СЕТ СН'!$G$12+СВЦЭМ!$D$10+'СЕТ СН'!$G$6-'СЕТ СН'!$G$22</f>
        <v>1070.17474816</v>
      </c>
      <c r="O76" s="36">
        <f>SUMIFS(СВЦЭМ!$C$33:$C$776,СВЦЭМ!$A$33:$A$776,$A76,СВЦЭМ!$B$33:$B$776,O$47)+'СЕТ СН'!$G$12+СВЦЭМ!$D$10+'СЕТ СН'!$G$6-'СЕТ СН'!$G$22</f>
        <v>1067.87207223</v>
      </c>
      <c r="P76" s="36">
        <f>SUMIFS(СВЦЭМ!$C$33:$C$776,СВЦЭМ!$A$33:$A$776,$A76,СВЦЭМ!$B$33:$B$776,P$47)+'СЕТ СН'!$G$12+СВЦЭМ!$D$10+'СЕТ СН'!$G$6-'СЕТ СН'!$G$22</f>
        <v>1076.2245384600001</v>
      </c>
      <c r="Q76" s="36">
        <f>SUMIFS(СВЦЭМ!$C$33:$C$776,СВЦЭМ!$A$33:$A$776,$A76,СВЦЭМ!$B$33:$B$776,Q$47)+'СЕТ СН'!$G$12+СВЦЭМ!$D$10+'СЕТ СН'!$G$6-'СЕТ СН'!$G$22</f>
        <v>1083.38566599</v>
      </c>
      <c r="R76" s="36">
        <f>SUMIFS(СВЦЭМ!$C$33:$C$776,СВЦЭМ!$A$33:$A$776,$A76,СВЦЭМ!$B$33:$B$776,R$47)+'СЕТ СН'!$G$12+СВЦЭМ!$D$10+'СЕТ СН'!$G$6-'СЕТ СН'!$G$22</f>
        <v>1088.15852941</v>
      </c>
      <c r="S76" s="36">
        <f>SUMIFS(СВЦЭМ!$C$33:$C$776,СВЦЭМ!$A$33:$A$776,$A76,СВЦЭМ!$B$33:$B$776,S$47)+'СЕТ СН'!$G$12+СВЦЭМ!$D$10+'СЕТ СН'!$G$6-'СЕТ СН'!$G$22</f>
        <v>1083.3774338000001</v>
      </c>
      <c r="T76" s="36">
        <f>SUMIFS(СВЦЭМ!$C$33:$C$776,СВЦЭМ!$A$33:$A$776,$A76,СВЦЭМ!$B$33:$B$776,T$47)+'СЕТ СН'!$G$12+СВЦЭМ!$D$10+'СЕТ СН'!$G$6-'СЕТ СН'!$G$22</f>
        <v>1066.6709473600001</v>
      </c>
      <c r="U76" s="36">
        <f>SUMIFS(СВЦЭМ!$C$33:$C$776,СВЦЭМ!$A$33:$A$776,$A76,СВЦЭМ!$B$33:$B$776,U$47)+'СЕТ СН'!$G$12+СВЦЭМ!$D$10+'СЕТ СН'!$G$6-'СЕТ СН'!$G$22</f>
        <v>1063.9306155900001</v>
      </c>
      <c r="V76" s="36">
        <f>SUMIFS(СВЦЭМ!$C$33:$C$776,СВЦЭМ!$A$33:$A$776,$A76,СВЦЭМ!$B$33:$B$776,V$47)+'СЕТ СН'!$G$12+СВЦЭМ!$D$10+'СЕТ СН'!$G$6-'СЕТ СН'!$G$22</f>
        <v>1030.0469220800001</v>
      </c>
      <c r="W76" s="36">
        <f>SUMIFS(СВЦЭМ!$C$33:$C$776,СВЦЭМ!$A$33:$A$776,$A76,СВЦЭМ!$B$33:$B$776,W$47)+'СЕТ СН'!$G$12+СВЦЭМ!$D$10+'СЕТ СН'!$G$6-'СЕТ СН'!$G$22</f>
        <v>1002.8420245699999</v>
      </c>
      <c r="X76" s="36">
        <f>SUMIFS(СВЦЭМ!$C$33:$C$776,СВЦЭМ!$A$33:$A$776,$A76,СВЦЭМ!$B$33:$B$776,X$47)+'СЕТ СН'!$G$12+СВЦЭМ!$D$10+'СЕТ СН'!$G$6-'СЕТ СН'!$G$22</f>
        <v>1034.8555770600001</v>
      </c>
      <c r="Y76" s="36">
        <f>SUMIFS(СВЦЭМ!$C$33:$C$776,СВЦЭМ!$A$33:$A$776,$A76,СВЦЭМ!$B$33:$B$776,Y$47)+'СЕТ СН'!$G$12+СВЦЭМ!$D$10+'СЕТ СН'!$G$6-'СЕТ СН'!$G$22</f>
        <v>1069.9866718400001</v>
      </c>
    </row>
    <row r="77" spans="1:27" ht="15.75" x14ac:dyDescent="0.2">
      <c r="A77" s="35">
        <f t="shared" si="1"/>
        <v>43585</v>
      </c>
      <c r="B77" s="36">
        <f>SUMIFS(СВЦЭМ!$C$33:$C$776,СВЦЭМ!$A$33:$A$776,$A77,СВЦЭМ!$B$33:$B$776,B$47)+'СЕТ СН'!$G$12+СВЦЭМ!$D$10+'СЕТ СН'!$G$6-'СЕТ СН'!$G$22</f>
        <v>1138.99368433</v>
      </c>
      <c r="C77" s="36">
        <f>SUMIFS(СВЦЭМ!$C$33:$C$776,СВЦЭМ!$A$33:$A$776,$A77,СВЦЭМ!$B$33:$B$776,C$47)+'СЕТ СН'!$G$12+СВЦЭМ!$D$10+'СЕТ СН'!$G$6-'СЕТ СН'!$G$22</f>
        <v>1168.2573858000001</v>
      </c>
      <c r="D77" s="36">
        <f>SUMIFS(СВЦЭМ!$C$33:$C$776,СВЦЭМ!$A$33:$A$776,$A77,СВЦЭМ!$B$33:$B$776,D$47)+'СЕТ СН'!$G$12+СВЦЭМ!$D$10+'СЕТ СН'!$G$6-'СЕТ СН'!$G$22</f>
        <v>1196.5919887699999</v>
      </c>
      <c r="E77" s="36">
        <f>SUMIFS(СВЦЭМ!$C$33:$C$776,СВЦЭМ!$A$33:$A$776,$A77,СВЦЭМ!$B$33:$B$776,E$47)+'СЕТ СН'!$G$12+СВЦЭМ!$D$10+'СЕТ СН'!$G$6-'СЕТ СН'!$G$22</f>
        <v>1203.9914417300001</v>
      </c>
      <c r="F77" s="36">
        <f>SUMIFS(СВЦЭМ!$C$33:$C$776,СВЦЭМ!$A$33:$A$776,$A77,СВЦЭМ!$B$33:$B$776,F$47)+'СЕТ СН'!$G$12+СВЦЭМ!$D$10+'СЕТ СН'!$G$6-'СЕТ СН'!$G$22</f>
        <v>1210.5635887799999</v>
      </c>
      <c r="G77" s="36">
        <f>SUMIFS(СВЦЭМ!$C$33:$C$776,СВЦЭМ!$A$33:$A$776,$A77,СВЦЭМ!$B$33:$B$776,G$47)+'СЕТ СН'!$G$12+СВЦЭМ!$D$10+'СЕТ СН'!$G$6-'СЕТ СН'!$G$22</f>
        <v>1193.1564739800001</v>
      </c>
      <c r="H77" s="36">
        <f>SUMIFS(СВЦЭМ!$C$33:$C$776,СВЦЭМ!$A$33:$A$776,$A77,СВЦЭМ!$B$33:$B$776,H$47)+'СЕТ СН'!$G$12+СВЦЭМ!$D$10+'СЕТ СН'!$G$6-'СЕТ СН'!$G$22</f>
        <v>1131.0831077099999</v>
      </c>
      <c r="I77" s="36">
        <f>SUMIFS(СВЦЭМ!$C$33:$C$776,СВЦЭМ!$A$33:$A$776,$A77,СВЦЭМ!$B$33:$B$776,I$47)+'СЕТ СН'!$G$12+СВЦЭМ!$D$10+'СЕТ СН'!$G$6-'СЕТ СН'!$G$22</f>
        <v>1082.67723512</v>
      </c>
      <c r="J77" s="36">
        <f>SUMIFS(СВЦЭМ!$C$33:$C$776,СВЦЭМ!$A$33:$A$776,$A77,СВЦЭМ!$B$33:$B$776,J$47)+'СЕТ СН'!$G$12+СВЦЭМ!$D$10+'СЕТ СН'!$G$6-'СЕТ СН'!$G$22</f>
        <v>1065.4650527200001</v>
      </c>
      <c r="K77" s="36">
        <f>SUMIFS(СВЦЭМ!$C$33:$C$776,СВЦЭМ!$A$33:$A$776,$A77,СВЦЭМ!$B$33:$B$776,K$47)+'СЕТ СН'!$G$12+СВЦЭМ!$D$10+'СЕТ СН'!$G$6-'СЕТ СН'!$G$22</f>
        <v>1061.6558411200001</v>
      </c>
      <c r="L77" s="36">
        <f>SUMIFS(СВЦЭМ!$C$33:$C$776,СВЦЭМ!$A$33:$A$776,$A77,СВЦЭМ!$B$33:$B$776,L$47)+'СЕТ СН'!$G$12+СВЦЭМ!$D$10+'СЕТ СН'!$G$6-'СЕТ СН'!$G$22</f>
        <v>1062.1332567900001</v>
      </c>
      <c r="M77" s="36">
        <f>SUMIFS(СВЦЭМ!$C$33:$C$776,СВЦЭМ!$A$33:$A$776,$A77,СВЦЭМ!$B$33:$B$776,M$47)+'СЕТ СН'!$G$12+СВЦЭМ!$D$10+'СЕТ СН'!$G$6-'СЕТ СН'!$G$22</f>
        <v>1047.81466748</v>
      </c>
      <c r="N77" s="36">
        <f>SUMIFS(СВЦЭМ!$C$33:$C$776,СВЦЭМ!$A$33:$A$776,$A77,СВЦЭМ!$B$33:$B$776,N$47)+'СЕТ СН'!$G$12+СВЦЭМ!$D$10+'СЕТ СН'!$G$6-'СЕТ СН'!$G$22</f>
        <v>1050.29709658</v>
      </c>
      <c r="O77" s="36">
        <f>SUMIFS(СВЦЭМ!$C$33:$C$776,СВЦЭМ!$A$33:$A$776,$A77,СВЦЭМ!$B$33:$B$776,O$47)+'СЕТ СН'!$G$12+СВЦЭМ!$D$10+'СЕТ СН'!$G$6-'СЕТ СН'!$G$22</f>
        <v>1046.76598758</v>
      </c>
      <c r="P77" s="36">
        <f>SUMIFS(СВЦЭМ!$C$33:$C$776,СВЦЭМ!$A$33:$A$776,$A77,СВЦЭМ!$B$33:$B$776,P$47)+'СЕТ СН'!$G$12+СВЦЭМ!$D$10+'СЕТ СН'!$G$6-'СЕТ СН'!$G$22</f>
        <v>1059.0209430699999</v>
      </c>
      <c r="Q77" s="36">
        <f>SUMIFS(СВЦЭМ!$C$33:$C$776,СВЦЭМ!$A$33:$A$776,$A77,СВЦЭМ!$B$33:$B$776,Q$47)+'СЕТ СН'!$G$12+СВЦЭМ!$D$10+'СЕТ СН'!$G$6-'СЕТ СН'!$G$22</f>
        <v>1064.24093386</v>
      </c>
      <c r="R77" s="36">
        <f>SUMIFS(СВЦЭМ!$C$33:$C$776,СВЦЭМ!$A$33:$A$776,$A77,СВЦЭМ!$B$33:$B$776,R$47)+'СЕТ СН'!$G$12+СВЦЭМ!$D$10+'СЕТ СН'!$G$6-'СЕТ СН'!$G$22</f>
        <v>1067.0202732</v>
      </c>
      <c r="S77" s="36">
        <f>SUMIFS(СВЦЭМ!$C$33:$C$776,СВЦЭМ!$A$33:$A$776,$A77,СВЦЭМ!$B$33:$B$776,S$47)+'СЕТ СН'!$G$12+СВЦЭМ!$D$10+'СЕТ СН'!$G$6-'СЕТ СН'!$G$22</f>
        <v>1055.68672926</v>
      </c>
      <c r="T77" s="36">
        <f>SUMIFS(СВЦЭМ!$C$33:$C$776,СВЦЭМ!$A$33:$A$776,$A77,СВЦЭМ!$B$33:$B$776,T$47)+'СЕТ СН'!$G$12+СВЦЭМ!$D$10+'СЕТ СН'!$G$6-'СЕТ СН'!$G$22</f>
        <v>1044.6878958</v>
      </c>
      <c r="U77" s="36">
        <f>SUMIFS(СВЦЭМ!$C$33:$C$776,СВЦЭМ!$A$33:$A$776,$A77,СВЦЭМ!$B$33:$B$776,U$47)+'СЕТ СН'!$G$12+СВЦЭМ!$D$10+'СЕТ СН'!$G$6-'СЕТ СН'!$G$22</f>
        <v>1038.48148305</v>
      </c>
      <c r="V77" s="36">
        <f>SUMIFS(СВЦЭМ!$C$33:$C$776,СВЦЭМ!$A$33:$A$776,$A77,СВЦЭМ!$B$33:$B$776,V$47)+'СЕТ СН'!$G$12+СВЦЭМ!$D$10+'СЕТ СН'!$G$6-'СЕТ СН'!$G$22</f>
        <v>1013.6088330699999</v>
      </c>
      <c r="W77" s="36">
        <f>SUMIFS(СВЦЭМ!$C$33:$C$776,СВЦЭМ!$A$33:$A$776,$A77,СВЦЭМ!$B$33:$B$776,W$47)+'СЕТ СН'!$G$12+СВЦЭМ!$D$10+'СЕТ СН'!$G$6-'СЕТ СН'!$G$22</f>
        <v>1014.9387987600001</v>
      </c>
      <c r="X77" s="36">
        <f>SUMIFS(СВЦЭМ!$C$33:$C$776,СВЦЭМ!$A$33:$A$776,$A77,СВЦЭМ!$B$33:$B$776,X$47)+'СЕТ СН'!$G$12+СВЦЭМ!$D$10+'СЕТ СН'!$G$6-'СЕТ СН'!$G$22</f>
        <v>1028.0075704600001</v>
      </c>
      <c r="Y77" s="36">
        <f>SUMIFS(СВЦЭМ!$C$33:$C$776,СВЦЭМ!$A$33:$A$776,$A77,СВЦЭМ!$B$33:$B$776,Y$47)+'СЕТ СН'!$G$12+СВЦЭМ!$D$10+'СЕТ СН'!$G$6-'СЕТ СН'!$G$22</f>
        <v>1055.6376949400001</v>
      </c>
      <c r="AA77" s="37"/>
    </row>
    <row r="78" spans="1:27" ht="15.75" hidden="1" x14ac:dyDescent="0.2">
      <c r="A78" s="35">
        <f t="shared" si="1"/>
        <v>43586</v>
      </c>
      <c r="B78" s="36">
        <f>SUMIFS(СВЦЭМ!$C$33:$C$776,СВЦЭМ!$A$33:$A$776,$A78,СВЦЭМ!$B$33:$B$776,B$47)+'СЕТ СН'!$G$12+СВЦЭМ!$D$10+'СЕТ СН'!$G$6-'СЕТ СН'!$G$22</f>
        <v>212.24344387000002</v>
      </c>
      <c r="C78" s="36">
        <f>SUMIFS(СВЦЭМ!$C$33:$C$776,СВЦЭМ!$A$33:$A$776,$A78,СВЦЭМ!$B$33:$B$776,C$47)+'СЕТ СН'!$G$12+СВЦЭМ!$D$10+'СЕТ СН'!$G$6-'СЕТ СН'!$G$22</f>
        <v>212.24344387000002</v>
      </c>
      <c r="D78" s="36">
        <f>SUMIFS(СВЦЭМ!$C$33:$C$776,СВЦЭМ!$A$33:$A$776,$A78,СВЦЭМ!$B$33:$B$776,D$47)+'СЕТ СН'!$G$12+СВЦЭМ!$D$10+'СЕТ СН'!$G$6-'СЕТ СН'!$G$22</f>
        <v>212.24344387000002</v>
      </c>
      <c r="E78" s="36">
        <f>SUMIFS(СВЦЭМ!$C$33:$C$776,СВЦЭМ!$A$33:$A$776,$A78,СВЦЭМ!$B$33:$B$776,E$47)+'СЕТ СН'!$G$12+СВЦЭМ!$D$10+'СЕТ СН'!$G$6-'СЕТ СН'!$G$22</f>
        <v>212.24344387000002</v>
      </c>
      <c r="F78" s="36">
        <f>SUMIFS(СВЦЭМ!$C$33:$C$776,СВЦЭМ!$A$33:$A$776,$A78,СВЦЭМ!$B$33:$B$776,F$47)+'СЕТ СН'!$G$12+СВЦЭМ!$D$10+'СЕТ СН'!$G$6-'СЕТ СН'!$G$22</f>
        <v>212.24344387000002</v>
      </c>
      <c r="G78" s="36">
        <f>SUMIFS(СВЦЭМ!$C$33:$C$776,СВЦЭМ!$A$33:$A$776,$A78,СВЦЭМ!$B$33:$B$776,G$47)+'СЕТ СН'!$G$12+СВЦЭМ!$D$10+'СЕТ СН'!$G$6-'СЕТ СН'!$G$22</f>
        <v>212.24344387000002</v>
      </c>
      <c r="H78" s="36">
        <f>SUMIFS(СВЦЭМ!$C$33:$C$776,СВЦЭМ!$A$33:$A$776,$A78,СВЦЭМ!$B$33:$B$776,H$47)+'СЕТ СН'!$G$12+СВЦЭМ!$D$10+'СЕТ СН'!$G$6-'СЕТ СН'!$G$22</f>
        <v>212.24344387000002</v>
      </c>
      <c r="I78" s="36">
        <f>SUMIFS(СВЦЭМ!$C$33:$C$776,СВЦЭМ!$A$33:$A$776,$A78,СВЦЭМ!$B$33:$B$776,I$47)+'СЕТ СН'!$G$12+СВЦЭМ!$D$10+'СЕТ СН'!$G$6-'СЕТ СН'!$G$22</f>
        <v>212.24344387000002</v>
      </c>
      <c r="J78" s="36">
        <f>SUMIFS(СВЦЭМ!$C$33:$C$776,СВЦЭМ!$A$33:$A$776,$A78,СВЦЭМ!$B$33:$B$776,J$47)+'СЕТ СН'!$G$12+СВЦЭМ!$D$10+'СЕТ СН'!$G$6-'СЕТ СН'!$G$22</f>
        <v>212.24344387000002</v>
      </c>
      <c r="K78" s="36">
        <f>SUMIFS(СВЦЭМ!$C$33:$C$776,СВЦЭМ!$A$33:$A$776,$A78,СВЦЭМ!$B$33:$B$776,K$47)+'СЕТ СН'!$G$12+СВЦЭМ!$D$10+'СЕТ СН'!$G$6-'СЕТ СН'!$G$22</f>
        <v>212.24344387000002</v>
      </c>
      <c r="L78" s="36">
        <f>SUMIFS(СВЦЭМ!$C$33:$C$776,СВЦЭМ!$A$33:$A$776,$A78,СВЦЭМ!$B$33:$B$776,L$47)+'СЕТ СН'!$G$12+СВЦЭМ!$D$10+'СЕТ СН'!$G$6-'СЕТ СН'!$G$22</f>
        <v>212.24344387000002</v>
      </c>
      <c r="M78" s="36">
        <f>SUMIFS(СВЦЭМ!$C$33:$C$776,СВЦЭМ!$A$33:$A$776,$A78,СВЦЭМ!$B$33:$B$776,M$47)+'СЕТ СН'!$G$12+СВЦЭМ!$D$10+'СЕТ СН'!$G$6-'СЕТ СН'!$G$22</f>
        <v>212.24344387000002</v>
      </c>
      <c r="N78" s="36">
        <f>SUMIFS(СВЦЭМ!$C$33:$C$776,СВЦЭМ!$A$33:$A$776,$A78,СВЦЭМ!$B$33:$B$776,N$47)+'СЕТ СН'!$G$12+СВЦЭМ!$D$10+'СЕТ СН'!$G$6-'СЕТ СН'!$G$22</f>
        <v>212.24344387000002</v>
      </c>
      <c r="O78" s="36">
        <f>SUMIFS(СВЦЭМ!$C$33:$C$776,СВЦЭМ!$A$33:$A$776,$A78,СВЦЭМ!$B$33:$B$776,O$47)+'СЕТ СН'!$G$12+СВЦЭМ!$D$10+'СЕТ СН'!$G$6-'СЕТ СН'!$G$22</f>
        <v>212.24344387000002</v>
      </c>
      <c r="P78" s="36">
        <f>SUMIFS(СВЦЭМ!$C$33:$C$776,СВЦЭМ!$A$33:$A$776,$A78,СВЦЭМ!$B$33:$B$776,P$47)+'СЕТ СН'!$G$12+СВЦЭМ!$D$10+'СЕТ СН'!$G$6-'СЕТ СН'!$G$22</f>
        <v>212.24344387000002</v>
      </c>
      <c r="Q78" s="36">
        <f>SUMIFS(СВЦЭМ!$C$33:$C$776,СВЦЭМ!$A$33:$A$776,$A78,СВЦЭМ!$B$33:$B$776,Q$47)+'СЕТ СН'!$G$12+СВЦЭМ!$D$10+'СЕТ СН'!$G$6-'СЕТ СН'!$G$22</f>
        <v>212.24344387000002</v>
      </c>
      <c r="R78" s="36">
        <f>SUMIFS(СВЦЭМ!$C$33:$C$776,СВЦЭМ!$A$33:$A$776,$A78,СВЦЭМ!$B$33:$B$776,R$47)+'СЕТ СН'!$G$12+СВЦЭМ!$D$10+'СЕТ СН'!$G$6-'СЕТ СН'!$G$22</f>
        <v>212.24344387000002</v>
      </c>
      <c r="S78" s="36">
        <f>SUMIFS(СВЦЭМ!$C$33:$C$776,СВЦЭМ!$A$33:$A$776,$A78,СВЦЭМ!$B$33:$B$776,S$47)+'СЕТ СН'!$G$12+СВЦЭМ!$D$10+'СЕТ СН'!$G$6-'СЕТ СН'!$G$22</f>
        <v>212.24344387000002</v>
      </c>
      <c r="T78" s="36">
        <f>SUMIFS(СВЦЭМ!$C$33:$C$776,СВЦЭМ!$A$33:$A$776,$A78,СВЦЭМ!$B$33:$B$776,T$47)+'СЕТ СН'!$G$12+СВЦЭМ!$D$10+'СЕТ СН'!$G$6-'СЕТ СН'!$G$22</f>
        <v>212.24344387000002</v>
      </c>
      <c r="U78" s="36">
        <f>SUMIFS(СВЦЭМ!$C$33:$C$776,СВЦЭМ!$A$33:$A$776,$A78,СВЦЭМ!$B$33:$B$776,U$47)+'СЕТ СН'!$G$12+СВЦЭМ!$D$10+'СЕТ СН'!$G$6-'СЕТ СН'!$G$22</f>
        <v>212.24344387000002</v>
      </c>
      <c r="V78" s="36">
        <f>SUMIFS(СВЦЭМ!$C$33:$C$776,СВЦЭМ!$A$33:$A$776,$A78,СВЦЭМ!$B$33:$B$776,V$47)+'СЕТ СН'!$G$12+СВЦЭМ!$D$10+'СЕТ СН'!$G$6-'СЕТ СН'!$G$22</f>
        <v>212.24344387000002</v>
      </c>
      <c r="W78" s="36">
        <f>SUMIFS(СВЦЭМ!$C$33:$C$776,СВЦЭМ!$A$33:$A$776,$A78,СВЦЭМ!$B$33:$B$776,W$47)+'СЕТ СН'!$G$12+СВЦЭМ!$D$10+'СЕТ СН'!$G$6-'СЕТ СН'!$G$22</f>
        <v>212.24344387000002</v>
      </c>
      <c r="X78" s="36">
        <f>SUMIFS(СВЦЭМ!$C$33:$C$776,СВЦЭМ!$A$33:$A$776,$A78,СВЦЭМ!$B$33:$B$776,X$47)+'СЕТ СН'!$G$12+СВЦЭМ!$D$10+'СЕТ СН'!$G$6-'СЕТ СН'!$G$22</f>
        <v>212.24344387000002</v>
      </c>
      <c r="Y78" s="36">
        <f>SUMIFS(СВЦЭМ!$C$33:$C$776,СВЦЭМ!$A$33:$A$776,$A78,СВЦЭМ!$B$33:$B$776,Y$47)+'СЕТ СН'!$G$12+СВЦЭМ!$D$10+'СЕТ СН'!$G$6-'СЕТ СН'!$G$22</f>
        <v>212.24344387000002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01.04.2019</v>
      </c>
      <c r="B84" s="36">
        <f>SUMIFS(СВЦЭМ!$C$33:$C$776,СВЦЭМ!$A$33:$A$776,$A84,СВЦЭМ!$B$33:$B$776,B$83)+'СЕТ СН'!$H$12+СВЦЭМ!$D$10+'СЕТ СН'!$H$6-'СЕТ СН'!$H$22</f>
        <v>1202.6488964099999</v>
      </c>
      <c r="C84" s="36">
        <f>SUMIFS(СВЦЭМ!$C$33:$C$776,СВЦЭМ!$A$33:$A$776,$A84,СВЦЭМ!$B$33:$B$776,C$83)+'СЕТ СН'!$H$12+СВЦЭМ!$D$10+'СЕТ СН'!$H$6-'СЕТ СН'!$H$22</f>
        <v>1237.2653282599999</v>
      </c>
      <c r="D84" s="36">
        <f>SUMIFS(СВЦЭМ!$C$33:$C$776,СВЦЭМ!$A$33:$A$776,$A84,СВЦЭМ!$B$33:$B$776,D$83)+'СЕТ СН'!$H$12+СВЦЭМ!$D$10+'СЕТ СН'!$H$6-'СЕТ СН'!$H$22</f>
        <v>1256.5576230500001</v>
      </c>
      <c r="E84" s="36">
        <f>SUMIFS(СВЦЭМ!$C$33:$C$776,СВЦЭМ!$A$33:$A$776,$A84,СВЦЭМ!$B$33:$B$776,E$83)+'СЕТ СН'!$H$12+СВЦЭМ!$D$10+'СЕТ СН'!$H$6-'СЕТ СН'!$H$22</f>
        <v>1272.19850017</v>
      </c>
      <c r="F84" s="36">
        <f>SUMIFS(СВЦЭМ!$C$33:$C$776,СВЦЭМ!$A$33:$A$776,$A84,СВЦЭМ!$B$33:$B$776,F$83)+'СЕТ СН'!$H$12+СВЦЭМ!$D$10+'СЕТ СН'!$H$6-'СЕТ СН'!$H$22</f>
        <v>1260.58118885</v>
      </c>
      <c r="G84" s="36">
        <f>SUMIFS(СВЦЭМ!$C$33:$C$776,СВЦЭМ!$A$33:$A$776,$A84,СВЦЭМ!$B$33:$B$776,G$83)+'СЕТ СН'!$H$12+СВЦЭМ!$D$10+'СЕТ СН'!$H$6-'СЕТ СН'!$H$22</f>
        <v>1264.5317062300001</v>
      </c>
      <c r="H84" s="36">
        <f>SUMIFS(СВЦЭМ!$C$33:$C$776,СВЦЭМ!$A$33:$A$776,$A84,СВЦЭМ!$B$33:$B$776,H$83)+'СЕТ СН'!$H$12+СВЦЭМ!$D$10+'СЕТ СН'!$H$6-'СЕТ СН'!$H$22</f>
        <v>1177.79562149</v>
      </c>
      <c r="I84" s="36">
        <f>SUMIFS(СВЦЭМ!$C$33:$C$776,СВЦЭМ!$A$33:$A$776,$A84,СВЦЭМ!$B$33:$B$776,I$83)+'СЕТ СН'!$H$12+СВЦЭМ!$D$10+'СЕТ СН'!$H$6-'СЕТ СН'!$H$22</f>
        <v>1162.7121628099999</v>
      </c>
      <c r="J84" s="36">
        <f>SUMIFS(СВЦЭМ!$C$33:$C$776,СВЦЭМ!$A$33:$A$776,$A84,СВЦЭМ!$B$33:$B$776,J$83)+'СЕТ СН'!$H$12+СВЦЭМ!$D$10+'СЕТ СН'!$H$6-'СЕТ СН'!$H$22</f>
        <v>1101.1179823</v>
      </c>
      <c r="K84" s="36">
        <f>SUMIFS(СВЦЭМ!$C$33:$C$776,СВЦЭМ!$A$33:$A$776,$A84,СВЦЭМ!$B$33:$B$776,K$83)+'СЕТ СН'!$H$12+СВЦЭМ!$D$10+'СЕТ СН'!$H$6-'СЕТ СН'!$H$22</f>
        <v>1071.59346809</v>
      </c>
      <c r="L84" s="36">
        <f>SUMIFS(СВЦЭМ!$C$33:$C$776,СВЦЭМ!$A$33:$A$776,$A84,СВЦЭМ!$B$33:$B$776,L$83)+'СЕТ СН'!$H$12+СВЦЭМ!$D$10+'СЕТ СН'!$H$6-'СЕТ СН'!$H$22</f>
        <v>1057.61067482</v>
      </c>
      <c r="M84" s="36">
        <f>SUMIFS(СВЦЭМ!$C$33:$C$776,СВЦЭМ!$A$33:$A$776,$A84,СВЦЭМ!$B$33:$B$776,M$83)+'СЕТ СН'!$H$12+СВЦЭМ!$D$10+'СЕТ СН'!$H$6-'СЕТ СН'!$H$22</f>
        <v>1066.4261282100001</v>
      </c>
      <c r="N84" s="36">
        <f>SUMIFS(СВЦЭМ!$C$33:$C$776,СВЦЭМ!$A$33:$A$776,$A84,СВЦЭМ!$B$33:$B$776,N$83)+'СЕТ СН'!$H$12+СВЦЭМ!$D$10+'СЕТ СН'!$H$6-'СЕТ СН'!$H$22</f>
        <v>1071.0942043999999</v>
      </c>
      <c r="O84" s="36">
        <f>SUMIFS(СВЦЭМ!$C$33:$C$776,СВЦЭМ!$A$33:$A$776,$A84,СВЦЭМ!$B$33:$B$776,O$83)+'СЕТ СН'!$H$12+СВЦЭМ!$D$10+'СЕТ СН'!$H$6-'СЕТ СН'!$H$22</f>
        <v>1071.4518143800001</v>
      </c>
      <c r="P84" s="36">
        <f>SUMIFS(СВЦЭМ!$C$33:$C$776,СВЦЭМ!$A$33:$A$776,$A84,СВЦЭМ!$B$33:$B$776,P$83)+'СЕТ СН'!$H$12+СВЦЭМ!$D$10+'СЕТ СН'!$H$6-'СЕТ СН'!$H$22</f>
        <v>1083.6633058100001</v>
      </c>
      <c r="Q84" s="36">
        <f>SUMIFS(СВЦЭМ!$C$33:$C$776,СВЦЭМ!$A$33:$A$776,$A84,СВЦЭМ!$B$33:$B$776,Q$83)+'СЕТ СН'!$H$12+СВЦЭМ!$D$10+'СЕТ СН'!$H$6-'СЕТ СН'!$H$22</f>
        <v>1074.1388979600001</v>
      </c>
      <c r="R84" s="36">
        <f>SUMIFS(СВЦЭМ!$C$33:$C$776,СВЦЭМ!$A$33:$A$776,$A84,СВЦЭМ!$B$33:$B$776,R$83)+'СЕТ СН'!$H$12+СВЦЭМ!$D$10+'СЕТ СН'!$H$6-'СЕТ СН'!$H$22</f>
        <v>1081.5512858100001</v>
      </c>
      <c r="S84" s="36">
        <f>SUMIFS(СВЦЭМ!$C$33:$C$776,СВЦЭМ!$A$33:$A$776,$A84,СВЦЭМ!$B$33:$B$776,S$83)+'СЕТ СН'!$H$12+СВЦЭМ!$D$10+'СЕТ СН'!$H$6-'СЕТ СН'!$H$22</f>
        <v>1074.32339776</v>
      </c>
      <c r="T84" s="36">
        <f>SUMIFS(СВЦЭМ!$C$33:$C$776,СВЦЭМ!$A$33:$A$776,$A84,СВЦЭМ!$B$33:$B$776,T$83)+'СЕТ СН'!$H$12+СВЦЭМ!$D$10+'СЕТ СН'!$H$6-'СЕТ СН'!$H$22</f>
        <v>1050.0734556</v>
      </c>
      <c r="U84" s="36">
        <f>SUMIFS(СВЦЭМ!$C$33:$C$776,СВЦЭМ!$A$33:$A$776,$A84,СВЦЭМ!$B$33:$B$776,U$83)+'СЕТ СН'!$H$12+СВЦЭМ!$D$10+'СЕТ СН'!$H$6-'СЕТ СН'!$H$22</f>
        <v>1029.32607493</v>
      </c>
      <c r="V84" s="36">
        <f>SUMIFS(СВЦЭМ!$C$33:$C$776,СВЦЭМ!$A$33:$A$776,$A84,СВЦЭМ!$B$33:$B$776,V$83)+'СЕТ СН'!$H$12+СВЦЭМ!$D$10+'СЕТ СН'!$H$6-'СЕТ СН'!$H$22</f>
        <v>1013.87542651</v>
      </c>
      <c r="W84" s="36">
        <f>SUMIFS(СВЦЭМ!$C$33:$C$776,СВЦЭМ!$A$33:$A$776,$A84,СВЦЭМ!$B$33:$B$776,W$83)+'СЕТ СН'!$H$12+СВЦЭМ!$D$10+'СЕТ СН'!$H$6-'СЕТ СН'!$H$22</f>
        <v>1007.34262468</v>
      </c>
      <c r="X84" s="36">
        <f>SUMIFS(СВЦЭМ!$C$33:$C$776,СВЦЭМ!$A$33:$A$776,$A84,СВЦЭМ!$B$33:$B$776,X$83)+'СЕТ СН'!$H$12+СВЦЭМ!$D$10+'СЕТ СН'!$H$6-'СЕТ СН'!$H$22</f>
        <v>1069.5764162800001</v>
      </c>
      <c r="Y84" s="36">
        <f>SUMIFS(СВЦЭМ!$C$33:$C$776,СВЦЭМ!$A$33:$A$776,$A84,СВЦЭМ!$B$33:$B$776,Y$83)+'СЕТ СН'!$H$12+СВЦЭМ!$D$10+'СЕТ СН'!$H$6-'СЕТ СН'!$H$22</f>
        <v>1171.7879306899999</v>
      </c>
    </row>
    <row r="85" spans="1:25" ht="15.75" x14ac:dyDescent="0.2">
      <c r="A85" s="35">
        <f>A84+1</f>
        <v>43557</v>
      </c>
      <c r="B85" s="36">
        <f>SUMIFS(СВЦЭМ!$C$33:$C$776,СВЦЭМ!$A$33:$A$776,$A85,СВЦЭМ!$B$33:$B$776,B$83)+'СЕТ СН'!$H$12+СВЦЭМ!$D$10+'СЕТ СН'!$H$6-'СЕТ СН'!$H$22</f>
        <v>1242.84731033</v>
      </c>
      <c r="C85" s="36">
        <f>SUMIFS(СВЦЭМ!$C$33:$C$776,СВЦЭМ!$A$33:$A$776,$A85,СВЦЭМ!$B$33:$B$776,C$83)+'СЕТ СН'!$H$12+СВЦЭМ!$D$10+'СЕТ СН'!$H$6-'СЕТ СН'!$H$22</f>
        <v>1349.53485899</v>
      </c>
      <c r="D85" s="36">
        <f>SUMIFS(СВЦЭМ!$C$33:$C$776,СВЦЭМ!$A$33:$A$776,$A85,СВЦЭМ!$B$33:$B$776,D$83)+'СЕТ СН'!$H$12+СВЦЭМ!$D$10+'СЕТ СН'!$H$6-'СЕТ СН'!$H$22</f>
        <v>1399.5511682599999</v>
      </c>
      <c r="E85" s="36">
        <f>SUMIFS(СВЦЭМ!$C$33:$C$776,СВЦЭМ!$A$33:$A$776,$A85,СВЦЭМ!$B$33:$B$776,E$83)+'СЕТ СН'!$H$12+СВЦЭМ!$D$10+'СЕТ СН'!$H$6-'СЕТ СН'!$H$22</f>
        <v>1408.0468768199999</v>
      </c>
      <c r="F85" s="36">
        <f>SUMIFS(СВЦЭМ!$C$33:$C$776,СВЦЭМ!$A$33:$A$776,$A85,СВЦЭМ!$B$33:$B$776,F$83)+'СЕТ СН'!$H$12+СВЦЭМ!$D$10+'СЕТ СН'!$H$6-'СЕТ СН'!$H$22</f>
        <v>1408.3677144799999</v>
      </c>
      <c r="G85" s="36">
        <f>SUMIFS(СВЦЭМ!$C$33:$C$776,СВЦЭМ!$A$33:$A$776,$A85,СВЦЭМ!$B$33:$B$776,G$83)+'СЕТ СН'!$H$12+СВЦЭМ!$D$10+'СЕТ СН'!$H$6-'СЕТ СН'!$H$22</f>
        <v>1399.7077115799998</v>
      </c>
      <c r="H85" s="36">
        <f>SUMIFS(СВЦЭМ!$C$33:$C$776,СВЦЭМ!$A$33:$A$776,$A85,СВЦЭМ!$B$33:$B$776,H$83)+'СЕТ СН'!$H$12+СВЦЭМ!$D$10+'СЕТ СН'!$H$6-'СЕТ СН'!$H$22</f>
        <v>1291.3366920799999</v>
      </c>
      <c r="I85" s="36">
        <f>SUMIFS(СВЦЭМ!$C$33:$C$776,СВЦЭМ!$A$33:$A$776,$A85,СВЦЭМ!$B$33:$B$776,I$83)+'СЕТ СН'!$H$12+СВЦЭМ!$D$10+'СЕТ СН'!$H$6-'СЕТ СН'!$H$22</f>
        <v>1219.70723598</v>
      </c>
      <c r="J85" s="36">
        <f>SUMIFS(СВЦЭМ!$C$33:$C$776,СВЦЭМ!$A$33:$A$776,$A85,СВЦЭМ!$B$33:$B$776,J$83)+'СЕТ СН'!$H$12+СВЦЭМ!$D$10+'СЕТ СН'!$H$6-'СЕТ СН'!$H$22</f>
        <v>1123.6422004400001</v>
      </c>
      <c r="K85" s="36">
        <f>SUMIFS(СВЦЭМ!$C$33:$C$776,СВЦЭМ!$A$33:$A$776,$A85,СВЦЭМ!$B$33:$B$776,K$83)+'СЕТ СН'!$H$12+СВЦЭМ!$D$10+'СЕТ СН'!$H$6-'СЕТ СН'!$H$22</f>
        <v>1030.3462205400001</v>
      </c>
      <c r="L85" s="36">
        <f>SUMIFS(СВЦЭМ!$C$33:$C$776,СВЦЭМ!$A$33:$A$776,$A85,СВЦЭМ!$B$33:$B$776,L$83)+'СЕТ СН'!$H$12+СВЦЭМ!$D$10+'СЕТ СН'!$H$6-'СЕТ СН'!$H$22</f>
        <v>1001.7315976</v>
      </c>
      <c r="M85" s="36">
        <f>SUMIFS(СВЦЭМ!$C$33:$C$776,СВЦЭМ!$A$33:$A$776,$A85,СВЦЭМ!$B$33:$B$776,M$83)+'СЕТ СН'!$H$12+СВЦЭМ!$D$10+'СЕТ СН'!$H$6-'СЕТ СН'!$H$22</f>
        <v>1014.2405582</v>
      </c>
      <c r="N85" s="36">
        <f>SUMIFS(СВЦЭМ!$C$33:$C$776,СВЦЭМ!$A$33:$A$776,$A85,СВЦЭМ!$B$33:$B$776,N$83)+'СЕТ СН'!$H$12+СВЦЭМ!$D$10+'СЕТ СН'!$H$6-'СЕТ СН'!$H$22</f>
        <v>1012.16898822</v>
      </c>
      <c r="O85" s="36">
        <f>SUMIFS(СВЦЭМ!$C$33:$C$776,СВЦЭМ!$A$33:$A$776,$A85,СВЦЭМ!$B$33:$B$776,O$83)+'СЕТ СН'!$H$12+СВЦЭМ!$D$10+'СЕТ СН'!$H$6-'СЕТ СН'!$H$22</f>
        <v>1016.3071927</v>
      </c>
      <c r="P85" s="36">
        <f>SUMIFS(СВЦЭМ!$C$33:$C$776,СВЦЭМ!$A$33:$A$776,$A85,СВЦЭМ!$B$33:$B$776,P$83)+'СЕТ СН'!$H$12+СВЦЭМ!$D$10+'СЕТ СН'!$H$6-'СЕТ СН'!$H$22</f>
        <v>1028.40127125</v>
      </c>
      <c r="Q85" s="36">
        <f>SUMIFS(СВЦЭМ!$C$33:$C$776,СВЦЭМ!$A$33:$A$776,$A85,СВЦЭМ!$B$33:$B$776,Q$83)+'СЕТ СН'!$H$12+СВЦЭМ!$D$10+'СЕТ СН'!$H$6-'СЕТ СН'!$H$22</f>
        <v>1042.78569627</v>
      </c>
      <c r="R85" s="36">
        <f>SUMIFS(СВЦЭМ!$C$33:$C$776,СВЦЭМ!$A$33:$A$776,$A85,СВЦЭМ!$B$33:$B$776,R$83)+'СЕТ СН'!$H$12+СВЦЭМ!$D$10+'СЕТ СН'!$H$6-'СЕТ СН'!$H$22</f>
        <v>1037.39909917</v>
      </c>
      <c r="S85" s="36">
        <f>SUMIFS(СВЦЭМ!$C$33:$C$776,СВЦЭМ!$A$33:$A$776,$A85,СВЦЭМ!$B$33:$B$776,S$83)+'СЕТ СН'!$H$12+СВЦЭМ!$D$10+'СЕТ СН'!$H$6-'СЕТ СН'!$H$22</f>
        <v>1033.66657334</v>
      </c>
      <c r="T85" s="36">
        <f>SUMIFS(СВЦЭМ!$C$33:$C$776,СВЦЭМ!$A$33:$A$776,$A85,СВЦЭМ!$B$33:$B$776,T$83)+'СЕТ СН'!$H$12+СВЦЭМ!$D$10+'СЕТ СН'!$H$6-'СЕТ СН'!$H$22</f>
        <v>1009.0365296</v>
      </c>
      <c r="U85" s="36">
        <f>SUMIFS(СВЦЭМ!$C$33:$C$776,СВЦЭМ!$A$33:$A$776,$A85,СВЦЭМ!$B$33:$B$776,U$83)+'СЕТ СН'!$H$12+СВЦЭМ!$D$10+'СЕТ СН'!$H$6-'СЕТ СН'!$H$22</f>
        <v>996.90909638000005</v>
      </c>
      <c r="V85" s="36">
        <f>SUMIFS(СВЦЭМ!$C$33:$C$776,СВЦЭМ!$A$33:$A$776,$A85,СВЦЭМ!$B$33:$B$776,V$83)+'СЕТ СН'!$H$12+СВЦЭМ!$D$10+'СЕТ СН'!$H$6-'СЕТ СН'!$H$22</f>
        <v>992.58527151999999</v>
      </c>
      <c r="W85" s="36">
        <f>SUMIFS(СВЦЭМ!$C$33:$C$776,СВЦЭМ!$A$33:$A$776,$A85,СВЦЭМ!$B$33:$B$776,W$83)+'СЕТ СН'!$H$12+СВЦЭМ!$D$10+'СЕТ СН'!$H$6-'СЕТ СН'!$H$22</f>
        <v>986.19980151000004</v>
      </c>
      <c r="X85" s="36">
        <f>SUMIFS(СВЦЭМ!$C$33:$C$776,СВЦЭМ!$A$33:$A$776,$A85,СВЦЭМ!$B$33:$B$776,X$83)+'СЕТ СН'!$H$12+СВЦЭМ!$D$10+'СЕТ СН'!$H$6-'СЕТ СН'!$H$22</f>
        <v>1028.8670999400001</v>
      </c>
      <c r="Y85" s="36">
        <f>SUMIFS(СВЦЭМ!$C$33:$C$776,СВЦЭМ!$A$33:$A$776,$A85,СВЦЭМ!$B$33:$B$776,Y$83)+'СЕТ СН'!$H$12+СВЦЭМ!$D$10+'СЕТ СН'!$H$6-'СЕТ СН'!$H$22</f>
        <v>1131.0921326100001</v>
      </c>
    </row>
    <row r="86" spans="1:25" ht="15.75" x14ac:dyDescent="0.2">
      <c r="A86" s="35">
        <f t="shared" ref="A86:A114" si="2">A85+1</f>
        <v>43558</v>
      </c>
      <c r="B86" s="36">
        <f>SUMIFS(СВЦЭМ!$C$33:$C$776,СВЦЭМ!$A$33:$A$776,$A86,СВЦЭМ!$B$33:$B$776,B$83)+'СЕТ СН'!$H$12+СВЦЭМ!$D$10+'СЕТ СН'!$H$6-'СЕТ СН'!$H$22</f>
        <v>1247.37168015</v>
      </c>
      <c r="C86" s="36">
        <f>SUMIFS(СВЦЭМ!$C$33:$C$776,СВЦЭМ!$A$33:$A$776,$A86,СВЦЭМ!$B$33:$B$776,C$83)+'СЕТ СН'!$H$12+СВЦЭМ!$D$10+'СЕТ СН'!$H$6-'СЕТ СН'!$H$22</f>
        <v>1341.2136749900001</v>
      </c>
      <c r="D86" s="36">
        <f>SUMIFS(СВЦЭМ!$C$33:$C$776,СВЦЭМ!$A$33:$A$776,$A86,СВЦЭМ!$B$33:$B$776,D$83)+'СЕТ СН'!$H$12+СВЦЭМ!$D$10+'СЕТ СН'!$H$6-'СЕТ СН'!$H$22</f>
        <v>1322.9746752199999</v>
      </c>
      <c r="E86" s="36">
        <f>SUMIFS(СВЦЭМ!$C$33:$C$776,СВЦЭМ!$A$33:$A$776,$A86,СВЦЭМ!$B$33:$B$776,E$83)+'СЕТ СН'!$H$12+СВЦЭМ!$D$10+'СЕТ СН'!$H$6-'СЕТ СН'!$H$22</f>
        <v>1322.6672060199999</v>
      </c>
      <c r="F86" s="36">
        <f>SUMIFS(СВЦЭМ!$C$33:$C$776,СВЦЭМ!$A$33:$A$776,$A86,СВЦЭМ!$B$33:$B$776,F$83)+'СЕТ СН'!$H$12+СВЦЭМ!$D$10+'СЕТ СН'!$H$6-'СЕТ СН'!$H$22</f>
        <v>1319.3574454300001</v>
      </c>
      <c r="G86" s="36">
        <f>SUMIFS(СВЦЭМ!$C$33:$C$776,СВЦЭМ!$A$33:$A$776,$A86,СВЦЭМ!$B$33:$B$776,G$83)+'СЕТ СН'!$H$12+СВЦЭМ!$D$10+'СЕТ СН'!$H$6-'СЕТ СН'!$H$22</f>
        <v>1347.38264321</v>
      </c>
      <c r="H86" s="36">
        <f>SUMIFS(СВЦЭМ!$C$33:$C$776,СВЦЭМ!$A$33:$A$776,$A86,СВЦЭМ!$B$33:$B$776,H$83)+'СЕТ СН'!$H$12+СВЦЭМ!$D$10+'СЕТ СН'!$H$6-'СЕТ СН'!$H$22</f>
        <v>1300.8476576799999</v>
      </c>
      <c r="I86" s="36">
        <f>SUMIFS(СВЦЭМ!$C$33:$C$776,СВЦЭМ!$A$33:$A$776,$A86,СВЦЭМ!$B$33:$B$776,I$83)+'СЕТ СН'!$H$12+СВЦЭМ!$D$10+'СЕТ СН'!$H$6-'СЕТ СН'!$H$22</f>
        <v>1220.03308928</v>
      </c>
      <c r="J86" s="36">
        <f>SUMIFS(СВЦЭМ!$C$33:$C$776,СВЦЭМ!$A$33:$A$776,$A86,СВЦЭМ!$B$33:$B$776,J$83)+'СЕТ СН'!$H$12+СВЦЭМ!$D$10+'СЕТ СН'!$H$6-'СЕТ СН'!$H$22</f>
        <v>1126.6655534500001</v>
      </c>
      <c r="K86" s="36">
        <f>SUMIFS(СВЦЭМ!$C$33:$C$776,СВЦЭМ!$A$33:$A$776,$A86,СВЦЭМ!$B$33:$B$776,K$83)+'СЕТ СН'!$H$12+СВЦЭМ!$D$10+'СЕТ СН'!$H$6-'СЕТ СН'!$H$22</f>
        <v>1054.4944084799999</v>
      </c>
      <c r="L86" s="36">
        <f>SUMIFS(СВЦЭМ!$C$33:$C$776,СВЦЭМ!$A$33:$A$776,$A86,СВЦЭМ!$B$33:$B$776,L$83)+'СЕТ СН'!$H$12+СВЦЭМ!$D$10+'СЕТ СН'!$H$6-'СЕТ СН'!$H$22</f>
        <v>1033.5343665800001</v>
      </c>
      <c r="M86" s="36">
        <f>SUMIFS(СВЦЭМ!$C$33:$C$776,СВЦЭМ!$A$33:$A$776,$A86,СВЦЭМ!$B$33:$B$776,M$83)+'СЕТ СН'!$H$12+СВЦЭМ!$D$10+'СЕТ СН'!$H$6-'СЕТ СН'!$H$22</f>
        <v>1044.7487406999999</v>
      </c>
      <c r="N86" s="36">
        <f>SUMIFS(СВЦЭМ!$C$33:$C$776,СВЦЭМ!$A$33:$A$776,$A86,СВЦЭМ!$B$33:$B$776,N$83)+'СЕТ СН'!$H$12+СВЦЭМ!$D$10+'СЕТ СН'!$H$6-'СЕТ СН'!$H$22</f>
        <v>1035.85178443</v>
      </c>
      <c r="O86" s="36">
        <f>SUMIFS(СВЦЭМ!$C$33:$C$776,СВЦЭМ!$A$33:$A$776,$A86,СВЦЭМ!$B$33:$B$776,O$83)+'СЕТ СН'!$H$12+СВЦЭМ!$D$10+'СЕТ СН'!$H$6-'СЕТ СН'!$H$22</f>
        <v>1046.16744546</v>
      </c>
      <c r="P86" s="36">
        <f>SUMIFS(СВЦЭМ!$C$33:$C$776,СВЦЭМ!$A$33:$A$776,$A86,СВЦЭМ!$B$33:$B$776,P$83)+'СЕТ СН'!$H$12+СВЦЭМ!$D$10+'СЕТ СН'!$H$6-'СЕТ СН'!$H$22</f>
        <v>1049.0777510200001</v>
      </c>
      <c r="Q86" s="36">
        <f>SUMIFS(СВЦЭМ!$C$33:$C$776,СВЦЭМ!$A$33:$A$776,$A86,СВЦЭМ!$B$33:$B$776,Q$83)+'СЕТ СН'!$H$12+СВЦЭМ!$D$10+'СЕТ СН'!$H$6-'СЕТ СН'!$H$22</f>
        <v>1055.3643038099999</v>
      </c>
      <c r="R86" s="36">
        <f>SUMIFS(СВЦЭМ!$C$33:$C$776,СВЦЭМ!$A$33:$A$776,$A86,СВЦЭМ!$B$33:$B$776,R$83)+'СЕТ СН'!$H$12+СВЦЭМ!$D$10+'СЕТ СН'!$H$6-'СЕТ СН'!$H$22</f>
        <v>1063.7250956600001</v>
      </c>
      <c r="S86" s="36">
        <f>SUMIFS(СВЦЭМ!$C$33:$C$776,СВЦЭМ!$A$33:$A$776,$A86,СВЦЭМ!$B$33:$B$776,S$83)+'СЕТ СН'!$H$12+СВЦЭМ!$D$10+'СЕТ СН'!$H$6-'СЕТ СН'!$H$22</f>
        <v>1060.4019028500002</v>
      </c>
      <c r="T86" s="36">
        <f>SUMIFS(СВЦЭМ!$C$33:$C$776,СВЦЭМ!$A$33:$A$776,$A86,СВЦЭМ!$B$33:$B$776,T$83)+'СЕТ СН'!$H$12+СВЦЭМ!$D$10+'СЕТ СН'!$H$6-'СЕТ СН'!$H$22</f>
        <v>1039.7068387100001</v>
      </c>
      <c r="U86" s="36">
        <f>SUMIFS(СВЦЭМ!$C$33:$C$776,СВЦЭМ!$A$33:$A$776,$A86,СВЦЭМ!$B$33:$B$776,U$83)+'СЕТ СН'!$H$12+СВЦЭМ!$D$10+'СЕТ СН'!$H$6-'СЕТ СН'!$H$22</f>
        <v>1020.13269045</v>
      </c>
      <c r="V86" s="36">
        <f>SUMIFS(СВЦЭМ!$C$33:$C$776,СВЦЭМ!$A$33:$A$776,$A86,СВЦЭМ!$B$33:$B$776,V$83)+'СЕТ СН'!$H$12+СВЦЭМ!$D$10+'СЕТ СН'!$H$6-'СЕТ СН'!$H$22</f>
        <v>1009.23230043</v>
      </c>
      <c r="W86" s="36">
        <f>SUMIFS(СВЦЭМ!$C$33:$C$776,СВЦЭМ!$A$33:$A$776,$A86,СВЦЭМ!$B$33:$B$776,W$83)+'СЕТ СН'!$H$12+СВЦЭМ!$D$10+'СЕТ СН'!$H$6-'СЕТ СН'!$H$22</f>
        <v>998.69142331</v>
      </c>
      <c r="X86" s="36">
        <f>SUMIFS(СВЦЭМ!$C$33:$C$776,СВЦЭМ!$A$33:$A$776,$A86,СВЦЭМ!$B$33:$B$776,X$83)+'СЕТ СН'!$H$12+СВЦЭМ!$D$10+'СЕТ СН'!$H$6-'СЕТ СН'!$H$22</f>
        <v>1048.89254871</v>
      </c>
      <c r="Y86" s="36">
        <f>SUMIFS(СВЦЭМ!$C$33:$C$776,СВЦЭМ!$A$33:$A$776,$A86,СВЦЭМ!$B$33:$B$776,Y$83)+'СЕТ СН'!$H$12+СВЦЭМ!$D$10+'СЕТ СН'!$H$6-'СЕТ СН'!$H$22</f>
        <v>1170.9515598600001</v>
      </c>
    </row>
    <row r="87" spans="1:25" ht="15.75" x14ac:dyDescent="0.2">
      <c r="A87" s="35">
        <f t="shared" si="2"/>
        <v>43559</v>
      </c>
      <c r="B87" s="36">
        <f>SUMIFS(СВЦЭМ!$C$33:$C$776,СВЦЭМ!$A$33:$A$776,$A87,СВЦЭМ!$B$33:$B$776,B$83)+'СЕТ СН'!$H$12+СВЦЭМ!$D$10+'СЕТ СН'!$H$6-'СЕТ СН'!$H$22</f>
        <v>1231.8010198500001</v>
      </c>
      <c r="C87" s="36">
        <f>SUMIFS(СВЦЭМ!$C$33:$C$776,СВЦЭМ!$A$33:$A$776,$A87,СВЦЭМ!$B$33:$B$776,C$83)+'СЕТ СН'!$H$12+СВЦЭМ!$D$10+'СЕТ СН'!$H$6-'СЕТ СН'!$H$22</f>
        <v>1317.6007111600002</v>
      </c>
      <c r="D87" s="36">
        <f>SUMIFS(СВЦЭМ!$C$33:$C$776,СВЦЭМ!$A$33:$A$776,$A87,СВЦЭМ!$B$33:$B$776,D$83)+'СЕТ СН'!$H$12+СВЦЭМ!$D$10+'СЕТ СН'!$H$6-'СЕТ СН'!$H$22</f>
        <v>1348.6385531800001</v>
      </c>
      <c r="E87" s="36">
        <f>SUMIFS(СВЦЭМ!$C$33:$C$776,СВЦЭМ!$A$33:$A$776,$A87,СВЦЭМ!$B$33:$B$776,E$83)+'СЕТ СН'!$H$12+СВЦЭМ!$D$10+'СЕТ СН'!$H$6-'СЕТ СН'!$H$22</f>
        <v>1344.9083933900001</v>
      </c>
      <c r="F87" s="36">
        <f>SUMIFS(СВЦЭМ!$C$33:$C$776,СВЦЭМ!$A$33:$A$776,$A87,СВЦЭМ!$B$33:$B$776,F$83)+'СЕТ СН'!$H$12+СВЦЭМ!$D$10+'СЕТ СН'!$H$6-'СЕТ СН'!$H$22</f>
        <v>1348.7649394099999</v>
      </c>
      <c r="G87" s="36">
        <f>SUMIFS(СВЦЭМ!$C$33:$C$776,СВЦЭМ!$A$33:$A$776,$A87,СВЦЭМ!$B$33:$B$776,G$83)+'СЕТ СН'!$H$12+СВЦЭМ!$D$10+'СЕТ СН'!$H$6-'СЕТ СН'!$H$22</f>
        <v>1348.8469697099999</v>
      </c>
      <c r="H87" s="36">
        <f>SUMIFS(СВЦЭМ!$C$33:$C$776,СВЦЭМ!$A$33:$A$776,$A87,СВЦЭМ!$B$33:$B$776,H$83)+'СЕТ СН'!$H$12+СВЦЭМ!$D$10+'СЕТ СН'!$H$6-'СЕТ СН'!$H$22</f>
        <v>1276.0212598100002</v>
      </c>
      <c r="I87" s="36">
        <f>SUMIFS(СВЦЭМ!$C$33:$C$776,СВЦЭМ!$A$33:$A$776,$A87,СВЦЭМ!$B$33:$B$776,I$83)+'СЕТ СН'!$H$12+СВЦЭМ!$D$10+'СЕТ СН'!$H$6-'СЕТ СН'!$H$22</f>
        <v>1217.0619822799999</v>
      </c>
      <c r="J87" s="36">
        <f>SUMIFS(СВЦЭМ!$C$33:$C$776,СВЦЭМ!$A$33:$A$776,$A87,СВЦЭМ!$B$33:$B$776,J$83)+'СЕТ СН'!$H$12+СВЦЭМ!$D$10+'СЕТ СН'!$H$6-'СЕТ СН'!$H$22</f>
        <v>1121.9783606000001</v>
      </c>
      <c r="K87" s="36">
        <f>SUMIFS(СВЦЭМ!$C$33:$C$776,СВЦЭМ!$A$33:$A$776,$A87,СВЦЭМ!$B$33:$B$776,K$83)+'СЕТ СН'!$H$12+СВЦЭМ!$D$10+'СЕТ СН'!$H$6-'СЕТ СН'!$H$22</f>
        <v>1048.8558458800001</v>
      </c>
      <c r="L87" s="36">
        <f>SUMIFS(СВЦЭМ!$C$33:$C$776,СВЦЭМ!$A$33:$A$776,$A87,СВЦЭМ!$B$33:$B$776,L$83)+'СЕТ СН'!$H$12+СВЦЭМ!$D$10+'СЕТ СН'!$H$6-'СЕТ СН'!$H$22</f>
        <v>1020.60678779</v>
      </c>
      <c r="M87" s="36">
        <f>SUMIFS(СВЦЭМ!$C$33:$C$776,СВЦЭМ!$A$33:$A$776,$A87,СВЦЭМ!$B$33:$B$776,M$83)+'СЕТ СН'!$H$12+СВЦЭМ!$D$10+'СЕТ СН'!$H$6-'СЕТ СН'!$H$22</f>
        <v>1025.95834285</v>
      </c>
      <c r="N87" s="36">
        <f>SUMIFS(СВЦЭМ!$C$33:$C$776,СВЦЭМ!$A$33:$A$776,$A87,СВЦЭМ!$B$33:$B$776,N$83)+'СЕТ СН'!$H$12+СВЦЭМ!$D$10+'СЕТ СН'!$H$6-'СЕТ СН'!$H$22</f>
        <v>1016.4990716900001</v>
      </c>
      <c r="O87" s="36">
        <f>SUMIFS(СВЦЭМ!$C$33:$C$776,СВЦЭМ!$A$33:$A$776,$A87,СВЦЭМ!$B$33:$B$776,O$83)+'СЕТ СН'!$H$12+СВЦЭМ!$D$10+'СЕТ СН'!$H$6-'СЕТ СН'!$H$22</f>
        <v>1036.23510027</v>
      </c>
      <c r="P87" s="36">
        <f>SUMIFS(СВЦЭМ!$C$33:$C$776,СВЦЭМ!$A$33:$A$776,$A87,СВЦЭМ!$B$33:$B$776,P$83)+'СЕТ СН'!$H$12+СВЦЭМ!$D$10+'СЕТ СН'!$H$6-'СЕТ СН'!$H$22</f>
        <v>1051.0853942799999</v>
      </c>
      <c r="Q87" s="36">
        <f>SUMIFS(СВЦЭМ!$C$33:$C$776,СВЦЭМ!$A$33:$A$776,$A87,СВЦЭМ!$B$33:$B$776,Q$83)+'СЕТ СН'!$H$12+СВЦЭМ!$D$10+'СЕТ СН'!$H$6-'СЕТ СН'!$H$22</f>
        <v>1059.0166124500001</v>
      </c>
      <c r="R87" s="36">
        <f>SUMIFS(СВЦЭМ!$C$33:$C$776,СВЦЭМ!$A$33:$A$776,$A87,СВЦЭМ!$B$33:$B$776,R$83)+'СЕТ СН'!$H$12+СВЦЭМ!$D$10+'СЕТ СН'!$H$6-'СЕТ СН'!$H$22</f>
        <v>1065.4296752800001</v>
      </c>
      <c r="S87" s="36">
        <f>SUMIFS(СВЦЭМ!$C$33:$C$776,СВЦЭМ!$A$33:$A$776,$A87,СВЦЭМ!$B$33:$B$776,S$83)+'СЕТ СН'!$H$12+СВЦЭМ!$D$10+'СЕТ СН'!$H$6-'СЕТ СН'!$H$22</f>
        <v>1065.0300963499999</v>
      </c>
      <c r="T87" s="36">
        <f>SUMIFS(СВЦЭМ!$C$33:$C$776,СВЦЭМ!$A$33:$A$776,$A87,СВЦЭМ!$B$33:$B$776,T$83)+'СЕТ СН'!$H$12+СВЦЭМ!$D$10+'СЕТ СН'!$H$6-'СЕТ СН'!$H$22</f>
        <v>1047.83162186</v>
      </c>
      <c r="U87" s="36">
        <f>SUMIFS(СВЦЭМ!$C$33:$C$776,СВЦЭМ!$A$33:$A$776,$A87,СВЦЭМ!$B$33:$B$776,U$83)+'СЕТ СН'!$H$12+СВЦЭМ!$D$10+'СЕТ СН'!$H$6-'СЕТ СН'!$H$22</f>
        <v>1013.07158701</v>
      </c>
      <c r="V87" s="36">
        <f>SUMIFS(СВЦЭМ!$C$33:$C$776,СВЦЭМ!$A$33:$A$776,$A87,СВЦЭМ!$B$33:$B$776,V$83)+'СЕТ СН'!$H$12+СВЦЭМ!$D$10+'СЕТ СН'!$H$6-'СЕТ СН'!$H$22</f>
        <v>1001.52607168</v>
      </c>
      <c r="W87" s="36">
        <f>SUMIFS(СВЦЭМ!$C$33:$C$776,СВЦЭМ!$A$33:$A$776,$A87,СВЦЭМ!$B$33:$B$776,W$83)+'СЕТ СН'!$H$12+СВЦЭМ!$D$10+'СЕТ СН'!$H$6-'СЕТ СН'!$H$22</f>
        <v>1006.38937629</v>
      </c>
      <c r="X87" s="36">
        <f>SUMIFS(СВЦЭМ!$C$33:$C$776,СВЦЭМ!$A$33:$A$776,$A87,СВЦЭМ!$B$33:$B$776,X$83)+'СЕТ СН'!$H$12+СВЦЭМ!$D$10+'СЕТ СН'!$H$6-'СЕТ СН'!$H$22</f>
        <v>1088.4947046299999</v>
      </c>
      <c r="Y87" s="36">
        <f>SUMIFS(СВЦЭМ!$C$33:$C$776,СВЦЭМ!$A$33:$A$776,$A87,СВЦЭМ!$B$33:$B$776,Y$83)+'СЕТ СН'!$H$12+СВЦЭМ!$D$10+'СЕТ СН'!$H$6-'СЕТ СН'!$H$22</f>
        <v>1233.23196633</v>
      </c>
    </row>
    <row r="88" spans="1:25" ht="15.75" x14ac:dyDescent="0.2">
      <c r="A88" s="35">
        <f t="shared" si="2"/>
        <v>43560</v>
      </c>
      <c r="B88" s="36">
        <f>SUMIFS(СВЦЭМ!$C$33:$C$776,СВЦЭМ!$A$33:$A$776,$A88,СВЦЭМ!$B$33:$B$776,B$83)+'СЕТ СН'!$H$12+СВЦЭМ!$D$10+'СЕТ СН'!$H$6-'СЕТ СН'!$H$22</f>
        <v>1224.5766638</v>
      </c>
      <c r="C88" s="36">
        <f>SUMIFS(СВЦЭМ!$C$33:$C$776,СВЦЭМ!$A$33:$A$776,$A88,СВЦЭМ!$B$33:$B$776,C$83)+'СЕТ СН'!$H$12+СВЦЭМ!$D$10+'СЕТ СН'!$H$6-'СЕТ СН'!$H$22</f>
        <v>1308.68322803</v>
      </c>
      <c r="D88" s="36">
        <f>SUMIFS(СВЦЭМ!$C$33:$C$776,СВЦЭМ!$A$33:$A$776,$A88,СВЦЭМ!$B$33:$B$776,D$83)+'СЕТ СН'!$H$12+СВЦЭМ!$D$10+'СЕТ СН'!$H$6-'СЕТ СН'!$H$22</f>
        <v>1367.7466414700002</v>
      </c>
      <c r="E88" s="36">
        <f>SUMIFS(СВЦЭМ!$C$33:$C$776,СВЦЭМ!$A$33:$A$776,$A88,СВЦЭМ!$B$33:$B$776,E$83)+'СЕТ СН'!$H$12+СВЦЭМ!$D$10+'СЕТ СН'!$H$6-'СЕТ СН'!$H$22</f>
        <v>1363.04945464</v>
      </c>
      <c r="F88" s="36">
        <f>SUMIFS(СВЦЭМ!$C$33:$C$776,СВЦЭМ!$A$33:$A$776,$A88,СВЦЭМ!$B$33:$B$776,F$83)+'СЕТ СН'!$H$12+СВЦЭМ!$D$10+'СЕТ СН'!$H$6-'СЕТ СН'!$H$22</f>
        <v>1363.92151526</v>
      </c>
      <c r="G88" s="36">
        <f>SUMIFS(СВЦЭМ!$C$33:$C$776,СВЦЭМ!$A$33:$A$776,$A88,СВЦЭМ!$B$33:$B$776,G$83)+'СЕТ СН'!$H$12+СВЦЭМ!$D$10+'СЕТ СН'!$H$6-'СЕТ СН'!$H$22</f>
        <v>1356.0785755500001</v>
      </c>
      <c r="H88" s="36">
        <f>SUMIFS(СВЦЭМ!$C$33:$C$776,СВЦЭМ!$A$33:$A$776,$A88,СВЦЭМ!$B$33:$B$776,H$83)+'СЕТ СН'!$H$12+СВЦЭМ!$D$10+'СЕТ СН'!$H$6-'СЕТ СН'!$H$22</f>
        <v>1293.9251887200001</v>
      </c>
      <c r="I88" s="36">
        <f>SUMIFS(СВЦЭМ!$C$33:$C$776,СВЦЭМ!$A$33:$A$776,$A88,СВЦЭМ!$B$33:$B$776,I$83)+'СЕТ СН'!$H$12+СВЦЭМ!$D$10+'СЕТ СН'!$H$6-'СЕТ СН'!$H$22</f>
        <v>1245.08059284</v>
      </c>
      <c r="J88" s="36">
        <f>SUMIFS(СВЦЭМ!$C$33:$C$776,СВЦЭМ!$A$33:$A$776,$A88,СВЦЭМ!$B$33:$B$776,J$83)+'СЕТ СН'!$H$12+СВЦЭМ!$D$10+'СЕТ СН'!$H$6-'СЕТ СН'!$H$22</f>
        <v>1160.85896875</v>
      </c>
      <c r="K88" s="36">
        <f>SUMIFS(СВЦЭМ!$C$33:$C$776,СВЦЭМ!$A$33:$A$776,$A88,СВЦЭМ!$B$33:$B$776,K$83)+'СЕТ СН'!$H$12+СВЦЭМ!$D$10+'СЕТ СН'!$H$6-'СЕТ СН'!$H$22</f>
        <v>1083.8218428</v>
      </c>
      <c r="L88" s="36">
        <f>SUMIFS(СВЦЭМ!$C$33:$C$776,СВЦЭМ!$A$33:$A$776,$A88,СВЦЭМ!$B$33:$B$776,L$83)+'СЕТ СН'!$H$12+СВЦЭМ!$D$10+'СЕТ СН'!$H$6-'СЕТ СН'!$H$22</f>
        <v>1047.82939063</v>
      </c>
      <c r="M88" s="36">
        <f>SUMIFS(СВЦЭМ!$C$33:$C$776,СВЦЭМ!$A$33:$A$776,$A88,СВЦЭМ!$B$33:$B$776,M$83)+'СЕТ СН'!$H$12+СВЦЭМ!$D$10+'СЕТ СН'!$H$6-'СЕТ СН'!$H$22</f>
        <v>1042.51744512</v>
      </c>
      <c r="N88" s="36">
        <f>SUMIFS(СВЦЭМ!$C$33:$C$776,СВЦЭМ!$A$33:$A$776,$A88,СВЦЭМ!$B$33:$B$776,N$83)+'СЕТ СН'!$H$12+СВЦЭМ!$D$10+'СЕТ СН'!$H$6-'СЕТ СН'!$H$22</f>
        <v>1037.2298784700001</v>
      </c>
      <c r="O88" s="36">
        <f>SUMIFS(СВЦЭМ!$C$33:$C$776,СВЦЭМ!$A$33:$A$776,$A88,СВЦЭМ!$B$33:$B$776,O$83)+'СЕТ СН'!$H$12+СВЦЭМ!$D$10+'СЕТ СН'!$H$6-'СЕТ СН'!$H$22</f>
        <v>1027.19224196</v>
      </c>
      <c r="P88" s="36">
        <f>SUMIFS(СВЦЭМ!$C$33:$C$776,СВЦЭМ!$A$33:$A$776,$A88,СВЦЭМ!$B$33:$B$776,P$83)+'СЕТ СН'!$H$12+СВЦЭМ!$D$10+'СЕТ СН'!$H$6-'СЕТ СН'!$H$22</f>
        <v>1031.37830444</v>
      </c>
      <c r="Q88" s="36">
        <f>SUMIFS(СВЦЭМ!$C$33:$C$776,СВЦЭМ!$A$33:$A$776,$A88,СВЦЭМ!$B$33:$B$776,Q$83)+'СЕТ СН'!$H$12+СВЦЭМ!$D$10+'СЕТ СН'!$H$6-'СЕТ СН'!$H$22</f>
        <v>1032.92220937</v>
      </c>
      <c r="R88" s="36">
        <f>SUMIFS(СВЦЭМ!$C$33:$C$776,СВЦЭМ!$A$33:$A$776,$A88,СВЦЭМ!$B$33:$B$776,R$83)+'СЕТ СН'!$H$12+СВЦЭМ!$D$10+'СЕТ СН'!$H$6-'СЕТ СН'!$H$22</f>
        <v>1035.7192031899999</v>
      </c>
      <c r="S88" s="36">
        <f>SUMIFS(СВЦЭМ!$C$33:$C$776,СВЦЭМ!$A$33:$A$776,$A88,СВЦЭМ!$B$33:$B$776,S$83)+'СЕТ СН'!$H$12+СВЦЭМ!$D$10+'СЕТ СН'!$H$6-'СЕТ СН'!$H$22</f>
        <v>1046.4444579999999</v>
      </c>
      <c r="T88" s="36">
        <f>SUMIFS(СВЦЭМ!$C$33:$C$776,СВЦЭМ!$A$33:$A$776,$A88,СВЦЭМ!$B$33:$B$776,T$83)+'СЕТ СН'!$H$12+СВЦЭМ!$D$10+'СЕТ СН'!$H$6-'СЕТ СН'!$H$22</f>
        <v>1043.00553365</v>
      </c>
      <c r="U88" s="36">
        <f>SUMIFS(СВЦЭМ!$C$33:$C$776,СВЦЭМ!$A$33:$A$776,$A88,СВЦЭМ!$B$33:$B$776,U$83)+'СЕТ СН'!$H$12+СВЦЭМ!$D$10+'СЕТ СН'!$H$6-'СЕТ СН'!$H$22</f>
        <v>1052.7786380299999</v>
      </c>
      <c r="V88" s="36">
        <f>SUMIFS(СВЦЭМ!$C$33:$C$776,СВЦЭМ!$A$33:$A$776,$A88,СВЦЭМ!$B$33:$B$776,V$83)+'СЕТ СН'!$H$12+СВЦЭМ!$D$10+'СЕТ СН'!$H$6-'СЕТ СН'!$H$22</f>
        <v>1057.1719661699999</v>
      </c>
      <c r="W88" s="36">
        <f>SUMIFS(СВЦЭМ!$C$33:$C$776,СВЦЭМ!$A$33:$A$776,$A88,СВЦЭМ!$B$33:$B$776,W$83)+'СЕТ СН'!$H$12+СВЦЭМ!$D$10+'СЕТ СН'!$H$6-'СЕТ СН'!$H$22</f>
        <v>1060.33699512</v>
      </c>
      <c r="X88" s="36">
        <f>SUMIFS(СВЦЭМ!$C$33:$C$776,СВЦЭМ!$A$33:$A$776,$A88,СВЦЭМ!$B$33:$B$776,X$83)+'СЕТ СН'!$H$12+СВЦЭМ!$D$10+'СЕТ СН'!$H$6-'СЕТ СН'!$H$22</f>
        <v>1105.70473881</v>
      </c>
      <c r="Y88" s="36">
        <f>SUMIFS(СВЦЭМ!$C$33:$C$776,СВЦЭМ!$A$33:$A$776,$A88,СВЦЭМ!$B$33:$B$776,Y$83)+'СЕТ СН'!$H$12+СВЦЭМ!$D$10+'СЕТ СН'!$H$6-'СЕТ СН'!$H$22</f>
        <v>1197.00167487</v>
      </c>
    </row>
    <row r="89" spans="1:25" ht="15.75" x14ac:dyDescent="0.2">
      <c r="A89" s="35">
        <f t="shared" si="2"/>
        <v>43561</v>
      </c>
      <c r="B89" s="36">
        <f>SUMIFS(СВЦЭМ!$C$33:$C$776,СВЦЭМ!$A$33:$A$776,$A89,СВЦЭМ!$B$33:$B$776,B$83)+'СЕТ СН'!$H$12+СВЦЭМ!$D$10+'СЕТ СН'!$H$6-'СЕТ СН'!$H$22</f>
        <v>1262.0030992100001</v>
      </c>
      <c r="C89" s="36">
        <f>SUMIFS(СВЦЭМ!$C$33:$C$776,СВЦЭМ!$A$33:$A$776,$A89,СВЦЭМ!$B$33:$B$776,C$83)+'СЕТ СН'!$H$12+СВЦЭМ!$D$10+'СЕТ СН'!$H$6-'СЕТ СН'!$H$22</f>
        <v>1338.44571468</v>
      </c>
      <c r="D89" s="36">
        <f>SUMIFS(СВЦЭМ!$C$33:$C$776,СВЦЭМ!$A$33:$A$776,$A89,СВЦЭМ!$B$33:$B$776,D$83)+'СЕТ СН'!$H$12+СВЦЭМ!$D$10+'СЕТ СН'!$H$6-'СЕТ СН'!$H$22</f>
        <v>1361.4335865900002</v>
      </c>
      <c r="E89" s="36">
        <f>SUMIFS(СВЦЭМ!$C$33:$C$776,СВЦЭМ!$A$33:$A$776,$A89,СВЦЭМ!$B$33:$B$776,E$83)+'СЕТ СН'!$H$12+СВЦЭМ!$D$10+'СЕТ СН'!$H$6-'СЕТ СН'!$H$22</f>
        <v>1354.7532834200001</v>
      </c>
      <c r="F89" s="36">
        <f>SUMIFS(СВЦЭМ!$C$33:$C$776,СВЦЭМ!$A$33:$A$776,$A89,СВЦЭМ!$B$33:$B$776,F$83)+'СЕТ СН'!$H$12+СВЦЭМ!$D$10+'СЕТ СН'!$H$6-'СЕТ СН'!$H$22</f>
        <v>1353.9956730099998</v>
      </c>
      <c r="G89" s="36">
        <f>SUMIFS(СВЦЭМ!$C$33:$C$776,СВЦЭМ!$A$33:$A$776,$A89,СВЦЭМ!$B$33:$B$776,G$83)+'СЕТ СН'!$H$12+СВЦЭМ!$D$10+'СЕТ СН'!$H$6-'СЕТ СН'!$H$22</f>
        <v>1359.6893139399999</v>
      </c>
      <c r="H89" s="36">
        <f>SUMIFS(СВЦЭМ!$C$33:$C$776,СВЦЭМ!$A$33:$A$776,$A89,СВЦЭМ!$B$33:$B$776,H$83)+'СЕТ СН'!$H$12+СВЦЭМ!$D$10+'СЕТ СН'!$H$6-'СЕТ СН'!$H$22</f>
        <v>1280.43937899</v>
      </c>
      <c r="I89" s="36">
        <f>SUMIFS(СВЦЭМ!$C$33:$C$776,СВЦЭМ!$A$33:$A$776,$A89,СВЦЭМ!$B$33:$B$776,I$83)+'СЕТ СН'!$H$12+СВЦЭМ!$D$10+'СЕТ СН'!$H$6-'СЕТ СН'!$H$22</f>
        <v>1283.1388129900001</v>
      </c>
      <c r="J89" s="36">
        <f>SUMIFS(СВЦЭМ!$C$33:$C$776,СВЦЭМ!$A$33:$A$776,$A89,СВЦЭМ!$B$33:$B$776,J$83)+'СЕТ СН'!$H$12+СВЦЭМ!$D$10+'СЕТ СН'!$H$6-'СЕТ СН'!$H$22</f>
        <v>1214.2897464</v>
      </c>
      <c r="K89" s="36">
        <f>SUMIFS(СВЦЭМ!$C$33:$C$776,СВЦЭМ!$A$33:$A$776,$A89,СВЦЭМ!$B$33:$B$776,K$83)+'СЕТ СН'!$H$12+СВЦЭМ!$D$10+'СЕТ СН'!$H$6-'СЕТ СН'!$H$22</f>
        <v>1086.85998657</v>
      </c>
      <c r="L89" s="36">
        <f>SUMIFS(СВЦЭМ!$C$33:$C$776,СВЦЭМ!$A$33:$A$776,$A89,СВЦЭМ!$B$33:$B$776,L$83)+'СЕТ СН'!$H$12+СВЦЭМ!$D$10+'СЕТ СН'!$H$6-'СЕТ СН'!$H$22</f>
        <v>1033.59469745</v>
      </c>
      <c r="M89" s="36">
        <f>SUMIFS(СВЦЭМ!$C$33:$C$776,СВЦЭМ!$A$33:$A$776,$A89,СВЦЭМ!$B$33:$B$776,M$83)+'СЕТ СН'!$H$12+СВЦЭМ!$D$10+'СЕТ СН'!$H$6-'СЕТ СН'!$H$22</f>
        <v>1034.8957701899999</v>
      </c>
      <c r="N89" s="36">
        <f>SUMIFS(СВЦЭМ!$C$33:$C$776,СВЦЭМ!$A$33:$A$776,$A89,СВЦЭМ!$B$33:$B$776,N$83)+'СЕТ СН'!$H$12+СВЦЭМ!$D$10+'СЕТ СН'!$H$6-'СЕТ СН'!$H$22</f>
        <v>1043.87513769</v>
      </c>
      <c r="O89" s="36">
        <f>SUMIFS(СВЦЭМ!$C$33:$C$776,СВЦЭМ!$A$33:$A$776,$A89,СВЦЭМ!$B$33:$B$776,O$83)+'СЕТ СН'!$H$12+СВЦЭМ!$D$10+'СЕТ СН'!$H$6-'СЕТ СН'!$H$22</f>
        <v>1055.9207064</v>
      </c>
      <c r="P89" s="36">
        <f>SUMIFS(СВЦЭМ!$C$33:$C$776,СВЦЭМ!$A$33:$A$776,$A89,СВЦЭМ!$B$33:$B$776,P$83)+'СЕТ СН'!$H$12+СВЦЭМ!$D$10+'СЕТ СН'!$H$6-'СЕТ СН'!$H$22</f>
        <v>1052.07063475</v>
      </c>
      <c r="Q89" s="36">
        <f>SUMIFS(СВЦЭМ!$C$33:$C$776,СВЦЭМ!$A$33:$A$776,$A89,СВЦЭМ!$B$33:$B$776,Q$83)+'СЕТ СН'!$H$12+СВЦЭМ!$D$10+'СЕТ СН'!$H$6-'СЕТ СН'!$H$22</f>
        <v>1053.1173542900001</v>
      </c>
      <c r="R89" s="36">
        <f>SUMIFS(СВЦЭМ!$C$33:$C$776,СВЦЭМ!$A$33:$A$776,$A89,СВЦЭМ!$B$33:$B$776,R$83)+'СЕТ СН'!$H$12+СВЦЭМ!$D$10+'СЕТ СН'!$H$6-'СЕТ СН'!$H$22</f>
        <v>1063.0501316099999</v>
      </c>
      <c r="S89" s="36">
        <f>SUMIFS(СВЦЭМ!$C$33:$C$776,СВЦЭМ!$A$33:$A$776,$A89,СВЦЭМ!$B$33:$B$776,S$83)+'СЕТ СН'!$H$12+СВЦЭМ!$D$10+'СЕТ СН'!$H$6-'СЕТ СН'!$H$22</f>
        <v>1063.3428052899999</v>
      </c>
      <c r="T89" s="36">
        <f>SUMIFS(СВЦЭМ!$C$33:$C$776,СВЦЭМ!$A$33:$A$776,$A89,СВЦЭМ!$B$33:$B$776,T$83)+'СЕТ СН'!$H$12+СВЦЭМ!$D$10+'СЕТ СН'!$H$6-'СЕТ СН'!$H$22</f>
        <v>1045.3573564799999</v>
      </c>
      <c r="U89" s="36">
        <f>SUMIFS(СВЦЭМ!$C$33:$C$776,СВЦЭМ!$A$33:$A$776,$A89,СВЦЭМ!$B$33:$B$776,U$83)+'СЕТ СН'!$H$12+СВЦЭМ!$D$10+'СЕТ СН'!$H$6-'СЕТ СН'!$H$22</f>
        <v>1019.20546854</v>
      </c>
      <c r="V89" s="36">
        <f>SUMIFS(СВЦЭМ!$C$33:$C$776,СВЦЭМ!$A$33:$A$776,$A89,СВЦЭМ!$B$33:$B$776,V$83)+'СЕТ СН'!$H$12+СВЦЭМ!$D$10+'СЕТ СН'!$H$6-'СЕТ СН'!$H$22</f>
        <v>995.20904105</v>
      </c>
      <c r="W89" s="36">
        <f>SUMIFS(СВЦЭМ!$C$33:$C$776,СВЦЭМ!$A$33:$A$776,$A89,СВЦЭМ!$B$33:$B$776,W$83)+'СЕТ СН'!$H$12+СВЦЭМ!$D$10+'СЕТ СН'!$H$6-'СЕТ СН'!$H$22</f>
        <v>971.19227322999996</v>
      </c>
      <c r="X89" s="36">
        <f>SUMIFS(СВЦЭМ!$C$33:$C$776,СВЦЭМ!$A$33:$A$776,$A89,СВЦЭМ!$B$33:$B$776,X$83)+'СЕТ СН'!$H$12+СВЦЭМ!$D$10+'СЕТ СН'!$H$6-'СЕТ СН'!$H$22</f>
        <v>996.80380848000004</v>
      </c>
      <c r="Y89" s="36">
        <f>SUMIFS(СВЦЭМ!$C$33:$C$776,СВЦЭМ!$A$33:$A$776,$A89,СВЦЭМ!$B$33:$B$776,Y$83)+'СЕТ СН'!$H$12+СВЦЭМ!$D$10+'СЕТ СН'!$H$6-'СЕТ СН'!$H$22</f>
        <v>1100.8553164800001</v>
      </c>
    </row>
    <row r="90" spans="1:25" ht="15.75" x14ac:dyDescent="0.2">
      <c r="A90" s="35">
        <f t="shared" si="2"/>
        <v>43562</v>
      </c>
      <c r="B90" s="36">
        <f>SUMIFS(СВЦЭМ!$C$33:$C$776,СВЦЭМ!$A$33:$A$776,$A90,СВЦЭМ!$B$33:$B$776,B$83)+'СЕТ СН'!$H$12+СВЦЭМ!$D$10+'СЕТ СН'!$H$6-'СЕТ СН'!$H$22</f>
        <v>1233.1520691199999</v>
      </c>
      <c r="C90" s="36">
        <f>SUMIFS(СВЦЭМ!$C$33:$C$776,СВЦЭМ!$A$33:$A$776,$A90,СВЦЭМ!$B$33:$B$776,C$83)+'СЕТ СН'!$H$12+СВЦЭМ!$D$10+'СЕТ СН'!$H$6-'СЕТ СН'!$H$22</f>
        <v>1325.6452732100001</v>
      </c>
      <c r="D90" s="36">
        <f>SUMIFS(СВЦЭМ!$C$33:$C$776,СВЦЭМ!$A$33:$A$776,$A90,СВЦЭМ!$B$33:$B$776,D$83)+'СЕТ СН'!$H$12+СВЦЭМ!$D$10+'СЕТ СН'!$H$6-'СЕТ СН'!$H$22</f>
        <v>1393.4674502500002</v>
      </c>
      <c r="E90" s="36">
        <f>SUMIFS(СВЦЭМ!$C$33:$C$776,СВЦЭМ!$A$33:$A$776,$A90,СВЦЭМ!$B$33:$B$776,E$83)+'СЕТ СН'!$H$12+СВЦЭМ!$D$10+'СЕТ СН'!$H$6-'СЕТ СН'!$H$22</f>
        <v>1415.5281521500001</v>
      </c>
      <c r="F90" s="36">
        <f>SUMIFS(СВЦЭМ!$C$33:$C$776,СВЦЭМ!$A$33:$A$776,$A90,СВЦЭМ!$B$33:$B$776,F$83)+'СЕТ СН'!$H$12+СВЦЭМ!$D$10+'СЕТ СН'!$H$6-'СЕТ СН'!$H$22</f>
        <v>1404.88769314</v>
      </c>
      <c r="G90" s="36">
        <f>SUMIFS(СВЦЭМ!$C$33:$C$776,СВЦЭМ!$A$33:$A$776,$A90,СВЦЭМ!$B$33:$B$776,G$83)+'СЕТ СН'!$H$12+СВЦЭМ!$D$10+'СЕТ СН'!$H$6-'СЕТ СН'!$H$22</f>
        <v>1381.5193880900001</v>
      </c>
      <c r="H90" s="36">
        <f>SUMIFS(СВЦЭМ!$C$33:$C$776,СВЦЭМ!$A$33:$A$776,$A90,СВЦЭМ!$B$33:$B$776,H$83)+'СЕТ СН'!$H$12+СВЦЭМ!$D$10+'СЕТ СН'!$H$6-'СЕТ СН'!$H$22</f>
        <v>1315.5090094100001</v>
      </c>
      <c r="I90" s="36">
        <f>SUMIFS(СВЦЭМ!$C$33:$C$776,СВЦЭМ!$A$33:$A$776,$A90,СВЦЭМ!$B$33:$B$776,I$83)+'СЕТ СН'!$H$12+СВЦЭМ!$D$10+'СЕТ СН'!$H$6-'СЕТ СН'!$H$22</f>
        <v>1282.6883696300001</v>
      </c>
      <c r="J90" s="36">
        <f>SUMIFS(СВЦЭМ!$C$33:$C$776,СВЦЭМ!$A$33:$A$776,$A90,СВЦЭМ!$B$33:$B$776,J$83)+'СЕТ СН'!$H$12+СВЦЭМ!$D$10+'СЕТ СН'!$H$6-'СЕТ СН'!$H$22</f>
        <v>1181.46868333</v>
      </c>
      <c r="K90" s="36">
        <f>SUMIFS(СВЦЭМ!$C$33:$C$776,СВЦЭМ!$A$33:$A$776,$A90,СВЦЭМ!$B$33:$B$776,K$83)+'СЕТ СН'!$H$12+СВЦЭМ!$D$10+'СЕТ СН'!$H$6-'СЕТ СН'!$H$22</f>
        <v>1058.8899673400001</v>
      </c>
      <c r="L90" s="36">
        <f>SUMIFS(СВЦЭМ!$C$33:$C$776,СВЦЭМ!$A$33:$A$776,$A90,СВЦЭМ!$B$33:$B$776,L$83)+'СЕТ СН'!$H$12+СВЦЭМ!$D$10+'СЕТ СН'!$H$6-'СЕТ СН'!$H$22</f>
        <v>1018.07387952</v>
      </c>
      <c r="M90" s="36">
        <f>SUMIFS(СВЦЭМ!$C$33:$C$776,СВЦЭМ!$A$33:$A$776,$A90,СВЦЭМ!$B$33:$B$776,M$83)+'СЕТ СН'!$H$12+СВЦЭМ!$D$10+'СЕТ СН'!$H$6-'СЕТ СН'!$H$22</f>
        <v>1004.76411107</v>
      </c>
      <c r="N90" s="36">
        <f>SUMIFS(СВЦЭМ!$C$33:$C$776,СВЦЭМ!$A$33:$A$776,$A90,СВЦЭМ!$B$33:$B$776,N$83)+'СЕТ СН'!$H$12+СВЦЭМ!$D$10+'СЕТ СН'!$H$6-'СЕТ СН'!$H$22</f>
        <v>1017.87852234</v>
      </c>
      <c r="O90" s="36">
        <f>SUMIFS(СВЦЭМ!$C$33:$C$776,СВЦЭМ!$A$33:$A$776,$A90,СВЦЭМ!$B$33:$B$776,O$83)+'СЕТ СН'!$H$12+СВЦЭМ!$D$10+'СЕТ СН'!$H$6-'СЕТ СН'!$H$22</f>
        <v>1024.12546157</v>
      </c>
      <c r="P90" s="36">
        <f>SUMIFS(СВЦЭМ!$C$33:$C$776,СВЦЭМ!$A$33:$A$776,$A90,СВЦЭМ!$B$33:$B$776,P$83)+'СЕТ СН'!$H$12+СВЦЭМ!$D$10+'СЕТ СН'!$H$6-'СЕТ СН'!$H$22</f>
        <v>1040.4017923699998</v>
      </c>
      <c r="Q90" s="36">
        <f>SUMIFS(СВЦЭМ!$C$33:$C$776,СВЦЭМ!$A$33:$A$776,$A90,СВЦЭМ!$B$33:$B$776,Q$83)+'СЕТ СН'!$H$12+СВЦЭМ!$D$10+'СЕТ СН'!$H$6-'СЕТ СН'!$H$22</f>
        <v>1052.72849952</v>
      </c>
      <c r="R90" s="36">
        <f>SUMIFS(СВЦЭМ!$C$33:$C$776,СВЦЭМ!$A$33:$A$776,$A90,СВЦЭМ!$B$33:$B$776,R$83)+'СЕТ СН'!$H$12+СВЦЭМ!$D$10+'СЕТ СН'!$H$6-'СЕТ СН'!$H$22</f>
        <v>1060.72735601</v>
      </c>
      <c r="S90" s="36">
        <f>SUMIFS(СВЦЭМ!$C$33:$C$776,СВЦЭМ!$A$33:$A$776,$A90,СВЦЭМ!$B$33:$B$776,S$83)+'СЕТ СН'!$H$12+СВЦЭМ!$D$10+'СЕТ СН'!$H$6-'СЕТ СН'!$H$22</f>
        <v>1056.6043600600001</v>
      </c>
      <c r="T90" s="36">
        <f>SUMIFS(СВЦЭМ!$C$33:$C$776,СВЦЭМ!$A$33:$A$776,$A90,СВЦЭМ!$B$33:$B$776,T$83)+'СЕТ СН'!$H$12+СВЦЭМ!$D$10+'СЕТ СН'!$H$6-'СЕТ СН'!$H$22</f>
        <v>1022.64987361</v>
      </c>
      <c r="U90" s="36">
        <f>SUMIFS(СВЦЭМ!$C$33:$C$776,СВЦЭМ!$A$33:$A$776,$A90,СВЦЭМ!$B$33:$B$776,U$83)+'СЕТ СН'!$H$12+СВЦЭМ!$D$10+'СЕТ СН'!$H$6-'СЕТ СН'!$H$22</f>
        <v>988.71839090000003</v>
      </c>
      <c r="V90" s="36">
        <f>SUMIFS(СВЦЭМ!$C$33:$C$776,СВЦЭМ!$A$33:$A$776,$A90,СВЦЭМ!$B$33:$B$776,V$83)+'СЕТ СН'!$H$12+СВЦЭМ!$D$10+'СЕТ СН'!$H$6-'СЕТ СН'!$H$22</f>
        <v>970.35901120999995</v>
      </c>
      <c r="W90" s="36">
        <f>SUMIFS(СВЦЭМ!$C$33:$C$776,СВЦЭМ!$A$33:$A$776,$A90,СВЦЭМ!$B$33:$B$776,W$83)+'СЕТ СН'!$H$12+СВЦЭМ!$D$10+'СЕТ СН'!$H$6-'СЕТ СН'!$H$22</f>
        <v>973.72482188000004</v>
      </c>
      <c r="X90" s="36">
        <f>SUMIFS(СВЦЭМ!$C$33:$C$776,СВЦЭМ!$A$33:$A$776,$A90,СВЦЭМ!$B$33:$B$776,X$83)+'СЕТ СН'!$H$12+СВЦЭМ!$D$10+'СЕТ СН'!$H$6-'СЕТ СН'!$H$22</f>
        <v>1017.9809557</v>
      </c>
      <c r="Y90" s="36">
        <f>SUMIFS(СВЦЭМ!$C$33:$C$776,СВЦЭМ!$A$33:$A$776,$A90,СВЦЭМ!$B$33:$B$776,Y$83)+'СЕТ СН'!$H$12+СВЦЭМ!$D$10+'СЕТ СН'!$H$6-'СЕТ СН'!$H$22</f>
        <v>1125.31984831</v>
      </c>
    </row>
    <row r="91" spans="1:25" ht="15.75" x14ac:dyDescent="0.2">
      <c r="A91" s="35">
        <f t="shared" si="2"/>
        <v>43563</v>
      </c>
      <c r="B91" s="36">
        <f>SUMIFS(СВЦЭМ!$C$33:$C$776,СВЦЭМ!$A$33:$A$776,$A91,СВЦЭМ!$B$33:$B$776,B$83)+'СЕТ СН'!$H$12+СВЦЭМ!$D$10+'СЕТ СН'!$H$6-'СЕТ СН'!$H$22</f>
        <v>1242.7534175199999</v>
      </c>
      <c r="C91" s="36">
        <f>SUMIFS(СВЦЭМ!$C$33:$C$776,СВЦЭМ!$A$33:$A$776,$A91,СВЦЭМ!$B$33:$B$776,C$83)+'СЕТ СН'!$H$12+СВЦЭМ!$D$10+'СЕТ СН'!$H$6-'СЕТ СН'!$H$22</f>
        <v>1343.1428009000001</v>
      </c>
      <c r="D91" s="36">
        <f>SUMIFS(СВЦЭМ!$C$33:$C$776,СВЦЭМ!$A$33:$A$776,$A91,СВЦЭМ!$B$33:$B$776,D$83)+'СЕТ СН'!$H$12+СВЦЭМ!$D$10+'СЕТ СН'!$H$6-'СЕТ СН'!$H$22</f>
        <v>1425.3335050300002</v>
      </c>
      <c r="E91" s="36">
        <f>SUMIFS(СВЦЭМ!$C$33:$C$776,СВЦЭМ!$A$33:$A$776,$A91,СВЦЭМ!$B$33:$B$776,E$83)+'СЕТ СН'!$H$12+СВЦЭМ!$D$10+'СЕТ СН'!$H$6-'СЕТ СН'!$H$22</f>
        <v>1426.0268318899998</v>
      </c>
      <c r="F91" s="36">
        <f>SUMIFS(СВЦЭМ!$C$33:$C$776,СВЦЭМ!$A$33:$A$776,$A91,СВЦЭМ!$B$33:$B$776,F$83)+'СЕТ СН'!$H$12+СВЦЭМ!$D$10+'СЕТ СН'!$H$6-'СЕТ СН'!$H$22</f>
        <v>1389.1989765799999</v>
      </c>
      <c r="G91" s="36">
        <f>SUMIFS(СВЦЭМ!$C$33:$C$776,СВЦЭМ!$A$33:$A$776,$A91,СВЦЭМ!$B$33:$B$776,G$83)+'СЕТ СН'!$H$12+СВЦЭМ!$D$10+'СЕТ СН'!$H$6-'СЕТ СН'!$H$22</f>
        <v>1371.4927863600001</v>
      </c>
      <c r="H91" s="36">
        <f>SUMIFS(СВЦЭМ!$C$33:$C$776,СВЦЭМ!$A$33:$A$776,$A91,СВЦЭМ!$B$33:$B$776,H$83)+'СЕТ СН'!$H$12+СВЦЭМ!$D$10+'СЕТ СН'!$H$6-'СЕТ СН'!$H$22</f>
        <v>1311.87778755</v>
      </c>
      <c r="I91" s="36">
        <f>SUMIFS(СВЦЭМ!$C$33:$C$776,СВЦЭМ!$A$33:$A$776,$A91,СВЦЭМ!$B$33:$B$776,I$83)+'СЕТ СН'!$H$12+СВЦЭМ!$D$10+'СЕТ СН'!$H$6-'СЕТ СН'!$H$22</f>
        <v>1233.9742097200001</v>
      </c>
      <c r="J91" s="36">
        <f>SUMIFS(СВЦЭМ!$C$33:$C$776,СВЦЭМ!$A$33:$A$776,$A91,СВЦЭМ!$B$33:$B$776,J$83)+'СЕТ СН'!$H$12+СВЦЭМ!$D$10+'СЕТ СН'!$H$6-'СЕТ СН'!$H$22</f>
        <v>1128.4603571600001</v>
      </c>
      <c r="K91" s="36">
        <f>SUMIFS(СВЦЭМ!$C$33:$C$776,СВЦЭМ!$A$33:$A$776,$A91,СВЦЭМ!$B$33:$B$776,K$83)+'СЕТ СН'!$H$12+СВЦЭМ!$D$10+'СЕТ СН'!$H$6-'СЕТ СН'!$H$22</f>
        <v>1042.6934642900001</v>
      </c>
      <c r="L91" s="36">
        <f>SUMIFS(СВЦЭМ!$C$33:$C$776,СВЦЭМ!$A$33:$A$776,$A91,СВЦЭМ!$B$33:$B$776,L$83)+'СЕТ СН'!$H$12+СВЦЭМ!$D$10+'СЕТ СН'!$H$6-'СЕТ СН'!$H$22</f>
        <v>1005.35299992</v>
      </c>
      <c r="M91" s="36">
        <f>SUMIFS(СВЦЭМ!$C$33:$C$776,СВЦЭМ!$A$33:$A$776,$A91,СВЦЭМ!$B$33:$B$776,M$83)+'СЕТ СН'!$H$12+СВЦЭМ!$D$10+'СЕТ СН'!$H$6-'СЕТ СН'!$H$22</f>
        <v>1016.62674463</v>
      </c>
      <c r="N91" s="36">
        <f>SUMIFS(СВЦЭМ!$C$33:$C$776,СВЦЭМ!$A$33:$A$776,$A91,СВЦЭМ!$B$33:$B$776,N$83)+'СЕТ СН'!$H$12+СВЦЭМ!$D$10+'СЕТ СН'!$H$6-'СЕТ СН'!$H$22</f>
        <v>1012.33152938</v>
      </c>
      <c r="O91" s="36">
        <f>SUMIFS(СВЦЭМ!$C$33:$C$776,СВЦЭМ!$A$33:$A$776,$A91,СВЦЭМ!$B$33:$B$776,O$83)+'СЕТ СН'!$H$12+СВЦЭМ!$D$10+'СЕТ СН'!$H$6-'СЕТ СН'!$H$22</f>
        <v>1016.50787426</v>
      </c>
      <c r="P91" s="36">
        <f>SUMIFS(СВЦЭМ!$C$33:$C$776,СВЦЭМ!$A$33:$A$776,$A91,СВЦЭМ!$B$33:$B$776,P$83)+'СЕТ СН'!$H$12+СВЦЭМ!$D$10+'СЕТ СН'!$H$6-'СЕТ СН'!$H$22</f>
        <v>1027.0932158599999</v>
      </c>
      <c r="Q91" s="36">
        <f>SUMIFS(СВЦЭМ!$C$33:$C$776,СВЦЭМ!$A$33:$A$776,$A91,СВЦЭМ!$B$33:$B$776,Q$83)+'СЕТ СН'!$H$12+СВЦЭМ!$D$10+'СЕТ СН'!$H$6-'СЕТ СН'!$H$22</f>
        <v>1034.2023114900001</v>
      </c>
      <c r="R91" s="36">
        <f>SUMIFS(СВЦЭМ!$C$33:$C$776,СВЦЭМ!$A$33:$A$776,$A91,СВЦЭМ!$B$33:$B$776,R$83)+'СЕТ СН'!$H$12+СВЦЭМ!$D$10+'СЕТ СН'!$H$6-'СЕТ СН'!$H$22</f>
        <v>1042.59759994</v>
      </c>
      <c r="S91" s="36">
        <f>SUMIFS(СВЦЭМ!$C$33:$C$776,СВЦЭМ!$A$33:$A$776,$A91,СВЦЭМ!$B$33:$B$776,S$83)+'СЕТ СН'!$H$12+СВЦЭМ!$D$10+'СЕТ СН'!$H$6-'СЕТ СН'!$H$22</f>
        <v>1030.75930178</v>
      </c>
      <c r="T91" s="36">
        <f>SUMIFS(СВЦЭМ!$C$33:$C$776,СВЦЭМ!$A$33:$A$776,$A91,СВЦЭМ!$B$33:$B$776,T$83)+'СЕТ СН'!$H$12+СВЦЭМ!$D$10+'СЕТ СН'!$H$6-'СЕТ СН'!$H$22</f>
        <v>1019.08532981</v>
      </c>
      <c r="U91" s="36">
        <f>SUMIFS(СВЦЭМ!$C$33:$C$776,СВЦЭМ!$A$33:$A$776,$A91,СВЦЭМ!$B$33:$B$776,U$83)+'СЕТ СН'!$H$12+СВЦЭМ!$D$10+'СЕТ СН'!$H$6-'СЕТ СН'!$H$22</f>
        <v>1005.30870129</v>
      </c>
      <c r="V91" s="36">
        <f>SUMIFS(СВЦЭМ!$C$33:$C$776,СВЦЭМ!$A$33:$A$776,$A91,СВЦЭМ!$B$33:$B$776,V$83)+'СЕТ СН'!$H$12+СВЦЭМ!$D$10+'СЕТ СН'!$H$6-'СЕТ СН'!$H$22</f>
        <v>992.43715864000001</v>
      </c>
      <c r="W91" s="36">
        <f>SUMIFS(СВЦЭМ!$C$33:$C$776,СВЦЭМ!$A$33:$A$776,$A91,СВЦЭМ!$B$33:$B$776,W$83)+'СЕТ СН'!$H$12+СВЦЭМ!$D$10+'СЕТ СН'!$H$6-'СЕТ СН'!$H$22</f>
        <v>1008.40223383</v>
      </c>
      <c r="X91" s="36">
        <f>SUMIFS(СВЦЭМ!$C$33:$C$776,СВЦЭМ!$A$33:$A$776,$A91,СВЦЭМ!$B$33:$B$776,X$83)+'СЕТ СН'!$H$12+СВЦЭМ!$D$10+'СЕТ СН'!$H$6-'СЕТ СН'!$H$22</f>
        <v>1070.0337531300002</v>
      </c>
      <c r="Y91" s="36">
        <f>SUMIFS(СВЦЭМ!$C$33:$C$776,СВЦЭМ!$A$33:$A$776,$A91,СВЦЭМ!$B$33:$B$776,Y$83)+'СЕТ СН'!$H$12+СВЦЭМ!$D$10+'СЕТ СН'!$H$6-'СЕТ СН'!$H$22</f>
        <v>1174.36551783</v>
      </c>
    </row>
    <row r="92" spans="1:25" ht="15.75" x14ac:dyDescent="0.2">
      <c r="A92" s="35">
        <f t="shared" si="2"/>
        <v>43564</v>
      </c>
      <c r="B92" s="36">
        <f>SUMIFS(СВЦЭМ!$C$33:$C$776,СВЦЭМ!$A$33:$A$776,$A92,СВЦЭМ!$B$33:$B$776,B$83)+'СЕТ СН'!$H$12+СВЦЭМ!$D$10+'СЕТ СН'!$H$6-'СЕТ СН'!$H$22</f>
        <v>1198.4502987800001</v>
      </c>
      <c r="C92" s="36">
        <f>SUMIFS(СВЦЭМ!$C$33:$C$776,СВЦЭМ!$A$33:$A$776,$A92,СВЦЭМ!$B$33:$B$776,C$83)+'СЕТ СН'!$H$12+СВЦЭМ!$D$10+'СЕТ СН'!$H$6-'СЕТ СН'!$H$22</f>
        <v>1293.9183225000002</v>
      </c>
      <c r="D92" s="36">
        <f>SUMIFS(СВЦЭМ!$C$33:$C$776,СВЦЭМ!$A$33:$A$776,$A92,СВЦЭМ!$B$33:$B$776,D$83)+'СЕТ СН'!$H$12+СВЦЭМ!$D$10+'СЕТ СН'!$H$6-'СЕТ СН'!$H$22</f>
        <v>1366.5417455800002</v>
      </c>
      <c r="E92" s="36">
        <f>SUMIFS(СВЦЭМ!$C$33:$C$776,СВЦЭМ!$A$33:$A$776,$A92,СВЦЭМ!$B$33:$B$776,E$83)+'СЕТ СН'!$H$12+СВЦЭМ!$D$10+'СЕТ СН'!$H$6-'СЕТ СН'!$H$22</f>
        <v>1377.2283836800002</v>
      </c>
      <c r="F92" s="36">
        <f>SUMIFS(СВЦЭМ!$C$33:$C$776,СВЦЭМ!$A$33:$A$776,$A92,СВЦЭМ!$B$33:$B$776,F$83)+'СЕТ СН'!$H$12+СВЦЭМ!$D$10+'СЕТ СН'!$H$6-'СЕТ СН'!$H$22</f>
        <v>1370.9377941100001</v>
      </c>
      <c r="G92" s="36">
        <f>SUMIFS(СВЦЭМ!$C$33:$C$776,СВЦЭМ!$A$33:$A$776,$A92,СВЦЭМ!$B$33:$B$776,G$83)+'СЕТ СН'!$H$12+СВЦЭМ!$D$10+'СЕТ СН'!$H$6-'СЕТ СН'!$H$22</f>
        <v>1348.1062003000002</v>
      </c>
      <c r="H92" s="36">
        <f>SUMIFS(СВЦЭМ!$C$33:$C$776,СВЦЭМ!$A$33:$A$776,$A92,СВЦЭМ!$B$33:$B$776,H$83)+'СЕТ СН'!$H$12+СВЦЭМ!$D$10+'СЕТ СН'!$H$6-'СЕТ СН'!$H$22</f>
        <v>1254.6134454200001</v>
      </c>
      <c r="I92" s="36">
        <f>SUMIFS(СВЦЭМ!$C$33:$C$776,СВЦЭМ!$A$33:$A$776,$A92,СВЦЭМ!$B$33:$B$776,I$83)+'СЕТ СН'!$H$12+СВЦЭМ!$D$10+'СЕТ СН'!$H$6-'СЕТ СН'!$H$22</f>
        <v>1203.93957217</v>
      </c>
      <c r="J92" s="36">
        <f>SUMIFS(СВЦЭМ!$C$33:$C$776,СВЦЭМ!$A$33:$A$776,$A92,СВЦЭМ!$B$33:$B$776,J$83)+'СЕТ СН'!$H$12+СВЦЭМ!$D$10+'СЕТ СН'!$H$6-'СЕТ СН'!$H$22</f>
        <v>1124.7563331199999</v>
      </c>
      <c r="K92" s="36">
        <f>SUMIFS(СВЦЭМ!$C$33:$C$776,СВЦЭМ!$A$33:$A$776,$A92,СВЦЭМ!$B$33:$B$776,K$83)+'СЕТ СН'!$H$12+СВЦЭМ!$D$10+'СЕТ СН'!$H$6-'СЕТ СН'!$H$22</f>
        <v>1068.8797562099999</v>
      </c>
      <c r="L92" s="36">
        <f>SUMIFS(СВЦЭМ!$C$33:$C$776,СВЦЭМ!$A$33:$A$776,$A92,СВЦЭМ!$B$33:$B$776,L$83)+'СЕТ СН'!$H$12+СВЦЭМ!$D$10+'СЕТ СН'!$H$6-'СЕТ СН'!$H$22</f>
        <v>1039.6254092300001</v>
      </c>
      <c r="M92" s="36">
        <f>SUMIFS(СВЦЭМ!$C$33:$C$776,СВЦЭМ!$A$33:$A$776,$A92,СВЦЭМ!$B$33:$B$776,M$83)+'СЕТ СН'!$H$12+СВЦЭМ!$D$10+'СЕТ СН'!$H$6-'СЕТ СН'!$H$22</f>
        <v>1029.0917212300001</v>
      </c>
      <c r="N92" s="36">
        <f>SUMIFS(СВЦЭМ!$C$33:$C$776,СВЦЭМ!$A$33:$A$776,$A92,СВЦЭМ!$B$33:$B$776,N$83)+'СЕТ СН'!$H$12+СВЦЭМ!$D$10+'СЕТ СН'!$H$6-'СЕТ СН'!$H$22</f>
        <v>1022.60330922</v>
      </c>
      <c r="O92" s="36">
        <f>SUMIFS(СВЦЭМ!$C$33:$C$776,СВЦЭМ!$A$33:$A$776,$A92,СВЦЭМ!$B$33:$B$776,O$83)+'СЕТ СН'!$H$12+СВЦЭМ!$D$10+'СЕТ СН'!$H$6-'СЕТ СН'!$H$22</f>
        <v>1016.06833119</v>
      </c>
      <c r="P92" s="36">
        <f>SUMIFS(СВЦЭМ!$C$33:$C$776,СВЦЭМ!$A$33:$A$776,$A92,СВЦЭМ!$B$33:$B$776,P$83)+'СЕТ СН'!$H$12+СВЦЭМ!$D$10+'СЕТ СН'!$H$6-'СЕТ СН'!$H$22</f>
        <v>1036.8185624100001</v>
      </c>
      <c r="Q92" s="36">
        <f>SUMIFS(СВЦЭМ!$C$33:$C$776,СВЦЭМ!$A$33:$A$776,$A92,СВЦЭМ!$B$33:$B$776,Q$83)+'СЕТ СН'!$H$12+СВЦЭМ!$D$10+'СЕТ СН'!$H$6-'СЕТ СН'!$H$22</f>
        <v>1048.60699798</v>
      </c>
      <c r="R92" s="36">
        <f>SUMIFS(СВЦЭМ!$C$33:$C$776,СВЦЭМ!$A$33:$A$776,$A92,СВЦЭМ!$B$33:$B$776,R$83)+'СЕТ СН'!$H$12+СВЦЭМ!$D$10+'СЕТ СН'!$H$6-'СЕТ СН'!$H$22</f>
        <v>1053.4461860599999</v>
      </c>
      <c r="S92" s="36">
        <f>SUMIFS(СВЦЭМ!$C$33:$C$776,СВЦЭМ!$A$33:$A$776,$A92,СВЦЭМ!$B$33:$B$776,S$83)+'СЕТ СН'!$H$12+СВЦЭМ!$D$10+'СЕТ СН'!$H$6-'СЕТ СН'!$H$22</f>
        <v>1053.81028027</v>
      </c>
      <c r="T92" s="36">
        <f>SUMIFS(СВЦЭМ!$C$33:$C$776,СВЦЭМ!$A$33:$A$776,$A92,СВЦЭМ!$B$33:$B$776,T$83)+'СЕТ СН'!$H$12+СВЦЭМ!$D$10+'СЕТ СН'!$H$6-'СЕТ СН'!$H$22</f>
        <v>1038.7032229000001</v>
      </c>
      <c r="U92" s="36">
        <f>SUMIFS(СВЦЭМ!$C$33:$C$776,СВЦЭМ!$A$33:$A$776,$A92,СВЦЭМ!$B$33:$B$776,U$83)+'СЕТ СН'!$H$12+СВЦЭМ!$D$10+'СЕТ СН'!$H$6-'СЕТ СН'!$H$22</f>
        <v>1002.58487123</v>
      </c>
      <c r="V92" s="36">
        <f>SUMIFS(СВЦЭМ!$C$33:$C$776,СВЦЭМ!$A$33:$A$776,$A92,СВЦЭМ!$B$33:$B$776,V$83)+'СЕТ СН'!$H$12+СВЦЭМ!$D$10+'СЕТ СН'!$H$6-'СЕТ СН'!$H$22</f>
        <v>989.79718496999999</v>
      </c>
      <c r="W92" s="36">
        <f>SUMIFS(СВЦЭМ!$C$33:$C$776,СВЦЭМ!$A$33:$A$776,$A92,СВЦЭМ!$B$33:$B$776,W$83)+'СЕТ СН'!$H$12+СВЦЭМ!$D$10+'СЕТ СН'!$H$6-'СЕТ СН'!$H$22</f>
        <v>993.27065732000005</v>
      </c>
      <c r="X92" s="36">
        <f>SUMIFS(СВЦЭМ!$C$33:$C$776,СВЦЭМ!$A$33:$A$776,$A92,СВЦЭМ!$B$33:$B$776,X$83)+'СЕТ СН'!$H$12+СВЦЭМ!$D$10+'СЕТ СН'!$H$6-'СЕТ СН'!$H$22</f>
        <v>1017.4053324</v>
      </c>
      <c r="Y92" s="36">
        <f>SUMIFS(СВЦЭМ!$C$33:$C$776,СВЦЭМ!$A$33:$A$776,$A92,СВЦЭМ!$B$33:$B$776,Y$83)+'СЕТ СН'!$H$12+СВЦЭМ!$D$10+'СЕТ СН'!$H$6-'СЕТ СН'!$H$22</f>
        <v>1083.39789131</v>
      </c>
    </row>
    <row r="93" spans="1:25" ht="15.75" x14ac:dyDescent="0.2">
      <c r="A93" s="35">
        <f t="shared" si="2"/>
        <v>43565</v>
      </c>
      <c r="B93" s="36">
        <f>SUMIFS(СВЦЭМ!$C$33:$C$776,СВЦЭМ!$A$33:$A$776,$A93,СВЦЭМ!$B$33:$B$776,B$83)+'СЕТ СН'!$H$12+СВЦЭМ!$D$10+'СЕТ СН'!$H$6-'СЕТ СН'!$H$22</f>
        <v>1181.23773871</v>
      </c>
      <c r="C93" s="36">
        <f>SUMIFS(СВЦЭМ!$C$33:$C$776,СВЦЭМ!$A$33:$A$776,$A93,СВЦЭМ!$B$33:$B$776,C$83)+'СЕТ СН'!$H$12+СВЦЭМ!$D$10+'СЕТ СН'!$H$6-'СЕТ СН'!$H$22</f>
        <v>1288.4483681500001</v>
      </c>
      <c r="D93" s="36">
        <f>SUMIFS(СВЦЭМ!$C$33:$C$776,СВЦЭМ!$A$33:$A$776,$A93,СВЦЭМ!$B$33:$B$776,D$83)+'СЕТ СН'!$H$12+СВЦЭМ!$D$10+'СЕТ СН'!$H$6-'СЕТ СН'!$H$22</f>
        <v>1367.5585519699998</v>
      </c>
      <c r="E93" s="36">
        <f>SUMIFS(СВЦЭМ!$C$33:$C$776,СВЦЭМ!$A$33:$A$776,$A93,СВЦЭМ!$B$33:$B$776,E$83)+'СЕТ СН'!$H$12+СВЦЭМ!$D$10+'СЕТ СН'!$H$6-'СЕТ СН'!$H$22</f>
        <v>1382.9259843899999</v>
      </c>
      <c r="F93" s="36">
        <f>SUMIFS(СВЦЭМ!$C$33:$C$776,СВЦЭМ!$A$33:$A$776,$A93,СВЦЭМ!$B$33:$B$776,F$83)+'СЕТ СН'!$H$12+СВЦЭМ!$D$10+'СЕТ СН'!$H$6-'СЕТ СН'!$H$22</f>
        <v>1381.0947566700002</v>
      </c>
      <c r="G93" s="36">
        <f>SUMIFS(СВЦЭМ!$C$33:$C$776,СВЦЭМ!$A$33:$A$776,$A93,СВЦЭМ!$B$33:$B$776,G$83)+'СЕТ СН'!$H$12+СВЦЭМ!$D$10+'СЕТ СН'!$H$6-'СЕТ СН'!$H$22</f>
        <v>1366.6815973799999</v>
      </c>
      <c r="H93" s="36">
        <f>SUMIFS(СВЦЭМ!$C$33:$C$776,СВЦЭМ!$A$33:$A$776,$A93,СВЦЭМ!$B$33:$B$776,H$83)+'СЕТ СН'!$H$12+СВЦЭМ!$D$10+'СЕТ СН'!$H$6-'СЕТ СН'!$H$22</f>
        <v>1294.1976000700001</v>
      </c>
      <c r="I93" s="36">
        <f>SUMIFS(СВЦЭМ!$C$33:$C$776,СВЦЭМ!$A$33:$A$776,$A93,СВЦЭМ!$B$33:$B$776,I$83)+'СЕТ СН'!$H$12+СВЦЭМ!$D$10+'СЕТ СН'!$H$6-'СЕТ СН'!$H$22</f>
        <v>1217.8347711900001</v>
      </c>
      <c r="J93" s="36">
        <f>SUMIFS(СВЦЭМ!$C$33:$C$776,СВЦЭМ!$A$33:$A$776,$A93,СВЦЭМ!$B$33:$B$776,J$83)+'СЕТ СН'!$H$12+СВЦЭМ!$D$10+'СЕТ СН'!$H$6-'СЕТ СН'!$H$22</f>
        <v>1110.5556319900002</v>
      </c>
      <c r="K93" s="36">
        <f>SUMIFS(СВЦЭМ!$C$33:$C$776,СВЦЭМ!$A$33:$A$776,$A93,СВЦЭМ!$B$33:$B$776,K$83)+'СЕТ СН'!$H$12+СВЦЭМ!$D$10+'СЕТ СН'!$H$6-'СЕТ СН'!$H$22</f>
        <v>1022.47370848</v>
      </c>
      <c r="L93" s="36">
        <f>SUMIFS(СВЦЭМ!$C$33:$C$776,СВЦЭМ!$A$33:$A$776,$A93,СВЦЭМ!$B$33:$B$776,L$83)+'СЕТ СН'!$H$12+СВЦЭМ!$D$10+'СЕТ СН'!$H$6-'СЕТ СН'!$H$22</f>
        <v>998.75506733999998</v>
      </c>
      <c r="M93" s="36">
        <f>SUMIFS(СВЦЭМ!$C$33:$C$776,СВЦЭМ!$A$33:$A$776,$A93,СВЦЭМ!$B$33:$B$776,M$83)+'СЕТ СН'!$H$12+СВЦЭМ!$D$10+'СЕТ СН'!$H$6-'СЕТ СН'!$H$22</f>
        <v>1004.54921196</v>
      </c>
      <c r="N93" s="36">
        <f>SUMIFS(СВЦЭМ!$C$33:$C$776,СВЦЭМ!$A$33:$A$776,$A93,СВЦЭМ!$B$33:$B$776,N$83)+'СЕТ СН'!$H$12+СВЦЭМ!$D$10+'СЕТ СН'!$H$6-'СЕТ СН'!$H$22</f>
        <v>1016.04259045</v>
      </c>
      <c r="O93" s="36">
        <f>SUMIFS(СВЦЭМ!$C$33:$C$776,СВЦЭМ!$A$33:$A$776,$A93,СВЦЭМ!$B$33:$B$776,O$83)+'СЕТ СН'!$H$12+СВЦЭМ!$D$10+'СЕТ СН'!$H$6-'СЕТ СН'!$H$22</f>
        <v>1014.59350479</v>
      </c>
      <c r="P93" s="36">
        <f>SUMIFS(СВЦЭМ!$C$33:$C$776,СВЦЭМ!$A$33:$A$776,$A93,СВЦЭМ!$B$33:$B$776,P$83)+'СЕТ СН'!$H$12+СВЦЭМ!$D$10+'СЕТ СН'!$H$6-'СЕТ СН'!$H$22</f>
        <v>1022.77525703</v>
      </c>
      <c r="Q93" s="36">
        <f>SUMIFS(СВЦЭМ!$C$33:$C$776,СВЦЭМ!$A$33:$A$776,$A93,СВЦЭМ!$B$33:$B$776,Q$83)+'СЕТ СН'!$H$12+СВЦЭМ!$D$10+'СЕТ СН'!$H$6-'СЕТ СН'!$H$22</f>
        <v>1026.7796167699998</v>
      </c>
      <c r="R93" s="36">
        <f>SUMIFS(СВЦЭМ!$C$33:$C$776,СВЦЭМ!$A$33:$A$776,$A93,СВЦЭМ!$B$33:$B$776,R$83)+'СЕТ СН'!$H$12+СВЦЭМ!$D$10+'СЕТ СН'!$H$6-'СЕТ СН'!$H$22</f>
        <v>1035.86128631</v>
      </c>
      <c r="S93" s="36">
        <f>SUMIFS(СВЦЭМ!$C$33:$C$776,СВЦЭМ!$A$33:$A$776,$A93,СВЦЭМ!$B$33:$B$776,S$83)+'СЕТ СН'!$H$12+СВЦЭМ!$D$10+'СЕТ СН'!$H$6-'СЕТ СН'!$H$22</f>
        <v>1030.47740484</v>
      </c>
      <c r="T93" s="36">
        <f>SUMIFS(СВЦЭМ!$C$33:$C$776,СВЦЭМ!$A$33:$A$776,$A93,СВЦЭМ!$B$33:$B$776,T$83)+'СЕТ СН'!$H$12+СВЦЭМ!$D$10+'СЕТ СН'!$H$6-'СЕТ СН'!$H$22</f>
        <v>1012.44594424</v>
      </c>
      <c r="U93" s="36">
        <f>SUMIFS(СВЦЭМ!$C$33:$C$776,СВЦЭМ!$A$33:$A$776,$A93,СВЦЭМ!$B$33:$B$776,U$83)+'СЕТ СН'!$H$12+СВЦЭМ!$D$10+'СЕТ СН'!$H$6-'СЕТ СН'!$H$22</f>
        <v>987.78721726000003</v>
      </c>
      <c r="V93" s="36">
        <f>SUMIFS(СВЦЭМ!$C$33:$C$776,СВЦЭМ!$A$33:$A$776,$A93,СВЦЭМ!$B$33:$B$776,V$83)+'СЕТ СН'!$H$12+СВЦЭМ!$D$10+'СЕТ СН'!$H$6-'СЕТ СН'!$H$22</f>
        <v>961.97556018</v>
      </c>
      <c r="W93" s="36">
        <f>SUMIFS(СВЦЭМ!$C$33:$C$776,СВЦЭМ!$A$33:$A$776,$A93,СВЦЭМ!$B$33:$B$776,W$83)+'СЕТ СН'!$H$12+СВЦЭМ!$D$10+'СЕТ СН'!$H$6-'СЕТ СН'!$H$22</f>
        <v>959.09998270999995</v>
      </c>
      <c r="X93" s="36">
        <f>SUMIFS(СВЦЭМ!$C$33:$C$776,СВЦЭМ!$A$33:$A$776,$A93,СВЦЭМ!$B$33:$B$776,X$83)+'СЕТ СН'!$H$12+СВЦЭМ!$D$10+'СЕТ СН'!$H$6-'СЕТ СН'!$H$22</f>
        <v>1019.29975371</v>
      </c>
      <c r="Y93" s="36">
        <f>SUMIFS(СВЦЭМ!$C$33:$C$776,СВЦЭМ!$A$33:$A$776,$A93,СВЦЭМ!$B$33:$B$776,Y$83)+'СЕТ СН'!$H$12+СВЦЭМ!$D$10+'СЕТ СН'!$H$6-'СЕТ СН'!$H$22</f>
        <v>1142.2001020799999</v>
      </c>
    </row>
    <row r="94" spans="1:25" ht="15.75" x14ac:dyDescent="0.2">
      <c r="A94" s="35">
        <f t="shared" si="2"/>
        <v>43566</v>
      </c>
      <c r="B94" s="36">
        <f>SUMIFS(СВЦЭМ!$C$33:$C$776,СВЦЭМ!$A$33:$A$776,$A94,СВЦЭМ!$B$33:$B$776,B$83)+'СЕТ СН'!$H$12+СВЦЭМ!$D$10+'СЕТ СН'!$H$6-'СЕТ СН'!$H$22</f>
        <v>1206.28644151</v>
      </c>
      <c r="C94" s="36">
        <f>SUMIFS(СВЦЭМ!$C$33:$C$776,СВЦЭМ!$A$33:$A$776,$A94,СВЦЭМ!$B$33:$B$776,C$83)+'СЕТ СН'!$H$12+СВЦЭМ!$D$10+'СЕТ СН'!$H$6-'СЕТ СН'!$H$22</f>
        <v>1324.0889168399999</v>
      </c>
      <c r="D94" s="36">
        <f>SUMIFS(СВЦЭМ!$C$33:$C$776,СВЦЭМ!$A$33:$A$776,$A94,СВЦЭМ!$B$33:$B$776,D$83)+'СЕТ СН'!$H$12+СВЦЭМ!$D$10+'СЕТ СН'!$H$6-'СЕТ СН'!$H$22</f>
        <v>1470.5342067500001</v>
      </c>
      <c r="E94" s="36">
        <f>SUMIFS(СВЦЭМ!$C$33:$C$776,СВЦЭМ!$A$33:$A$776,$A94,СВЦЭМ!$B$33:$B$776,E$83)+'СЕТ СН'!$H$12+СВЦЭМ!$D$10+'СЕТ СН'!$H$6-'СЕТ СН'!$H$22</f>
        <v>1491.8603377700001</v>
      </c>
      <c r="F94" s="36">
        <f>SUMIFS(СВЦЭМ!$C$33:$C$776,СВЦЭМ!$A$33:$A$776,$A94,СВЦЭМ!$B$33:$B$776,F$83)+'СЕТ СН'!$H$12+СВЦЭМ!$D$10+'СЕТ СН'!$H$6-'СЕТ СН'!$H$22</f>
        <v>1498.5295491100001</v>
      </c>
      <c r="G94" s="36">
        <f>SUMIFS(СВЦЭМ!$C$33:$C$776,СВЦЭМ!$A$33:$A$776,$A94,СВЦЭМ!$B$33:$B$776,G$83)+'СЕТ СН'!$H$12+СВЦЭМ!$D$10+'СЕТ СН'!$H$6-'СЕТ СН'!$H$22</f>
        <v>1489.9487437799999</v>
      </c>
      <c r="H94" s="36">
        <f>SUMIFS(СВЦЭМ!$C$33:$C$776,СВЦЭМ!$A$33:$A$776,$A94,СВЦЭМ!$B$33:$B$776,H$83)+'СЕТ СН'!$H$12+СВЦЭМ!$D$10+'СЕТ СН'!$H$6-'СЕТ СН'!$H$22</f>
        <v>1410.2263587399998</v>
      </c>
      <c r="I94" s="36">
        <f>SUMIFS(СВЦЭМ!$C$33:$C$776,СВЦЭМ!$A$33:$A$776,$A94,СВЦЭМ!$B$33:$B$776,I$83)+'СЕТ СН'!$H$12+СВЦЭМ!$D$10+'СЕТ СН'!$H$6-'СЕТ СН'!$H$22</f>
        <v>1319.7050977899999</v>
      </c>
      <c r="J94" s="36">
        <f>SUMIFS(СВЦЭМ!$C$33:$C$776,СВЦЭМ!$A$33:$A$776,$A94,СВЦЭМ!$B$33:$B$776,J$83)+'СЕТ СН'!$H$12+СВЦЭМ!$D$10+'СЕТ СН'!$H$6-'СЕТ СН'!$H$22</f>
        <v>1200.50409266</v>
      </c>
      <c r="K94" s="36">
        <f>SUMIFS(СВЦЭМ!$C$33:$C$776,СВЦЭМ!$A$33:$A$776,$A94,СВЦЭМ!$B$33:$B$776,K$83)+'СЕТ СН'!$H$12+СВЦЭМ!$D$10+'СЕТ СН'!$H$6-'СЕТ СН'!$H$22</f>
        <v>1107.4985988399999</v>
      </c>
      <c r="L94" s="36">
        <f>SUMIFS(СВЦЭМ!$C$33:$C$776,СВЦЭМ!$A$33:$A$776,$A94,СВЦЭМ!$B$33:$B$776,L$83)+'СЕТ СН'!$H$12+СВЦЭМ!$D$10+'СЕТ СН'!$H$6-'СЕТ СН'!$H$22</f>
        <v>1066.8048192000001</v>
      </c>
      <c r="M94" s="36">
        <f>SUMIFS(СВЦЭМ!$C$33:$C$776,СВЦЭМ!$A$33:$A$776,$A94,СВЦЭМ!$B$33:$B$776,M$83)+'СЕТ СН'!$H$12+СВЦЭМ!$D$10+'СЕТ СН'!$H$6-'СЕТ СН'!$H$22</f>
        <v>1085.44081826</v>
      </c>
      <c r="N94" s="36">
        <f>SUMIFS(СВЦЭМ!$C$33:$C$776,СВЦЭМ!$A$33:$A$776,$A94,СВЦЭМ!$B$33:$B$776,N$83)+'СЕТ СН'!$H$12+СВЦЭМ!$D$10+'СЕТ СН'!$H$6-'СЕТ СН'!$H$22</f>
        <v>1072.87712343</v>
      </c>
      <c r="O94" s="36">
        <f>SUMIFS(СВЦЭМ!$C$33:$C$776,СВЦЭМ!$A$33:$A$776,$A94,СВЦЭМ!$B$33:$B$776,O$83)+'СЕТ СН'!$H$12+СВЦЭМ!$D$10+'СЕТ СН'!$H$6-'СЕТ СН'!$H$22</f>
        <v>1079.7370130100001</v>
      </c>
      <c r="P94" s="36">
        <f>SUMIFS(СВЦЭМ!$C$33:$C$776,СВЦЭМ!$A$33:$A$776,$A94,СВЦЭМ!$B$33:$B$776,P$83)+'СЕТ СН'!$H$12+СВЦЭМ!$D$10+'СЕТ СН'!$H$6-'СЕТ СН'!$H$22</f>
        <v>1095.69393984</v>
      </c>
      <c r="Q94" s="36">
        <f>SUMIFS(СВЦЭМ!$C$33:$C$776,СВЦЭМ!$A$33:$A$776,$A94,СВЦЭМ!$B$33:$B$776,Q$83)+'СЕТ СН'!$H$12+СВЦЭМ!$D$10+'СЕТ СН'!$H$6-'СЕТ СН'!$H$22</f>
        <v>1101.85264282</v>
      </c>
      <c r="R94" s="36">
        <f>SUMIFS(СВЦЭМ!$C$33:$C$776,СВЦЭМ!$A$33:$A$776,$A94,СВЦЭМ!$B$33:$B$776,R$83)+'СЕТ СН'!$H$12+СВЦЭМ!$D$10+'СЕТ СН'!$H$6-'СЕТ СН'!$H$22</f>
        <v>1098.51796132</v>
      </c>
      <c r="S94" s="36">
        <f>SUMIFS(СВЦЭМ!$C$33:$C$776,СВЦЭМ!$A$33:$A$776,$A94,СВЦЭМ!$B$33:$B$776,S$83)+'СЕТ СН'!$H$12+СВЦЭМ!$D$10+'СЕТ СН'!$H$6-'СЕТ СН'!$H$22</f>
        <v>1106.1825521199999</v>
      </c>
      <c r="T94" s="36">
        <f>SUMIFS(СВЦЭМ!$C$33:$C$776,СВЦЭМ!$A$33:$A$776,$A94,СВЦЭМ!$B$33:$B$776,T$83)+'СЕТ СН'!$H$12+СВЦЭМ!$D$10+'СЕТ СН'!$H$6-'СЕТ СН'!$H$22</f>
        <v>1091.3516537099999</v>
      </c>
      <c r="U94" s="36">
        <f>SUMIFS(СВЦЭМ!$C$33:$C$776,СВЦЭМ!$A$33:$A$776,$A94,СВЦЭМ!$B$33:$B$776,U$83)+'СЕТ СН'!$H$12+СВЦЭМ!$D$10+'СЕТ СН'!$H$6-'СЕТ СН'!$H$22</f>
        <v>1071.9819719500001</v>
      </c>
      <c r="V94" s="36">
        <f>SUMIFS(СВЦЭМ!$C$33:$C$776,СВЦЭМ!$A$33:$A$776,$A94,СВЦЭМ!$B$33:$B$776,V$83)+'СЕТ СН'!$H$12+СВЦЭМ!$D$10+'СЕТ СН'!$H$6-'СЕТ СН'!$H$22</f>
        <v>1062.0008100099999</v>
      </c>
      <c r="W94" s="36">
        <f>SUMIFS(СВЦЭМ!$C$33:$C$776,СВЦЭМ!$A$33:$A$776,$A94,СВЦЭМ!$B$33:$B$776,W$83)+'СЕТ СН'!$H$12+СВЦЭМ!$D$10+'СЕТ СН'!$H$6-'СЕТ СН'!$H$22</f>
        <v>1043.0354877499999</v>
      </c>
      <c r="X94" s="36">
        <f>SUMIFS(СВЦЭМ!$C$33:$C$776,СВЦЭМ!$A$33:$A$776,$A94,СВЦЭМ!$B$33:$B$776,X$83)+'СЕТ СН'!$H$12+СВЦЭМ!$D$10+'СЕТ СН'!$H$6-'СЕТ СН'!$H$22</f>
        <v>1114.00419201</v>
      </c>
      <c r="Y94" s="36">
        <f>SUMIFS(СВЦЭМ!$C$33:$C$776,СВЦЭМ!$A$33:$A$776,$A94,СВЦЭМ!$B$33:$B$776,Y$83)+'СЕТ СН'!$H$12+СВЦЭМ!$D$10+'СЕТ СН'!$H$6-'СЕТ СН'!$H$22</f>
        <v>1235.0849612</v>
      </c>
    </row>
    <row r="95" spans="1:25" ht="15.75" x14ac:dyDescent="0.2">
      <c r="A95" s="35">
        <f t="shared" si="2"/>
        <v>43567</v>
      </c>
      <c r="B95" s="36">
        <f>SUMIFS(СВЦЭМ!$C$33:$C$776,СВЦЭМ!$A$33:$A$776,$A95,СВЦЭМ!$B$33:$B$776,B$83)+'СЕТ СН'!$H$12+СВЦЭМ!$D$10+'СЕТ СН'!$H$6-'СЕТ СН'!$H$22</f>
        <v>1341.9167717199998</v>
      </c>
      <c r="C95" s="36">
        <f>SUMIFS(СВЦЭМ!$C$33:$C$776,СВЦЭМ!$A$33:$A$776,$A95,СВЦЭМ!$B$33:$B$776,C$83)+'СЕТ СН'!$H$12+СВЦЭМ!$D$10+'СЕТ СН'!$H$6-'СЕТ СН'!$H$22</f>
        <v>1425.6330287800001</v>
      </c>
      <c r="D95" s="36">
        <f>SUMIFS(СВЦЭМ!$C$33:$C$776,СВЦЭМ!$A$33:$A$776,$A95,СВЦЭМ!$B$33:$B$776,D$83)+'СЕТ СН'!$H$12+СВЦЭМ!$D$10+'СЕТ СН'!$H$6-'СЕТ СН'!$H$22</f>
        <v>1471.2670790400002</v>
      </c>
      <c r="E95" s="36">
        <f>SUMIFS(СВЦЭМ!$C$33:$C$776,СВЦЭМ!$A$33:$A$776,$A95,СВЦЭМ!$B$33:$B$776,E$83)+'СЕТ СН'!$H$12+СВЦЭМ!$D$10+'СЕТ СН'!$H$6-'СЕТ СН'!$H$22</f>
        <v>1470.0659867899999</v>
      </c>
      <c r="F95" s="36">
        <f>SUMIFS(СВЦЭМ!$C$33:$C$776,СВЦЭМ!$A$33:$A$776,$A95,СВЦЭМ!$B$33:$B$776,F$83)+'СЕТ СН'!$H$12+СВЦЭМ!$D$10+'СЕТ СН'!$H$6-'СЕТ СН'!$H$22</f>
        <v>1473.2482339899998</v>
      </c>
      <c r="G95" s="36">
        <f>SUMIFS(СВЦЭМ!$C$33:$C$776,СВЦЭМ!$A$33:$A$776,$A95,СВЦЭМ!$B$33:$B$776,G$83)+'СЕТ СН'!$H$12+СВЦЭМ!$D$10+'СЕТ СН'!$H$6-'СЕТ СН'!$H$22</f>
        <v>1452.0349707099999</v>
      </c>
      <c r="H95" s="36">
        <f>SUMIFS(СВЦЭМ!$C$33:$C$776,СВЦЭМ!$A$33:$A$776,$A95,СВЦЭМ!$B$33:$B$776,H$83)+'СЕТ СН'!$H$12+СВЦЭМ!$D$10+'СЕТ СН'!$H$6-'СЕТ СН'!$H$22</f>
        <v>1370.6583989199999</v>
      </c>
      <c r="I95" s="36">
        <f>SUMIFS(СВЦЭМ!$C$33:$C$776,СВЦЭМ!$A$33:$A$776,$A95,СВЦЭМ!$B$33:$B$776,I$83)+'СЕТ СН'!$H$12+СВЦЭМ!$D$10+'СЕТ СН'!$H$6-'СЕТ СН'!$H$22</f>
        <v>1318.0121771899999</v>
      </c>
      <c r="J95" s="36">
        <f>SUMIFS(СВЦЭМ!$C$33:$C$776,СВЦЭМ!$A$33:$A$776,$A95,СВЦЭМ!$B$33:$B$776,J$83)+'СЕТ СН'!$H$12+СВЦЭМ!$D$10+'СЕТ СН'!$H$6-'СЕТ СН'!$H$22</f>
        <v>1201.8614820100001</v>
      </c>
      <c r="K95" s="36">
        <f>SUMIFS(СВЦЭМ!$C$33:$C$776,СВЦЭМ!$A$33:$A$776,$A95,СВЦЭМ!$B$33:$B$776,K$83)+'СЕТ СН'!$H$12+СВЦЭМ!$D$10+'СЕТ СН'!$H$6-'СЕТ СН'!$H$22</f>
        <v>1106.46024829</v>
      </c>
      <c r="L95" s="36">
        <f>SUMIFS(СВЦЭМ!$C$33:$C$776,СВЦЭМ!$A$33:$A$776,$A95,СВЦЭМ!$B$33:$B$776,L$83)+'СЕТ СН'!$H$12+СВЦЭМ!$D$10+'СЕТ СН'!$H$6-'СЕТ СН'!$H$22</f>
        <v>1067.8949276600001</v>
      </c>
      <c r="M95" s="36">
        <f>SUMIFS(СВЦЭМ!$C$33:$C$776,СВЦЭМ!$A$33:$A$776,$A95,СВЦЭМ!$B$33:$B$776,M$83)+'СЕТ СН'!$H$12+СВЦЭМ!$D$10+'СЕТ СН'!$H$6-'СЕТ СН'!$H$22</f>
        <v>1071.29005158</v>
      </c>
      <c r="N95" s="36">
        <f>SUMIFS(СВЦЭМ!$C$33:$C$776,СВЦЭМ!$A$33:$A$776,$A95,СВЦЭМ!$B$33:$B$776,N$83)+'СЕТ СН'!$H$12+СВЦЭМ!$D$10+'СЕТ СН'!$H$6-'СЕТ СН'!$H$22</f>
        <v>1058.92997876</v>
      </c>
      <c r="O95" s="36">
        <f>SUMIFS(СВЦЭМ!$C$33:$C$776,СВЦЭМ!$A$33:$A$776,$A95,СВЦЭМ!$B$33:$B$776,O$83)+'СЕТ СН'!$H$12+СВЦЭМ!$D$10+'СЕТ СН'!$H$6-'СЕТ СН'!$H$22</f>
        <v>1061.9898916299999</v>
      </c>
      <c r="P95" s="36">
        <f>SUMIFS(СВЦЭМ!$C$33:$C$776,СВЦЭМ!$A$33:$A$776,$A95,СВЦЭМ!$B$33:$B$776,P$83)+'СЕТ СН'!$H$12+СВЦЭМ!$D$10+'СЕТ СН'!$H$6-'СЕТ СН'!$H$22</f>
        <v>1083.0305344399999</v>
      </c>
      <c r="Q95" s="36">
        <f>SUMIFS(СВЦЭМ!$C$33:$C$776,СВЦЭМ!$A$33:$A$776,$A95,СВЦЭМ!$B$33:$B$776,Q$83)+'СЕТ СН'!$H$12+СВЦЭМ!$D$10+'СЕТ СН'!$H$6-'СЕТ СН'!$H$22</f>
        <v>1093.73531493</v>
      </c>
      <c r="R95" s="36">
        <f>SUMIFS(СВЦЭМ!$C$33:$C$776,СВЦЭМ!$A$33:$A$776,$A95,СВЦЭМ!$B$33:$B$776,R$83)+'СЕТ СН'!$H$12+СВЦЭМ!$D$10+'СЕТ СН'!$H$6-'СЕТ СН'!$H$22</f>
        <v>1103.3755329599999</v>
      </c>
      <c r="S95" s="36">
        <f>SUMIFS(СВЦЭМ!$C$33:$C$776,СВЦЭМ!$A$33:$A$776,$A95,СВЦЭМ!$B$33:$B$776,S$83)+'СЕТ СН'!$H$12+СВЦЭМ!$D$10+'СЕТ СН'!$H$6-'СЕТ СН'!$H$22</f>
        <v>1087.4041946</v>
      </c>
      <c r="T95" s="36">
        <f>SUMIFS(СВЦЭМ!$C$33:$C$776,СВЦЭМ!$A$33:$A$776,$A95,СВЦЭМ!$B$33:$B$776,T$83)+'СЕТ СН'!$H$12+СВЦЭМ!$D$10+'СЕТ СН'!$H$6-'СЕТ СН'!$H$22</f>
        <v>1073.4192336199999</v>
      </c>
      <c r="U95" s="36">
        <f>SUMIFS(СВЦЭМ!$C$33:$C$776,СВЦЭМ!$A$33:$A$776,$A95,СВЦЭМ!$B$33:$B$776,U$83)+'СЕТ СН'!$H$12+СВЦЭМ!$D$10+'СЕТ СН'!$H$6-'СЕТ СН'!$H$22</f>
        <v>1031.1161420399999</v>
      </c>
      <c r="V95" s="36">
        <f>SUMIFS(СВЦЭМ!$C$33:$C$776,СВЦЭМ!$A$33:$A$776,$A95,СВЦЭМ!$B$33:$B$776,V$83)+'СЕТ СН'!$H$12+СВЦЭМ!$D$10+'СЕТ СН'!$H$6-'СЕТ СН'!$H$22</f>
        <v>1024.81521163</v>
      </c>
      <c r="W95" s="36">
        <f>SUMIFS(СВЦЭМ!$C$33:$C$776,СВЦЭМ!$A$33:$A$776,$A95,СВЦЭМ!$B$33:$B$776,W$83)+'СЕТ СН'!$H$12+СВЦЭМ!$D$10+'СЕТ СН'!$H$6-'СЕТ СН'!$H$22</f>
        <v>1034.24598732</v>
      </c>
      <c r="X95" s="36">
        <f>SUMIFS(СВЦЭМ!$C$33:$C$776,СВЦЭМ!$A$33:$A$776,$A95,СВЦЭМ!$B$33:$B$776,X$83)+'СЕТ СН'!$H$12+СВЦЭМ!$D$10+'СЕТ СН'!$H$6-'СЕТ СН'!$H$22</f>
        <v>1095.24705178</v>
      </c>
      <c r="Y95" s="36">
        <f>SUMIFS(СВЦЭМ!$C$33:$C$776,СВЦЭМ!$A$33:$A$776,$A95,СВЦЭМ!$B$33:$B$776,Y$83)+'СЕТ СН'!$H$12+СВЦЭМ!$D$10+'СЕТ СН'!$H$6-'СЕТ СН'!$H$22</f>
        <v>1206.0376976299999</v>
      </c>
    </row>
    <row r="96" spans="1:25" ht="15.75" x14ac:dyDescent="0.2">
      <c r="A96" s="35">
        <f t="shared" si="2"/>
        <v>43568</v>
      </c>
      <c r="B96" s="36">
        <f>SUMIFS(СВЦЭМ!$C$33:$C$776,СВЦЭМ!$A$33:$A$776,$A96,СВЦЭМ!$B$33:$B$776,B$83)+'СЕТ СН'!$H$12+СВЦЭМ!$D$10+'СЕТ СН'!$H$6-'СЕТ СН'!$H$22</f>
        <v>1297.8974419599999</v>
      </c>
      <c r="C96" s="36">
        <f>SUMIFS(СВЦЭМ!$C$33:$C$776,СВЦЭМ!$A$33:$A$776,$A96,СВЦЭМ!$B$33:$B$776,C$83)+'СЕТ СН'!$H$12+СВЦЭМ!$D$10+'СЕТ СН'!$H$6-'СЕТ СН'!$H$22</f>
        <v>1377.2382598700001</v>
      </c>
      <c r="D96" s="36">
        <f>SUMIFS(СВЦЭМ!$C$33:$C$776,СВЦЭМ!$A$33:$A$776,$A96,СВЦЭМ!$B$33:$B$776,D$83)+'СЕТ СН'!$H$12+СВЦЭМ!$D$10+'СЕТ СН'!$H$6-'СЕТ СН'!$H$22</f>
        <v>1455.2922111500002</v>
      </c>
      <c r="E96" s="36">
        <f>SUMIFS(СВЦЭМ!$C$33:$C$776,СВЦЭМ!$A$33:$A$776,$A96,СВЦЭМ!$B$33:$B$776,E$83)+'СЕТ СН'!$H$12+СВЦЭМ!$D$10+'СЕТ СН'!$H$6-'СЕТ СН'!$H$22</f>
        <v>1466.4282603000001</v>
      </c>
      <c r="F96" s="36">
        <f>SUMIFS(СВЦЭМ!$C$33:$C$776,СВЦЭМ!$A$33:$A$776,$A96,СВЦЭМ!$B$33:$B$776,F$83)+'СЕТ СН'!$H$12+СВЦЭМ!$D$10+'СЕТ СН'!$H$6-'СЕТ СН'!$H$22</f>
        <v>1466.1447422800002</v>
      </c>
      <c r="G96" s="36">
        <f>SUMIFS(СВЦЭМ!$C$33:$C$776,СВЦЭМ!$A$33:$A$776,$A96,СВЦЭМ!$B$33:$B$776,G$83)+'СЕТ СН'!$H$12+СВЦЭМ!$D$10+'СЕТ СН'!$H$6-'СЕТ СН'!$H$22</f>
        <v>1436.3863988200001</v>
      </c>
      <c r="H96" s="36">
        <f>SUMIFS(СВЦЭМ!$C$33:$C$776,СВЦЭМ!$A$33:$A$776,$A96,СВЦЭМ!$B$33:$B$776,H$83)+'СЕТ СН'!$H$12+СВЦЭМ!$D$10+'СЕТ СН'!$H$6-'СЕТ СН'!$H$22</f>
        <v>1347.4756497600001</v>
      </c>
      <c r="I96" s="36">
        <f>SUMIFS(СВЦЭМ!$C$33:$C$776,СВЦЭМ!$A$33:$A$776,$A96,СВЦЭМ!$B$33:$B$776,I$83)+'СЕТ СН'!$H$12+СВЦЭМ!$D$10+'СЕТ СН'!$H$6-'СЕТ СН'!$H$22</f>
        <v>1294.89889898</v>
      </c>
      <c r="J96" s="36">
        <f>SUMIFS(СВЦЭМ!$C$33:$C$776,СВЦЭМ!$A$33:$A$776,$A96,СВЦЭМ!$B$33:$B$776,J$83)+'СЕТ СН'!$H$12+СВЦЭМ!$D$10+'СЕТ СН'!$H$6-'СЕТ СН'!$H$22</f>
        <v>1227.78643754</v>
      </c>
      <c r="K96" s="36">
        <f>SUMIFS(СВЦЭМ!$C$33:$C$776,СВЦЭМ!$A$33:$A$776,$A96,СВЦЭМ!$B$33:$B$776,K$83)+'СЕТ СН'!$H$12+СВЦЭМ!$D$10+'СЕТ СН'!$H$6-'СЕТ СН'!$H$22</f>
        <v>1110.9253972900001</v>
      </c>
      <c r="L96" s="36">
        <f>SUMIFS(СВЦЭМ!$C$33:$C$776,СВЦЭМ!$A$33:$A$776,$A96,СВЦЭМ!$B$33:$B$776,L$83)+'СЕТ СН'!$H$12+СВЦЭМ!$D$10+'СЕТ СН'!$H$6-'СЕТ СН'!$H$22</f>
        <v>1073.20439523</v>
      </c>
      <c r="M96" s="36">
        <f>SUMIFS(СВЦЭМ!$C$33:$C$776,СВЦЭМ!$A$33:$A$776,$A96,СВЦЭМ!$B$33:$B$776,M$83)+'СЕТ СН'!$H$12+СВЦЭМ!$D$10+'СЕТ СН'!$H$6-'СЕТ СН'!$H$22</f>
        <v>1063.4630674499999</v>
      </c>
      <c r="N96" s="36">
        <f>SUMIFS(СВЦЭМ!$C$33:$C$776,СВЦЭМ!$A$33:$A$776,$A96,СВЦЭМ!$B$33:$B$776,N$83)+'СЕТ СН'!$H$12+СВЦЭМ!$D$10+'СЕТ СН'!$H$6-'СЕТ СН'!$H$22</f>
        <v>1079.9921908700001</v>
      </c>
      <c r="O96" s="36">
        <f>SUMIFS(СВЦЭМ!$C$33:$C$776,СВЦЭМ!$A$33:$A$776,$A96,СВЦЭМ!$B$33:$B$776,O$83)+'СЕТ СН'!$H$12+СВЦЭМ!$D$10+'СЕТ СН'!$H$6-'СЕТ СН'!$H$22</f>
        <v>1088.74426726</v>
      </c>
      <c r="P96" s="36">
        <f>SUMIFS(СВЦЭМ!$C$33:$C$776,СВЦЭМ!$A$33:$A$776,$A96,СВЦЭМ!$B$33:$B$776,P$83)+'СЕТ СН'!$H$12+СВЦЭМ!$D$10+'СЕТ СН'!$H$6-'СЕТ СН'!$H$22</f>
        <v>1097.3982188999998</v>
      </c>
      <c r="Q96" s="36">
        <f>SUMIFS(СВЦЭМ!$C$33:$C$776,СВЦЭМ!$A$33:$A$776,$A96,СВЦЭМ!$B$33:$B$776,Q$83)+'СЕТ СН'!$H$12+СВЦЭМ!$D$10+'СЕТ СН'!$H$6-'СЕТ СН'!$H$22</f>
        <v>1105.25346655</v>
      </c>
      <c r="R96" s="36">
        <f>SUMIFS(СВЦЭМ!$C$33:$C$776,СВЦЭМ!$A$33:$A$776,$A96,СВЦЭМ!$B$33:$B$776,R$83)+'СЕТ СН'!$H$12+СВЦЭМ!$D$10+'СЕТ СН'!$H$6-'СЕТ СН'!$H$22</f>
        <v>1109.6144918300001</v>
      </c>
      <c r="S96" s="36">
        <f>SUMIFS(СВЦЭМ!$C$33:$C$776,СВЦЭМ!$A$33:$A$776,$A96,СВЦЭМ!$B$33:$B$776,S$83)+'СЕТ СН'!$H$12+СВЦЭМ!$D$10+'СЕТ СН'!$H$6-'СЕТ СН'!$H$22</f>
        <v>1116.81944084</v>
      </c>
      <c r="T96" s="36">
        <f>SUMIFS(СВЦЭМ!$C$33:$C$776,СВЦЭМ!$A$33:$A$776,$A96,СВЦЭМ!$B$33:$B$776,T$83)+'СЕТ СН'!$H$12+СВЦЭМ!$D$10+'СЕТ СН'!$H$6-'СЕТ СН'!$H$22</f>
        <v>1117.1355636399999</v>
      </c>
      <c r="U96" s="36">
        <f>SUMIFS(СВЦЭМ!$C$33:$C$776,СВЦЭМ!$A$33:$A$776,$A96,СВЦЭМ!$B$33:$B$776,U$83)+'СЕТ СН'!$H$12+СВЦЭМ!$D$10+'СЕТ СН'!$H$6-'СЕТ СН'!$H$22</f>
        <v>1101.7439997900001</v>
      </c>
      <c r="V96" s="36">
        <f>SUMIFS(СВЦЭМ!$C$33:$C$776,СВЦЭМ!$A$33:$A$776,$A96,СВЦЭМ!$B$33:$B$776,V$83)+'СЕТ СН'!$H$12+СВЦЭМ!$D$10+'СЕТ СН'!$H$6-'СЕТ СН'!$H$22</f>
        <v>1068.9225494500001</v>
      </c>
      <c r="W96" s="36">
        <f>SUMIFS(СВЦЭМ!$C$33:$C$776,СВЦЭМ!$A$33:$A$776,$A96,СВЦЭМ!$B$33:$B$776,W$83)+'СЕТ СН'!$H$12+СВЦЭМ!$D$10+'СЕТ СН'!$H$6-'СЕТ СН'!$H$22</f>
        <v>1065.3049088500002</v>
      </c>
      <c r="X96" s="36">
        <f>SUMIFS(СВЦЭМ!$C$33:$C$776,СВЦЭМ!$A$33:$A$776,$A96,СВЦЭМ!$B$33:$B$776,X$83)+'СЕТ СН'!$H$12+СВЦЭМ!$D$10+'СЕТ СН'!$H$6-'СЕТ СН'!$H$22</f>
        <v>1150.48180772</v>
      </c>
      <c r="Y96" s="36">
        <f>SUMIFS(СВЦЭМ!$C$33:$C$776,СВЦЭМ!$A$33:$A$776,$A96,СВЦЭМ!$B$33:$B$776,Y$83)+'СЕТ СН'!$H$12+СВЦЭМ!$D$10+'СЕТ СН'!$H$6-'СЕТ СН'!$H$22</f>
        <v>1256.8084992499998</v>
      </c>
    </row>
    <row r="97" spans="1:25" ht="15.75" x14ac:dyDescent="0.2">
      <c r="A97" s="35">
        <f t="shared" si="2"/>
        <v>43569</v>
      </c>
      <c r="B97" s="36">
        <f>SUMIFS(СВЦЭМ!$C$33:$C$776,СВЦЭМ!$A$33:$A$776,$A97,СВЦЭМ!$B$33:$B$776,B$83)+'СЕТ СН'!$H$12+СВЦЭМ!$D$10+'СЕТ СН'!$H$6-'СЕТ СН'!$H$22</f>
        <v>1321.91700214</v>
      </c>
      <c r="C97" s="36">
        <f>SUMIFS(СВЦЭМ!$C$33:$C$776,СВЦЭМ!$A$33:$A$776,$A97,СВЦЭМ!$B$33:$B$776,C$83)+'СЕТ СН'!$H$12+СВЦЭМ!$D$10+'СЕТ СН'!$H$6-'СЕТ СН'!$H$22</f>
        <v>1430.23983004</v>
      </c>
      <c r="D97" s="36">
        <f>SUMIFS(СВЦЭМ!$C$33:$C$776,СВЦЭМ!$A$33:$A$776,$A97,СВЦЭМ!$B$33:$B$776,D$83)+'СЕТ СН'!$H$12+СВЦЭМ!$D$10+'СЕТ СН'!$H$6-'СЕТ СН'!$H$22</f>
        <v>1518.1441651300001</v>
      </c>
      <c r="E97" s="36">
        <f>SUMIFS(СВЦЭМ!$C$33:$C$776,СВЦЭМ!$A$33:$A$776,$A97,СВЦЭМ!$B$33:$B$776,E$83)+'СЕТ СН'!$H$12+СВЦЭМ!$D$10+'СЕТ СН'!$H$6-'СЕТ СН'!$H$22</f>
        <v>1519.9195158699999</v>
      </c>
      <c r="F97" s="36">
        <f>SUMIFS(СВЦЭМ!$C$33:$C$776,СВЦЭМ!$A$33:$A$776,$A97,СВЦЭМ!$B$33:$B$776,F$83)+'СЕТ СН'!$H$12+СВЦЭМ!$D$10+'СЕТ СН'!$H$6-'СЕТ СН'!$H$22</f>
        <v>1510.8362776600002</v>
      </c>
      <c r="G97" s="36">
        <f>SUMIFS(СВЦЭМ!$C$33:$C$776,СВЦЭМ!$A$33:$A$776,$A97,СВЦЭМ!$B$33:$B$776,G$83)+'СЕТ СН'!$H$12+СВЦЭМ!$D$10+'СЕТ СН'!$H$6-'СЕТ СН'!$H$22</f>
        <v>1497.2077825800002</v>
      </c>
      <c r="H97" s="36">
        <f>SUMIFS(СВЦЭМ!$C$33:$C$776,СВЦЭМ!$A$33:$A$776,$A97,СВЦЭМ!$B$33:$B$776,H$83)+'СЕТ СН'!$H$12+СВЦЭМ!$D$10+'СЕТ СН'!$H$6-'СЕТ СН'!$H$22</f>
        <v>1398.2877246100002</v>
      </c>
      <c r="I97" s="36">
        <f>SUMIFS(СВЦЭМ!$C$33:$C$776,СВЦЭМ!$A$33:$A$776,$A97,СВЦЭМ!$B$33:$B$776,I$83)+'СЕТ СН'!$H$12+СВЦЭМ!$D$10+'СЕТ СН'!$H$6-'СЕТ СН'!$H$22</f>
        <v>1327.8635872499999</v>
      </c>
      <c r="J97" s="36">
        <f>SUMIFS(СВЦЭМ!$C$33:$C$776,СВЦЭМ!$A$33:$A$776,$A97,СВЦЭМ!$B$33:$B$776,J$83)+'СЕТ СН'!$H$12+СВЦЭМ!$D$10+'СЕТ СН'!$H$6-'СЕТ СН'!$H$22</f>
        <v>1241.3822440200001</v>
      </c>
      <c r="K97" s="36">
        <f>SUMIFS(СВЦЭМ!$C$33:$C$776,СВЦЭМ!$A$33:$A$776,$A97,СВЦЭМ!$B$33:$B$776,K$83)+'СЕТ СН'!$H$12+СВЦЭМ!$D$10+'СЕТ СН'!$H$6-'СЕТ СН'!$H$22</f>
        <v>1127.67722996</v>
      </c>
      <c r="L97" s="36">
        <f>SUMIFS(СВЦЭМ!$C$33:$C$776,СВЦЭМ!$A$33:$A$776,$A97,СВЦЭМ!$B$33:$B$776,L$83)+'СЕТ СН'!$H$12+СВЦЭМ!$D$10+'СЕТ СН'!$H$6-'СЕТ СН'!$H$22</f>
        <v>1069.7660013300001</v>
      </c>
      <c r="M97" s="36">
        <f>SUMIFS(СВЦЭМ!$C$33:$C$776,СВЦЭМ!$A$33:$A$776,$A97,СВЦЭМ!$B$33:$B$776,M$83)+'СЕТ СН'!$H$12+СВЦЭМ!$D$10+'СЕТ СН'!$H$6-'СЕТ СН'!$H$22</f>
        <v>1064.2831556800002</v>
      </c>
      <c r="N97" s="36">
        <f>SUMIFS(СВЦЭМ!$C$33:$C$776,СВЦЭМ!$A$33:$A$776,$A97,СВЦЭМ!$B$33:$B$776,N$83)+'СЕТ СН'!$H$12+СВЦЭМ!$D$10+'СЕТ СН'!$H$6-'СЕТ СН'!$H$22</f>
        <v>1070.3574086900001</v>
      </c>
      <c r="O97" s="36">
        <f>SUMIFS(СВЦЭМ!$C$33:$C$776,СВЦЭМ!$A$33:$A$776,$A97,СВЦЭМ!$B$33:$B$776,O$83)+'СЕТ СН'!$H$12+СВЦЭМ!$D$10+'СЕТ СН'!$H$6-'СЕТ СН'!$H$22</f>
        <v>1076.0155393300001</v>
      </c>
      <c r="P97" s="36">
        <f>SUMIFS(СВЦЭМ!$C$33:$C$776,СВЦЭМ!$A$33:$A$776,$A97,СВЦЭМ!$B$33:$B$776,P$83)+'СЕТ СН'!$H$12+СВЦЭМ!$D$10+'СЕТ СН'!$H$6-'СЕТ СН'!$H$22</f>
        <v>1091.3699696200001</v>
      </c>
      <c r="Q97" s="36">
        <f>SUMIFS(СВЦЭМ!$C$33:$C$776,СВЦЭМ!$A$33:$A$776,$A97,СВЦЭМ!$B$33:$B$776,Q$83)+'СЕТ СН'!$H$12+СВЦЭМ!$D$10+'СЕТ СН'!$H$6-'СЕТ СН'!$H$22</f>
        <v>1093.8770006700001</v>
      </c>
      <c r="R97" s="36">
        <f>SUMIFS(СВЦЭМ!$C$33:$C$776,СВЦЭМ!$A$33:$A$776,$A97,СВЦЭМ!$B$33:$B$776,R$83)+'СЕТ СН'!$H$12+СВЦЭМ!$D$10+'СЕТ СН'!$H$6-'СЕТ СН'!$H$22</f>
        <v>1090.43095378</v>
      </c>
      <c r="S97" s="36">
        <f>SUMIFS(СВЦЭМ!$C$33:$C$776,СВЦЭМ!$A$33:$A$776,$A97,СВЦЭМ!$B$33:$B$776,S$83)+'СЕТ СН'!$H$12+СВЦЭМ!$D$10+'СЕТ СН'!$H$6-'СЕТ СН'!$H$22</f>
        <v>1099.9248876900001</v>
      </c>
      <c r="T97" s="36">
        <f>SUMIFS(СВЦЭМ!$C$33:$C$776,СВЦЭМ!$A$33:$A$776,$A97,СВЦЭМ!$B$33:$B$776,T$83)+'СЕТ СН'!$H$12+СВЦЭМ!$D$10+'СЕТ СН'!$H$6-'СЕТ СН'!$H$22</f>
        <v>1087.8147082099999</v>
      </c>
      <c r="U97" s="36">
        <f>SUMIFS(СВЦЭМ!$C$33:$C$776,СВЦЭМ!$A$33:$A$776,$A97,СВЦЭМ!$B$33:$B$776,U$83)+'СЕТ СН'!$H$12+СВЦЭМ!$D$10+'СЕТ СН'!$H$6-'СЕТ СН'!$H$22</f>
        <v>1070.4173420299999</v>
      </c>
      <c r="V97" s="36">
        <f>SUMIFS(СВЦЭМ!$C$33:$C$776,СВЦЭМ!$A$33:$A$776,$A97,СВЦЭМ!$B$33:$B$776,V$83)+'СЕТ СН'!$H$12+СВЦЭМ!$D$10+'СЕТ СН'!$H$6-'СЕТ СН'!$H$22</f>
        <v>1051.8600978899999</v>
      </c>
      <c r="W97" s="36">
        <f>SUMIFS(СВЦЭМ!$C$33:$C$776,СВЦЭМ!$A$33:$A$776,$A97,СВЦЭМ!$B$33:$B$776,W$83)+'СЕТ СН'!$H$12+СВЦЭМ!$D$10+'СЕТ СН'!$H$6-'СЕТ СН'!$H$22</f>
        <v>1054.1910918399999</v>
      </c>
      <c r="X97" s="36">
        <f>SUMIFS(СВЦЭМ!$C$33:$C$776,СВЦЭМ!$A$33:$A$776,$A97,СВЦЭМ!$B$33:$B$776,X$83)+'СЕТ СН'!$H$12+СВЦЭМ!$D$10+'СЕТ СН'!$H$6-'СЕТ СН'!$H$22</f>
        <v>1115.2289543699999</v>
      </c>
      <c r="Y97" s="36">
        <f>SUMIFS(СВЦЭМ!$C$33:$C$776,СВЦЭМ!$A$33:$A$776,$A97,СВЦЭМ!$B$33:$B$776,Y$83)+'СЕТ СН'!$H$12+СВЦЭМ!$D$10+'СЕТ СН'!$H$6-'СЕТ СН'!$H$22</f>
        <v>1220.931634</v>
      </c>
    </row>
    <row r="98" spans="1:25" ht="15.75" x14ac:dyDescent="0.2">
      <c r="A98" s="35">
        <f t="shared" si="2"/>
        <v>43570</v>
      </c>
      <c r="B98" s="36">
        <f>SUMIFS(СВЦЭМ!$C$33:$C$776,СВЦЭМ!$A$33:$A$776,$A98,СВЦЭМ!$B$33:$B$776,B$83)+'СЕТ СН'!$H$12+СВЦЭМ!$D$10+'СЕТ СН'!$H$6-'СЕТ СН'!$H$22</f>
        <v>1278.8870339800001</v>
      </c>
      <c r="C98" s="36">
        <f>SUMIFS(СВЦЭМ!$C$33:$C$776,СВЦЭМ!$A$33:$A$776,$A98,СВЦЭМ!$B$33:$B$776,C$83)+'СЕТ СН'!$H$12+СВЦЭМ!$D$10+'СЕТ СН'!$H$6-'СЕТ СН'!$H$22</f>
        <v>1375.1418090400002</v>
      </c>
      <c r="D98" s="36">
        <f>SUMIFS(СВЦЭМ!$C$33:$C$776,СВЦЭМ!$A$33:$A$776,$A98,СВЦЭМ!$B$33:$B$776,D$83)+'СЕТ СН'!$H$12+СВЦЭМ!$D$10+'СЕТ СН'!$H$6-'СЕТ СН'!$H$22</f>
        <v>1434.0757093799998</v>
      </c>
      <c r="E98" s="36">
        <f>SUMIFS(СВЦЭМ!$C$33:$C$776,СВЦЭМ!$A$33:$A$776,$A98,СВЦЭМ!$B$33:$B$776,E$83)+'СЕТ СН'!$H$12+СВЦЭМ!$D$10+'СЕТ СН'!$H$6-'СЕТ СН'!$H$22</f>
        <v>1444.27919006</v>
      </c>
      <c r="F98" s="36">
        <f>SUMIFS(СВЦЭМ!$C$33:$C$776,СВЦЭМ!$A$33:$A$776,$A98,СВЦЭМ!$B$33:$B$776,F$83)+'СЕТ СН'!$H$12+СВЦЭМ!$D$10+'СЕТ СН'!$H$6-'СЕТ СН'!$H$22</f>
        <v>1435.8876693799998</v>
      </c>
      <c r="G98" s="36">
        <f>SUMIFS(СВЦЭМ!$C$33:$C$776,СВЦЭМ!$A$33:$A$776,$A98,СВЦЭМ!$B$33:$B$776,G$83)+'СЕТ СН'!$H$12+СВЦЭМ!$D$10+'СЕТ СН'!$H$6-'СЕТ СН'!$H$22</f>
        <v>1434.88744034</v>
      </c>
      <c r="H98" s="36">
        <f>SUMIFS(СВЦЭМ!$C$33:$C$776,СВЦЭМ!$A$33:$A$776,$A98,СВЦЭМ!$B$33:$B$776,H$83)+'СЕТ СН'!$H$12+СВЦЭМ!$D$10+'СЕТ СН'!$H$6-'СЕТ СН'!$H$22</f>
        <v>1359.0859419499998</v>
      </c>
      <c r="I98" s="36">
        <f>SUMIFS(СВЦЭМ!$C$33:$C$776,СВЦЭМ!$A$33:$A$776,$A98,СВЦЭМ!$B$33:$B$776,I$83)+'СЕТ СН'!$H$12+СВЦЭМ!$D$10+'СЕТ СН'!$H$6-'СЕТ СН'!$H$22</f>
        <v>1314.6692138200001</v>
      </c>
      <c r="J98" s="36">
        <f>SUMIFS(СВЦЭМ!$C$33:$C$776,СВЦЭМ!$A$33:$A$776,$A98,СВЦЭМ!$B$33:$B$776,J$83)+'СЕТ СН'!$H$12+СВЦЭМ!$D$10+'СЕТ СН'!$H$6-'СЕТ СН'!$H$22</f>
        <v>1212.8649065499999</v>
      </c>
      <c r="K98" s="36">
        <f>SUMIFS(СВЦЭМ!$C$33:$C$776,СВЦЭМ!$A$33:$A$776,$A98,СВЦЭМ!$B$33:$B$776,K$83)+'СЕТ СН'!$H$12+СВЦЭМ!$D$10+'СЕТ СН'!$H$6-'СЕТ СН'!$H$22</f>
        <v>1121.59189472</v>
      </c>
      <c r="L98" s="36">
        <f>SUMIFS(СВЦЭМ!$C$33:$C$776,СВЦЭМ!$A$33:$A$776,$A98,СВЦЭМ!$B$33:$B$776,L$83)+'СЕТ СН'!$H$12+СВЦЭМ!$D$10+'СЕТ СН'!$H$6-'СЕТ СН'!$H$22</f>
        <v>1092.15647687</v>
      </c>
      <c r="M98" s="36">
        <f>SUMIFS(СВЦЭМ!$C$33:$C$776,СВЦЭМ!$A$33:$A$776,$A98,СВЦЭМ!$B$33:$B$776,M$83)+'СЕТ СН'!$H$12+СВЦЭМ!$D$10+'СЕТ СН'!$H$6-'СЕТ СН'!$H$22</f>
        <v>1096.43541538</v>
      </c>
      <c r="N98" s="36">
        <f>SUMIFS(СВЦЭМ!$C$33:$C$776,СВЦЭМ!$A$33:$A$776,$A98,СВЦЭМ!$B$33:$B$776,N$83)+'СЕТ СН'!$H$12+СВЦЭМ!$D$10+'СЕТ СН'!$H$6-'СЕТ СН'!$H$22</f>
        <v>1095.6559697</v>
      </c>
      <c r="O98" s="36">
        <f>SUMIFS(СВЦЭМ!$C$33:$C$776,СВЦЭМ!$A$33:$A$776,$A98,СВЦЭМ!$B$33:$B$776,O$83)+'СЕТ СН'!$H$12+СВЦЭМ!$D$10+'СЕТ СН'!$H$6-'СЕТ СН'!$H$22</f>
        <v>1104.4066120500001</v>
      </c>
      <c r="P98" s="36">
        <f>SUMIFS(СВЦЭМ!$C$33:$C$776,СВЦЭМ!$A$33:$A$776,$A98,СВЦЭМ!$B$33:$B$776,P$83)+'СЕТ СН'!$H$12+СВЦЭМ!$D$10+'СЕТ СН'!$H$6-'СЕТ СН'!$H$22</f>
        <v>1116.7449305</v>
      </c>
      <c r="Q98" s="36">
        <f>SUMIFS(СВЦЭМ!$C$33:$C$776,СВЦЭМ!$A$33:$A$776,$A98,СВЦЭМ!$B$33:$B$776,Q$83)+'СЕТ СН'!$H$12+СВЦЭМ!$D$10+'СЕТ СН'!$H$6-'СЕТ СН'!$H$22</f>
        <v>1112.7705660900001</v>
      </c>
      <c r="R98" s="36">
        <f>SUMIFS(СВЦЭМ!$C$33:$C$776,СВЦЭМ!$A$33:$A$776,$A98,СВЦЭМ!$B$33:$B$776,R$83)+'СЕТ СН'!$H$12+СВЦЭМ!$D$10+'СЕТ СН'!$H$6-'СЕТ СН'!$H$22</f>
        <v>1123.3566780199999</v>
      </c>
      <c r="S98" s="36">
        <f>SUMIFS(СВЦЭМ!$C$33:$C$776,СВЦЭМ!$A$33:$A$776,$A98,СВЦЭМ!$B$33:$B$776,S$83)+'СЕТ СН'!$H$12+СВЦЭМ!$D$10+'СЕТ СН'!$H$6-'СЕТ СН'!$H$22</f>
        <v>1118.2572347300002</v>
      </c>
      <c r="T98" s="36">
        <f>SUMIFS(СВЦЭМ!$C$33:$C$776,СВЦЭМ!$A$33:$A$776,$A98,СВЦЭМ!$B$33:$B$776,T$83)+'СЕТ СН'!$H$12+СВЦЭМ!$D$10+'СЕТ СН'!$H$6-'СЕТ СН'!$H$22</f>
        <v>1109.1582504600001</v>
      </c>
      <c r="U98" s="36">
        <f>SUMIFS(СВЦЭМ!$C$33:$C$776,СВЦЭМ!$A$33:$A$776,$A98,СВЦЭМ!$B$33:$B$776,U$83)+'СЕТ СН'!$H$12+СВЦЭМ!$D$10+'СЕТ СН'!$H$6-'СЕТ СН'!$H$22</f>
        <v>1085.1310709100001</v>
      </c>
      <c r="V98" s="36">
        <f>SUMIFS(СВЦЭМ!$C$33:$C$776,СВЦЭМ!$A$33:$A$776,$A98,СВЦЭМ!$B$33:$B$776,V$83)+'СЕТ СН'!$H$12+СВЦЭМ!$D$10+'СЕТ СН'!$H$6-'СЕТ СН'!$H$22</f>
        <v>1083.53245982</v>
      </c>
      <c r="W98" s="36">
        <f>SUMIFS(СВЦЭМ!$C$33:$C$776,СВЦЭМ!$A$33:$A$776,$A98,СВЦЭМ!$B$33:$B$776,W$83)+'СЕТ СН'!$H$12+СВЦЭМ!$D$10+'СЕТ СН'!$H$6-'СЕТ СН'!$H$22</f>
        <v>1086.3808757199999</v>
      </c>
      <c r="X98" s="36">
        <f>SUMIFS(СВЦЭМ!$C$33:$C$776,СВЦЭМ!$A$33:$A$776,$A98,СВЦЭМ!$B$33:$B$776,X$83)+'СЕТ СН'!$H$12+СВЦЭМ!$D$10+'СЕТ СН'!$H$6-'СЕТ СН'!$H$22</f>
        <v>1129.65943735</v>
      </c>
      <c r="Y98" s="36">
        <f>SUMIFS(СВЦЭМ!$C$33:$C$776,СВЦЭМ!$A$33:$A$776,$A98,СВЦЭМ!$B$33:$B$776,Y$83)+'СЕТ СН'!$H$12+СВЦЭМ!$D$10+'СЕТ СН'!$H$6-'СЕТ СН'!$H$22</f>
        <v>1218.38741594</v>
      </c>
    </row>
    <row r="99" spans="1:25" ht="15.75" x14ac:dyDescent="0.2">
      <c r="A99" s="35">
        <f t="shared" si="2"/>
        <v>43571</v>
      </c>
      <c r="B99" s="36">
        <f>SUMIFS(СВЦЭМ!$C$33:$C$776,СВЦЭМ!$A$33:$A$776,$A99,СВЦЭМ!$B$33:$B$776,B$83)+'СЕТ СН'!$H$12+СВЦЭМ!$D$10+'СЕТ СН'!$H$6-'СЕТ СН'!$H$22</f>
        <v>1283.3696687300001</v>
      </c>
      <c r="C99" s="36">
        <f>SUMIFS(СВЦЭМ!$C$33:$C$776,СВЦЭМ!$A$33:$A$776,$A99,СВЦЭМ!$B$33:$B$776,C$83)+'СЕТ СН'!$H$12+СВЦЭМ!$D$10+'СЕТ СН'!$H$6-'СЕТ СН'!$H$22</f>
        <v>1354.18691016</v>
      </c>
      <c r="D99" s="36">
        <f>SUMIFS(СВЦЭМ!$C$33:$C$776,СВЦЭМ!$A$33:$A$776,$A99,СВЦЭМ!$B$33:$B$776,D$83)+'СЕТ СН'!$H$12+СВЦЭМ!$D$10+'СЕТ СН'!$H$6-'СЕТ СН'!$H$22</f>
        <v>1437.5367923700001</v>
      </c>
      <c r="E99" s="36">
        <f>SUMIFS(СВЦЭМ!$C$33:$C$776,СВЦЭМ!$A$33:$A$776,$A99,СВЦЭМ!$B$33:$B$776,E$83)+'СЕТ СН'!$H$12+СВЦЭМ!$D$10+'СЕТ СН'!$H$6-'СЕТ СН'!$H$22</f>
        <v>1449.3029862799999</v>
      </c>
      <c r="F99" s="36">
        <f>SUMIFS(СВЦЭМ!$C$33:$C$776,СВЦЭМ!$A$33:$A$776,$A99,СВЦЭМ!$B$33:$B$776,F$83)+'СЕТ СН'!$H$12+СВЦЭМ!$D$10+'СЕТ СН'!$H$6-'СЕТ СН'!$H$22</f>
        <v>1451.48346274</v>
      </c>
      <c r="G99" s="36">
        <f>SUMIFS(СВЦЭМ!$C$33:$C$776,СВЦЭМ!$A$33:$A$776,$A99,СВЦЭМ!$B$33:$B$776,G$83)+'СЕТ СН'!$H$12+СВЦЭМ!$D$10+'СЕТ СН'!$H$6-'СЕТ СН'!$H$22</f>
        <v>1445.4324677200002</v>
      </c>
      <c r="H99" s="36">
        <f>SUMIFS(СВЦЭМ!$C$33:$C$776,СВЦЭМ!$A$33:$A$776,$A99,СВЦЭМ!$B$33:$B$776,H$83)+'СЕТ СН'!$H$12+СВЦЭМ!$D$10+'СЕТ СН'!$H$6-'СЕТ СН'!$H$22</f>
        <v>1384.78023398</v>
      </c>
      <c r="I99" s="36">
        <f>SUMIFS(СВЦЭМ!$C$33:$C$776,СВЦЭМ!$A$33:$A$776,$A99,СВЦЭМ!$B$33:$B$776,I$83)+'СЕТ СН'!$H$12+СВЦЭМ!$D$10+'СЕТ СН'!$H$6-'СЕТ СН'!$H$22</f>
        <v>1327.4282440100001</v>
      </c>
      <c r="J99" s="36">
        <f>SUMIFS(СВЦЭМ!$C$33:$C$776,СВЦЭМ!$A$33:$A$776,$A99,СВЦЭМ!$B$33:$B$776,J$83)+'СЕТ СН'!$H$12+СВЦЭМ!$D$10+'СЕТ СН'!$H$6-'СЕТ СН'!$H$22</f>
        <v>1226.62688346</v>
      </c>
      <c r="K99" s="36">
        <f>SUMIFS(СВЦЭМ!$C$33:$C$776,СВЦЭМ!$A$33:$A$776,$A99,СВЦЭМ!$B$33:$B$776,K$83)+'СЕТ СН'!$H$12+СВЦЭМ!$D$10+'СЕТ СН'!$H$6-'СЕТ СН'!$H$22</f>
        <v>1155.8511980399999</v>
      </c>
      <c r="L99" s="36">
        <f>SUMIFS(СВЦЭМ!$C$33:$C$776,СВЦЭМ!$A$33:$A$776,$A99,СВЦЭМ!$B$33:$B$776,L$83)+'СЕТ СН'!$H$12+СВЦЭМ!$D$10+'СЕТ СН'!$H$6-'СЕТ СН'!$H$22</f>
        <v>1126.6174547800001</v>
      </c>
      <c r="M99" s="36">
        <f>SUMIFS(СВЦЭМ!$C$33:$C$776,СВЦЭМ!$A$33:$A$776,$A99,СВЦЭМ!$B$33:$B$776,M$83)+'СЕТ СН'!$H$12+СВЦЭМ!$D$10+'СЕТ СН'!$H$6-'СЕТ СН'!$H$22</f>
        <v>1106.20472382</v>
      </c>
      <c r="N99" s="36">
        <f>SUMIFS(СВЦЭМ!$C$33:$C$776,СВЦЭМ!$A$33:$A$776,$A99,СВЦЭМ!$B$33:$B$776,N$83)+'СЕТ СН'!$H$12+СВЦЭМ!$D$10+'СЕТ СН'!$H$6-'СЕТ СН'!$H$22</f>
        <v>1126.15205406</v>
      </c>
      <c r="O99" s="36">
        <f>SUMIFS(СВЦЭМ!$C$33:$C$776,СВЦЭМ!$A$33:$A$776,$A99,СВЦЭМ!$B$33:$B$776,O$83)+'СЕТ СН'!$H$12+СВЦЭМ!$D$10+'СЕТ СН'!$H$6-'СЕТ СН'!$H$22</f>
        <v>1132.8328911200001</v>
      </c>
      <c r="P99" s="36">
        <f>SUMIFS(СВЦЭМ!$C$33:$C$776,СВЦЭМ!$A$33:$A$776,$A99,СВЦЭМ!$B$33:$B$776,P$83)+'СЕТ СН'!$H$12+СВЦЭМ!$D$10+'СЕТ СН'!$H$6-'СЕТ СН'!$H$22</f>
        <v>1132.1182690999999</v>
      </c>
      <c r="Q99" s="36">
        <f>SUMIFS(СВЦЭМ!$C$33:$C$776,СВЦЭМ!$A$33:$A$776,$A99,СВЦЭМ!$B$33:$B$776,Q$83)+'СЕТ СН'!$H$12+СВЦЭМ!$D$10+'СЕТ СН'!$H$6-'СЕТ СН'!$H$22</f>
        <v>1129.1505399100001</v>
      </c>
      <c r="R99" s="36">
        <f>SUMIFS(СВЦЭМ!$C$33:$C$776,СВЦЭМ!$A$33:$A$776,$A99,СВЦЭМ!$B$33:$B$776,R$83)+'СЕТ СН'!$H$12+СВЦЭМ!$D$10+'СЕТ СН'!$H$6-'СЕТ СН'!$H$22</f>
        <v>1120.3869482999999</v>
      </c>
      <c r="S99" s="36">
        <f>SUMIFS(СВЦЭМ!$C$33:$C$776,СВЦЭМ!$A$33:$A$776,$A99,СВЦЭМ!$B$33:$B$776,S$83)+'СЕТ СН'!$H$12+СВЦЭМ!$D$10+'СЕТ СН'!$H$6-'СЕТ СН'!$H$22</f>
        <v>1113.144057</v>
      </c>
      <c r="T99" s="36">
        <f>SUMIFS(СВЦЭМ!$C$33:$C$776,СВЦЭМ!$A$33:$A$776,$A99,СВЦЭМ!$B$33:$B$776,T$83)+'СЕТ СН'!$H$12+СВЦЭМ!$D$10+'СЕТ СН'!$H$6-'СЕТ СН'!$H$22</f>
        <v>1128.7851852700001</v>
      </c>
      <c r="U99" s="36">
        <f>SUMIFS(СВЦЭМ!$C$33:$C$776,СВЦЭМ!$A$33:$A$776,$A99,СВЦЭМ!$B$33:$B$776,U$83)+'СЕТ СН'!$H$12+СВЦЭМ!$D$10+'СЕТ СН'!$H$6-'СЕТ СН'!$H$22</f>
        <v>1095.1646045800001</v>
      </c>
      <c r="V99" s="36">
        <f>SUMIFS(СВЦЭМ!$C$33:$C$776,СВЦЭМ!$A$33:$A$776,$A99,СВЦЭМ!$B$33:$B$776,V$83)+'СЕТ СН'!$H$12+СВЦЭМ!$D$10+'СЕТ СН'!$H$6-'СЕТ СН'!$H$22</f>
        <v>1107.9959646900002</v>
      </c>
      <c r="W99" s="36">
        <f>SUMIFS(СВЦЭМ!$C$33:$C$776,СВЦЭМ!$A$33:$A$776,$A99,СВЦЭМ!$B$33:$B$776,W$83)+'СЕТ СН'!$H$12+СВЦЭМ!$D$10+'СЕТ СН'!$H$6-'СЕТ СН'!$H$22</f>
        <v>1099.21278798</v>
      </c>
      <c r="X99" s="36">
        <f>SUMIFS(СВЦЭМ!$C$33:$C$776,СВЦЭМ!$A$33:$A$776,$A99,СВЦЭМ!$B$33:$B$776,X$83)+'СЕТ СН'!$H$12+СВЦЭМ!$D$10+'СЕТ СН'!$H$6-'СЕТ СН'!$H$22</f>
        <v>1187.10022116</v>
      </c>
      <c r="Y99" s="36">
        <f>SUMIFS(СВЦЭМ!$C$33:$C$776,СВЦЭМ!$A$33:$A$776,$A99,СВЦЭМ!$B$33:$B$776,Y$83)+'СЕТ СН'!$H$12+СВЦЭМ!$D$10+'СЕТ СН'!$H$6-'СЕТ СН'!$H$22</f>
        <v>1263.33352261</v>
      </c>
    </row>
    <row r="100" spans="1:25" ht="15.75" x14ac:dyDescent="0.2">
      <c r="A100" s="35">
        <f t="shared" si="2"/>
        <v>43572</v>
      </c>
      <c r="B100" s="36">
        <f>SUMIFS(СВЦЭМ!$C$33:$C$776,СВЦЭМ!$A$33:$A$776,$A100,СВЦЭМ!$B$33:$B$776,B$83)+'СЕТ СН'!$H$12+СВЦЭМ!$D$10+'СЕТ СН'!$H$6-'СЕТ СН'!$H$22</f>
        <v>1307.8514272800001</v>
      </c>
      <c r="C100" s="36">
        <f>SUMIFS(СВЦЭМ!$C$33:$C$776,СВЦЭМ!$A$33:$A$776,$A100,СВЦЭМ!$B$33:$B$776,C$83)+'СЕТ СН'!$H$12+СВЦЭМ!$D$10+'СЕТ СН'!$H$6-'СЕТ СН'!$H$22</f>
        <v>1362.9737618300001</v>
      </c>
      <c r="D100" s="36">
        <f>SUMIFS(СВЦЭМ!$C$33:$C$776,СВЦЭМ!$A$33:$A$776,$A100,СВЦЭМ!$B$33:$B$776,D$83)+'СЕТ СН'!$H$12+СВЦЭМ!$D$10+'СЕТ СН'!$H$6-'СЕТ СН'!$H$22</f>
        <v>1415.2270542699998</v>
      </c>
      <c r="E100" s="36">
        <f>SUMIFS(СВЦЭМ!$C$33:$C$776,СВЦЭМ!$A$33:$A$776,$A100,СВЦЭМ!$B$33:$B$776,E$83)+'СЕТ СН'!$H$12+СВЦЭМ!$D$10+'СЕТ СН'!$H$6-'СЕТ СН'!$H$22</f>
        <v>1426.55142806</v>
      </c>
      <c r="F100" s="36">
        <f>SUMIFS(СВЦЭМ!$C$33:$C$776,СВЦЭМ!$A$33:$A$776,$A100,СВЦЭМ!$B$33:$B$776,F$83)+'СЕТ СН'!$H$12+СВЦЭМ!$D$10+'СЕТ СН'!$H$6-'СЕТ СН'!$H$22</f>
        <v>1425.9793820300001</v>
      </c>
      <c r="G100" s="36">
        <f>SUMIFS(СВЦЭМ!$C$33:$C$776,СВЦЭМ!$A$33:$A$776,$A100,СВЦЭМ!$B$33:$B$776,G$83)+'СЕТ СН'!$H$12+СВЦЭМ!$D$10+'СЕТ СН'!$H$6-'СЕТ СН'!$H$22</f>
        <v>1421.25939526</v>
      </c>
      <c r="H100" s="36">
        <f>SUMIFS(СВЦЭМ!$C$33:$C$776,СВЦЭМ!$A$33:$A$776,$A100,СВЦЭМ!$B$33:$B$776,H$83)+'СЕТ СН'!$H$12+СВЦЭМ!$D$10+'СЕТ СН'!$H$6-'СЕТ СН'!$H$22</f>
        <v>1356.6045627200001</v>
      </c>
      <c r="I100" s="36">
        <f>SUMIFS(СВЦЭМ!$C$33:$C$776,СВЦЭМ!$A$33:$A$776,$A100,СВЦЭМ!$B$33:$B$776,I$83)+'СЕТ СН'!$H$12+СВЦЭМ!$D$10+'СЕТ СН'!$H$6-'СЕТ СН'!$H$22</f>
        <v>1307.0635383700001</v>
      </c>
      <c r="J100" s="36">
        <f>SUMIFS(СВЦЭМ!$C$33:$C$776,СВЦЭМ!$A$33:$A$776,$A100,СВЦЭМ!$B$33:$B$776,J$83)+'СЕТ СН'!$H$12+СВЦЭМ!$D$10+'СЕТ СН'!$H$6-'СЕТ СН'!$H$22</f>
        <v>1212.5433615000002</v>
      </c>
      <c r="K100" s="36">
        <f>SUMIFS(СВЦЭМ!$C$33:$C$776,СВЦЭМ!$A$33:$A$776,$A100,СВЦЭМ!$B$33:$B$776,K$83)+'СЕТ СН'!$H$12+СВЦЭМ!$D$10+'СЕТ СН'!$H$6-'СЕТ СН'!$H$22</f>
        <v>1146.3028438400002</v>
      </c>
      <c r="L100" s="36">
        <f>SUMIFS(СВЦЭМ!$C$33:$C$776,СВЦЭМ!$A$33:$A$776,$A100,СВЦЭМ!$B$33:$B$776,L$83)+'СЕТ СН'!$H$12+СВЦЭМ!$D$10+'СЕТ СН'!$H$6-'СЕТ СН'!$H$22</f>
        <v>1109.88529988</v>
      </c>
      <c r="M100" s="36">
        <f>SUMIFS(СВЦЭМ!$C$33:$C$776,СВЦЭМ!$A$33:$A$776,$A100,СВЦЭМ!$B$33:$B$776,M$83)+'СЕТ СН'!$H$12+СВЦЭМ!$D$10+'СЕТ СН'!$H$6-'СЕТ СН'!$H$22</f>
        <v>1114.5058876600001</v>
      </c>
      <c r="N100" s="36">
        <f>SUMIFS(СВЦЭМ!$C$33:$C$776,СВЦЭМ!$A$33:$A$776,$A100,СВЦЭМ!$B$33:$B$776,N$83)+'СЕТ СН'!$H$12+СВЦЭМ!$D$10+'СЕТ СН'!$H$6-'СЕТ СН'!$H$22</f>
        <v>1110.6291882800001</v>
      </c>
      <c r="O100" s="36">
        <f>SUMIFS(СВЦЭМ!$C$33:$C$776,СВЦЭМ!$A$33:$A$776,$A100,СВЦЭМ!$B$33:$B$776,O$83)+'СЕТ СН'!$H$12+СВЦЭМ!$D$10+'СЕТ СН'!$H$6-'СЕТ СН'!$H$22</f>
        <v>1104.7752804199999</v>
      </c>
      <c r="P100" s="36">
        <f>SUMIFS(СВЦЭМ!$C$33:$C$776,СВЦЭМ!$A$33:$A$776,$A100,СВЦЭМ!$B$33:$B$776,P$83)+'СЕТ СН'!$H$12+СВЦЭМ!$D$10+'СЕТ СН'!$H$6-'СЕТ СН'!$H$22</f>
        <v>1117.020898</v>
      </c>
      <c r="Q100" s="36">
        <f>SUMIFS(СВЦЭМ!$C$33:$C$776,СВЦЭМ!$A$33:$A$776,$A100,СВЦЭМ!$B$33:$B$776,Q$83)+'СЕТ СН'!$H$12+СВЦЭМ!$D$10+'СЕТ СН'!$H$6-'СЕТ СН'!$H$22</f>
        <v>1139.1996194200001</v>
      </c>
      <c r="R100" s="36">
        <f>SUMIFS(СВЦЭМ!$C$33:$C$776,СВЦЭМ!$A$33:$A$776,$A100,СВЦЭМ!$B$33:$B$776,R$83)+'СЕТ СН'!$H$12+СВЦЭМ!$D$10+'СЕТ СН'!$H$6-'СЕТ СН'!$H$22</f>
        <v>1137.32813089</v>
      </c>
      <c r="S100" s="36">
        <f>SUMIFS(СВЦЭМ!$C$33:$C$776,СВЦЭМ!$A$33:$A$776,$A100,СВЦЭМ!$B$33:$B$776,S$83)+'СЕТ СН'!$H$12+СВЦЭМ!$D$10+'СЕТ СН'!$H$6-'СЕТ СН'!$H$22</f>
        <v>1122.3399992</v>
      </c>
      <c r="T100" s="36">
        <f>SUMIFS(СВЦЭМ!$C$33:$C$776,СВЦЭМ!$A$33:$A$776,$A100,СВЦЭМ!$B$33:$B$776,T$83)+'СЕТ СН'!$H$12+СВЦЭМ!$D$10+'СЕТ СН'!$H$6-'СЕТ СН'!$H$22</f>
        <v>1130.87875947</v>
      </c>
      <c r="U100" s="36">
        <f>SUMIFS(СВЦЭМ!$C$33:$C$776,СВЦЭМ!$A$33:$A$776,$A100,СВЦЭМ!$B$33:$B$776,U$83)+'СЕТ СН'!$H$12+СВЦЭМ!$D$10+'СЕТ СН'!$H$6-'СЕТ СН'!$H$22</f>
        <v>1135.35526003</v>
      </c>
      <c r="V100" s="36">
        <f>SUMIFS(СВЦЭМ!$C$33:$C$776,СВЦЭМ!$A$33:$A$776,$A100,СВЦЭМ!$B$33:$B$776,V$83)+'СЕТ СН'!$H$12+СВЦЭМ!$D$10+'СЕТ СН'!$H$6-'СЕТ СН'!$H$22</f>
        <v>1125.98705075</v>
      </c>
      <c r="W100" s="36">
        <f>SUMIFS(СВЦЭМ!$C$33:$C$776,СВЦЭМ!$A$33:$A$776,$A100,СВЦЭМ!$B$33:$B$776,W$83)+'СЕТ СН'!$H$12+СВЦЭМ!$D$10+'СЕТ СН'!$H$6-'СЕТ СН'!$H$22</f>
        <v>1134.28736506</v>
      </c>
      <c r="X100" s="36">
        <f>SUMIFS(СВЦЭМ!$C$33:$C$776,СВЦЭМ!$A$33:$A$776,$A100,СВЦЭМ!$B$33:$B$776,X$83)+'СЕТ СН'!$H$12+СВЦЭМ!$D$10+'СЕТ СН'!$H$6-'СЕТ СН'!$H$22</f>
        <v>1166.5656083399999</v>
      </c>
      <c r="Y100" s="36">
        <f>SUMIFS(СВЦЭМ!$C$33:$C$776,СВЦЭМ!$A$33:$A$776,$A100,СВЦЭМ!$B$33:$B$776,Y$83)+'СЕТ СН'!$H$12+СВЦЭМ!$D$10+'СЕТ СН'!$H$6-'СЕТ СН'!$H$22</f>
        <v>1240.9332057900001</v>
      </c>
    </row>
    <row r="101" spans="1:25" ht="15.75" x14ac:dyDescent="0.2">
      <c r="A101" s="35">
        <f t="shared" si="2"/>
        <v>43573</v>
      </c>
      <c r="B101" s="36">
        <f>SUMIFS(СВЦЭМ!$C$33:$C$776,СВЦЭМ!$A$33:$A$776,$A101,СВЦЭМ!$B$33:$B$776,B$83)+'СЕТ СН'!$H$12+СВЦЭМ!$D$10+'СЕТ СН'!$H$6-'СЕТ СН'!$H$22</f>
        <v>1285.05378165</v>
      </c>
      <c r="C101" s="36">
        <f>SUMIFS(СВЦЭМ!$C$33:$C$776,СВЦЭМ!$A$33:$A$776,$A101,СВЦЭМ!$B$33:$B$776,C$83)+'СЕТ СН'!$H$12+СВЦЭМ!$D$10+'СЕТ СН'!$H$6-'СЕТ СН'!$H$22</f>
        <v>1346.0551967500001</v>
      </c>
      <c r="D101" s="36">
        <f>SUMIFS(СВЦЭМ!$C$33:$C$776,СВЦЭМ!$A$33:$A$776,$A101,СВЦЭМ!$B$33:$B$776,D$83)+'СЕТ СН'!$H$12+СВЦЭМ!$D$10+'СЕТ СН'!$H$6-'СЕТ СН'!$H$22</f>
        <v>1404.0446588999998</v>
      </c>
      <c r="E101" s="36">
        <f>SUMIFS(СВЦЭМ!$C$33:$C$776,СВЦЭМ!$A$33:$A$776,$A101,СВЦЭМ!$B$33:$B$776,E$83)+'СЕТ СН'!$H$12+СВЦЭМ!$D$10+'СЕТ СН'!$H$6-'СЕТ СН'!$H$22</f>
        <v>1400.9848560599999</v>
      </c>
      <c r="F101" s="36">
        <f>SUMIFS(СВЦЭМ!$C$33:$C$776,СВЦЭМ!$A$33:$A$776,$A101,СВЦЭМ!$B$33:$B$776,F$83)+'СЕТ СН'!$H$12+СВЦЭМ!$D$10+'СЕТ СН'!$H$6-'СЕТ СН'!$H$22</f>
        <v>1409.68599627</v>
      </c>
      <c r="G101" s="36">
        <f>SUMIFS(СВЦЭМ!$C$33:$C$776,СВЦЭМ!$A$33:$A$776,$A101,СВЦЭМ!$B$33:$B$776,G$83)+'СЕТ СН'!$H$12+СВЦЭМ!$D$10+'СЕТ СН'!$H$6-'СЕТ СН'!$H$22</f>
        <v>1408.82154382</v>
      </c>
      <c r="H101" s="36">
        <f>SUMIFS(СВЦЭМ!$C$33:$C$776,СВЦЭМ!$A$33:$A$776,$A101,СВЦЭМ!$B$33:$B$776,H$83)+'СЕТ СН'!$H$12+СВЦЭМ!$D$10+'СЕТ СН'!$H$6-'СЕТ СН'!$H$22</f>
        <v>1348.9610659499999</v>
      </c>
      <c r="I101" s="36">
        <f>SUMIFS(СВЦЭМ!$C$33:$C$776,СВЦЭМ!$A$33:$A$776,$A101,СВЦЭМ!$B$33:$B$776,I$83)+'СЕТ СН'!$H$12+СВЦЭМ!$D$10+'СЕТ СН'!$H$6-'СЕТ СН'!$H$22</f>
        <v>1296.3858651099999</v>
      </c>
      <c r="J101" s="36">
        <f>SUMIFS(СВЦЭМ!$C$33:$C$776,СВЦЭМ!$A$33:$A$776,$A101,СВЦЭМ!$B$33:$B$776,J$83)+'СЕТ СН'!$H$12+СВЦЭМ!$D$10+'СЕТ СН'!$H$6-'СЕТ СН'!$H$22</f>
        <v>1210.10349597</v>
      </c>
      <c r="K101" s="36">
        <f>SUMIFS(СВЦЭМ!$C$33:$C$776,СВЦЭМ!$A$33:$A$776,$A101,СВЦЭМ!$B$33:$B$776,K$83)+'СЕТ СН'!$H$12+СВЦЭМ!$D$10+'СЕТ СН'!$H$6-'СЕТ СН'!$H$22</f>
        <v>1125.2889174699999</v>
      </c>
      <c r="L101" s="36">
        <f>SUMIFS(СВЦЭМ!$C$33:$C$776,СВЦЭМ!$A$33:$A$776,$A101,СВЦЭМ!$B$33:$B$776,L$83)+'СЕТ СН'!$H$12+СВЦЭМ!$D$10+'СЕТ СН'!$H$6-'СЕТ СН'!$H$22</f>
        <v>1085.8255800699999</v>
      </c>
      <c r="M101" s="36">
        <f>SUMIFS(СВЦЭМ!$C$33:$C$776,СВЦЭМ!$A$33:$A$776,$A101,СВЦЭМ!$B$33:$B$776,M$83)+'СЕТ СН'!$H$12+СВЦЭМ!$D$10+'СЕТ СН'!$H$6-'СЕТ СН'!$H$22</f>
        <v>1106.03027071</v>
      </c>
      <c r="N101" s="36">
        <f>SUMIFS(СВЦЭМ!$C$33:$C$776,СВЦЭМ!$A$33:$A$776,$A101,СВЦЭМ!$B$33:$B$776,N$83)+'СЕТ СН'!$H$12+СВЦЭМ!$D$10+'СЕТ СН'!$H$6-'СЕТ СН'!$H$22</f>
        <v>1096.4940314200001</v>
      </c>
      <c r="O101" s="36">
        <f>SUMIFS(СВЦЭМ!$C$33:$C$776,СВЦЭМ!$A$33:$A$776,$A101,СВЦЭМ!$B$33:$B$776,O$83)+'СЕТ СН'!$H$12+СВЦЭМ!$D$10+'СЕТ СН'!$H$6-'СЕТ СН'!$H$22</f>
        <v>1096.8869301300001</v>
      </c>
      <c r="P101" s="36">
        <f>SUMIFS(СВЦЭМ!$C$33:$C$776,СВЦЭМ!$A$33:$A$776,$A101,СВЦЭМ!$B$33:$B$776,P$83)+'СЕТ СН'!$H$12+СВЦЭМ!$D$10+'СЕТ СН'!$H$6-'СЕТ СН'!$H$22</f>
        <v>1094.59826641</v>
      </c>
      <c r="Q101" s="36">
        <f>SUMIFS(СВЦЭМ!$C$33:$C$776,СВЦЭМ!$A$33:$A$776,$A101,СВЦЭМ!$B$33:$B$776,Q$83)+'СЕТ СН'!$H$12+СВЦЭМ!$D$10+'СЕТ СН'!$H$6-'СЕТ СН'!$H$22</f>
        <v>1093.36849626</v>
      </c>
      <c r="R101" s="36">
        <f>SUMIFS(СВЦЭМ!$C$33:$C$776,СВЦЭМ!$A$33:$A$776,$A101,СВЦЭМ!$B$33:$B$776,R$83)+'СЕТ СН'!$H$12+СВЦЭМ!$D$10+'СЕТ СН'!$H$6-'СЕТ СН'!$H$22</f>
        <v>1093.8298950799999</v>
      </c>
      <c r="S101" s="36">
        <f>SUMIFS(СВЦЭМ!$C$33:$C$776,СВЦЭМ!$A$33:$A$776,$A101,СВЦЭМ!$B$33:$B$776,S$83)+'СЕТ СН'!$H$12+СВЦЭМ!$D$10+'СЕТ СН'!$H$6-'СЕТ СН'!$H$22</f>
        <v>1098.3943354200001</v>
      </c>
      <c r="T101" s="36">
        <f>SUMIFS(СВЦЭМ!$C$33:$C$776,СВЦЭМ!$A$33:$A$776,$A101,СВЦЭМ!$B$33:$B$776,T$83)+'СЕТ СН'!$H$12+СВЦЭМ!$D$10+'СЕТ СН'!$H$6-'СЕТ СН'!$H$22</f>
        <v>1101.7778799100001</v>
      </c>
      <c r="U101" s="36">
        <f>SUMIFS(СВЦЭМ!$C$33:$C$776,СВЦЭМ!$A$33:$A$776,$A101,СВЦЭМ!$B$33:$B$776,U$83)+'СЕТ СН'!$H$12+СВЦЭМ!$D$10+'СЕТ СН'!$H$6-'СЕТ СН'!$H$22</f>
        <v>1108.3228735500002</v>
      </c>
      <c r="V101" s="36">
        <f>SUMIFS(СВЦЭМ!$C$33:$C$776,СВЦЭМ!$A$33:$A$776,$A101,СВЦЭМ!$B$33:$B$776,V$83)+'СЕТ СН'!$H$12+СВЦЭМ!$D$10+'СЕТ СН'!$H$6-'СЕТ СН'!$H$22</f>
        <v>1105.6170356500002</v>
      </c>
      <c r="W101" s="36">
        <f>SUMIFS(СВЦЭМ!$C$33:$C$776,СВЦЭМ!$A$33:$A$776,$A101,СВЦЭМ!$B$33:$B$776,W$83)+'СЕТ СН'!$H$12+СВЦЭМ!$D$10+'СЕТ СН'!$H$6-'СЕТ СН'!$H$22</f>
        <v>1089.6903507500001</v>
      </c>
      <c r="X101" s="36">
        <f>SUMIFS(СВЦЭМ!$C$33:$C$776,СВЦЭМ!$A$33:$A$776,$A101,СВЦЭМ!$B$33:$B$776,X$83)+'СЕТ СН'!$H$12+СВЦЭМ!$D$10+'СЕТ СН'!$H$6-'СЕТ СН'!$H$22</f>
        <v>1123.0355879899998</v>
      </c>
      <c r="Y101" s="36">
        <f>SUMIFS(СВЦЭМ!$C$33:$C$776,СВЦЭМ!$A$33:$A$776,$A101,СВЦЭМ!$B$33:$B$776,Y$83)+'СЕТ СН'!$H$12+СВЦЭМ!$D$10+'СЕТ СН'!$H$6-'СЕТ СН'!$H$22</f>
        <v>1195.7268498399999</v>
      </c>
    </row>
    <row r="102" spans="1:25" ht="15.75" x14ac:dyDescent="0.2">
      <c r="A102" s="35">
        <f t="shared" si="2"/>
        <v>43574</v>
      </c>
      <c r="B102" s="36">
        <f>SUMIFS(СВЦЭМ!$C$33:$C$776,СВЦЭМ!$A$33:$A$776,$A102,СВЦЭМ!$B$33:$B$776,B$83)+'СЕТ СН'!$H$12+СВЦЭМ!$D$10+'СЕТ СН'!$H$6-'СЕТ СН'!$H$22</f>
        <v>1279.18562301</v>
      </c>
      <c r="C102" s="36">
        <f>SUMIFS(СВЦЭМ!$C$33:$C$776,СВЦЭМ!$A$33:$A$776,$A102,СВЦЭМ!$B$33:$B$776,C$83)+'СЕТ СН'!$H$12+СВЦЭМ!$D$10+'СЕТ СН'!$H$6-'СЕТ СН'!$H$22</f>
        <v>1346.6504407500001</v>
      </c>
      <c r="D102" s="36">
        <f>SUMIFS(СВЦЭМ!$C$33:$C$776,СВЦЭМ!$A$33:$A$776,$A102,СВЦЭМ!$B$33:$B$776,D$83)+'СЕТ СН'!$H$12+СВЦЭМ!$D$10+'СЕТ СН'!$H$6-'СЕТ СН'!$H$22</f>
        <v>1407.3972500700002</v>
      </c>
      <c r="E102" s="36">
        <f>SUMIFS(СВЦЭМ!$C$33:$C$776,СВЦЭМ!$A$33:$A$776,$A102,СВЦЭМ!$B$33:$B$776,E$83)+'СЕТ СН'!$H$12+СВЦЭМ!$D$10+'СЕТ СН'!$H$6-'СЕТ СН'!$H$22</f>
        <v>1409.1510336299998</v>
      </c>
      <c r="F102" s="36">
        <f>SUMIFS(СВЦЭМ!$C$33:$C$776,СВЦЭМ!$A$33:$A$776,$A102,СВЦЭМ!$B$33:$B$776,F$83)+'СЕТ СН'!$H$12+СВЦЭМ!$D$10+'СЕТ СН'!$H$6-'СЕТ СН'!$H$22</f>
        <v>1407.9914057999999</v>
      </c>
      <c r="G102" s="36">
        <f>SUMIFS(СВЦЭМ!$C$33:$C$776,СВЦЭМ!$A$33:$A$776,$A102,СВЦЭМ!$B$33:$B$776,G$83)+'СЕТ СН'!$H$12+СВЦЭМ!$D$10+'СЕТ СН'!$H$6-'СЕТ СН'!$H$22</f>
        <v>1404.98593553</v>
      </c>
      <c r="H102" s="36">
        <f>SUMIFS(СВЦЭМ!$C$33:$C$776,СВЦЭМ!$A$33:$A$776,$A102,СВЦЭМ!$B$33:$B$776,H$83)+'СЕТ СН'!$H$12+СВЦЭМ!$D$10+'СЕТ СН'!$H$6-'СЕТ СН'!$H$22</f>
        <v>1354.588307</v>
      </c>
      <c r="I102" s="36">
        <f>SUMIFS(СВЦЭМ!$C$33:$C$776,СВЦЭМ!$A$33:$A$776,$A102,СВЦЭМ!$B$33:$B$776,I$83)+'СЕТ СН'!$H$12+СВЦЭМ!$D$10+'СЕТ СН'!$H$6-'СЕТ СН'!$H$22</f>
        <v>1295.31637133</v>
      </c>
      <c r="J102" s="36">
        <f>SUMIFS(СВЦЭМ!$C$33:$C$776,СВЦЭМ!$A$33:$A$776,$A102,СВЦЭМ!$B$33:$B$776,J$83)+'СЕТ СН'!$H$12+СВЦЭМ!$D$10+'СЕТ СН'!$H$6-'СЕТ СН'!$H$22</f>
        <v>1204.4578004499999</v>
      </c>
      <c r="K102" s="36">
        <f>SUMIFS(СВЦЭМ!$C$33:$C$776,СВЦЭМ!$A$33:$A$776,$A102,СВЦЭМ!$B$33:$B$776,K$83)+'СЕТ СН'!$H$12+СВЦЭМ!$D$10+'СЕТ СН'!$H$6-'СЕТ СН'!$H$22</f>
        <v>1132.4190016799998</v>
      </c>
      <c r="L102" s="36">
        <f>SUMIFS(СВЦЭМ!$C$33:$C$776,СВЦЭМ!$A$33:$A$776,$A102,СВЦЭМ!$B$33:$B$776,L$83)+'СЕТ СН'!$H$12+СВЦЭМ!$D$10+'СЕТ СН'!$H$6-'СЕТ СН'!$H$22</f>
        <v>1097.0484594499999</v>
      </c>
      <c r="M102" s="36">
        <f>SUMIFS(СВЦЭМ!$C$33:$C$776,СВЦЭМ!$A$33:$A$776,$A102,СВЦЭМ!$B$33:$B$776,M$83)+'СЕТ СН'!$H$12+СВЦЭМ!$D$10+'СЕТ СН'!$H$6-'СЕТ СН'!$H$22</f>
        <v>1097.0979253800001</v>
      </c>
      <c r="N102" s="36">
        <f>SUMIFS(СВЦЭМ!$C$33:$C$776,СВЦЭМ!$A$33:$A$776,$A102,СВЦЭМ!$B$33:$B$776,N$83)+'СЕТ СН'!$H$12+СВЦЭМ!$D$10+'СЕТ СН'!$H$6-'СЕТ СН'!$H$22</f>
        <v>1089.73922111</v>
      </c>
      <c r="O102" s="36">
        <f>SUMIFS(СВЦЭМ!$C$33:$C$776,СВЦЭМ!$A$33:$A$776,$A102,СВЦЭМ!$B$33:$B$776,O$83)+'СЕТ СН'!$H$12+СВЦЭМ!$D$10+'СЕТ СН'!$H$6-'СЕТ СН'!$H$22</f>
        <v>1086.30394123</v>
      </c>
      <c r="P102" s="36">
        <f>SUMIFS(СВЦЭМ!$C$33:$C$776,СВЦЭМ!$A$33:$A$776,$A102,СВЦЭМ!$B$33:$B$776,P$83)+'СЕТ СН'!$H$12+СВЦЭМ!$D$10+'СЕТ СН'!$H$6-'СЕТ СН'!$H$22</f>
        <v>1088.9537481100001</v>
      </c>
      <c r="Q102" s="36">
        <f>SUMIFS(СВЦЭМ!$C$33:$C$776,СВЦЭМ!$A$33:$A$776,$A102,СВЦЭМ!$B$33:$B$776,Q$83)+'СЕТ СН'!$H$12+СВЦЭМ!$D$10+'СЕТ СН'!$H$6-'СЕТ СН'!$H$22</f>
        <v>1087.65983493</v>
      </c>
      <c r="R102" s="36">
        <f>SUMIFS(СВЦЭМ!$C$33:$C$776,СВЦЭМ!$A$33:$A$776,$A102,СВЦЭМ!$B$33:$B$776,R$83)+'СЕТ СН'!$H$12+СВЦЭМ!$D$10+'СЕТ СН'!$H$6-'СЕТ СН'!$H$22</f>
        <v>1085.2670246500002</v>
      </c>
      <c r="S102" s="36">
        <f>SUMIFS(СВЦЭМ!$C$33:$C$776,СВЦЭМ!$A$33:$A$776,$A102,СВЦЭМ!$B$33:$B$776,S$83)+'СЕТ СН'!$H$12+СВЦЭМ!$D$10+'СЕТ СН'!$H$6-'СЕТ СН'!$H$22</f>
        <v>1076.3165239300001</v>
      </c>
      <c r="T102" s="36">
        <f>SUMIFS(СВЦЭМ!$C$33:$C$776,СВЦЭМ!$A$33:$A$776,$A102,СВЦЭМ!$B$33:$B$776,T$83)+'СЕТ СН'!$H$12+СВЦЭМ!$D$10+'СЕТ СН'!$H$6-'СЕТ СН'!$H$22</f>
        <v>1081.7654537399999</v>
      </c>
      <c r="U102" s="36">
        <f>SUMIFS(СВЦЭМ!$C$33:$C$776,СВЦЭМ!$A$33:$A$776,$A102,СВЦЭМ!$B$33:$B$776,U$83)+'СЕТ СН'!$H$12+СВЦЭМ!$D$10+'СЕТ СН'!$H$6-'СЕТ СН'!$H$22</f>
        <v>1089.29042476</v>
      </c>
      <c r="V102" s="36">
        <f>SUMIFS(СВЦЭМ!$C$33:$C$776,СВЦЭМ!$A$33:$A$776,$A102,СВЦЭМ!$B$33:$B$776,V$83)+'СЕТ СН'!$H$12+СВЦЭМ!$D$10+'СЕТ СН'!$H$6-'СЕТ СН'!$H$22</f>
        <v>1092.71319494</v>
      </c>
      <c r="W102" s="36">
        <f>SUMIFS(СВЦЭМ!$C$33:$C$776,СВЦЭМ!$A$33:$A$776,$A102,СВЦЭМ!$B$33:$B$776,W$83)+'СЕТ СН'!$H$12+СВЦЭМ!$D$10+'СЕТ СН'!$H$6-'СЕТ СН'!$H$22</f>
        <v>1088.96590195</v>
      </c>
      <c r="X102" s="36">
        <f>SUMIFS(СВЦЭМ!$C$33:$C$776,СВЦЭМ!$A$33:$A$776,$A102,СВЦЭМ!$B$33:$B$776,X$83)+'СЕТ СН'!$H$12+СВЦЭМ!$D$10+'СЕТ СН'!$H$6-'СЕТ СН'!$H$22</f>
        <v>1106.91096423</v>
      </c>
      <c r="Y102" s="36">
        <f>SUMIFS(СВЦЭМ!$C$33:$C$776,СВЦЭМ!$A$33:$A$776,$A102,СВЦЭМ!$B$33:$B$776,Y$83)+'СЕТ СН'!$H$12+СВЦЭМ!$D$10+'СЕТ СН'!$H$6-'СЕТ СН'!$H$22</f>
        <v>1184.4639580600001</v>
      </c>
    </row>
    <row r="103" spans="1:25" ht="15.75" x14ac:dyDescent="0.2">
      <c r="A103" s="35">
        <f t="shared" si="2"/>
        <v>43575</v>
      </c>
      <c r="B103" s="36">
        <f>SUMIFS(СВЦЭМ!$C$33:$C$776,СВЦЭМ!$A$33:$A$776,$A103,СВЦЭМ!$B$33:$B$776,B$83)+'СЕТ СН'!$H$12+СВЦЭМ!$D$10+'СЕТ СН'!$H$6-'СЕТ СН'!$H$22</f>
        <v>1280.8636075300001</v>
      </c>
      <c r="C103" s="36">
        <f>SUMIFS(СВЦЭМ!$C$33:$C$776,СВЦЭМ!$A$33:$A$776,$A103,СВЦЭМ!$B$33:$B$776,C$83)+'СЕТ СН'!$H$12+СВЦЭМ!$D$10+'СЕТ СН'!$H$6-'СЕТ СН'!$H$22</f>
        <v>1356.81091212</v>
      </c>
      <c r="D103" s="36">
        <f>SUMIFS(СВЦЭМ!$C$33:$C$776,СВЦЭМ!$A$33:$A$776,$A103,СВЦЭМ!$B$33:$B$776,D$83)+'СЕТ СН'!$H$12+СВЦЭМ!$D$10+'СЕТ СН'!$H$6-'СЕТ СН'!$H$22</f>
        <v>1415.53314443</v>
      </c>
      <c r="E103" s="36">
        <f>SUMIFS(СВЦЭМ!$C$33:$C$776,СВЦЭМ!$A$33:$A$776,$A103,СВЦЭМ!$B$33:$B$776,E$83)+'СЕТ СН'!$H$12+СВЦЭМ!$D$10+'СЕТ СН'!$H$6-'СЕТ СН'!$H$22</f>
        <v>1421.1745775600002</v>
      </c>
      <c r="F103" s="36">
        <f>SUMIFS(СВЦЭМ!$C$33:$C$776,СВЦЭМ!$A$33:$A$776,$A103,СВЦЭМ!$B$33:$B$776,F$83)+'СЕТ СН'!$H$12+СВЦЭМ!$D$10+'СЕТ СН'!$H$6-'СЕТ СН'!$H$22</f>
        <v>1425.62768082</v>
      </c>
      <c r="G103" s="36">
        <f>SUMIFS(СВЦЭМ!$C$33:$C$776,СВЦЭМ!$A$33:$A$776,$A103,СВЦЭМ!$B$33:$B$776,G$83)+'СЕТ СН'!$H$12+СВЦЭМ!$D$10+'СЕТ СН'!$H$6-'СЕТ СН'!$H$22</f>
        <v>1413.2203855100001</v>
      </c>
      <c r="H103" s="36">
        <f>SUMIFS(СВЦЭМ!$C$33:$C$776,СВЦЭМ!$A$33:$A$776,$A103,СВЦЭМ!$B$33:$B$776,H$83)+'СЕТ СН'!$H$12+СВЦЭМ!$D$10+'СЕТ СН'!$H$6-'СЕТ СН'!$H$22</f>
        <v>1355.6832940099998</v>
      </c>
      <c r="I103" s="36">
        <f>SUMIFS(СВЦЭМ!$C$33:$C$776,СВЦЭМ!$A$33:$A$776,$A103,СВЦЭМ!$B$33:$B$776,I$83)+'СЕТ СН'!$H$12+СВЦЭМ!$D$10+'СЕТ СН'!$H$6-'СЕТ СН'!$H$22</f>
        <v>1331.2937946500001</v>
      </c>
      <c r="J103" s="36">
        <f>SUMIFS(СВЦЭМ!$C$33:$C$776,СВЦЭМ!$A$33:$A$776,$A103,СВЦЭМ!$B$33:$B$776,J$83)+'СЕТ СН'!$H$12+СВЦЭМ!$D$10+'СЕТ СН'!$H$6-'СЕТ СН'!$H$22</f>
        <v>1237.61332277</v>
      </c>
      <c r="K103" s="36">
        <f>SUMIFS(СВЦЭМ!$C$33:$C$776,СВЦЭМ!$A$33:$A$776,$A103,СВЦЭМ!$B$33:$B$776,K$83)+'СЕТ СН'!$H$12+СВЦЭМ!$D$10+'СЕТ СН'!$H$6-'СЕТ СН'!$H$22</f>
        <v>1108.5793788199999</v>
      </c>
      <c r="L103" s="36">
        <f>SUMIFS(СВЦЭМ!$C$33:$C$776,СВЦЭМ!$A$33:$A$776,$A103,СВЦЭМ!$B$33:$B$776,L$83)+'СЕТ СН'!$H$12+СВЦЭМ!$D$10+'СЕТ СН'!$H$6-'СЕТ СН'!$H$22</f>
        <v>1065.8859093999999</v>
      </c>
      <c r="M103" s="36">
        <f>SUMIFS(СВЦЭМ!$C$33:$C$776,СВЦЭМ!$A$33:$A$776,$A103,СВЦЭМ!$B$33:$B$776,M$83)+'СЕТ СН'!$H$12+СВЦЭМ!$D$10+'СЕТ СН'!$H$6-'СЕТ СН'!$H$22</f>
        <v>1068.7628792200001</v>
      </c>
      <c r="N103" s="36">
        <f>SUMIFS(СВЦЭМ!$C$33:$C$776,СВЦЭМ!$A$33:$A$776,$A103,СВЦЭМ!$B$33:$B$776,N$83)+'СЕТ СН'!$H$12+СВЦЭМ!$D$10+'СЕТ СН'!$H$6-'СЕТ СН'!$H$22</f>
        <v>1078.2890551200001</v>
      </c>
      <c r="O103" s="36">
        <f>SUMIFS(СВЦЭМ!$C$33:$C$776,СВЦЭМ!$A$33:$A$776,$A103,СВЦЭМ!$B$33:$B$776,O$83)+'СЕТ СН'!$H$12+СВЦЭМ!$D$10+'СЕТ СН'!$H$6-'СЕТ СН'!$H$22</f>
        <v>1082.78619037</v>
      </c>
      <c r="P103" s="36">
        <f>SUMIFS(СВЦЭМ!$C$33:$C$776,СВЦЭМ!$A$33:$A$776,$A103,СВЦЭМ!$B$33:$B$776,P$83)+'СЕТ СН'!$H$12+СВЦЭМ!$D$10+'СЕТ СН'!$H$6-'СЕТ СН'!$H$22</f>
        <v>1081.34107251</v>
      </c>
      <c r="Q103" s="36">
        <f>SUMIFS(СВЦЭМ!$C$33:$C$776,СВЦЭМ!$A$33:$A$776,$A103,СВЦЭМ!$B$33:$B$776,Q$83)+'СЕТ СН'!$H$12+СВЦЭМ!$D$10+'СЕТ СН'!$H$6-'СЕТ СН'!$H$22</f>
        <v>1096.82444085</v>
      </c>
      <c r="R103" s="36">
        <f>SUMIFS(СВЦЭМ!$C$33:$C$776,СВЦЭМ!$A$33:$A$776,$A103,СВЦЭМ!$B$33:$B$776,R$83)+'СЕТ СН'!$H$12+СВЦЭМ!$D$10+'СЕТ СН'!$H$6-'СЕТ СН'!$H$22</f>
        <v>1098.00024497</v>
      </c>
      <c r="S103" s="36">
        <f>SUMIFS(СВЦЭМ!$C$33:$C$776,СВЦЭМ!$A$33:$A$776,$A103,СВЦЭМ!$B$33:$B$776,S$83)+'СЕТ СН'!$H$12+СВЦЭМ!$D$10+'СЕТ СН'!$H$6-'СЕТ СН'!$H$22</f>
        <v>1105.3200045600001</v>
      </c>
      <c r="T103" s="36">
        <f>SUMIFS(СВЦЭМ!$C$33:$C$776,СВЦЭМ!$A$33:$A$776,$A103,СВЦЭМ!$B$33:$B$776,T$83)+'СЕТ СН'!$H$12+СВЦЭМ!$D$10+'СЕТ СН'!$H$6-'СЕТ СН'!$H$22</f>
        <v>1099.39073261</v>
      </c>
      <c r="U103" s="36">
        <f>SUMIFS(СВЦЭМ!$C$33:$C$776,СВЦЭМ!$A$33:$A$776,$A103,СВЦЭМ!$B$33:$B$776,U$83)+'СЕТ СН'!$H$12+СВЦЭМ!$D$10+'СЕТ СН'!$H$6-'СЕТ СН'!$H$22</f>
        <v>1063.1478950599999</v>
      </c>
      <c r="V103" s="36">
        <f>SUMIFS(СВЦЭМ!$C$33:$C$776,СВЦЭМ!$A$33:$A$776,$A103,СВЦЭМ!$B$33:$B$776,V$83)+'СЕТ СН'!$H$12+СВЦЭМ!$D$10+'СЕТ СН'!$H$6-'СЕТ СН'!$H$22</f>
        <v>1059.46910523</v>
      </c>
      <c r="W103" s="36">
        <f>SUMIFS(СВЦЭМ!$C$33:$C$776,СВЦЭМ!$A$33:$A$776,$A103,СВЦЭМ!$B$33:$B$776,W$83)+'СЕТ СН'!$H$12+СВЦЭМ!$D$10+'СЕТ СН'!$H$6-'СЕТ СН'!$H$22</f>
        <v>1158.7389299500001</v>
      </c>
      <c r="X103" s="36">
        <f>SUMIFS(СВЦЭМ!$C$33:$C$776,СВЦЭМ!$A$33:$A$776,$A103,СВЦЭМ!$B$33:$B$776,X$83)+'СЕТ СН'!$H$12+СВЦЭМ!$D$10+'СЕТ СН'!$H$6-'СЕТ СН'!$H$22</f>
        <v>1274.2874493300001</v>
      </c>
      <c r="Y103" s="36">
        <f>SUMIFS(СВЦЭМ!$C$33:$C$776,СВЦЭМ!$A$33:$A$776,$A103,СВЦЭМ!$B$33:$B$776,Y$83)+'СЕТ СН'!$H$12+СВЦЭМ!$D$10+'СЕТ СН'!$H$6-'СЕТ СН'!$H$22</f>
        <v>1319.4778879400001</v>
      </c>
    </row>
    <row r="104" spans="1:25" ht="15.75" x14ac:dyDescent="0.2">
      <c r="A104" s="35">
        <f t="shared" si="2"/>
        <v>43576</v>
      </c>
      <c r="B104" s="36">
        <f>SUMIFS(СВЦЭМ!$C$33:$C$776,СВЦЭМ!$A$33:$A$776,$A104,СВЦЭМ!$B$33:$B$776,B$83)+'СЕТ СН'!$H$12+СВЦЭМ!$D$10+'СЕТ СН'!$H$6-'СЕТ СН'!$H$22</f>
        <v>1224.01312173</v>
      </c>
      <c r="C104" s="36">
        <f>SUMIFS(СВЦЭМ!$C$33:$C$776,СВЦЭМ!$A$33:$A$776,$A104,СВЦЭМ!$B$33:$B$776,C$83)+'СЕТ СН'!$H$12+СВЦЭМ!$D$10+'СЕТ СН'!$H$6-'СЕТ СН'!$H$22</f>
        <v>1245.4363069199999</v>
      </c>
      <c r="D104" s="36">
        <f>SUMIFS(СВЦЭМ!$C$33:$C$776,СВЦЭМ!$A$33:$A$776,$A104,СВЦЭМ!$B$33:$B$776,D$83)+'СЕТ СН'!$H$12+СВЦЭМ!$D$10+'СЕТ СН'!$H$6-'СЕТ СН'!$H$22</f>
        <v>1276.97445438</v>
      </c>
      <c r="E104" s="36">
        <f>SUMIFS(СВЦЭМ!$C$33:$C$776,СВЦЭМ!$A$33:$A$776,$A104,СВЦЭМ!$B$33:$B$776,E$83)+'СЕТ СН'!$H$12+СВЦЭМ!$D$10+'СЕТ СН'!$H$6-'СЕТ СН'!$H$22</f>
        <v>1286.6869181100001</v>
      </c>
      <c r="F104" s="36">
        <f>SUMIFS(СВЦЭМ!$C$33:$C$776,СВЦЭМ!$A$33:$A$776,$A104,СВЦЭМ!$B$33:$B$776,F$83)+'СЕТ СН'!$H$12+СВЦЭМ!$D$10+'СЕТ СН'!$H$6-'СЕТ СН'!$H$22</f>
        <v>1287.82780514</v>
      </c>
      <c r="G104" s="36">
        <f>SUMIFS(СВЦЭМ!$C$33:$C$776,СВЦЭМ!$A$33:$A$776,$A104,СВЦЭМ!$B$33:$B$776,G$83)+'СЕТ СН'!$H$12+СВЦЭМ!$D$10+'СЕТ СН'!$H$6-'СЕТ СН'!$H$22</f>
        <v>1275.49897248</v>
      </c>
      <c r="H104" s="36">
        <f>SUMIFS(СВЦЭМ!$C$33:$C$776,СВЦЭМ!$A$33:$A$776,$A104,СВЦЭМ!$B$33:$B$776,H$83)+'СЕТ СН'!$H$12+СВЦЭМ!$D$10+'СЕТ СН'!$H$6-'СЕТ СН'!$H$22</f>
        <v>1262.05123166</v>
      </c>
      <c r="I104" s="36">
        <f>SUMIFS(СВЦЭМ!$C$33:$C$776,СВЦЭМ!$A$33:$A$776,$A104,СВЦЭМ!$B$33:$B$776,I$83)+'СЕТ СН'!$H$12+СВЦЭМ!$D$10+'СЕТ СН'!$H$6-'СЕТ СН'!$H$22</f>
        <v>1259.2780987400001</v>
      </c>
      <c r="J104" s="36">
        <f>SUMIFS(СВЦЭМ!$C$33:$C$776,СВЦЭМ!$A$33:$A$776,$A104,СВЦЭМ!$B$33:$B$776,J$83)+'СЕТ СН'!$H$12+СВЦЭМ!$D$10+'СЕТ СН'!$H$6-'СЕТ СН'!$H$22</f>
        <v>1206.1558021400001</v>
      </c>
      <c r="K104" s="36">
        <f>SUMIFS(СВЦЭМ!$C$33:$C$776,СВЦЭМ!$A$33:$A$776,$A104,СВЦЭМ!$B$33:$B$776,K$83)+'СЕТ СН'!$H$12+СВЦЭМ!$D$10+'СЕТ СН'!$H$6-'СЕТ СН'!$H$22</f>
        <v>1167.99034482</v>
      </c>
      <c r="L104" s="36">
        <f>SUMIFS(СВЦЭМ!$C$33:$C$776,СВЦЭМ!$A$33:$A$776,$A104,СВЦЭМ!$B$33:$B$776,L$83)+'СЕТ СН'!$H$12+СВЦЭМ!$D$10+'СЕТ СН'!$H$6-'СЕТ СН'!$H$22</f>
        <v>1148.4805830599998</v>
      </c>
      <c r="M104" s="36">
        <f>SUMIFS(СВЦЭМ!$C$33:$C$776,СВЦЭМ!$A$33:$A$776,$A104,СВЦЭМ!$B$33:$B$776,M$83)+'СЕТ СН'!$H$12+СВЦЭМ!$D$10+'СЕТ СН'!$H$6-'СЕТ СН'!$H$22</f>
        <v>1157.25857638</v>
      </c>
      <c r="N104" s="36">
        <f>SUMIFS(СВЦЭМ!$C$33:$C$776,СВЦЭМ!$A$33:$A$776,$A104,СВЦЭМ!$B$33:$B$776,N$83)+'СЕТ СН'!$H$12+СВЦЭМ!$D$10+'СЕТ СН'!$H$6-'СЕТ СН'!$H$22</f>
        <v>1177.84886635</v>
      </c>
      <c r="O104" s="36">
        <f>SUMIFS(СВЦЭМ!$C$33:$C$776,СВЦЭМ!$A$33:$A$776,$A104,СВЦЭМ!$B$33:$B$776,O$83)+'СЕТ СН'!$H$12+СВЦЭМ!$D$10+'СЕТ СН'!$H$6-'СЕТ СН'!$H$22</f>
        <v>1184.46098504</v>
      </c>
      <c r="P104" s="36">
        <f>SUMIFS(СВЦЭМ!$C$33:$C$776,СВЦЭМ!$A$33:$A$776,$A104,СВЦЭМ!$B$33:$B$776,P$83)+'СЕТ СН'!$H$12+СВЦЭМ!$D$10+'СЕТ СН'!$H$6-'СЕТ СН'!$H$22</f>
        <v>1190.7650678800001</v>
      </c>
      <c r="Q104" s="36">
        <f>SUMIFS(СВЦЭМ!$C$33:$C$776,СВЦЭМ!$A$33:$A$776,$A104,СВЦЭМ!$B$33:$B$776,Q$83)+'СЕТ СН'!$H$12+СВЦЭМ!$D$10+'СЕТ СН'!$H$6-'СЕТ СН'!$H$22</f>
        <v>1213.1237205800001</v>
      </c>
      <c r="R104" s="36">
        <f>SUMIFS(СВЦЭМ!$C$33:$C$776,СВЦЭМ!$A$33:$A$776,$A104,СВЦЭМ!$B$33:$B$776,R$83)+'СЕТ СН'!$H$12+СВЦЭМ!$D$10+'СЕТ СН'!$H$6-'СЕТ СН'!$H$22</f>
        <v>1231.60018541</v>
      </c>
      <c r="S104" s="36">
        <f>SUMIFS(СВЦЭМ!$C$33:$C$776,СВЦЭМ!$A$33:$A$776,$A104,СВЦЭМ!$B$33:$B$776,S$83)+'СЕТ СН'!$H$12+СВЦЭМ!$D$10+'СЕТ СН'!$H$6-'СЕТ СН'!$H$22</f>
        <v>1206.2590055999999</v>
      </c>
      <c r="T104" s="36">
        <f>SUMIFS(СВЦЭМ!$C$33:$C$776,СВЦЭМ!$A$33:$A$776,$A104,СВЦЭМ!$B$33:$B$776,T$83)+'СЕТ СН'!$H$12+СВЦЭМ!$D$10+'СЕТ СН'!$H$6-'СЕТ СН'!$H$22</f>
        <v>1180.4769760899999</v>
      </c>
      <c r="U104" s="36">
        <f>SUMIFS(СВЦЭМ!$C$33:$C$776,СВЦЭМ!$A$33:$A$776,$A104,СВЦЭМ!$B$33:$B$776,U$83)+'СЕТ СН'!$H$12+СВЦЭМ!$D$10+'СЕТ СН'!$H$6-'СЕТ СН'!$H$22</f>
        <v>1164.7807847700001</v>
      </c>
      <c r="V104" s="36">
        <f>SUMIFS(СВЦЭМ!$C$33:$C$776,СВЦЭМ!$A$33:$A$776,$A104,СВЦЭМ!$B$33:$B$776,V$83)+'СЕТ СН'!$H$12+СВЦЭМ!$D$10+'СЕТ СН'!$H$6-'СЕТ СН'!$H$22</f>
        <v>1123.9023490499999</v>
      </c>
      <c r="W104" s="36">
        <f>SUMIFS(СВЦЭМ!$C$33:$C$776,СВЦЭМ!$A$33:$A$776,$A104,СВЦЭМ!$B$33:$B$776,W$83)+'СЕТ СН'!$H$12+СВЦЭМ!$D$10+'СЕТ СН'!$H$6-'СЕТ СН'!$H$22</f>
        <v>1122.9229158000001</v>
      </c>
      <c r="X104" s="36">
        <f>SUMIFS(СВЦЭМ!$C$33:$C$776,СВЦЭМ!$A$33:$A$776,$A104,СВЦЭМ!$B$33:$B$776,X$83)+'СЕТ СН'!$H$12+СВЦЭМ!$D$10+'СЕТ СН'!$H$6-'СЕТ СН'!$H$22</f>
        <v>1125.7584622899999</v>
      </c>
      <c r="Y104" s="36">
        <f>SUMIFS(СВЦЭМ!$C$33:$C$776,СВЦЭМ!$A$33:$A$776,$A104,СВЦЭМ!$B$33:$B$776,Y$83)+'СЕТ СН'!$H$12+СВЦЭМ!$D$10+'СЕТ СН'!$H$6-'СЕТ СН'!$H$22</f>
        <v>1174.12417319</v>
      </c>
    </row>
    <row r="105" spans="1:25" ht="15.75" x14ac:dyDescent="0.2">
      <c r="A105" s="35">
        <f t="shared" si="2"/>
        <v>43577</v>
      </c>
      <c r="B105" s="36">
        <f>SUMIFS(СВЦЭМ!$C$33:$C$776,СВЦЭМ!$A$33:$A$776,$A105,СВЦЭМ!$B$33:$B$776,B$83)+'СЕТ СН'!$H$12+СВЦЭМ!$D$10+'СЕТ СН'!$H$6-'СЕТ СН'!$H$22</f>
        <v>1183.34033316</v>
      </c>
      <c r="C105" s="36">
        <f>SUMIFS(СВЦЭМ!$C$33:$C$776,СВЦЭМ!$A$33:$A$776,$A105,СВЦЭМ!$B$33:$B$776,C$83)+'СЕТ СН'!$H$12+СВЦЭМ!$D$10+'СЕТ СН'!$H$6-'СЕТ СН'!$H$22</f>
        <v>1199.2262419399999</v>
      </c>
      <c r="D105" s="36">
        <f>SUMIFS(СВЦЭМ!$C$33:$C$776,СВЦЭМ!$A$33:$A$776,$A105,СВЦЭМ!$B$33:$B$776,D$83)+'СЕТ СН'!$H$12+СВЦЭМ!$D$10+'СЕТ СН'!$H$6-'СЕТ СН'!$H$22</f>
        <v>1234.75504849</v>
      </c>
      <c r="E105" s="36">
        <f>SUMIFS(СВЦЭМ!$C$33:$C$776,СВЦЭМ!$A$33:$A$776,$A105,СВЦЭМ!$B$33:$B$776,E$83)+'СЕТ СН'!$H$12+СВЦЭМ!$D$10+'СЕТ СН'!$H$6-'СЕТ СН'!$H$22</f>
        <v>1272.4574797300002</v>
      </c>
      <c r="F105" s="36">
        <f>SUMIFS(СВЦЭМ!$C$33:$C$776,СВЦЭМ!$A$33:$A$776,$A105,СВЦЭМ!$B$33:$B$776,F$83)+'СЕТ СН'!$H$12+СВЦЭМ!$D$10+'СЕТ СН'!$H$6-'СЕТ СН'!$H$22</f>
        <v>1294.71676783</v>
      </c>
      <c r="G105" s="36">
        <f>SUMIFS(СВЦЭМ!$C$33:$C$776,СВЦЭМ!$A$33:$A$776,$A105,СВЦЭМ!$B$33:$B$776,G$83)+'СЕТ СН'!$H$12+СВЦЭМ!$D$10+'СЕТ СН'!$H$6-'СЕТ СН'!$H$22</f>
        <v>1245.1350205399999</v>
      </c>
      <c r="H105" s="36">
        <f>SUMIFS(СВЦЭМ!$C$33:$C$776,СВЦЭМ!$A$33:$A$776,$A105,СВЦЭМ!$B$33:$B$776,H$83)+'СЕТ СН'!$H$12+СВЦЭМ!$D$10+'СЕТ СН'!$H$6-'СЕТ СН'!$H$22</f>
        <v>1226.22561357</v>
      </c>
      <c r="I105" s="36">
        <f>SUMIFS(СВЦЭМ!$C$33:$C$776,СВЦЭМ!$A$33:$A$776,$A105,СВЦЭМ!$B$33:$B$776,I$83)+'СЕТ СН'!$H$12+СВЦЭМ!$D$10+'СЕТ СН'!$H$6-'СЕТ СН'!$H$22</f>
        <v>1238.07951753</v>
      </c>
      <c r="J105" s="36">
        <f>SUMIFS(СВЦЭМ!$C$33:$C$776,СВЦЭМ!$A$33:$A$776,$A105,СВЦЭМ!$B$33:$B$776,J$83)+'СЕТ СН'!$H$12+СВЦЭМ!$D$10+'СЕТ СН'!$H$6-'СЕТ СН'!$H$22</f>
        <v>1218.7842256200001</v>
      </c>
      <c r="K105" s="36">
        <f>SUMIFS(СВЦЭМ!$C$33:$C$776,СВЦЭМ!$A$33:$A$776,$A105,СВЦЭМ!$B$33:$B$776,K$83)+'СЕТ СН'!$H$12+СВЦЭМ!$D$10+'СЕТ СН'!$H$6-'СЕТ СН'!$H$22</f>
        <v>1218.6494975599999</v>
      </c>
      <c r="L105" s="36">
        <f>SUMIFS(СВЦЭМ!$C$33:$C$776,СВЦЭМ!$A$33:$A$776,$A105,СВЦЭМ!$B$33:$B$776,L$83)+'СЕТ СН'!$H$12+СВЦЭМ!$D$10+'СЕТ СН'!$H$6-'СЕТ СН'!$H$22</f>
        <v>1210.2101407</v>
      </c>
      <c r="M105" s="36">
        <f>SUMIFS(СВЦЭМ!$C$33:$C$776,СВЦЭМ!$A$33:$A$776,$A105,СВЦЭМ!$B$33:$B$776,M$83)+'СЕТ СН'!$H$12+СВЦЭМ!$D$10+'СЕТ СН'!$H$6-'СЕТ СН'!$H$22</f>
        <v>1204.3652374799999</v>
      </c>
      <c r="N105" s="36">
        <f>SUMIFS(СВЦЭМ!$C$33:$C$776,СВЦЭМ!$A$33:$A$776,$A105,СВЦЭМ!$B$33:$B$776,N$83)+'СЕТ СН'!$H$12+СВЦЭМ!$D$10+'СЕТ СН'!$H$6-'СЕТ СН'!$H$22</f>
        <v>1226.20243981</v>
      </c>
      <c r="O105" s="36">
        <f>SUMIFS(СВЦЭМ!$C$33:$C$776,СВЦЭМ!$A$33:$A$776,$A105,СВЦЭМ!$B$33:$B$776,O$83)+'СЕТ СН'!$H$12+СВЦЭМ!$D$10+'СЕТ СН'!$H$6-'СЕТ СН'!$H$22</f>
        <v>1216.98016132</v>
      </c>
      <c r="P105" s="36">
        <f>SUMIFS(СВЦЭМ!$C$33:$C$776,СВЦЭМ!$A$33:$A$776,$A105,СВЦЭМ!$B$33:$B$776,P$83)+'СЕТ СН'!$H$12+СВЦЭМ!$D$10+'СЕТ СН'!$H$6-'СЕТ СН'!$H$22</f>
        <v>1218.95758168</v>
      </c>
      <c r="Q105" s="36">
        <f>SUMIFS(СВЦЭМ!$C$33:$C$776,СВЦЭМ!$A$33:$A$776,$A105,СВЦЭМ!$B$33:$B$776,Q$83)+'СЕТ СН'!$H$12+СВЦЭМ!$D$10+'СЕТ СН'!$H$6-'СЕТ СН'!$H$22</f>
        <v>1229.4029051</v>
      </c>
      <c r="R105" s="36">
        <f>SUMIFS(СВЦЭМ!$C$33:$C$776,СВЦЭМ!$A$33:$A$776,$A105,СВЦЭМ!$B$33:$B$776,R$83)+'СЕТ СН'!$H$12+СВЦЭМ!$D$10+'СЕТ СН'!$H$6-'СЕТ СН'!$H$22</f>
        <v>1230.6111443499999</v>
      </c>
      <c r="S105" s="36">
        <f>SUMIFS(СВЦЭМ!$C$33:$C$776,СВЦЭМ!$A$33:$A$776,$A105,СВЦЭМ!$B$33:$B$776,S$83)+'СЕТ СН'!$H$12+СВЦЭМ!$D$10+'СЕТ СН'!$H$6-'СЕТ СН'!$H$22</f>
        <v>1207.28547413</v>
      </c>
      <c r="T105" s="36">
        <f>SUMIFS(СВЦЭМ!$C$33:$C$776,СВЦЭМ!$A$33:$A$776,$A105,СВЦЭМ!$B$33:$B$776,T$83)+'СЕТ СН'!$H$12+СВЦЭМ!$D$10+'СЕТ СН'!$H$6-'СЕТ СН'!$H$22</f>
        <v>1208.41387966</v>
      </c>
      <c r="U105" s="36">
        <f>SUMIFS(СВЦЭМ!$C$33:$C$776,СВЦЭМ!$A$33:$A$776,$A105,СВЦЭМ!$B$33:$B$776,U$83)+'СЕТ СН'!$H$12+СВЦЭМ!$D$10+'СЕТ СН'!$H$6-'СЕТ СН'!$H$22</f>
        <v>1203.9547813200002</v>
      </c>
      <c r="V105" s="36">
        <f>SUMIFS(СВЦЭМ!$C$33:$C$776,СВЦЭМ!$A$33:$A$776,$A105,СВЦЭМ!$B$33:$B$776,V$83)+'СЕТ СН'!$H$12+СВЦЭМ!$D$10+'СЕТ СН'!$H$6-'СЕТ СН'!$H$22</f>
        <v>1180.24764026</v>
      </c>
      <c r="W105" s="36">
        <f>SUMIFS(СВЦЭМ!$C$33:$C$776,СВЦЭМ!$A$33:$A$776,$A105,СВЦЭМ!$B$33:$B$776,W$83)+'СЕТ СН'!$H$12+СВЦЭМ!$D$10+'СЕТ СН'!$H$6-'СЕТ СН'!$H$22</f>
        <v>1180.5171960500002</v>
      </c>
      <c r="X105" s="36">
        <f>SUMIFS(СВЦЭМ!$C$33:$C$776,СВЦЭМ!$A$33:$A$776,$A105,СВЦЭМ!$B$33:$B$776,X$83)+'СЕТ СН'!$H$12+СВЦЭМ!$D$10+'СЕТ СН'!$H$6-'СЕТ СН'!$H$22</f>
        <v>1208.34162285</v>
      </c>
      <c r="Y105" s="36">
        <f>SUMIFS(СВЦЭМ!$C$33:$C$776,СВЦЭМ!$A$33:$A$776,$A105,СВЦЭМ!$B$33:$B$776,Y$83)+'СЕТ СН'!$H$12+СВЦЭМ!$D$10+'СЕТ СН'!$H$6-'СЕТ СН'!$H$22</f>
        <v>1224.9706331699999</v>
      </c>
    </row>
    <row r="106" spans="1:25" ht="15.75" x14ac:dyDescent="0.2">
      <c r="A106" s="35">
        <f t="shared" si="2"/>
        <v>43578</v>
      </c>
      <c r="B106" s="36">
        <f>SUMIFS(СВЦЭМ!$C$33:$C$776,СВЦЭМ!$A$33:$A$776,$A106,СВЦЭМ!$B$33:$B$776,B$83)+'СЕТ СН'!$H$12+СВЦЭМ!$D$10+'СЕТ СН'!$H$6-'СЕТ СН'!$H$22</f>
        <v>1196.0550097800001</v>
      </c>
      <c r="C106" s="36">
        <f>SUMIFS(СВЦЭМ!$C$33:$C$776,СВЦЭМ!$A$33:$A$776,$A106,СВЦЭМ!$B$33:$B$776,C$83)+'СЕТ СН'!$H$12+СВЦЭМ!$D$10+'СЕТ СН'!$H$6-'СЕТ СН'!$H$22</f>
        <v>1238.4529191500001</v>
      </c>
      <c r="D106" s="36">
        <f>SUMIFS(СВЦЭМ!$C$33:$C$776,СВЦЭМ!$A$33:$A$776,$A106,СВЦЭМ!$B$33:$B$776,D$83)+'СЕТ СН'!$H$12+СВЦЭМ!$D$10+'СЕТ СН'!$H$6-'СЕТ СН'!$H$22</f>
        <v>1270.3194618500002</v>
      </c>
      <c r="E106" s="36">
        <f>SUMIFS(СВЦЭМ!$C$33:$C$776,СВЦЭМ!$A$33:$A$776,$A106,СВЦЭМ!$B$33:$B$776,E$83)+'СЕТ СН'!$H$12+СВЦЭМ!$D$10+'СЕТ СН'!$H$6-'СЕТ СН'!$H$22</f>
        <v>1282.04045105</v>
      </c>
      <c r="F106" s="36">
        <f>SUMIFS(СВЦЭМ!$C$33:$C$776,СВЦЭМ!$A$33:$A$776,$A106,СВЦЭМ!$B$33:$B$776,F$83)+'СЕТ СН'!$H$12+СВЦЭМ!$D$10+'СЕТ СН'!$H$6-'СЕТ СН'!$H$22</f>
        <v>1289.7657944799998</v>
      </c>
      <c r="G106" s="36">
        <f>SUMIFS(СВЦЭМ!$C$33:$C$776,СВЦЭМ!$A$33:$A$776,$A106,СВЦЭМ!$B$33:$B$776,G$83)+'СЕТ СН'!$H$12+СВЦЭМ!$D$10+'СЕТ СН'!$H$6-'СЕТ СН'!$H$22</f>
        <v>1258.90645167</v>
      </c>
      <c r="H106" s="36">
        <f>SUMIFS(СВЦЭМ!$C$33:$C$776,СВЦЭМ!$A$33:$A$776,$A106,СВЦЭМ!$B$33:$B$776,H$83)+'СЕТ СН'!$H$12+СВЦЭМ!$D$10+'СЕТ СН'!$H$6-'СЕТ СН'!$H$22</f>
        <v>1243.60219861</v>
      </c>
      <c r="I106" s="36">
        <f>SUMIFS(СВЦЭМ!$C$33:$C$776,СВЦЭМ!$A$33:$A$776,$A106,СВЦЭМ!$B$33:$B$776,I$83)+'СЕТ СН'!$H$12+СВЦЭМ!$D$10+'СЕТ СН'!$H$6-'СЕТ СН'!$H$22</f>
        <v>1259.51380621</v>
      </c>
      <c r="J106" s="36">
        <f>SUMIFS(СВЦЭМ!$C$33:$C$776,СВЦЭМ!$A$33:$A$776,$A106,СВЦЭМ!$B$33:$B$776,J$83)+'СЕТ СН'!$H$12+СВЦЭМ!$D$10+'СЕТ СН'!$H$6-'СЕТ СН'!$H$22</f>
        <v>1222.2205316499999</v>
      </c>
      <c r="K106" s="36">
        <f>SUMIFS(СВЦЭМ!$C$33:$C$776,СВЦЭМ!$A$33:$A$776,$A106,СВЦЭМ!$B$33:$B$776,K$83)+'СЕТ СН'!$H$12+СВЦЭМ!$D$10+'СЕТ СН'!$H$6-'СЕТ СН'!$H$22</f>
        <v>1224.49050444</v>
      </c>
      <c r="L106" s="36">
        <f>SUMIFS(СВЦЭМ!$C$33:$C$776,СВЦЭМ!$A$33:$A$776,$A106,СВЦЭМ!$B$33:$B$776,L$83)+'СЕТ СН'!$H$12+СВЦЭМ!$D$10+'СЕТ СН'!$H$6-'СЕТ СН'!$H$22</f>
        <v>1210.76221162</v>
      </c>
      <c r="M106" s="36">
        <f>SUMIFS(СВЦЭМ!$C$33:$C$776,СВЦЭМ!$A$33:$A$776,$A106,СВЦЭМ!$B$33:$B$776,M$83)+'СЕТ СН'!$H$12+СВЦЭМ!$D$10+'СЕТ СН'!$H$6-'СЕТ СН'!$H$22</f>
        <v>1221.2695536900001</v>
      </c>
      <c r="N106" s="36">
        <f>SUMIFS(СВЦЭМ!$C$33:$C$776,СВЦЭМ!$A$33:$A$776,$A106,СВЦЭМ!$B$33:$B$776,N$83)+'СЕТ СН'!$H$12+СВЦЭМ!$D$10+'СЕТ СН'!$H$6-'СЕТ СН'!$H$22</f>
        <v>1213.1202936</v>
      </c>
      <c r="O106" s="36">
        <f>SUMIFS(СВЦЭМ!$C$33:$C$776,СВЦЭМ!$A$33:$A$776,$A106,СВЦЭМ!$B$33:$B$776,O$83)+'СЕТ СН'!$H$12+СВЦЭМ!$D$10+'СЕТ СН'!$H$6-'СЕТ СН'!$H$22</f>
        <v>1219.7395583100001</v>
      </c>
      <c r="P106" s="36">
        <f>SUMIFS(СВЦЭМ!$C$33:$C$776,СВЦЭМ!$A$33:$A$776,$A106,СВЦЭМ!$B$33:$B$776,P$83)+'СЕТ СН'!$H$12+СВЦЭМ!$D$10+'СЕТ СН'!$H$6-'СЕТ СН'!$H$22</f>
        <v>1233.5764072699999</v>
      </c>
      <c r="Q106" s="36">
        <f>SUMIFS(СВЦЭМ!$C$33:$C$776,СВЦЭМ!$A$33:$A$776,$A106,СВЦЭМ!$B$33:$B$776,Q$83)+'СЕТ СН'!$H$12+СВЦЭМ!$D$10+'СЕТ СН'!$H$6-'СЕТ СН'!$H$22</f>
        <v>1233.4969003199999</v>
      </c>
      <c r="R106" s="36">
        <f>SUMIFS(СВЦЭМ!$C$33:$C$776,СВЦЭМ!$A$33:$A$776,$A106,СВЦЭМ!$B$33:$B$776,R$83)+'СЕТ СН'!$H$12+СВЦЭМ!$D$10+'СЕТ СН'!$H$6-'СЕТ СН'!$H$22</f>
        <v>1244.39340029</v>
      </c>
      <c r="S106" s="36">
        <f>SUMIFS(СВЦЭМ!$C$33:$C$776,СВЦЭМ!$A$33:$A$776,$A106,СВЦЭМ!$B$33:$B$776,S$83)+'СЕТ СН'!$H$12+СВЦЭМ!$D$10+'СЕТ СН'!$H$6-'СЕТ СН'!$H$22</f>
        <v>1251.3168890299999</v>
      </c>
      <c r="T106" s="36">
        <f>SUMIFS(СВЦЭМ!$C$33:$C$776,СВЦЭМ!$A$33:$A$776,$A106,СВЦЭМ!$B$33:$B$776,T$83)+'СЕТ СН'!$H$12+СВЦЭМ!$D$10+'СЕТ СН'!$H$6-'СЕТ СН'!$H$22</f>
        <v>1236.4073425199999</v>
      </c>
      <c r="U106" s="36">
        <f>SUMIFS(СВЦЭМ!$C$33:$C$776,СВЦЭМ!$A$33:$A$776,$A106,СВЦЭМ!$B$33:$B$776,U$83)+'СЕТ СН'!$H$12+СВЦЭМ!$D$10+'СЕТ СН'!$H$6-'СЕТ СН'!$H$22</f>
        <v>1216.51920956</v>
      </c>
      <c r="V106" s="36">
        <f>SUMIFS(СВЦЭМ!$C$33:$C$776,СВЦЭМ!$A$33:$A$776,$A106,СВЦЭМ!$B$33:$B$776,V$83)+'СЕТ СН'!$H$12+СВЦЭМ!$D$10+'СЕТ СН'!$H$6-'СЕТ СН'!$H$22</f>
        <v>1201.0077730600001</v>
      </c>
      <c r="W106" s="36">
        <f>SUMIFS(СВЦЭМ!$C$33:$C$776,СВЦЭМ!$A$33:$A$776,$A106,СВЦЭМ!$B$33:$B$776,W$83)+'СЕТ СН'!$H$12+СВЦЭМ!$D$10+'СЕТ СН'!$H$6-'СЕТ СН'!$H$22</f>
        <v>1196.92793669</v>
      </c>
      <c r="X106" s="36">
        <f>SUMIFS(СВЦЭМ!$C$33:$C$776,СВЦЭМ!$A$33:$A$776,$A106,СВЦЭМ!$B$33:$B$776,X$83)+'СЕТ СН'!$H$12+СВЦЭМ!$D$10+'СЕТ СН'!$H$6-'СЕТ СН'!$H$22</f>
        <v>1227.9622942599999</v>
      </c>
      <c r="Y106" s="36">
        <f>SUMIFS(СВЦЭМ!$C$33:$C$776,СВЦЭМ!$A$33:$A$776,$A106,СВЦЭМ!$B$33:$B$776,Y$83)+'СЕТ СН'!$H$12+СВЦЭМ!$D$10+'СЕТ СН'!$H$6-'СЕТ СН'!$H$22</f>
        <v>1259.99850524</v>
      </c>
    </row>
    <row r="107" spans="1:25" ht="15.75" x14ac:dyDescent="0.2">
      <c r="A107" s="35">
        <f t="shared" si="2"/>
        <v>43579</v>
      </c>
      <c r="B107" s="36">
        <f>SUMIFS(СВЦЭМ!$C$33:$C$776,СВЦЭМ!$A$33:$A$776,$A107,СВЦЭМ!$B$33:$B$776,B$83)+'СЕТ СН'!$H$12+СВЦЭМ!$D$10+'СЕТ СН'!$H$6-'СЕТ СН'!$H$22</f>
        <v>1148.06495303</v>
      </c>
      <c r="C107" s="36">
        <f>SUMIFS(СВЦЭМ!$C$33:$C$776,СВЦЭМ!$A$33:$A$776,$A107,СВЦЭМ!$B$33:$B$776,C$83)+'СЕТ СН'!$H$12+СВЦЭМ!$D$10+'СЕТ СН'!$H$6-'СЕТ СН'!$H$22</f>
        <v>1192.77546628</v>
      </c>
      <c r="D107" s="36">
        <f>SUMIFS(СВЦЭМ!$C$33:$C$776,СВЦЭМ!$A$33:$A$776,$A107,СВЦЭМ!$B$33:$B$776,D$83)+'СЕТ СН'!$H$12+СВЦЭМ!$D$10+'СЕТ СН'!$H$6-'СЕТ СН'!$H$22</f>
        <v>1225.29362055</v>
      </c>
      <c r="E107" s="36">
        <f>SUMIFS(СВЦЭМ!$C$33:$C$776,СВЦЭМ!$A$33:$A$776,$A107,СВЦЭМ!$B$33:$B$776,E$83)+'СЕТ СН'!$H$12+СВЦЭМ!$D$10+'СЕТ СН'!$H$6-'СЕТ СН'!$H$22</f>
        <v>1231.4459463600001</v>
      </c>
      <c r="F107" s="36">
        <f>SUMIFS(СВЦЭМ!$C$33:$C$776,СВЦЭМ!$A$33:$A$776,$A107,СВЦЭМ!$B$33:$B$776,F$83)+'СЕТ СН'!$H$12+СВЦЭМ!$D$10+'СЕТ СН'!$H$6-'СЕТ СН'!$H$22</f>
        <v>1250.1425230700002</v>
      </c>
      <c r="G107" s="36">
        <f>SUMIFS(СВЦЭМ!$C$33:$C$776,СВЦЭМ!$A$33:$A$776,$A107,СВЦЭМ!$B$33:$B$776,G$83)+'СЕТ СН'!$H$12+СВЦЭМ!$D$10+'СЕТ СН'!$H$6-'СЕТ СН'!$H$22</f>
        <v>1252.1457961999999</v>
      </c>
      <c r="H107" s="36">
        <f>SUMIFS(СВЦЭМ!$C$33:$C$776,СВЦЭМ!$A$33:$A$776,$A107,СВЦЭМ!$B$33:$B$776,H$83)+'СЕТ СН'!$H$12+СВЦЭМ!$D$10+'СЕТ СН'!$H$6-'СЕТ СН'!$H$22</f>
        <v>1234.47075559</v>
      </c>
      <c r="I107" s="36">
        <f>SUMIFS(СВЦЭМ!$C$33:$C$776,СВЦЭМ!$A$33:$A$776,$A107,СВЦЭМ!$B$33:$B$776,I$83)+'СЕТ СН'!$H$12+СВЦЭМ!$D$10+'СЕТ СН'!$H$6-'СЕТ СН'!$H$22</f>
        <v>1198.3782563</v>
      </c>
      <c r="J107" s="36">
        <f>SUMIFS(СВЦЭМ!$C$33:$C$776,СВЦЭМ!$A$33:$A$776,$A107,СВЦЭМ!$B$33:$B$776,J$83)+'СЕТ СН'!$H$12+СВЦЭМ!$D$10+'СЕТ СН'!$H$6-'СЕТ СН'!$H$22</f>
        <v>1161.33500263</v>
      </c>
      <c r="K107" s="36">
        <f>SUMIFS(СВЦЭМ!$C$33:$C$776,СВЦЭМ!$A$33:$A$776,$A107,СВЦЭМ!$B$33:$B$776,K$83)+'СЕТ СН'!$H$12+СВЦЭМ!$D$10+'СЕТ СН'!$H$6-'СЕТ СН'!$H$22</f>
        <v>1176.8780292699998</v>
      </c>
      <c r="L107" s="36">
        <f>SUMIFS(СВЦЭМ!$C$33:$C$776,СВЦЭМ!$A$33:$A$776,$A107,СВЦЭМ!$B$33:$B$776,L$83)+'СЕТ СН'!$H$12+СВЦЭМ!$D$10+'СЕТ СН'!$H$6-'СЕТ СН'!$H$22</f>
        <v>1211.8747620700001</v>
      </c>
      <c r="M107" s="36">
        <f>SUMIFS(СВЦЭМ!$C$33:$C$776,СВЦЭМ!$A$33:$A$776,$A107,СВЦЭМ!$B$33:$B$776,M$83)+'СЕТ СН'!$H$12+СВЦЭМ!$D$10+'СЕТ СН'!$H$6-'СЕТ СН'!$H$22</f>
        <v>1227.2684762399999</v>
      </c>
      <c r="N107" s="36">
        <f>SUMIFS(СВЦЭМ!$C$33:$C$776,СВЦЭМ!$A$33:$A$776,$A107,СВЦЭМ!$B$33:$B$776,N$83)+'СЕТ СН'!$H$12+СВЦЭМ!$D$10+'СЕТ СН'!$H$6-'СЕТ СН'!$H$22</f>
        <v>1218.70562172</v>
      </c>
      <c r="O107" s="36">
        <f>SUMIFS(СВЦЭМ!$C$33:$C$776,СВЦЭМ!$A$33:$A$776,$A107,СВЦЭМ!$B$33:$B$776,O$83)+'СЕТ СН'!$H$12+СВЦЭМ!$D$10+'СЕТ СН'!$H$6-'СЕТ СН'!$H$22</f>
        <v>1225.0340931199999</v>
      </c>
      <c r="P107" s="36">
        <f>SUMIFS(СВЦЭМ!$C$33:$C$776,СВЦЭМ!$A$33:$A$776,$A107,СВЦЭМ!$B$33:$B$776,P$83)+'СЕТ СН'!$H$12+СВЦЭМ!$D$10+'СЕТ СН'!$H$6-'СЕТ СН'!$H$22</f>
        <v>1235.55817587</v>
      </c>
      <c r="Q107" s="36">
        <f>SUMIFS(СВЦЭМ!$C$33:$C$776,СВЦЭМ!$A$33:$A$776,$A107,СВЦЭМ!$B$33:$B$776,Q$83)+'СЕТ СН'!$H$12+СВЦЭМ!$D$10+'СЕТ СН'!$H$6-'СЕТ СН'!$H$22</f>
        <v>1236.90156695</v>
      </c>
      <c r="R107" s="36">
        <f>SUMIFS(СВЦЭМ!$C$33:$C$776,СВЦЭМ!$A$33:$A$776,$A107,СВЦЭМ!$B$33:$B$776,R$83)+'СЕТ СН'!$H$12+СВЦЭМ!$D$10+'СЕТ СН'!$H$6-'СЕТ СН'!$H$22</f>
        <v>1237.2895192199999</v>
      </c>
      <c r="S107" s="36">
        <f>SUMIFS(СВЦЭМ!$C$33:$C$776,СВЦЭМ!$A$33:$A$776,$A107,СВЦЭМ!$B$33:$B$776,S$83)+'СЕТ СН'!$H$12+СВЦЭМ!$D$10+'СЕТ СН'!$H$6-'СЕТ СН'!$H$22</f>
        <v>1240.0613327199999</v>
      </c>
      <c r="T107" s="36">
        <f>SUMIFS(СВЦЭМ!$C$33:$C$776,СВЦЭМ!$A$33:$A$776,$A107,СВЦЭМ!$B$33:$B$776,T$83)+'СЕТ СН'!$H$12+СВЦЭМ!$D$10+'СЕТ СН'!$H$6-'СЕТ СН'!$H$22</f>
        <v>1234.5057783299999</v>
      </c>
      <c r="U107" s="36">
        <f>SUMIFS(СВЦЭМ!$C$33:$C$776,СВЦЭМ!$A$33:$A$776,$A107,СВЦЭМ!$B$33:$B$776,U$83)+'СЕТ СН'!$H$12+СВЦЭМ!$D$10+'СЕТ СН'!$H$6-'СЕТ СН'!$H$22</f>
        <v>1230.3114318200001</v>
      </c>
      <c r="V107" s="36">
        <f>SUMIFS(СВЦЭМ!$C$33:$C$776,СВЦЭМ!$A$33:$A$776,$A107,СВЦЭМ!$B$33:$B$776,V$83)+'СЕТ СН'!$H$12+СВЦЭМ!$D$10+'СЕТ СН'!$H$6-'СЕТ СН'!$H$22</f>
        <v>1199.24828361</v>
      </c>
      <c r="W107" s="36">
        <f>SUMIFS(СВЦЭМ!$C$33:$C$776,СВЦЭМ!$A$33:$A$776,$A107,СВЦЭМ!$B$33:$B$776,W$83)+'СЕТ СН'!$H$12+СВЦЭМ!$D$10+'СЕТ СН'!$H$6-'СЕТ СН'!$H$22</f>
        <v>1186.4060844599999</v>
      </c>
      <c r="X107" s="36">
        <f>SUMIFS(СВЦЭМ!$C$33:$C$776,СВЦЭМ!$A$33:$A$776,$A107,СВЦЭМ!$B$33:$B$776,X$83)+'СЕТ СН'!$H$12+СВЦЭМ!$D$10+'СЕТ СН'!$H$6-'СЕТ СН'!$H$22</f>
        <v>1195.9623642199999</v>
      </c>
      <c r="Y107" s="36">
        <f>SUMIFS(СВЦЭМ!$C$33:$C$776,СВЦЭМ!$A$33:$A$776,$A107,СВЦЭМ!$B$33:$B$776,Y$83)+'СЕТ СН'!$H$12+СВЦЭМ!$D$10+'СЕТ СН'!$H$6-'СЕТ СН'!$H$22</f>
        <v>1223.38368717</v>
      </c>
    </row>
    <row r="108" spans="1:25" ht="15.75" x14ac:dyDescent="0.2">
      <c r="A108" s="35">
        <f t="shared" si="2"/>
        <v>43580</v>
      </c>
      <c r="B108" s="36">
        <f>SUMIFS(СВЦЭМ!$C$33:$C$776,СВЦЭМ!$A$33:$A$776,$A108,СВЦЭМ!$B$33:$B$776,B$83)+'СЕТ СН'!$H$12+СВЦЭМ!$D$10+'СЕТ СН'!$H$6-'СЕТ СН'!$H$22</f>
        <v>1219.0987084600001</v>
      </c>
      <c r="C108" s="36">
        <f>SUMIFS(СВЦЭМ!$C$33:$C$776,СВЦЭМ!$A$33:$A$776,$A108,СВЦЭМ!$B$33:$B$776,C$83)+'СЕТ СН'!$H$12+СВЦЭМ!$D$10+'СЕТ СН'!$H$6-'СЕТ СН'!$H$22</f>
        <v>1257.93310808</v>
      </c>
      <c r="D108" s="36">
        <f>SUMIFS(СВЦЭМ!$C$33:$C$776,СВЦЭМ!$A$33:$A$776,$A108,СВЦЭМ!$B$33:$B$776,D$83)+'СЕТ СН'!$H$12+СВЦЭМ!$D$10+'СЕТ СН'!$H$6-'СЕТ СН'!$H$22</f>
        <v>1289.6731387</v>
      </c>
      <c r="E108" s="36">
        <f>SUMIFS(СВЦЭМ!$C$33:$C$776,СВЦЭМ!$A$33:$A$776,$A108,СВЦЭМ!$B$33:$B$776,E$83)+'СЕТ СН'!$H$12+СВЦЭМ!$D$10+'СЕТ СН'!$H$6-'СЕТ СН'!$H$22</f>
        <v>1303.30347198</v>
      </c>
      <c r="F108" s="36">
        <f>SUMIFS(СВЦЭМ!$C$33:$C$776,СВЦЭМ!$A$33:$A$776,$A108,СВЦЭМ!$B$33:$B$776,F$83)+'СЕТ СН'!$H$12+СВЦЭМ!$D$10+'СЕТ СН'!$H$6-'СЕТ СН'!$H$22</f>
        <v>1308.66158311</v>
      </c>
      <c r="G108" s="36">
        <f>SUMIFS(СВЦЭМ!$C$33:$C$776,СВЦЭМ!$A$33:$A$776,$A108,СВЦЭМ!$B$33:$B$776,G$83)+'СЕТ СН'!$H$12+СВЦЭМ!$D$10+'СЕТ СН'!$H$6-'СЕТ СН'!$H$22</f>
        <v>1289.61426947</v>
      </c>
      <c r="H108" s="36">
        <f>SUMIFS(СВЦЭМ!$C$33:$C$776,СВЦЭМ!$A$33:$A$776,$A108,СВЦЭМ!$B$33:$B$776,H$83)+'СЕТ СН'!$H$12+СВЦЭМ!$D$10+'СЕТ СН'!$H$6-'СЕТ СН'!$H$22</f>
        <v>1249.19236697</v>
      </c>
      <c r="I108" s="36">
        <f>SUMIFS(СВЦЭМ!$C$33:$C$776,СВЦЭМ!$A$33:$A$776,$A108,СВЦЭМ!$B$33:$B$776,I$83)+'СЕТ СН'!$H$12+СВЦЭМ!$D$10+'СЕТ СН'!$H$6-'СЕТ СН'!$H$22</f>
        <v>1211.67739871</v>
      </c>
      <c r="J108" s="36">
        <f>SUMIFS(СВЦЭМ!$C$33:$C$776,СВЦЭМ!$A$33:$A$776,$A108,СВЦЭМ!$B$33:$B$776,J$83)+'СЕТ СН'!$H$12+СВЦЭМ!$D$10+'СЕТ СН'!$H$6-'СЕТ СН'!$H$22</f>
        <v>1169.21509343</v>
      </c>
      <c r="K108" s="36">
        <f>SUMIFS(СВЦЭМ!$C$33:$C$776,СВЦЭМ!$A$33:$A$776,$A108,СВЦЭМ!$B$33:$B$776,K$83)+'СЕТ СН'!$H$12+СВЦЭМ!$D$10+'СЕТ СН'!$H$6-'СЕТ СН'!$H$22</f>
        <v>1163.2002225900001</v>
      </c>
      <c r="L108" s="36">
        <f>SUMIFS(СВЦЭМ!$C$33:$C$776,СВЦЭМ!$A$33:$A$776,$A108,СВЦЭМ!$B$33:$B$776,L$83)+'СЕТ СН'!$H$12+СВЦЭМ!$D$10+'СЕТ СН'!$H$6-'СЕТ СН'!$H$22</f>
        <v>1157.41859565</v>
      </c>
      <c r="M108" s="36">
        <f>SUMIFS(СВЦЭМ!$C$33:$C$776,СВЦЭМ!$A$33:$A$776,$A108,СВЦЭМ!$B$33:$B$776,M$83)+'СЕТ СН'!$H$12+СВЦЭМ!$D$10+'СЕТ СН'!$H$6-'СЕТ СН'!$H$22</f>
        <v>1173.70911112</v>
      </c>
      <c r="N108" s="36">
        <f>SUMIFS(СВЦЭМ!$C$33:$C$776,СВЦЭМ!$A$33:$A$776,$A108,СВЦЭМ!$B$33:$B$776,N$83)+'СЕТ СН'!$H$12+СВЦЭМ!$D$10+'СЕТ СН'!$H$6-'СЕТ СН'!$H$22</f>
        <v>1163.3293496700001</v>
      </c>
      <c r="O108" s="36">
        <f>SUMIFS(СВЦЭМ!$C$33:$C$776,СВЦЭМ!$A$33:$A$776,$A108,СВЦЭМ!$B$33:$B$776,O$83)+'СЕТ СН'!$H$12+СВЦЭМ!$D$10+'СЕТ СН'!$H$6-'СЕТ СН'!$H$22</f>
        <v>1165.9513345999999</v>
      </c>
      <c r="P108" s="36">
        <f>SUMIFS(СВЦЭМ!$C$33:$C$776,СВЦЭМ!$A$33:$A$776,$A108,СВЦЭМ!$B$33:$B$776,P$83)+'СЕТ СН'!$H$12+СВЦЭМ!$D$10+'СЕТ СН'!$H$6-'СЕТ СН'!$H$22</f>
        <v>1175.9795566400001</v>
      </c>
      <c r="Q108" s="36">
        <f>SUMIFS(СВЦЭМ!$C$33:$C$776,СВЦЭМ!$A$33:$A$776,$A108,СВЦЭМ!$B$33:$B$776,Q$83)+'СЕТ СН'!$H$12+СВЦЭМ!$D$10+'СЕТ СН'!$H$6-'СЕТ СН'!$H$22</f>
        <v>1193.9758349399999</v>
      </c>
      <c r="R108" s="36">
        <f>SUMIFS(СВЦЭМ!$C$33:$C$776,СВЦЭМ!$A$33:$A$776,$A108,СВЦЭМ!$B$33:$B$776,R$83)+'СЕТ СН'!$H$12+СВЦЭМ!$D$10+'СЕТ СН'!$H$6-'СЕТ СН'!$H$22</f>
        <v>1204.45857327</v>
      </c>
      <c r="S108" s="36">
        <f>SUMIFS(СВЦЭМ!$C$33:$C$776,СВЦЭМ!$A$33:$A$776,$A108,СВЦЭМ!$B$33:$B$776,S$83)+'СЕТ СН'!$H$12+СВЦЭМ!$D$10+'СЕТ СН'!$H$6-'СЕТ СН'!$H$22</f>
        <v>1200.07480721</v>
      </c>
      <c r="T108" s="36">
        <f>SUMIFS(СВЦЭМ!$C$33:$C$776,СВЦЭМ!$A$33:$A$776,$A108,СВЦЭМ!$B$33:$B$776,T$83)+'СЕТ СН'!$H$12+СВЦЭМ!$D$10+'СЕТ СН'!$H$6-'СЕТ СН'!$H$22</f>
        <v>1189.8055490199999</v>
      </c>
      <c r="U108" s="36">
        <f>SUMIFS(СВЦЭМ!$C$33:$C$776,СВЦЭМ!$A$33:$A$776,$A108,СВЦЭМ!$B$33:$B$776,U$83)+'СЕТ СН'!$H$12+СВЦЭМ!$D$10+'СЕТ СН'!$H$6-'СЕТ СН'!$H$22</f>
        <v>1164.3147654700001</v>
      </c>
      <c r="V108" s="36">
        <f>SUMIFS(СВЦЭМ!$C$33:$C$776,СВЦЭМ!$A$33:$A$776,$A108,СВЦЭМ!$B$33:$B$776,V$83)+'СЕТ СН'!$H$12+СВЦЭМ!$D$10+'СЕТ СН'!$H$6-'СЕТ СН'!$H$22</f>
        <v>1162.6912476800001</v>
      </c>
      <c r="W108" s="36">
        <f>SUMIFS(СВЦЭМ!$C$33:$C$776,СВЦЭМ!$A$33:$A$776,$A108,СВЦЭМ!$B$33:$B$776,W$83)+'СЕТ СН'!$H$12+СВЦЭМ!$D$10+'СЕТ СН'!$H$6-'СЕТ СН'!$H$22</f>
        <v>1159.57604292</v>
      </c>
      <c r="X108" s="36">
        <f>SUMIFS(СВЦЭМ!$C$33:$C$776,СВЦЭМ!$A$33:$A$776,$A108,СВЦЭМ!$B$33:$B$776,X$83)+'СЕТ СН'!$H$12+СВЦЭМ!$D$10+'СЕТ СН'!$H$6-'СЕТ СН'!$H$22</f>
        <v>1143.4547464</v>
      </c>
      <c r="Y108" s="36">
        <f>SUMIFS(СВЦЭМ!$C$33:$C$776,СВЦЭМ!$A$33:$A$776,$A108,СВЦЭМ!$B$33:$B$776,Y$83)+'СЕТ СН'!$H$12+СВЦЭМ!$D$10+'СЕТ СН'!$H$6-'СЕТ СН'!$H$22</f>
        <v>1203.3289645899999</v>
      </c>
    </row>
    <row r="109" spans="1:25" ht="15.75" x14ac:dyDescent="0.2">
      <c r="A109" s="35">
        <f t="shared" si="2"/>
        <v>43581</v>
      </c>
      <c r="B109" s="36">
        <f>SUMIFS(СВЦЭМ!$C$33:$C$776,СВЦЭМ!$A$33:$A$776,$A109,СВЦЭМ!$B$33:$B$776,B$83)+'СЕТ СН'!$H$12+СВЦЭМ!$D$10+'СЕТ СН'!$H$6-'СЕТ СН'!$H$22</f>
        <v>1235.1000476200002</v>
      </c>
      <c r="C109" s="36">
        <f>SUMIFS(СВЦЭМ!$C$33:$C$776,СВЦЭМ!$A$33:$A$776,$A109,СВЦЭМ!$B$33:$B$776,C$83)+'СЕТ СН'!$H$12+СВЦЭМ!$D$10+'СЕТ СН'!$H$6-'СЕТ СН'!$H$22</f>
        <v>1277.2199217699999</v>
      </c>
      <c r="D109" s="36">
        <f>SUMIFS(СВЦЭМ!$C$33:$C$776,СВЦЭМ!$A$33:$A$776,$A109,СВЦЭМ!$B$33:$B$776,D$83)+'СЕТ СН'!$H$12+СВЦЭМ!$D$10+'СЕТ СН'!$H$6-'СЕТ СН'!$H$22</f>
        <v>1286.6900597700001</v>
      </c>
      <c r="E109" s="36">
        <f>SUMIFS(СВЦЭМ!$C$33:$C$776,СВЦЭМ!$A$33:$A$776,$A109,СВЦЭМ!$B$33:$B$776,E$83)+'СЕТ СН'!$H$12+СВЦЭМ!$D$10+'СЕТ СН'!$H$6-'СЕТ СН'!$H$22</f>
        <v>1293.3903477600002</v>
      </c>
      <c r="F109" s="36">
        <f>SUMIFS(СВЦЭМ!$C$33:$C$776,СВЦЭМ!$A$33:$A$776,$A109,СВЦЭМ!$B$33:$B$776,F$83)+'СЕТ СН'!$H$12+СВЦЭМ!$D$10+'СЕТ СН'!$H$6-'СЕТ СН'!$H$22</f>
        <v>1294.44593958</v>
      </c>
      <c r="G109" s="36">
        <f>SUMIFS(СВЦЭМ!$C$33:$C$776,СВЦЭМ!$A$33:$A$776,$A109,СВЦЭМ!$B$33:$B$776,G$83)+'СЕТ СН'!$H$12+СВЦЭМ!$D$10+'СЕТ СН'!$H$6-'СЕТ СН'!$H$22</f>
        <v>1293.6068340100001</v>
      </c>
      <c r="H109" s="36">
        <f>SUMIFS(СВЦЭМ!$C$33:$C$776,СВЦЭМ!$A$33:$A$776,$A109,СВЦЭМ!$B$33:$B$776,H$83)+'СЕТ СН'!$H$12+СВЦЭМ!$D$10+'СЕТ СН'!$H$6-'СЕТ СН'!$H$22</f>
        <v>1253.07487438</v>
      </c>
      <c r="I109" s="36">
        <f>SUMIFS(СВЦЭМ!$C$33:$C$776,СВЦЭМ!$A$33:$A$776,$A109,СВЦЭМ!$B$33:$B$776,I$83)+'СЕТ СН'!$H$12+СВЦЭМ!$D$10+'СЕТ СН'!$H$6-'СЕТ СН'!$H$22</f>
        <v>1215.7797611599999</v>
      </c>
      <c r="J109" s="36">
        <f>SUMIFS(СВЦЭМ!$C$33:$C$776,СВЦЭМ!$A$33:$A$776,$A109,СВЦЭМ!$B$33:$B$776,J$83)+'СЕТ СН'!$H$12+СВЦЭМ!$D$10+'СЕТ СН'!$H$6-'СЕТ СН'!$H$22</f>
        <v>1194.45191832</v>
      </c>
      <c r="K109" s="36">
        <f>SUMIFS(СВЦЭМ!$C$33:$C$776,СВЦЭМ!$A$33:$A$776,$A109,СВЦЭМ!$B$33:$B$776,K$83)+'СЕТ СН'!$H$12+СВЦЭМ!$D$10+'СЕТ СН'!$H$6-'СЕТ СН'!$H$22</f>
        <v>1174.4761203200001</v>
      </c>
      <c r="L109" s="36">
        <f>SUMIFS(СВЦЭМ!$C$33:$C$776,СВЦЭМ!$A$33:$A$776,$A109,СВЦЭМ!$B$33:$B$776,L$83)+'СЕТ СН'!$H$12+СВЦЭМ!$D$10+'СЕТ СН'!$H$6-'СЕТ СН'!$H$22</f>
        <v>1166.46071121</v>
      </c>
      <c r="M109" s="36">
        <f>SUMIFS(СВЦЭМ!$C$33:$C$776,СВЦЭМ!$A$33:$A$776,$A109,СВЦЭМ!$B$33:$B$776,M$83)+'СЕТ СН'!$H$12+СВЦЭМ!$D$10+'СЕТ СН'!$H$6-'СЕТ СН'!$H$22</f>
        <v>1179.69259812</v>
      </c>
      <c r="N109" s="36">
        <f>SUMIFS(СВЦЭМ!$C$33:$C$776,СВЦЭМ!$A$33:$A$776,$A109,СВЦЭМ!$B$33:$B$776,N$83)+'СЕТ СН'!$H$12+СВЦЭМ!$D$10+'СЕТ СН'!$H$6-'СЕТ СН'!$H$22</f>
        <v>1182.3336921699999</v>
      </c>
      <c r="O109" s="36">
        <f>SUMIFS(СВЦЭМ!$C$33:$C$776,СВЦЭМ!$A$33:$A$776,$A109,СВЦЭМ!$B$33:$B$776,O$83)+'СЕТ СН'!$H$12+СВЦЭМ!$D$10+'СЕТ СН'!$H$6-'СЕТ СН'!$H$22</f>
        <v>1191.51602189</v>
      </c>
      <c r="P109" s="36">
        <f>SUMIFS(СВЦЭМ!$C$33:$C$776,СВЦЭМ!$A$33:$A$776,$A109,СВЦЭМ!$B$33:$B$776,P$83)+'СЕТ СН'!$H$12+СВЦЭМ!$D$10+'СЕТ СН'!$H$6-'СЕТ СН'!$H$22</f>
        <v>1193.9478116999999</v>
      </c>
      <c r="Q109" s="36">
        <f>SUMIFS(СВЦЭМ!$C$33:$C$776,СВЦЭМ!$A$33:$A$776,$A109,СВЦЭМ!$B$33:$B$776,Q$83)+'СЕТ СН'!$H$12+СВЦЭМ!$D$10+'СЕТ СН'!$H$6-'СЕТ СН'!$H$22</f>
        <v>1199.0882664599999</v>
      </c>
      <c r="R109" s="36">
        <f>SUMIFS(СВЦЭМ!$C$33:$C$776,СВЦЭМ!$A$33:$A$776,$A109,СВЦЭМ!$B$33:$B$776,R$83)+'СЕТ СН'!$H$12+СВЦЭМ!$D$10+'СЕТ СН'!$H$6-'СЕТ СН'!$H$22</f>
        <v>1206.6970879200001</v>
      </c>
      <c r="S109" s="36">
        <f>SUMIFS(СВЦЭМ!$C$33:$C$776,СВЦЭМ!$A$33:$A$776,$A109,СВЦЭМ!$B$33:$B$776,S$83)+'СЕТ СН'!$H$12+СВЦЭМ!$D$10+'СЕТ СН'!$H$6-'СЕТ СН'!$H$22</f>
        <v>1195.9390791199999</v>
      </c>
      <c r="T109" s="36">
        <f>SUMIFS(СВЦЭМ!$C$33:$C$776,СВЦЭМ!$A$33:$A$776,$A109,СВЦЭМ!$B$33:$B$776,T$83)+'СЕТ СН'!$H$12+СВЦЭМ!$D$10+'СЕТ СН'!$H$6-'СЕТ СН'!$H$22</f>
        <v>1166.55351636</v>
      </c>
      <c r="U109" s="36">
        <f>SUMIFS(СВЦЭМ!$C$33:$C$776,СВЦЭМ!$A$33:$A$776,$A109,СВЦЭМ!$B$33:$B$776,U$83)+'СЕТ СН'!$H$12+СВЦЭМ!$D$10+'СЕТ СН'!$H$6-'СЕТ СН'!$H$22</f>
        <v>1142.4675085600002</v>
      </c>
      <c r="V109" s="36">
        <f>SUMIFS(СВЦЭМ!$C$33:$C$776,СВЦЭМ!$A$33:$A$776,$A109,СВЦЭМ!$B$33:$B$776,V$83)+'СЕТ СН'!$H$12+СВЦЭМ!$D$10+'СЕТ СН'!$H$6-'СЕТ СН'!$H$22</f>
        <v>1142.1778166700001</v>
      </c>
      <c r="W109" s="36">
        <f>SUMIFS(СВЦЭМ!$C$33:$C$776,СВЦЭМ!$A$33:$A$776,$A109,СВЦЭМ!$B$33:$B$776,W$83)+'СЕТ СН'!$H$12+СВЦЭМ!$D$10+'СЕТ СН'!$H$6-'СЕТ СН'!$H$22</f>
        <v>1166.92148245</v>
      </c>
      <c r="X109" s="36">
        <f>SUMIFS(СВЦЭМ!$C$33:$C$776,СВЦЭМ!$A$33:$A$776,$A109,СВЦЭМ!$B$33:$B$776,X$83)+'СЕТ СН'!$H$12+СВЦЭМ!$D$10+'СЕТ СН'!$H$6-'СЕТ СН'!$H$22</f>
        <v>1185.7405230899999</v>
      </c>
      <c r="Y109" s="36">
        <f>SUMIFS(СВЦЭМ!$C$33:$C$776,СВЦЭМ!$A$33:$A$776,$A109,СВЦЭМ!$B$33:$B$776,Y$83)+'СЕТ СН'!$H$12+СВЦЭМ!$D$10+'СЕТ СН'!$H$6-'СЕТ СН'!$H$22</f>
        <v>1214.54582185</v>
      </c>
    </row>
    <row r="110" spans="1:25" ht="15.75" x14ac:dyDescent="0.2">
      <c r="A110" s="35">
        <f t="shared" si="2"/>
        <v>43582</v>
      </c>
      <c r="B110" s="36">
        <f>SUMIFS(СВЦЭМ!$C$33:$C$776,СВЦЭМ!$A$33:$A$776,$A110,СВЦЭМ!$B$33:$B$776,B$83)+'СЕТ СН'!$H$12+СВЦЭМ!$D$10+'СЕТ СН'!$H$6-'СЕТ СН'!$H$22</f>
        <v>1221.2762646900001</v>
      </c>
      <c r="C110" s="36">
        <f>SUMIFS(СВЦЭМ!$C$33:$C$776,СВЦЭМ!$A$33:$A$776,$A110,СВЦЭМ!$B$33:$B$776,C$83)+'СЕТ СН'!$H$12+СВЦЭМ!$D$10+'СЕТ СН'!$H$6-'СЕТ СН'!$H$22</f>
        <v>1210.1977801399998</v>
      </c>
      <c r="D110" s="36">
        <f>SUMIFS(СВЦЭМ!$C$33:$C$776,СВЦЭМ!$A$33:$A$776,$A110,СВЦЭМ!$B$33:$B$776,D$83)+'СЕТ СН'!$H$12+СВЦЭМ!$D$10+'СЕТ СН'!$H$6-'СЕТ СН'!$H$22</f>
        <v>1219.9438413</v>
      </c>
      <c r="E110" s="36">
        <f>SUMIFS(СВЦЭМ!$C$33:$C$776,СВЦЭМ!$A$33:$A$776,$A110,СВЦЭМ!$B$33:$B$776,E$83)+'СЕТ СН'!$H$12+СВЦЭМ!$D$10+'СЕТ СН'!$H$6-'СЕТ СН'!$H$22</f>
        <v>1229.0154801200001</v>
      </c>
      <c r="F110" s="36">
        <f>SUMIFS(СВЦЭМ!$C$33:$C$776,СВЦЭМ!$A$33:$A$776,$A110,СВЦЭМ!$B$33:$B$776,F$83)+'СЕТ СН'!$H$12+СВЦЭМ!$D$10+'СЕТ СН'!$H$6-'СЕТ СН'!$H$22</f>
        <v>1258.12931488</v>
      </c>
      <c r="G110" s="36">
        <f>SUMIFS(СВЦЭМ!$C$33:$C$776,СВЦЭМ!$A$33:$A$776,$A110,СВЦЭМ!$B$33:$B$776,G$83)+'СЕТ СН'!$H$12+СВЦЭМ!$D$10+'СЕТ СН'!$H$6-'СЕТ СН'!$H$22</f>
        <v>1239.3006092400001</v>
      </c>
      <c r="H110" s="36">
        <f>SUMIFS(СВЦЭМ!$C$33:$C$776,СВЦЭМ!$A$33:$A$776,$A110,СВЦЭМ!$B$33:$B$776,H$83)+'СЕТ СН'!$H$12+СВЦЭМ!$D$10+'СЕТ СН'!$H$6-'СЕТ СН'!$H$22</f>
        <v>1224.9192084000001</v>
      </c>
      <c r="I110" s="36">
        <f>SUMIFS(СВЦЭМ!$C$33:$C$776,СВЦЭМ!$A$33:$A$776,$A110,СВЦЭМ!$B$33:$B$776,I$83)+'СЕТ СН'!$H$12+СВЦЭМ!$D$10+'СЕТ СН'!$H$6-'СЕТ СН'!$H$22</f>
        <v>1207.80813012</v>
      </c>
      <c r="J110" s="36">
        <f>SUMIFS(СВЦЭМ!$C$33:$C$776,СВЦЭМ!$A$33:$A$776,$A110,СВЦЭМ!$B$33:$B$776,J$83)+'СЕТ СН'!$H$12+СВЦЭМ!$D$10+'СЕТ СН'!$H$6-'СЕТ СН'!$H$22</f>
        <v>1160.50334447</v>
      </c>
      <c r="K110" s="36">
        <f>SUMIFS(СВЦЭМ!$C$33:$C$776,СВЦЭМ!$A$33:$A$776,$A110,СВЦЭМ!$B$33:$B$776,K$83)+'СЕТ СН'!$H$12+СВЦЭМ!$D$10+'СЕТ СН'!$H$6-'СЕТ СН'!$H$22</f>
        <v>1137.3570819000001</v>
      </c>
      <c r="L110" s="36">
        <f>SUMIFS(СВЦЭМ!$C$33:$C$776,СВЦЭМ!$A$33:$A$776,$A110,СВЦЭМ!$B$33:$B$776,L$83)+'СЕТ СН'!$H$12+СВЦЭМ!$D$10+'СЕТ СН'!$H$6-'СЕТ СН'!$H$22</f>
        <v>1127.69184853</v>
      </c>
      <c r="M110" s="36">
        <f>SUMIFS(СВЦЭМ!$C$33:$C$776,СВЦЭМ!$A$33:$A$776,$A110,СВЦЭМ!$B$33:$B$776,M$83)+'СЕТ СН'!$H$12+СВЦЭМ!$D$10+'СЕТ СН'!$H$6-'СЕТ СН'!$H$22</f>
        <v>1140.0594783500001</v>
      </c>
      <c r="N110" s="36">
        <f>SUMIFS(СВЦЭМ!$C$33:$C$776,СВЦЭМ!$A$33:$A$776,$A110,СВЦЭМ!$B$33:$B$776,N$83)+'СЕТ СН'!$H$12+СВЦЭМ!$D$10+'СЕТ СН'!$H$6-'СЕТ СН'!$H$22</f>
        <v>1156.1615653899999</v>
      </c>
      <c r="O110" s="36">
        <f>SUMIFS(СВЦЭМ!$C$33:$C$776,СВЦЭМ!$A$33:$A$776,$A110,СВЦЭМ!$B$33:$B$776,O$83)+'СЕТ СН'!$H$12+СВЦЭМ!$D$10+'СЕТ СН'!$H$6-'СЕТ СН'!$H$22</f>
        <v>1139.01281997</v>
      </c>
      <c r="P110" s="36">
        <f>SUMIFS(СВЦЭМ!$C$33:$C$776,СВЦЭМ!$A$33:$A$776,$A110,СВЦЭМ!$B$33:$B$776,P$83)+'СЕТ СН'!$H$12+СВЦЭМ!$D$10+'СЕТ СН'!$H$6-'СЕТ СН'!$H$22</f>
        <v>1148.25017521</v>
      </c>
      <c r="Q110" s="36">
        <f>SUMIFS(СВЦЭМ!$C$33:$C$776,СВЦЭМ!$A$33:$A$776,$A110,СВЦЭМ!$B$33:$B$776,Q$83)+'СЕТ СН'!$H$12+СВЦЭМ!$D$10+'СЕТ СН'!$H$6-'СЕТ СН'!$H$22</f>
        <v>1162.3540667100001</v>
      </c>
      <c r="R110" s="36">
        <f>SUMIFS(СВЦЭМ!$C$33:$C$776,СВЦЭМ!$A$33:$A$776,$A110,СВЦЭМ!$B$33:$B$776,R$83)+'СЕТ СН'!$H$12+СВЦЭМ!$D$10+'СЕТ СН'!$H$6-'СЕТ СН'!$H$22</f>
        <v>1168.3832141100002</v>
      </c>
      <c r="S110" s="36">
        <f>SUMIFS(СВЦЭМ!$C$33:$C$776,СВЦЭМ!$A$33:$A$776,$A110,СВЦЭМ!$B$33:$B$776,S$83)+'СЕТ СН'!$H$12+СВЦЭМ!$D$10+'СЕТ СН'!$H$6-'СЕТ СН'!$H$22</f>
        <v>1169.1057088299999</v>
      </c>
      <c r="T110" s="36">
        <f>SUMIFS(СВЦЭМ!$C$33:$C$776,СВЦЭМ!$A$33:$A$776,$A110,СВЦЭМ!$B$33:$B$776,T$83)+'СЕТ СН'!$H$12+СВЦЭМ!$D$10+'СЕТ СН'!$H$6-'СЕТ СН'!$H$22</f>
        <v>1179.80318812</v>
      </c>
      <c r="U110" s="36">
        <f>SUMIFS(СВЦЭМ!$C$33:$C$776,СВЦЭМ!$A$33:$A$776,$A110,СВЦЭМ!$B$33:$B$776,U$83)+'СЕТ СН'!$H$12+СВЦЭМ!$D$10+'СЕТ СН'!$H$6-'СЕТ СН'!$H$22</f>
        <v>1198.0583799999999</v>
      </c>
      <c r="V110" s="36">
        <f>SUMIFS(СВЦЭМ!$C$33:$C$776,СВЦЭМ!$A$33:$A$776,$A110,СВЦЭМ!$B$33:$B$776,V$83)+'СЕТ СН'!$H$12+СВЦЭМ!$D$10+'СЕТ СН'!$H$6-'СЕТ СН'!$H$22</f>
        <v>1164.38314218</v>
      </c>
      <c r="W110" s="36">
        <f>SUMIFS(СВЦЭМ!$C$33:$C$776,СВЦЭМ!$A$33:$A$776,$A110,СВЦЭМ!$B$33:$B$776,W$83)+'СЕТ СН'!$H$12+СВЦЭМ!$D$10+'СЕТ СН'!$H$6-'СЕТ СН'!$H$22</f>
        <v>1152.5653975599998</v>
      </c>
      <c r="X110" s="36">
        <f>SUMIFS(СВЦЭМ!$C$33:$C$776,СВЦЭМ!$A$33:$A$776,$A110,СВЦЭМ!$B$33:$B$776,X$83)+'СЕТ СН'!$H$12+СВЦЭМ!$D$10+'СЕТ СН'!$H$6-'СЕТ СН'!$H$22</f>
        <v>1167.66644608</v>
      </c>
      <c r="Y110" s="36">
        <f>SUMIFS(СВЦЭМ!$C$33:$C$776,СВЦЭМ!$A$33:$A$776,$A110,СВЦЭМ!$B$33:$B$776,Y$83)+'СЕТ СН'!$H$12+СВЦЭМ!$D$10+'СЕТ СН'!$H$6-'СЕТ СН'!$H$22</f>
        <v>1188.48615827</v>
      </c>
    </row>
    <row r="111" spans="1:25" ht="15.75" x14ac:dyDescent="0.2">
      <c r="A111" s="35">
        <f t="shared" si="2"/>
        <v>43583</v>
      </c>
      <c r="B111" s="36">
        <f>SUMIFS(СВЦЭМ!$C$33:$C$776,СВЦЭМ!$A$33:$A$776,$A111,СВЦЭМ!$B$33:$B$776,B$83)+'СЕТ СН'!$H$12+СВЦЭМ!$D$10+'СЕТ СН'!$H$6-'СЕТ СН'!$H$22</f>
        <v>1151.30714356</v>
      </c>
      <c r="C111" s="36">
        <f>SUMIFS(СВЦЭМ!$C$33:$C$776,СВЦЭМ!$A$33:$A$776,$A111,СВЦЭМ!$B$33:$B$776,C$83)+'СЕТ СН'!$H$12+СВЦЭМ!$D$10+'СЕТ СН'!$H$6-'СЕТ СН'!$H$22</f>
        <v>1221.25851502</v>
      </c>
      <c r="D111" s="36">
        <f>SUMIFS(СВЦЭМ!$C$33:$C$776,СВЦЭМ!$A$33:$A$776,$A111,СВЦЭМ!$B$33:$B$776,D$83)+'СЕТ СН'!$H$12+СВЦЭМ!$D$10+'СЕТ СН'!$H$6-'СЕТ СН'!$H$22</f>
        <v>1253.99716853</v>
      </c>
      <c r="E111" s="36">
        <f>SUMIFS(СВЦЭМ!$C$33:$C$776,СВЦЭМ!$A$33:$A$776,$A111,СВЦЭМ!$B$33:$B$776,E$83)+'СЕТ СН'!$H$12+СВЦЭМ!$D$10+'СЕТ СН'!$H$6-'СЕТ СН'!$H$22</f>
        <v>1277.1677700099999</v>
      </c>
      <c r="F111" s="36">
        <f>SUMIFS(СВЦЭМ!$C$33:$C$776,СВЦЭМ!$A$33:$A$776,$A111,СВЦЭМ!$B$33:$B$776,F$83)+'СЕТ СН'!$H$12+СВЦЭМ!$D$10+'СЕТ СН'!$H$6-'СЕТ СН'!$H$22</f>
        <v>1281.08574277</v>
      </c>
      <c r="G111" s="36">
        <f>SUMIFS(СВЦЭМ!$C$33:$C$776,СВЦЭМ!$A$33:$A$776,$A111,СВЦЭМ!$B$33:$B$776,G$83)+'СЕТ СН'!$H$12+СВЦЭМ!$D$10+'СЕТ СН'!$H$6-'СЕТ СН'!$H$22</f>
        <v>1261.09000066</v>
      </c>
      <c r="H111" s="36">
        <f>SUMIFS(СВЦЭМ!$C$33:$C$776,СВЦЭМ!$A$33:$A$776,$A111,СВЦЭМ!$B$33:$B$776,H$83)+'СЕТ СН'!$H$12+СВЦЭМ!$D$10+'СЕТ СН'!$H$6-'СЕТ СН'!$H$22</f>
        <v>1276.82756528</v>
      </c>
      <c r="I111" s="36">
        <f>SUMIFS(СВЦЭМ!$C$33:$C$776,СВЦЭМ!$A$33:$A$776,$A111,СВЦЭМ!$B$33:$B$776,I$83)+'СЕТ СН'!$H$12+СВЦЭМ!$D$10+'СЕТ СН'!$H$6-'СЕТ СН'!$H$22</f>
        <v>1239.28444403</v>
      </c>
      <c r="J111" s="36">
        <f>SUMIFS(СВЦЭМ!$C$33:$C$776,СВЦЭМ!$A$33:$A$776,$A111,СВЦЭМ!$B$33:$B$776,J$83)+'СЕТ СН'!$H$12+СВЦЭМ!$D$10+'СЕТ СН'!$H$6-'СЕТ СН'!$H$22</f>
        <v>1193.06355042</v>
      </c>
      <c r="K111" s="36">
        <f>SUMIFS(СВЦЭМ!$C$33:$C$776,СВЦЭМ!$A$33:$A$776,$A111,СВЦЭМ!$B$33:$B$776,K$83)+'СЕТ СН'!$H$12+СВЦЭМ!$D$10+'СЕТ СН'!$H$6-'СЕТ СН'!$H$22</f>
        <v>1150.72542163</v>
      </c>
      <c r="L111" s="36">
        <f>SUMIFS(СВЦЭМ!$C$33:$C$776,СВЦЭМ!$A$33:$A$776,$A111,СВЦЭМ!$B$33:$B$776,L$83)+'СЕТ СН'!$H$12+СВЦЭМ!$D$10+'СЕТ СН'!$H$6-'СЕТ СН'!$H$22</f>
        <v>1129.5798306900001</v>
      </c>
      <c r="M111" s="36">
        <f>SUMIFS(СВЦЭМ!$C$33:$C$776,СВЦЭМ!$A$33:$A$776,$A111,СВЦЭМ!$B$33:$B$776,M$83)+'СЕТ СН'!$H$12+СВЦЭМ!$D$10+'СЕТ СН'!$H$6-'СЕТ СН'!$H$22</f>
        <v>1139.6710175799999</v>
      </c>
      <c r="N111" s="36">
        <f>SUMIFS(СВЦЭМ!$C$33:$C$776,СВЦЭМ!$A$33:$A$776,$A111,СВЦЭМ!$B$33:$B$776,N$83)+'СЕТ СН'!$H$12+СВЦЭМ!$D$10+'СЕТ СН'!$H$6-'СЕТ СН'!$H$22</f>
        <v>1176.6142393300001</v>
      </c>
      <c r="O111" s="36">
        <f>SUMIFS(СВЦЭМ!$C$33:$C$776,СВЦЭМ!$A$33:$A$776,$A111,СВЦЭМ!$B$33:$B$776,O$83)+'СЕТ СН'!$H$12+СВЦЭМ!$D$10+'СЕТ СН'!$H$6-'СЕТ СН'!$H$22</f>
        <v>1186.0585528400002</v>
      </c>
      <c r="P111" s="36">
        <f>SUMIFS(СВЦЭМ!$C$33:$C$776,СВЦЭМ!$A$33:$A$776,$A111,СВЦЭМ!$B$33:$B$776,P$83)+'СЕТ СН'!$H$12+СВЦЭМ!$D$10+'СЕТ СН'!$H$6-'СЕТ СН'!$H$22</f>
        <v>1210.3976535199999</v>
      </c>
      <c r="Q111" s="36">
        <f>SUMIFS(СВЦЭМ!$C$33:$C$776,СВЦЭМ!$A$33:$A$776,$A111,СВЦЭМ!$B$33:$B$776,Q$83)+'СЕТ СН'!$H$12+СВЦЭМ!$D$10+'СЕТ СН'!$H$6-'СЕТ СН'!$H$22</f>
        <v>1220.9344029399999</v>
      </c>
      <c r="R111" s="36">
        <f>SUMIFS(СВЦЭМ!$C$33:$C$776,СВЦЭМ!$A$33:$A$776,$A111,СВЦЭМ!$B$33:$B$776,R$83)+'СЕТ СН'!$H$12+СВЦЭМ!$D$10+'СЕТ СН'!$H$6-'СЕТ СН'!$H$22</f>
        <v>1204.2417087899998</v>
      </c>
      <c r="S111" s="36">
        <f>SUMIFS(СВЦЭМ!$C$33:$C$776,СВЦЭМ!$A$33:$A$776,$A111,СВЦЭМ!$B$33:$B$776,S$83)+'СЕТ СН'!$H$12+СВЦЭМ!$D$10+'СЕТ СН'!$H$6-'СЕТ СН'!$H$22</f>
        <v>1172.39168774</v>
      </c>
      <c r="T111" s="36">
        <f>SUMIFS(СВЦЭМ!$C$33:$C$776,СВЦЭМ!$A$33:$A$776,$A111,СВЦЭМ!$B$33:$B$776,T$83)+'СЕТ СН'!$H$12+СВЦЭМ!$D$10+'СЕТ СН'!$H$6-'СЕТ СН'!$H$22</f>
        <v>1128.4482928</v>
      </c>
      <c r="U111" s="36">
        <f>SUMIFS(СВЦЭМ!$C$33:$C$776,СВЦЭМ!$A$33:$A$776,$A111,СВЦЭМ!$B$33:$B$776,U$83)+'СЕТ СН'!$H$12+СВЦЭМ!$D$10+'СЕТ СН'!$H$6-'СЕТ СН'!$H$22</f>
        <v>1092.47810551</v>
      </c>
      <c r="V111" s="36">
        <f>SUMIFS(СВЦЭМ!$C$33:$C$776,СВЦЭМ!$A$33:$A$776,$A111,СВЦЭМ!$B$33:$B$776,V$83)+'СЕТ СН'!$H$12+СВЦЭМ!$D$10+'СЕТ СН'!$H$6-'СЕТ СН'!$H$22</f>
        <v>1066.4455941599999</v>
      </c>
      <c r="W111" s="36">
        <f>SUMIFS(СВЦЭМ!$C$33:$C$776,СВЦЭМ!$A$33:$A$776,$A111,СВЦЭМ!$B$33:$B$776,W$83)+'СЕТ СН'!$H$12+СВЦЭМ!$D$10+'СЕТ СН'!$H$6-'СЕТ СН'!$H$22</f>
        <v>1075.21745592</v>
      </c>
      <c r="X111" s="36">
        <f>SUMIFS(СВЦЭМ!$C$33:$C$776,СВЦЭМ!$A$33:$A$776,$A111,СВЦЭМ!$B$33:$B$776,X$83)+'СЕТ СН'!$H$12+СВЦЭМ!$D$10+'СЕТ СН'!$H$6-'СЕТ СН'!$H$22</f>
        <v>1086.5155387899999</v>
      </c>
      <c r="Y111" s="36">
        <f>SUMIFS(СВЦЭМ!$C$33:$C$776,СВЦЭМ!$A$33:$A$776,$A111,СВЦЭМ!$B$33:$B$776,Y$83)+'СЕТ СН'!$H$12+СВЦЭМ!$D$10+'СЕТ СН'!$H$6-'СЕТ СН'!$H$22</f>
        <v>1125.71008661</v>
      </c>
    </row>
    <row r="112" spans="1:25" ht="15.75" x14ac:dyDescent="0.2">
      <c r="A112" s="35">
        <f t="shared" si="2"/>
        <v>43584</v>
      </c>
      <c r="B112" s="36">
        <f>SUMIFS(СВЦЭМ!$C$33:$C$776,СВЦЭМ!$A$33:$A$776,$A112,СВЦЭМ!$B$33:$B$776,B$83)+'СЕТ СН'!$H$12+СВЦЭМ!$D$10+'СЕТ СН'!$H$6-'СЕТ СН'!$H$22</f>
        <v>1217.3859811100001</v>
      </c>
      <c r="C112" s="36">
        <f>SUMIFS(СВЦЭМ!$C$33:$C$776,СВЦЭМ!$A$33:$A$776,$A112,СВЦЭМ!$B$33:$B$776,C$83)+'СЕТ СН'!$H$12+СВЦЭМ!$D$10+'СЕТ СН'!$H$6-'СЕТ СН'!$H$22</f>
        <v>1243.1310107199999</v>
      </c>
      <c r="D112" s="36">
        <f>SUMIFS(СВЦЭМ!$C$33:$C$776,СВЦЭМ!$A$33:$A$776,$A112,СВЦЭМ!$B$33:$B$776,D$83)+'СЕТ СН'!$H$12+СВЦЭМ!$D$10+'СЕТ СН'!$H$6-'СЕТ СН'!$H$22</f>
        <v>1263.2170902299999</v>
      </c>
      <c r="E112" s="36">
        <f>SUMIFS(СВЦЭМ!$C$33:$C$776,СВЦЭМ!$A$33:$A$776,$A112,СВЦЭМ!$B$33:$B$776,E$83)+'СЕТ СН'!$H$12+СВЦЭМ!$D$10+'СЕТ СН'!$H$6-'СЕТ СН'!$H$22</f>
        <v>1261.6044080500001</v>
      </c>
      <c r="F112" s="36">
        <f>SUMIFS(СВЦЭМ!$C$33:$C$776,СВЦЭМ!$A$33:$A$776,$A112,СВЦЭМ!$B$33:$B$776,F$83)+'СЕТ СН'!$H$12+СВЦЭМ!$D$10+'СЕТ СН'!$H$6-'СЕТ СН'!$H$22</f>
        <v>1277.30321469</v>
      </c>
      <c r="G112" s="36">
        <f>SUMIFS(СВЦЭМ!$C$33:$C$776,СВЦЭМ!$A$33:$A$776,$A112,СВЦЭМ!$B$33:$B$776,G$83)+'СЕТ СН'!$H$12+СВЦЭМ!$D$10+'СЕТ СН'!$H$6-'СЕТ СН'!$H$22</f>
        <v>1264.9410264099999</v>
      </c>
      <c r="H112" s="36">
        <f>SUMIFS(СВЦЭМ!$C$33:$C$776,СВЦЭМ!$A$33:$A$776,$A112,СВЦЭМ!$B$33:$B$776,H$83)+'СЕТ СН'!$H$12+СВЦЭМ!$D$10+'СЕТ СН'!$H$6-'СЕТ СН'!$H$22</f>
        <v>1249.8291924499999</v>
      </c>
      <c r="I112" s="36">
        <f>SUMIFS(СВЦЭМ!$C$33:$C$776,СВЦЭМ!$A$33:$A$776,$A112,СВЦЭМ!$B$33:$B$776,I$83)+'СЕТ СН'!$H$12+СВЦЭМ!$D$10+'СЕТ СН'!$H$6-'СЕТ СН'!$H$22</f>
        <v>1207.7967811399999</v>
      </c>
      <c r="J112" s="36">
        <f>SUMIFS(СВЦЭМ!$C$33:$C$776,СВЦЭМ!$A$33:$A$776,$A112,СВЦЭМ!$B$33:$B$776,J$83)+'СЕТ СН'!$H$12+СВЦЭМ!$D$10+'СЕТ СН'!$H$6-'СЕТ СН'!$H$22</f>
        <v>1167.22993174</v>
      </c>
      <c r="K112" s="36">
        <f>SUMIFS(СВЦЭМ!$C$33:$C$776,СВЦЭМ!$A$33:$A$776,$A112,СВЦЭМ!$B$33:$B$776,K$83)+'СЕТ СН'!$H$12+СВЦЭМ!$D$10+'СЕТ СН'!$H$6-'СЕТ СН'!$H$22</f>
        <v>1155.7042376300001</v>
      </c>
      <c r="L112" s="36">
        <f>SUMIFS(СВЦЭМ!$C$33:$C$776,СВЦЭМ!$A$33:$A$776,$A112,СВЦЭМ!$B$33:$B$776,L$83)+'СЕТ СН'!$H$12+СВЦЭМ!$D$10+'СЕТ СН'!$H$6-'СЕТ СН'!$H$22</f>
        <v>1135.6116214399999</v>
      </c>
      <c r="M112" s="36">
        <f>SUMIFS(СВЦЭМ!$C$33:$C$776,СВЦЭМ!$A$33:$A$776,$A112,СВЦЭМ!$B$33:$B$776,M$83)+'СЕТ СН'!$H$12+СВЦЭМ!$D$10+'СЕТ СН'!$H$6-'СЕТ СН'!$H$22</f>
        <v>1155.83379863</v>
      </c>
      <c r="N112" s="36">
        <f>SUMIFS(СВЦЭМ!$C$33:$C$776,СВЦЭМ!$A$33:$A$776,$A112,СВЦЭМ!$B$33:$B$776,N$83)+'СЕТ СН'!$H$12+СВЦЭМ!$D$10+'СЕТ СН'!$H$6-'СЕТ СН'!$H$22</f>
        <v>1154.25474816</v>
      </c>
      <c r="O112" s="36">
        <f>SUMIFS(СВЦЭМ!$C$33:$C$776,СВЦЭМ!$A$33:$A$776,$A112,СВЦЭМ!$B$33:$B$776,O$83)+'СЕТ СН'!$H$12+СВЦЭМ!$D$10+'СЕТ СН'!$H$6-'СЕТ СН'!$H$22</f>
        <v>1151.9520722299999</v>
      </c>
      <c r="P112" s="36">
        <f>SUMIFS(СВЦЭМ!$C$33:$C$776,СВЦЭМ!$A$33:$A$776,$A112,СВЦЭМ!$B$33:$B$776,P$83)+'СЕТ СН'!$H$12+СВЦЭМ!$D$10+'СЕТ СН'!$H$6-'СЕТ СН'!$H$22</f>
        <v>1160.30453846</v>
      </c>
      <c r="Q112" s="36">
        <f>SUMIFS(СВЦЭМ!$C$33:$C$776,СВЦЭМ!$A$33:$A$776,$A112,СВЦЭМ!$B$33:$B$776,Q$83)+'СЕТ СН'!$H$12+СВЦЭМ!$D$10+'СЕТ СН'!$H$6-'СЕТ СН'!$H$22</f>
        <v>1167.4656659900002</v>
      </c>
      <c r="R112" s="36">
        <f>SUMIFS(СВЦЭМ!$C$33:$C$776,СВЦЭМ!$A$33:$A$776,$A112,СВЦЭМ!$B$33:$B$776,R$83)+'СЕТ СН'!$H$12+СВЦЭМ!$D$10+'СЕТ СН'!$H$6-'СЕТ СН'!$H$22</f>
        <v>1172.23852941</v>
      </c>
      <c r="S112" s="36">
        <f>SUMIFS(СВЦЭМ!$C$33:$C$776,СВЦЭМ!$A$33:$A$776,$A112,СВЦЭМ!$B$33:$B$776,S$83)+'СЕТ СН'!$H$12+СВЦЭМ!$D$10+'СЕТ СН'!$H$6-'СЕТ СН'!$H$22</f>
        <v>1167.4574338</v>
      </c>
      <c r="T112" s="36">
        <f>SUMIFS(СВЦЭМ!$C$33:$C$776,СВЦЭМ!$A$33:$A$776,$A112,СВЦЭМ!$B$33:$B$776,T$83)+'СЕТ СН'!$H$12+СВЦЭМ!$D$10+'СЕТ СН'!$H$6-'СЕТ СН'!$H$22</f>
        <v>1150.7509473600001</v>
      </c>
      <c r="U112" s="36">
        <f>SUMIFS(СВЦЭМ!$C$33:$C$776,СВЦЭМ!$A$33:$A$776,$A112,СВЦЭМ!$B$33:$B$776,U$83)+'СЕТ СН'!$H$12+СВЦЭМ!$D$10+'СЕТ СН'!$H$6-'СЕТ СН'!$H$22</f>
        <v>1148.01061559</v>
      </c>
      <c r="V112" s="36">
        <f>SUMIFS(СВЦЭМ!$C$33:$C$776,СВЦЭМ!$A$33:$A$776,$A112,СВЦЭМ!$B$33:$B$776,V$83)+'СЕТ СН'!$H$12+СВЦЭМ!$D$10+'СЕТ СН'!$H$6-'СЕТ СН'!$H$22</f>
        <v>1114.12692208</v>
      </c>
      <c r="W112" s="36">
        <f>SUMIFS(СВЦЭМ!$C$33:$C$776,СВЦЭМ!$A$33:$A$776,$A112,СВЦЭМ!$B$33:$B$776,W$83)+'СЕТ СН'!$H$12+СВЦЭМ!$D$10+'СЕТ СН'!$H$6-'СЕТ СН'!$H$22</f>
        <v>1086.9220245699998</v>
      </c>
      <c r="X112" s="36">
        <f>SUMIFS(СВЦЭМ!$C$33:$C$776,СВЦЭМ!$A$33:$A$776,$A112,СВЦЭМ!$B$33:$B$776,X$83)+'СЕТ СН'!$H$12+СВЦЭМ!$D$10+'СЕТ СН'!$H$6-'СЕТ СН'!$H$22</f>
        <v>1118.93557706</v>
      </c>
      <c r="Y112" s="36">
        <f>SUMIFS(СВЦЭМ!$C$33:$C$776,СВЦЭМ!$A$33:$A$776,$A112,СВЦЭМ!$B$33:$B$776,Y$83)+'СЕТ СН'!$H$12+СВЦЭМ!$D$10+'СЕТ СН'!$H$6-'СЕТ СН'!$H$22</f>
        <v>1154.06667184</v>
      </c>
    </row>
    <row r="113" spans="1:27" ht="15.75" x14ac:dyDescent="0.2">
      <c r="A113" s="35">
        <f t="shared" si="2"/>
        <v>43585</v>
      </c>
      <c r="B113" s="36">
        <f>SUMIFS(СВЦЭМ!$C$33:$C$776,СВЦЭМ!$A$33:$A$776,$A113,СВЦЭМ!$B$33:$B$776,B$83)+'СЕТ СН'!$H$12+СВЦЭМ!$D$10+'СЕТ СН'!$H$6-'СЕТ СН'!$H$22</f>
        <v>1223.0736843300001</v>
      </c>
      <c r="C113" s="36">
        <f>SUMIFS(СВЦЭМ!$C$33:$C$776,СВЦЭМ!$A$33:$A$776,$A113,СВЦЭМ!$B$33:$B$776,C$83)+'СЕТ СН'!$H$12+СВЦЭМ!$D$10+'СЕТ СН'!$H$6-'СЕТ СН'!$H$22</f>
        <v>1252.3373858</v>
      </c>
      <c r="D113" s="36">
        <f>SUMIFS(СВЦЭМ!$C$33:$C$776,СВЦЭМ!$A$33:$A$776,$A113,СВЦЭМ!$B$33:$B$776,D$83)+'СЕТ СН'!$H$12+СВЦЭМ!$D$10+'СЕТ СН'!$H$6-'СЕТ СН'!$H$22</f>
        <v>1280.6719887700001</v>
      </c>
      <c r="E113" s="36">
        <f>SUMIFS(СВЦЭМ!$C$33:$C$776,СВЦЭМ!$A$33:$A$776,$A113,СВЦЭМ!$B$33:$B$776,E$83)+'СЕТ СН'!$H$12+СВЦЭМ!$D$10+'СЕТ СН'!$H$6-'СЕТ СН'!$H$22</f>
        <v>1288.0714417300001</v>
      </c>
      <c r="F113" s="36">
        <f>SUMIFS(СВЦЭМ!$C$33:$C$776,СВЦЭМ!$A$33:$A$776,$A113,СВЦЭМ!$B$33:$B$776,F$83)+'СЕТ СН'!$H$12+СВЦЭМ!$D$10+'СЕТ СН'!$H$6-'СЕТ СН'!$H$22</f>
        <v>1294.6435887799998</v>
      </c>
      <c r="G113" s="36">
        <f>SUMIFS(СВЦЭМ!$C$33:$C$776,СВЦЭМ!$A$33:$A$776,$A113,СВЦЭМ!$B$33:$B$776,G$83)+'СЕТ СН'!$H$12+СВЦЭМ!$D$10+'СЕТ СН'!$H$6-'СЕТ СН'!$H$22</f>
        <v>1277.23647398</v>
      </c>
      <c r="H113" s="36">
        <f>SUMIFS(СВЦЭМ!$C$33:$C$776,СВЦЭМ!$A$33:$A$776,$A113,СВЦЭМ!$B$33:$B$776,H$83)+'СЕТ СН'!$H$12+СВЦЭМ!$D$10+'СЕТ СН'!$H$6-'СЕТ СН'!$H$22</f>
        <v>1215.1631077100001</v>
      </c>
      <c r="I113" s="36">
        <f>SUMIFS(СВЦЭМ!$C$33:$C$776,СВЦЭМ!$A$33:$A$776,$A113,СВЦЭМ!$B$33:$B$776,I$83)+'СЕТ СН'!$H$12+СВЦЭМ!$D$10+'СЕТ СН'!$H$6-'СЕТ СН'!$H$22</f>
        <v>1166.7572351200001</v>
      </c>
      <c r="J113" s="36">
        <f>SUMIFS(СВЦЭМ!$C$33:$C$776,СВЦЭМ!$A$33:$A$776,$A113,СВЦЭМ!$B$33:$B$776,J$83)+'СЕТ СН'!$H$12+СВЦЭМ!$D$10+'СЕТ СН'!$H$6-'СЕТ СН'!$H$22</f>
        <v>1149.5450527200001</v>
      </c>
      <c r="K113" s="36">
        <f>SUMIFS(СВЦЭМ!$C$33:$C$776,СВЦЭМ!$A$33:$A$776,$A113,СВЦЭМ!$B$33:$B$776,K$83)+'СЕТ СН'!$H$12+СВЦЭМ!$D$10+'СЕТ СН'!$H$6-'СЕТ СН'!$H$22</f>
        <v>1145.73584112</v>
      </c>
      <c r="L113" s="36">
        <f>SUMIFS(СВЦЭМ!$C$33:$C$776,СВЦЭМ!$A$33:$A$776,$A113,СВЦЭМ!$B$33:$B$776,L$83)+'СЕТ СН'!$H$12+СВЦЭМ!$D$10+'СЕТ СН'!$H$6-'СЕТ СН'!$H$22</f>
        <v>1146.2132567900001</v>
      </c>
      <c r="M113" s="36">
        <f>SUMIFS(СВЦЭМ!$C$33:$C$776,СВЦЭМ!$A$33:$A$776,$A113,СВЦЭМ!$B$33:$B$776,M$83)+'СЕТ СН'!$H$12+СВЦЭМ!$D$10+'СЕТ СН'!$H$6-'СЕТ СН'!$H$22</f>
        <v>1131.89466748</v>
      </c>
      <c r="N113" s="36">
        <f>SUMIFS(СВЦЭМ!$C$33:$C$776,СВЦЭМ!$A$33:$A$776,$A113,СВЦЭМ!$B$33:$B$776,N$83)+'СЕТ СН'!$H$12+СВЦЭМ!$D$10+'СЕТ СН'!$H$6-'СЕТ СН'!$H$22</f>
        <v>1134.3770965799999</v>
      </c>
      <c r="O113" s="36">
        <f>SUMIFS(СВЦЭМ!$C$33:$C$776,СВЦЭМ!$A$33:$A$776,$A113,СВЦЭМ!$B$33:$B$776,O$83)+'СЕТ СН'!$H$12+СВЦЭМ!$D$10+'СЕТ СН'!$H$6-'СЕТ СН'!$H$22</f>
        <v>1130.8459875799999</v>
      </c>
      <c r="P113" s="36">
        <f>SUMIFS(СВЦЭМ!$C$33:$C$776,СВЦЭМ!$A$33:$A$776,$A113,СВЦЭМ!$B$33:$B$776,P$83)+'СЕТ СН'!$H$12+СВЦЭМ!$D$10+'СЕТ СН'!$H$6-'СЕТ СН'!$H$22</f>
        <v>1143.1009430700001</v>
      </c>
      <c r="Q113" s="36">
        <f>SUMIFS(СВЦЭМ!$C$33:$C$776,СВЦЭМ!$A$33:$A$776,$A113,СВЦЭМ!$B$33:$B$776,Q$83)+'СЕТ СН'!$H$12+СВЦЭМ!$D$10+'СЕТ СН'!$H$6-'СЕТ СН'!$H$22</f>
        <v>1148.32093386</v>
      </c>
      <c r="R113" s="36">
        <f>SUMIFS(СВЦЭМ!$C$33:$C$776,СВЦЭМ!$A$33:$A$776,$A113,СВЦЭМ!$B$33:$B$776,R$83)+'СЕТ СН'!$H$12+СВЦЭМ!$D$10+'СЕТ СН'!$H$6-'СЕТ СН'!$H$22</f>
        <v>1151.1002732000002</v>
      </c>
      <c r="S113" s="36">
        <f>SUMIFS(СВЦЭМ!$C$33:$C$776,СВЦЭМ!$A$33:$A$776,$A113,СВЦЭМ!$B$33:$B$776,S$83)+'СЕТ СН'!$H$12+СВЦЭМ!$D$10+'СЕТ СН'!$H$6-'СЕТ СН'!$H$22</f>
        <v>1139.7667292599999</v>
      </c>
      <c r="T113" s="36">
        <f>SUMIFS(СВЦЭМ!$C$33:$C$776,СВЦЭМ!$A$33:$A$776,$A113,СВЦЭМ!$B$33:$B$776,T$83)+'СЕТ СН'!$H$12+СВЦЭМ!$D$10+'СЕТ СН'!$H$6-'СЕТ СН'!$H$22</f>
        <v>1128.7678958000001</v>
      </c>
      <c r="U113" s="36">
        <f>SUMIFS(СВЦЭМ!$C$33:$C$776,СВЦЭМ!$A$33:$A$776,$A113,СВЦЭМ!$B$33:$B$776,U$83)+'СЕТ СН'!$H$12+СВЦЭМ!$D$10+'СЕТ СН'!$H$6-'СЕТ СН'!$H$22</f>
        <v>1122.5614830499999</v>
      </c>
      <c r="V113" s="36">
        <f>SUMIFS(СВЦЭМ!$C$33:$C$776,СВЦЭМ!$A$33:$A$776,$A113,СВЦЭМ!$B$33:$B$776,V$83)+'СЕТ СН'!$H$12+СВЦЭМ!$D$10+'СЕТ СН'!$H$6-'СЕТ СН'!$H$22</f>
        <v>1097.6888330699999</v>
      </c>
      <c r="W113" s="36">
        <f>SUMIFS(СВЦЭМ!$C$33:$C$776,СВЦЭМ!$A$33:$A$776,$A113,СВЦЭМ!$B$33:$B$776,W$83)+'СЕТ СН'!$H$12+СВЦЭМ!$D$10+'СЕТ СН'!$H$6-'СЕТ СН'!$H$22</f>
        <v>1099.01879876</v>
      </c>
      <c r="X113" s="36">
        <f>SUMIFS(СВЦЭМ!$C$33:$C$776,СВЦЭМ!$A$33:$A$776,$A113,СВЦЭМ!$B$33:$B$776,X$83)+'СЕТ СН'!$H$12+СВЦЭМ!$D$10+'СЕТ СН'!$H$6-'СЕТ СН'!$H$22</f>
        <v>1112.0875704600001</v>
      </c>
      <c r="Y113" s="36">
        <f>SUMIFS(СВЦЭМ!$C$33:$C$776,СВЦЭМ!$A$33:$A$776,$A113,СВЦЭМ!$B$33:$B$776,Y$83)+'СЕТ СН'!$H$12+СВЦЭМ!$D$10+'СЕТ СН'!$H$6-'СЕТ СН'!$H$22</f>
        <v>1139.71769494</v>
      </c>
      <c r="AA113" s="37"/>
    </row>
    <row r="114" spans="1:27" ht="15.75" hidden="1" x14ac:dyDescent="0.2">
      <c r="A114" s="35">
        <f t="shared" si="2"/>
        <v>43586</v>
      </c>
      <c r="B114" s="36">
        <f>SUMIFS(СВЦЭМ!$C$33:$C$776,СВЦЭМ!$A$33:$A$776,$A114,СВЦЭМ!$B$33:$B$776,B$83)+'СЕТ СН'!$H$12+СВЦЭМ!$D$10+'СЕТ СН'!$H$6-'СЕТ СН'!$H$22</f>
        <v>296.32344387000001</v>
      </c>
      <c r="C114" s="36">
        <f>SUMIFS(СВЦЭМ!$C$33:$C$776,СВЦЭМ!$A$33:$A$776,$A114,СВЦЭМ!$B$33:$B$776,C$83)+'СЕТ СН'!$H$12+СВЦЭМ!$D$10+'СЕТ СН'!$H$6-'СЕТ СН'!$H$22</f>
        <v>296.32344387000001</v>
      </c>
      <c r="D114" s="36">
        <f>SUMIFS(СВЦЭМ!$C$33:$C$776,СВЦЭМ!$A$33:$A$776,$A114,СВЦЭМ!$B$33:$B$776,D$83)+'СЕТ СН'!$H$12+СВЦЭМ!$D$10+'СЕТ СН'!$H$6-'СЕТ СН'!$H$22</f>
        <v>296.32344387000001</v>
      </c>
      <c r="E114" s="36">
        <f>SUMIFS(СВЦЭМ!$C$33:$C$776,СВЦЭМ!$A$33:$A$776,$A114,СВЦЭМ!$B$33:$B$776,E$83)+'СЕТ СН'!$H$12+СВЦЭМ!$D$10+'СЕТ СН'!$H$6-'СЕТ СН'!$H$22</f>
        <v>296.32344387000001</v>
      </c>
      <c r="F114" s="36">
        <f>SUMIFS(СВЦЭМ!$C$33:$C$776,СВЦЭМ!$A$33:$A$776,$A114,СВЦЭМ!$B$33:$B$776,F$83)+'СЕТ СН'!$H$12+СВЦЭМ!$D$10+'СЕТ СН'!$H$6-'СЕТ СН'!$H$22</f>
        <v>296.32344387000001</v>
      </c>
      <c r="G114" s="36">
        <f>SUMIFS(СВЦЭМ!$C$33:$C$776,СВЦЭМ!$A$33:$A$776,$A114,СВЦЭМ!$B$33:$B$776,G$83)+'СЕТ СН'!$H$12+СВЦЭМ!$D$10+'СЕТ СН'!$H$6-'СЕТ СН'!$H$22</f>
        <v>296.32344387000001</v>
      </c>
      <c r="H114" s="36">
        <f>SUMIFS(СВЦЭМ!$C$33:$C$776,СВЦЭМ!$A$33:$A$776,$A114,СВЦЭМ!$B$33:$B$776,H$83)+'СЕТ СН'!$H$12+СВЦЭМ!$D$10+'СЕТ СН'!$H$6-'СЕТ СН'!$H$22</f>
        <v>296.32344387000001</v>
      </c>
      <c r="I114" s="36">
        <f>SUMIFS(СВЦЭМ!$C$33:$C$776,СВЦЭМ!$A$33:$A$776,$A114,СВЦЭМ!$B$33:$B$776,I$83)+'СЕТ СН'!$H$12+СВЦЭМ!$D$10+'СЕТ СН'!$H$6-'СЕТ СН'!$H$22</f>
        <v>296.32344387000001</v>
      </c>
      <c r="J114" s="36">
        <f>SUMIFS(СВЦЭМ!$C$33:$C$776,СВЦЭМ!$A$33:$A$776,$A114,СВЦЭМ!$B$33:$B$776,J$83)+'СЕТ СН'!$H$12+СВЦЭМ!$D$10+'СЕТ СН'!$H$6-'СЕТ СН'!$H$22</f>
        <v>296.32344387000001</v>
      </c>
      <c r="K114" s="36">
        <f>SUMIFS(СВЦЭМ!$C$33:$C$776,СВЦЭМ!$A$33:$A$776,$A114,СВЦЭМ!$B$33:$B$776,K$83)+'СЕТ СН'!$H$12+СВЦЭМ!$D$10+'СЕТ СН'!$H$6-'СЕТ СН'!$H$22</f>
        <v>296.32344387000001</v>
      </c>
      <c r="L114" s="36">
        <f>SUMIFS(СВЦЭМ!$C$33:$C$776,СВЦЭМ!$A$33:$A$776,$A114,СВЦЭМ!$B$33:$B$776,L$83)+'СЕТ СН'!$H$12+СВЦЭМ!$D$10+'СЕТ СН'!$H$6-'СЕТ СН'!$H$22</f>
        <v>296.32344387000001</v>
      </c>
      <c r="M114" s="36">
        <f>SUMIFS(СВЦЭМ!$C$33:$C$776,СВЦЭМ!$A$33:$A$776,$A114,СВЦЭМ!$B$33:$B$776,M$83)+'СЕТ СН'!$H$12+СВЦЭМ!$D$10+'СЕТ СН'!$H$6-'СЕТ СН'!$H$22</f>
        <v>296.32344387000001</v>
      </c>
      <c r="N114" s="36">
        <f>SUMIFS(СВЦЭМ!$C$33:$C$776,СВЦЭМ!$A$33:$A$776,$A114,СВЦЭМ!$B$33:$B$776,N$83)+'СЕТ СН'!$H$12+СВЦЭМ!$D$10+'СЕТ СН'!$H$6-'СЕТ СН'!$H$22</f>
        <v>296.32344387000001</v>
      </c>
      <c r="O114" s="36">
        <f>SUMIFS(СВЦЭМ!$C$33:$C$776,СВЦЭМ!$A$33:$A$776,$A114,СВЦЭМ!$B$33:$B$776,O$83)+'СЕТ СН'!$H$12+СВЦЭМ!$D$10+'СЕТ СН'!$H$6-'СЕТ СН'!$H$22</f>
        <v>296.32344387000001</v>
      </c>
      <c r="P114" s="36">
        <f>SUMIFS(СВЦЭМ!$C$33:$C$776,СВЦЭМ!$A$33:$A$776,$A114,СВЦЭМ!$B$33:$B$776,P$83)+'СЕТ СН'!$H$12+СВЦЭМ!$D$10+'СЕТ СН'!$H$6-'СЕТ СН'!$H$22</f>
        <v>296.32344387000001</v>
      </c>
      <c r="Q114" s="36">
        <f>SUMIFS(СВЦЭМ!$C$33:$C$776,СВЦЭМ!$A$33:$A$776,$A114,СВЦЭМ!$B$33:$B$776,Q$83)+'СЕТ СН'!$H$12+СВЦЭМ!$D$10+'СЕТ СН'!$H$6-'СЕТ СН'!$H$22</f>
        <v>296.32344387000001</v>
      </c>
      <c r="R114" s="36">
        <f>SUMIFS(СВЦЭМ!$C$33:$C$776,СВЦЭМ!$A$33:$A$776,$A114,СВЦЭМ!$B$33:$B$776,R$83)+'СЕТ СН'!$H$12+СВЦЭМ!$D$10+'СЕТ СН'!$H$6-'СЕТ СН'!$H$22</f>
        <v>296.32344387000001</v>
      </c>
      <c r="S114" s="36">
        <f>SUMIFS(СВЦЭМ!$C$33:$C$776,СВЦЭМ!$A$33:$A$776,$A114,СВЦЭМ!$B$33:$B$776,S$83)+'СЕТ СН'!$H$12+СВЦЭМ!$D$10+'СЕТ СН'!$H$6-'СЕТ СН'!$H$22</f>
        <v>296.32344387000001</v>
      </c>
      <c r="T114" s="36">
        <f>SUMIFS(СВЦЭМ!$C$33:$C$776,СВЦЭМ!$A$33:$A$776,$A114,СВЦЭМ!$B$33:$B$776,T$83)+'СЕТ СН'!$H$12+СВЦЭМ!$D$10+'СЕТ СН'!$H$6-'СЕТ СН'!$H$22</f>
        <v>296.32344387000001</v>
      </c>
      <c r="U114" s="36">
        <f>SUMIFS(СВЦЭМ!$C$33:$C$776,СВЦЭМ!$A$33:$A$776,$A114,СВЦЭМ!$B$33:$B$776,U$83)+'СЕТ СН'!$H$12+СВЦЭМ!$D$10+'СЕТ СН'!$H$6-'СЕТ СН'!$H$22</f>
        <v>296.32344387000001</v>
      </c>
      <c r="V114" s="36">
        <f>SUMIFS(СВЦЭМ!$C$33:$C$776,СВЦЭМ!$A$33:$A$776,$A114,СВЦЭМ!$B$33:$B$776,V$83)+'СЕТ СН'!$H$12+СВЦЭМ!$D$10+'СЕТ СН'!$H$6-'СЕТ СН'!$H$22</f>
        <v>296.32344387000001</v>
      </c>
      <c r="W114" s="36">
        <f>SUMIFS(СВЦЭМ!$C$33:$C$776,СВЦЭМ!$A$33:$A$776,$A114,СВЦЭМ!$B$33:$B$776,W$83)+'СЕТ СН'!$H$12+СВЦЭМ!$D$10+'СЕТ СН'!$H$6-'СЕТ СН'!$H$22</f>
        <v>296.32344387000001</v>
      </c>
      <c r="X114" s="36">
        <f>SUMIFS(СВЦЭМ!$C$33:$C$776,СВЦЭМ!$A$33:$A$776,$A114,СВЦЭМ!$B$33:$B$776,X$83)+'СЕТ СН'!$H$12+СВЦЭМ!$D$10+'СЕТ СН'!$H$6-'СЕТ СН'!$H$22</f>
        <v>296.32344387000001</v>
      </c>
      <c r="Y114" s="36">
        <f>SUMIFS(СВЦЭМ!$C$33:$C$776,СВЦЭМ!$A$33:$A$776,$A114,СВЦЭМ!$B$33:$B$776,Y$83)+'СЕТ СН'!$H$12+СВЦЭМ!$D$10+'СЕТ СН'!$H$6-'СЕТ СН'!$H$22</f>
        <v>296.32344387000001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01.04.2019</v>
      </c>
      <c r="B120" s="36">
        <f>SUMIFS(СВЦЭМ!$C$33:$C$776,СВЦЭМ!$A$33:$A$776,$A120,СВЦЭМ!$B$33:$B$776,B$119)+'СЕТ СН'!$I$12+СВЦЭМ!$D$10+'СЕТ СН'!$I$6-'СЕТ СН'!$I$22</f>
        <v>1440.3588964099999</v>
      </c>
      <c r="C120" s="36">
        <f>SUMIFS(СВЦЭМ!$C$33:$C$776,СВЦЭМ!$A$33:$A$776,$A120,СВЦЭМ!$B$33:$B$776,C$119)+'СЕТ СН'!$I$12+СВЦЭМ!$D$10+'СЕТ СН'!$I$6-'СЕТ СН'!$I$22</f>
        <v>1474.97532826</v>
      </c>
      <c r="D120" s="36">
        <f>SUMIFS(СВЦЭМ!$C$33:$C$776,СВЦЭМ!$A$33:$A$776,$A120,СВЦЭМ!$B$33:$B$776,D$119)+'СЕТ СН'!$I$12+СВЦЭМ!$D$10+'СЕТ СН'!$I$6-'СЕТ СН'!$I$22</f>
        <v>1494.2676230500001</v>
      </c>
      <c r="E120" s="36">
        <f>SUMIFS(СВЦЭМ!$C$33:$C$776,СВЦЭМ!$A$33:$A$776,$A120,СВЦЭМ!$B$33:$B$776,E$119)+'СЕТ СН'!$I$12+СВЦЭМ!$D$10+'СЕТ СН'!$I$6-'СЕТ СН'!$I$22</f>
        <v>1509.90850017</v>
      </c>
      <c r="F120" s="36">
        <f>SUMIFS(СВЦЭМ!$C$33:$C$776,СВЦЭМ!$A$33:$A$776,$A120,СВЦЭМ!$B$33:$B$776,F$119)+'СЕТ СН'!$I$12+СВЦЭМ!$D$10+'СЕТ СН'!$I$6-'СЕТ СН'!$I$22</f>
        <v>1498.29118885</v>
      </c>
      <c r="G120" s="36">
        <f>SUMIFS(СВЦЭМ!$C$33:$C$776,СВЦЭМ!$A$33:$A$776,$A120,СВЦЭМ!$B$33:$B$776,G$119)+'СЕТ СН'!$I$12+СВЦЭМ!$D$10+'СЕТ СН'!$I$6-'СЕТ СН'!$I$22</f>
        <v>1502.2417062300001</v>
      </c>
      <c r="H120" s="36">
        <f>SUMIFS(СВЦЭМ!$C$33:$C$776,СВЦЭМ!$A$33:$A$776,$A120,СВЦЭМ!$B$33:$B$776,H$119)+'СЕТ СН'!$I$12+СВЦЭМ!$D$10+'СЕТ СН'!$I$6-'СЕТ СН'!$I$22</f>
        <v>1415.5056214900001</v>
      </c>
      <c r="I120" s="36">
        <f>SUMIFS(СВЦЭМ!$C$33:$C$776,СВЦЭМ!$A$33:$A$776,$A120,СВЦЭМ!$B$33:$B$776,I$119)+'СЕТ СН'!$I$12+СВЦЭМ!$D$10+'СЕТ СН'!$I$6-'СЕТ СН'!$I$22</f>
        <v>1400.4221628099999</v>
      </c>
      <c r="J120" s="36">
        <f>SUMIFS(СВЦЭМ!$C$33:$C$776,СВЦЭМ!$A$33:$A$776,$A120,СВЦЭМ!$B$33:$B$776,J$119)+'СЕТ СН'!$I$12+СВЦЭМ!$D$10+'СЕТ СН'!$I$6-'СЕТ СН'!$I$22</f>
        <v>1338.8279823</v>
      </c>
      <c r="K120" s="36">
        <f>SUMIFS(СВЦЭМ!$C$33:$C$776,СВЦЭМ!$A$33:$A$776,$A120,СВЦЭМ!$B$33:$B$776,K$119)+'СЕТ СН'!$I$12+СВЦЭМ!$D$10+'СЕТ СН'!$I$6-'СЕТ СН'!$I$22</f>
        <v>1309.30346809</v>
      </c>
      <c r="L120" s="36">
        <f>SUMIFS(СВЦЭМ!$C$33:$C$776,СВЦЭМ!$A$33:$A$776,$A120,СВЦЭМ!$B$33:$B$776,L$119)+'СЕТ СН'!$I$12+СВЦЭМ!$D$10+'СЕТ СН'!$I$6-'СЕТ СН'!$I$22</f>
        <v>1295.32067482</v>
      </c>
      <c r="M120" s="36">
        <f>SUMIFS(СВЦЭМ!$C$33:$C$776,СВЦЭМ!$A$33:$A$776,$A120,СВЦЭМ!$B$33:$B$776,M$119)+'СЕТ СН'!$I$12+СВЦЭМ!$D$10+'СЕТ СН'!$I$6-'СЕТ СН'!$I$22</f>
        <v>1304.1361282100002</v>
      </c>
      <c r="N120" s="36">
        <f>SUMIFS(СВЦЭМ!$C$33:$C$776,СВЦЭМ!$A$33:$A$776,$A120,СВЦЭМ!$B$33:$B$776,N$119)+'СЕТ СН'!$I$12+СВЦЭМ!$D$10+'СЕТ СН'!$I$6-'СЕТ СН'!$I$22</f>
        <v>1308.8042043999999</v>
      </c>
      <c r="O120" s="36">
        <f>SUMIFS(СВЦЭМ!$C$33:$C$776,СВЦЭМ!$A$33:$A$776,$A120,СВЦЭМ!$B$33:$B$776,O$119)+'СЕТ СН'!$I$12+СВЦЭМ!$D$10+'СЕТ СН'!$I$6-'СЕТ СН'!$I$22</f>
        <v>1309.1618143800001</v>
      </c>
      <c r="P120" s="36">
        <f>SUMIFS(СВЦЭМ!$C$33:$C$776,СВЦЭМ!$A$33:$A$776,$A120,СВЦЭМ!$B$33:$B$776,P$119)+'СЕТ СН'!$I$12+СВЦЭМ!$D$10+'СЕТ СН'!$I$6-'СЕТ СН'!$I$22</f>
        <v>1321.3733058100001</v>
      </c>
      <c r="Q120" s="36">
        <f>SUMIFS(СВЦЭМ!$C$33:$C$776,СВЦЭМ!$A$33:$A$776,$A120,СВЦЭМ!$B$33:$B$776,Q$119)+'СЕТ СН'!$I$12+СВЦЭМ!$D$10+'СЕТ СН'!$I$6-'СЕТ СН'!$I$22</f>
        <v>1311.8488979600002</v>
      </c>
      <c r="R120" s="36">
        <f>SUMIFS(СВЦЭМ!$C$33:$C$776,СВЦЭМ!$A$33:$A$776,$A120,СВЦЭМ!$B$33:$B$776,R$119)+'СЕТ СН'!$I$12+СВЦЭМ!$D$10+'СЕТ СН'!$I$6-'СЕТ СН'!$I$22</f>
        <v>1319.2612858100001</v>
      </c>
      <c r="S120" s="36">
        <f>SUMIFS(СВЦЭМ!$C$33:$C$776,СВЦЭМ!$A$33:$A$776,$A120,СВЦЭМ!$B$33:$B$776,S$119)+'СЕТ СН'!$I$12+СВЦЭМ!$D$10+'СЕТ СН'!$I$6-'СЕТ СН'!$I$22</f>
        <v>1312.0333977600001</v>
      </c>
      <c r="T120" s="36">
        <f>SUMIFS(СВЦЭМ!$C$33:$C$776,СВЦЭМ!$A$33:$A$776,$A120,СВЦЭМ!$B$33:$B$776,T$119)+'СЕТ СН'!$I$12+СВЦЭМ!$D$10+'СЕТ СН'!$I$6-'СЕТ СН'!$I$22</f>
        <v>1287.7834556</v>
      </c>
      <c r="U120" s="36">
        <f>SUMIFS(СВЦЭМ!$C$33:$C$776,СВЦЭМ!$A$33:$A$776,$A120,СВЦЭМ!$B$33:$B$776,U$119)+'СЕТ СН'!$I$12+СВЦЭМ!$D$10+'СЕТ СН'!$I$6-'СЕТ СН'!$I$22</f>
        <v>1267.03607493</v>
      </c>
      <c r="V120" s="36">
        <f>SUMIFS(СВЦЭМ!$C$33:$C$776,СВЦЭМ!$A$33:$A$776,$A120,СВЦЭМ!$B$33:$B$776,V$119)+'СЕТ СН'!$I$12+СВЦЭМ!$D$10+'СЕТ СН'!$I$6-'СЕТ СН'!$I$22</f>
        <v>1251.5854265100002</v>
      </c>
      <c r="W120" s="36">
        <f>SUMIFS(СВЦЭМ!$C$33:$C$776,СВЦЭМ!$A$33:$A$776,$A120,СВЦЭМ!$B$33:$B$776,W$119)+'СЕТ СН'!$I$12+СВЦЭМ!$D$10+'СЕТ СН'!$I$6-'СЕТ СН'!$I$22</f>
        <v>1245.05262468</v>
      </c>
      <c r="X120" s="36">
        <f>SUMIFS(СВЦЭМ!$C$33:$C$776,СВЦЭМ!$A$33:$A$776,$A120,СВЦЭМ!$B$33:$B$776,X$119)+'СЕТ СН'!$I$12+СВЦЭМ!$D$10+'СЕТ СН'!$I$6-'СЕТ СН'!$I$22</f>
        <v>1307.2864162800001</v>
      </c>
      <c r="Y120" s="36">
        <f>SUMIFS(СВЦЭМ!$C$33:$C$776,СВЦЭМ!$A$33:$A$776,$A120,СВЦЭМ!$B$33:$B$776,Y$119)+'СЕТ СН'!$I$12+СВЦЭМ!$D$10+'СЕТ СН'!$I$6-'СЕТ СН'!$I$22</f>
        <v>1409.49793069</v>
      </c>
    </row>
    <row r="121" spans="1:27" ht="15.75" x14ac:dyDescent="0.2">
      <c r="A121" s="35">
        <f>A120+1</f>
        <v>43557</v>
      </c>
      <c r="B121" s="36">
        <f>SUMIFS(СВЦЭМ!$C$33:$C$776,СВЦЭМ!$A$33:$A$776,$A121,СВЦЭМ!$B$33:$B$776,B$119)+'СЕТ СН'!$I$12+СВЦЭМ!$D$10+'СЕТ СН'!$I$6-'СЕТ СН'!$I$22</f>
        <v>1480.5573103300001</v>
      </c>
      <c r="C121" s="36">
        <f>SUMIFS(СВЦЭМ!$C$33:$C$776,СВЦЭМ!$A$33:$A$776,$A121,СВЦЭМ!$B$33:$B$776,C$119)+'СЕТ СН'!$I$12+СВЦЭМ!$D$10+'СЕТ СН'!$I$6-'СЕТ СН'!$I$22</f>
        <v>1587.24485899</v>
      </c>
      <c r="D121" s="36">
        <f>SUMIFS(СВЦЭМ!$C$33:$C$776,СВЦЭМ!$A$33:$A$776,$A121,СВЦЭМ!$B$33:$B$776,D$119)+'СЕТ СН'!$I$12+СВЦЭМ!$D$10+'СЕТ СН'!$I$6-'СЕТ СН'!$I$22</f>
        <v>1637.26116826</v>
      </c>
      <c r="E121" s="36">
        <f>SUMIFS(СВЦЭМ!$C$33:$C$776,СВЦЭМ!$A$33:$A$776,$A121,СВЦЭМ!$B$33:$B$776,E$119)+'СЕТ СН'!$I$12+СВЦЭМ!$D$10+'СЕТ СН'!$I$6-'СЕТ СН'!$I$22</f>
        <v>1645.7568768199999</v>
      </c>
      <c r="F121" s="36">
        <f>SUMIFS(СВЦЭМ!$C$33:$C$776,СВЦЭМ!$A$33:$A$776,$A121,СВЦЭМ!$B$33:$B$776,F$119)+'СЕТ СН'!$I$12+СВЦЭМ!$D$10+'СЕТ СН'!$I$6-'СЕТ СН'!$I$22</f>
        <v>1646.0777144799999</v>
      </c>
      <c r="G121" s="36">
        <f>SUMIFS(СВЦЭМ!$C$33:$C$776,СВЦЭМ!$A$33:$A$776,$A121,СВЦЭМ!$B$33:$B$776,G$119)+'СЕТ СН'!$I$12+СВЦЭМ!$D$10+'СЕТ СН'!$I$6-'СЕТ СН'!$I$22</f>
        <v>1637.4177115799998</v>
      </c>
      <c r="H121" s="36">
        <f>SUMIFS(СВЦЭМ!$C$33:$C$776,СВЦЭМ!$A$33:$A$776,$A121,СВЦЭМ!$B$33:$B$776,H$119)+'СЕТ СН'!$I$12+СВЦЭМ!$D$10+'СЕТ СН'!$I$6-'СЕТ СН'!$I$22</f>
        <v>1529.04669208</v>
      </c>
      <c r="I121" s="36">
        <f>SUMIFS(СВЦЭМ!$C$33:$C$776,СВЦЭМ!$A$33:$A$776,$A121,СВЦЭМ!$B$33:$B$776,I$119)+'СЕТ СН'!$I$12+СВЦЭМ!$D$10+'СЕТ СН'!$I$6-'СЕТ СН'!$I$22</f>
        <v>1457.41723598</v>
      </c>
      <c r="J121" s="36">
        <f>SUMIFS(СВЦЭМ!$C$33:$C$776,СВЦЭМ!$A$33:$A$776,$A121,СВЦЭМ!$B$33:$B$776,J$119)+'СЕТ СН'!$I$12+СВЦЭМ!$D$10+'СЕТ СН'!$I$6-'СЕТ СН'!$I$22</f>
        <v>1361.3522004400002</v>
      </c>
      <c r="K121" s="36">
        <f>SUMIFS(СВЦЭМ!$C$33:$C$776,СВЦЭМ!$A$33:$A$776,$A121,СВЦЭМ!$B$33:$B$776,K$119)+'СЕТ СН'!$I$12+СВЦЭМ!$D$10+'СЕТ СН'!$I$6-'СЕТ СН'!$I$22</f>
        <v>1268.0562205400001</v>
      </c>
      <c r="L121" s="36">
        <f>SUMIFS(СВЦЭМ!$C$33:$C$776,СВЦЭМ!$A$33:$A$776,$A121,СВЦЭМ!$B$33:$B$776,L$119)+'СЕТ СН'!$I$12+СВЦЭМ!$D$10+'СЕТ СН'!$I$6-'СЕТ СН'!$I$22</f>
        <v>1239.4415976</v>
      </c>
      <c r="M121" s="36">
        <f>SUMIFS(СВЦЭМ!$C$33:$C$776,СВЦЭМ!$A$33:$A$776,$A121,СВЦЭМ!$B$33:$B$776,M$119)+'СЕТ СН'!$I$12+СВЦЭМ!$D$10+'СЕТ СН'!$I$6-'СЕТ СН'!$I$22</f>
        <v>1251.9505582000002</v>
      </c>
      <c r="N121" s="36">
        <f>SUMIFS(СВЦЭМ!$C$33:$C$776,СВЦЭМ!$A$33:$A$776,$A121,СВЦЭМ!$B$33:$B$776,N$119)+'СЕТ СН'!$I$12+СВЦЭМ!$D$10+'СЕТ СН'!$I$6-'СЕТ СН'!$I$22</f>
        <v>1249.8789882199999</v>
      </c>
      <c r="O121" s="36">
        <f>SUMIFS(СВЦЭМ!$C$33:$C$776,СВЦЭМ!$A$33:$A$776,$A121,СВЦЭМ!$B$33:$B$776,O$119)+'СЕТ СН'!$I$12+СВЦЭМ!$D$10+'СЕТ СН'!$I$6-'СЕТ СН'!$I$22</f>
        <v>1254.0171927000001</v>
      </c>
      <c r="P121" s="36">
        <f>SUMIFS(СВЦЭМ!$C$33:$C$776,СВЦЭМ!$A$33:$A$776,$A121,СВЦЭМ!$B$33:$B$776,P$119)+'СЕТ СН'!$I$12+СВЦЭМ!$D$10+'СЕТ СН'!$I$6-'СЕТ СН'!$I$22</f>
        <v>1266.1112712500001</v>
      </c>
      <c r="Q121" s="36">
        <f>SUMIFS(СВЦЭМ!$C$33:$C$776,СВЦЭМ!$A$33:$A$776,$A121,СВЦЭМ!$B$33:$B$776,Q$119)+'СЕТ СН'!$I$12+СВЦЭМ!$D$10+'СЕТ СН'!$I$6-'СЕТ СН'!$I$22</f>
        <v>1280.4956962700001</v>
      </c>
      <c r="R121" s="36">
        <f>SUMIFS(СВЦЭМ!$C$33:$C$776,СВЦЭМ!$A$33:$A$776,$A121,СВЦЭМ!$B$33:$B$776,R$119)+'СЕТ СН'!$I$12+СВЦЭМ!$D$10+'СЕТ СН'!$I$6-'СЕТ СН'!$I$22</f>
        <v>1275.10909917</v>
      </c>
      <c r="S121" s="36">
        <f>SUMIFS(СВЦЭМ!$C$33:$C$776,СВЦЭМ!$A$33:$A$776,$A121,СВЦЭМ!$B$33:$B$776,S$119)+'СЕТ СН'!$I$12+СВЦЭМ!$D$10+'СЕТ СН'!$I$6-'СЕТ СН'!$I$22</f>
        <v>1271.37657334</v>
      </c>
      <c r="T121" s="36">
        <f>SUMIFS(СВЦЭМ!$C$33:$C$776,СВЦЭМ!$A$33:$A$776,$A121,СВЦЭМ!$B$33:$B$776,T$119)+'СЕТ СН'!$I$12+СВЦЭМ!$D$10+'СЕТ СН'!$I$6-'СЕТ СН'!$I$22</f>
        <v>1246.7465296</v>
      </c>
      <c r="U121" s="36">
        <f>SUMIFS(СВЦЭМ!$C$33:$C$776,СВЦЭМ!$A$33:$A$776,$A121,СВЦЭМ!$B$33:$B$776,U$119)+'СЕТ СН'!$I$12+СВЦЭМ!$D$10+'СЕТ СН'!$I$6-'СЕТ СН'!$I$22</f>
        <v>1234.61909638</v>
      </c>
      <c r="V121" s="36">
        <f>SUMIFS(СВЦЭМ!$C$33:$C$776,СВЦЭМ!$A$33:$A$776,$A121,СВЦЭМ!$B$33:$B$776,V$119)+'СЕТ СН'!$I$12+СВЦЭМ!$D$10+'СЕТ СН'!$I$6-'СЕТ СН'!$I$22</f>
        <v>1230.2952715199999</v>
      </c>
      <c r="W121" s="36">
        <f>SUMIFS(СВЦЭМ!$C$33:$C$776,СВЦЭМ!$A$33:$A$776,$A121,СВЦЭМ!$B$33:$B$776,W$119)+'СЕТ СН'!$I$12+СВЦЭМ!$D$10+'СЕТ СН'!$I$6-'СЕТ СН'!$I$22</f>
        <v>1223.9098015100001</v>
      </c>
      <c r="X121" s="36">
        <f>SUMIFS(СВЦЭМ!$C$33:$C$776,СВЦЭМ!$A$33:$A$776,$A121,СВЦЭМ!$B$33:$B$776,X$119)+'СЕТ СН'!$I$12+СВЦЭМ!$D$10+'СЕТ СН'!$I$6-'СЕТ СН'!$I$22</f>
        <v>1266.5770999400002</v>
      </c>
      <c r="Y121" s="36">
        <f>SUMIFS(СВЦЭМ!$C$33:$C$776,СВЦЭМ!$A$33:$A$776,$A121,СВЦЭМ!$B$33:$B$776,Y$119)+'СЕТ СН'!$I$12+СВЦЭМ!$D$10+'СЕТ СН'!$I$6-'СЕТ СН'!$I$22</f>
        <v>1368.8021326100002</v>
      </c>
    </row>
    <row r="122" spans="1:27" ht="15.75" x14ac:dyDescent="0.2">
      <c r="A122" s="35">
        <f t="shared" ref="A122:A150" si="3">A121+1</f>
        <v>43558</v>
      </c>
      <c r="B122" s="36">
        <f>SUMIFS(СВЦЭМ!$C$33:$C$776,СВЦЭМ!$A$33:$A$776,$A122,СВЦЭМ!$B$33:$B$776,B$119)+'СЕТ СН'!$I$12+СВЦЭМ!$D$10+'СЕТ СН'!$I$6-'СЕТ СН'!$I$22</f>
        <v>1485.08168015</v>
      </c>
      <c r="C122" s="36">
        <f>SUMIFS(СВЦЭМ!$C$33:$C$776,СВЦЭМ!$A$33:$A$776,$A122,СВЦЭМ!$B$33:$B$776,C$119)+'СЕТ СН'!$I$12+СВЦЭМ!$D$10+'СЕТ СН'!$I$6-'СЕТ СН'!$I$22</f>
        <v>1578.9236749900001</v>
      </c>
      <c r="D122" s="36">
        <f>SUMIFS(СВЦЭМ!$C$33:$C$776,СВЦЭМ!$A$33:$A$776,$A122,СВЦЭМ!$B$33:$B$776,D$119)+'СЕТ СН'!$I$12+СВЦЭМ!$D$10+'СЕТ СН'!$I$6-'СЕТ СН'!$I$22</f>
        <v>1560.6846752199999</v>
      </c>
      <c r="E122" s="36">
        <f>SUMIFS(СВЦЭМ!$C$33:$C$776,СВЦЭМ!$A$33:$A$776,$A122,СВЦЭМ!$B$33:$B$776,E$119)+'СЕТ СН'!$I$12+СВЦЭМ!$D$10+'СЕТ СН'!$I$6-'СЕТ СН'!$I$22</f>
        <v>1560.3772060199999</v>
      </c>
      <c r="F122" s="36">
        <f>SUMIFS(СВЦЭМ!$C$33:$C$776,СВЦЭМ!$A$33:$A$776,$A122,СВЦЭМ!$B$33:$B$776,F$119)+'СЕТ СН'!$I$12+СВЦЭМ!$D$10+'СЕТ СН'!$I$6-'СЕТ СН'!$I$22</f>
        <v>1557.0674454300001</v>
      </c>
      <c r="G122" s="36">
        <f>SUMIFS(СВЦЭМ!$C$33:$C$776,СВЦЭМ!$A$33:$A$776,$A122,СВЦЭМ!$B$33:$B$776,G$119)+'СЕТ СН'!$I$12+СВЦЭМ!$D$10+'СЕТ СН'!$I$6-'СЕТ СН'!$I$22</f>
        <v>1585.09264321</v>
      </c>
      <c r="H122" s="36">
        <f>SUMIFS(СВЦЭМ!$C$33:$C$776,СВЦЭМ!$A$33:$A$776,$A122,СВЦЭМ!$B$33:$B$776,H$119)+'СЕТ СН'!$I$12+СВЦЭМ!$D$10+'СЕТ СН'!$I$6-'СЕТ СН'!$I$22</f>
        <v>1538.5576576799999</v>
      </c>
      <c r="I122" s="36">
        <f>SUMIFS(СВЦЭМ!$C$33:$C$776,СВЦЭМ!$A$33:$A$776,$A122,СВЦЭМ!$B$33:$B$776,I$119)+'СЕТ СН'!$I$12+СВЦЭМ!$D$10+'СЕТ СН'!$I$6-'СЕТ СН'!$I$22</f>
        <v>1457.74308928</v>
      </c>
      <c r="J122" s="36">
        <f>SUMIFS(СВЦЭМ!$C$33:$C$776,СВЦЭМ!$A$33:$A$776,$A122,СВЦЭМ!$B$33:$B$776,J$119)+'СЕТ СН'!$I$12+СВЦЭМ!$D$10+'СЕТ СН'!$I$6-'СЕТ СН'!$I$22</f>
        <v>1364.3755534500001</v>
      </c>
      <c r="K122" s="36">
        <f>SUMIFS(СВЦЭМ!$C$33:$C$776,СВЦЭМ!$A$33:$A$776,$A122,СВЦЭМ!$B$33:$B$776,K$119)+'СЕТ СН'!$I$12+СВЦЭМ!$D$10+'СЕТ СН'!$I$6-'СЕТ СН'!$I$22</f>
        <v>1292.20440848</v>
      </c>
      <c r="L122" s="36">
        <f>SUMIFS(СВЦЭМ!$C$33:$C$776,СВЦЭМ!$A$33:$A$776,$A122,СВЦЭМ!$B$33:$B$776,L$119)+'СЕТ СН'!$I$12+СВЦЭМ!$D$10+'СЕТ СН'!$I$6-'СЕТ СН'!$I$22</f>
        <v>1271.2443665800001</v>
      </c>
      <c r="M122" s="36">
        <f>SUMIFS(СВЦЭМ!$C$33:$C$776,СВЦЭМ!$A$33:$A$776,$A122,СВЦЭМ!$B$33:$B$776,M$119)+'СЕТ СН'!$I$12+СВЦЭМ!$D$10+'СЕТ СН'!$I$6-'СЕТ СН'!$I$22</f>
        <v>1282.4587406999999</v>
      </c>
      <c r="N122" s="36">
        <f>SUMIFS(СВЦЭМ!$C$33:$C$776,СВЦЭМ!$A$33:$A$776,$A122,СВЦЭМ!$B$33:$B$776,N$119)+'СЕТ СН'!$I$12+СВЦЭМ!$D$10+'СЕТ СН'!$I$6-'СЕТ СН'!$I$22</f>
        <v>1273.56178443</v>
      </c>
      <c r="O122" s="36">
        <f>SUMIFS(СВЦЭМ!$C$33:$C$776,СВЦЭМ!$A$33:$A$776,$A122,СВЦЭМ!$B$33:$B$776,O$119)+'СЕТ СН'!$I$12+СВЦЭМ!$D$10+'СЕТ СН'!$I$6-'СЕТ СН'!$I$22</f>
        <v>1283.87744546</v>
      </c>
      <c r="P122" s="36">
        <f>SUMIFS(СВЦЭМ!$C$33:$C$776,СВЦЭМ!$A$33:$A$776,$A122,СВЦЭМ!$B$33:$B$776,P$119)+'СЕТ СН'!$I$12+СВЦЭМ!$D$10+'СЕТ СН'!$I$6-'СЕТ СН'!$I$22</f>
        <v>1286.7877510200001</v>
      </c>
      <c r="Q122" s="36">
        <f>SUMIFS(СВЦЭМ!$C$33:$C$776,СВЦЭМ!$A$33:$A$776,$A122,СВЦЭМ!$B$33:$B$776,Q$119)+'СЕТ СН'!$I$12+СВЦЭМ!$D$10+'СЕТ СН'!$I$6-'СЕТ СН'!$I$22</f>
        <v>1293.0743038099999</v>
      </c>
      <c r="R122" s="36">
        <f>SUMIFS(СВЦЭМ!$C$33:$C$776,СВЦЭМ!$A$33:$A$776,$A122,СВЦЭМ!$B$33:$B$776,R$119)+'СЕТ СН'!$I$12+СВЦЭМ!$D$10+'СЕТ СН'!$I$6-'СЕТ СН'!$I$22</f>
        <v>1301.4350956600001</v>
      </c>
      <c r="S122" s="36">
        <f>SUMIFS(СВЦЭМ!$C$33:$C$776,СВЦЭМ!$A$33:$A$776,$A122,СВЦЭМ!$B$33:$B$776,S$119)+'СЕТ СН'!$I$12+СВЦЭМ!$D$10+'СЕТ СН'!$I$6-'СЕТ СН'!$I$22</f>
        <v>1298.1119028500002</v>
      </c>
      <c r="T122" s="36">
        <f>SUMIFS(СВЦЭМ!$C$33:$C$776,СВЦЭМ!$A$33:$A$776,$A122,СВЦЭМ!$B$33:$B$776,T$119)+'СЕТ СН'!$I$12+СВЦЭМ!$D$10+'СЕТ СН'!$I$6-'СЕТ СН'!$I$22</f>
        <v>1277.4168387100001</v>
      </c>
      <c r="U122" s="36">
        <f>SUMIFS(СВЦЭМ!$C$33:$C$776,СВЦЭМ!$A$33:$A$776,$A122,СВЦЭМ!$B$33:$B$776,U$119)+'СЕТ СН'!$I$12+СВЦЭМ!$D$10+'СЕТ СН'!$I$6-'СЕТ СН'!$I$22</f>
        <v>1257.8426904500002</v>
      </c>
      <c r="V122" s="36">
        <f>SUMIFS(СВЦЭМ!$C$33:$C$776,СВЦЭМ!$A$33:$A$776,$A122,СВЦЭМ!$B$33:$B$776,V$119)+'СЕТ СН'!$I$12+СВЦЭМ!$D$10+'СЕТ СН'!$I$6-'СЕТ СН'!$I$22</f>
        <v>1246.9423004300002</v>
      </c>
      <c r="W122" s="36">
        <f>SUMIFS(СВЦЭМ!$C$33:$C$776,СВЦЭМ!$A$33:$A$776,$A122,СВЦЭМ!$B$33:$B$776,W$119)+'СЕТ СН'!$I$12+СВЦЭМ!$D$10+'СЕТ СН'!$I$6-'СЕТ СН'!$I$22</f>
        <v>1236.4014233100002</v>
      </c>
      <c r="X122" s="36">
        <f>SUMIFS(СВЦЭМ!$C$33:$C$776,СВЦЭМ!$A$33:$A$776,$A122,СВЦЭМ!$B$33:$B$776,X$119)+'СЕТ СН'!$I$12+СВЦЭМ!$D$10+'СЕТ СН'!$I$6-'СЕТ СН'!$I$22</f>
        <v>1286.6025487100001</v>
      </c>
      <c r="Y122" s="36">
        <f>SUMIFS(СВЦЭМ!$C$33:$C$776,СВЦЭМ!$A$33:$A$776,$A122,СВЦЭМ!$B$33:$B$776,Y$119)+'СЕТ СН'!$I$12+СВЦЭМ!$D$10+'СЕТ СН'!$I$6-'СЕТ СН'!$I$22</f>
        <v>1408.6615598600001</v>
      </c>
    </row>
    <row r="123" spans="1:27" ht="15.75" x14ac:dyDescent="0.2">
      <c r="A123" s="35">
        <f t="shared" si="3"/>
        <v>43559</v>
      </c>
      <c r="B123" s="36">
        <f>SUMIFS(СВЦЭМ!$C$33:$C$776,СВЦЭМ!$A$33:$A$776,$A123,СВЦЭМ!$B$33:$B$776,B$119)+'СЕТ СН'!$I$12+СВЦЭМ!$D$10+'СЕТ СН'!$I$6-'СЕТ СН'!$I$22</f>
        <v>1469.5110198500001</v>
      </c>
      <c r="C123" s="36">
        <f>SUMIFS(СВЦЭМ!$C$33:$C$776,СВЦЭМ!$A$33:$A$776,$A123,СВЦЭМ!$B$33:$B$776,C$119)+'СЕТ СН'!$I$12+СВЦЭМ!$D$10+'СЕТ СН'!$I$6-'СЕТ СН'!$I$22</f>
        <v>1555.3107111600002</v>
      </c>
      <c r="D123" s="36">
        <f>SUMIFS(СВЦЭМ!$C$33:$C$776,СВЦЭМ!$A$33:$A$776,$A123,СВЦЭМ!$B$33:$B$776,D$119)+'СЕТ СН'!$I$12+СВЦЭМ!$D$10+'СЕТ СН'!$I$6-'СЕТ СН'!$I$22</f>
        <v>1586.3485531800002</v>
      </c>
      <c r="E123" s="36">
        <f>SUMIFS(СВЦЭМ!$C$33:$C$776,СВЦЭМ!$A$33:$A$776,$A123,СВЦЭМ!$B$33:$B$776,E$119)+'СЕТ СН'!$I$12+СВЦЭМ!$D$10+'СЕТ СН'!$I$6-'СЕТ СН'!$I$22</f>
        <v>1582.6183933900002</v>
      </c>
      <c r="F123" s="36">
        <f>SUMIFS(СВЦЭМ!$C$33:$C$776,СВЦЭМ!$A$33:$A$776,$A123,СВЦЭМ!$B$33:$B$776,F$119)+'СЕТ СН'!$I$12+СВЦЭМ!$D$10+'СЕТ СН'!$I$6-'СЕТ СН'!$I$22</f>
        <v>1586.4749394099999</v>
      </c>
      <c r="G123" s="36">
        <f>SUMIFS(СВЦЭМ!$C$33:$C$776,СВЦЭМ!$A$33:$A$776,$A123,СВЦЭМ!$B$33:$B$776,G$119)+'СЕТ СН'!$I$12+СВЦЭМ!$D$10+'СЕТ СН'!$I$6-'СЕТ СН'!$I$22</f>
        <v>1586.55696971</v>
      </c>
      <c r="H123" s="36">
        <f>SUMIFS(СВЦЭМ!$C$33:$C$776,СВЦЭМ!$A$33:$A$776,$A123,СВЦЭМ!$B$33:$B$776,H$119)+'СЕТ СН'!$I$12+СВЦЭМ!$D$10+'СЕТ СН'!$I$6-'СЕТ СН'!$I$22</f>
        <v>1513.7312598100002</v>
      </c>
      <c r="I123" s="36">
        <f>SUMIFS(СВЦЭМ!$C$33:$C$776,СВЦЭМ!$A$33:$A$776,$A123,СВЦЭМ!$B$33:$B$776,I$119)+'СЕТ СН'!$I$12+СВЦЭМ!$D$10+'СЕТ СН'!$I$6-'СЕТ СН'!$I$22</f>
        <v>1454.77198228</v>
      </c>
      <c r="J123" s="36">
        <f>SUMIFS(СВЦЭМ!$C$33:$C$776,СВЦЭМ!$A$33:$A$776,$A123,СВЦЭМ!$B$33:$B$776,J$119)+'СЕТ СН'!$I$12+СВЦЭМ!$D$10+'СЕТ СН'!$I$6-'СЕТ СН'!$I$22</f>
        <v>1359.6883606000001</v>
      </c>
      <c r="K123" s="36">
        <f>SUMIFS(СВЦЭМ!$C$33:$C$776,СВЦЭМ!$A$33:$A$776,$A123,СВЦЭМ!$B$33:$B$776,K$119)+'СЕТ СН'!$I$12+СВЦЭМ!$D$10+'СЕТ СН'!$I$6-'СЕТ СН'!$I$22</f>
        <v>1286.5658458800001</v>
      </c>
      <c r="L123" s="36">
        <f>SUMIFS(СВЦЭМ!$C$33:$C$776,СВЦЭМ!$A$33:$A$776,$A123,СВЦЭМ!$B$33:$B$776,L$119)+'СЕТ СН'!$I$12+СВЦЭМ!$D$10+'СЕТ СН'!$I$6-'СЕТ СН'!$I$22</f>
        <v>1258.31678779</v>
      </c>
      <c r="M123" s="36">
        <f>SUMIFS(СВЦЭМ!$C$33:$C$776,СВЦЭМ!$A$33:$A$776,$A123,СВЦЭМ!$B$33:$B$776,M$119)+'СЕТ СН'!$I$12+СВЦЭМ!$D$10+'СЕТ СН'!$I$6-'СЕТ СН'!$I$22</f>
        <v>1263.66834285</v>
      </c>
      <c r="N123" s="36">
        <f>SUMIFS(СВЦЭМ!$C$33:$C$776,СВЦЭМ!$A$33:$A$776,$A123,СВЦЭМ!$B$33:$B$776,N$119)+'СЕТ СН'!$I$12+СВЦЭМ!$D$10+'СЕТ СН'!$I$6-'СЕТ СН'!$I$22</f>
        <v>1254.2090716900002</v>
      </c>
      <c r="O123" s="36">
        <f>SUMIFS(СВЦЭМ!$C$33:$C$776,СВЦЭМ!$A$33:$A$776,$A123,СВЦЭМ!$B$33:$B$776,O$119)+'СЕТ СН'!$I$12+СВЦЭМ!$D$10+'СЕТ СН'!$I$6-'СЕТ СН'!$I$22</f>
        <v>1273.94510027</v>
      </c>
      <c r="P123" s="36">
        <f>SUMIFS(СВЦЭМ!$C$33:$C$776,СВЦЭМ!$A$33:$A$776,$A123,СВЦЭМ!$B$33:$B$776,P$119)+'СЕТ СН'!$I$12+СВЦЭМ!$D$10+'СЕТ СН'!$I$6-'СЕТ СН'!$I$22</f>
        <v>1288.79539428</v>
      </c>
      <c r="Q123" s="36">
        <f>SUMIFS(СВЦЭМ!$C$33:$C$776,СВЦЭМ!$A$33:$A$776,$A123,СВЦЭМ!$B$33:$B$776,Q$119)+'СЕТ СН'!$I$12+СВЦЭМ!$D$10+'СЕТ СН'!$I$6-'СЕТ СН'!$I$22</f>
        <v>1296.7266124500002</v>
      </c>
      <c r="R123" s="36">
        <f>SUMIFS(СВЦЭМ!$C$33:$C$776,СВЦЭМ!$A$33:$A$776,$A123,СВЦЭМ!$B$33:$B$776,R$119)+'СЕТ СН'!$I$12+СВЦЭМ!$D$10+'СЕТ СН'!$I$6-'СЕТ СН'!$I$22</f>
        <v>1303.1396752800001</v>
      </c>
      <c r="S123" s="36">
        <f>SUMIFS(СВЦЭМ!$C$33:$C$776,СВЦЭМ!$A$33:$A$776,$A123,СВЦЭМ!$B$33:$B$776,S$119)+'СЕТ СН'!$I$12+СВЦЭМ!$D$10+'СЕТ СН'!$I$6-'СЕТ СН'!$I$22</f>
        <v>1302.7400963499999</v>
      </c>
      <c r="T123" s="36">
        <f>SUMIFS(СВЦЭМ!$C$33:$C$776,СВЦЭМ!$A$33:$A$776,$A123,СВЦЭМ!$B$33:$B$776,T$119)+'СЕТ СН'!$I$12+СВЦЭМ!$D$10+'СЕТ СН'!$I$6-'СЕТ СН'!$I$22</f>
        <v>1285.5416218600001</v>
      </c>
      <c r="U123" s="36">
        <f>SUMIFS(СВЦЭМ!$C$33:$C$776,СВЦЭМ!$A$33:$A$776,$A123,СВЦЭМ!$B$33:$B$776,U$119)+'СЕТ СН'!$I$12+СВЦЭМ!$D$10+'СЕТ СН'!$I$6-'СЕТ СН'!$I$22</f>
        <v>1250.7815870100001</v>
      </c>
      <c r="V123" s="36">
        <f>SUMIFS(СВЦЭМ!$C$33:$C$776,СВЦЭМ!$A$33:$A$776,$A123,СВЦЭМ!$B$33:$B$776,V$119)+'СЕТ СН'!$I$12+СВЦЭМ!$D$10+'СЕТ СН'!$I$6-'СЕТ СН'!$I$22</f>
        <v>1239.2360716799999</v>
      </c>
      <c r="W123" s="36">
        <f>SUMIFS(СВЦЭМ!$C$33:$C$776,СВЦЭМ!$A$33:$A$776,$A123,СВЦЭМ!$B$33:$B$776,W$119)+'СЕТ СН'!$I$12+СВЦЭМ!$D$10+'СЕТ СН'!$I$6-'СЕТ СН'!$I$22</f>
        <v>1244.09937629</v>
      </c>
      <c r="X123" s="36">
        <f>SUMIFS(СВЦЭМ!$C$33:$C$776,СВЦЭМ!$A$33:$A$776,$A123,СВЦЭМ!$B$33:$B$776,X$119)+'СЕТ СН'!$I$12+СВЦЭМ!$D$10+'СЕТ СН'!$I$6-'СЕТ СН'!$I$22</f>
        <v>1326.2047046299999</v>
      </c>
      <c r="Y123" s="36">
        <f>SUMIFS(СВЦЭМ!$C$33:$C$776,СВЦЭМ!$A$33:$A$776,$A123,СВЦЭМ!$B$33:$B$776,Y$119)+'СЕТ СН'!$I$12+СВЦЭМ!$D$10+'СЕТ СН'!$I$6-'СЕТ СН'!$I$22</f>
        <v>1470.94196633</v>
      </c>
    </row>
    <row r="124" spans="1:27" ht="15.75" x14ac:dyDescent="0.2">
      <c r="A124" s="35">
        <f t="shared" si="3"/>
        <v>43560</v>
      </c>
      <c r="B124" s="36">
        <f>SUMIFS(СВЦЭМ!$C$33:$C$776,СВЦЭМ!$A$33:$A$776,$A124,СВЦЭМ!$B$33:$B$776,B$119)+'СЕТ СН'!$I$12+СВЦЭМ!$D$10+'СЕТ СН'!$I$6-'СЕТ СН'!$I$22</f>
        <v>1462.2866638</v>
      </c>
      <c r="C124" s="36">
        <f>SUMIFS(СВЦЭМ!$C$33:$C$776,СВЦЭМ!$A$33:$A$776,$A124,СВЦЭМ!$B$33:$B$776,C$119)+'СЕТ СН'!$I$12+СВЦЭМ!$D$10+'СЕТ СН'!$I$6-'СЕТ СН'!$I$22</f>
        <v>1546.39322803</v>
      </c>
      <c r="D124" s="36">
        <f>SUMIFS(СВЦЭМ!$C$33:$C$776,СВЦЭМ!$A$33:$A$776,$A124,СВЦЭМ!$B$33:$B$776,D$119)+'СЕТ СН'!$I$12+СВЦЭМ!$D$10+'СЕТ СН'!$I$6-'СЕТ СН'!$I$22</f>
        <v>1605.4566414700002</v>
      </c>
      <c r="E124" s="36">
        <f>SUMIFS(СВЦЭМ!$C$33:$C$776,СВЦЭМ!$A$33:$A$776,$A124,СВЦЭМ!$B$33:$B$776,E$119)+'СЕТ СН'!$I$12+СВЦЭМ!$D$10+'СЕТ СН'!$I$6-'СЕТ СН'!$I$22</f>
        <v>1600.7594546400001</v>
      </c>
      <c r="F124" s="36">
        <f>SUMIFS(СВЦЭМ!$C$33:$C$776,СВЦЭМ!$A$33:$A$776,$A124,СВЦЭМ!$B$33:$B$776,F$119)+'СЕТ СН'!$I$12+СВЦЭМ!$D$10+'СЕТ СН'!$I$6-'СЕТ СН'!$I$22</f>
        <v>1601.63151526</v>
      </c>
      <c r="G124" s="36">
        <f>SUMIFS(СВЦЭМ!$C$33:$C$776,СВЦЭМ!$A$33:$A$776,$A124,СВЦЭМ!$B$33:$B$776,G$119)+'СЕТ СН'!$I$12+СВЦЭМ!$D$10+'СЕТ СН'!$I$6-'СЕТ СН'!$I$22</f>
        <v>1593.7885755500001</v>
      </c>
      <c r="H124" s="36">
        <f>SUMIFS(СВЦЭМ!$C$33:$C$776,СВЦЭМ!$A$33:$A$776,$A124,СВЦЭМ!$B$33:$B$776,H$119)+'СЕТ СН'!$I$12+СВЦЭМ!$D$10+'СЕТ СН'!$I$6-'СЕТ СН'!$I$22</f>
        <v>1531.6351887200001</v>
      </c>
      <c r="I124" s="36">
        <f>SUMIFS(СВЦЭМ!$C$33:$C$776,СВЦЭМ!$A$33:$A$776,$A124,СВЦЭМ!$B$33:$B$776,I$119)+'СЕТ СН'!$I$12+СВЦЭМ!$D$10+'СЕТ СН'!$I$6-'СЕТ СН'!$I$22</f>
        <v>1482.79059284</v>
      </c>
      <c r="J124" s="36">
        <f>SUMIFS(СВЦЭМ!$C$33:$C$776,СВЦЭМ!$A$33:$A$776,$A124,СВЦЭМ!$B$33:$B$776,J$119)+'СЕТ СН'!$I$12+СВЦЭМ!$D$10+'СЕТ СН'!$I$6-'СЕТ СН'!$I$22</f>
        <v>1398.5689687500001</v>
      </c>
      <c r="K124" s="36">
        <f>SUMIFS(СВЦЭМ!$C$33:$C$776,СВЦЭМ!$A$33:$A$776,$A124,СВЦЭМ!$B$33:$B$776,K$119)+'СЕТ СН'!$I$12+СВЦЭМ!$D$10+'СЕТ СН'!$I$6-'СЕТ СН'!$I$22</f>
        <v>1321.5318428</v>
      </c>
      <c r="L124" s="36">
        <f>SUMIFS(СВЦЭМ!$C$33:$C$776,СВЦЭМ!$A$33:$A$776,$A124,СВЦЭМ!$B$33:$B$776,L$119)+'СЕТ СН'!$I$12+СВЦЭМ!$D$10+'СЕТ СН'!$I$6-'СЕТ СН'!$I$22</f>
        <v>1285.5393906300001</v>
      </c>
      <c r="M124" s="36">
        <f>SUMIFS(СВЦЭМ!$C$33:$C$776,СВЦЭМ!$A$33:$A$776,$A124,СВЦЭМ!$B$33:$B$776,M$119)+'СЕТ СН'!$I$12+СВЦЭМ!$D$10+'СЕТ СН'!$I$6-'СЕТ СН'!$I$22</f>
        <v>1280.2274451200001</v>
      </c>
      <c r="N124" s="36">
        <f>SUMIFS(СВЦЭМ!$C$33:$C$776,СВЦЭМ!$A$33:$A$776,$A124,СВЦЭМ!$B$33:$B$776,N$119)+'СЕТ СН'!$I$12+СВЦЭМ!$D$10+'СЕТ СН'!$I$6-'СЕТ СН'!$I$22</f>
        <v>1274.9398784700002</v>
      </c>
      <c r="O124" s="36">
        <f>SUMIFS(СВЦЭМ!$C$33:$C$776,СВЦЭМ!$A$33:$A$776,$A124,СВЦЭМ!$B$33:$B$776,O$119)+'СЕТ СН'!$I$12+СВЦЭМ!$D$10+'СЕТ СН'!$I$6-'СЕТ СН'!$I$22</f>
        <v>1264.9022419600001</v>
      </c>
      <c r="P124" s="36">
        <f>SUMIFS(СВЦЭМ!$C$33:$C$776,СВЦЭМ!$A$33:$A$776,$A124,СВЦЭМ!$B$33:$B$776,P$119)+'СЕТ СН'!$I$12+СВЦЭМ!$D$10+'СЕТ СН'!$I$6-'СЕТ СН'!$I$22</f>
        <v>1269.08830444</v>
      </c>
      <c r="Q124" s="36">
        <f>SUMIFS(СВЦЭМ!$C$33:$C$776,СВЦЭМ!$A$33:$A$776,$A124,СВЦЭМ!$B$33:$B$776,Q$119)+'СЕТ СН'!$I$12+СВЦЭМ!$D$10+'СЕТ СН'!$I$6-'СЕТ СН'!$I$22</f>
        <v>1270.6322093700001</v>
      </c>
      <c r="R124" s="36">
        <f>SUMIFS(СВЦЭМ!$C$33:$C$776,СВЦЭМ!$A$33:$A$776,$A124,СВЦЭМ!$B$33:$B$776,R$119)+'СЕТ СН'!$I$12+СВЦЭМ!$D$10+'СЕТ СН'!$I$6-'СЕТ СН'!$I$22</f>
        <v>1273.42920319</v>
      </c>
      <c r="S124" s="36">
        <f>SUMIFS(СВЦЭМ!$C$33:$C$776,СВЦЭМ!$A$33:$A$776,$A124,СВЦЭМ!$B$33:$B$776,S$119)+'СЕТ СН'!$I$12+СВЦЭМ!$D$10+'СЕТ СН'!$I$6-'СЕТ СН'!$I$22</f>
        <v>1284.154458</v>
      </c>
      <c r="T124" s="36">
        <f>SUMIFS(СВЦЭМ!$C$33:$C$776,СВЦЭМ!$A$33:$A$776,$A124,СВЦЭМ!$B$33:$B$776,T$119)+'СЕТ СН'!$I$12+СВЦЭМ!$D$10+'СЕТ СН'!$I$6-'СЕТ СН'!$I$22</f>
        <v>1280.71553365</v>
      </c>
      <c r="U124" s="36">
        <f>SUMIFS(СВЦЭМ!$C$33:$C$776,СВЦЭМ!$A$33:$A$776,$A124,СВЦЭМ!$B$33:$B$776,U$119)+'СЕТ СН'!$I$12+СВЦЭМ!$D$10+'СЕТ СН'!$I$6-'СЕТ СН'!$I$22</f>
        <v>1290.4886380299999</v>
      </c>
      <c r="V124" s="36">
        <f>SUMIFS(СВЦЭМ!$C$33:$C$776,СВЦЭМ!$A$33:$A$776,$A124,СВЦЭМ!$B$33:$B$776,V$119)+'СЕТ СН'!$I$12+СВЦЭМ!$D$10+'СЕТ СН'!$I$6-'СЕТ СН'!$I$22</f>
        <v>1294.8819661699999</v>
      </c>
      <c r="W124" s="36">
        <f>SUMIFS(СВЦЭМ!$C$33:$C$776,СВЦЭМ!$A$33:$A$776,$A124,СВЦЭМ!$B$33:$B$776,W$119)+'СЕТ СН'!$I$12+СВЦЭМ!$D$10+'СЕТ СН'!$I$6-'СЕТ СН'!$I$22</f>
        <v>1298.04699512</v>
      </c>
      <c r="X124" s="36">
        <f>SUMIFS(СВЦЭМ!$C$33:$C$776,СВЦЭМ!$A$33:$A$776,$A124,СВЦЭМ!$B$33:$B$776,X$119)+'СЕТ СН'!$I$12+СВЦЭМ!$D$10+'СЕТ СН'!$I$6-'СЕТ СН'!$I$22</f>
        <v>1343.41473881</v>
      </c>
      <c r="Y124" s="36">
        <f>SUMIFS(СВЦЭМ!$C$33:$C$776,СВЦЭМ!$A$33:$A$776,$A124,СВЦЭМ!$B$33:$B$776,Y$119)+'СЕТ СН'!$I$12+СВЦЭМ!$D$10+'СЕТ СН'!$I$6-'СЕТ СН'!$I$22</f>
        <v>1434.71167487</v>
      </c>
    </row>
    <row r="125" spans="1:27" ht="15.75" x14ac:dyDescent="0.2">
      <c r="A125" s="35">
        <f t="shared" si="3"/>
        <v>43561</v>
      </c>
      <c r="B125" s="36">
        <f>SUMIFS(СВЦЭМ!$C$33:$C$776,СВЦЭМ!$A$33:$A$776,$A125,СВЦЭМ!$B$33:$B$776,B$119)+'СЕТ СН'!$I$12+СВЦЭМ!$D$10+'СЕТ СН'!$I$6-'СЕТ СН'!$I$22</f>
        <v>1499.7130992100001</v>
      </c>
      <c r="C125" s="36">
        <f>SUMIFS(СВЦЭМ!$C$33:$C$776,СВЦЭМ!$A$33:$A$776,$A125,СВЦЭМ!$B$33:$B$776,C$119)+'СЕТ СН'!$I$12+СВЦЭМ!$D$10+'СЕТ СН'!$I$6-'СЕТ СН'!$I$22</f>
        <v>1576.1557146800001</v>
      </c>
      <c r="D125" s="36">
        <f>SUMIFS(СВЦЭМ!$C$33:$C$776,СВЦЭМ!$A$33:$A$776,$A125,СВЦЭМ!$B$33:$B$776,D$119)+'СЕТ СН'!$I$12+СВЦЭМ!$D$10+'СЕТ СН'!$I$6-'СЕТ СН'!$I$22</f>
        <v>1599.1435865900003</v>
      </c>
      <c r="E125" s="36">
        <f>SUMIFS(СВЦЭМ!$C$33:$C$776,СВЦЭМ!$A$33:$A$776,$A125,СВЦЭМ!$B$33:$B$776,E$119)+'СЕТ СН'!$I$12+СВЦЭМ!$D$10+'СЕТ СН'!$I$6-'СЕТ СН'!$I$22</f>
        <v>1592.4632834200002</v>
      </c>
      <c r="F125" s="36">
        <f>SUMIFS(СВЦЭМ!$C$33:$C$776,СВЦЭМ!$A$33:$A$776,$A125,СВЦЭМ!$B$33:$B$776,F$119)+'СЕТ СН'!$I$12+СВЦЭМ!$D$10+'СЕТ СН'!$I$6-'СЕТ СН'!$I$22</f>
        <v>1591.7056730099998</v>
      </c>
      <c r="G125" s="36">
        <f>SUMIFS(СВЦЭМ!$C$33:$C$776,СВЦЭМ!$A$33:$A$776,$A125,СВЦЭМ!$B$33:$B$776,G$119)+'СЕТ СН'!$I$12+СВЦЭМ!$D$10+'СЕТ СН'!$I$6-'СЕТ СН'!$I$22</f>
        <v>1597.39931394</v>
      </c>
      <c r="H125" s="36">
        <f>SUMIFS(СВЦЭМ!$C$33:$C$776,СВЦЭМ!$A$33:$A$776,$A125,СВЦЭМ!$B$33:$B$776,H$119)+'СЕТ СН'!$I$12+СВЦЭМ!$D$10+'СЕТ СН'!$I$6-'СЕТ СН'!$I$22</f>
        <v>1518.1493789900001</v>
      </c>
      <c r="I125" s="36">
        <f>SUMIFS(СВЦЭМ!$C$33:$C$776,СВЦЭМ!$A$33:$A$776,$A125,СВЦЭМ!$B$33:$B$776,I$119)+'СЕТ СН'!$I$12+СВЦЭМ!$D$10+'СЕТ СН'!$I$6-'СЕТ СН'!$I$22</f>
        <v>1520.8488129900002</v>
      </c>
      <c r="J125" s="36">
        <f>SUMIFS(СВЦЭМ!$C$33:$C$776,СВЦЭМ!$A$33:$A$776,$A125,СВЦЭМ!$B$33:$B$776,J$119)+'СЕТ СН'!$I$12+СВЦЭМ!$D$10+'СЕТ СН'!$I$6-'СЕТ СН'!$I$22</f>
        <v>1451.9997464</v>
      </c>
      <c r="K125" s="36">
        <f>SUMIFS(СВЦЭМ!$C$33:$C$776,СВЦЭМ!$A$33:$A$776,$A125,СВЦЭМ!$B$33:$B$776,K$119)+'СЕТ СН'!$I$12+СВЦЭМ!$D$10+'СЕТ СН'!$I$6-'СЕТ СН'!$I$22</f>
        <v>1324.5699865700001</v>
      </c>
      <c r="L125" s="36">
        <f>SUMIFS(СВЦЭМ!$C$33:$C$776,СВЦЭМ!$A$33:$A$776,$A125,СВЦЭМ!$B$33:$B$776,L$119)+'СЕТ СН'!$I$12+СВЦЭМ!$D$10+'СЕТ СН'!$I$6-'СЕТ СН'!$I$22</f>
        <v>1271.30469745</v>
      </c>
      <c r="M125" s="36">
        <f>SUMIFS(СВЦЭМ!$C$33:$C$776,СВЦЭМ!$A$33:$A$776,$A125,СВЦЭМ!$B$33:$B$776,M$119)+'СЕТ СН'!$I$12+СВЦЭМ!$D$10+'СЕТ СН'!$I$6-'СЕТ СН'!$I$22</f>
        <v>1272.6057701899999</v>
      </c>
      <c r="N125" s="36">
        <f>SUMIFS(СВЦЭМ!$C$33:$C$776,СВЦЭМ!$A$33:$A$776,$A125,СВЦЭМ!$B$33:$B$776,N$119)+'СЕТ СН'!$I$12+СВЦЭМ!$D$10+'СЕТ СН'!$I$6-'СЕТ СН'!$I$22</f>
        <v>1281.58513769</v>
      </c>
      <c r="O125" s="36">
        <f>SUMIFS(СВЦЭМ!$C$33:$C$776,СВЦЭМ!$A$33:$A$776,$A125,СВЦЭМ!$B$33:$B$776,O$119)+'СЕТ СН'!$I$12+СВЦЭМ!$D$10+'СЕТ СН'!$I$6-'СЕТ СН'!$I$22</f>
        <v>1293.6307064</v>
      </c>
      <c r="P125" s="36">
        <f>SUMIFS(СВЦЭМ!$C$33:$C$776,СВЦЭМ!$A$33:$A$776,$A125,СВЦЭМ!$B$33:$B$776,P$119)+'СЕТ СН'!$I$12+СВЦЭМ!$D$10+'СЕТ СН'!$I$6-'СЕТ СН'!$I$22</f>
        <v>1289.78063475</v>
      </c>
      <c r="Q125" s="36">
        <f>SUMIFS(СВЦЭМ!$C$33:$C$776,СВЦЭМ!$A$33:$A$776,$A125,СВЦЭМ!$B$33:$B$776,Q$119)+'СЕТ СН'!$I$12+СВЦЭМ!$D$10+'СЕТ СН'!$I$6-'СЕТ СН'!$I$22</f>
        <v>1290.8273542900001</v>
      </c>
      <c r="R125" s="36">
        <f>SUMIFS(СВЦЭМ!$C$33:$C$776,СВЦЭМ!$A$33:$A$776,$A125,СВЦЭМ!$B$33:$B$776,R$119)+'СЕТ СН'!$I$12+СВЦЭМ!$D$10+'СЕТ СН'!$I$6-'СЕТ СН'!$I$22</f>
        <v>1300.7601316099999</v>
      </c>
      <c r="S125" s="36">
        <f>SUMIFS(СВЦЭМ!$C$33:$C$776,СВЦЭМ!$A$33:$A$776,$A125,СВЦЭМ!$B$33:$B$776,S$119)+'СЕТ СН'!$I$12+СВЦЭМ!$D$10+'СЕТ СН'!$I$6-'СЕТ СН'!$I$22</f>
        <v>1301.0528052899999</v>
      </c>
      <c r="T125" s="36">
        <f>SUMIFS(СВЦЭМ!$C$33:$C$776,СВЦЭМ!$A$33:$A$776,$A125,СВЦЭМ!$B$33:$B$776,T$119)+'СЕТ СН'!$I$12+СВЦЭМ!$D$10+'СЕТ СН'!$I$6-'СЕТ СН'!$I$22</f>
        <v>1283.0673564799999</v>
      </c>
      <c r="U125" s="36">
        <f>SUMIFS(СВЦЭМ!$C$33:$C$776,СВЦЭМ!$A$33:$A$776,$A125,СВЦЭМ!$B$33:$B$776,U$119)+'СЕТ СН'!$I$12+СВЦЭМ!$D$10+'СЕТ СН'!$I$6-'СЕТ СН'!$I$22</f>
        <v>1256.9154685399999</v>
      </c>
      <c r="V125" s="36">
        <f>SUMIFS(СВЦЭМ!$C$33:$C$776,СВЦЭМ!$A$33:$A$776,$A125,СВЦЭМ!$B$33:$B$776,V$119)+'СЕТ СН'!$I$12+СВЦЭМ!$D$10+'СЕТ СН'!$I$6-'СЕТ СН'!$I$22</f>
        <v>1232.91904105</v>
      </c>
      <c r="W125" s="36">
        <f>SUMIFS(СВЦЭМ!$C$33:$C$776,СВЦЭМ!$A$33:$A$776,$A125,СВЦЭМ!$B$33:$B$776,W$119)+'СЕТ СН'!$I$12+СВЦЭМ!$D$10+'СЕТ СН'!$I$6-'СЕТ СН'!$I$22</f>
        <v>1208.90227323</v>
      </c>
      <c r="X125" s="36">
        <f>SUMIFS(СВЦЭМ!$C$33:$C$776,СВЦЭМ!$A$33:$A$776,$A125,СВЦЭМ!$B$33:$B$776,X$119)+'СЕТ СН'!$I$12+СВЦЭМ!$D$10+'СЕТ СН'!$I$6-'СЕТ СН'!$I$22</f>
        <v>1234.5138084800001</v>
      </c>
      <c r="Y125" s="36">
        <f>SUMIFS(СВЦЭМ!$C$33:$C$776,СВЦЭМ!$A$33:$A$776,$A125,СВЦЭМ!$B$33:$B$776,Y$119)+'СЕТ СН'!$I$12+СВЦЭМ!$D$10+'СЕТ СН'!$I$6-'СЕТ СН'!$I$22</f>
        <v>1338.5653164800001</v>
      </c>
    </row>
    <row r="126" spans="1:27" ht="15.75" x14ac:dyDescent="0.2">
      <c r="A126" s="35">
        <f t="shared" si="3"/>
        <v>43562</v>
      </c>
      <c r="B126" s="36">
        <f>SUMIFS(СВЦЭМ!$C$33:$C$776,СВЦЭМ!$A$33:$A$776,$A126,СВЦЭМ!$B$33:$B$776,B$119)+'СЕТ СН'!$I$12+СВЦЭМ!$D$10+'СЕТ СН'!$I$6-'СЕТ СН'!$I$22</f>
        <v>1470.8620691199999</v>
      </c>
      <c r="C126" s="36">
        <f>SUMIFS(СВЦЭМ!$C$33:$C$776,СВЦЭМ!$A$33:$A$776,$A126,СВЦЭМ!$B$33:$B$776,C$119)+'СЕТ СН'!$I$12+СВЦЭМ!$D$10+'СЕТ СН'!$I$6-'СЕТ СН'!$I$22</f>
        <v>1563.3552732100002</v>
      </c>
      <c r="D126" s="36">
        <f>SUMIFS(СВЦЭМ!$C$33:$C$776,СВЦЭМ!$A$33:$A$776,$A126,СВЦЭМ!$B$33:$B$776,D$119)+'СЕТ СН'!$I$12+СВЦЭМ!$D$10+'СЕТ СН'!$I$6-'СЕТ СН'!$I$22</f>
        <v>1631.1774502500002</v>
      </c>
      <c r="E126" s="36">
        <f>SUMIFS(СВЦЭМ!$C$33:$C$776,СВЦЭМ!$A$33:$A$776,$A126,СВЦЭМ!$B$33:$B$776,E$119)+'СЕТ СН'!$I$12+СВЦЭМ!$D$10+'СЕТ СН'!$I$6-'СЕТ СН'!$I$22</f>
        <v>1653.2381521500001</v>
      </c>
      <c r="F126" s="36">
        <f>SUMIFS(СВЦЭМ!$C$33:$C$776,СВЦЭМ!$A$33:$A$776,$A126,СВЦЭМ!$B$33:$B$776,F$119)+'СЕТ СН'!$I$12+СВЦЭМ!$D$10+'СЕТ СН'!$I$6-'СЕТ СН'!$I$22</f>
        <v>1642.59769314</v>
      </c>
      <c r="G126" s="36">
        <f>SUMIFS(СВЦЭМ!$C$33:$C$776,СВЦЭМ!$A$33:$A$776,$A126,СВЦЭМ!$B$33:$B$776,G$119)+'СЕТ СН'!$I$12+СВЦЭМ!$D$10+'СЕТ СН'!$I$6-'СЕТ СН'!$I$22</f>
        <v>1619.2293880900002</v>
      </c>
      <c r="H126" s="36">
        <f>SUMIFS(СВЦЭМ!$C$33:$C$776,СВЦЭМ!$A$33:$A$776,$A126,СВЦЭМ!$B$33:$B$776,H$119)+'СЕТ СН'!$I$12+СВЦЭМ!$D$10+'СЕТ СН'!$I$6-'СЕТ СН'!$I$22</f>
        <v>1553.2190094100001</v>
      </c>
      <c r="I126" s="36">
        <f>SUMIFS(СВЦЭМ!$C$33:$C$776,СВЦЭМ!$A$33:$A$776,$A126,СВЦЭМ!$B$33:$B$776,I$119)+'СЕТ СН'!$I$12+СВЦЭМ!$D$10+'СЕТ СН'!$I$6-'СЕТ СН'!$I$22</f>
        <v>1520.3983696300002</v>
      </c>
      <c r="J126" s="36">
        <f>SUMIFS(СВЦЭМ!$C$33:$C$776,СВЦЭМ!$A$33:$A$776,$A126,СВЦЭМ!$B$33:$B$776,J$119)+'СЕТ СН'!$I$12+СВЦЭМ!$D$10+'СЕТ СН'!$I$6-'СЕТ СН'!$I$22</f>
        <v>1419.17868333</v>
      </c>
      <c r="K126" s="36">
        <f>SUMIFS(СВЦЭМ!$C$33:$C$776,СВЦЭМ!$A$33:$A$776,$A126,СВЦЭМ!$B$33:$B$776,K$119)+'СЕТ СН'!$I$12+СВЦЭМ!$D$10+'СЕТ СН'!$I$6-'СЕТ СН'!$I$22</f>
        <v>1296.5999673400001</v>
      </c>
      <c r="L126" s="36">
        <f>SUMIFS(СВЦЭМ!$C$33:$C$776,СВЦЭМ!$A$33:$A$776,$A126,СВЦЭМ!$B$33:$B$776,L$119)+'СЕТ СН'!$I$12+СВЦЭМ!$D$10+'СЕТ СН'!$I$6-'СЕТ СН'!$I$22</f>
        <v>1255.78387952</v>
      </c>
      <c r="M126" s="36">
        <f>SUMIFS(СВЦЭМ!$C$33:$C$776,СВЦЭМ!$A$33:$A$776,$A126,СВЦЭМ!$B$33:$B$776,M$119)+'СЕТ СН'!$I$12+СВЦЭМ!$D$10+'СЕТ СН'!$I$6-'СЕТ СН'!$I$22</f>
        <v>1242.4741110700002</v>
      </c>
      <c r="N126" s="36">
        <f>SUMIFS(СВЦЭМ!$C$33:$C$776,СВЦЭМ!$A$33:$A$776,$A126,СВЦЭМ!$B$33:$B$776,N$119)+'СЕТ СН'!$I$12+СВЦЭМ!$D$10+'СЕТ СН'!$I$6-'СЕТ СН'!$I$22</f>
        <v>1255.5885223400001</v>
      </c>
      <c r="O126" s="36">
        <f>SUMIFS(СВЦЭМ!$C$33:$C$776,СВЦЭМ!$A$33:$A$776,$A126,СВЦЭМ!$B$33:$B$776,O$119)+'СЕТ СН'!$I$12+СВЦЭМ!$D$10+'СЕТ СН'!$I$6-'СЕТ СН'!$I$22</f>
        <v>1261.83546157</v>
      </c>
      <c r="P126" s="36">
        <f>SUMIFS(СВЦЭМ!$C$33:$C$776,СВЦЭМ!$A$33:$A$776,$A126,СВЦЭМ!$B$33:$B$776,P$119)+'СЕТ СН'!$I$12+СВЦЭМ!$D$10+'СЕТ СН'!$I$6-'СЕТ СН'!$I$22</f>
        <v>1278.1117923699999</v>
      </c>
      <c r="Q126" s="36">
        <f>SUMIFS(СВЦЭМ!$C$33:$C$776,СВЦЭМ!$A$33:$A$776,$A126,СВЦЭМ!$B$33:$B$776,Q$119)+'СЕТ СН'!$I$12+СВЦЭМ!$D$10+'СЕТ СН'!$I$6-'СЕТ СН'!$I$22</f>
        <v>1290.4384995200001</v>
      </c>
      <c r="R126" s="36">
        <f>SUMIFS(СВЦЭМ!$C$33:$C$776,СВЦЭМ!$A$33:$A$776,$A126,СВЦЭМ!$B$33:$B$776,R$119)+'СЕТ СН'!$I$12+СВЦЭМ!$D$10+'СЕТ СН'!$I$6-'СЕТ СН'!$I$22</f>
        <v>1298.43735601</v>
      </c>
      <c r="S126" s="36">
        <f>SUMIFS(СВЦЭМ!$C$33:$C$776,СВЦЭМ!$A$33:$A$776,$A126,СВЦЭМ!$B$33:$B$776,S$119)+'СЕТ СН'!$I$12+СВЦЭМ!$D$10+'СЕТ СН'!$I$6-'СЕТ СН'!$I$22</f>
        <v>1294.3143600600001</v>
      </c>
      <c r="T126" s="36">
        <f>SUMIFS(СВЦЭМ!$C$33:$C$776,СВЦЭМ!$A$33:$A$776,$A126,СВЦЭМ!$B$33:$B$776,T$119)+'СЕТ СН'!$I$12+СВЦЭМ!$D$10+'СЕТ СН'!$I$6-'СЕТ СН'!$I$22</f>
        <v>1260.35987361</v>
      </c>
      <c r="U126" s="36">
        <f>SUMIFS(СВЦЭМ!$C$33:$C$776,СВЦЭМ!$A$33:$A$776,$A126,СВЦЭМ!$B$33:$B$776,U$119)+'СЕТ СН'!$I$12+СВЦЭМ!$D$10+'СЕТ СН'!$I$6-'СЕТ СН'!$I$22</f>
        <v>1226.4283909000001</v>
      </c>
      <c r="V126" s="36">
        <f>SUMIFS(СВЦЭМ!$C$33:$C$776,СВЦЭМ!$A$33:$A$776,$A126,СВЦЭМ!$B$33:$B$776,V$119)+'СЕТ СН'!$I$12+СВЦЭМ!$D$10+'СЕТ СН'!$I$6-'СЕТ СН'!$I$22</f>
        <v>1208.0690112100001</v>
      </c>
      <c r="W126" s="36">
        <f>SUMIFS(СВЦЭМ!$C$33:$C$776,СВЦЭМ!$A$33:$A$776,$A126,СВЦЭМ!$B$33:$B$776,W$119)+'СЕТ СН'!$I$12+СВЦЭМ!$D$10+'СЕТ СН'!$I$6-'СЕТ СН'!$I$22</f>
        <v>1211.4348218800001</v>
      </c>
      <c r="X126" s="36">
        <f>SUMIFS(СВЦЭМ!$C$33:$C$776,СВЦЭМ!$A$33:$A$776,$A126,СВЦЭМ!$B$33:$B$776,X$119)+'СЕТ СН'!$I$12+СВЦЭМ!$D$10+'СЕТ СН'!$I$6-'СЕТ СН'!$I$22</f>
        <v>1255.6909556999999</v>
      </c>
      <c r="Y126" s="36">
        <f>SUMIFS(СВЦЭМ!$C$33:$C$776,СВЦЭМ!$A$33:$A$776,$A126,СВЦЭМ!$B$33:$B$776,Y$119)+'СЕТ СН'!$I$12+СВЦЭМ!$D$10+'СЕТ СН'!$I$6-'СЕТ СН'!$I$22</f>
        <v>1363.02984831</v>
      </c>
    </row>
    <row r="127" spans="1:27" ht="15.75" x14ac:dyDescent="0.2">
      <c r="A127" s="35">
        <f t="shared" si="3"/>
        <v>43563</v>
      </c>
      <c r="B127" s="36">
        <f>SUMIFS(СВЦЭМ!$C$33:$C$776,СВЦЭМ!$A$33:$A$776,$A127,СВЦЭМ!$B$33:$B$776,B$119)+'СЕТ СН'!$I$12+СВЦЭМ!$D$10+'СЕТ СН'!$I$6-'СЕТ СН'!$I$22</f>
        <v>1480.4634175199999</v>
      </c>
      <c r="C127" s="36">
        <f>SUMIFS(СВЦЭМ!$C$33:$C$776,СВЦЭМ!$A$33:$A$776,$A127,СВЦЭМ!$B$33:$B$776,C$119)+'СЕТ СН'!$I$12+СВЦЭМ!$D$10+'СЕТ СН'!$I$6-'СЕТ СН'!$I$22</f>
        <v>1580.8528009000001</v>
      </c>
      <c r="D127" s="36">
        <f>SUMIFS(СВЦЭМ!$C$33:$C$776,СВЦЭМ!$A$33:$A$776,$A127,СВЦЭМ!$B$33:$B$776,D$119)+'СЕТ СН'!$I$12+СВЦЭМ!$D$10+'СЕТ СН'!$I$6-'СЕТ СН'!$I$22</f>
        <v>1663.0435050300002</v>
      </c>
      <c r="E127" s="36">
        <f>SUMIFS(СВЦЭМ!$C$33:$C$776,СВЦЭМ!$A$33:$A$776,$A127,СВЦЭМ!$B$33:$B$776,E$119)+'СЕТ СН'!$I$12+СВЦЭМ!$D$10+'СЕТ СН'!$I$6-'СЕТ СН'!$I$22</f>
        <v>1663.7368318899998</v>
      </c>
      <c r="F127" s="36">
        <f>SUMIFS(СВЦЭМ!$C$33:$C$776,СВЦЭМ!$A$33:$A$776,$A127,СВЦЭМ!$B$33:$B$776,F$119)+'СЕТ СН'!$I$12+СВЦЭМ!$D$10+'СЕТ СН'!$I$6-'СЕТ СН'!$I$22</f>
        <v>1626.9089765799999</v>
      </c>
      <c r="G127" s="36">
        <f>SUMIFS(СВЦЭМ!$C$33:$C$776,СВЦЭМ!$A$33:$A$776,$A127,СВЦЭМ!$B$33:$B$776,G$119)+'СЕТ СН'!$I$12+СВЦЭМ!$D$10+'СЕТ СН'!$I$6-'СЕТ СН'!$I$22</f>
        <v>1609.2027863600001</v>
      </c>
      <c r="H127" s="36">
        <f>SUMIFS(СВЦЭМ!$C$33:$C$776,СВЦЭМ!$A$33:$A$776,$A127,СВЦЭМ!$B$33:$B$776,H$119)+'СЕТ СН'!$I$12+СВЦЭМ!$D$10+'СЕТ СН'!$I$6-'СЕТ СН'!$I$22</f>
        <v>1549.58778755</v>
      </c>
      <c r="I127" s="36">
        <f>SUMIFS(СВЦЭМ!$C$33:$C$776,СВЦЭМ!$A$33:$A$776,$A127,СВЦЭМ!$B$33:$B$776,I$119)+'СЕТ СН'!$I$12+СВЦЭМ!$D$10+'СЕТ СН'!$I$6-'СЕТ СН'!$I$22</f>
        <v>1471.6842097200001</v>
      </c>
      <c r="J127" s="36">
        <f>SUMIFS(СВЦЭМ!$C$33:$C$776,СВЦЭМ!$A$33:$A$776,$A127,СВЦЭМ!$B$33:$B$776,J$119)+'СЕТ СН'!$I$12+СВЦЭМ!$D$10+'СЕТ СН'!$I$6-'СЕТ СН'!$I$22</f>
        <v>1366.1703571600001</v>
      </c>
      <c r="K127" s="36">
        <f>SUMIFS(СВЦЭМ!$C$33:$C$776,СВЦЭМ!$A$33:$A$776,$A127,СВЦЭМ!$B$33:$B$776,K$119)+'СЕТ СН'!$I$12+СВЦЭМ!$D$10+'СЕТ СН'!$I$6-'СЕТ СН'!$I$22</f>
        <v>1280.4034642900001</v>
      </c>
      <c r="L127" s="36">
        <f>SUMIFS(СВЦЭМ!$C$33:$C$776,СВЦЭМ!$A$33:$A$776,$A127,СВЦЭМ!$B$33:$B$776,L$119)+'СЕТ СН'!$I$12+СВЦЭМ!$D$10+'СЕТ СН'!$I$6-'СЕТ СН'!$I$22</f>
        <v>1243.06299992</v>
      </c>
      <c r="M127" s="36">
        <f>SUMIFS(СВЦЭМ!$C$33:$C$776,СВЦЭМ!$A$33:$A$776,$A127,СВЦЭМ!$B$33:$B$776,M$119)+'СЕТ СН'!$I$12+СВЦЭМ!$D$10+'СЕТ СН'!$I$6-'СЕТ СН'!$I$22</f>
        <v>1254.3367446299999</v>
      </c>
      <c r="N127" s="36">
        <f>SUMIFS(СВЦЭМ!$C$33:$C$776,СВЦЭМ!$A$33:$A$776,$A127,СВЦЭМ!$B$33:$B$776,N$119)+'СЕТ СН'!$I$12+СВЦЭМ!$D$10+'СЕТ СН'!$I$6-'СЕТ СН'!$I$22</f>
        <v>1250.0415293800002</v>
      </c>
      <c r="O127" s="36">
        <f>SUMIFS(СВЦЭМ!$C$33:$C$776,СВЦЭМ!$A$33:$A$776,$A127,СВЦЭМ!$B$33:$B$776,O$119)+'СЕТ СН'!$I$12+СВЦЭМ!$D$10+'СЕТ СН'!$I$6-'СЕТ СН'!$I$22</f>
        <v>1254.2178742599999</v>
      </c>
      <c r="P127" s="36">
        <f>SUMIFS(СВЦЭМ!$C$33:$C$776,СВЦЭМ!$A$33:$A$776,$A127,СВЦЭМ!$B$33:$B$776,P$119)+'СЕТ СН'!$I$12+СВЦЭМ!$D$10+'СЕТ СН'!$I$6-'СЕТ СН'!$I$22</f>
        <v>1264.8032158599999</v>
      </c>
      <c r="Q127" s="36">
        <f>SUMIFS(СВЦЭМ!$C$33:$C$776,СВЦЭМ!$A$33:$A$776,$A127,СВЦЭМ!$B$33:$B$776,Q$119)+'СЕТ СН'!$I$12+СВЦЭМ!$D$10+'СЕТ СН'!$I$6-'СЕТ СН'!$I$22</f>
        <v>1271.9123114900001</v>
      </c>
      <c r="R127" s="36">
        <f>SUMIFS(СВЦЭМ!$C$33:$C$776,СВЦЭМ!$A$33:$A$776,$A127,СВЦЭМ!$B$33:$B$776,R$119)+'СЕТ СН'!$I$12+СВЦЭМ!$D$10+'СЕТ СН'!$I$6-'СЕТ СН'!$I$22</f>
        <v>1280.30759994</v>
      </c>
      <c r="S127" s="36">
        <f>SUMIFS(СВЦЭМ!$C$33:$C$776,СВЦЭМ!$A$33:$A$776,$A127,СВЦЭМ!$B$33:$B$776,S$119)+'СЕТ СН'!$I$12+СВЦЭМ!$D$10+'СЕТ СН'!$I$6-'СЕТ СН'!$I$22</f>
        <v>1268.46930178</v>
      </c>
      <c r="T127" s="36">
        <f>SUMIFS(СВЦЭМ!$C$33:$C$776,СВЦЭМ!$A$33:$A$776,$A127,СВЦЭМ!$B$33:$B$776,T$119)+'СЕТ СН'!$I$12+СВЦЭМ!$D$10+'СЕТ СН'!$I$6-'СЕТ СН'!$I$22</f>
        <v>1256.7953298100001</v>
      </c>
      <c r="U127" s="36">
        <f>SUMIFS(СВЦЭМ!$C$33:$C$776,СВЦЭМ!$A$33:$A$776,$A127,СВЦЭМ!$B$33:$B$776,U$119)+'СЕТ СН'!$I$12+СВЦЭМ!$D$10+'СЕТ СН'!$I$6-'СЕТ СН'!$I$22</f>
        <v>1243.0187012900001</v>
      </c>
      <c r="V127" s="36">
        <f>SUMIFS(СВЦЭМ!$C$33:$C$776,СВЦЭМ!$A$33:$A$776,$A127,СВЦЭМ!$B$33:$B$776,V$119)+'СЕТ СН'!$I$12+СВЦЭМ!$D$10+'СЕТ СН'!$I$6-'СЕТ СН'!$I$22</f>
        <v>1230.14715864</v>
      </c>
      <c r="W127" s="36">
        <f>SUMIFS(СВЦЭМ!$C$33:$C$776,СВЦЭМ!$A$33:$A$776,$A127,СВЦЭМ!$B$33:$B$776,W$119)+'СЕТ СН'!$I$12+СВЦЭМ!$D$10+'СЕТ СН'!$I$6-'СЕТ СН'!$I$22</f>
        <v>1246.1122338300002</v>
      </c>
      <c r="X127" s="36">
        <f>SUMIFS(СВЦЭМ!$C$33:$C$776,СВЦЭМ!$A$33:$A$776,$A127,СВЦЭМ!$B$33:$B$776,X$119)+'СЕТ СН'!$I$12+СВЦЭМ!$D$10+'СЕТ СН'!$I$6-'СЕТ СН'!$I$22</f>
        <v>1307.7437531300002</v>
      </c>
      <c r="Y127" s="36">
        <f>SUMIFS(СВЦЭМ!$C$33:$C$776,СВЦЭМ!$A$33:$A$776,$A127,СВЦЭМ!$B$33:$B$776,Y$119)+'СЕТ СН'!$I$12+СВЦЭМ!$D$10+'СЕТ СН'!$I$6-'СЕТ СН'!$I$22</f>
        <v>1412.0755178300001</v>
      </c>
    </row>
    <row r="128" spans="1:27" ht="15.75" x14ac:dyDescent="0.2">
      <c r="A128" s="35">
        <f t="shared" si="3"/>
        <v>43564</v>
      </c>
      <c r="B128" s="36">
        <f>SUMIFS(СВЦЭМ!$C$33:$C$776,СВЦЭМ!$A$33:$A$776,$A128,СВЦЭМ!$B$33:$B$776,B$119)+'СЕТ СН'!$I$12+СВЦЭМ!$D$10+'СЕТ СН'!$I$6-'СЕТ СН'!$I$22</f>
        <v>1436.1602987800002</v>
      </c>
      <c r="C128" s="36">
        <f>SUMIFS(СВЦЭМ!$C$33:$C$776,СВЦЭМ!$A$33:$A$776,$A128,СВЦЭМ!$B$33:$B$776,C$119)+'СЕТ СН'!$I$12+СВЦЭМ!$D$10+'СЕТ СН'!$I$6-'СЕТ СН'!$I$22</f>
        <v>1531.6283225000002</v>
      </c>
      <c r="D128" s="36">
        <f>SUMIFS(СВЦЭМ!$C$33:$C$776,СВЦЭМ!$A$33:$A$776,$A128,СВЦЭМ!$B$33:$B$776,D$119)+'СЕТ СН'!$I$12+СВЦЭМ!$D$10+'СЕТ СН'!$I$6-'СЕТ СН'!$I$22</f>
        <v>1604.2517455800003</v>
      </c>
      <c r="E128" s="36">
        <f>SUMIFS(СВЦЭМ!$C$33:$C$776,СВЦЭМ!$A$33:$A$776,$A128,СВЦЭМ!$B$33:$B$776,E$119)+'СЕТ СН'!$I$12+СВЦЭМ!$D$10+'СЕТ СН'!$I$6-'СЕТ СН'!$I$22</f>
        <v>1614.9383836800002</v>
      </c>
      <c r="F128" s="36">
        <f>SUMIFS(СВЦЭМ!$C$33:$C$776,СВЦЭМ!$A$33:$A$776,$A128,СВЦЭМ!$B$33:$B$776,F$119)+'СЕТ СН'!$I$12+СВЦЭМ!$D$10+'СЕТ СН'!$I$6-'СЕТ СН'!$I$22</f>
        <v>1608.6477941100002</v>
      </c>
      <c r="G128" s="36">
        <f>SUMIFS(СВЦЭМ!$C$33:$C$776,СВЦЭМ!$A$33:$A$776,$A128,СВЦЭМ!$B$33:$B$776,G$119)+'СЕТ СН'!$I$12+СВЦЭМ!$D$10+'СЕТ СН'!$I$6-'СЕТ СН'!$I$22</f>
        <v>1585.8162003000002</v>
      </c>
      <c r="H128" s="36">
        <f>SUMIFS(СВЦЭМ!$C$33:$C$776,СВЦЭМ!$A$33:$A$776,$A128,СВЦЭМ!$B$33:$B$776,H$119)+'СЕТ СН'!$I$12+СВЦЭМ!$D$10+'СЕТ СН'!$I$6-'СЕТ СН'!$I$22</f>
        <v>1492.3234454200001</v>
      </c>
      <c r="I128" s="36">
        <f>SUMIFS(СВЦЭМ!$C$33:$C$776,СВЦЭМ!$A$33:$A$776,$A128,СВЦЭМ!$B$33:$B$776,I$119)+'СЕТ СН'!$I$12+СВЦЭМ!$D$10+'СЕТ СН'!$I$6-'СЕТ СН'!$I$22</f>
        <v>1441.6495721700001</v>
      </c>
      <c r="J128" s="36">
        <f>SUMIFS(СВЦЭМ!$C$33:$C$776,СВЦЭМ!$A$33:$A$776,$A128,СВЦЭМ!$B$33:$B$776,J$119)+'СЕТ СН'!$I$12+СВЦЭМ!$D$10+'СЕТ СН'!$I$6-'СЕТ СН'!$I$22</f>
        <v>1362.4663331199999</v>
      </c>
      <c r="K128" s="36">
        <f>SUMIFS(СВЦЭМ!$C$33:$C$776,СВЦЭМ!$A$33:$A$776,$A128,СВЦЭМ!$B$33:$B$776,K$119)+'СЕТ СН'!$I$12+СВЦЭМ!$D$10+'СЕТ СН'!$I$6-'СЕТ СН'!$I$22</f>
        <v>1306.5897562099999</v>
      </c>
      <c r="L128" s="36">
        <f>SUMIFS(СВЦЭМ!$C$33:$C$776,СВЦЭМ!$A$33:$A$776,$A128,СВЦЭМ!$B$33:$B$776,L$119)+'СЕТ СН'!$I$12+СВЦЭМ!$D$10+'СЕТ СН'!$I$6-'СЕТ СН'!$I$22</f>
        <v>1277.3354092300001</v>
      </c>
      <c r="M128" s="36">
        <f>SUMIFS(СВЦЭМ!$C$33:$C$776,СВЦЭМ!$A$33:$A$776,$A128,СВЦЭМ!$B$33:$B$776,M$119)+'СЕТ СН'!$I$12+СВЦЭМ!$D$10+'СЕТ СН'!$I$6-'СЕТ СН'!$I$22</f>
        <v>1266.8017212300001</v>
      </c>
      <c r="N128" s="36">
        <f>SUMIFS(СВЦЭМ!$C$33:$C$776,СВЦЭМ!$A$33:$A$776,$A128,СВЦЭМ!$B$33:$B$776,N$119)+'СЕТ СН'!$I$12+СВЦЭМ!$D$10+'СЕТ СН'!$I$6-'СЕТ СН'!$I$22</f>
        <v>1260.3133092200001</v>
      </c>
      <c r="O128" s="36">
        <f>SUMIFS(СВЦЭМ!$C$33:$C$776,СВЦЭМ!$A$33:$A$776,$A128,СВЦЭМ!$B$33:$B$776,O$119)+'СЕТ СН'!$I$12+СВЦЭМ!$D$10+'СЕТ СН'!$I$6-'СЕТ СН'!$I$22</f>
        <v>1253.77833119</v>
      </c>
      <c r="P128" s="36">
        <f>SUMIFS(СВЦЭМ!$C$33:$C$776,СВЦЭМ!$A$33:$A$776,$A128,СВЦЭМ!$B$33:$B$776,P$119)+'СЕТ СН'!$I$12+СВЦЭМ!$D$10+'СЕТ СН'!$I$6-'СЕТ СН'!$I$22</f>
        <v>1274.5285624100002</v>
      </c>
      <c r="Q128" s="36">
        <f>SUMIFS(СВЦЭМ!$C$33:$C$776,СВЦЭМ!$A$33:$A$776,$A128,СВЦЭМ!$B$33:$B$776,Q$119)+'СЕТ СН'!$I$12+СВЦЭМ!$D$10+'СЕТ СН'!$I$6-'СЕТ СН'!$I$22</f>
        <v>1286.31699798</v>
      </c>
      <c r="R128" s="36">
        <f>SUMIFS(СВЦЭМ!$C$33:$C$776,СВЦЭМ!$A$33:$A$776,$A128,СВЦЭМ!$B$33:$B$776,R$119)+'СЕТ СН'!$I$12+СВЦЭМ!$D$10+'СЕТ СН'!$I$6-'СЕТ СН'!$I$22</f>
        <v>1291.15618606</v>
      </c>
      <c r="S128" s="36">
        <f>SUMIFS(СВЦЭМ!$C$33:$C$776,СВЦЭМ!$A$33:$A$776,$A128,СВЦЭМ!$B$33:$B$776,S$119)+'СЕТ СН'!$I$12+СВЦЭМ!$D$10+'СЕТ СН'!$I$6-'СЕТ СН'!$I$22</f>
        <v>1291.5202802700001</v>
      </c>
      <c r="T128" s="36">
        <f>SUMIFS(СВЦЭМ!$C$33:$C$776,СВЦЭМ!$A$33:$A$776,$A128,СВЦЭМ!$B$33:$B$776,T$119)+'СЕТ СН'!$I$12+СВЦЭМ!$D$10+'СЕТ СН'!$I$6-'СЕТ СН'!$I$22</f>
        <v>1276.4132229000002</v>
      </c>
      <c r="U128" s="36">
        <f>SUMIFS(СВЦЭМ!$C$33:$C$776,СВЦЭМ!$A$33:$A$776,$A128,СВЦЭМ!$B$33:$B$776,U$119)+'СЕТ СН'!$I$12+СВЦЭМ!$D$10+'СЕТ СН'!$I$6-'СЕТ СН'!$I$22</f>
        <v>1240.2948712299999</v>
      </c>
      <c r="V128" s="36">
        <f>SUMIFS(СВЦЭМ!$C$33:$C$776,СВЦЭМ!$A$33:$A$776,$A128,СВЦЭМ!$B$33:$B$776,V$119)+'СЕТ СН'!$I$12+СВЦЭМ!$D$10+'СЕТ СН'!$I$6-'СЕТ СН'!$I$22</f>
        <v>1227.50718497</v>
      </c>
      <c r="W128" s="36">
        <f>SUMIFS(СВЦЭМ!$C$33:$C$776,СВЦЭМ!$A$33:$A$776,$A128,СВЦЭМ!$B$33:$B$776,W$119)+'СЕТ СН'!$I$12+СВЦЭМ!$D$10+'СЕТ СН'!$I$6-'СЕТ СН'!$I$22</f>
        <v>1230.9806573200001</v>
      </c>
      <c r="X128" s="36">
        <f>SUMIFS(СВЦЭМ!$C$33:$C$776,СВЦЭМ!$A$33:$A$776,$A128,СВЦЭМ!$B$33:$B$776,X$119)+'СЕТ СН'!$I$12+СВЦЭМ!$D$10+'СЕТ СН'!$I$6-'СЕТ СН'!$I$22</f>
        <v>1255.1153324000002</v>
      </c>
      <c r="Y128" s="36">
        <f>SUMIFS(СВЦЭМ!$C$33:$C$776,СВЦЭМ!$A$33:$A$776,$A128,СВЦЭМ!$B$33:$B$776,Y$119)+'СЕТ СН'!$I$12+СВЦЭМ!$D$10+'СЕТ СН'!$I$6-'СЕТ СН'!$I$22</f>
        <v>1321.10789131</v>
      </c>
    </row>
    <row r="129" spans="1:25" ht="15.75" x14ac:dyDescent="0.2">
      <c r="A129" s="35">
        <f t="shared" si="3"/>
        <v>43565</v>
      </c>
      <c r="B129" s="36">
        <f>SUMIFS(СВЦЭМ!$C$33:$C$776,СВЦЭМ!$A$33:$A$776,$A129,СВЦЭМ!$B$33:$B$776,B$119)+'СЕТ СН'!$I$12+СВЦЭМ!$D$10+'СЕТ СН'!$I$6-'СЕТ СН'!$I$22</f>
        <v>1418.9477387100001</v>
      </c>
      <c r="C129" s="36">
        <f>SUMIFS(СВЦЭМ!$C$33:$C$776,СВЦЭМ!$A$33:$A$776,$A129,СВЦЭМ!$B$33:$B$776,C$119)+'СЕТ СН'!$I$12+СВЦЭМ!$D$10+'СЕТ СН'!$I$6-'СЕТ СН'!$I$22</f>
        <v>1526.1583681500001</v>
      </c>
      <c r="D129" s="36">
        <f>SUMIFS(СВЦЭМ!$C$33:$C$776,СВЦЭМ!$A$33:$A$776,$A129,СВЦЭМ!$B$33:$B$776,D$119)+'СЕТ СН'!$I$12+СВЦЭМ!$D$10+'СЕТ СН'!$I$6-'СЕТ СН'!$I$22</f>
        <v>1605.2685519699999</v>
      </c>
      <c r="E129" s="36">
        <f>SUMIFS(СВЦЭМ!$C$33:$C$776,СВЦЭМ!$A$33:$A$776,$A129,СВЦЭМ!$B$33:$B$776,E$119)+'СЕТ СН'!$I$12+СВЦЭМ!$D$10+'СЕТ СН'!$I$6-'СЕТ СН'!$I$22</f>
        <v>1620.63598439</v>
      </c>
      <c r="F129" s="36">
        <f>SUMIFS(СВЦЭМ!$C$33:$C$776,СВЦЭМ!$A$33:$A$776,$A129,СВЦЭМ!$B$33:$B$776,F$119)+'СЕТ СН'!$I$12+СВЦЭМ!$D$10+'СЕТ СН'!$I$6-'СЕТ СН'!$I$22</f>
        <v>1618.8047566700002</v>
      </c>
      <c r="G129" s="36">
        <f>SUMIFS(СВЦЭМ!$C$33:$C$776,СВЦЭМ!$A$33:$A$776,$A129,СВЦЭМ!$B$33:$B$776,G$119)+'СЕТ СН'!$I$12+СВЦЭМ!$D$10+'СЕТ СН'!$I$6-'СЕТ СН'!$I$22</f>
        <v>1604.3915973799999</v>
      </c>
      <c r="H129" s="36">
        <f>SUMIFS(СВЦЭМ!$C$33:$C$776,СВЦЭМ!$A$33:$A$776,$A129,СВЦЭМ!$B$33:$B$776,H$119)+'СЕТ СН'!$I$12+СВЦЭМ!$D$10+'СЕТ СН'!$I$6-'СЕТ СН'!$I$22</f>
        <v>1531.9076000700002</v>
      </c>
      <c r="I129" s="36">
        <f>SUMIFS(СВЦЭМ!$C$33:$C$776,СВЦЭМ!$A$33:$A$776,$A129,СВЦЭМ!$B$33:$B$776,I$119)+'СЕТ СН'!$I$12+СВЦЭМ!$D$10+'СЕТ СН'!$I$6-'СЕТ СН'!$I$22</f>
        <v>1455.5447711900001</v>
      </c>
      <c r="J129" s="36">
        <f>SUMIFS(СВЦЭМ!$C$33:$C$776,СВЦЭМ!$A$33:$A$776,$A129,СВЦЭМ!$B$33:$B$776,J$119)+'СЕТ СН'!$I$12+СВЦЭМ!$D$10+'СЕТ СН'!$I$6-'СЕТ СН'!$I$22</f>
        <v>1348.2656319900002</v>
      </c>
      <c r="K129" s="36">
        <f>SUMIFS(СВЦЭМ!$C$33:$C$776,СВЦЭМ!$A$33:$A$776,$A129,СВЦЭМ!$B$33:$B$776,K$119)+'СЕТ СН'!$I$12+СВЦЭМ!$D$10+'СЕТ СН'!$I$6-'СЕТ СН'!$I$22</f>
        <v>1260.18370848</v>
      </c>
      <c r="L129" s="36">
        <f>SUMIFS(СВЦЭМ!$C$33:$C$776,СВЦЭМ!$A$33:$A$776,$A129,СВЦЭМ!$B$33:$B$776,L$119)+'СЕТ СН'!$I$12+СВЦЭМ!$D$10+'СЕТ СН'!$I$6-'СЕТ СН'!$I$22</f>
        <v>1236.4650673400001</v>
      </c>
      <c r="M129" s="36">
        <f>SUMIFS(СВЦЭМ!$C$33:$C$776,СВЦЭМ!$A$33:$A$776,$A129,СВЦЭМ!$B$33:$B$776,M$119)+'СЕТ СН'!$I$12+СВЦЭМ!$D$10+'СЕТ СН'!$I$6-'СЕТ СН'!$I$22</f>
        <v>1242.2592119599999</v>
      </c>
      <c r="N129" s="36">
        <f>SUMIFS(СВЦЭМ!$C$33:$C$776,СВЦЭМ!$A$33:$A$776,$A129,СВЦЭМ!$B$33:$B$776,N$119)+'СЕТ СН'!$I$12+СВЦЭМ!$D$10+'СЕТ СН'!$I$6-'СЕТ СН'!$I$22</f>
        <v>1253.7525904500001</v>
      </c>
      <c r="O129" s="36">
        <f>SUMIFS(СВЦЭМ!$C$33:$C$776,СВЦЭМ!$A$33:$A$776,$A129,СВЦЭМ!$B$33:$B$776,O$119)+'СЕТ СН'!$I$12+СВЦЭМ!$D$10+'СЕТ СН'!$I$6-'СЕТ СН'!$I$22</f>
        <v>1252.30350479</v>
      </c>
      <c r="P129" s="36">
        <f>SUMIFS(СВЦЭМ!$C$33:$C$776,СВЦЭМ!$A$33:$A$776,$A129,СВЦЭМ!$B$33:$B$776,P$119)+'СЕТ СН'!$I$12+СВЦЭМ!$D$10+'СЕТ СН'!$I$6-'СЕТ СН'!$I$22</f>
        <v>1260.48525703</v>
      </c>
      <c r="Q129" s="36">
        <f>SUMIFS(СВЦЭМ!$C$33:$C$776,СВЦЭМ!$A$33:$A$776,$A129,СВЦЭМ!$B$33:$B$776,Q$119)+'СЕТ СН'!$I$12+СВЦЭМ!$D$10+'СЕТ СН'!$I$6-'СЕТ СН'!$I$22</f>
        <v>1264.4896167699999</v>
      </c>
      <c r="R129" s="36">
        <f>SUMIFS(СВЦЭМ!$C$33:$C$776,СВЦЭМ!$A$33:$A$776,$A129,СВЦЭМ!$B$33:$B$776,R$119)+'СЕТ СН'!$I$12+СВЦЭМ!$D$10+'СЕТ СН'!$I$6-'СЕТ СН'!$I$22</f>
        <v>1273.57128631</v>
      </c>
      <c r="S129" s="36">
        <f>SUMIFS(СВЦЭМ!$C$33:$C$776,СВЦЭМ!$A$33:$A$776,$A129,СВЦЭМ!$B$33:$B$776,S$119)+'СЕТ СН'!$I$12+СВЦЭМ!$D$10+'СЕТ СН'!$I$6-'СЕТ СН'!$I$22</f>
        <v>1268.18740484</v>
      </c>
      <c r="T129" s="36">
        <f>SUMIFS(СВЦЭМ!$C$33:$C$776,СВЦЭМ!$A$33:$A$776,$A129,СВЦЭМ!$B$33:$B$776,T$119)+'СЕТ СН'!$I$12+СВЦЭМ!$D$10+'СЕТ СН'!$I$6-'СЕТ СН'!$I$22</f>
        <v>1250.1559442400001</v>
      </c>
      <c r="U129" s="36">
        <f>SUMIFS(СВЦЭМ!$C$33:$C$776,СВЦЭМ!$A$33:$A$776,$A129,СВЦЭМ!$B$33:$B$776,U$119)+'СЕТ СН'!$I$12+СВЦЭМ!$D$10+'СЕТ СН'!$I$6-'СЕТ СН'!$I$22</f>
        <v>1225.4972172600001</v>
      </c>
      <c r="V129" s="36">
        <f>SUMIFS(СВЦЭМ!$C$33:$C$776,СВЦЭМ!$A$33:$A$776,$A129,СВЦЭМ!$B$33:$B$776,V$119)+'СЕТ СН'!$I$12+СВЦЭМ!$D$10+'СЕТ СН'!$I$6-'СЕТ СН'!$I$22</f>
        <v>1199.68556018</v>
      </c>
      <c r="W129" s="36">
        <f>SUMIFS(СВЦЭМ!$C$33:$C$776,СВЦЭМ!$A$33:$A$776,$A129,СВЦЭМ!$B$33:$B$776,W$119)+'СЕТ СН'!$I$12+СВЦЭМ!$D$10+'СЕТ СН'!$I$6-'СЕТ СН'!$I$22</f>
        <v>1196.80998271</v>
      </c>
      <c r="X129" s="36">
        <f>SUMIFS(СВЦЭМ!$C$33:$C$776,СВЦЭМ!$A$33:$A$776,$A129,СВЦЭМ!$B$33:$B$776,X$119)+'СЕТ СН'!$I$12+СВЦЭМ!$D$10+'СЕТ СН'!$I$6-'СЕТ СН'!$I$22</f>
        <v>1257.00975371</v>
      </c>
      <c r="Y129" s="36">
        <f>SUMIFS(СВЦЭМ!$C$33:$C$776,СВЦЭМ!$A$33:$A$776,$A129,СВЦЭМ!$B$33:$B$776,Y$119)+'СЕТ СН'!$I$12+СВЦЭМ!$D$10+'СЕТ СН'!$I$6-'СЕТ СН'!$I$22</f>
        <v>1379.9101020799999</v>
      </c>
    </row>
    <row r="130" spans="1:25" ht="15.75" x14ac:dyDescent="0.2">
      <c r="A130" s="35">
        <f t="shared" si="3"/>
        <v>43566</v>
      </c>
      <c r="B130" s="36">
        <f>SUMIFS(СВЦЭМ!$C$33:$C$776,СВЦЭМ!$A$33:$A$776,$A130,СВЦЭМ!$B$33:$B$776,B$119)+'СЕТ СН'!$I$12+СВЦЭМ!$D$10+'СЕТ СН'!$I$6-'СЕТ СН'!$I$22</f>
        <v>1443.9964415100001</v>
      </c>
      <c r="C130" s="36">
        <f>SUMIFS(СВЦЭМ!$C$33:$C$776,СВЦЭМ!$A$33:$A$776,$A130,СВЦЭМ!$B$33:$B$776,C$119)+'СЕТ СН'!$I$12+СВЦЭМ!$D$10+'СЕТ СН'!$I$6-'СЕТ СН'!$I$22</f>
        <v>1561.7989168399999</v>
      </c>
      <c r="D130" s="36">
        <f>SUMIFS(СВЦЭМ!$C$33:$C$776,СВЦЭМ!$A$33:$A$776,$A130,СВЦЭМ!$B$33:$B$776,D$119)+'СЕТ СН'!$I$12+СВЦЭМ!$D$10+'СЕТ СН'!$I$6-'СЕТ СН'!$I$22</f>
        <v>1708.2442067500001</v>
      </c>
      <c r="E130" s="36">
        <f>SUMIFS(СВЦЭМ!$C$33:$C$776,СВЦЭМ!$A$33:$A$776,$A130,СВЦЭМ!$B$33:$B$776,E$119)+'СЕТ СН'!$I$12+СВЦЭМ!$D$10+'СЕТ СН'!$I$6-'СЕТ СН'!$I$22</f>
        <v>1729.5703377700002</v>
      </c>
      <c r="F130" s="36">
        <f>SUMIFS(СВЦЭМ!$C$33:$C$776,СВЦЭМ!$A$33:$A$776,$A130,СВЦЭМ!$B$33:$B$776,F$119)+'СЕТ СН'!$I$12+СВЦЭМ!$D$10+'СЕТ СН'!$I$6-'СЕТ СН'!$I$22</f>
        <v>1736.2395491100001</v>
      </c>
      <c r="G130" s="36">
        <f>SUMIFS(СВЦЭМ!$C$33:$C$776,СВЦЭМ!$A$33:$A$776,$A130,СВЦЭМ!$B$33:$B$776,G$119)+'СЕТ СН'!$I$12+СВЦЭМ!$D$10+'СЕТ СН'!$I$6-'СЕТ СН'!$I$22</f>
        <v>1727.6587437799999</v>
      </c>
      <c r="H130" s="36">
        <f>SUMIFS(СВЦЭМ!$C$33:$C$776,СВЦЭМ!$A$33:$A$776,$A130,СВЦЭМ!$B$33:$B$776,H$119)+'СЕТ СН'!$I$12+СВЦЭМ!$D$10+'СЕТ СН'!$I$6-'СЕТ СН'!$I$22</f>
        <v>1647.9363587399998</v>
      </c>
      <c r="I130" s="36">
        <f>SUMIFS(СВЦЭМ!$C$33:$C$776,СВЦЭМ!$A$33:$A$776,$A130,СВЦЭМ!$B$33:$B$776,I$119)+'СЕТ СН'!$I$12+СВЦЭМ!$D$10+'СЕТ СН'!$I$6-'СЕТ СН'!$I$22</f>
        <v>1557.4150977899999</v>
      </c>
      <c r="J130" s="36">
        <f>SUMIFS(СВЦЭМ!$C$33:$C$776,СВЦЭМ!$A$33:$A$776,$A130,СВЦЭМ!$B$33:$B$776,J$119)+'СЕТ СН'!$I$12+СВЦЭМ!$D$10+'СЕТ СН'!$I$6-'СЕТ СН'!$I$22</f>
        <v>1438.21409266</v>
      </c>
      <c r="K130" s="36">
        <f>SUMIFS(СВЦЭМ!$C$33:$C$776,СВЦЭМ!$A$33:$A$776,$A130,СВЦЭМ!$B$33:$B$776,K$119)+'СЕТ СН'!$I$12+СВЦЭМ!$D$10+'СЕТ СН'!$I$6-'СЕТ СН'!$I$22</f>
        <v>1345.2085988399999</v>
      </c>
      <c r="L130" s="36">
        <f>SUMIFS(СВЦЭМ!$C$33:$C$776,СВЦЭМ!$A$33:$A$776,$A130,СВЦЭМ!$B$33:$B$776,L$119)+'СЕТ СН'!$I$12+СВЦЭМ!$D$10+'СЕТ СН'!$I$6-'СЕТ СН'!$I$22</f>
        <v>1304.5148192000001</v>
      </c>
      <c r="M130" s="36">
        <f>SUMIFS(СВЦЭМ!$C$33:$C$776,СВЦЭМ!$A$33:$A$776,$A130,СВЦЭМ!$B$33:$B$776,M$119)+'СЕТ СН'!$I$12+СВЦЭМ!$D$10+'СЕТ СН'!$I$6-'СЕТ СН'!$I$22</f>
        <v>1323.1508182600001</v>
      </c>
      <c r="N130" s="36">
        <f>SUMIFS(СВЦЭМ!$C$33:$C$776,СВЦЭМ!$A$33:$A$776,$A130,СВЦЭМ!$B$33:$B$776,N$119)+'СЕТ СН'!$I$12+СВЦЭМ!$D$10+'СЕТ СН'!$I$6-'СЕТ СН'!$I$22</f>
        <v>1310.58712343</v>
      </c>
      <c r="O130" s="36">
        <f>SUMIFS(СВЦЭМ!$C$33:$C$776,СВЦЭМ!$A$33:$A$776,$A130,СВЦЭМ!$B$33:$B$776,O$119)+'СЕТ СН'!$I$12+СВЦЭМ!$D$10+'СЕТ СН'!$I$6-'СЕТ СН'!$I$22</f>
        <v>1317.4470130100001</v>
      </c>
      <c r="P130" s="36">
        <f>SUMIFS(СВЦЭМ!$C$33:$C$776,СВЦЭМ!$A$33:$A$776,$A130,СВЦЭМ!$B$33:$B$776,P$119)+'СЕТ СН'!$I$12+СВЦЭМ!$D$10+'СЕТ СН'!$I$6-'СЕТ СН'!$I$22</f>
        <v>1333.40393984</v>
      </c>
      <c r="Q130" s="36">
        <f>SUMIFS(СВЦЭМ!$C$33:$C$776,СВЦЭМ!$A$33:$A$776,$A130,СВЦЭМ!$B$33:$B$776,Q$119)+'СЕТ СН'!$I$12+СВЦЭМ!$D$10+'СЕТ СН'!$I$6-'СЕТ СН'!$I$22</f>
        <v>1339.5626428200001</v>
      </c>
      <c r="R130" s="36">
        <f>SUMIFS(СВЦЭМ!$C$33:$C$776,СВЦЭМ!$A$33:$A$776,$A130,СВЦЭМ!$B$33:$B$776,R$119)+'СЕТ СН'!$I$12+СВЦЭМ!$D$10+'СЕТ СН'!$I$6-'СЕТ СН'!$I$22</f>
        <v>1336.2279613200001</v>
      </c>
      <c r="S130" s="36">
        <f>SUMIFS(СВЦЭМ!$C$33:$C$776,СВЦЭМ!$A$33:$A$776,$A130,СВЦЭМ!$B$33:$B$776,S$119)+'СЕТ СН'!$I$12+СВЦЭМ!$D$10+'СЕТ СН'!$I$6-'СЕТ СН'!$I$22</f>
        <v>1343.8925521199999</v>
      </c>
      <c r="T130" s="36">
        <f>SUMIFS(СВЦЭМ!$C$33:$C$776,СВЦЭМ!$A$33:$A$776,$A130,СВЦЭМ!$B$33:$B$776,T$119)+'СЕТ СН'!$I$12+СВЦЭМ!$D$10+'СЕТ СН'!$I$6-'СЕТ СН'!$I$22</f>
        <v>1329.06165371</v>
      </c>
      <c r="U130" s="36">
        <f>SUMIFS(СВЦЭМ!$C$33:$C$776,СВЦЭМ!$A$33:$A$776,$A130,СВЦЭМ!$B$33:$B$776,U$119)+'СЕТ СН'!$I$12+СВЦЭМ!$D$10+'СЕТ СН'!$I$6-'СЕТ СН'!$I$22</f>
        <v>1309.6919719500002</v>
      </c>
      <c r="V130" s="36">
        <f>SUMIFS(СВЦЭМ!$C$33:$C$776,СВЦЭМ!$A$33:$A$776,$A130,СВЦЭМ!$B$33:$B$776,V$119)+'СЕТ СН'!$I$12+СВЦЭМ!$D$10+'СЕТ СН'!$I$6-'СЕТ СН'!$I$22</f>
        <v>1299.7108100099999</v>
      </c>
      <c r="W130" s="36">
        <f>SUMIFS(СВЦЭМ!$C$33:$C$776,СВЦЭМ!$A$33:$A$776,$A130,СВЦЭМ!$B$33:$B$776,W$119)+'СЕТ СН'!$I$12+СВЦЭМ!$D$10+'СЕТ СН'!$I$6-'СЕТ СН'!$I$22</f>
        <v>1280.7454877499999</v>
      </c>
      <c r="X130" s="36">
        <f>SUMIFS(СВЦЭМ!$C$33:$C$776,СВЦЭМ!$A$33:$A$776,$A130,СВЦЭМ!$B$33:$B$776,X$119)+'СЕТ СН'!$I$12+СВЦЭМ!$D$10+'СЕТ СН'!$I$6-'СЕТ СН'!$I$22</f>
        <v>1351.71419201</v>
      </c>
      <c r="Y130" s="36">
        <f>SUMIFS(СВЦЭМ!$C$33:$C$776,СВЦЭМ!$A$33:$A$776,$A130,СВЦЭМ!$B$33:$B$776,Y$119)+'СЕТ СН'!$I$12+СВЦЭМ!$D$10+'СЕТ СН'!$I$6-'СЕТ СН'!$I$22</f>
        <v>1472.7949612</v>
      </c>
    </row>
    <row r="131" spans="1:25" ht="15.75" x14ac:dyDescent="0.2">
      <c r="A131" s="35">
        <f t="shared" si="3"/>
        <v>43567</v>
      </c>
      <c r="B131" s="36">
        <f>SUMIFS(СВЦЭМ!$C$33:$C$776,СВЦЭМ!$A$33:$A$776,$A131,СВЦЭМ!$B$33:$B$776,B$119)+'СЕТ СН'!$I$12+СВЦЭМ!$D$10+'СЕТ СН'!$I$6-'СЕТ СН'!$I$22</f>
        <v>1579.6267717199999</v>
      </c>
      <c r="C131" s="36">
        <f>SUMIFS(СВЦЭМ!$C$33:$C$776,СВЦЭМ!$A$33:$A$776,$A131,СВЦЭМ!$B$33:$B$776,C$119)+'СЕТ СН'!$I$12+СВЦЭМ!$D$10+'СЕТ СН'!$I$6-'СЕТ СН'!$I$22</f>
        <v>1663.3430287800002</v>
      </c>
      <c r="D131" s="36">
        <f>SUMIFS(СВЦЭМ!$C$33:$C$776,СВЦЭМ!$A$33:$A$776,$A131,СВЦЭМ!$B$33:$B$776,D$119)+'СЕТ СН'!$I$12+СВЦЭМ!$D$10+'СЕТ СН'!$I$6-'СЕТ СН'!$I$22</f>
        <v>1708.9770790400003</v>
      </c>
      <c r="E131" s="36">
        <f>SUMIFS(СВЦЭМ!$C$33:$C$776,СВЦЭМ!$A$33:$A$776,$A131,СВЦЭМ!$B$33:$B$776,E$119)+'СЕТ СН'!$I$12+СВЦЭМ!$D$10+'СЕТ СН'!$I$6-'СЕТ СН'!$I$22</f>
        <v>1707.7759867899999</v>
      </c>
      <c r="F131" s="36">
        <f>SUMIFS(СВЦЭМ!$C$33:$C$776,СВЦЭМ!$A$33:$A$776,$A131,СВЦЭМ!$B$33:$B$776,F$119)+'СЕТ СН'!$I$12+СВЦЭМ!$D$10+'СЕТ СН'!$I$6-'СЕТ СН'!$I$22</f>
        <v>1710.9582339899998</v>
      </c>
      <c r="G131" s="36">
        <f>SUMIFS(СВЦЭМ!$C$33:$C$776,СВЦЭМ!$A$33:$A$776,$A131,СВЦЭМ!$B$33:$B$776,G$119)+'СЕТ СН'!$I$12+СВЦЭМ!$D$10+'СЕТ СН'!$I$6-'СЕТ СН'!$I$22</f>
        <v>1689.74497071</v>
      </c>
      <c r="H131" s="36">
        <f>SUMIFS(СВЦЭМ!$C$33:$C$776,СВЦЭМ!$A$33:$A$776,$A131,СВЦЭМ!$B$33:$B$776,H$119)+'СЕТ СН'!$I$12+СВЦЭМ!$D$10+'СЕТ СН'!$I$6-'СЕТ СН'!$I$22</f>
        <v>1608.3683989199999</v>
      </c>
      <c r="I131" s="36">
        <f>SUMIFS(СВЦЭМ!$C$33:$C$776,СВЦЭМ!$A$33:$A$776,$A131,СВЦЭМ!$B$33:$B$776,I$119)+'СЕТ СН'!$I$12+СВЦЭМ!$D$10+'СЕТ СН'!$I$6-'СЕТ СН'!$I$22</f>
        <v>1555.7221771899999</v>
      </c>
      <c r="J131" s="36">
        <f>SUMIFS(СВЦЭМ!$C$33:$C$776,СВЦЭМ!$A$33:$A$776,$A131,СВЦЭМ!$B$33:$B$776,J$119)+'СЕТ СН'!$I$12+СВЦЭМ!$D$10+'СЕТ СН'!$I$6-'СЕТ СН'!$I$22</f>
        <v>1439.5714820100002</v>
      </c>
      <c r="K131" s="36">
        <f>SUMIFS(СВЦЭМ!$C$33:$C$776,СВЦЭМ!$A$33:$A$776,$A131,СВЦЭМ!$B$33:$B$776,K$119)+'СЕТ СН'!$I$12+СВЦЭМ!$D$10+'СЕТ СН'!$I$6-'СЕТ СН'!$I$22</f>
        <v>1344.17024829</v>
      </c>
      <c r="L131" s="36">
        <f>SUMIFS(СВЦЭМ!$C$33:$C$776,СВЦЭМ!$A$33:$A$776,$A131,СВЦЭМ!$B$33:$B$776,L$119)+'СЕТ СН'!$I$12+СВЦЭМ!$D$10+'СЕТ СН'!$I$6-'СЕТ СН'!$I$22</f>
        <v>1305.6049276600002</v>
      </c>
      <c r="M131" s="36">
        <f>SUMIFS(СВЦЭМ!$C$33:$C$776,СВЦЭМ!$A$33:$A$776,$A131,СВЦЭМ!$B$33:$B$776,M$119)+'СЕТ СН'!$I$12+СВЦЭМ!$D$10+'СЕТ СН'!$I$6-'СЕТ СН'!$I$22</f>
        <v>1309.00005158</v>
      </c>
      <c r="N131" s="36">
        <f>SUMIFS(СВЦЭМ!$C$33:$C$776,СВЦЭМ!$A$33:$A$776,$A131,СВЦЭМ!$B$33:$B$776,N$119)+'СЕТ СН'!$I$12+СВЦЭМ!$D$10+'СЕТ СН'!$I$6-'СЕТ СН'!$I$22</f>
        <v>1296.6399787600001</v>
      </c>
      <c r="O131" s="36">
        <f>SUMIFS(СВЦЭМ!$C$33:$C$776,СВЦЭМ!$A$33:$A$776,$A131,СВЦЭМ!$B$33:$B$776,O$119)+'СЕТ СН'!$I$12+СВЦЭМ!$D$10+'СЕТ СН'!$I$6-'СЕТ СН'!$I$22</f>
        <v>1299.6998916299999</v>
      </c>
      <c r="P131" s="36">
        <f>SUMIFS(СВЦЭМ!$C$33:$C$776,СВЦЭМ!$A$33:$A$776,$A131,СВЦЭМ!$B$33:$B$776,P$119)+'СЕТ СН'!$I$12+СВЦЭМ!$D$10+'СЕТ СН'!$I$6-'СЕТ СН'!$I$22</f>
        <v>1320.7405344399999</v>
      </c>
      <c r="Q131" s="36">
        <f>SUMIFS(СВЦЭМ!$C$33:$C$776,СВЦЭМ!$A$33:$A$776,$A131,СВЦЭМ!$B$33:$B$776,Q$119)+'СЕТ СН'!$I$12+СВЦЭМ!$D$10+'СЕТ СН'!$I$6-'СЕТ СН'!$I$22</f>
        <v>1331.44531493</v>
      </c>
      <c r="R131" s="36">
        <f>SUMIFS(СВЦЭМ!$C$33:$C$776,СВЦЭМ!$A$33:$A$776,$A131,СВЦЭМ!$B$33:$B$776,R$119)+'СЕТ СН'!$I$12+СВЦЭМ!$D$10+'СЕТ СН'!$I$6-'СЕТ СН'!$I$22</f>
        <v>1341.0855329599999</v>
      </c>
      <c r="S131" s="36">
        <f>SUMIFS(СВЦЭМ!$C$33:$C$776,СВЦЭМ!$A$33:$A$776,$A131,СВЦЭМ!$B$33:$B$776,S$119)+'СЕТ СН'!$I$12+СВЦЭМ!$D$10+'СЕТ СН'!$I$6-'СЕТ СН'!$I$22</f>
        <v>1325.1141946</v>
      </c>
      <c r="T131" s="36">
        <f>SUMIFS(СВЦЭМ!$C$33:$C$776,СВЦЭМ!$A$33:$A$776,$A131,СВЦЭМ!$B$33:$B$776,T$119)+'СЕТ СН'!$I$12+СВЦЭМ!$D$10+'СЕТ СН'!$I$6-'СЕТ СН'!$I$22</f>
        <v>1311.1292336199999</v>
      </c>
      <c r="U131" s="36">
        <f>SUMIFS(СВЦЭМ!$C$33:$C$776,СВЦЭМ!$A$33:$A$776,$A131,СВЦЭМ!$B$33:$B$776,U$119)+'СЕТ СН'!$I$12+СВЦЭМ!$D$10+'СЕТ СН'!$I$6-'СЕТ СН'!$I$22</f>
        <v>1268.8261420399999</v>
      </c>
      <c r="V131" s="36">
        <f>SUMIFS(СВЦЭМ!$C$33:$C$776,СВЦЭМ!$A$33:$A$776,$A131,СВЦЭМ!$B$33:$B$776,V$119)+'СЕТ СН'!$I$12+СВЦЭМ!$D$10+'СЕТ СН'!$I$6-'СЕТ СН'!$I$22</f>
        <v>1262.5252116300001</v>
      </c>
      <c r="W131" s="36">
        <f>SUMIFS(СВЦЭМ!$C$33:$C$776,СВЦЭМ!$A$33:$A$776,$A131,СВЦЭМ!$B$33:$B$776,W$119)+'СЕТ СН'!$I$12+СВЦЭМ!$D$10+'СЕТ СН'!$I$6-'СЕТ СН'!$I$22</f>
        <v>1271.9559873200001</v>
      </c>
      <c r="X131" s="36">
        <f>SUMIFS(СВЦЭМ!$C$33:$C$776,СВЦЭМ!$A$33:$A$776,$A131,СВЦЭМ!$B$33:$B$776,X$119)+'СЕТ СН'!$I$12+СВЦЭМ!$D$10+'СЕТ СН'!$I$6-'СЕТ СН'!$I$22</f>
        <v>1332.95705178</v>
      </c>
      <c r="Y131" s="36">
        <f>SUMIFS(СВЦЭМ!$C$33:$C$776,СВЦЭМ!$A$33:$A$776,$A131,СВЦЭМ!$B$33:$B$776,Y$119)+'СЕТ СН'!$I$12+СВЦЭМ!$D$10+'СЕТ СН'!$I$6-'СЕТ СН'!$I$22</f>
        <v>1443.7476976299999</v>
      </c>
    </row>
    <row r="132" spans="1:25" ht="15.75" x14ac:dyDescent="0.2">
      <c r="A132" s="35">
        <f t="shared" si="3"/>
        <v>43568</v>
      </c>
      <c r="B132" s="36">
        <f>SUMIFS(СВЦЭМ!$C$33:$C$776,СВЦЭМ!$A$33:$A$776,$A132,СВЦЭМ!$B$33:$B$776,B$119)+'СЕТ СН'!$I$12+СВЦЭМ!$D$10+'СЕТ СН'!$I$6-'СЕТ СН'!$I$22</f>
        <v>1535.60744196</v>
      </c>
      <c r="C132" s="36">
        <f>SUMIFS(СВЦЭМ!$C$33:$C$776,СВЦЭМ!$A$33:$A$776,$A132,СВЦЭМ!$B$33:$B$776,C$119)+'СЕТ СН'!$I$12+СВЦЭМ!$D$10+'СЕТ СН'!$I$6-'СЕТ СН'!$I$22</f>
        <v>1614.9482598700001</v>
      </c>
      <c r="D132" s="36">
        <f>SUMIFS(СВЦЭМ!$C$33:$C$776,СВЦЭМ!$A$33:$A$776,$A132,СВЦЭМ!$B$33:$B$776,D$119)+'СЕТ СН'!$I$12+СВЦЭМ!$D$10+'СЕТ СН'!$I$6-'СЕТ СН'!$I$22</f>
        <v>1693.0022111500002</v>
      </c>
      <c r="E132" s="36">
        <f>SUMIFS(СВЦЭМ!$C$33:$C$776,СВЦЭМ!$A$33:$A$776,$A132,СВЦЭМ!$B$33:$B$776,E$119)+'СЕТ СН'!$I$12+СВЦЭМ!$D$10+'СЕТ СН'!$I$6-'СЕТ СН'!$I$22</f>
        <v>1704.1382603000002</v>
      </c>
      <c r="F132" s="36">
        <f>SUMIFS(СВЦЭМ!$C$33:$C$776,СВЦЭМ!$A$33:$A$776,$A132,СВЦЭМ!$B$33:$B$776,F$119)+'СЕТ СН'!$I$12+СВЦЭМ!$D$10+'СЕТ СН'!$I$6-'СЕТ СН'!$I$22</f>
        <v>1703.8547422800002</v>
      </c>
      <c r="G132" s="36">
        <f>SUMIFS(СВЦЭМ!$C$33:$C$776,СВЦЭМ!$A$33:$A$776,$A132,СВЦЭМ!$B$33:$B$776,G$119)+'СЕТ СН'!$I$12+СВЦЭМ!$D$10+'СЕТ СН'!$I$6-'СЕТ СН'!$I$22</f>
        <v>1674.0963988200001</v>
      </c>
      <c r="H132" s="36">
        <f>SUMIFS(СВЦЭМ!$C$33:$C$776,СВЦЭМ!$A$33:$A$776,$A132,СВЦЭМ!$B$33:$B$776,H$119)+'СЕТ СН'!$I$12+СВЦЭМ!$D$10+'СЕТ СН'!$I$6-'СЕТ СН'!$I$22</f>
        <v>1585.1856497600002</v>
      </c>
      <c r="I132" s="36">
        <f>SUMIFS(СВЦЭМ!$C$33:$C$776,СВЦЭМ!$A$33:$A$776,$A132,СВЦЭМ!$B$33:$B$776,I$119)+'СЕТ СН'!$I$12+СВЦЭМ!$D$10+'СЕТ СН'!$I$6-'СЕТ СН'!$I$22</f>
        <v>1532.60889898</v>
      </c>
      <c r="J132" s="36">
        <f>SUMIFS(СВЦЭМ!$C$33:$C$776,СВЦЭМ!$A$33:$A$776,$A132,СВЦЭМ!$B$33:$B$776,J$119)+'СЕТ СН'!$I$12+СВЦЭМ!$D$10+'СЕТ СН'!$I$6-'СЕТ СН'!$I$22</f>
        <v>1465.49643754</v>
      </c>
      <c r="K132" s="36">
        <f>SUMIFS(СВЦЭМ!$C$33:$C$776,СВЦЭМ!$A$33:$A$776,$A132,СВЦЭМ!$B$33:$B$776,K$119)+'СЕТ СН'!$I$12+СВЦЭМ!$D$10+'СЕТ СН'!$I$6-'СЕТ СН'!$I$22</f>
        <v>1348.6353972900001</v>
      </c>
      <c r="L132" s="36">
        <f>SUMIFS(СВЦЭМ!$C$33:$C$776,СВЦЭМ!$A$33:$A$776,$A132,СВЦЭМ!$B$33:$B$776,L$119)+'СЕТ СН'!$I$12+СВЦЭМ!$D$10+'СЕТ СН'!$I$6-'СЕТ СН'!$I$22</f>
        <v>1310.9143952300001</v>
      </c>
      <c r="M132" s="36">
        <f>SUMIFS(СВЦЭМ!$C$33:$C$776,СВЦЭМ!$A$33:$A$776,$A132,СВЦЭМ!$B$33:$B$776,M$119)+'СЕТ СН'!$I$12+СВЦЭМ!$D$10+'СЕТ СН'!$I$6-'СЕТ СН'!$I$22</f>
        <v>1301.17306745</v>
      </c>
      <c r="N132" s="36">
        <f>SUMIFS(СВЦЭМ!$C$33:$C$776,СВЦЭМ!$A$33:$A$776,$A132,СВЦЭМ!$B$33:$B$776,N$119)+'СЕТ СН'!$I$12+СВЦЭМ!$D$10+'СЕТ СН'!$I$6-'СЕТ СН'!$I$22</f>
        <v>1317.7021908700001</v>
      </c>
      <c r="O132" s="36">
        <f>SUMIFS(СВЦЭМ!$C$33:$C$776,СВЦЭМ!$A$33:$A$776,$A132,СВЦЭМ!$B$33:$B$776,O$119)+'СЕТ СН'!$I$12+СВЦЭМ!$D$10+'СЕТ СН'!$I$6-'СЕТ СН'!$I$22</f>
        <v>1326.4542672600001</v>
      </c>
      <c r="P132" s="36">
        <f>SUMIFS(СВЦЭМ!$C$33:$C$776,СВЦЭМ!$A$33:$A$776,$A132,СВЦЭМ!$B$33:$B$776,P$119)+'СЕТ СН'!$I$12+СВЦЭМ!$D$10+'СЕТ СН'!$I$6-'СЕТ СН'!$I$22</f>
        <v>1335.1082188999999</v>
      </c>
      <c r="Q132" s="36">
        <f>SUMIFS(СВЦЭМ!$C$33:$C$776,СВЦЭМ!$A$33:$A$776,$A132,СВЦЭМ!$B$33:$B$776,Q$119)+'СЕТ СН'!$I$12+СВЦЭМ!$D$10+'СЕТ СН'!$I$6-'СЕТ СН'!$I$22</f>
        <v>1342.96346655</v>
      </c>
      <c r="R132" s="36">
        <f>SUMIFS(СВЦЭМ!$C$33:$C$776,СВЦЭМ!$A$33:$A$776,$A132,СВЦЭМ!$B$33:$B$776,R$119)+'СЕТ СН'!$I$12+СВЦЭМ!$D$10+'СЕТ СН'!$I$6-'СЕТ СН'!$I$22</f>
        <v>1347.3244918300002</v>
      </c>
      <c r="S132" s="36">
        <f>SUMIFS(СВЦЭМ!$C$33:$C$776,СВЦЭМ!$A$33:$A$776,$A132,СВЦЭМ!$B$33:$B$776,S$119)+'СЕТ СН'!$I$12+СВЦЭМ!$D$10+'СЕТ СН'!$I$6-'СЕТ СН'!$I$22</f>
        <v>1354.52944084</v>
      </c>
      <c r="T132" s="36">
        <f>SUMIFS(СВЦЭМ!$C$33:$C$776,СВЦЭМ!$A$33:$A$776,$A132,СВЦЭМ!$B$33:$B$776,T$119)+'СЕТ СН'!$I$12+СВЦЭМ!$D$10+'СЕТ СН'!$I$6-'СЕТ СН'!$I$22</f>
        <v>1354.8455636399999</v>
      </c>
      <c r="U132" s="36">
        <f>SUMIFS(СВЦЭМ!$C$33:$C$776,СВЦЭМ!$A$33:$A$776,$A132,СВЦЭМ!$B$33:$B$776,U$119)+'СЕТ СН'!$I$12+СВЦЭМ!$D$10+'СЕТ СН'!$I$6-'СЕТ СН'!$I$22</f>
        <v>1339.4539997900001</v>
      </c>
      <c r="V132" s="36">
        <f>SUMIFS(СВЦЭМ!$C$33:$C$776,СВЦЭМ!$A$33:$A$776,$A132,СВЦЭМ!$B$33:$B$776,V$119)+'СЕТ СН'!$I$12+СВЦЭМ!$D$10+'СЕТ СН'!$I$6-'СЕТ СН'!$I$22</f>
        <v>1306.6325494500002</v>
      </c>
      <c r="W132" s="36">
        <f>SUMIFS(СВЦЭМ!$C$33:$C$776,СВЦЭМ!$A$33:$A$776,$A132,СВЦЭМ!$B$33:$B$776,W$119)+'СЕТ СН'!$I$12+СВЦЭМ!$D$10+'СЕТ СН'!$I$6-'СЕТ СН'!$I$22</f>
        <v>1303.0149088500002</v>
      </c>
      <c r="X132" s="36">
        <f>SUMIFS(СВЦЭМ!$C$33:$C$776,СВЦЭМ!$A$33:$A$776,$A132,СВЦЭМ!$B$33:$B$776,X$119)+'СЕТ СН'!$I$12+СВЦЭМ!$D$10+'СЕТ СН'!$I$6-'СЕТ СН'!$I$22</f>
        <v>1388.19180772</v>
      </c>
      <c r="Y132" s="36">
        <f>SUMIFS(СВЦЭМ!$C$33:$C$776,СВЦЭМ!$A$33:$A$776,$A132,СВЦЭМ!$B$33:$B$776,Y$119)+'СЕТ СН'!$I$12+СВЦЭМ!$D$10+'СЕТ СН'!$I$6-'СЕТ СН'!$I$22</f>
        <v>1494.5184992499999</v>
      </c>
    </row>
    <row r="133" spans="1:25" ht="15.75" x14ac:dyDescent="0.2">
      <c r="A133" s="35">
        <f t="shared" si="3"/>
        <v>43569</v>
      </c>
      <c r="B133" s="36">
        <f>SUMIFS(СВЦЭМ!$C$33:$C$776,СВЦЭМ!$A$33:$A$776,$A133,СВЦЭМ!$B$33:$B$776,B$119)+'СЕТ СН'!$I$12+СВЦЭМ!$D$10+'СЕТ СН'!$I$6-'СЕТ СН'!$I$22</f>
        <v>1559.6270021400001</v>
      </c>
      <c r="C133" s="36">
        <f>SUMIFS(СВЦЭМ!$C$33:$C$776,СВЦЭМ!$A$33:$A$776,$A133,СВЦЭМ!$B$33:$B$776,C$119)+'СЕТ СН'!$I$12+СВЦЭМ!$D$10+'СЕТ СН'!$I$6-'СЕТ СН'!$I$22</f>
        <v>1667.9498300400001</v>
      </c>
      <c r="D133" s="36">
        <f>SUMIFS(СВЦЭМ!$C$33:$C$776,СВЦЭМ!$A$33:$A$776,$A133,СВЦЭМ!$B$33:$B$776,D$119)+'СЕТ СН'!$I$12+СВЦЭМ!$D$10+'СЕТ СН'!$I$6-'СЕТ СН'!$I$22</f>
        <v>1755.8541651300002</v>
      </c>
      <c r="E133" s="36">
        <f>SUMIFS(СВЦЭМ!$C$33:$C$776,СВЦЭМ!$A$33:$A$776,$A133,СВЦЭМ!$B$33:$B$776,E$119)+'СЕТ СН'!$I$12+СВЦЭМ!$D$10+'СЕТ СН'!$I$6-'СЕТ СН'!$I$22</f>
        <v>1757.62951587</v>
      </c>
      <c r="F133" s="36">
        <f>SUMIFS(СВЦЭМ!$C$33:$C$776,СВЦЭМ!$A$33:$A$776,$A133,СВЦЭМ!$B$33:$B$776,F$119)+'СЕТ СН'!$I$12+СВЦЭМ!$D$10+'СЕТ СН'!$I$6-'СЕТ СН'!$I$22</f>
        <v>1748.5462776600002</v>
      </c>
      <c r="G133" s="36">
        <f>SUMIFS(СВЦЭМ!$C$33:$C$776,СВЦЭМ!$A$33:$A$776,$A133,СВЦЭМ!$B$33:$B$776,G$119)+'СЕТ СН'!$I$12+СВЦЭМ!$D$10+'СЕТ СН'!$I$6-'СЕТ СН'!$I$22</f>
        <v>1734.9177825800002</v>
      </c>
      <c r="H133" s="36">
        <f>SUMIFS(СВЦЭМ!$C$33:$C$776,СВЦЭМ!$A$33:$A$776,$A133,СВЦЭМ!$B$33:$B$776,H$119)+'СЕТ СН'!$I$12+СВЦЭМ!$D$10+'СЕТ СН'!$I$6-'СЕТ СН'!$I$22</f>
        <v>1635.9977246100002</v>
      </c>
      <c r="I133" s="36">
        <f>SUMIFS(СВЦЭМ!$C$33:$C$776,СВЦЭМ!$A$33:$A$776,$A133,СВЦЭМ!$B$33:$B$776,I$119)+'СЕТ СН'!$I$12+СВЦЭМ!$D$10+'СЕТ СН'!$I$6-'СЕТ СН'!$I$22</f>
        <v>1565.5735872499999</v>
      </c>
      <c r="J133" s="36">
        <f>SUMIFS(СВЦЭМ!$C$33:$C$776,СВЦЭМ!$A$33:$A$776,$A133,СВЦЭМ!$B$33:$B$776,J$119)+'СЕТ СН'!$I$12+СВЦЭМ!$D$10+'СЕТ СН'!$I$6-'СЕТ СН'!$I$22</f>
        <v>1479.0922440200002</v>
      </c>
      <c r="K133" s="36">
        <f>SUMIFS(СВЦЭМ!$C$33:$C$776,СВЦЭМ!$A$33:$A$776,$A133,СВЦЭМ!$B$33:$B$776,K$119)+'СЕТ СН'!$I$12+СВЦЭМ!$D$10+'СЕТ СН'!$I$6-'СЕТ СН'!$I$22</f>
        <v>1365.38722996</v>
      </c>
      <c r="L133" s="36">
        <f>SUMIFS(СВЦЭМ!$C$33:$C$776,СВЦЭМ!$A$33:$A$776,$A133,СВЦЭМ!$B$33:$B$776,L$119)+'СЕТ СН'!$I$12+СВЦЭМ!$D$10+'СЕТ СН'!$I$6-'СЕТ СН'!$I$22</f>
        <v>1307.4760013300001</v>
      </c>
      <c r="M133" s="36">
        <f>SUMIFS(СВЦЭМ!$C$33:$C$776,СВЦЭМ!$A$33:$A$776,$A133,СВЦЭМ!$B$33:$B$776,M$119)+'СЕТ СН'!$I$12+СВЦЭМ!$D$10+'СЕТ СН'!$I$6-'СЕТ СН'!$I$22</f>
        <v>1301.9931556800002</v>
      </c>
      <c r="N133" s="36">
        <f>SUMIFS(СВЦЭМ!$C$33:$C$776,СВЦЭМ!$A$33:$A$776,$A133,СВЦЭМ!$B$33:$B$776,N$119)+'СЕТ СН'!$I$12+СВЦЭМ!$D$10+'СЕТ СН'!$I$6-'СЕТ СН'!$I$22</f>
        <v>1308.0674086900001</v>
      </c>
      <c r="O133" s="36">
        <f>SUMIFS(СВЦЭМ!$C$33:$C$776,СВЦЭМ!$A$33:$A$776,$A133,СВЦЭМ!$B$33:$B$776,O$119)+'СЕТ СН'!$I$12+СВЦЭМ!$D$10+'СЕТ СН'!$I$6-'СЕТ СН'!$I$22</f>
        <v>1313.7255393300002</v>
      </c>
      <c r="P133" s="36">
        <f>SUMIFS(СВЦЭМ!$C$33:$C$776,СВЦЭМ!$A$33:$A$776,$A133,СВЦЭМ!$B$33:$B$776,P$119)+'СЕТ СН'!$I$12+СВЦЭМ!$D$10+'СЕТ СН'!$I$6-'СЕТ СН'!$I$22</f>
        <v>1329.0799696200002</v>
      </c>
      <c r="Q133" s="36">
        <f>SUMIFS(СВЦЭМ!$C$33:$C$776,СВЦЭМ!$A$33:$A$776,$A133,СВЦЭМ!$B$33:$B$776,Q$119)+'СЕТ СН'!$I$12+СВЦЭМ!$D$10+'СЕТ СН'!$I$6-'СЕТ СН'!$I$22</f>
        <v>1331.5870006700002</v>
      </c>
      <c r="R133" s="36">
        <f>SUMIFS(СВЦЭМ!$C$33:$C$776,СВЦЭМ!$A$33:$A$776,$A133,СВЦЭМ!$B$33:$B$776,R$119)+'СЕТ СН'!$I$12+СВЦЭМ!$D$10+'СЕТ СН'!$I$6-'СЕТ СН'!$I$22</f>
        <v>1328.14095378</v>
      </c>
      <c r="S133" s="36">
        <f>SUMIFS(СВЦЭМ!$C$33:$C$776,СВЦЭМ!$A$33:$A$776,$A133,СВЦЭМ!$B$33:$B$776,S$119)+'СЕТ СН'!$I$12+СВЦЭМ!$D$10+'СЕТ СН'!$I$6-'СЕТ СН'!$I$22</f>
        <v>1337.6348876900001</v>
      </c>
      <c r="T133" s="36">
        <f>SUMIFS(СВЦЭМ!$C$33:$C$776,СВЦЭМ!$A$33:$A$776,$A133,СВЦЭМ!$B$33:$B$776,T$119)+'СЕТ СН'!$I$12+СВЦЭМ!$D$10+'СЕТ СН'!$I$6-'СЕТ СН'!$I$22</f>
        <v>1325.52470821</v>
      </c>
      <c r="U133" s="36">
        <f>SUMIFS(СВЦЭМ!$C$33:$C$776,СВЦЭМ!$A$33:$A$776,$A133,СВЦЭМ!$B$33:$B$776,U$119)+'СЕТ СН'!$I$12+СВЦЭМ!$D$10+'СЕТ СН'!$I$6-'СЕТ СН'!$I$22</f>
        <v>1308.1273420299999</v>
      </c>
      <c r="V133" s="36">
        <f>SUMIFS(СВЦЭМ!$C$33:$C$776,СВЦЭМ!$A$33:$A$776,$A133,СВЦЭМ!$B$33:$B$776,V$119)+'СЕТ СН'!$I$12+СВЦЭМ!$D$10+'СЕТ СН'!$I$6-'СЕТ СН'!$I$22</f>
        <v>1289.5700978899999</v>
      </c>
      <c r="W133" s="36">
        <f>SUMIFS(СВЦЭМ!$C$33:$C$776,СВЦЭМ!$A$33:$A$776,$A133,СВЦЭМ!$B$33:$B$776,W$119)+'СЕТ СН'!$I$12+СВЦЭМ!$D$10+'СЕТ СН'!$I$6-'СЕТ СН'!$I$22</f>
        <v>1291.9010918399999</v>
      </c>
      <c r="X133" s="36">
        <f>SUMIFS(СВЦЭМ!$C$33:$C$776,СВЦЭМ!$A$33:$A$776,$A133,СВЦЭМ!$B$33:$B$776,X$119)+'СЕТ СН'!$I$12+СВЦЭМ!$D$10+'СЕТ СН'!$I$6-'СЕТ СН'!$I$22</f>
        <v>1352.9389543699999</v>
      </c>
      <c r="Y133" s="36">
        <f>SUMIFS(СВЦЭМ!$C$33:$C$776,СВЦЭМ!$A$33:$A$776,$A133,СВЦЭМ!$B$33:$B$776,Y$119)+'СЕТ СН'!$I$12+СВЦЭМ!$D$10+'СЕТ СН'!$I$6-'СЕТ СН'!$I$22</f>
        <v>1458.6416340000001</v>
      </c>
    </row>
    <row r="134" spans="1:25" ht="15.75" x14ac:dyDescent="0.2">
      <c r="A134" s="35">
        <f t="shared" si="3"/>
        <v>43570</v>
      </c>
      <c r="B134" s="36">
        <f>SUMIFS(СВЦЭМ!$C$33:$C$776,СВЦЭМ!$A$33:$A$776,$A134,СВЦЭМ!$B$33:$B$776,B$119)+'СЕТ СН'!$I$12+СВЦЭМ!$D$10+'СЕТ СН'!$I$6-'СЕТ СН'!$I$22</f>
        <v>1516.5970339800001</v>
      </c>
      <c r="C134" s="36">
        <f>SUMIFS(СВЦЭМ!$C$33:$C$776,СВЦЭМ!$A$33:$A$776,$A134,СВЦЭМ!$B$33:$B$776,C$119)+'СЕТ СН'!$I$12+СВЦЭМ!$D$10+'СЕТ СН'!$I$6-'СЕТ СН'!$I$22</f>
        <v>1612.8518090400003</v>
      </c>
      <c r="D134" s="36">
        <f>SUMIFS(СВЦЭМ!$C$33:$C$776,СВЦЭМ!$A$33:$A$776,$A134,СВЦЭМ!$B$33:$B$776,D$119)+'СЕТ СН'!$I$12+СВЦЭМ!$D$10+'СЕТ СН'!$I$6-'СЕТ СН'!$I$22</f>
        <v>1671.7857093799998</v>
      </c>
      <c r="E134" s="36">
        <f>SUMIFS(СВЦЭМ!$C$33:$C$776,СВЦЭМ!$A$33:$A$776,$A134,СВЦЭМ!$B$33:$B$776,E$119)+'СЕТ СН'!$I$12+СВЦЭМ!$D$10+'СЕТ СН'!$I$6-'СЕТ СН'!$I$22</f>
        <v>1681.9891900600001</v>
      </c>
      <c r="F134" s="36">
        <f>SUMIFS(СВЦЭМ!$C$33:$C$776,СВЦЭМ!$A$33:$A$776,$A134,СВЦЭМ!$B$33:$B$776,F$119)+'СЕТ СН'!$I$12+СВЦЭМ!$D$10+'СЕТ СН'!$I$6-'СЕТ СН'!$I$22</f>
        <v>1673.5976693799998</v>
      </c>
      <c r="G134" s="36">
        <f>SUMIFS(СВЦЭМ!$C$33:$C$776,СВЦЭМ!$A$33:$A$776,$A134,СВЦЭМ!$B$33:$B$776,G$119)+'СЕТ СН'!$I$12+СВЦЭМ!$D$10+'СЕТ СН'!$I$6-'СЕТ СН'!$I$22</f>
        <v>1672.59744034</v>
      </c>
      <c r="H134" s="36">
        <f>SUMIFS(СВЦЭМ!$C$33:$C$776,СВЦЭМ!$A$33:$A$776,$A134,СВЦЭМ!$B$33:$B$776,H$119)+'СЕТ СН'!$I$12+СВЦЭМ!$D$10+'СЕТ СН'!$I$6-'СЕТ СН'!$I$22</f>
        <v>1596.7959419499998</v>
      </c>
      <c r="I134" s="36">
        <f>SUMIFS(СВЦЭМ!$C$33:$C$776,СВЦЭМ!$A$33:$A$776,$A134,СВЦЭМ!$B$33:$B$776,I$119)+'СЕТ СН'!$I$12+СВЦЭМ!$D$10+'СЕТ СН'!$I$6-'СЕТ СН'!$I$22</f>
        <v>1552.3792138200001</v>
      </c>
      <c r="J134" s="36">
        <f>SUMIFS(СВЦЭМ!$C$33:$C$776,СВЦЭМ!$A$33:$A$776,$A134,СВЦЭМ!$B$33:$B$776,J$119)+'СЕТ СН'!$I$12+СВЦЭМ!$D$10+'СЕТ СН'!$I$6-'СЕТ СН'!$I$22</f>
        <v>1450.5749065499999</v>
      </c>
      <c r="K134" s="36">
        <f>SUMIFS(СВЦЭМ!$C$33:$C$776,СВЦЭМ!$A$33:$A$776,$A134,СВЦЭМ!$B$33:$B$776,K$119)+'СЕТ СН'!$I$12+СВЦЭМ!$D$10+'СЕТ СН'!$I$6-'СЕТ СН'!$I$22</f>
        <v>1359.3018947200001</v>
      </c>
      <c r="L134" s="36">
        <f>SUMIFS(СВЦЭМ!$C$33:$C$776,СВЦЭМ!$A$33:$A$776,$A134,СВЦЭМ!$B$33:$B$776,L$119)+'СЕТ СН'!$I$12+СВЦЭМ!$D$10+'СЕТ СН'!$I$6-'СЕТ СН'!$I$22</f>
        <v>1329.86647687</v>
      </c>
      <c r="M134" s="36">
        <f>SUMIFS(СВЦЭМ!$C$33:$C$776,СВЦЭМ!$A$33:$A$776,$A134,СВЦЭМ!$B$33:$B$776,M$119)+'СЕТ СН'!$I$12+СВЦЭМ!$D$10+'СЕТ СН'!$I$6-'СЕТ СН'!$I$22</f>
        <v>1334.14541538</v>
      </c>
      <c r="N134" s="36">
        <f>SUMIFS(СВЦЭМ!$C$33:$C$776,СВЦЭМ!$A$33:$A$776,$A134,СВЦЭМ!$B$33:$B$776,N$119)+'СЕТ СН'!$I$12+СВЦЭМ!$D$10+'СЕТ СН'!$I$6-'СЕТ СН'!$I$22</f>
        <v>1333.3659697000001</v>
      </c>
      <c r="O134" s="36">
        <f>SUMIFS(СВЦЭМ!$C$33:$C$776,СВЦЭМ!$A$33:$A$776,$A134,СВЦЭМ!$B$33:$B$776,O$119)+'СЕТ СН'!$I$12+СВЦЭМ!$D$10+'СЕТ СН'!$I$6-'СЕТ СН'!$I$22</f>
        <v>1342.1166120500002</v>
      </c>
      <c r="P134" s="36">
        <f>SUMIFS(СВЦЭМ!$C$33:$C$776,СВЦЭМ!$A$33:$A$776,$A134,СВЦЭМ!$B$33:$B$776,P$119)+'СЕТ СН'!$I$12+СВЦЭМ!$D$10+'СЕТ СН'!$I$6-'СЕТ СН'!$I$22</f>
        <v>1354.4549305</v>
      </c>
      <c r="Q134" s="36">
        <f>SUMIFS(СВЦЭМ!$C$33:$C$776,СВЦЭМ!$A$33:$A$776,$A134,СВЦЭМ!$B$33:$B$776,Q$119)+'СЕТ СН'!$I$12+СВЦЭМ!$D$10+'СЕТ СН'!$I$6-'СЕТ СН'!$I$22</f>
        <v>1350.4805660900001</v>
      </c>
      <c r="R134" s="36">
        <f>SUMIFS(СВЦЭМ!$C$33:$C$776,СВЦЭМ!$A$33:$A$776,$A134,СВЦЭМ!$B$33:$B$776,R$119)+'СЕТ СН'!$I$12+СВЦЭМ!$D$10+'СЕТ СН'!$I$6-'СЕТ СН'!$I$22</f>
        <v>1361.0666780199999</v>
      </c>
      <c r="S134" s="36">
        <f>SUMIFS(СВЦЭМ!$C$33:$C$776,СВЦЭМ!$A$33:$A$776,$A134,СВЦЭМ!$B$33:$B$776,S$119)+'СЕТ СН'!$I$12+СВЦЭМ!$D$10+'СЕТ СН'!$I$6-'СЕТ СН'!$I$22</f>
        <v>1355.9672347300002</v>
      </c>
      <c r="T134" s="36">
        <f>SUMIFS(СВЦЭМ!$C$33:$C$776,СВЦЭМ!$A$33:$A$776,$A134,СВЦЭМ!$B$33:$B$776,T$119)+'СЕТ СН'!$I$12+СВЦЭМ!$D$10+'СЕТ СН'!$I$6-'СЕТ СН'!$I$22</f>
        <v>1346.8682504600001</v>
      </c>
      <c r="U134" s="36">
        <f>SUMIFS(СВЦЭМ!$C$33:$C$776,СВЦЭМ!$A$33:$A$776,$A134,СВЦЭМ!$B$33:$B$776,U$119)+'СЕТ СН'!$I$12+СВЦЭМ!$D$10+'СЕТ СН'!$I$6-'СЕТ СН'!$I$22</f>
        <v>1322.8410709100001</v>
      </c>
      <c r="V134" s="36">
        <f>SUMIFS(СВЦЭМ!$C$33:$C$776,СВЦЭМ!$A$33:$A$776,$A134,СВЦЭМ!$B$33:$B$776,V$119)+'СЕТ СН'!$I$12+СВЦЭМ!$D$10+'СЕТ СН'!$I$6-'СЕТ СН'!$I$22</f>
        <v>1321.24245982</v>
      </c>
      <c r="W134" s="36">
        <f>SUMIFS(СВЦЭМ!$C$33:$C$776,СВЦЭМ!$A$33:$A$776,$A134,СВЦЭМ!$B$33:$B$776,W$119)+'СЕТ СН'!$I$12+СВЦЭМ!$D$10+'СЕТ СН'!$I$6-'СЕТ СН'!$I$22</f>
        <v>1324.09087572</v>
      </c>
      <c r="X134" s="36">
        <f>SUMIFS(СВЦЭМ!$C$33:$C$776,СВЦЭМ!$A$33:$A$776,$A134,СВЦЭМ!$B$33:$B$776,X$119)+'СЕТ СН'!$I$12+СВЦЭМ!$D$10+'СЕТ СН'!$I$6-'СЕТ СН'!$I$22</f>
        <v>1367.36943735</v>
      </c>
      <c r="Y134" s="36">
        <f>SUMIFS(СВЦЭМ!$C$33:$C$776,СВЦЭМ!$A$33:$A$776,$A134,СВЦЭМ!$B$33:$B$776,Y$119)+'СЕТ СН'!$I$12+СВЦЭМ!$D$10+'СЕТ СН'!$I$6-'СЕТ СН'!$I$22</f>
        <v>1456.09741594</v>
      </c>
    </row>
    <row r="135" spans="1:25" ht="15.75" x14ac:dyDescent="0.2">
      <c r="A135" s="35">
        <f t="shared" si="3"/>
        <v>43571</v>
      </c>
      <c r="B135" s="36">
        <f>SUMIFS(СВЦЭМ!$C$33:$C$776,СВЦЭМ!$A$33:$A$776,$A135,СВЦЭМ!$B$33:$B$776,B$119)+'СЕТ СН'!$I$12+СВЦЭМ!$D$10+'СЕТ СН'!$I$6-'СЕТ СН'!$I$22</f>
        <v>1521.0796687300001</v>
      </c>
      <c r="C135" s="36">
        <f>SUMIFS(СВЦЭМ!$C$33:$C$776,СВЦЭМ!$A$33:$A$776,$A135,СВЦЭМ!$B$33:$B$776,C$119)+'СЕТ СН'!$I$12+СВЦЭМ!$D$10+'СЕТ СН'!$I$6-'СЕТ СН'!$I$22</f>
        <v>1591.8969101600001</v>
      </c>
      <c r="D135" s="36">
        <f>SUMIFS(СВЦЭМ!$C$33:$C$776,СВЦЭМ!$A$33:$A$776,$A135,СВЦЭМ!$B$33:$B$776,D$119)+'СЕТ СН'!$I$12+СВЦЭМ!$D$10+'СЕТ СН'!$I$6-'СЕТ СН'!$I$22</f>
        <v>1675.2467923700001</v>
      </c>
      <c r="E135" s="36">
        <f>SUMIFS(СВЦЭМ!$C$33:$C$776,СВЦЭМ!$A$33:$A$776,$A135,СВЦЭМ!$B$33:$B$776,E$119)+'СЕТ СН'!$I$12+СВЦЭМ!$D$10+'СЕТ СН'!$I$6-'СЕТ СН'!$I$22</f>
        <v>1687.01298628</v>
      </c>
      <c r="F135" s="36">
        <f>SUMIFS(СВЦЭМ!$C$33:$C$776,СВЦЭМ!$A$33:$A$776,$A135,СВЦЭМ!$B$33:$B$776,F$119)+'СЕТ СН'!$I$12+СВЦЭМ!$D$10+'СЕТ СН'!$I$6-'СЕТ СН'!$I$22</f>
        <v>1689.1934627400001</v>
      </c>
      <c r="G135" s="36">
        <f>SUMIFS(СВЦЭМ!$C$33:$C$776,СВЦЭМ!$A$33:$A$776,$A135,СВЦЭМ!$B$33:$B$776,G$119)+'СЕТ СН'!$I$12+СВЦЭМ!$D$10+'СЕТ СН'!$I$6-'СЕТ СН'!$I$22</f>
        <v>1683.1424677200002</v>
      </c>
      <c r="H135" s="36">
        <f>SUMIFS(СВЦЭМ!$C$33:$C$776,СВЦЭМ!$A$33:$A$776,$A135,СВЦЭМ!$B$33:$B$776,H$119)+'СЕТ СН'!$I$12+СВЦЭМ!$D$10+'СЕТ СН'!$I$6-'СЕТ СН'!$I$22</f>
        <v>1622.4902339800001</v>
      </c>
      <c r="I135" s="36">
        <f>SUMIFS(СВЦЭМ!$C$33:$C$776,СВЦЭМ!$A$33:$A$776,$A135,СВЦЭМ!$B$33:$B$776,I$119)+'СЕТ СН'!$I$12+СВЦЭМ!$D$10+'СЕТ СН'!$I$6-'СЕТ СН'!$I$22</f>
        <v>1565.1382440100001</v>
      </c>
      <c r="J135" s="36">
        <f>SUMIFS(СВЦЭМ!$C$33:$C$776,СВЦЭМ!$A$33:$A$776,$A135,СВЦЭМ!$B$33:$B$776,J$119)+'СЕТ СН'!$I$12+СВЦЭМ!$D$10+'СЕТ СН'!$I$6-'СЕТ СН'!$I$22</f>
        <v>1464.3368834600001</v>
      </c>
      <c r="K135" s="36">
        <f>SUMIFS(СВЦЭМ!$C$33:$C$776,СВЦЭМ!$A$33:$A$776,$A135,СВЦЭМ!$B$33:$B$776,K$119)+'СЕТ СН'!$I$12+СВЦЭМ!$D$10+'СЕТ СН'!$I$6-'СЕТ СН'!$I$22</f>
        <v>1393.5611980399999</v>
      </c>
      <c r="L135" s="36">
        <f>SUMIFS(СВЦЭМ!$C$33:$C$776,СВЦЭМ!$A$33:$A$776,$A135,СВЦЭМ!$B$33:$B$776,L$119)+'СЕТ СН'!$I$12+СВЦЭМ!$D$10+'СЕТ СН'!$I$6-'СЕТ СН'!$I$22</f>
        <v>1364.3274547800002</v>
      </c>
      <c r="M135" s="36">
        <f>SUMIFS(СВЦЭМ!$C$33:$C$776,СВЦЭМ!$A$33:$A$776,$A135,СВЦЭМ!$B$33:$B$776,M$119)+'СЕТ СН'!$I$12+СВЦЭМ!$D$10+'СЕТ СН'!$I$6-'СЕТ СН'!$I$22</f>
        <v>1343.9147238200001</v>
      </c>
      <c r="N135" s="36">
        <f>SUMIFS(СВЦЭМ!$C$33:$C$776,СВЦЭМ!$A$33:$A$776,$A135,СВЦЭМ!$B$33:$B$776,N$119)+'СЕТ СН'!$I$12+СВЦЭМ!$D$10+'СЕТ СН'!$I$6-'СЕТ СН'!$I$22</f>
        <v>1363.86205406</v>
      </c>
      <c r="O135" s="36">
        <f>SUMIFS(СВЦЭМ!$C$33:$C$776,СВЦЭМ!$A$33:$A$776,$A135,СВЦЭМ!$B$33:$B$776,O$119)+'СЕТ СН'!$I$12+СВЦЭМ!$D$10+'СЕТ СН'!$I$6-'СЕТ СН'!$I$22</f>
        <v>1370.5428911200001</v>
      </c>
      <c r="P135" s="36">
        <f>SUMIFS(СВЦЭМ!$C$33:$C$776,СВЦЭМ!$A$33:$A$776,$A135,СВЦЭМ!$B$33:$B$776,P$119)+'СЕТ СН'!$I$12+СВЦЭМ!$D$10+'СЕТ СН'!$I$6-'СЕТ СН'!$I$22</f>
        <v>1369.8282690999999</v>
      </c>
      <c r="Q135" s="36">
        <f>SUMIFS(СВЦЭМ!$C$33:$C$776,СВЦЭМ!$A$33:$A$776,$A135,СВЦЭМ!$B$33:$B$776,Q$119)+'СЕТ СН'!$I$12+СВЦЭМ!$D$10+'СЕТ СН'!$I$6-'СЕТ СН'!$I$22</f>
        <v>1366.8605399100002</v>
      </c>
      <c r="R135" s="36">
        <f>SUMIFS(СВЦЭМ!$C$33:$C$776,СВЦЭМ!$A$33:$A$776,$A135,СВЦЭМ!$B$33:$B$776,R$119)+'СЕТ СН'!$I$12+СВЦЭМ!$D$10+'СЕТ СН'!$I$6-'СЕТ СН'!$I$22</f>
        <v>1358.0969482999999</v>
      </c>
      <c r="S135" s="36">
        <f>SUMIFS(СВЦЭМ!$C$33:$C$776,СВЦЭМ!$A$33:$A$776,$A135,СВЦЭМ!$B$33:$B$776,S$119)+'СЕТ СН'!$I$12+СВЦЭМ!$D$10+'СЕТ СН'!$I$6-'СЕТ СН'!$I$22</f>
        <v>1350.854057</v>
      </c>
      <c r="T135" s="36">
        <f>SUMIFS(СВЦЭМ!$C$33:$C$776,СВЦЭМ!$A$33:$A$776,$A135,СВЦЭМ!$B$33:$B$776,T$119)+'СЕТ СН'!$I$12+СВЦЭМ!$D$10+'СЕТ СН'!$I$6-'СЕТ СН'!$I$22</f>
        <v>1366.4951852700001</v>
      </c>
      <c r="U135" s="36">
        <f>SUMIFS(СВЦЭМ!$C$33:$C$776,СВЦЭМ!$A$33:$A$776,$A135,СВЦЭМ!$B$33:$B$776,U$119)+'СЕТ СН'!$I$12+СВЦЭМ!$D$10+'СЕТ СН'!$I$6-'СЕТ СН'!$I$22</f>
        <v>1332.8746045800001</v>
      </c>
      <c r="V135" s="36">
        <f>SUMIFS(СВЦЭМ!$C$33:$C$776,СВЦЭМ!$A$33:$A$776,$A135,СВЦЭМ!$B$33:$B$776,V$119)+'СЕТ СН'!$I$12+СВЦЭМ!$D$10+'СЕТ СН'!$I$6-'СЕТ СН'!$I$22</f>
        <v>1345.7059646900002</v>
      </c>
      <c r="W135" s="36">
        <f>SUMIFS(СВЦЭМ!$C$33:$C$776,СВЦЭМ!$A$33:$A$776,$A135,СВЦЭМ!$B$33:$B$776,W$119)+'СЕТ СН'!$I$12+СВЦЭМ!$D$10+'СЕТ СН'!$I$6-'СЕТ СН'!$I$22</f>
        <v>1336.9227879800001</v>
      </c>
      <c r="X135" s="36">
        <f>SUMIFS(СВЦЭМ!$C$33:$C$776,СВЦЭМ!$A$33:$A$776,$A135,СВЦЭМ!$B$33:$B$776,X$119)+'СЕТ СН'!$I$12+СВЦЭМ!$D$10+'СЕТ СН'!$I$6-'СЕТ СН'!$I$22</f>
        <v>1424.8102211600001</v>
      </c>
      <c r="Y135" s="36">
        <f>SUMIFS(СВЦЭМ!$C$33:$C$776,СВЦЭМ!$A$33:$A$776,$A135,СВЦЭМ!$B$33:$B$776,Y$119)+'СЕТ СН'!$I$12+СВЦЭМ!$D$10+'СЕТ СН'!$I$6-'СЕТ СН'!$I$22</f>
        <v>1501.0435226100001</v>
      </c>
    </row>
    <row r="136" spans="1:25" ht="15.75" x14ac:dyDescent="0.2">
      <c r="A136" s="35">
        <f t="shared" si="3"/>
        <v>43572</v>
      </c>
      <c r="B136" s="36">
        <f>SUMIFS(СВЦЭМ!$C$33:$C$776,СВЦЭМ!$A$33:$A$776,$A136,СВЦЭМ!$B$33:$B$776,B$119)+'СЕТ СН'!$I$12+СВЦЭМ!$D$10+'СЕТ СН'!$I$6-'СЕТ СН'!$I$22</f>
        <v>1545.5614272800001</v>
      </c>
      <c r="C136" s="36">
        <f>SUMIFS(СВЦЭМ!$C$33:$C$776,СВЦЭМ!$A$33:$A$776,$A136,СВЦЭМ!$B$33:$B$776,C$119)+'СЕТ СН'!$I$12+СВЦЭМ!$D$10+'СЕТ СН'!$I$6-'СЕТ СН'!$I$22</f>
        <v>1600.6837618300001</v>
      </c>
      <c r="D136" s="36">
        <f>SUMIFS(СВЦЭМ!$C$33:$C$776,СВЦЭМ!$A$33:$A$776,$A136,СВЦЭМ!$B$33:$B$776,D$119)+'СЕТ СН'!$I$12+СВЦЭМ!$D$10+'СЕТ СН'!$I$6-'СЕТ СН'!$I$22</f>
        <v>1652.9370542699999</v>
      </c>
      <c r="E136" s="36">
        <f>SUMIFS(СВЦЭМ!$C$33:$C$776,СВЦЭМ!$A$33:$A$776,$A136,СВЦЭМ!$B$33:$B$776,E$119)+'СЕТ СН'!$I$12+СВЦЭМ!$D$10+'СЕТ СН'!$I$6-'СЕТ СН'!$I$22</f>
        <v>1664.2614280600001</v>
      </c>
      <c r="F136" s="36">
        <f>SUMIFS(СВЦЭМ!$C$33:$C$776,СВЦЭМ!$A$33:$A$776,$A136,СВЦЭМ!$B$33:$B$776,F$119)+'СЕТ СН'!$I$12+СВЦЭМ!$D$10+'СЕТ СН'!$I$6-'СЕТ СН'!$I$22</f>
        <v>1663.6893820300002</v>
      </c>
      <c r="G136" s="36">
        <f>SUMIFS(СВЦЭМ!$C$33:$C$776,СВЦЭМ!$A$33:$A$776,$A136,СВЦЭМ!$B$33:$B$776,G$119)+'СЕТ СН'!$I$12+СВЦЭМ!$D$10+'СЕТ СН'!$I$6-'СЕТ СН'!$I$22</f>
        <v>1658.9693952600001</v>
      </c>
      <c r="H136" s="36">
        <f>SUMIFS(СВЦЭМ!$C$33:$C$776,СВЦЭМ!$A$33:$A$776,$A136,СВЦЭМ!$B$33:$B$776,H$119)+'СЕТ СН'!$I$12+СВЦЭМ!$D$10+'СЕТ СН'!$I$6-'СЕТ СН'!$I$22</f>
        <v>1594.3145627200001</v>
      </c>
      <c r="I136" s="36">
        <f>SUMIFS(СВЦЭМ!$C$33:$C$776,СВЦЭМ!$A$33:$A$776,$A136,СВЦЭМ!$B$33:$B$776,I$119)+'СЕТ СН'!$I$12+СВЦЭМ!$D$10+'СЕТ СН'!$I$6-'СЕТ СН'!$I$22</f>
        <v>1544.7735383700001</v>
      </c>
      <c r="J136" s="36">
        <f>SUMIFS(СВЦЭМ!$C$33:$C$776,СВЦЭМ!$A$33:$A$776,$A136,СВЦЭМ!$B$33:$B$776,J$119)+'СЕТ СН'!$I$12+СВЦЭМ!$D$10+'СЕТ СН'!$I$6-'СЕТ СН'!$I$22</f>
        <v>1450.2533615000002</v>
      </c>
      <c r="K136" s="36">
        <f>SUMIFS(СВЦЭМ!$C$33:$C$776,СВЦЭМ!$A$33:$A$776,$A136,СВЦЭМ!$B$33:$B$776,K$119)+'СЕТ СН'!$I$12+СВЦЭМ!$D$10+'СЕТ СН'!$I$6-'СЕТ СН'!$I$22</f>
        <v>1384.0128438400002</v>
      </c>
      <c r="L136" s="36">
        <f>SUMIFS(СВЦЭМ!$C$33:$C$776,СВЦЭМ!$A$33:$A$776,$A136,СВЦЭМ!$B$33:$B$776,L$119)+'СЕТ СН'!$I$12+СВЦЭМ!$D$10+'СЕТ СН'!$I$6-'СЕТ СН'!$I$22</f>
        <v>1347.5952998800001</v>
      </c>
      <c r="M136" s="36">
        <f>SUMIFS(СВЦЭМ!$C$33:$C$776,СВЦЭМ!$A$33:$A$776,$A136,СВЦЭМ!$B$33:$B$776,M$119)+'СЕТ СН'!$I$12+СВЦЭМ!$D$10+'СЕТ СН'!$I$6-'СЕТ СН'!$I$22</f>
        <v>1352.2158876600001</v>
      </c>
      <c r="N136" s="36">
        <f>SUMIFS(СВЦЭМ!$C$33:$C$776,СВЦЭМ!$A$33:$A$776,$A136,СВЦЭМ!$B$33:$B$776,N$119)+'СЕТ СН'!$I$12+СВЦЭМ!$D$10+'СЕТ СН'!$I$6-'СЕТ СН'!$I$22</f>
        <v>1348.3391882800001</v>
      </c>
      <c r="O136" s="36">
        <f>SUMIFS(СВЦЭМ!$C$33:$C$776,СВЦЭМ!$A$33:$A$776,$A136,СВЦЭМ!$B$33:$B$776,O$119)+'СЕТ СН'!$I$12+СВЦЭМ!$D$10+'СЕТ СН'!$I$6-'СЕТ СН'!$I$22</f>
        <v>1342.48528042</v>
      </c>
      <c r="P136" s="36">
        <f>SUMIFS(СВЦЭМ!$C$33:$C$776,СВЦЭМ!$A$33:$A$776,$A136,СВЦЭМ!$B$33:$B$776,P$119)+'СЕТ СН'!$I$12+СВЦЭМ!$D$10+'СЕТ СН'!$I$6-'СЕТ СН'!$I$22</f>
        <v>1354.730898</v>
      </c>
      <c r="Q136" s="36">
        <f>SUMIFS(СВЦЭМ!$C$33:$C$776,СВЦЭМ!$A$33:$A$776,$A136,СВЦЭМ!$B$33:$B$776,Q$119)+'СЕТ СН'!$I$12+СВЦЭМ!$D$10+'СЕТ СН'!$I$6-'СЕТ СН'!$I$22</f>
        <v>1376.9096194200001</v>
      </c>
      <c r="R136" s="36">
        <f>SUMIFS(СВЦЭМ!$C$33:$C$776,СВЦЭМ!$A$33:$A$776,$A136,СВЦЭМ!$B$33:$B$776,R$119)+'СЕТ СН'!$I$12+СВЦЭМ!$D$10+'СЕТ СН'!$I$6-'СЕТ СН'!$I$22</f>
        <v>1375.03813089</v>
      </c>
      <c r="S136" s="36">
        <f>SUMIFS(СВЦЭМ!$C$33:$C$776,СВЦЭМ!$A$33:$A$776,$A136,СВЦЭМ!$B$33:$B$776,S$119)+'СЕТ СН'!$I$12+СВЦЭМ!$D$10+'СЕТ СН'!$I$6-'СЕТ СН'!$I$22</f>
        <v>1360.0499992</v>
      </c>
      <c r="T136" s="36">
        <f>SUMIFS(СВЦЭМ!$C$33:$C$776,СВЦЭМ!$A$33:$A$776,$A136,СВЦЭМ!$B$33:$B$776,T$119)+'СЕТ СН'!$I$12+СВЦЭМ!$D$10+'СЕТ СН'!$I$6-'СЕТ СН'!$I$22</f>
        <v>1368.58875947</v>
      </c>
      <c r="U136" s="36">
        <f>SUMIFS(СВЦЭМ!$C$33:$C$776,СВЦЭМ!$A$33:$A$776,$A136,СВЦЭМ!$B$33:$B$776,U$119)+'СЕТ СН'!$I$12+СВЦЭМ!$D$10+'СЕТ СН'!$I$6-'СЕТ СН'!$I$22</f>
        <v>1373.06526003</v>
      </c>
      <c r="V136" s="36">
        <f>SUMIFS(СВЦЭМ!$C$33:$C$776,СВЦЭМ!$A$33:$A$776,$A136,СВЦЭМ!$B$33:$B$776,V$119)+'СЕТ СН'!$I$12+СВЦЭМ!$D$10+'СЕТ СН'!$I$6-'СЕТ СН'!$I$22</f>
        <v>1363.69705075</v>
      </c>
      <c r="W136" s="36">
        <f>SUMIFS(СВЦЭМ!$C$33:$C$776,СВЦЭМ!$A$33:$A$776,$A136,СВЦЭМ!$B$33:$B$776,W$119)+'СЕТ СН'!$I$12+СВЦЭМ!$D$10+'СЕТ СН'!$I$6-'СЕТ СН'!$I$22</f>
        <v>1371.99736506</v>
      </c>
      <c r="X136" s="36">
        <f>SUMIFS(СВЦЭМ!$C$33:$C$776,СВЦЭМ!$A$33:$A$776,$A136,СВЦЭМ!$B$33:$B$776,X$119)+'СЕТ СН'!$I$12+СВЦЭМ!$D$10+'СЕТ СН'!$I$6-'СЕТ СН'!$I$22</f>
        <v>1404.27560834</v>
      </c>
      <c r="Y136" s="36">
        <f>SUMIFS(СВЦЭМ!$C$33:$C$776,СВЦЭМ!$A$33:$A$776,$A136,СВЦЭМ!$B$33:$B$776,Y$119)+'СЕТ СН'!$I$12+СВЦЭМ!$D$10+'СЕТ СН'!$I$6-'СЕТ СН'!$I$22</f>
        <v>1478.6432057900001</v>
      </c>
    </row>
    <row r="137" spans="1:25" ht="15.75" x14ac:dyDescent="0.2">
      <c r="A137" s="35">
        <f t="shared" si="3"/>
        <v>43573</v>
      </c>
      <c r="B137" s="36">
        <f>SUMIFS(СВЦЭМ!$C$33:$C$776,СВЦЭМ!$A$33:$A$776,$A137,СВЦЭМ!$B$33:$B$776,B$119)+'СЕТ СН'!$I$12+СВЦЭМ!$D$10+'СЕТ СН'!$I$6-'СЕТ СН'!$I$22</f>
        <v>1522.7637816500001</v>
      </c>
      <c r="C137" s="36">
        <f>SUMIFS(СВЦЭМ!$C$33:$C$776,СВЦЭМ!$A$33:$A$776,$A137,СВЦЭМ!$B$33:$B$776,C$119)+'СЕТ СН'!$I$12+СВЦЭМ!$D$10+'СЕТ СН'!$I$6-'СЕТ СН'!$I$22</f>
        <v>1583.7651967500001</v>
      </c>
      <c r="D137" s="36">
        <f>SUMIFS(СВЦЭМ!$C$33:$C$776,СВЦЭМ!$A$33:$A$776,$A137,СВЦЭМ!$B$33:$B$776,D$119)+'СЕТ СН'!$I$12+СВЦЭМ!$D$10+'СЕТ СН'!$I$6-'СЕТ СН'!$I$22</f>
        <v>1641.7546588999999</v>
      </c>
      <c r="E137" s="36">
        <f>SUMIFS(СВЦЭМ!$C$33:$C$776,СВЦЭМ!$A$33:$A$776,$A137,СВЦЭМ!$B$33:$B$776,E$119)+'СЕТ СН'!$I$12+СВЦЭМ!$D$10+'СЕТ СН'!$I$6-'СЕТ СН'!$I$22</f>
        <v>1638.6948560599999</v>
      </c>
      <c r="F137" s="36">
        <f>SUMIFS(СВЦЭМ!$C$33:$C$776,СВЦЭМ!$A$33:$A$776,$A137,СВЦЭМ!$B$33:$B$776,F$119)+'СЕТ СН'!$I$12+СВЦЭМ!$D$10+'СЕТ СН'!$I$6-'СЕТ СН'!$I$22</f>
        <v>1647.3959962700001</v>
      </c>
      <c r="G137" s="36">
        <f>SUMIFS(СВЦЭМ!$C$33:$C$776,СВЦЭМ!$A$33:$A$776,$A137,СВЦЭМ!$B$33:$B$776,G$119)+'СЕТ СН'!$I$12+СВЦЭМ!$D$10+'СЕТ СН'!$I$6-'СЕТ СН'!$I$22</f>
        <v>1646.53154382</v>
      </c>
      <c r="H137" s="36">
        <f>SUMIFS(СВЦЭМ!$C$33:$C$776,СВЦЭМ!$A$33:$A$776,$A137,СВЦЭМ!$B$33:$B$776,H$119)+'СЕТ СН'!$I$12+СВЦЭМ!$D$10+'СЕТ СН'!$I$6-'СЕТ СН'!$I$22</f>
        <v>1586.67106595</v>
      </c>
      <c r="I137" s="36">
        <f>SUMIFS(СВЦЭМ!$C$33:$C$776,СВЦЭМ!$A$33:$A$776,$A137,СВЦЭМ!$B$33:$B$776,I$119)+'СЕТ СН'!$I$12+СВЦЭМ!$D$10+'СЕТ СН'!$I$6-'СЕТ СН'!$I$22</f>
        <v>1534.09586511</v>
      </c>
      <c r="J137" s="36">
        <f>SUMIFS(СВЦЭМ!$C$33:$C$776,СВЦЭМ!$A$33:$A$776,$A137,СВЦЭМ!$B$33:$B$776,J$119)+'СЕТ СН'!$I$12+СВЦЭМ!$D$10+'СЕТ СН'!$I$6-'СЕТ СН'!$I$22</f>
        <v>1447.8134959700001</v>
      </c>
      <c r="K137" s="36">
        <f>SUMIFS(СВЦЭМ!$C$33:$C$776,СВЦЭМ!$A$33:$A$776,$A137,СВЦЭМ!$B$33:$B$776,K$119)+'СЕТ СН'!$I$12+СВЦЭМ!$D$10+'СЕТ СН'!$I$6-'СЕТ СН'!$I$22</f>
        <v>1362.9989174699999</v>
      </c>
      <c r="L137" s="36">
        <f>SUMIFS(СВЦЭМ!$C$33:$C$776,СВЦЭМ!$A$33:$A$776,$A137,СВЦЭМ!$B$33:$B$776,L$119)+'СЕТ СН'!$I$12+СВЦЭМ!$D$10+'СЕТ СН'!$I$6-'СЕТ СН'!$I$22</f>
        <v>1323.5355800699999</v>
      </c>
      <c r="M137" s="36">
        <f>SUMIFS(СВЦЭМ!$C$33:$C$776,СВЦЭМ!$A$33:$A$776,$A137,СВЦЭМ!$B$33:$B$776,M$119)+'СЕТ СН'!$I$12+СВЦЭМ!$D$10+'СЕТ СН'!$I$6-'СЕТ СН'!$I$22</f>
        <v>1343.74027071</v>
      </c>
      <c r="N137" s="36">
        <f>SUMIFS(СВЦЭМ!$C$33:$C$776,СВЦЭМ!$A$33:$A$776,$A137,СВЦЭМ!$B$33:$B$776,N$119)+'СЕТ СН'!$I$12+СВЦЭМ!$D$10+'СЕТ СН'!$I$6-'СЕТ СН'!$I$22</f>
        <v>1334.2040314200001</v>
      </c>
      <c r="O137" s="36">
        <f>SUMIFS(СВЦЭМ!$C$33:$C$776,СВЦЭМ!$A$33:$A$776,$A137,СВЦЭМ!$B$33:$B$776,O$119)+'СЕТ СН'!$I$12+СВЦЭМ!$D$10+'СЕТ СН'!$I$6-'СЕТ СН'!$I$22</f>
        <v>1334.5969301300001</v>
      </c>
      <c r="P137" s="36">
        <f>SUMIFS(СВЦЭМ!$C$33:$C$776,СВЦЭМ!$A$33:$A$776,$A137,СВЦЭМ!$B$33:$B$776,P$119)+'СЕТ СН'!$I$12+СВЦЭМ!$D$10+'СЕТ СН'!$I$6-'СЕТ СН'!$I$22</f>
        <v>1332.30826641</v>
      </c>
      <c r="Q137" s="36">
        <f>SUMIFS(СВЦЭМ!$C$33:$C$776,СВЦЭМ!$A$33:$A$776,$A137,СВЦЭМ!$B$33:$B$776,Q$119)+'СЕТ СН'!$I$12+СВЦЭМ!$D$10+'СЕТ СН'!$I$6-'СЕТ СН'!$I$22</f>
        <v>1331.0784962600001</v>
      </c>
      <c r="R137" s="36">
        <f>SUMIFS(СВЦЭМ!$C$33:$C$776,СВЦЭМ!$A$33:$A$776,$A137,СВЦЭМ!$B$33:$B$776,R$119)+'СЕТ СН'!$I$12+СВЦЭМ!$D$10+'СЕТ СН'!$I$6-'СЕТ СН'!$I$22</f>
        <v>1331.53989508</v>
      </c>
      <c r="S137" s="36">
        <f>SUMIFS(СВЦЭМ!$C$33:$C$776,СВЦЭМ!$A$33:$A$776,$A137,СВЦЭМ!$B$33:$B$776,S$119)+'СЕТ СН'!$I$12+СВЦЭМ!$D$10+'СЕТ СН'!$I$6-'СЕТ СН'!$I$22</f>
        <v>1336.1043354200001</v>
      </c>
      <c r="T137" s="36">
        <f>SUMIFS(СВЦЭМ!$C$33:$C$776,СВЦЭМ!$A$33:$A$776,$A137,СВЦЭМ!$B$33:$B$776,T$119)+'СЕТ СН'!$I$12+СВЦЭМ!$D$10+'СЕТ СН'!$I$6-'СЕТ СН'!$I$22</f>
        <v>1339.4878799100002</v>
      </c>
      <c r="U137" s="36">
        <f>SUMIFS(СВЦЭМ!$C$33:$C$776,СВЦЭМ!$A$33:$A$776,$A137,СВЦЭМ!$B$33:$B$776,U$119)+'СЕТ СН'!$I$12+СВЦЭМ!$D$10+'СЕТ СН'!$I$6-'СЕТ СН'!$I$22</f>
        <v>1346.0328735500002</v>
      </c>
      <c r="V137" s="36">
        <f>SUMIFS(СВЦЭМ!$C$33:$C$776,СВЦЭМ!$A$33:$A$776,$A137,СВЦЭМ!$B$33:$B$776,V$119)+'СЕТ СН'!$I$12+СВЦЭМ!$D$10+'СЕТ СН'!$I$6-'СЕТ СН'!$I$22</f>
        <v>1343.3270356500002</v>
      </c>
      <c r="W137" s="36">
        <f>SUMIFS(СВЦЭМ!$C$33:$C$776,СВЦЭМ!$A$33:$A$776,$A137,СВЦЭМ!$B$33:$B$776,W$119)+'СЕТ СН'!$I$12+СВЦЭМ!$D$10+'СЕТ СН'!$I$6-'СЕТ СН'!$I$22</f>
        <v>1327.4003507500001</v>
      </c>
      <c r="X137" s="36">
        <f>SUMIFS(СВЦЭМ!$C$33:$C$776,СВЦЭМ!$A$33:$A$776,$A137,СВЦЭМ!$B$33:$B$776,X$119)+'СЕТ СН'!$I$12+СВЦЭМ!$D$10+'СЕТ СН'!$I$6-'СЕТ СН'!$I$22</f>
        <v>1360.7455879899999</v>
      </c>
      <c r="Y137" s="36">
        <f>SUMIFS(СВЦЭМ!$C$33:$C$776,СВЦЭМ!$A$33:$A$776,$A137,СВЦЭМ!$B$33:$B$776,Y$119)+'СЕТ СН'!$I$12+СВЦЭМ!$D$10+'СЕТ СН'!$I$6-'СЕТ СН'!$I$22</f>
        <v>1433.4368498399999</v>
      </c>
    </row>
    <row r="138" spans="1:25" ht="15.75" x14ac:dyDescent="0.2">
      <c r="A138" s="35">
        <f t="shared" si="3"/>
        <v>43574</v>
      </c>
      <c r="B138" s="36">
        <f>SUMIFS(СВЦЭМ!$C$33:$C$776,СВЦЭМ!$A$33:$A$776,$A138,СВЦЭМ!$B$33:$B$776,B$119)+'СЕТ СН'!$I$12+СВЦЭМ!$D$10+'СЕТ СН'!$I$6-'СЕТ СН'!$I$22</f>
        <v>1516.89562301</v>
      </c>
      <c r="C138" s="36">
        <f>SUMIFS(СВЦЭМ!$C$33:$C$776,СВЦЭМ!$A$33:$A$776,$A138,СВЦЭМ!$B$33:$B$776,C$119)+'СЕТ СН'!$I$12+СВЦЭМ!$D$10+'СЕТ СН'!$I$6-'СЕТ СН'!$I$22</f>
        <v>1584.3604407500002</v>
      </c>
      <c r="D138" s="36">
        <f>SUMIFS(СВЦЭМ!$C$33:$C$776,СВЦЭМ!$A$33:$A$776,$A138,СВЦЭМ!$B$33:$B$776,D$119)+'СЕТ СН'!$I$12+СВЦЭМ!$D$10+'СЕТ СН'!$I$6-'СЕТ СН'!$I$22</f>
        <v>1645.1072500700002</v>
      </c>
      <c r="E138" s="36">
        <f>SUMIFS(СВЦЭМ!$C$33:$C$776,СВЦЭМ!$A$33:$A$776,$A138,СВЦЭМ!$B$33:$B$776,E$119)+'СЕТ СН'!$I$12+СВЦЭМ!$D$10+'СЕТ СН'!$I$6-'СЕТ СН'!$I$22</f>
        <v>1646.8610336299998</v>
      </c>
      <c r="F138" s="36">
        <f>SUMIFS(СВЦЭМ!$C$33:$C$776,СВЦЭМ!$A$33:$A$776,$A138,СВЦЭМ!$B$33:$B$776,F$119)+'СЕТ СН'!$I$12+СВЦЭМ!$D$10+'СЕТ СН'!$I$6-'СЕТ СН'!$I$22</f>
        <v>1645.7014058</v>
      </c>
      <c r="G138" s="36">
        <f>SUMIFS(СВЦЭМ!$C$33:$C$776,СВЦЭМ!$A$33:$A$776,$A138,СВЦЭМ!$B$33:$B$776,G$119)+'СЕТ СН'!$I$12+СВЦЭМ!$D$10+'СЕТ СН'!$I$6-'СЕТ СН'!$I$22</f>
        <v>1642.69593553</v>
      </c>
      <c r="H138" s="36">
        <f>SUMIFS(СВЦЭМ!$C$33:$C$776,СВЦЭМ!$A$33:$A$776,$A138,СВЦЭМ!$B$33:$B$776,H$119)+'СЕТ СН'!$I$12+СВЦЭМ!$D$10+'СЕТ СН'!$I$6-'СЕТ СН'!$I$22</f>
        <v>1592.298307</v>
      </c>
      <c r="I138" s="36">
        <f>SUMIFS(СВЦЭМ!$C$33:$C$776,СВЦЭМ!$A$33:$A$776,$A138,СВЦЭМ!$B$33:$B$776,I$119)+'СЕТ СН'!$I$12+СВЦЭМ!$D$10+'СЕТ СН'!$I$6-'СЕТ СН'!$I$22</f>
        <v>1533.0263713300001</v>
      </c>
      <c r="J138" s="36">
        <f>SUMIFS(СВЦЭМ!$C$33:$C$776,СВЦЭМ!$A$33:$A$776,$A138,СВЦЭМ!$B$33:$B$776,J$119)+'СЕТ СН'!$I$12+СВЦЭМ!$D$10+'СЕТ СН'!$I$6-'СЕТ СН'!$I$22</f>
        <v>1442.16780045</v>
      </c>
      <c r="K138" s="36">
        <f>SUMIFS(СВЦЭМ!$C$33:$C$776,СВЦЭМ!$A$33:$A$776,$A138,СВЦЭМ!$B$33:$B$776,K$119)+'СЕТ СН'!$I$12+СВЦЭМ!$D$10+'СЕТ СН'!$I$6-'СЕТ СН'!$I$22</f>
        <v>1370.1290016799999</v>
      </c>
      <c r="L138" s="36">
        <f>SUMIFS(СВЦЭМ!$C$33:$C$776,СВЦЭМ!$A$33:$A$776,$A138,СВЦЭМ!$B$33:$B$776,L$119)+'СЕТ СН'!$I$12+СВЦЭМ!$D$10+'СЕТ СН'!$I$6-'СЕТ СН'!$I$22</f>
        <v>1334.7584594499999</v>
      </c>
      <c r="M138" s="36">
        <f>SUMIFS(СВЦЭМ!$C$33:$C$776,СВЦЭМ!$A$33:$A$776,$A138,СВЦЭМ!$B$33:$B$776,M$119)+'СЕТ СН'!$I$12+СВЦЭМ!$D$10+'СЕТ СН'!$I$6-'СЕТ СН'!$I$22</f>
        <v>1334.8079253800001</v>
      </c>
      <c r="N138" s="36">
        <f>SUMIFS(СВЦЭМ!$C$33:$C$776,СВЦЭМ!$A$33:$A$776,$A138,СВЦЭМ!$B$33:$B$776,N$119)+'СЕТ СН'!$I$12+СВЦЭМ!$D$10+'СЕТ СН'!$I$6-'СЕТ СН'!$I$22</f>
        <v>1327.4492211100001</v>
      </c>
      <c r="O138" s="36">
        <f>SUMIFS(СВЦЭМ!$C$33:$C$776,СВЦЭМ!$A$33:$A$776,$A138,СВЦЭМ!$B$33:$B$776,O$119)+'СЕТ СН'!$I$12+СВЦЭМ!$D$10+'СЕТ СН'!$I$6-'СЕТ СН'!$I$22</f>
        <v>1324.01394123</v>
      </c>
      <c r="P138" s="36">
        <f>SUMIFS(СВЦЭМ!$C$33:$C$776,СВЦЭМ!$A$33:$A$776,$A138,СВЦЭМ!$B$33:$B$776,P$119)+'СЕТ СН'!$I$12+СВЦЭМ!$D$10+'СЕТ СН'!$I$6-'СЕТ СН'!$I$22</f>
        <v>1326.6637481100001</v>
      </c>
      <c r="Q138" s="36">
        <f>SUMIFS(СВЦЭМ!$C$33:$C$776,СВЦЭМ!$A$33:$A$776,$A138,СВЦЭМ!$B$33:$B$776,Q$119)+'СЕТ СН'!$I$12+СВЦЭМ!$D$10+'СЕТ СН'!$I$6-'СЕТ СН'!$I$22</f>
        <v>1325.36983493</v>
      </c>
      <c r="R138" s="36">
        <f>SUMIFS(СВЦЭМ!$C$33:$C$776,СВЦЭМ!$A$33:$A$776,$A138,СВЦЭМ!$B$33:$B$776,R$119)+'СЕТ СН'!$I$12+СВЦЭМ!$D$10+'СЕТ СН'!$I$6-'СЕТ СН'!$I$22</f>
        <v>1322.9770246500002</v>
      </c>
      <c r="S138" s="36">
        <f>SUMIFS(СВЦЭМ!$C$33:$C$776,СВЦЭМ!$A$33:$A$776,$A138,СВЦЭМ!$B$33:$B$776,S$119)+'СЕТ СН'!$I$12+СВЦЭМ!$D$10+'СЕТ СН'!$I$6-'СЕТ СН'!$I$22</f>
        <v>1314.0265239300002</v>
      </c>
      <c r="T138" s="36">
        <f>SUMIFS(СВЦЭМ!$C$33:$C$776,СВЦЭМ!$A$33:$A$776,$A138,СВЦЭМ!$B$33:$B$776,T$119)+'СЕТ СН'!$I$12+СВЦЭМ!$D$10+'СЕТ СН'!$I$6-'СЕТ СН'!$I$22</f>
        <v>1319.4754537399999</v>
      </c>
      <c r="U138" s="36">
        <f>SUMIFS(СВЦЭМ!$C$33:$C$776,СВЦЭМ!$A$33:$A$776,$A138,СВЦЭМ!$B$33:$B$776,U$119)+'СЕТ СН'!$I$12+СВЦЭМ!$D$10+'СЕТ СН'!$I$6-'СЕТ СН'!$I$22</f>
        <v>1327.00042476</v>
      </c>
      <c r="V138" s="36">
        <f>SUMIFS(СВЦЭМ!$C$33:$C$776,СВЦЭМ!$A$33:$A$776,$A138,СВЦЭМ!$B$33:$B$776,V$119)+'СЕТ СН'!$I$12+СВЦЭМ!$D$10+'СЕТ СН'!$I$6-'СЕТ СН'!$I$22</f>
        <v>1330.42319494</v>
      </c>
      <c r="W138" s="36">
        <f>SUMIFS(СВЦЭМ!$C$33:$C$776,СВЦЭМ!$A$33:$A$776,$A138,СВЦЭМ!$B$33:$B$776,W$119)+'СЕТ СН'!$I$12+СВЦЭМ!$D$10+'СЕТ СН'!$I$6-'СЕТ СН'!$I$22</f>
        <v>1326.67590195</v>
      </c>
      <c r="X138" s="36">
        <f>SUMIFS(СВЦЭМ!$C$33:$C$776,СВЦЭМ!$A$33:$A$776,$A138,СВЦЭМ!$B$33:$B$776,X$119)+'СЕТ СН'!$I$12+СВЦЭМ!$D$10+'СЕТ СН'!$I$6-'СЕТ СН'!$I$22</f>
        <v>1344.62096423</v>
      </c>
      <c r="Y138" s="36">
        <f>SUMIFS(СВЦЭМ!$C$33:$C$776,СВЦЭМ!$A$33:$A$776,$A138,СВЦЭМ!$B$33:$B$776,Y$119)+'СЕТ СН'!$I$12+СВЦЭМ!$D$10+'СЕТ СН'!$I$6-'СЕТ СН'!$I$22</f>
        <v>1422.1739580600001</v>
      </c>
    </row>
    <row r="139" spans="1:25" ht="15.75" x14ac:dyDescent="0.2">
      <c r="A139" s="35">
        <f t="shared" si="3"/>
        <v>43575</v>
      </c>
      <c r="B139" s="36">
        <f>SUMIFS(СВЦЭМ!$C$33:$C$776,СВЦЭМ!$A$33:$A$776,$A139,СВЦЭМ!$B$33:$B$776,B$119)+'СЕТ СН'!$I$12+СВЦЭМ!$D$10+'СЕТ СН'!$I$6-'СЕТ СН'!$I$22</f>
        <v>1518.5736075300001</v>
      </c>
      <c r="C139" s="36">
        <f>SUMIFS(СВЦЭМ!$C$33:$C$776,СВЦЭМ!$A$33:$A$776,$A139,СВЦЭМ!$B$33:$B$776,C$119)+'СЕТ СН'!$I$12+СВЦЭМ!$D$10+'СЕТ СН'!$I$6-'СЕТ СН'!$I$22</f>
        <v>1594.52091212</v>
      </c>
      <c r="D139" s="36">
        <f>SUMIFS(СВЦЭМ!$C$33:$C$776,СВЦЭМ!$A$33:$A$776,$A139,СВЦЭМ!$B$33:$B$776,D$119)+'СЕТ СН'!$I$12+СВЦЭМ!$D$10+'СЕТ СН'!$I$6-'СЕТ СН'!$I$22</f>
        <v>1653.24314443</v>
      </c>
      <c r="E139" s="36">
        <f>SUMIFS(СВЦЭМ!$C$33:$C$776,СВЦЭМ!$A$33:$A$776,$A139,СВЦЭМ!$B$33:$B$776,E$119)+'СЕТ СН'!$I$12+СВЦЭМ!$D$10+'СЕТ СН'!$I$6-'СЕТ СН'!$I$22</f>
        <v>1658.8845775600003</v>
      </c>
      <c r="F139" s="36">
        <f>SUMIFS(СВЦЭМ!$C$33:$C$776,СВЦЭМ!$A$33:$A$776,$A139,СВЦЭМ!$B$33:$B$776,F$119)+'СЕТ СН'!$I$12+СВЦЭМ!$D$10+'СЕТ СН'!$I$6-'СЕТ СН'!$I$22</f>
        <v>1663.3376808200001</v>
      </c>
      <c r="G139" s="36">
        <f>SUMIFS(СВЦЭМ!$C$33:$C$776,СВЦЭМ!$A$33:$A$776,$A139,СВЦЭМ!$B$33:$B$776,G$119)+'СЕТ СН'!$I$12+СВЦЭМ!$D$10+'СЕТ СН'!$I$6-'СЕТ СН'!$I$22</f>
        <v>1650.9303855100002</v>
      </c>
      <c r="H139" s="36">
        <f>SUMIFS(СВЦЭМ!$C$33:$C$776,СВЦЭМ!$A$33:$A$776,$A139,СВЦЭМ!$B$33:$B$776,H$119)+'СЕТ СН'!$I$12+СВЦЭМ!$D$10+'СЕТ СН'!$I$6-'СЕТ СН'!$I$22</f>
        <v>1593.3932940099999</v>
      </c>
      <c r="I139" s="36">
        <f>SUMIFS(СВЦЭМ!$C$33:$C$776,СВЦЭМ!$A$33:$A$776,$A139,СВЦЭМ!$B$33:$B$776,I$119)+'СЕТ СН'!$I$12+СВЦЭМ!$D$10+'СЕТ СН'!$I$6-'СЕТ СН'!$I$22</f>
        <v>1569.0037946500001</v>
      </c>
      <c r="J139" s="36">
        <f>SUMIFS(СВЦЭМ!$C$33:$C$776,СВЦЭМ!$A$33:$A$776,$A139,СВЦЭМ!$B$33:$B$776,J$119)+'СЕТ СН'!$I$12+СВЦЭМ!$D$10+'СЕТ СН'!$I$6-'СЕТ СН'!$I$22</f>
        <v>1475.32332277</v>
      </c>
      <c r="K139" s="36">
        <f>SUMIFS(СВЦЭМ!$C$33:$C$776,СВЦЭМ!$A$33:$A$776,$A139,СВЦЭМ!$B$33:$B$776,K$119)+'СЕТ СН'!$I$12+СВЦЭМ!$D$10+'СЕТ СН'!$I$6-'СЕТ СН'!$I$22</f>
        <v>1346.2893788199999</v>
      </c>
      <c r="L139" s="36">
        <f>SUMIFS(СВЦЭМ!$C$33:$C$776,СВЦЭМ!$A$33:$A$776,$A139,СВЦЭМ!$B$33:$B$776,L$119)+'СЕТ СН'!$I$12+СВЦЭМ!$D$10+'СЕТ СН'!$I$6-'СЕТ СН'!$I$22</f>
        <v>1303.5959094</v>
      </c>
      <c r="M139" s="36">
        <f>SUMIFS(СВЦЭМ!$C$33:$C$776,СВЦЭМ!$A$33:$A$776,$A139,СВЦЭМ!$B$33:$B$776,M$119)+'СЕТ СН'!$I$12+СВЦЭМ!$D$10+'СЕТ СН'!$I$6-'СЕТ СН'!$I$22</f>
        <v>1306.4728792200001</v>
      </c>
      <c r="N139" s="36">
        <f>SUMIFS(СВЦЭМ!$C$33:$C$776,СВЦЭМ!$A$33:$A$776,$A139,СВЦЭМ!$B$33:$B$776,N$119)+'СЕТ СН'!$I$12+СВЦЭМ!$D$10+'СЕТ СН'!$I$6-'СЕТ СН'!$I$22</f>
        <v>1315.9990551200001</v>
      </c>
      <c r="O139" s="36">
        <f>SUMIFS(СВЦЭМ!$C$33:$C$776,СВЦЭМ!$A$33:$A$776,$A139,СВЦЭМ!$B$33:$B$776,O$119)+'СЕТ СН'!$I$12+СВЦЭМ!$D$10+'СЕТ СН'!$I$6-'СЕТ СН'!$I$22</f>
        <v>1320.49619037</v>
      </c>
      <c r="P139" s="36">
        <f>SUMIFS(СВЦЭМ!$C$33:$C$776,СВЦЭМ!$A$33:$A$776,$A139,СВЦЭМ!$B$33:$B$776,P$119)+'СЕТ СН'!$I$12+СВЦЭМ!$D$10+'СЕТ СН'!$I$6-'СЕТ СН'!$I$22</f>
        <v>1319.05107251</v>
      </c>
      <c r="Q139" s="36">
        <f>SUMIFS(СВЦЭМ!$C$33:$C$776,СВЦЭМ!$A$33:$A$776,$A139,СВЦЭМ!$B$33:$B$776,Q$119)+'СЕТ СН'!$I$12+СВЦЭМ!$D$10+'СЕТ СН'!$I$6-'СЕТ СН'!$I$22</f>
        <v>1334.53444085</v>
      </c>
      <c r="R139" s="36">
        <f>SUMIFS(СВЦЭМ!$C$33:$C$776,СВЦЭМ!$A$33:$A$776,$A139,СВЦЭМ!$B$33:$B$776,R$119)+'СЕТ СН'!$I$12+СВЦЭМ!$D$10+'СЕТ СН'!$I$6-'СЕТ СН'!$I$22</f>
        <v>1335.7102449700001</v>
      </c>
      <c r="S139" s="36">
        <f>SUMIFS(СВЦЭМ!$C$33:$C$776,СВЦЭМ!$A$33:$A$776,$A139,СВЦЭМ!$B$33:$B$776,S$119)+'СЕТ СН'!$I$12+СВЦЭМ!$D$10+'СЕТ СН'!$I$6-'СЕТ СН'!$I$22</f>
        <v>1343.0300045600002</v>
      </c>
      <c r="T139" s="36">
        <f>SUMIFS(СВЦЭМ!$C$33:$C$776,СВЦЭМ!$A$33:$A$776,$A139,СВЦЭМ!$B$33:$B$776,T$119)+'СЕТ СН'!$I$12+СВЦЭМ!$D$10+'СЕТ СН'!$I$6-'СЕТ СН'!$I$22</f>
        <v>1337.10073261</v>
      </c>
      <c r="U139" s="36">
        <f>SUMIFS(СВЦЭМ!$C$33:$C$776,СВЦЭМ!$A$33:$A$776,$A139,СВЦЭМ!$B$33:$B$776,U$119)+'СЕТ СН'!$I$12+СВЦЭМ!$D$10+'СЕТ СН'!$I$6-'СЕТ СН'!$I$22</f>
        <v>1300.8578950599999</v>
      </c>
      <c r="V139" s="36">
        <f>SUMIFS(СВЦЭМ!$C$33:$C$776,СВЦЭМ!$A$33:$A$776,$A139,СВЦЭМ!$B$33:$B$776,V$119)+'СЕТ СН'!$I$12+СВЦЭМ!$D$10+'СЕТ СН'!$I$6-'СЕТ СН'!$I$22</f>
        <v>1297.17910523</v>
      </c>
      <c r="W139" s="36">
        <f>SUMIFS(СВЦЭМ!$C$33:$C$776,СВЦЭМ!$A$33:$A$776,$A139,СВЦЭМ!$B$33:$B$776,W$119)+'СЕТ СН'!$I$12+СВЦЭМ!$D$10+'СЕТ СН'!$I$6-'СЕТ СН'!$I$22</f>
        <v>1396.4489299500001</v>
      </c>
      <c r="X139" s="36">
        <f>SUMIFS(СВЦЭМ!$C$33:$C$776,СВЦЭМ!$A$33:$A$776,$A139,СВЦЭМ!$B$33:$B$776,X$119)+'СЕТ СН'!$I$12+СВЦЭМ!$D$10+'СЕТ СН'!$I$6-'СЕТ СН'!$I$22</f>
        <v>1511.9974493300001</v>
      </c>
      <c r="Y139" s="36">
        <f>SUMIFS(СВЦЭМ!$C$33:$C$776,СВЦЭМ!$A$33:$A$776,$A139,СВЦЭМ!$B$33:$B$776,Y$119)+'СЕТ СН'!$I$12+СВЦЭМ!$D$10+'СЕТ СН'!$I$6-'СЕТ СН'!$I$22</f>
        <v>1557.1878879400001</v>
      </c>
    </row>
    <row r="140" spans="1:25" ht="15.75" x14ac:dyDescent="0.2">
      <c r="A140" s="35">
        <f t="shared" si="3"/>
        <v>43576</v>
      </c>
      <c r="B140" s="36">
        <f>SUMIFS(СВЦЭМ!$C$33:$C$776,СВЦЭМ!$A$33:$A$776,$A140,СВЦЭМ!$B$33:$B$776,B$119)+'СЕТ СН'!$I$12+СВЦЭМ!$D$10+'СЕТ СН'!$I$6-'СЕТ СН'!$I$22</f>
        <v>1461.72312173</v>
      </c>
      <c r="C140" s="36">
        <f>SUMIFS(СВЦЭМ!$C$33:$C$776,СВЦЭМ!$A$33:$A$776,$A140,СВЦЭМ!$B$33:$B$776,C$119)+'СЕТ СН'!$I$12+СВЦЭМ!$D$10+'СЕТ СН'!$I$6-'СЕТ СН'!$I$22</f>
        <v>1483.1463069199999</v>
      </c>
      <c r="D140" s="36">
        <f>SUMIFS(СВЦЭМ!$C$33:$C$776,СВЦЭМ!$A$33:$A$776,$A140,СВЦЭМ!$B$33:$B$776,D$119)+'СЕТ СН'!$I$12+СВЦЭМ!$D$10+'СЕТ СН'!$I$6-'СЕТ СН'!$I$22</f>
        <v>1514.68445438</v>
      </c>
      <c r="E140" s="36">
        <f>SUMIFS(СВЦЭМ!$C$33:$C$776,СВЦЭМ!$A$33:$A$776,$A140,СВЦЭМ!$B$33:$B$776,E$119)+'СЕТ СН'!$I$12+СВЦЭМ!$D$10+'СЕТ СН'!$I$6-'СЕТ СН'!$I$22</f>
        <v>1524.3969181100001</v>
      </c>
      <c r="F140" s="36">
        <f>SUMIFS(СВЦЭМ!$C$33:$C$776,СВЦЭМ!$A$33:$A$776,$A140,СВЦЭМ!$B$33:$B$776,F$119)+'СЕТ СН'!$I$12+СВЦЭМ!$D$10+'СЕТ СН'!$I$6-'СЕТ СН'!$I$22</f>
        <v>1525.53780514</v>
      </c>
      <c r="G140" s="36">
        <f>SUMIFS(СВЦЭМ!$C$33:$C$776,СВЦЭМ!$A$33:$A$776,$A140,СВЦЭМ!$B$33:$B$776,G$119)+'СЕТ СН'!$I$12+СВЦЭМ!$D$10+'СЕТ СН'!$I$6-'СЕТ СН'!$I$22</f>
        <v>1513.2089724800001</v>
      </c>
      <c r="H140" s="36">
        <f>SUMIFS(СВЦЭМ!$C$33:$C$776,СВЦЭМ!$A$33:$A$776,$A140,СВЦЭМ!$B$33:$B$776,H$119)+'СЕТ СН'!$I$12+СВЦЭМ!$D$10+'СЕТ СН'!$I$6-'СЕТ СН'!$I$22</f>
        <v>1499.76123166</v>
      </c>
      <c r="I140" s="36">
        <f>SUMIFS(СВЦЭМ!$C$33:$C$776,СВЦЭМ!$A$33:$A$776,$A140,СВЦЭМ!$B$33:$B$776,I$119)+'СЕТ СН'!$I$12+СВЦЭМ!$D$10+'СЕТ СН'!$I$6-'СЕТ СН'!$I$22</f>
        <v>1496.9880987400002</v>
      </c>
      <c r="J140" s="36">
        <f>SUMIFS(СВЦЭМ!$C$33:$C$776,СВЦЭМ!$A$33:$A$776,$A140,СВЦЭМ!$B$33:$B$776,J$119)+'СЕТ СН'!$I$12+СВЦЭМ!$D$10+'СЕТ СН'!$I$6-'СЕТ СН'!$I$22</f>
        <v>1443.8658021400001</v>
      </c>
      <c r="K140" s="36">
        <f>SUMIFS(СВЦЭМ!$C$33:$C$776,СВЦЭМ!$A$33:$A$776,$A140,СВЦЭМ!$B$33:$B$776,K$119)+'СЕТ СН'!$I$12+СВЦЭМ!$D$10+'СЕТ СН'!$I$6-'СЕТ СН'!$I$22</f>
        <v>1405.7003448200001</v>
      </c>
      <c r="L140" s="36">
        <f>SUMIFS(СВЦЭМ!$C$33:$C$776,СВЦЭМ!$A$33:$A$776,$A140,СВЦЭМ!$B$33:$B$776,L$119)+'СЕТ СН'!$I$12+СВЦЭМ!$D$10+'СЕТ СН'!$I$6-'СЕТ СН'!$I$22</f>
        <v>1386.1905830599999</v>
      </c>
      <c r="M140" s="36">
        <f>SUMIFS(СВЦЭМ!$C$33:$C$776,СВЦЭМ!$A$33:$A$776,$A140,СВЦЭМ!$B$33:$B$776,M$119)+'СЕТ СН'!$I$12+СВЦЭМ!$D$10+'СЕТ СН'!$I$6-'СЕТ СН'!$I$22</f>
        <v>1394.9685763800001</v>
      </c>
      <c r="N140" s="36">
        <f>SUMIFS(СВЦЭМ!$C$33:$C$776,СВЦЭМ!$A$33:$A$776,$A140,СВЦЭМ!$B$33:$B$776,N$119)+'СЕТ СН'!$I$12+СВЦЭМ!$D$10+'СЕТ СН'!$I$6-'СЕТ СН'!$I$22</f>
        <v>1415.55886635</v>
      </c>
      <c r="O140" s="36">
        <f>SUMIFS(СВЦЭМ!$C$33:$C$776,СВЦЭМ!$A$33:$A$776,$A140,СВЦЭМ!$B$33:$B$776,O$119)+'СЕТ СН'!$I$12+СВЦЭМ!$D$10+'СЕТ СН'!$I$6-'СЕТ СН'!$I$22</f>
        <v>1422.17098504</v>
      </c>
      <c r="P140" s="36">
        <f>SUMIFS(СВЦЭМ!$C$33:$C$776,СВЦЭМ!$A$33:$A$776,$A140,СВЦЭМ!$B$33:$B$776,P$119)+'СЕТ СН'!$I$12+СВЦЭМ!$D$10+'СЕТ СН'!$I$6-'СЕТ СН'!$I$22</f>
        <v>1428.4750678800001</v>
      </c>
      <c r="Q140" s="36">
        <f>SUMIFS(СВЦЭМ!$C$33:$C$776,СВЦЭМ!$A$33:$A$776,$A140,СВЦЭМ!$B$33:$B$776,Q$119)+'СЕТ СН'!$I$12+СВЦЭМ!$D$10+'СЕТ СН'!$I$6-'СЕТ СН'!$I$22</f>
        <v>1450.8337205800001</v>
      </c>
      <c r="R140" s="36">
        <f>SUMIFS(СВЦЭМ!$C$33:$C$776,СВЦЭМ!$A$33:$A$776,$A140,СВЦЭМ!$B$33:$B$776,R$119)+'СЕТ СН'!$I$12+СВЦЭМ!$D$10+'СЕТ СН'!$I$6-'СЕТ СН'!$I$22</f>
        <v>1469.31018541</v>
      </c>
      <c r="S140" s="36">
        <f>SUMIFS(СВЦЭМ!$C$33:$C$776,СВЦЭМ!$A$33:$A$776,$A140,СВЦЭМ!$B$33:$B$776,S$119)+'СЕТ СН'!$I$12+СВЦЭМ!$D$10+'СЕТ СН'!$I$6-'СЕТ СН'!$I$22</f>
        <v>1443.9690055999999</v>
      </c>
      <c r="T140" s="36">
        <f>SUMIFS(СВЦЭМ!$C$33:$C$776,СВЦЭМ!$A$33:$A$776,$A140,СВЦЭМ!$B$33:$B$776,T$119)+'СЕТ СН'!$I$12+СВЦЭМ!$D$10+'СЕТ СН'!$I$6-'СЕТ СН'!$I$22</f>
        <v>1418.1869760899999</v>
      </c>
      <c r="U140" s="36">
        <f>SUMIFS(СВЦЭМ!$C$33:$C$776,СВЦЭМ!$A$33:$A$776,$A140,СВЦЭМ!$B$33:$B$776,U$119)+'СЕТ СН'!$I$12+СВЦЭМ!$D$10+'СЕТ СН'!$I$6-'СЕТ СН'!$I$22</f>
        <v>1402.4907847700001</v>
      </c>
      <c r="V140" s="36">
        <f>SUMIFS(СВЦЭМ!$C$33:$C$776,СВЦЭМ!$A$33:$A$776,$A140,СВЦЭМ!$B$33:$B$776,V$119)+'СЕТ СН'!$I$12+СВЦЭМ!$D$10+'СЕТ СН'!$I$6-'СЕТ СН'!$I$22</f>
        <v>1361.6123490499999</v>
      </c>
      <c r="W140" s="36">
        <f>SUMIFS(СВЦЭМ!$C$33:$C$776,СВЦЭМ!$A$33:$A$776,$A140,СВЦЭМ!$B$33:$B$776,W$119)+'СЕТ СН'!$I$12+СВЦЭМ!$D$10+'СЕТ СН'!$I$6-'СЕТ СН'!$I$22</f>
        <v>1360.6329158000001</v>
      </c>
      <c r="X140" s="36">
        <f>SUMIFS(СВЦЭМ!$C$33:$C$776,СВЦЭМ!$A$33:$A$776,$A140,СВЦЭМ!$B$33:$B$776,X$119)+'СЕТ СН'!$I$12+СВЦЭМ!$D$10+'СЕТ СН'!$I$6-'СЕТ СН'!$I$22</f>
        <v>1363.4684622899999</v>
      </c>
      <c r="Y140" s="36">
        <f>SUMIFS(СВЦЭМ!$C$33:$C$776,СВЦЭМ!$A$33:$A$776,$A140,СВЦЭМ!$B$33:$B$776,Y$119)+'СЕТ СН'!$I$12+СВЦЭМ!$D$10+'СЕТ СН'!$I$6-'СЕТ СН'!$I$22</f>
        <v>1411.83417319</v>
      </c>
    </row>
    <row r="141" spans="1:25" ht="15.75" x14ac:dyDescent="0.2">
      <c r="A141" s="35">
        <f t="shared" si="3"/>
        <v>43577</v>
      </c>
      <c r="B141" s="36">
        <f>SUMIFS(СВЦЭМ!$C$33:$C$776,СВЦЭМ!$A$33:$A$776,$A141,СВЦЭМ!$B$33:$B$776,B$119)+'СЕТ СН'!$I$12+СВЦЭМ!$D$10+'СЕТ СН'!$I$6-'СЕТ СН'!$I$22</f>
        <v>1421.05033316</v>
      </c>
      <c r="C141" s="36">
        <f>SUMIFS(СВЦЭМ!$C$33:$C$776,СВЦЭМ!$A$33:$A$776,$A141,СВЦЭМ!$B$33:$B$776,C$119)+'СЕТ СН'!$I$12+СВЦЭМ!$D$10+'СЕТ СН'!$I$6-'СЕТ СН'!$I$22</f>
        <v>1436.9362419399999</v>
      </c>
      <c r="D141" s="36">
        <f>SUMIFS(СВЦЭМ!$C$33:$C$776,СВЦЭМ!$A$33:$A$776,$A141,СВЦЭМ!$B$33:$B$776,D$119)+'СЕТ СН'!$I$12+СВЦЭМ!$D$10+'СЕТ СН'!$I$6-'СЕТ СН'!$I$22</f>
        <v>1472.4650484900001</v>
      </c>
      <c r="E141" s="36">
        <f>SUMIFS(СВЦЭМ!$C$33:$C$776,СВЦЭМ!$A$33:$A$776,$A141,СВЦЭМ!$B$33:$B$776,E$119)+'СЕТ СН'!$I$12+СВЦЭМ!$D$10+'СЕТ СН'!$I$6-'СЕТ СН'!$I$22</f>
        <v>1510.1674797300002</v>
      </c>
      <c r="F141" s="36">
        <f>SUMIFS(СВЦЭМ!$C$33:$C$776,СВЦЭМ!$A$33:$A$776,$A141,СВЦЭМ!$B$33:$B$776,F$119)+'СЕТ СН'!$I$12+СВЦЭМ!$D$10+'СЕТ СН'!$I$6-'СЕТ СН'!$I$22</f>
        <v>1532.42676783</v>
      </c>
      <c r="G141" s="36">
        <f>SUMIFS(СВЦЭМ!$C$33:$C$776,СВЦЭМ!$A$33:$A$776,$A141,СВЦЭМ!$B$33:$B$776,G$119)+'СЕТ СН'!$I$12+СВЦЭМ!$D$10+'СЕТ СН'!$I$6-'СЕТ СН'!$I$22</f>
        <v>1482.84502054</v>
      </c>
      <c r="H141" s="36">
        <f>SUMIFS(СВЦЭМ!$C$33:$C$776,СВЦЭМ!$A$33:$A$776,$A141,СВЦЭМ!$B$33:$B$776,H$119)+'СЕТ СН'!$I$12+СВЦЭМ!$D$10+'СЕТ СН'!$I$6-'СЕТ СН'!$I$22</f>
        <v>1463.93561357</v>
      </c>
      <c r="I141" s="36">
        <f>SUMIFS(СВЦЭМ!$C$33:$C$776,СВЦЭМ!$A$33:$A$776,$A141,СВЦЭМ!$B$33:$B$776,I$119)+'СЕТ СН'!$I$12+СВЦЭМ!$D$10+'СЕТ СН'!$I$6-'СЕТ СН'!$I$22</f>
        <v>1475.78951753</v>
      </c>
      <c r="J141" s="36">
        <f>SUMIFS(СВЦЭМ!$C$33:$C$776,СВЦЭМ!$A$33:$A$776,$A141,СВЦЭМ!$B$33:$B$776,J$119)+'СЕТ СН'!$I$12+СВЦЭМ!$D$10+'СЕТ СН'!$I$6-'СЕТ СН'!$I$22</f>
        <v>1456.4942256200002</v>
      </c>
      <c r="K141" s="36">
        <f>SUMIFS(СВЦЭМ!$C$33:$C$776,СВЦЭМ!$A$33:$A$776,$A141,СВЦЭМ!$B$33:$B$776,K$119)+'СЕТ СН'!$I$12+СВЦЭМ!$D$10+'СЕТ СН'!$I$6-'СЕТ СН'!$I$22</f>
        <v>1456.3594975599999</v>
      </c>
      <c r="L141" s="36">
        <f>SUMIFS(СВЦЭМ!$C$33:$C$776,СВЦЭМ!$A$33:$A$776,$A141,СВЦЭМ!$B$33:$B$776,L$119)+'СЕТ СН'!$I$12+СВЦЭМ!$D$10+'СЕТ СН'!$I$6-'СЕТ СН'!$I$22</f>
        <v>1447.9201407</v>
      </c>
      <c r="M141" s="36">
        <f>SUMIFS(СВЦЭМ!$C$33:$C$776,СВЦЭМ!$A$33:$A$776,$A141,СВЦЭМ!$B$33:$B$776,M$119)+'СЕТ СН'!$I$12+СВЦЭМ!$D$10+'СЕТ СН'!$I$6-'СЕТ СН'!$I$22</f>
        <v>1442.0752374799999</v>
      </c>
      <c r="N141" s="36">
        <f>SUMIFS(СВЦЭМ!$C$33:$C$776,СВЦЭМ!$A$33:$A$776,$A141,СВЦЭМ!$B$33:$B$776,N$119)+'СЕТ СН'!$I$12+СВЦЭМ!$D$10+'СЕТ СН'!$I$6-'СЕТ СН'!$I$22</f>
        <v>1463.91243981</v>
      </c>
      <c r="O141" s="36">
        <f>SUMIFS(СВЦЭМ!$C$33:$C$776,СВЦЭМ!$A$33:$A$776,$A141,СВЦЭМ!$B$33:$B$776,O$119)+'СЕТ СН'!$I$12+СВЦЭМ!$D$10+'СЕТ СН'!$I$6-'СЕТ СН'!$I$22</f>
        <v>1454.69016132</v>
      </c>
      <c r="P141" s="36">
        <f>SUMIFS(СВЦЭМ!$C$33:$C$776,СВЦЭМ!$A$33:$A$776,$A141,СВЦЭМ!$B$33:$B$776,P$119)+'СЕТ СН'!$I$12+СВЦЭМ!$D$10+'СЕТ СН'!$I$6-'СЕТ СН'!$I$22</f>
        <v>1456.66758168</v>
      </c>
      <c r="Q141" s="36">
        <f>SUMIFS(СВЦЭМ!$C$33:$C$776,СВЦЭМ!$A$33:$A$776,$A141,СВЦЭМ!$B$33:$B$776,Q$119)+'СЕТ СН'!$I$12+СВЦЭМ!$D$10+'СЕТ СН'!$I$6-'СЕТ СН'!$I$22</f>
        <v>1467.1129051</v>
      </c>
      <c r="R141" s="36">
        <f>SUMIFS(СВЦЭМ!$C$33:$C$776,СВЦЭМ!$A$33:$A$776,$A141,СВЦЭМ!$B$33:$B$776,R$119)+'СЕТ СН'!$I$12+СВЦЭМ!$D$10+'СЕТ СН'!$I$6-'СЕТ СН'!$I$22</f>
        <v>1468.3211443499999</v>
      </c>
      <c r="S141" s="36">
        <f>SUMIFS(СВЦЭМ!$C$33:$C$776,СВЦЭМ!$A$33:$A$776,$A141,СВЦЭМ!$B$33:$B$776,S$119)+'СЕТ СН'!$I$12+СВЦЭМ!$D$10+'СЕТ СН'!$I$6-'СЕТ СН'!$I$22</f>
        <v>1444.99547413</v>
      </c>
      <c r="T141" s="36">
        <f>SUMIFS(СВЦЭМ!$C$33:$C$776,СВЦЭМ!$A$33:$A$776,$A141,СВЦЭМ!$B$33:$B$776,T$119)+'СЕТ СН'!$I$12+СВЦЭМ!$D$10+'СЕТ СН'!$I$6-'СЕТ СН'!$I$22</f>
        <v>1446.1238796600001</v>
      </c>
      <c r="U141" s="36">
        <f>SUMIFS(СВЦЭМ!$C$33:$C$776,СВЦЭМ!$A$33:$A$776,$A141,СВЦЭМ!$B$33:$B$776,U$119)+'СЕТ СН'!$I$12+СВЦЭМ!$D$10+'СЕТ СН'!$I$6-'СЕТ СН'!$I$22</f>
        <v>1441.6647813200002</v>
      </c>
      <c r="V141" s="36">
        <f>SUMIFS(СВЦЭМ!$C$33:$C$776,СВЦЭМ!$A$33:$A$776,$A141,СВЦЭМ!$B$33:$B$776,V$119)+'СЕТ СН'!$I$12+СВЦЭМ!$D$10+'СЕТ СН'!$I$6-'СЕТ СН'!$I$22</f>
        <v>1417.9576402600001</v>
      </c>
      <c r="W141" s="36">
        <f>SUMIFS(СВЦЭМ!$C$33:$C$776,СВЦЭМ!$A$33:$A$776,$A141,СВЦЭМ!$B$33:$B$776,W$119)+'СЕТ СН'!$I$12+СВЦЭМ!$D$10+'СЕТ СН'!$I$6-'СЕТ СН'!$I$22</f>
        <v>1418.2271960500002</v>
      </c>
      <c r="X141" s="36">
        <f>SUMIFS(СВЦЭМ!$C$33:$C$776,СВЦЭМ!$A$33:$A$776,$A141,СВЦЭМ!$B$33:$B$776,X$119)+'СЕТ СН'!$I$12+СВЦЭМ!$D$10+'СЕТ СН'!$I$6-'СЕТ СН'!$I$22</f>
        <v>1446.0516228500001</v>
      </c>
      <c r="Y141" s="36">
        <f>SUMIFS(СВЦЭМ!$C$33:$C$776,СВЦЭМ!$A$33:$A$776,$A141,СВЦЭМ!$B$33:$B$776,Y$119)+'СЕТ СН'!$I$12+СВЦЭМ!$D$10+'СЕТ СН'!$I$6-'СЕТ СН'!$I$22</f>
        <v>1462.68063317</v>
      </c>
    </row>
    <row r="142" spans="1:25" ht="15.75" x14ac:dyDescent="0.2">
      <c r="A142" s="35">
        <f t="shared" si="3"/>
        <v>43578</v>
      </c>
      <c r="B142" s="36">
        <f>SUMIFS(СВЦЭМ!$C$33:$C$776,СВЦЭМ!$A$33:$A$776,$A142,СВЦЭМ!$B$33:$B$776,B$119)+'СЕТ СН'!$I$12+СВЦЭМ!$D$10+'СЕТ СН'!$I$6-'СЕТ СН'!$I$22</f>
        <v>1433.7650097800001</v>
      </c>
      <c r="C142" s="36">
        <f>SUMIFS(СВЦЭМ!$C$33:$C$776,СВЦЭМ!$A$33:$A$776,$A142,СВЦЭМ!$B$33:$B$776,C$119)+'СЕТ СН'!$I$12+СВЦЭМ!$D$10+'СЕТ СН'!$I$6-'СЕТ СН'!$I$22</f>
        <v>1476.1629191500001</v>
      </c>
      <c r="D142" s="36">
        <f>SUMIFS(СВЦЭМ!$C$33:$C$776,СВЦЭМ!$A$33:$A$776,$A142,СВЦЭМ!$B$33:$B$776,D$119)+'СЕТ СН'!$I$12+СВЦЭМ!$D$10+'СЕТ СН'!$I$6-'СЕТ СН'!$I$22</f>
        <v>1508.0294618500002</v>
      </c>
      <c r="E142" s="36">
        <f>SUMIFS(СВЦЭМ!$C$33:$C$776,СВЦЭМ!$A$33:$A$776,$A142,СВЦЭМ!$B$33:$B$776,E$119)+'СЕТ СН'!$I$12+СВЦЭМ!$D$10+'СЕТ СН'!$I$6-'СЕТ СН'!$I$22</f>
        <v>1519.75045105</v>
      </c>
      <c r="F142" s="36">
        <f>SUMIFS(СВЦЭМ!$C$33:$C$776,СВЦЭМ!$A$33:$A$776,$A142,СВЦЭМ!$B$33:$B$776,F$119)+'СЕТ СН'!$I$12+СВЦЭМ!$D$10+'СЕТ СН'!$I$6-'СЕТ СН'!$I$22</f>
        <v>1527.4757944799999</v>
      </c>
      <c r="G142" s="36">
        <f>SUMIFS(СВЦЭМ!$C$33:$C$776,СВЦЭМ!$A$33:$A$776,$A142,СВЦЭМ!$B$33:$B$776,G$119)+'СЕТ СН'!$I$12+СВЦЭМ!$D$10+'СЕТ СН'!$I$6-'СЕТ СН'!$I$22</f>
        <v>1496.6164516700001</v>
      </c>
      <c r="H142" s="36">
        <f>SUMIFS(СВЦЭМ!$C$33:$C$776,СВЦЭМ!$A$33:$A$776,$A142,СВЦЭМ!$B$33:$B$776,H$119)+'СЕТ СН'!$I$12+СВЦЭМ!$D$10+'СЕТ СН'!$I$6-'СЕТ СН'!$I$22</f>
        <v>1481.31219861</v>
      </c>
      <c r="I142" s="36">
        <f>SUMIFS(СВЦЭМ!$C$33:$C$776,СВЦЭМ!$A$33:$A$776,$A142,СВЦЭМ!$B$33:$B$776,I$119)+'СЕТ СН'!$I$12+СВЦЭМ!$D$10+'СЕТ СН'!$I$6-'СЕТ СН'!$I$22</f>
        <v>1497.22380621</v>
      </c>
      <c r="J142" s="36">
        <f>SUMIFS(СВЦЭМ!$C$33:$C$776,СВЦЭМ!$A$33:$A$776,$A142,СВЦЭМ!$B$33:$B$776,J$119)+'СЕТ СН'!$I$12+СВЦЭМ!$D$10+'СЕТ СН'!$I$6-'СЕТ СН'!$I$22</f>
        <v>1459.9305316499999</v>
      </c>
      <c r="K142" s="36">
        <f>SUMIFS(СВЦЭМ!$C$33:$C$776,СВЦЭМ!$A$33:$A$776,$A142,СВЦЭМ!$B$33:$B$776,K$119)+'СЕТ СН'!$I$12+СВЦЭМ!$D$10+'СЕТ СН'!$I$6-'СЕТ СН'!$I$22</f>
        <v>1462.20050444</v>
      </c>
      <c r="L142" s="36">
        <f>SUMIFS(СВЦЭМ!$C$33:$C$776,СВЦЭМ!$A$33:$A$776,$A142,СВЦЭМ!$B$33:$B$776,L$119)+'СЕТ СН'!$I$12+СВЦЭМ!$D$10+'СЕТ СН'!$I$6-'СЕТ СН'!$I$22</f>
        <v>1448.4722116200001</v>
      </c>
      <c r="M142" s="36">
        <f>SUMIFS(СВЦЭМ!$C$33:$C$776,СВЦЭМ!$A$33:$A$776,$A142,СВЦЭМ!$B$33:$B$776,M$119)+'СЕТ СН'!$I$12+СВЦЭМ!$D$10+'СЕТ СН'!$I$6-'СЕТ СН'!$I$22</f>
        <v>1458.9795536900001</v>
      </c>
      <c r="N142" s="36">
        <f>SUMIFS(СВЦЭМ!$C$33:$C$776,СВЦЭМ!$A$33:$A$776,$A142,СВЦЭМ!$B$33:$B$776,N$119)+'СЕТ СН'!$I$12+СВЦЭМ!$D$10+'СЕТ СН'!$I$6-'СЕТ СН'!$I$22</f>
        <v>1450.8302936</v>
      </c>
      <c r="O142" s="36">
        <f>SUMIFS(СВЦЭМ!$C$33:$C$776,СВЦЭМ!$A$33:$A$776,$A142,СВЦЭМ!$B$33:$B$776,O$119)+'СЕТ СН'!$I$12+СВЦЭМ!$D$10+'СЕТ СН'!$I$6-'СЕТ СН'!$I$22</f>
        <v>1457.4495583100002</v>
      </c>
      <c r="P142" s="36">
        <f>SUMIFS(СВЦЭМ!$C$33:$C$776,СВЦЭМ!$A$33:$A$776,$A142,СВЦЭМ!$B$33:$B$776,P$119)+'СЕТ СН'!$I$12+СВЦЭМ!$D$10+'СЕТ СН'!$I$6-'СЕТ СН'!$I$22</f>
        <v>1471.2864072699999</v>
      </c>
      <c r="Q142" s="36">
        <f>SUMIFS(СВЦЭМ!$C$33:$C$776,СВЦЭМ!$A$33:$A$776,$A142,СВЦЭМ!$B$33:$B$776,Q$119)+'СЕТ СН'!$I$12+СВЦЭМ!$D$10+'СЕТ СН'!$I$6-'СЕТ СН'!$I$22</f>
        <v>1471.2069003199999</v>
      </c>
      <c r="R142" s="36">
        <f>SUMIFS(СВЦЭМ!$C$33:$C$776,СВЦЭМ!$A$33:$A$776,$A142,СВЦЭМ!$B$33:$B$776,R$119)+'СЕТ СН'!$I$12+СВЦЭМ!$D$10+'СЕТ СН'!$I$6-'СЕТ СН'!$I$22</f>
        <v>1482.1034002900001</v>
      </c>
      <c r="S142" s="36">
        <f>SUMIFS(СВЦЭМ!$C$33:$C$776,СВЦЭМ!$A$33:$A$776,$A142,СВЦЭМ!$B$33:$B$776,S$119)+'СЕТ СН'!$I$12+СВЦЭМ!$D$10+'СЕТ СН'!$I$6-'СЕТ СН'!$I$22</f>
        <v>1489.0268890299999</v>
      </c>
      <c r="T142" s="36">
        <f>SUMIFS(СВЦЭМ!$C$33:$C$776,СВЦЭМ!$A$33:$A$776,$A142,СВЦЭМ!$B$33:$B$776,T$119)+'СЕТ СН'!$I$12+СВЦЭМ!$D$10+'СЕТ СН'!$I$6-'СЕТ СН'!$I$22</f>
        <v>1474.11734252</v>
      </c>
      <c r="U142" s="36">
        <f>SUMIFS(СВЦЭМ!$C$33:$C$776,СВЦЭМ!$A$33:$A$776,$A142,СВЦЭМ!$B$33:$B$776,U$119)+'СЕТ СН'!$I$12+СВЦЭМ!$D$10+'СЕТ СН'!$I$6-'СЕТ СН'!$I$22</f>
        <v>1454.2292095600001</v>
      </c>
      <c r="V142" s="36">
        <f>SUMIFS(СВЦЭМ!$C$33:$C$776,СВЦЭМ!$A$33:$A$776,$A142,СВЦЭМ!$B$33:$B$776,V$119)+'СЕТ СН'!$I$12+СВЦЭМ!$D$10+'СЕТ СН'!$I$6-'СЕТ СН'!$I$22</f>
        <v>1438.7177730600001</v>
      </c>
      <c r="W142" s="36">
        <f>SUMIFS(СВЦЭМ!$C$33:$C$776,СВЦЭМ!$A$33:$A$776,$A142,СВЦЭМ!$B$33:$B$776,W$119)+'СЕТ СН'!$I$12+СВЦЭМ!$D$10+'СЕТ СН'!$I$6-'СЕТ СН'!$I$22</f>
        <v>1434.6379366900001</v>
      </c>
      <c r="X142" s="36">
        <f>SUMIFS(СВЦЭМ!$C$33:$C$776,СВЦЭМ!$A$33:$A$776,$A142,СВЦЭМ!$B$33:$B$776,X$119)+'СЕТ СН'!$I$12+СВЦЭМ!$D$10+'СЕТ СН'!$I$6-'СЕТ СН'!$I$22</f>
        <v>1465.6722942599999</v>
      </c>
      <c r="Y142" s="36">
        <f>SUMIFS(СВЦЭМ!$C$33:$C$776,СВЦЭМ!$A$33:$A$776,$A142,СВЦЭМ!$B$33:$B$776,Y$119)+'СЕТ СН'!$I$12+СВЦЭМ!$D$10+'СЕТ СН'!$I$6-'СЕТ СН'!$I$22</f>
        <v>1497.70850524</v>
      </c>
    </row>
    <row r="143" spans="1:25" ht="15.75" x14ac:dyDescent="0.2">
      <c r="A143" s="35">
        <f t="shared" si="3"/>
        <v>43579</v>
      </c>
      <c r="B143" s="36">
        <f>SUMIFS(СВЦЭМ!$C$33:$C$776,СВЦЭМ!$A$33:$A$776,$A143,СВЦЭМ!$B$33:$B$776,B$119)+'СЕТ СН'!$I$12+СВЦЭМ!$D$10+'СЕТ СН'!$I$6-'СЕТ СН'!$I$22</f>
        <v>1385.77495303</v>
      </c>
      <c r="C143" s="36">
        <f>SUMIFS(СВЦЭМ!$C$33:$C$776,СВЦЭМ!$A$33:$A$776,$A143,СВЦЭМ!$B$33:$B$776,C$119)+'СЕТ СН'!$I$12+СВЦЭМ!$D$10+'СЕТ СН'!$I$6-'СЕТ СН'!$I$22</f>
        <v>1430.4854662800001</v>
      </c>
      <c r="D143" s="36">
        <f>SUMIFS(СВЦЭМ!$C$33:$C$776,СВЦЭМ!$A$33:$A$776,$A143,СВЦЭМ!$B$33:$B$776,D$119)+'СЕТ СН'!$I$12+СВЦЭМ!$D$10+'СЕТ СН'!$I$6-'СЕТ СН'!$I$22</f>
        <v>1463.0036205500001</v>
      </c>
      <c r="E143" s="36">
        <f>SUMIFS(СВЦЭМ!$C$33:$C$776,СВЦЭМ!$A$33:$A$776,$A143,СВЦЭМ!$B$33:$B$776,E$119)+'СЕТ СН'!$I$12+СВЦЭМ!$D$10+'СЕТ СН'!$I$6-'СЕТ СН'!$I$22</f>
        <v>1469.1559463600001</v>
      </c>
      <c r="F143" s="36">
        <f>SUMIFS(СВЦЭМ!$C$33:$C$776,СВЦЭМ!$A$33:$A$776,$A143,СВЦЭМ!$B$33:$B$776,F$119)+'СЕТ СН'!$I$12+СВЦЭМ!$D$10+'СЕТ СН'!$I$6-'СЕТ СН'!$I$22</f>
        <v>1487.8525230700002</v>
      </c>
      <c r="G143" s="36">
        <f>SUMIFS(СВЦЭМ!$C$33:$C$776,СВЦЭМ!$A$33:$A$776,$A143,СВЦЭМ!$B$33:$B$776,G$119)+'СЕТ СН'!$I$12+СВЦЭМ!$D$10+'СЕТ СН'!$I$6-'СЕТ СН'!$I$22</f>
        <v>1489.8557962</v>
      </c>
      <c r="H143" s="36">
        <f>SUMIFS(СВЦЭМ!$C$33:$C$776,СВЦЭМ!$A$33:$A$776,$A143,СВЦЭМ!$B$33:$B$776,H$119)+'СЕТ СН'!$I$12+СВЦЭМ!$D$10+'СЕТ СН'!$I$6-'СЕТ СН'!$I$22</f>
        <v>1472.18075559</v>
      </c>
      <c r="I143" s="36">
        <f>SUMIFS(СВЦЭМ!$C$33:$C$776,СВЦЭМ!$A$33:$A$776,$A143,СВЦЭМ!$B$33:$B$776,I$119)+'СЕТ СН'!$I$12+СВЦЭМ!$D$10+'СЕТ СН'!$I$6-'СЕТ СН'!$I$22</f>
        <v>1436.0882563</v>
      </c>
      <c r="J143" s="36">
        <f>SUMIFS(СВЦЭМ!$C$33:$C$776,СВЦЭМ!$A$33:$A$776,$A143,СВЦЭМ!$B$33:$B$776,J$119)+'СЕТ СН'!$I$12+СВЦЭМ!$D$10+'СЕТ СН'!$I$6-'СЕТ СН'!$I$22</f>
        <v>1399.04500263</v>
      </c>
      <c r="K143" s="36">
        <f>SUMIFS(СВЦЭМ!$C$33:$C$776,СВЦЭМ!$A$33:$A$776,$A143,СВЦЭМ!$B$33:$B$776,K$119)+'СЕТ СН'!$I$12+СВЦЭМ!$D$10+'СЕТ СН'!$I$6-'СЕТ СН'!$I$22</f>
        <v>1414.5880292699999</v>
      </c>
      <c r="L143" s="36">
        <f>SUMIFS(СВЦЭМ!$C$33:$C$776,СВЦЭМ!$A$33:$A$776,$A143,СВЦЭМ!$B$33:$B$776,L$119)+'СЕТ СН'!$I$12+СВЦЭМ!$D$10+'СЕТ СН'!$I$6-'СЕТ СН'!$I$22</f>
        <v>1449.5847620700001</v>
      </c>
      <c r="M143" s="36">
        <f>SUMIFS(СВЦЭМ!$C$33:$C$776,СВЦЭМ!$A$33:$A$776,$A143,СВЦЭМ!$B$33:$B$776,M$119)+'СЕТ СН'!$I$12+СВЦЭМ!$D$10+'СЕТ СН'!$I$6-'СЕТ СН'!$I$22</f>
        <v>1464.97847624</v>
      </c>
      <c r="N143" s="36">
        <f>SUMIFS(СВЦЭМ!$C$33:$C$776,СВЦЭМ!$A$33:$A$776,$A143,СВЦЭМ!$B$33:$B$776,N$119)+'СЕТ СН'!$I$12+СВЦЭМ!$D$10+'СЕТ СН'!$I$6-'СЕТ СН'!$I$22</f>
        <v>1456.41562172</v>
      </c>
      <c r="O143" s="36">
        <f>SUMIFS(СВЦЭМ!$C$33:$C$776,СВЦЭМ!$A$33:$A$776,$A143,СВЦЭМ!$B$33:$B$776,O$119)+'СЕТ СН'!$I$12+СВЦЭМ!$D$10+'СЕТ СН'!$I$6-'СЕТ СН'!$I$22</f>
        <v>1462.7440931199999</v>
      </c>
      <c r="P143" s="36">
        <f>SUMIFS(СВЦЭМ!$C$33:$C$776,СВЦЭМ!$A$33:$A$776,$A143,СВЦЭМ!$B$33:$B$776,P$119)+'СЕТ СН'!$I$12+СВЦЭМ!$D$10+'СЕТ СН'!$I$6-'СЕТ СН'!$I$22</f>
        <v>1473.2681758700001</v>
      </c>
      <c r="Q143" s="36">
        <f>SUMIFS(СВЦЭМ!$C$33:$C$776,СВЦЭМ!$A$33:$A$776,$A143,СВЦЭМ!$B$33:$B$776,Q$119)+'СЕТ СН'!$I$12+СВЦЭМ!$D$10+'СЕТ СН'!$I$6-'СЕТ СН'!$I$22</f>
        <v>1474.61156695</v>
      </c>
      <c r="R143" s="36">
        <f>SUMIFS(СВЦЭМ!$C$33:$C$776,СВЦЭМ!$A$33:$A$776,$A143,СВЦЭМ!$B$33:$B$776,R$119)+'СЕТ СН'!$I$12+СВЦЭМ!$D$10+'СЕТ СН'!$I$6-'СЕТ СН'!$I$22</f>
        <v>1474.9995192199999</v>
      </c>
      <c r="S143" s="36">
        <f>SUMIFS(СВЦЭМ!$C$33:$C$776,СВЦЭМ!$A$33:$A$776,$A143,СВЦЭМ!$B$33:$B$776,S$119)+'СЕТ СН'!$I$12+СВЦЭМ!$D$10+'СЕТ СН'!$I$6-'СЕТ СН'!$I$22</f>
        <v>1477.7713327199999</v>
      </c>
      <c r="T143" s="36">
        <f>SUMIFS(СВЦЭМ!$C$33:$C$776,СВЦЭМ!$A$33:$A$776,$A143,СВЦЭМ!$B$33:$B$776,T$119)+'СЕТ СН'!$I$12+СВЦЭМ!$D$10+'СЕТ СН'!$I$6-'СЕТ СН'!$I$22</f>
        <v>1472.2157783299999</v>
      </c>
      <c r="U143" s="36">
        <f>SUMIFS(СВЦЭМ!$C$33:$C$776,СВЦЭМ!$A$33:$A$776,$A143,СВЦЭМ!$B$33:$B$776,U$119)+'СЕТ СН'!$I$12+СВЦЭМ!$D$10+'СЕТ СН'!$I$6-'СЕТ СН'!$I$22</f>
        <v>1468.0214318200001</v>
      </c>
      <c r="V143" s="36">
        <f>SUMIFS(СВЦЭМ!$C$33:$C$776,СВЦЭМ!$A$33:$A$776,$A143,СВЦЭМ!$B$33:$B$776,V$119)+'СЕТ СН'!$I$12+СВЦЭМ!$D$10+'СЕТ СН'!$I$6-'СЕТ СН'!$I$22</f>
        <v>1436.9582836100001</v>
      </c>
      <c r="W143" s="36">
        <f>SUMIFS(СВЦЭМ!$C$33:$C$776,СВЦЭМ!$A$33:$A$776,$A143,СВЦЭМ!$B$33:$B$776,W$119)+'СЕТ СН'!$I$12+СВЦЭМ!$D$10+'СЕТ СН'!$I$6-'СЕТ СН'!$I$22</f>
        <v>1424.1160844599999</v>
      </c>
      <c r="X143" s="36">
        <f>SUMIFS(СВЦЭМ!$C$33:$C$776,СВЦЭМ!$A$33:$A$776,$A143,СВЦЭМ!$B$33:$B$776,X$119)+'СЕТ СН'!$I$12+СВЦЭМ!$D$10+'СЕТ СН'!$I$6-'СЕТ СН'!$I$22</f>
        <v>1433.67236422</v>
      </c>
      <c r="Y143" s="36">
        <f>SUMIFS(СВЦЭМ!$C$33:$C$776,СВЦЭМ!$A$33:$A$776,$A143,СВЦЭМ!$B$33:$B$776,Y$119)+'СЕТ СН'!$I$12+СВЦЭМ!$D$10+'СЕТ СН'!$I$6-'СЕТ СН'!$I$22</f>
        <v>1461.0936871700001</v>
      </c>
    </row>
    <row r="144" spans="1:25" ht="15.75" x14ac:dyDescent="0.2">
      <c r="A144" s="35">
        <f t="shared" si="3"/>
        <v>43580</v>
      </c>
      <c r="B144" s="36">
        <f>SUMIFS(СВЦЭМ!$C$33:$C$776,СВЦЭМ!$A$33:$A$776,$A144,СВЦЭМ!$B$33:$B$776,B$119)+'СЕТ СН'!$I$12+СВЦЭМ!$D$10+'СЕТ СН'!$I$6-'СЕТ СН'!$I$22</f>
        <v>1456.8087084600002</v>
      </c>
      <c r="C144" s="36">
        <f>SUMIFS(СВЦЭМ!$C$33:$C$776,СВЦЭМ!$A$33:$A$776,$A144,СВЦЭМ!$B$33:$B$776,C$119)+'СЕТ СН'!$I$12+СВЦЭМ!$D$10+'СЕТ СН'!$I$6-'СЕТ СН'!$I$22</f>
        <v>1495.64310808</v>
      </c>
      <c r="D144" s="36">
        <f>SUMIFS(СВЦЭМ!$C$33:$C$776,СВЦЭМ!$A$33:$A$776,$A144,СВЦЭМ!$B$33:$B$776,D$119)+'СЕТ СН'!$I$12+СВЦЭМ!$D$10+'СЕТ СН'!$I$6-'СЕТ СН'!$I$22</f>
        <v>1527.3831387</v>
      </c>
      <c r="E144" s="36">
        <f>SUMIFS(СВЦЭМ!$C$33:$C$776,СВЦЭМ!$A$33:$A$776,$A144,СВЦЭМ!$B$33:$B$776,E$119)+'СЕТ СН'!$I$12+СВЦЭМ!$D$10+'СЕТ СН'!$I$6-'СЕТ СН'!$I$22</f>
        <v>1541.0134719800001</v>
      </c>
      <c r="F144" s="36">
        <f>SUMIFS(СВЦЭМ!$C$33:$C$776,СВЦЭМ!$A$33:$A$776,$A144,СВЦЭМ!$B$33:$B$776,F$119)+'СЕТ СН'!$I$12+СВЦЭМ!$D$10+'СЕТ СН'!$I$6-'СЕТ СН'!$I$22</f>
        <v>1546.3715831100001</v>
      </c>
      <c r="G144" s="36">
        <f>SUMIFS(СВЦЭМ!$C$33:$C$776,СВЦЭМ!$A$33:$A$776,$A144,СВЦЭМ!$B$33:$B$776,G$119)+'СЕТ СН'!$I$12+СВЦЭМ!$D$10+'СЕТ СН'!$I$6-'СЕТ СН'!$I$22</f>
        <v>1527.32426947</v>
      </c>
      <c r="H144" s="36">
        <f>SUMIFS(СВЦЭМ!$C$33:$C$776,СВЦЭМ!$A$33:$A$776,$A144,СВЦЭМ!$B$33:$B$776,H$119)+'СЕТ СН'!$I$12+СВЦЭМ!$D$10+'СЕТ СН'!$I$6-'СЕТ СН'!$I$22</f>
        <v>1486.90236697</v>
      </c>
      <c r="I144" s="36">
        <f>SUMIFS(СВЦЭМ!$C$33:$C$776,СВЦЭМ!$A$33:$A$776,$A144,СВЦЭМ!$B$33:$B$776,I$119)+'СЕТ СН'!$I$12+СВЦЭМ!$D$10+'СЕТ СН'!$I$6-'СЕТ СН'!$I$22</f>
        <v>1449.3873987100001</v>
      </c>
      <c r="J144" s="36">
        <f>SUMIFS(СВЦЭМ!$C$33:$C$776,СВЦЭМ!$A$33:$A$776,$A144,СВЦЭМ!$B$33:$B$776,J$119)+'СЕТ СН'!$I$12+СВЦЭМ!$D$10+'СЕТ СН'!$I$6-'СЕТ СН'!$I$22</f>
        <v>1406.9250934300001</v>
      </c>
      <c r="K144" s="36">
        <f>SUMIFS(СВЦЭМ!$C$33:$C$776,СВЦЭМ!$A$33:$A$776,$A144,СВЦЭМ!$B$33:$B$776,K$119)+'СЕТ СН'!$I$12+СВЦЭМ!$D$10+'СЕТ СН'!$I$6-'СЕТ СН'!$I$22</f>
        <v>1400.9102225900001</v>
      </c>
      <c r="L144" s="36">
        <f>SUMIFS(СВЦЭМ!$C$33:$C$776,СВЦЭМ!$A$33:$A$776,$A144,СВЦЭМ!$B$33:$B$776,L$119)+'СЕТ СН'!$I$12+СВЦЭМ!$D$10+'СЕТ СН'!$I$6-'СЕТ СН'!$I$22</f>
        <v>1395.1285956500001</v>
      </c>
      <c r="M144" s="36">
        <f>SUMIFS(СВЦЭМ!$C$33:$C$776,СВЦЭМ!$A$33:$A$776,$A144,СВЦЭМ!$B$33:$B$776,M$119)+'СЕТ СН'!$I$12+СВЦЭМ!$D$10+'СЕТ СН'!$I$6-'СЕТ СН'!$I$22</f>
        <v>1411.41911112</v>
      </c>
      <c r="N144" s="36">
        <f>SUMIFS(СВЦЭМ!$C$33:$C$776,СВЦЭМ!$A$33:$A$776,$A144,СВЦЭМ!$B$33:$B$776,N$119)+'СЕТ СН'!$I$12+СВЦЭМ!$D$10+'СЕТ СН'!$I$6-'СЕТ СН'!$I$22</f>
        <v>1401.0393496700001</v>
      </c>
      <c r="O144" s="36">
        <f>SUMIFS(СВЦЭМ!$C$33:$C$776,СВЦЭМ!$A$33:$A$776,$A144,СВЦЭМ!$B$33:$B$776,O$119)+'СЕТ СН'!$I$12+СВЦЭМ!$D$10+'СЕТ СН'!$I$6-'СЕТ СН'!$I$22</f>
        <v>1403.6613345999999</v>
      </c>
      <c r="P144" s="36">
        <f>SUMIFS(СВЦЭМ!$C$33:$C$776,СВЦЭМ!$A$33:$A$776,$A144,СВЦЭМ!$B$33:$B$776,P$119)+'СЕТ СН'!$I$12+СВЦЭМ!$D$10+'СЕТ СН'!$I$6-'СЕТ СН'!$I$22</f>
        <v>1413.6895566400001</v>
      </c>
      <c r="Q144" s="36">
        <f>SUMIFS(СВЦЭМ!$C$33:$C$776,СВЦЭМ!$A$33:$A$776,$A144,СВЦЭМ!$B$33:$B$776,Q$119)+'СЕТ СН'!$I$12+СВЦЭМ!$D$10+'СЕТ СН'!$I$6-'СЕТ СН'!$I$22</f>
        <v>1431.6858349399999</v>
      </c>
      <c r="R144" s="36">
        <f>SUMIFS(СВЦЭМ!$C$33:$C$776,СВЦЭМ!$A$33:$A$776,$A144,СВЦЭМ!$B$33:$B$776,R$119)+'СЕТ СН'!$I$12+СВЦЭМ!$D$10+'СЕТ СН'!$I$6-'СЕТ СН'!$I$22</f>
        <v>1442.16857327</v>
      </c>
      <c r="S144" s="36">
        <f>SUMIFS(СВЦЭМ!$C$33:$C$776,СВЦЭМ!$A$33:$A$776,$A144,СВЦЭМ!$B$33:$B$776,S$119)+'СЕТ СН'!$I$12+СВЦЭМ!$D$10+'СЕТ СН'!$I$6-'СЕТ СН'!$I$22</f>
        <v>1437.7848072100001</v>
      </c>
      <c r="T144" s="36">
        <f>SUMIFS(СВЦЭМ!$C$33:$C$776,СВЦЭМ!$A$33:$A$776,$A144,СВЦЭМ!$B$33:$B$776,T$119)+'СЕТ СН'!$I$12+СВЦЭМ!$D$10+'СЕТ СН'!$I$6-'СЕТ СН'!$I$22</f>
        <v>1427.51554902</v>
      </c>
      <c r="U144" s="36">
        <f>SUMIFS(СВЦЭМ!$C$33:$C$776,СВЦЭМ!$A$33:$A$776,$A144,СВЦЭМ!$B$33:$B$776,U$119)+'СЕТ СН'!$I$12+СВЦЭМ!$D$10+'СЕТ СН'!$I$6-'СЕТ СН'!$I$22</f>
        <v>1402.0247654700001</v>
      </c>
      <c r="V144" s="36">
        <f>SUMIFS(СВЦЭМ!$C$33:$C$776,СВЦЭМ!$A$33:$A$776,$A144,СВЦЭМ!$B$33:$B$776,V$119)+'СЕТ СН'!$I$12+СВЦЭМ!$D$10+'СЕТ СН'!$I$6-'СЕТ СН'!$I$22</f>
        <v>1400.4012476800001</v>
      </c>
      <c r="W144" s="36">
        <f>SUMIFS(СВЦЭМ!$C$33:$C$776,СВЦЭМ!$A$33:$A$776,$A144,СВЦЭМ!$B$33:$B$776,W$119)+'СЕТ СН'!$I$12+СВЦЭМ!$D$10+'СЕТ СН'!$I$6-'СЕТ СН'!$I$22</f>
        <v>1397.28604292</v>
      </c>
      <c r="X144" s="36">
        <f>SUMIFS(СВЦЭМ!$C$33:$C$776,СВЦЭМ!$A$33:$A$776,$A144,СВЦЭМ!$B$33:$B$776,X$119)+'СЕТ СН'!$I$12+СВЦЭМ!$D$10+'СЕТ СН'!$I$6-'СЕТ СН'!$I$22</f>
        <v>1381.1647464</v>
      </c>
      <c r="Y144" s="36">
        <f>SUMIFS(СВЦЭМ!$C$33:$C$776,СВЦЭМ!$A$33:$A$776,$A144,СВЦЭМ!$B$33:$B$776,Y$119)+'СЕТ СН'!$I$12+СВЦЭМ!$D$10+'СЕТ СН'!$I$6-'СЕТ СН'!$I$22</f>
        <v>1441.03896459</v>
      </c>
    </row>
    <row r="145" spans="1:26" ht="15.75" x14ac:dyDescent="0.2">
      <c r="A145" s="35">
        <f t="shared" si="3"/>
        <v>43581</v>
      </c>
      <c r="B145" s="36">
        <f>SUMIFS(СВЦЭМ!$C$33:$C$776,СВЦЭМ!$A$33:$A$776,$A145,СВЦЭМ!$B$33:$B$776,B$119)+'СЕТ СН'!$I$12+СВЦЭМ!$D$10+'СЕТ СН'!$I$6-'СЕТ СН'!$I$22</f>
        <v>1472.8100476200002</v>
      </c>
      <c r="C145" s="36">
        <f>SUMIFS(СВЦЭМ!$C$33:$C$776,СВЦЭМ!$A$33:$A$776,$A145,СВЦЭМ!$B$33:$B$776,C$119)+'СЕТ СН'!$I$12+СВЦЭМ!$D$10+'СЕТ СН'!$I$6-'СЕТ СН'!$I$22</f>
        <v>1514.92992177</v>
      </c>
      <c r="D145" s="36">
        <f>SUMIFS(СВЦЭМ!$C$33:$C$776,СВЦЭМ!$A$33:$A$776,$A145,СВЦЭМ!$B$33:$B$776,D$119)+'СЕТ СН'!$I$12+СВЦЭМ!$D$10+'СЕТ СН'!$I$6-'СЕТ СН'!$I$22</f>
        <v>1524.4000597700001</v>
      </c>
      <c r="E145" s="36">
        <f>SUMIFS(СВЦЭМ!$C$33:$C$776,СВЦЭМ!$A$33:$A$776,$A145,СВЦЭМ!$B$33:$B$776,E$119)+'СЕТ СН'!$I$12+СВЦЭМ!$D$10+'СЕТ СН'!$I$6-'СЕТ СН'!$I$22</f>
        <v>1531.1003477600002</v>
      </c>
      <c r="F145" s="36">
        <f>SUMIFS(СВЦЭМ!$C$33:$C$776,СВЦЭМ!$A$33:$A$776,$A145,СВЦЭМ!$B$33:$B$776,F$119)+'СЕТ СН'!$I$12+СВЦЭМ!$D$10+'СЕТ СН'!$I$6-'СЕТ СН'!$I$22</f>
        <v>1532.15593958</v>
      </c>
      <c r="G145" s="36">
        <f>SUMIFS(СВЦЭМ!$C$33:$C$776,СВЦЭМ!$A$33:$A$776,$A145,СВЦЭМ!$B$33:$B$776,G$119)+'СЕТ СН'!$I$12+СВЦЭМ!$D$10+'СЕТ СН'!$I$6-'СЕТ СН'!$I$22</f>
        <v>1531.3168340100001</v>
      </c>
      <c r="H145" s="36">
        <f>SUMIFS(СВЦЭМ!$C$33:$C$776,СВЦЭМ!$A$33:$A$776,$A145,СВЦЭМ!$B$33:$B$776,H$119)+'СЕТ СН'!$I$12+СВЦЭМ!$D$10+'СЕТ СН'!$I$6-'СЕТ СН'!$I$22</f>
        <v>1490.78487438</v>
      </c>
      <c r="I145" s="36">
        <f>SUMIFS(СВЦЭМ!$C$33:$C$776,СВЦЭМ!$A$33:$A$776,$A145,СВЦЭМ!$B$33:$B$776,I$119)+'СЕТ СН'!$I$12+СВЦЭМ!$D$10+'СЕТ СН'!$I$6-'СЕТ СН'!$I$22</f>
        <v>1453.4897611599999</v>
      </c>
      <c r="J145" s="36">
        <f>SUMIFS(СВЦЭМ!$C$33:$C$776,СВЦЭМ!$A$33:$A$776,$A145,СВЦЭМ!$B$33:$B$776,J$119)+'СЕТ СН'!$I$12+СВЦЭМ!$D$10+'СЕТ СН'!$I$6-'СЕТ СН'!$I$22</f>
        <v>1432.16191832</v>
      </c>
      <c r="K145" s="36">
        <f>SUMIFS(СВЦЭМ!$C$33:$C$776,СВЦЭМ!$A$33:$A$776,$A145,СВЦЭМ!$B$33:$B$776,K$119)+'СЕТ СН'!$I$12+СВЦЭМ!$D$10+'СЕТ СН'!$I$6-'СЕТ СН'!$I$22</f>
        <v>1412.1861203200001</v>
      </c>
      <c r="L145" s="36">
        <f>SUMIFS(СВЦЭМ!$C$33:$C$776,СВЦЭМ!$A$33:$A$776,$A145,СВЦЭМ!$B$33:$B$776,L$119)+'СЕТ СН'!$I$12+СВЦЭМ!$D$10+'СЕТ СН'!$I$6-'СЕТ СН'!$I$22</f>
        <v>1404.17071121</v>
      </c>
      <c r="M145" s="36">
        <f>SUMIFS(СВЦЭМ!$C$33:$C$776,СВЦЭМ!$A$33:$A$776,$A145,СВЦЭМ!$B$33:$B$776,M$119)+'СЕТ СН'!$I$12+СВЦЭМ!$D$10+'СЕТ СН'!$I$6-'СЕТ СН'!$I$22</f>
        <v>1417.40259812</v>
      </c>
      <c r="N145" s="36">
        <f>SUMIFS(СВЦЭМ!$C$33:$C$776,СВЦЭМ!$A$33:$A$776,$A145,СВЦЭМ!$B$33:$B$776,N$119)+'СЕТ СН'!$I$12+СВЦЭМ!$D$10+'СЕТ СН'!$I$6-'СЕТ СН'!$I$22</f>
        <v>1420.04369217</v>
      </c>
      <c r="O145" s="36">
        <f>SUMIFS(СВЦЭМ!$C$33:$C$776,СВЦЭМ!$A$33:$A$776,$A145,СВЦЭМ!$B$33:$B$776,O$119)+'СЕТ СН'!$I$12+СВЦЭМ!$D$10+'СЕТ СН'!$I$6-'СЕТ СН'!$I$22</f>
        <v>1429.2260218900001</v>
      </c>
      <c r="P145" s="36">
        <f>SUMIFS(СВЦЭМ!$C$33:$C$776,СВЦЭМ!$A$33:$A$776,$A145,СВЦЭМ!$B$33:$B$776,P$119)+'СЕТ СН'!$I$12+СВЦЭМ!$D$10+'СЕТ СН'!$I$6-'СЕТ СН'!$I$22</f>
        <v>1431.6578116999999</v>
      </c>
      <c r="Q145" s="36">
        <f>SUMIFS(СВЦЭМ!$C$33:$C$776,СВЦЭМ!$A$33:$A$776,$A145,СВЦЭМ!$B$33:$B$776,Q$119)+'СЕТ СН'!$I$12+СВЦЭМ!$D$10+'СЕТ СН'!$I$6-'СЕТ СН'!$I$22</f>
        <v>1436.7982664599999</v>
      </c>
      <c r="R145" s="36">
        <f>SUMIFS(СВЦЭМ!$C$33:$C$776,СВЦЭМ!$A$33:$A$776,$A145,СВЦЭМ!$B$33:$B$776,R$119)+'СЕТ СН'!$I$12+СВЦЭМ!$D$10+'СЕТ СН'!$I$6-'СЕТ СН'!$I$22</f>
        <v>1444.4070879200001</v>
      </c>
      <c r="S145" s="36">
        <f>SUMIFS(СВЦЭМ!$C$33:$C$776,СВЦЭМ!$A$33:$A$776,$A145,СВЦЭМ!$B$33:$B$776,S$119)+'СЕТ СН'!$I$12+СВЦЭМ!$D$10+'СЕТ СН'!$I$6-'СЕТ СН'!$I$22</f>
        <v>1433.6490791199999</v>
      </c>
      <c r="T145" s="36">
        <f>SUMIFS(СВЦЭМ!$C$33:$C$776,СВЦЭМ!$A$33:$A$776,$A145,СВЦЭМ!$B$33:$B$776,T$119)+'СЕТ СН'!$I$12+СВЦЭМ!$D$10+'СЕТ СН'!$I$6-'СЕТ СН'!$I$22</f>
        <v>1404.26351636</v>
      </c>
      <c r="U145" s="36">
        <f>SUMIFS(СВЦЭМ!$C$33:$C$776,СВЦЭМ!$A$33:$A$776,$A145,СВЦЭМ!$B$33:$B$776,U$119)+'СЕТ СН'!$I$12+СВЦЭМ!$D$10+'СЕТ СН'!$I$6-'СЕТ СН'!$I$22</f>
        <v>1380.1775085600002</v>
      </c>
      <c r="V145" s="36">
        <f>SUMIFS(СВЦЭМ!$C$33:$C$776,СВЦЭМ!$A$33:$A$776,$A145,СВЦЭМ!$B$33:$B$776,V$119)+'СЕТ СН'!$I$12+СВЦЭМ!$D$10+'СЕТ СН'!$I$6-'СЕТ СН'!$I$22</f>
        <v>1379.8878166700001</v>
      </c>
      <c r="W145" s="36">
        <f>SUMIFS(СВЦЭМ!$C$33:$C$776,СВЦЭМ!$A$33:$A$776,$A145,СВЦЭМ!$B$33:$B$776,W$119)+'СЕТ СН'!$I$12+СВЦЭМ!$D$10+'СЕТ СН'!$I$6-'СЕТ СН'!$I$22</f>
        <v>1404.63148245</v>
      </c>
      <c r="X145" s="36">
        <f>SUMIFS(СВЦЭМ!$C$33:$C$776,СВЦЭМ!$A$33:$A$776,$A145,СВЦЭМ!$B$33:$B$776,X$119)+'СЕТ СН'!$I$12+СВЦЭМ!$D$10+'СЕТ СН'!$I$6-'СЕТ СН'!$I$22</f>
        <v>1423.4505230899999</v>
      </c>
      <c r="Y145" s="36">
        <f>SUMIFS(СВЦЭМ!$C$33:$C$776,СВЦЭМ!$A$33:$A$776,$A145,СВЦЭМ!$B$33:$B$776,Y$119)+'СЕТ СН'!$I$12+СВЦЭМ!$D$10+'СЕТ СН'!$I$6-'СЕТ СН'!$I$22</f>
        <v>1452.2558218500001</v>
      </c>
    </row>
    <row r="146" spans="1:26" ht="15.75" x14ac:dyDescent="0.2">
      <c r="A146" s="35">
        <f t="shared" si="3"/>
        <v>43582</v>
      </c>
      <c r="B146" s="36">
        <f>SUMIFS(СВЦЭМ!$C$33:$C$776,СВЦЭМ!$A$33:$A$776,$A146,СВЦЭМ!$B$33:$B$776,B$119)+'СЕТ СН'!$I$12+СВЦЭМ!$D$10+'СЕТ СН'!$I$6-'СЕТ СН'!$I$22</f>
        <v>1458.9862646900001</v>
      </c>
      <c r="C146" s="36">
        <f>SUMIFS(СВЦЭМ!$C$33:$C$776,СВЦЭМ!$A$33:$A$776,$A146,СВЦЭМ!$B$33:$B$776,C$119)+'СЕТ СН'!$I$12+СВЦЭМ!$D$10+'СЕТ СН'!$I$6-'СЕТ СН'!$I$22</f>
        <v>1447.9077801399999</v>
      </c>
      <c r="D146" s="36">
        <f>SUMIFS(СВЦЭМ!$C$33:$C$776,СВЦЭМ!$A$33:$A$776,$A146,СВЦЭМ!$B$33:$B$776,D$119)+'СЕТ СН'!$I$12+СВЦЭМ!$D$10+'СЕТ СН'!$I$6-'СЕТ СН'!$I$22</f>
        <v>1457.6538413000001</v>
      </c>
      <c r="E146" s="36">
        <f>SUMIFS(СВЦЭМ!$C$33:$C$776,СВЦЭМ!$A$33:$A$776,$A146,СВЦЭМ!$B$33:$B$776,E$119)+'СЕТ СН'!$I$12+СВЦЭМ!$D$10+'СЕТ СН'!$I$6-'СЕТ СН'!$I$22</f>
        <v>1466.7254801200002</v>
      </c>
      <c r="F146" s="36">
        <f>SUMIFS(СВЦЭМ!$C$33:$C$776,СВЦЭМ!$A$33:$A$776,$A146,СВЦЭМ!$B$33:$B$776,F$119)+'СЕТ СН'!$I$12+СВЦЭМ!$D$10+'СЕТ СН'!$I$6-'СЕТ СН'!$I$22</f>
        <v>1495.8393148800001</v>
      </c>
      <c r="G146" s="36">
        <f>SUMIFS(СВЦЭМ!$C$33:$C$776,СВЦЭМ!$A$33:$A$776,$A146,СВЦЭМ!$B$33:$B$776,G$119)+'СЕТ СН'!$I$12+СВЦЭМ!$D$10+'СЕТ СН'!$I$6-'СЕТ СН'!$I$22</f>
        <v>1477.0106092400001</v>
      </c>
      <c r="H146" s="36">
        <f>SUMIFS(СВЦЭМ!$C$33:$C$776,СВЦЭМ!$A$33:$A$776,$A146,СВЦЭМ!$B$33:$B$776,H$119)+'СЕТ СН'!$I$12+СВЦЭМ!$D$10+'СЕТ СН'!$I$6-'СЕТ СН'!$I$22</f>
        <v>1462.6292084000002</v>
      </c>
      <c r="I146" s="36">
        <f>SUMIFS(СВЦЭМ!$C$33:$C$776,СВЦЭМ!$A$33:$A$776,$A146,СВЦЭМ!$B$33:$B$776,I$119)+'СЕТ СН'!$I$12+СВЦЭМ!$D$10+'СЕТ СН'!$I$6-'СЕТ СН'!$I$22</f>
        <v>1445.51813012</v>
      </c>
      <c r="J146" s="36">
        <f>SUMIFS(СВЦЭМ!$C$33:$C$776,СВЦЭМ!$A$33:$A$776,$A146,СВЦЭМ!$B$33:$B$776,J$119)+'СЕТ СН'!$I$12+СВЦЭМ!$D$10+'СЕТ СН'!$I$6-'СЕТ СН'!$I$22</f>
        <v>1398.21334447</v>
      </c>
      <c r="K146" s="36">
        <f>SUMIFS(СВЦЭМ!$C$33:$C$776,СВЦЭМ!$A$33:$A$776,$A146,СВЦЭМ!$B$33:$B$776,K$119)+'СЕТ СН'!$I$12+СВЦЭМ!$D$10+'СЕТ СН'!$I$6-'СЕТ СН'!$I$22</f>
        <v>1375.0670819000002</v>
      </c>
      <c r="L146" s="36">
        <f>SUMIFS(СВЦЭМ!$C$33:$C$776,СВЦЭМ!$A$33:$A$776,$A146,СВЦЭМ!$B$33:$B$776,L$119)+'СЕТ СН'!$I$12+СВЦЭМ!$D$10+'СЕТ СН'!$I$6-'СЕТ СН'!$I$22</f>
        <v>1365.4018485300001</v>
      </c>
      <c r="M146" s="36">
        <f>SUMIFS(СВЦЭМ!$C$33:$C$776,СВЦЭМ!$A$33:$A$776,$A146,СВЦЭМ!$B$33:$B$776,M$119)+'СЕТ СН'!$I$12+СВЦЭМ!$D$10+'СЕТ СН'!$I$6-'СЕТ СН'!$I$22</f>
        <v>1377.7694783500001</v>
      </c>
      <c r="N146" s="36">
        <f>SUMIFS(СВЦЭМ!$C$33:$C$776,СВЦЭМ!$A$33:$A$776,$A146,СВЦЭМ!$B$33:$B$776,N$119)+'СЕТ СН'!$I$12+СВЦЭМ!$D$10+'СЕТ СН'!$I$6-'СЕТ СН'!$I$22</f>
        <v>1393.8715653899999</v>
      </c>
      <c r="O146" s="36">
        <f>SUMIFS(СВЦЭМ!$C$33:$C$776,СВЦЭМ!$A$33:$A$776,$A146,СВЦЭМ!$B$33:$B$776,O$119)+'СЕТ СН'!$I$12+СВЦЭМ!$D$10+'СЕТ СН'!$I$6-'СЕТ СН'!$I$22</f>
        <v>1376.72281997</v>
      </c>
      <c r="P146" s="36">
        <f>SUMIFS(СВЦЭМ!$C$33:$C$776,СВЦЭМ!$A$33:$A$776,$A146,СВЦЭМ!$B$33:$B$776,P$119)+'СЕТ СН'!$I$12+СВЦЭМ!$D$10+'СЕТ СН'!$I$6-'СЕТ СН'!$I$22</f>
        <v>1385.96017521</v>
      </c>
      <c r="Q146" s="36">
        <f>SUMIFS(СВЦЭМ!$C$33:$C$776,СВЦЭМ!$A$33:$A$776,$A146,СВЦЭМ!$B$33:$B$776,Q$119)+'СЕТ СН'!$I$12+СВЦЭМ!$D$10+'СЕТ СН'!$I$6-'СЕТ СН'!$I$22</f>
        <v>1400.0640667100001</v>
      </c>
      <c r="R146" s="36">
        <f>SUMIFS(СВЦЭМ!$C$33:$C$776,СВЦЭМ!$A$33:$A$776,$A146,СВЦЭМ!$B$33:$B$776,R$119)+'СЕТ СН'!$I$12+СВЦЭМ!$D$10+'СЕТ СН'!$I$6-'СЕТ СН'!$I$22</f>
        <v>1406.0932141100002</v>
      </c>
      <c r="S146" s="36">
        <f>SUMIFS(СВЦЭМ!$C$33:$C$776,СВЦЭМ!$A$33:$A$776,$A146,СВЦЭМ!$B$33:$B$776,S$119)+'СЕТ СН'!$I$12+СВЦЭМ!$D$10+'СЕТ СН'!$I$6-'СЕТ СН'!$I$22</f>
        <v>1406.8157088299999</v>
      </c>
      <c r="T146" s="36">
        <f>SUMIFS(СВЦЭМ!$C$33:$C$776,СВЦЭМ!$A$33:$A$776,$A146,СВЦЭМ!$B$33:$B$776,T$119)+'СЕТ СН'!$I$12+СВЦЭМ!$D$10+'СЕТ СН'!$I$6-'СЕТ СН'!$I$22</f>
        <v>1417.51318812</v>
      </c>
      <c r="U146" s="36">
        <f>SUMIFS(СВЦЭМ!$C$33:$C$776,СВЦЭМ!$A$33:$A$776,$A146,СВЦЭМ!$B$33:$B$776,U$119)+'СЕТ СН'!$I$12+СВЦЭМ!$D$10+'СЕТ СН'!$I$6-'СЕТ СН'!$I$22</f>
        <v>1435.76838</v>
      </c>
      <c r="V146" s="36">
        <f>SUMIFS(СВЦЭМ!$C$33:$C$776,СВЦЭМ!$A$33:$A$776,$A146,СВЦЭМ!$B$33:$B$776,V$119)+'СЕТ СН'!$I$12+СВЦЭМ!$D$10+'СЕТ СН'!$I$6-'СЕТ СН'!$I$22</f>
        <v>1402.0931421800001</v>
      </c>
      <c r="W146" s="36">
        <f>SUMIFS(СВЦЭМ!$C$33:$C$776,СВЦЭМ!$A$33:$A$776,$A146,СВЦЭМ!$B$33:$B$776,W$119)+'СЕТ СН'!$I$12+СВЦЭМ!$D$10+'СЕТ СН'!$I$6-'СЕТ СН'!$I$22</f>
        <v>1390.2753975599999</v>
      </c>
      <c r="X146" s="36">
        <f>SUMIFS(СВЦЭМ!$C$33:$C$776,СВЦЭМ!$A$33:$A$776,$A146,СВЦЭМ!$B$33:$B$776,X$119)+'СЕТ СН'!$I$12+СВЦЭМ!$D$10+'СЕТ СН'!$I$6-'СЕТ СН'!$I$22</f>
        <v>1405.3764460800001</v>
      </c>
      <c r="Y146" s="36">
        <f>SUMIFS(СВЦЭМ!$C$33:$C$776,СВЦЭМ!$A$33:$A$776,$A146,СВЦЭМ!$B$33:$B$776,Y$119)+'СЕТ СН'!$I$12+СВЦЭМ!$D$10+'СЕТ СН'!$I$6-'СЕТ СН'!$I$22</f>
        <v>1426.1961582700001</v>
      </c>
    </row>
    <row r="147" spans="1:26" ht="15.75" x14ac:dyDescent="0.2">
      <c r="A147" s="35">
        <f t="shared" si="3"/>
        <v>43583</v>
      </c>
      <c r="B147" s="36">
        <f>SUMIFS(СВЦЭМ!$C$33:$C$776,СВЦЭМ!$A$33:$A$776,$A147,СВЦЭМ!$B$33:$B$776,B$119)+'СЕТ СН'!$I$12+СВЦЭМ!$D$10+'СЕТ СН'!$I$6-'СЕТ СН'!$I$22</f>
        <v>1389.01714356</v>
      </c>
      <c r="C147" s="36">
        <f>SUMIFS(СВЦЭМ!$C$33:$C$776,СВЦЭМ!$A$33:$A$776,$A147,СВЦЭМ!$B$33:$B$776,C$119)+'СЕТ СН'!$I$12+СВЦЭМ!$D$10+'СЕТ СН'!$I$6-'СЕТ СН'!$I$22</f>
        <v>1458.96851502</v>
      </c>
      <c r="D147" s="36">
        <f>SUMIFS(СВЦЭМ!$C$33:$C$776,СВЦЭМ!$A$33:$A$776,$A147,СВЦЭМ!$B$33:$B$776,D$119)+'СЕТ СН'!$I$12+СВЦЭМ!$D$10+'СЕТ СН'!$I$6-'СЕТ СН'!$I$22</f>
        <v>1491.70716853</v>
      </c>
      <c r="E147" s="36">
        <f>SUMIFS(СВЦЭМ!$C$33:$C$776,СВЦЭМ!$A$33:$A$776,$A147,СВЦЭМ!$B$33:$B$776,E$119)+'СЕТ СН'!$I$12+СВЦЭМ!$D$10+'СЕТ СН'!$I$6-'СЕТ СН'!$I$22</f>
        <v>1514.8777700099999</v>
      </c>
      <c r="F147" s="36">
        <f>SUMIFS(СВЦЭМ!$C$33:$C$776,СВЦЭМ!$A$33:$A$776,$A147,СВЦЭМ!$B$33:$B$776,F$119)+'СЕТ СН'!$I$12+СВЦЭМ!$D$10+'СЕТ СН'!$I$6-'СЕТ СН'!$I$22</f>
        <v>1518.7957427700001</v>
      </c>
      <c r="G147" s="36">
        <f>SUMIFS(СВЦЭМ!$C$33:$C$776,СВЦЭМ!$A$33:$A$776,$A147,СВЦЭМ!$B$33:$B$776,G$119)+'СЕТ СН'!$I$12+СВЦЭМ!$D$10+'СЕТ СН'!$I$6-'СЕТ СН'!$I$22</f>
        <v>1498.80000066</v>
      </c>
      <c r="H147" s="36">
        <f>SUMIFS(СВЦЭМ!$C$33:$C$776,СВЦЭМ!$A$33:$A$776,$A147,СВЦЭМ!$B$33:$B$776,H$119)+'СЕТ СН'!$I$12+СВЦЭМ!$D$10+'СЕТ СН'!$I$6-'СЕТ СН'!$I$22</f>
        <v>1514.5375652800001</v>
      </c>
      <c r="I147" s="36">
        <f>SUMIFS(СВЦЭМ!$C$33:$C$776,СВЦЭМ!$A$33:$A$776,$A147,СВЦЭМ!$B$33:$B$776,I$119)+'СЕТ СН'!$I$12+СВЦЭМ!$D$10+'СЕТ СН'!$I$6-'СЕТ СН'!$I$22</f>
        <v>1476.9944440300001</v>
      </c>
      <c r="J147" s="36">
        <f>SUMIFS(СВЦЭМ!$C$33:$C$776,СВЦЭМ!$A$33:$A$776,$A147,СВЦЭМ!$B$33:$B$776,J$119)+'СЕТ СН'!$I$12+СВЦЭМ!$D$10+'СЕТ СН'!$I$6-'СЕТ СН'!$I$22</f>
        <v>1430.77355042</v>
      </c>
      <c r="K147" s="36">
        <f>SUMIFS(СВЦЭМ!$C$33:$C$776,СВЦЭМ!$A$33:$A$776,$A147,СВЦЭМ!$B$33:$B$776,K$119)+'СЕТ СН'!$I$12+СВЦЭМ!$D$10+'СЕТ СН'!$I$6-'СЕТ СН'!$I$22</f>
        <v>1388.4354216300001</v>
      </c>
      <c r="L147" s="36">
        <f>SUMIFS(СВЦЭМ!$C$33:$C$776,СВЦЭМ!$A$33:$A$776,$A147,СВЦЭМ!$B$33:$B$776,L$119)+'СЕТ СН'!$I$12+СВЦЭМ!$D$10+'СЕТ СН'!$I$6-'СЕТ СН'!$I$22</f>
        <v>1367.2898306900001</v>
      </c>
      <c r="M147" s="36">
        <f>SUMIFS(СВЦЭМ!$C$33:$C$776,СВЦЭМ!$A$33:$A$776,$A147,СВЦЭМ!$B$33:$B$776,M$119)+'СЕТ СН'!$I$12+СВЦЭМ!$D$10+'СЕТ СН'!$I$6-'СЕТ СН'!$I$22</f>
        <v>1377.3810175799999</v>
      </c>
      <c r="N147" s="36">
        <f>SUMIFS(СВЦЭМ!$C$33:$C$776,СВЦЭМ!$A$33:$A$776,$A147,СВЦЭМ!$B$33:$B$776,N$119)+'СЕТ СН'!$I$12+СВЦЭМ!$D$10+'СЕТ СН'!$I$6-'СЕТ СН'!$I$22</f>
        <v>1414.3242393300002</v>
      </c>
      <c r="O147" s="36">
        <f>SUMIFS(СВЦЭМ!$C$33:$C$776,СВЦЭМ!$A$33:$A$776,$A147,СВЦЭМ!$B$33:$B$776,O$119)+'СЕТ СН'!$I$12+СВЦЭМ!$D$10+'СЕТ СН'!$I$6-'СЕТ СН'!$I$22</f>
        <v>1423.7685528400002</v>
      </c>
      <c r="P147" s="36">
        <f>SUMIFS(СВЦЭМ!$C$33:$C$776,СВЦЭМ!$A$33:$A$776,$A147,СВЦЭМ!$B$33:$B$776,P$119)+'СЕТ СН'!$I$12+СВЦЭМ!$D$10+'СЕТ СН'!$I$6-'СЕТ СН'!$I$22</f>
        <v>1448.10765352</v>
      </c>
      <c r="Q147" s="36">
        <f>SUMIFS(СВЦЭМ!$C$33:$C$776,СВЦЭМ!$A$33:$A$776,$A147,СВЦЭМ!$B$33:$B$776,Q$119)+'СЕТ СН'!$I$12+СВЦЭМ!$D$10+'СЕТ СН'!$I$6-'СЕТ СН'!$I$22</f>
        <v>1458.64440294</v>
      </c>
      <c r="R147" s="36">
        <f>SUMIFS(СВЦЭМ!$C$33:$C$776,СВЦЭМ!$A$33:$A$776,$A147,СВЦЭМ!$B$33:$B$776,R$119)+'СЕТ СН'!$I$12+СВЦЭМ!$D$10+'СЕТ СН'!$I$6-'СЕТ СН'!$I$22</f>
        <v>1441.9517087899999</v>
      </c>
      <c r="S147" s="36">
        <f>SUMIFS(СВЦЭМ!$C$33:$C$776,СВЦЭМ!$A$33:$A$776,$A147,СВЦЭМ!$B$33:$B$776,S$119)+'СЕТ СН'!$I$12+СВЦЭМ!$D$10+'СЕТ СН'!$I$6-'СЕТ СН'!$I$22</f>
        <v>1410.10168774</v>
      </c>
      <c r="T147" s="36">
        <f>SUMIFS(СВЦЭМ!$C$33:$C$776,СВЦЭМ!$A$33:$A$776,$A147,СВЦЭМ!$B$33:$B$776,T$119)+'СЕТ СН'!$I$12+СВЦЭМ!$D$10+'СЕТ СН'!$I$6-'СЕТ СН'!$I$22</f>
        <v>1366.1582928</v>
      </c>
      <c r="U147" s="36">
        <f>SUMIFS(СВЦЭМ!$C$33:$C$776,СВЦЭМ!$A$33:$A$776,$A147,СВЦЭМ!$B$33:$B$776,U$119)+'СЕТ СН'!$I$12+СВЦЭМ!$D$10+'СЕТ СН'!$I$6-'СЕТ СН'!$I$22</f>
        <v>1330.18810551</v>
      </c>
      <c r="V147" s="36">
        <f>SUMIFS(СВЦЭМ!$C$33:$C$776,СВЦЭМ!$A$33:$A$776,$A147,СВЦЭМ!$B$33:$B$776,V$119)+'СЕТ СН'!$I$12+СВЦЭМ!$D$10+'СЕТ СН'!$I$6-'СЕТ СН'!$I$22</f>
        <v>1304.15559416</v>
      </c>
      <c r="W147" s="36">
        <f>SUMIFS(СВЦЭМ!$C$33:$C$776,СВЦЭМ!$A$33:$A$776,$A147,СВЦЭМ!$B$33:$B$776,W$119)+'СЕТ СН'!$I$12+СВЦЭМ!$D$10+'СЕТ СН'!$I$6-'СЕТ СН'!$I$22</f>
        <v>1312.9274559200001</v>
      </c>
      <c r="X147" s="36">
        <f>SUMIFS(СВЦЭМ!$C$33:$C$776,СВЦЭМ!$A$33:$A$776,$A147,СВЦЭМ!$B$33:$B$776,X$119)+'СЕТ СН'!$I$12+СВЦЭМ!$D$10+'СЕТ СН'!$I$6-'СЕТ СН'!$I$22</f>
        <v>1324.22553879</v>
      </c>
      <c r="Y147" s="36">
        <f>SUMIFS(СВЦЭМ!$C$33:$C$776,СВЦЭМ!$A$33:$A$776,$A147,СВЦЭМ!$B$33:$B$776,Y$119)+'СЕТ СН'!$I$12+СВЦЭМ!$D$10+'СЕТ СН'!$I$6-'СЕТ СН'!$I$22</f>
        <v>1363.42008661</v>
      </c>
    </row>
    <row r="148" spans="1:26" ht="15.75" x14ac:dyDescent="0.2">
      <c r="A148" s="35">
        <f t="shared" si="3"/>
        <v>43584</v>
      </c>
      <c r="B148" s="36">
        <f>SUMIFS(СВЦЭМ!$C$33:$C$776,СВЦЭМ!$A$33:$A$776,$A148,СВЦЭМ!$B$33:$B$776,B$119)+'СЕТ СН'!$I$12+СВЦЭМ!$D$10+'СЕТ СН'!$I$6-'СЕТ СН'!$I$22</f>
        <v>1455.0959811100001</v>
      </c>
      <c r="C148" s="36">
        <f>SUMIFS(СВЦЭМ!$C$33:$C$776,СВЦЭМ!$A$33:$A$776,$A148,СВЦЭМ!$B$33:$B$776,C$119)+'СЕТ СН'!$I$12+СВЦЭМ!$D$10+'СЕТ СН'!$I$6-'СЕТ СН'!$I$22</f>
        <v>1480.84101072</v>
      </c>
      <c r="D148" s="36">
        <f>SUMIFS(СВЦЭМ!$C$33:$C$776,СВЦЭМ!$A$33:$A$776,$A148,СВЦЭМ!$B$33:$B$776,D$119)+'СЕТ СН'!$I$12+СВЦЭМ!$D$10+'СЕТ СН'!$I$6-'СЕТ СН'!$I$22</f>
        <v>1500.92709023</v>
      </c>
      <c r="E148" s="36">
        <f>SUMIFS(СВЦЭМ!$C$33:$C$776,СВЦЭМ!$A$33:$A$776,$A148,СВЦЭМ!$B$33:$B$776,E$119)+'СЕТ СН'!$I$12+СВЦЭМ!$D$10+'СЕТ СН'!$I$6-'СЕТ СН'!$I$22</f>
        <v>1499.3144080500001</v>
      </c>
      <c r="F148" s="36">
        <f>SUMIFS(СВЦЭМ!$C$33:$C$776,СВЦЭМ!$A$33:$A$776,$A148,СВЦЭМ!$B$33:$B$776,F$119)+'СЕТ СН'!$I$12+СВЦЭМ!$D$10+'СЕТ СН'!$I$6-'СЕТ СН'!$I$22</f>
        <v>1515.01321469</v>
      </c>
      <c r="G148" s="36">
        <f>SUMIFS(СВЦЭМ!$C$33:$C$776,СВЦЭМ!$A$33:$A$776,$A148,СВЦЭМ!$B$33:$B$776,G$119)+'СЕТ СН'!$I$12+СВЦЭМ!$D$10+'СЕТ СН'!$I$6-'СЕТ СН'!$I$22</f>
        <v>1502.65102641</v>
      </c>
      <c r="H148" s="36">
        <f>SUMIFS(СВЦЭМ!$C$33:$C$776,СВЦЭМ!$A$33:$A$776,$A148,СВЦЭМ!$B$33:$B$776,H$119)+'СЕТ СН'!$I$12+СВЦЭМ!$D$10+'СЕТ СН'!$I$6-'СЕТ СН'!$I$22</f>
        <v>1487.53919245</v>
      </c>
      <c r="I148" s="36">
        <f>SUMIFS(СВЦЭМ!$C$33:$C$776,СВЦЭМ!$A$33:$A$776,$A148,СВЦЭМ!$B$33:$B$776,I$119)+'СЕТ СН'!$I$12+СВЦЭМ!$D$10+'СЕТ СН'!$I$6-'СЕТ СН'!$I$22</f>
        <v>1445.5067811399999</v>
      </c>
      <c r="J148" s="36">
        <f>SUMIFS(СВЦЭМ!$C$33:$C$776,СВЦЭМ!$A$33:$A$776,$A148,СВЦЭМ!$B$33:$B$776,J$119)+'СЕТ СН'!$I$12+СВЦЭМ!$D$10+'СЕТ СН'!$I$6-'СЕТ СН'!$I$22</f>
        <v>1404.93993174</v>
      </c>
      <c r="K148" s="36">
        <f>SUMIFS(СВЦЭМ!$C$33:$C$776,СВЦЭМ!$A$33:$A$776,$A148,СВЦЭМ!$B$33:$B$776,K$119)+'СЕТ СН'!$I$12+СВЦЭМ!$D$10+'СЕТ СН'!$I$6-'СЕТ СН'!$I$22</f>
        <v>1393.4142376300001</v>
      </c>
      <c r="L148" s="36">
        <f>SUMIFS(СВЦЭМ!$C$33:$C$776,СВЦЭМ!$A$33:$A$776,$A148,СВЦЭМ!$B$33:$B$776,L$119)+'СЕТ СН'!$I$12+СВЦЭМ!$D$10+'СЕТ СН'!$I$6-'СЕТ СН'!$I$22</f>
        <v>1373.3216214399999</v>
      </c>
      <c r="M148" s="36">
        <f>SUMIFS(СВЦЭМ!$C$33:$C$776,СВЦЭМ!$A$33:$A$776,$A148,СВЦЭМ!$B$33:$B$776,M$119)+'СЕТ СН'!$I$12+СВЦЭМ!$D$10+'СЕТ СН'!$I$6-'СЕТ СН'!$I$22</f>
        <v>1393.5437986300001</v>
      </c>
      <c r="N148" s="36">
        <f>SUMIFS(СВЦЭМ!$C$33:$C$776,СВЦЭМ!$A$33:$A$776,$A148,СВЦЭМ!$B$33:$B$776,N$119)+'СЕТ СН'!$I$12+СВЦЭМ!$D$10+'СЕТ СН'!$I$6-'СЕТ СН'!$I$22</f>
        <v>1391.96474816</v>
      </c>
      <c r="O148" s="36">
        <f>SUMIFS(СВЦЭМ!$C$33:$C$776,СВЦЭМ!$A$33:$A$776,$A148,СВЦЭМ!$B$33:$B$776,O$119)+'СЕТ СН'!$I$12+СВЦЭМ!$D$10+'СЕТ СН'!$I$6-'СЕТ СН'!$I$22</f>
        <v>1389.6620722299999</v>
      </c>
      <c r="P148" s="36">
        <f>SUMIFS(СВЦЭМ!$C$33:$C$776,СВЦЭМ!$A$33:$A$776,$A148,СВЦЭМ!$B$33:$B$776,P$119)+'СЕТ СН'!$I$12+СВЦЭМ!$D$10+'СЕТ СН'!$I$6-'СЕТ СН'!$I$22</f>
        <v>1398.01453846</v>
      </c>
      <c r="Q148" s="36">
        <f>SUMIFS(СВЦЭМ!$C$33:$C$776,СВЦЭМ!$A$33:$A$776,$A148,СВЦЭМ!$B$33:$B$776,Q$119)+'СЕТ СН'!$I$12+СВЦЭМ!$D$10+'СЕТ СН'!$I$6-'СЕТ СН'!$I$22</f>
        <v>1405.1756659900002</v>
      </c>
      <c r="R148" s="36">
        <f>SUMIFS(СВЦЭМ!$C$33:$C$776,СВЦЭМ!$A$33:$A$776,$A148,СВЦЭМ!$B$33:$B$776,R$119)+'СЕТ СН'!$I$12+СВЦЭМ!$D$10+'СЕТ СН'!$I$6-'СЕТ СН'!$I$22</f>
        <v>1409.94852941</v>
      </c>
      <c r="S148" s="36">
        <f>SUMIFS(СВЦЭМ!$C$33:$C$776,СВЦЭМ!$A$33:$A$776,$A148,СВЦЭМ!$B$33:$B$776,S$119)+'СЕТ СН'!$I$12+СВЦЭМ!$D$10+'СЕТ СН'!$I$6-'СЕТ СН'!$I$22</f>
        <v>1405.1674338</v>
      </c>
      <c r="T148" s="36">
        <f>SUMIFS(СВЦЭМ!$C$33:$C$776,СВЦЭМ!$A$33:$A$776,$A148,СВЦЭМ!$B$33:$B$776,T$119)+'СЕТ СН'!$I$12+СВЦЭМ!$D$10+'СЕТ СН'!$I$6-'СЕТ СН'!$I$22</f>
        <v>1388.4609473600001</v>
      </c>
      <c r="U148" s="36">
        <f>SUMIFS(СВЦЭМ!$C$33:$C$776,СВЦЭМ!$A$33:$A$776,$A148,СВЦЭМ!$B$33:$B$776,U$119)+'СЕТ СН'!$I$12+СВЦЭМ!$D$10+'СЕТ СН'!$I$6-'СЕТ СН'!$I$22</f>
        <v>1385.7206155900001</v>
      </c>
      <c r="V148" s="36">
        <f>SUMIFS(СВЦЭМ!$C$33:$C$776,СВЦЭМ!$A$33:$A$776,$A148,СВЦЭМ!$B$33:$B$776,V$119)+'СЕТ СН'!$I$12+СВЦЭМ!$D$10+'СЕТ СН'!$I$6-'СЕТ СН'!$I$22</f>
        <v>1351.83692208</v>
      </c>
      <c r="W148" s="36">
        <f>SUMIFS(СВЦЭМ!$C$33:$C$776,СВЦЭМ!$A$33:$A$776,$A148,СВЦЭМ!$B$33:$B$776,W$119)+'СЕТ СН'!$I$12+СВЦЭМ!$D$10+'СЕТ СН'!$I$6-'СЕТ СН'!$I$22</f>
        <v>1324.6320245699999</v>
      </c>
      <c r="X148" s="36">
        <f>SUMIFS(СВЦЭМ!$C$33:$C$776,СВЦЭМ!$A$33:$A$776,$A148,СВЦЭМ!$B$33:$B$776,X$119)+'СЕТ СН'!$I$12+СВЦЭМ!$D$10+'СЕТ СН'!$I$6-'СЕТ СН'!$I$22</f>
        <v>1356.6455770600001</v>
      </c>
      <c r="Y148" s="36">
        <f>SUMIFS(СВЦЭМ!$C$33:$C$776,СВЦЭМ!$A$33:$A$776,$A148,СВЦЭМ!$B$33:$B$776,Y$119)+'СЕТ СН'!$I$12+СВЦЭМ!$D$10+'СЕТ СН'!$I$6-'СЕТ СН'!$I$22</f>
        <v>1391.7766718400001</v>
      </c>
    </row>
    <row r="149" spans="1:26" ht="15.75" x14ac:dyDescent="0.2">
      <c r="A149" s="35">
        <f t="shared" si="3"/>
        <v>43585</v>
      </c>
      <c r="B149" s="36">
        <f>SUMIFS(СВЦЭМ!$C$33:$C$776,СВЦЭМ!$A$33:$A$776,$A149,СВЦЭМ!$B$33:$B$776,B$119)+'СЕТ СН'!$I$12+СВЦЭМ!$D$10+'СЕТ СН'!$I$6-'СЕТ СН'!$I$22</f>
        <v>1460.7836843300001</v>
      </c>
      <c r="C149" s="36">
        <f>SUMIFS(СВЦЭМ!$C$33:$C$776,СВЦЭМ!$A$33:$A$776,$A149,СВЦЭМ!$B$33:$B$776,C$119)+'СЕТ СН'!$I$12+СВЦЭМ!$D$10+'СЕТ СН'!$I$6-'СЕТ СН'!$I$22</f>
        <v>1490.0473858</v>
      </c>
      <c r="D149" s="36">
        <f>SUMIFS(СВЦЭМ!$C$33:$C$776,СВЦЭМ!$A$33:$A$776,$A149,СВЦЭМ!$B$33:$B$776,D$119)+'СЕТ СН'!$I$12+СВЦЭМ!$D$10+'СЕТ СН'!$I$6-'СЕТ СН'!$I$22</f>
        <v>1518.3819887700001</v>
      </c>
      <c r="E149" s="36">
        <f>SUMIFS(СВЦЭМ!$C$33:$C$776,СВЦЭМ!$A$33:$A$776,$A149,СВЦЭМ!$B$33:$B$776,E$119)+'СЕТ СН'!$I$12+СВЦЭМ!$D$10+'СЕТ СН'!$I$6-'СЕТ СН'!$I$22</f>
        <v>1525.7814417300001</v>
      </c>
      <c r="F149" s="36">
        <f>SUMIFS(СВЦЭМ!$C$33:$C$776,СВЦЭМ!$A$33:$A$776,$A149,СВЦЭМ!$B$33:$B$776,F$119)+'СЕТ СН'!$I$12+СВЦЭМ!$D$10+'СЕТ СН'!$I$6-'СЕТ СН'!$I$22</f>
        <v>1532.3535887799999</v>
      </c>
      <c r="G149" s="36">
        <f>SUMIFS(СВЦЭМ!$C$33:$C$776,СВЦЭМ!$A$33:$A$776,$A149,СВЦЭМ!$B$33:$B$776,G$119)+'СЕТ СН'!$I$12+СВЦЭМ!$D$10+'СЕТ СН'!$I$6-'СЕТ СН'!$I$22</f>
        <v>1514.9464739800001</v>
      </c>
      <c r="H149" s="36">
        <f>SUMIFS(СВЦЭМ!$C$33:$C$776,СВЦЭМ!$A$33:$A$776,$A149,СВЦЭМ!$B$33:$B$776,H$119)+'СЕТ СН'!$I$12+СВЦЭМ!$D$10+'СЕТ СН'!$I$6-'СЕТ СН'!$I$22</f>
        <v>1452.8731077100001</v>
      </c>
      <c r="I149" s="36">
        <f>SUMIFS(СВЦЭМ!$C$33:$C$776,СВЦЭМ!$A$33:$A$776,$A149,СВЦЭМ!$B$33:$B$776,I$119)+'СЕТ СН'!$I$12+СВЦЭМ!$D$10+'СЕТ СН'!$I$6-'СЕТ СН'!$I$22</f>
        <v>1404.4672351200002</v>
      </c>
      <c r="J149" s="36">
        <f>SUMIFS(СВЦЭМ!$C$33:$C$776,СВЦЭМ!$A$33:$A$776,$A149,СВЦЭМ!$B$33:$B$776,J$119)+'СЕТ СН'!$I$12+СВЦЭМ!$D$10+'СЕТ СН'!$I$6-'СЕТ СН'!$I$22</f>
        <v>1387.2550527200001</v>
      </c>
      <c r="K149" s="36">
        <f>SUMIFS(СВЦЭМ!$C$33:$C$776,СВЦЭМ!$A$33:$A$776,$A149,СВЦЭМ!$B$33:$B$776,K$119)+'СЕТ СН'!$I$12+СВЦЭМ!$D$10+'СЕТ СН'!$I$6-'СЕТ СН'!$I$22</f>
        <v>1383.4458411200001</v>
      </c>
      <c r="L149" s="36">
        <f>SUMIFS(СВЦЭМ!$C$33:$C$776,СВЦЭМ!$A$33:$A$776,$A149,СВЦЭМ!$B$33:$B$776,L$119)+'СЕТ СН'!$I$12+СВЦЭМ!$D$10+'СЕТ СН'!$I$6-'СЕТ СН'!$I$22</f>
        <v>1383.9232567900001</v>
      </c>
      <c r="M149" s="36">
        <f>SUMIFS(СВЦЭМ!$C$33:$C$776,СВЦЭМ!$A$33:$A$776,$A149,СВЦЭМ!$B$33:$B$776,M$119)+'СЕТ СН'!$I$12+СВЦЭМ!$D$10+'СЕТ СН'!$I$6-'СЕТ СН'!$I$22</f>
        <v>1369.60466748</v>
      </c>
      <c r="N149" s="36">
        <f>SUMIFS(СВЦЭМ!$C$33:$C$776,СВЦЭМ!$A$33:$A$776,$A149,СВЦЭМ!$B$33:$B$776,N$119)+'СЕТ СН'!$I$12+СВЦЭМ!$D$10+'СЕТ СН'!$I$6-'СЕТ СН'!$I$22</f>
        <v>1372.08709658</v>
      </c>
      <c r="O149" s="36">
        <f>SUMIFS(СВЦЭМ!$C$33:$C$776,СВЦЭМ!$A$33:$A$776,$A149,СВЦЭМ!$B$33:$B$776,O$119)+'СЕТ СН'!$I$12+СВЦЭМ!$D$10+'СЕТ СН'!$I$6-'СЕТ СН'!$I$22</f>
        <v>1368.55598758</v>
      </c>
      <c r="P149" s="36">
        <f>SUMIFS(СВЦЭМ!$C$33:$C$776,СВЦЭМ!$A$33:$A$776,$A149,СВЦЭМ!$B$33:$B$776,P$119)+'СЕТ СН'!$I$12+СВЦЭМ!$D$10+'СЕТ СН'!$I$6-'СЕТ СН'!$I$22</f>
        <v>1380.8109430700001</v>
      </c>
      <c r="Q149" s="36">
        <f>SUMIFS(СВЦЭМ!$C$33:$C$776,СВЦЭМ!$A$33:$A$776,$A149,СВЦЭМ!$B$33:$B$776,Q$119)+'СЕТ СН'!$I$12+СВЦЭМ!$D$10+'СЕТ СН'!$I$6-'СЕТ СН'!$I$22</f>
        <v>1386.03093386</v>
      </c>
      <c r="R149" s="36">
        <f>SUMIFS(СВЦЭМ!$C$33:$C$776,СВЦЭМ!$A$33:$A$776,$A149,СВЦЭМ!$B$33:$B$776,R$119)+'СЕТ СН'!$I$12+СВЦЭМ!$D$10+'СЕТ СН'!$I$6-'СЕТ СН'!$I$22</f>
        <v>1388.8102732000002</v>
      </c>
      <c r="S149" s="36">
        <f>SUMIFS(СВЦЭМ!$C$33:$C$776,СВЦЭМ!$A$33:$A$776,$A149,СВЦЭМ!$B$33:$B$776,S$119)+'СЕТ СН'!$I$12+СВЦЭМ!$D$10+'СЕТ СН'!$I$6-'СЕТ СН'!$I$22</f>
        <v>1377.47672926</v>
      </c>
      <c r="T149" s="36">
        <f>SUMIFS(СВЦЭМ!$C$33:$C$776,СВЦЭМ!$A$33:$A$776,$A149,СВЦЭМ!$B$33:$B$776,T$119)+'СЕТ СН'!$I$12+СВЦЭМ!$D$10+'СЕТ СН'!$I$6-'СЕТ СН'!$I$22</f>
        <v>1366.4778958000002</v>
      </c>
      <c r="U149" s="36">
        <f>SUMIFS(СВЦЭМ!$C$33:$C$776,СВЦЭМ!$A$33:$A$776,$A149,СВЦЭМ!$B$33:$B$776,U$119)+'СЕТ СН'!$I$12+СВЦЭМ!$D$10+'СЕТ СН'!$I$6-'СЕТ СН'!$I$22</f>
        <v>1360.2714830499999</v>
      </c>
      <c r="V149" s="36">
        <f>SUMIFS(СВЦЭМ!$C$33:$C$776,СВЦЭМ!$A$33:$A$776,$A149,СВЦЭМ!$B$33:$B$776,V$119)+'СЕТ СН'!$I$12+СВЦЭМ!$D$10+'СЕТ СН'!$I$6-'СЕТ СН'!$I$22</f>
        <v>1335.3988330699999</v>
      </c>
      <c r="W149" s="36">
        <f>SUMIFS(СВЦЭМ!$C$33:$C$776,СВЦЭМ!$A$33:$A$776,$A149,СВЦЭМ!$B$33:$B$776,W$119)+'СЕТ СН'!$I$12+СВЦЭМ!$D$10+'СЕТ СН'!$I$6-'СЕТ СН'!$I$22</f>
        <v>1336.72879876</v>
      </c>
      <c r="X149" s="36">
        <f>SUMIFS(СВЦЭМ!$C$33:$C$776,СВЦЭМ!$A$33:$A$776,$A149,СВЦЭМ!$B$33:$B$776,X$119)+'СЕТ СН'!$I$12+СВЦЭМ!$D$10+'СЕТ СН'!$I$6-'СЕТ СН'!$I$22</f>
        <v>1349.7975704600001</v>
      </c>
      <c r="Y149" s="36">
        <f>SUMIFS(СВЦЭМ!$C$33:$C$776,СВЦЭМ!$A$33:$A$776,$A149,СВЦЭМ!$B$33:$B$776,Y$119)+'СЕТ СН'!$I$12+СВЦЭМ!$D$10+'СЕТ СН'!$I$6-'СЕТ СН'!$I$22</f>
        <v>1377.42769494</v>
      </c>
    </row>
    <row r="150" spans="1:26" ht="15.75" hidden="1" x14ac:dyDescent="0.2">
      <c r="A150" s="35">
        <f t="shared" si="3"/>
        <v>43586</v>
      </c>
      <c r="B150" s="36">
        <f>SUMIFS(СВЦЭМ!$C$33:$C$776,СВЦЭМ!$A$33:$A$776,$A150,СВЦЭМ!$B$33:$B$776,B$119)+'СЕТ СН'!$I$12+СВЦЭМ!$D$10+'СЕТ СН'!$I$6-'СЕТ СН'!$I$22</f>
        <v>534.03344387000004</v>
      </c>
      <c r="C150" s="36">
        <f>SUMIFS(СВЦЭМ!$C$33:$C$776,СВЦЭМ!$A$33:$A$776,$A150,СВЦЭМ!$B$33:$B$776,C$119)+'СЕТ СН'!$I$12+СВЦЭМ!$D$10+'СЕТ СН'!$I$6-'СЕТ СН'!$I$22</f>
        <v>534.03344387000004</v>
      </c>
      <c r="D150" s="36">
        <f>SUMIFS(СВЦЭМ!$C$33:$C$776,СВЦЭМ!$A$33:$A$776,$A150,СВЦЭМ!$B$33:$B$776,D$119)+'СЕТ СН'!$I$12+СВЦЭМ!$D$10+'СЕТ СН'!$I$6-'СЕТ СН'!$I$22</f>
        <v>534.03344387000004</v>
      </c>
      <c r="E150" s="36">
        <f>SUMIFS(СВЦЭМ!$C$33:$C$776,СВЦЭМ!$A$33:$A$776,$A150,СВЦЭМ!$B$33:$B$776,E$119)+'СЕТ СН'!$I$12+СВЦЭМ!$D$10+'СЕТ СН'!$I$6-'СЕТ СН'!$I$22</f>
        <v>534.03344387000004</v>
      </c>
      <c r="F150" s="36">
        <f>SUMIFS(СВЦЭМ!$C$33:$C$776,СВЦЭМ!$A$33:$A$776,$A150,СВЦЭМ!$B$33:$B$776,F$119)+'СЕТ СН'!$I$12+СВЦЭМ!$D$10+'СЕТ СН'!$I$6-'СЕТ СН'!$I$22</f>
        <v>534.03344387000004</v>
      </c>
      <c r="G150" s="36">
        <f>SUMIFS(СВЦЭМ!$C$33:$C$776,СВЦЭМ!$A$33:$A$776,$A150,СВЦЭМ!$B$33:$B$776,G$119)+'СЕТ СН'!$I$12+СВЦЭМ!$D$10+'СЕТ СН'!$I$6-'СЕТ СН'!$I$22</f>
        <v>534.03344387000004</v>
      </c>
      <c r="H150" s="36">
        <f>SUMIFS(СВЦЭМ!$C$33:$C$776,СВЦЭМ!$A$33:$A$776,$A150,СВЦЭМ!$B$33:$B$776,H$119)+'СЕТ СН'!$I$12+СВЦЭМ!$D$10+'СЕТ СН'!$I$6-'СЕТ СН'!$I$22</f>
        <v>534.03344387000004</v>
      </c>
      <c r="I150" s="36">
        <f>SUMIFS(СВЦЭМ!$C$33:$C$776,СВЦЭМ!$A$33:$A$776,$A150,СВЦЭМ!$B$33:$B$776,I$119)+'СЕТ СН'!$I$12+СВЦЭМ!$D$10+'СЕТ СН'!$I$6-'СЕТ СН'!$I$22</f>
        <v>534.03344387000004</v>
      </c>
      <c r="J150" s="36">
        <f>SUMIFS(СВЦЭМ!$C$33:$C$776,СВЦЭМ!$A$33:$A$776,$A150,СВЦЭМ!$B$33:$B$776,J$119)+'СЕТ СН'!$I$12+СВЦЭМ!$D$10+'СЕТ СН'!$I$6-'СЕТ СН'!$I$22</f>
        <v>534.03344387000004</v>
      </c>
      <c r="K150" s="36">
        <f>SUMIFS(СВЦЭМ!$C$33:$C$776,СВЦЭМ!$A$33:$A$776,$A150,СВЦЭМ!$B$33:$B$776,K$119)+'СЕТ СН'!$I$12+СВЦЭМ!$D$10+'СЕТ СН'!$I$6-'СЕТ СН'!$I$22</f>
        <v>534.03344387000004</v>
      </c>
      <c r="L150" s="36">
        <f>SUMIFS(СВЦЭМ!$C$33:$C$776,СВЦЭМ!$A$33:$A$776,$A150,СВЦЭМ!$B$33:$B$776,L$119)+'СЕТ СН'!$I$12+СВЦЭМ!$D$10+'СЕТ СН'!$I$6-'СЕТ СН'!$I$22</f>
        <v>534.03344387000004</v>
      </c>
      <c r="M150" s="36">
        <f>SUMIFS(СВЦЭМ!$C$33:$C$776,СВЦЭМ!$A$33:$A$776,$A150,СВЦЭМ!$B$33:$B$776,M$119)+'СЕТ СН'!$I$12+СВЦЭМ!$D$10+'СЕТ СН'!$I$6-'СЕТ СН'!$I$22</f>
        <v>534.03344387000004</v>
      </c>
      <c r="N150" s="36">
        <f>SUMIFS(СВЦЭМ!$C$33:$C$776,СВЦЭМ!$A$33:$A$776,$A150,СВЦЭМ!$B$33:$B$776,N$119)+'СЕТ СН'!$I$12+СВЦЭМ!$D$10+'СЕТ СН'!$I$6-'СЕТ СН'!$I$22</f>
        <v>534.03344387000004</v>
      </c>
      <c r="O150" s="36">
        <f>SUMIFS(СВЦЭМ!$C$33:$C$776,СВЦЭМ!$A$33:$A$776,$A150,СВЦЭМ!$B$33:$B$776,O$119)+'СЕТ СН'!$I$12+СВЦЭМ!$D$10+'СЕТ СН'!$I$6-'СЕТ СН'!$I$22</f>
        <v>534.03344387000004</v>
      </c>
      <c r="P150" s="36">
        <f>SUMIFS(СВЦЭМ!$C$33:$C$776,СВЦЭМ!$A$33:$A$776,$A150,СВЦЭМ!$B$33:$B$776,P$119)+'СЕТ СН'!$I$12+СВЦЭМ!$D$10+'СЕТ СН'!$I$6-'СЕТ СН'!$I$22</f>
        <v>534.03344387000004</v>
      </c>
      <c r="Q150" s="36">
        <f>SUMIFS(СВЦЭМ!$C$33:$C$776,СВЦЭМ!$A$33:$A$776,$A150,СВЦЭМ!$B$33:$B$776,Q$119)+'СЕТ СН'!$I$12+СВЦЭМ!$D$10+'СЕТ СН'!$I$6-'СЕТ СН'!$I$22</f>
        <v>534.03344387000004</v>
      </c>
      <c r="R150" s="36">
        <f>SUMIFS(СВЦЭМ!$C$33:$C$776,СВЦЭМ!$A$33:$A$776,$A150,СВЦЭМ!$B$33:$B$776,R$119)+'СЕТ СН'!$I$12+СВЦЭМ!$D$10+'СЕТ СН'!$I$6-'СЕТ СН'!$I$22</f>
        <v>534.03344387000004</v>
      </c>
      <c r="S150" s="36">
        <f>SUMIFS(СВЦЭМ!$C$33:$C$776,СВЦЭМ!$A$33:$A$776,$A150,СВЦЭМ!$B$33:$B$776,S$119)+'СЕТ СН'!$I$12+СВЦЭМ!$D$10+'СЕТ СН'!$I$6-'СЕТ СН'!$I$22</f>
        <v>534.03344387000004</v>
      </c>
      <c r="T150" s="36">
        <f>SUMIFS(СВЦЭМ!$C$33:$C$776,СВЦЭМ!$A$33:$A$776,$A150,СВЦЭМ!$B$33:$B$776,T$119)+'СЕТ СН'!$I$12+СВЦЭМ!$D$10+'СЕТ СН'!$I$6-'СЕТ СН'!$I$22</f>
        <v>534.03344387000004</v>
      </c>
      <c r="U150" s="36">
        <f>SUMIFS(СВЦЭМ!$C$33:$C$776,СВЦЭМ!$A$33:$A$776,$A150,СВЦЭМ!$B$33:$B$776,U$119)+'СЕТ СН'!$I$12+СВЦЭМ!$D$10+'СЕТ СН'!$I$6-'СЕТ СН'!$I$22</f>
        <v>534.03344387000004</v>
      </c>
      <c r="V150" s="36">
        <f>SUMIFS(СВЦЭМ!$C$33:$C$776,СВЦЭМ!$A$33:$A$776,$A150,СВЦЭМ!$B$33:$B$776,V$119)+'СЕТ СН'!$I$12+СВЦЭМ!$D$10+'СЕТ СН'!$I$6-'СЕТ СН'!$I$22</f>
        <v>534.03344387000004</v>
      </c>
      <c r="W150" s="36">
        <f>SUMIFS(СВЦЭМ!$C$33:$C$776,СВЦЭМ!$A$33:$A$776,$A150,СВЦЭМ!$B$33:$B$776,W$119)+'СЕТ СН'!$I$12+СВЦЭМ!$D$10+'СЕТ СН'!$I$6-'СЕТ СН'!$I$22</f>
        <v>534.03344387000004</v>
      </c>
      <c r="X150" s="36">
        <f>SUMIFS(СВЦЭМ!$C$33:$C$776,СВЦЭМ!$A$33:$A$776,$A150,СВЦЭМ!$B$33:$B$776,X$119)+'СЕТ СН'!$I$12+СВЦЭМ!$D$10+'СЕТ СН'!$I$6-'СЕТ СН'!$I$22</f>
        <v>534.03344387000004</v>
      </c>
      <c r="Y150" s="36">
        <f>SUMIFS(СВЦЭМ!$C$33:$C$776,СВЦЭМ!$A$33:$A$776,$A150,СВЦЭМ!$B$33:$B$776,Y$119)+'СЕТ СН'!$I$12+СВЦЭМ!$D$10+'СЕТ СН'!$I$6-'СЕТ СН'!$I$22</f>
        <v>534.03344387000004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553249.94956772332</v>
      </c>
      <c r="O155" s="130"/>
      <c r="P155" s="129">
        <f>СВЦЭМ!$D$12+'СЕТ СН'!$F$13-'СЕТ СН'!$G$23</f>
        <v>553249.94956772332</v>
      </c>
      <c r="Q155" s="130"/>
      <c r="R155" s="129">
        <f>СВЦЭМ!$D$12+'СЕТ СН'!$F$13-'СЕТ СН'!$H$23</f>
        <v>553249.94956772332</v>
      </c>
      <c r="S155" s="130"/>
      <c r="T155" s="129">
        <f>СВЦЭМ!$D$12+'СЕТ СН'!$F$13-'СЕТ СН'!$I$23</f>
        <v>553249.94956772332</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520758.88</v>
      </c>
      <c r="O159" s="144"/>
      <c r="P159" s="144">
        <f>'СЕТ СН'!$G$7</f>
        <v>803385.3</v>
      </c>
      <c r="Q159" s="144"/>
      <c r="R159" s="144">
        <f>'СЕТ СН'!$H$7</f>
        <v>809867.78</v>
      </c>
      <c r="S159" s="144"/>
      <c r="T159" s="144">
        <f>'СЕТ СН'!$I$7</f>
        <v>512984.38</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01.04.2019</v>
      </c>
      <c r="B12" s="36">
        <f>SUMIFS(СВЦЭМ!$D$33:$D$776,СВЦЭМ!$A$33:$A$776,$A12,СВЦЭМ!$B$33:$B$776,B$11)+'СЕТ СН'!$F$14+СВЦЭМ!$D$10+'СЕТ СН'!$F$5-'СЕТ СН'!$F$24</f>
        <v>1942.1318192399999</v>
      </c>
      <c r="C12" s="36">
        <f>SUMIFS(СВЦЭМ!$D$33:$D$776,СВЦЭМ!$A$33:$A$776,$A12,СВЦЭМ!$B$33:$B$776,C$11)+'СЕТ СН'!$F$14+СВЦЭМ!$D$10+'СЕТ СН'!$F$5-'СЕТ СН'!$F$24</f>
        <v>1978.2240727799999</v>
      </c>
      <c r="D12" s="36">
        <f>SUMIFS(СВЦЭМ!$D$33:$D$776,СВЦЭМ!$A$33:$A$776,$A12,СВЦЭМ!$B$33:$B$776,D$11)+'СЕТ СН'!$F$14+СВЦЭМ!$D$10+'СЕТ СН'!$F$5-'СЕТ СН'!$F$24</f>
        <v>1996.9520089600001</v>
      </c>
      <c r="E12" s="36">
        <f>SUMIFS(СВЦЭМ!$D$33:$D$776,СВЦЭМ!$A$33:$A$776,$A12,СВЦЭМ!$B$33:$B$776,E$11)+'СЕТ СН'!$F$14+СВЦЭМ!$D$10+'СЕТ СН'!$F$5-'СЕТ СН'!$F$24</f>
        <v>2013.81754839</v>
      </c>
      <c r="F12" s="36">
        <f>SUMIFS(СВЦЭМ!$D$33:$D$776,СВЦЭМ!$A$33:$A$776,$A12,СВЦЭМ!$B$33:$B$776,F$11)+'СЕТ СН'!$F$14+СВЦЭМ!$D$10+'СЕТ СН'!$F$5-'СЕТ СН'!$F$24</f>
        <v>2001.1369306300001</v>
      </c>
      <c r="G12" s="36">
        <f>SUMIFS(СВЦЭМ!$D$33:$D$776,СВЦЭМ!$A$33:$A$776,$A12,СВЦЭМ!$B$33:$B$776,G$11)+'СЕТ СН'!$F$14+СВЦЭМ!$D$10+'СЕТ СН'!$F$5-'СЕТ СН'!$F$24</f>
        <v>2004.00248702</v>
      </c>
      <c r="H12" s="36">
        <f>SUMIFS(СВЦЭМ!$D$33:$D$776,СВЦЭМ!$A$33:$A$776,$A12,СВЦЭМ!$B$33:$B$776,H$11)+'СЕТ СН'!$F$14+СВЦЭМ!$D$10+'СЕТ СН'!$F$5-'СЕТ СН'!$F$24</f>
        <v>1916.5532912799999</v>
      </c>
      <c r="I12" s="36">
        <f>SUMIFS(СВЦЭМ!$D$33:$D$776,СВЦЭМ!$A$33:$A$776,$A12,СВЦЭМ!$B$33:$B$776,I$11)+'СЕТ СН'!$F$14+СВЦЭМ!$D$10+'СЕТ СН'!$F$5-'СЕТ СН'!$F$24</f>
        <v>1900.82980628</v>
      </c>
      <c r="J12" s="36">
        <f>SUMIFS(СВЦЭМ!$D$33:$D$776,СВЦЭМ!$A$33:$A$776,$A12,СВЦЭМ!$B$33:$B$776,J$11)+'СЕТ СН'!$F$14+СВЦЭМ!$D$10+'СЕТ СН'!$F$5-'СЕТ СН'!$F$24</f>
        <v>1844.2608107800002</v>
      </c>
      <c r="K12" s="36">
        <f>SUMIFS(СВЦЭМ!$D$33:$D$776,СВЦЭМ!$A$33:$A$776,$A12,СВЦЭМ!$B$33:$B$776,K$11)+'СЕТ СН'!$F$14+СВЦЭМ!$D$10+'СЕТ СН'!$F$5-'СЕТ СН'!$F$24</f>
        <v>1816.7382622600001</v>
      </c>
      <c r="L12" s="36">
        <f>SUMIFS(СВЦЭМ!$D$33:$D$776,СВЦЭМ!$A$33:$A$776,$A12,СВЦЭМ!$B$33:$B$776,L$11)+'СЕТ СН'!$F$14+СВЦЭМ!$D$10+'СЕТ СН'!$F$5-'СЕТ СН'!$F$24</f>
        <v>1803.04263627</v>
      </c>
      <c r="M12" s="36">
        <f>SUMIFS(СВЦЭМ!$D$33:$D$776,СВЦЭМ!$A$33:$A$776,$A12,СВЦЭМ!$B$33:$B$776,M$11)+'СЕТ СН'!$F$14+СВЦЭМ!$D$10+'СЕТ СН'!$F$5-'СЕТ СН'!$F$24</f>
        <v>1810.7621383999999</v>
      </c>
      <c r="N12" s="36">
        <f>SUMIFS(СВЦЭМ!$D$33:$D$776,СВЦЭМ!$A$33:$A$776,$A12,СВЦЭМ!$B$33:$B$776,N$11)+'СЕТ СН'!$F$14+СВЦЭМ!$D$10+'СЕТ СН'!$F$5-'СЕТ СН'!$F$24</f>
        <v>1812.6850969699999</v>
      </c>
      <c r="O12" s="36">
        <f>SUMIFS(СВЦЭМ!$D$33:$D$776,СВЦЭМ!$A$33:$A$776,$A12,СВЦЭМ!$B$33:$B$776,O$11)+'СЕТ СН'!$F$14+СВЦЭМ!$D$10+'СЕТ СН'!$F$5-'СЕТ СН'!$F$24</f>
        <v>1821.2063437700001</v>
      </c>
      <c r="P12" s="36">
        <f>SUMIFS(СВЦЭМ!$D$33:$D$776,СВЦЭМ!$A$33:$A$776,$A12,СВЦЭМ!$B$33:$B$776,P$11)+'СЕТ СН'!$F$14+СВЦЭМ!$D$10+'СЕТ СН'!$F$5-'СЕТ СН'!$F$24</f>
        <v>1826.7459256400002</v>
      </c>
      <c r="Q12" s="36">
        <f>SUMIFS(СВЦЭМ!$D$33:$D$776,СВЦЭМ!$A$33:$A$776,$A12,СВЦЭМ!$B$33:$B$776,Q$11)+'СЕТ СН'!$F$14+СВЦЭМ!$D$10+'СЕТ СН'!$F$5-'СЕТ СН'!$F$24</f>
        <v>1818.38374828</v>
      </c>
      <c r="R12" s="36">
        <f>SUMIFS(СВЦЭМ!$D$33:$D$776,СВЦЭМ!$A$33:$A$776,$A12,СВЦЭМ!$B$33:$B$776,R$11)+'СЕТ СН'!$F$14+СВЦЭМ!$D$10+'СЕТ СН'!$F$5-'СЕТ СН'!$F$24</f>
        <v>1824.416111</v>
      </c>
      <c r="S12" s="36">
        <f>SUMIFS(СВЦЭМ!$D$33:$D$776,СВЦЭМ!$A$33:$A$776,$A12,СВЦЭМ!$B$33:$B$776,S$11)+'СЕТ СН'!$F$14+СВЦЭМ!$D$10+'СЕТ СН'!$F$5-'СЕТ СН'!$F$24</f>
        <v>1817.2988525300002</v>
      </c>
      <c r="T12" s="36">
        <f>SUMIFS(СВЦЭМ!$D$33:$D$776,СВЦЭМ!$A$33:$A$776,$A12,СВЦЭМ!$B$33:$B$776,T$11)+'СЕТ СН'!$F$14+СВЦЭМ!$D$10+'СЕТ СН'!$F$5-'СЕТ СН'!$F$24</f>
        <v>1793.7218065000002</v>
      </c>
      <c r="U12" s="36">
        <f>SUMIFS(СВЦЭМ!$D$33:$D$776,СВЦЭМ!$A$33:$A$776,$A12,СВЦЭМ!$B$33:$B$776,U$11)+'СЕТ СН'!$F$14+СВЦЭМ!$D$10+'СЕТ СН'!$F$5-'СЕТ СН'!$F$24</f>
        <v>1772.1981774600001</v>
      </c>
      <c r="V12" s="36">
        <f>SUMIFS(СВЦЭМ!$D$33:$D$776,СВЦЭМ!$A$33:$A$776,$A12,СВЦЭМ!$B$33:$B$776,V$11)+'СЕТ СН'!$F$14+СВЦЭМ!$D$10+'СЕТ СН'!$F$5-'СЕТ СН'!$F$24</f>
        <v>1758.4823954799999</v>
      </c>
      <c r="W12" s="36">
        <f>SUMIFS(СВЦЭМ!$D$33:$D$776,СВЦЭМ!$A$33:$A$776,$A12,СВЦЭМ!$B$33:$B$776,W$11)+'СЕТ СН'!$F$14+СВЦЭМ!$D$10+'СЕТ СН'!$F$5-'СЕТ СН'!$F$24</f>
        <v>1752.8422379100002</v>
      </c>
      <c r="X12" s="36">
        <f>SUMIFS(СВЦЭМ!$D$33:$D$776,СВЦЭМ!$A$33:$A$776,$A12,СВЦЭМ!$B$33:$B$776,X$11)+'СЕТ СН'!$F$14+СВЦЭМ!$D$10+'СЕТ СН'!$F$5-'СЕТ СН'!$F$24</f>
        <v>1813.9021123299999</v>
      </c>
      <c r="Y12" s="36">
        <f>SUMIFS(СВЦЭМ!$D$33:$D$776,СВЦЭМ!$A$33:$A$776,$A12,СВЦЭМ!$B$33:$B$776,Y$11)+'СЕТ СН'!$F$14+СВЦЭМ!$D$10+'СЕТ СН'!$F$5-'СЕТ СН'!$F$24</f>
        <v>1913.55304759</v>
      </c>
      <c r="AA12" s="45"/>
    </row>
    <row r="13" spans="1:27" ht="15.75" x14ac:dyDescent="0.2">
      <c r="A13" s="35">
        <f>A12+1</f>
        <v>43557</v>
      </c>
      <c r="B13" s="36">
        <f>SUMIFS(СВЦЭМ!$D$33:$D$776,СВЦЭМ!$A$33:$A$776,$A13,СВЦЭМ!$B$33:$B$776,B$11)+'СЕТ СН'!$F$14+СВЦЭМ!$D$10+'СЕТ СН'!$F$5-'СЕТ СН'!$F$24</f>
        <v>1982.4430901200001</v>
      </c>
      <c r="C13" s="36">
        <f>SUMIFS(СВЦЭМ!$D$33:$D$776,СВЦЭМ!$A$33:$A$776,$A13,СВЦЭМ!$B$33:$B$776,C$11)+'СЕТ СН'!$F$14+СВЦЭМ!$D$10+'СЕТ СН'!$F$5-'СЕТ СН'!$F$24</f>
        <v>2089.2579794800004</v>
      </c>
      <c r="D13" s="36">
        <f>SUMIFS(СВЦЭМ!$D$33:$D$776,СВЦЭМ!$A$33:$A$776,$A13,СВЦЭМ!$B$33:$B$776,D$11)+'СЕТ СН'!$F$14+СВЦЭМ!$D$10+'СЕТ СН'!$F$5-'СЕТ СН'!$F$24</f>
        <v>2138.9025854199999</v>
      </c>
      <c r="E13" s="36">
        <f>SUMIFS(СВЦЭМ!$D$33:$D$776,СВЦЭМ!$A$33:$A$776,$A13,СВЦЭМ!$B$33:$B$776,E$11)+'СЕТ СН'!$F$14+СВЦЭМ!$D$10+'СЕТ СН'!$F$5-'СЕТ СН'!$F$24</f>
        <v>2149.2904948</v>
      </c>
      <c r="F13" s="36">
        <f>SUMIFS(СВЦЭМ!$D$33:$D$776,СВЦЭМ!$A$33:$A$776,$A13,СВЦЭМ!$B$33:$B$776,F$11)+'СЕТ СН'!$F$14+СВЦЭМ!$D$10+'СЕТ СН'!$F$5-'СЕТ СН'!$F$24</f>
        <v>2146.7275350800001</v>
      </c>
      <c r="G13" s="36">
        <f>SUMIFS(СВЦЭМ!$D$33:$D$776,СВЦЭМ!$A$33:$A$776,$A13,СВЦЭМ!$B$33:$B$776,G$11)+'СЕТ СН'!$F$14+СВЦЭМ!$D$10+'СЕТ СН'!$F$5-'СЕТ СН'!$F$24</f>
        <v>2140.8236678399999</v>
      </c>
      <c r="H13" s="36">
        <f>SUMIFS(СВЦЭМ!$D$33:$D$776,СВЦЭМ!$A$33:$A$776,$A13,СВЦЭМ!$B$33:$B$776,H$11)+'СЕТ СН'!$F$14+СВЦЭМ!$D$10+'СЕТ СН'!$F$5-'СЕТ СН'!$F$24</f>
        <v>2034.6473547800001</v>
      </c>
      <c r="I13" s="36">
        <f>SUMIFS(СВЦЭМ!$D$33:$D$776,СВЦЭМ!$A$33:$A$776,$A13,СВЦЭМ!$B$33:$B$776,I$11)+'СЕТ СН'!$F$14+СВЦЭМ!$D$10+'СЕТ СН'!$F$5-'СЕТ СН'!$F$24</f>
        <v>1958.40188031</v>
      </c>
      <c r="J13" s="36">
        <f>SUMIFS(СВЦЭМ!$D$33:$D$776,СВЦЭМ!$A$33:$A$776,$A13,СВЦЭМ!$B$33:$B$776,J$11)+'СЕТ СН'!$F$14+СВЦЭМ!$D$10+'СЕТ СН'!$F$5-'СЕТ СН'!$F$24</f>
        <v>1866.7485910600001</v>
      </c>
      <c r="K13" s="36">
        <f>SUMIFS(СВЦЭМ!$D$33:$D$776,СВЦЭМ!$A$33:$A$776,$A13,СВЦЭМ!$B$33:$B$776,K$11)+'СЕТ СН'!$F$14+СВЦЭМ!$D$10+'СЕТ СН'!$F$5-'СЕТ СН'!$F$24</f>
        <v>1777.62093508</v>
      </c>
      <c r="L13" s="36">
        <f>SUMIFS(СВЦЭМ!$D$33:$D$776,СВЦЭМ!$A$33:$A$776,$A13,СВЦЭМ!$B$33:$B$776,L$11)+'СЕТ СН'!$F$14+СВЦЭМ!$D$10+'СЕТ СН'!$F$5-'СЕТ СН'!$F$24</f>
        <v>1748.4270178500001</v>
      </c>
      <c r="M13" s="36">
        <f>SUMIFS(СВЦЭМ!$D$33:$D$776,СВЦЭМ!$A$33:$A$776,$A13,СВЦЭМ!$B$33:$B$776,M$11)+'СЕТ СН'!$F$14+СВЦЭМ!$D$10+'СЕТ СН'!$F$5-'СЕТ СН'!$F$24</f>
        <v>1759.69156036</v>
      </c>
      <c r="N13" s="36">
        <f>SUMIFS(СВЦЭМ!$D$33:$D$776,СВЦЭМ!$A$33:$A$776,$A13,СВЦЭМ!$B$33:$B$776,N$11)+'СЕТ СН'!$F$14+СВЦЭМ!$D$10+'СЕТ СН'!$F$5-'СЕТ СН'!$F$24</f>
        <v>1757.9079596400002</v>
      </c>
      <c r="O13" s="36">
        <f>SUMIFS(СВЦЭМ!$D$33:$D$776,СВЦЭМ!$A$33:$A$776,$A13,СВЦЭМ!$B$33:$B$776,O$11)+'СЕТ СН'!$F$14+СВЦЭМ!$D$10+'СЕТ СН'!$F$5-'СЕТ СН'!$F$24</f>
        <v>1762.52673243</v>
      </c>
      <c r="P13" s="36">
        <f>SUMIFS(СВЦЭМ!$D$33:$D$776,СВЦЭМ!$A$33:$A$776,$A13,СВЦЭМ!$B$33:$B$776,P$11)+'СЕТ СН'!$F$14+СВЦЭМ!$D$10+'СЕТ СН'!$F$5-'СЕТ СН'!$F$24</f>
        <v>1773.5387484800001</v>
      </c>
      <c r="Q13" s="36">
        <f>SUMIFS(СВЦЭМ!$D$33:$D$776,СВЦЭМ!$A$33:$A$776,$A13,СВЦЭМ!$B$33:$B$776,Q$11)+'СЕТ СН'!$F$14+СВЦЭМ!$D$10+'СЕТ СН'!$F$5-'СЕТ СН'!$F$24</f>
        <v>1786.65828265</v>
      </c>
      <c r="R13" s="36">
        <f>SUMIFS(СВЦЭМ!$D$33:$D$776,СВЦЭМ!$A$33:$A$776,$A13,СВЦЭМ!$B$33:$B$776,R$11)+'СЕТ СН'!$F$14+СВЦЭМ!$D$10+'СЕТ СН'!$F$5-'СЕТ СН'!$F$24</f>
        <v>1779.10650889</v>
      </c>
      <c r="S13" s="36">
        <f>SUMIFS(СВЦЭМ!$D$33:$D$776,СВЦЭМ!$A$33:$A$776,$A13,СВЦЭМ!$B$33:$B$776,S$11)+'СЕТ СН'!$F$14+СВЦЭМ!$D$10+'СЕТ СН'!$F$5-'СЕТ СН'!$F$24</f>
        <v>1775.77700134</v>
      </c>
      <c r="T13" s="36">
        <f>SUMIFS(СВЦЭМ!$D$33:$D$776,СВЦЭМ!$A$33:$A$776,$A13,СВЦЭМ!$B$33:$B$776,T$11)+'СЕТ СН'!$F$14+СВЦЭМ!$D$10+'СЕТ СН'!$F$5-'СЕТ СН'!$F$24</f>
        <v>1753.7777041200002</v>
      </c>
      <c r="U13" s="36">
        <f>SUMIFS(СВЦЭМ!$D$33:$D$776,СВЦЭМ!$A$33:$A$776,$A13,СВЦЭМ!$B$33:$B$776,U$11)+'СЕТ СН'!$F$14+СВЦЭМ!$D$10+'СЕТ СН'!$F$5-'СЕТ СН'!$F$24</f>
        <v>1740.6389281100001</v>
      </c>
      <c r="V13" s="36">
        <f>SUMIFS(СВЦЭМ!$D$33:$D$776,СВЦЭМ!$A$33:$A$776,$A13,СВЦЭМ!$B$33:$B$776,V$11)+'СЕТ СН'!$F$14+СВЦЭМ!$D$10+'СЕТ СН'!$F$5-'СЕТ СН'!$F$24</f>
        <v>1738.7251891300002</v>
      </c>
      <c r="W13" s="36">
        <f>SUMIFS(СВЦЭМ!$D$33:$D$776,СВЦЭМ!$A$33:$A$776,$A13,СВЦЭМ!$B$33:$B$776,W$11)+'СЕТ СН'!$F$14+СВЦЭМ!$D$10+'СЕТ СН'!$F$5-'СЕТ СН'!$F$24</f>
        <v>1731.5540135000001</v>
      </c>
      <c r="X13" s="36">
        <f>SUMIFS(СВЦЭМ!$D$33:$D$776,СВЦЭМ!$A$33:$A$776,$A13,СВЦЭМ!$B$33:$B$776,X$11)+'СЕТ СН'!$F$14+СВЦЭМ!$D$10+'СЕТ СН'!$F$5-'СЕТ СН'!$F$24</f>
        <v>1773.1708308400002</v>
      </c>
      <c r="Y13" s="36">
        <f>SUMIFS(СВЦЭМ!$D$33:$D$776,СВЦЭМ!$A$33:$A$776,$A13,СВЦЭМ!$B$33:$B$776,Y$11)+'СЕТ СН'!$F$14+СВЦЭМ!$D$10+'СЕТ СН'!$F$5-'СЕТ СН'!$F$24</f>
        <v>1872.2874963900001</v>
      </c>
    </row>
    <row r="14" spans="1:27" ht="15.75" x14ac:dyDescent="0.2">
      <c r="A14" s="35">
        <f t="shared" ref="A14:A42" si="0">A13+1</f>
        <v>43558</v>
      </c>
      <c r="B14" s="36">
        <f>SUMIFS(СВЦЭМ!$D$33:$D$776,СВЦЭМ!$A$33:$A$776,$A14,СВЦЭМ!$B$33:$B$776,B$11)+'СЕТ СН'!$F$14+СВЦЭМ!$D$10+'СЕТ СН'!$F$5-'СЕТ СН'!$F$24</f>
        <v>1986.14628279</v>
      </c>
      <c r="C14" s="36">
        <f>SUMIFS(СВЦЭМ!$D$33:$D$776,СВЦЭМ!$A$33:$A$776,$A14,СВЦЭМ!$B$33:$B$776,C$11)+'СЕТ СН'!$F$14+СВЦЭМ!$D$10+'СЕТ СН'!$F$5-'СЕТ СН'!$F$24</f>
        <v>2081.3201433300001</v>
      </c>
      <c r="D14" s="36">
        <f>SUMIFS(СВЦЭМ!$D$33:$D$776,СВЦЭМ!$A$33:$A$776,$A14,СВЦЭМ!$B$33:$B$776,D$11)+'СЕТ СН'!$F$14+СВЦЭМ!$D$10+'СЕТ СН'!$F$5-'СЕТ СН'!$F$24</f>
        <v>2064.3999032199999</v>
      </c>
      <c r="E14" s="36">
        <f>SUMIFS(СВЦЭМ!$D$33:$D$776,СВЦЭМ!$A$33:$A$776,$A14,СВЦЭМ!$B$33:$B$776,E$11)+'СЕТ СН'!$F$14+СВЦЭМ!$D$10+'СЕТ СН'!$F$5-'СЕТ СН'!$F$24</f>
        <v>2062.4219152300002</v>
      </c>
      <c r="F14" s="36">
        <f>SUMIFS(СВЦЭМ!$D$33:$D$776,СВЦЭМ!$A$33:$A$776,$A14,СВЦЭМ!$B$33:$B$776,F$11)+'СЕТ СН'!$F$14+СВЦЭМ!$D$10+'СЕТ СН'!$F$5-'СЕТ СН'!$F$24</f>
        <v>2059.4752625400001</v>
      </c>
      <c r="G14" s="36">
        <f>SUMIFS(СВЦЭМ!$D$33:$D$776,СВЦЭМ!$A$33:$A$776,$A14,СВЦЭМ!$B$33:$B$776,G$11)+'СЕТ СН'!$F$14+СВЦЭМ!$D$10+'СЕТ СН'!$F$5-'СЕТ СН'!$F$24</f>
        <v>2086.6101280100002</v>
      </c>
      <c r="H14" s="36">
        <f>SUMIFS(СВЦЭМ!$D$33:$D$776,СВЦЭМ!$A$33:$A$776,$A14,СВЦЭМ!$B$33:$B$776,H$11)+'СЕТ СН'!$F$14+СВЦЭМ!$D$10+'СЕТ СН'!$F$5-'СЕТ СН'!$F$24</f>
        <v>2036.3445757899999</v>
      </c>
      <c r="I14" s="36">
        <f>SUMIFS(СВЦЭМ!$D$33:$D$776,СВЦЭМ!$A$33:$A$776,$A14,СВЦЭМ!$B$33:$B$776,I$11)+'СЕТ СН'!$F$14+СВЦЭМ!$D$10+'СЕТ СН'!$F$5-'СЕТ СН'!$F$24</f>
        <v>1958.40781462</v>
      </c>
      <c r="J14" s="36">
        <f>SUMIFS(СВЦЭМ!$D$33:$D$776,СВЦЭМ!$A$33:$A$776,$A14,СВЦЭМ!$B$33:$B$776,J$11)+'СЕТ СН'!$F$14+СВЦЭМ!$D$10+'СЕТ СН'!$F$5-'СЕТ СН'!$F$24</f>
        <v>1869.36631403</v>
      </c>
      <c r="K14" s="36">
        <f>SUMIFS(СВЦЭМ!$D$33:$D$776,СВЦЭМ!$A$33:$A$776,$A14,СВЦЭМ!$B$33:$B$776,K$11)+'СЕТ СН'!$F$14+СВЦЭМ!$D$10+'СЕТ СН'!$F$5-'СЕТ СН'!$F$24</f>
        <v>1797.5255988600002</v>
      </c>
      <c r="L14" s="36">
        <f>SUMIFS(СВЦЭМ!$D$33:$D$776,СВЦЭМ!$A$33:$A$776,$A14,СВЦЭМ!$B$33:$B$776,L$11)+'СЕТ СН'!$F$14+СВЦЭМ!$D$10+'СЕТ СН'!$F$5-'СЕТ СН'!$F$24</f>
        <v>1777.6495971200002</v>
      </c>
      <c r="M14" s="36">
        <f>SUMIFS(СВЦЭМ!$D$33:$D$776,СВЦЭМ!$A$33:$A$776,$A14,СВЦЭМ!$B$33:$B$776,M$11)+'СЕТ СН'!$F$14+СВЦЭМ!$D$10+'СЕТ СН'!$F$5-'СЕТ СН'!$F$24</f>
        <v>1786.51410201</v>
      </c>
      <c r="N14" s="36">
        <f>SUMIFS(СВЦЭМ!$D$33:$D$776,СВЦЭМ!$A$33:$A$776,$A14,СВЦЭМ!$B$33:$B$776,N$11)+'СЕТ СН'!$F$14+СВЦЭМ!$D$10+'СЕТ СН'!$F$5-'СЕТ СН'!$F$24</f>
        <v>1776.3342438300001</v>
      </c>
      <c r="O14" s="36">
        <f>SUMIFS(СВЦЭМ!$D$33:$D$776,СВЦЭМ!$A$33:$A$776,$A14,СВЦЭМ!$B$33:$B$776,O$11)+'СЕТ СН'!$F$14+СВЦЭМ!$D$10+'СЕТ СН'!$F$5-'СЕТ СН'!$F$24</f>
        <v>1785.9881780000001</v>
      </c>
      <c r="P14" s="36">
        <f>SUMIFS(СВЦЭМ!$D$33:$D$776,СВЦЭМ!$A$33:$A$776,$A14,СВЦЭМ!$B$33:$B$776,P$11)+'СЕТ СН'!$F$14+СВЦЭМ!$D$10+'СЕТ СН'!$F$5-'СЕТ СН'!$F$24</f>
        <v>1792.7599820200001</v>
      </c>
      <c r="Q14" s="36">
        <f>SUMIFS(СВЦЭМ!$D$33:$D$776,СВЦЭМ!$A$33:$A$776,$A14,СВЦЭМ!$B$33:$B$776,Q$11)+'СЕТ СН'!$F$14+СВЦЭМ!$D$10+'СЕТ СН'!$F$5-'СЕТ СН'!$F$24</f>
        <v>1799.8093467200001</v>
      </c>
      <c r="R14" s="36">
        <f>SUMIFS(СВЦЭМ!$D$33:$D$776,СВЦЭМ!$A$33:$A$776,$A14,СВЦЭМ!$B$33:$B$776,R$11)+'СЕТ СН'!$F$14+СВЦЭМ!$D$10+'СЕТ СН'!$F$5-'СЕТ СН'!$F$24</f>
        <v>1805.11708737</v>
      </c>
      <c r="S14" s="36">
        <f>SUMIFS(СВЦЭМ!$D$33:$D$776,СВЦЭМ!$A$33:$A$776,$A14,СВЦЭМ!$B$33:$B$776,S$11)+'СЕТ СН'!$F$14+СВЦЭМ!$D$10+'СЕТ СН'!$F$5-'СЕТ СН'!$F$24</f>
        <v>1804.9764882700001</v>
      </c>
      <c r="T14" s="36">
        <f>SUMIFS(СВЦЭМ!$D$33:$D$776,СВЦЭМ!$A$33:$A$776,$A14,СВЦЭМ!$B$33:$B$776,T$11)+'СЕТ СН'!$F$14+СВЦЭМ!$D$10+'СЕТ СН'!$F$5-'СЕТ СН'!$F$24</f>
        <v>1783.20785127</v>
      </c>
      <c r="U14" s="36">
        <f>SUMIFS(СВЦЭМ!$D$33:$D$776,СВЦЭМ!$A$33:$A$776,$A14,СВЦЭМ!$B$33:$B$776,U$11)+'СЕТ СН'!$F$14+СВЦЭМ!$D$10+'СЕТ СН'!$F$5-'СЕТ СН'!$F$24</f>
        <v>1760.5401697900002</v>
      </c>
      <c r="V14" s="36">
        <f>SUMIFS(СВЦЭМ!$D$33:$D$776,СВЦЭМ!$A$33:$A$776,$A14,СВЦЭМ!$B$33:$B$776,V$11)+'СЕТ СН'!$F$14+СВЦЭМ!$D$10+'СЕТ СН'!$F$5-'СЕТ СН'!$F$24</f>
        <v>1750.20689593</v>
      </c>
      <c r="W14" s="36">
        <f>SUMIFS(СВЦЭМ!$D$33:$D$776,СВЦЭМ!$A$33:$A$776,$A14,СВЦЭМ!$B$33:$B$776,W$11)+'СЕТ СН'!$F$14+СВЦЭМ!$D$10+'СЕТ СН'!$F$5-'СЕТ СН'!$F$24</f>
        <v>1743.3616844400001</v>
      </c>
      <c r="X14" s="36">
        <f>SUMIFS(СВЦЭМ!$D$33:$D$776,СВЦЭМ!$A$33:$A$776,$A14,СВЦЭМ!$B$33:$B$776,X$11)+'СЕТ СН'!$F$14+СВЦЭМ!$D$10+'СЕТ СН'!$F$5-'СЕТ СН'!$F$24</f>
        <v>1792.9750763000002</v>
      </c>
      <c r="Y14" s="36">
        <f>SUMIFS(СВЦЭМ!$D$33:$D$776,СВЦЭМ!$A$33:$A$776,$A14,СВЦЭМ!$B$33:$B$776,Y$11)+'СЕТ СН'!$F$14+СВЦЭМ!$D$10+'СЕТ СН'!$F$5-'СЕТ СН'!$F$24</f>
        <v>1913.6355913000002</v>
      </c>
    </row>
    <row r="15" spans="1:27" ht="15.75" x14ac:dyDescent="0.2">
      <c r="A15" s="35">
        <f t="shared" si="0"/>
        <v>43559</v>
      </c>
      <c r="B15" s="36">
        <f>SUMIFS(СВЦЭМ!$D$33:$D$776,СВЦЭМ!$A$33:$A$776,$A15,СВЦЭМ!$B$33:$B$776,B$11)+'СЕТ СН'!$F$14+СВЦЭМ!$D$10+'СЕТ СН'!$F$5-'СЕТ СН'!$F$24</f>
        <v>1970.1293864300001</v>
      </c>
      <c r="C15" s="36">
        <f>SUMIFS(СВЦЭМ!$D$33:$D$776,СВЦЭМ!$A$33:$A$776,$A15,СВЦЭМ!$B$33:$B$776,C$11)+'СЕТ СН'!$F$14+СВЦЭМ!$D$10+'СЕТ СН'!$F$5-'СЕТ СН'!$F$24</f>
        <v>2059.8532108300001</v>
      </c>
      <c r="D15" s="36">
        <f>SUMIFS(СВЦЭМ!$D$33:$D$776,СВЦЭМ!$A$33:$A$776,$A15,СВЦЭМ!$B$33:$B$776,D$11)+'СЕТ СН'!$F$14+СВЦЭМ!$D$10+'СЕТ СН'!$F$5-'СЕТ СН'!$F$24</f>
        <v>2095.7434686000001</v>
      </c>
      <c r="E15" s="36">
        <f>SUMIFS(СВЦЭМ!$D$33:$D$776,СВЦЭМ!$A$33:$A$776,$A15,СВЦЭМ!$B$33:$B$776,E$11)+'СЕТ СН'!$F$14+СВЦЭМ!$D$10+'СЕТ СН'!$F$5-'СЕТ СН'!$F$24</f>
        <v>2095.1148504900002</v>
      </c>
      <c r="F15" s="36">
        <f>SUMIFS(СВЦЭМ!$D$33:$D$776,СВЦЭМ!$A$33:$A$776,$A15,СВЦЭМ!$B$33:$B$776,F$11)+'СЕТ СН'!$F$14+СВЦЭМ!$D$10+'СЕТ СН'!$F$5-'СЕТ СН'!$F$24</f>
        <v>2088.0730150200002</v>
      </c>
      <c r="G15" s="36">
        <f>SUMIFS(СВЦЭМ!$D$33:$D$776,СВЦЭМ!$A$33:$A$776,$A15,СВЦЭМ!$B$33:$B$776,G$11)+'СЕТ СН'!$F$14+СВЦЭМ!$D$10+'СЕТ СН'!$F$5-'СЕТ СН'!$F$24</f>
        <v>2102.4281424000001</v>
      </c>
      <c r="H15" s="36">
        <f>SUMIFS(СВЦЭМ!$D$33:$D$776,СВЦЭМ!$A$33:$A$776,$A15,СВЦЭМ!$B$33:$B$776,H$11)+'СЕТ СН'!$F$14+СВЦЭМ!$D$10+'СЕТ СН'!$F$5-'СЕТ СН'!$F$24</f>
        <v>2019.40956465</v>
      </c>
      <c r="I15" s="36">
        <f>SUMIFS(СВЦЭМ!$D$33:$D$776,СВЦЭМ!$A$33:$A$776,$A15,СВЦЭМ!$B$33:$B$776,I$11)+'СЕТ СН'!$F$14+СВЦЭМ!$D$10+'СЕТ СН'!$F$5-'СЕТ СН'!$F$24</f>
        <v>1957.6083197500002</v>
      </c>
      <c r="J15" s="36">
        <f>SUMIFS(СВЦЭМ!$D$33:$D$776,СВЦЭМ!$A$33:$A$776,$A15,СВЦЭМ!$B$33:$B$776,J$11)+'СЕТ СН'!$F$14+СВЦЭМ!$D$10+'СЕТ СН'!$F$5-'СЕТ СН'!$F$24</f>
        <v>1863.8251016900001</v>
      </c>
      <c r="K15" s="36">
        <f>SUMIFS(СВЦЭМ!$D$33:$D$776,СВЦЭМ!$A$33:$A$776,$A15,СВЦЭМ!$B$33:$B$776,K$11)+'СЕТ СН'!$F$14+СВЦЭМ!$D$10+'СЕТ СН'!$F$5-'СЕТ СН'!$F$24</f>
        <v>1796.1248740400001</v>
      </c>
      <c r="L15" s="36">
        <f>SUMIFS(СВЦЭМ!$D$33:$D$776,СВЦЭМ!$A$33:$A$776,$A15,СВЦЭМ!$B$33:$B$776,L$11)+'СЕТ СН'!$F$14+СВЦЭМ!$D$10+'СЕТ СН'!$F$5-'СЕТ СН'!$F$24</f>
        <v>1768.1466496</v>
      </c>
      <c r="M15" s="36">
        <f>SUMIFS(СВЦЭМ!$D$33:$D$776,СВЦЭМ!$A$33:$A$776,$A15,СВЦЭМ!$B$33:$B$776,M$11)+'СЕТ СН'!$F$14+СВЦЭМ!$D$10+'СЕТ СН'!$F$5-'СЕТ СН'!$F$24</f>
        <v>1770.3284632800001</v>
      </c>
      <c r="N15" s="36">
        <f>SUMIFS(СВЦЭМ!$D$33:$D$776,СВЦЭМ!$A$33:$A$776,$A15,СВЦЭМ!$B$33:$B$776,N$11)+'СЕТ СН'!$F$14+СВЦЭМ!$D$10+'СЕТ СН'!$F$5-'СЕТ СН'!$F$24</f>
        <v>1757.3212351000002</v>
      </c>
      <c r="O15" s="36">
        <f>SUMIFS(СВЦЭМ!$D$33:$D$776,СВЦЭМ!$A$33:$A$776,$A15,СВЦЭМ!$B$33:$B$776,O$11)+'СЕТ СН'!$F$14+СВЦЭМ!$D$10+'СЕТ СН'!$F$5-'СЕТ СН'!$F$24</f>
        <v>1781.2952915999999</v>
      </c>
      <c r="P15" s="36">
        <f>SUMIFS(СВЦЭМ!$D$33:$D$776,СВЦЭМ!$A$33:$A$776,$A15,СВЦЭМ!$B$33:$B$776,P$11)+'СЕТ СН'!$F$14+СВЦЭМ!$D$10+'СЕТ СН'!$F$5-'СЕТ СН'!$F$24</f>
        <v>1795.05812732</v>
      </c>
      <c r="Q15" s="36">
        <f>SUMIFS(СВЦЭМ!$D$33:$D$776,СВЦЭМ!$A$33:$A$776,$A15,СВЦЭМ!$B$33:$B$776,Q$11)+'СЕТ СН'!$F$14+СВЦЭМ!$D$10+'СЕТ СН'!$F$5-'СЕТ СН'!$F$24</f>
        <v>1801.4860196899999</v>
      </c>
      <c r="R15" s="36">
        <f>SUMIFS(СВЦЭМ!$D$33:$D$776,СВЦЭМ!$A$33:$A$776,$A15,СВЦЭМ!$B$33:$B$776,R$11)+'СЕТ СН'!$F$14+СВЦЭМ!$D$10+'СЕТ СН'!$F$5-'СЕТ СН'!$F$24</f>
        <v>1805.3613650100001</v>
      </c>
      <c r="S15" s="36">
        <f>SUMIFS(СВЦЭМ!$D$33:$D$776,СВЦЭМ!$A$33:$A$776,$A15,СВЦЭМ!$B$33:$B$776,S$11)+'СЕТ СН'!$F$14+СВЦЭМ!$D$10+'СЕТ СН'!$F$5-'СЕТ СН'!$F$24</f>
        <v>1813.3359856400002</v>
      </c>
      <c r="T15" s="36">
        <f>SUMIFS(СВЦЭМ!$D$33:$D$776,СВЦЭМ!$A$33:$A$776,$A15,СВЦЭМ!$B$33:$B$776,T$11)+'СЕТ СН'!$F$14+СВЦЭМ!$D$10+'СЕТ СН'!$F$5-'СЕТ СН'!$F$24</f>
        <v>1793.5441959700001</v>
      </c>
      <c r="U15" s="36">
        <f>SUMIFS(СВЦЭМ!$D$33:$D$776,СВЦЭМ!$A$33:$A$776,$A15,СВЦЭМ!$B$33:$B$776,U$11)+'СЕТ СН'!$F$14+СВЦЭМ!$D$10+'СЕТ СН'!$F$5-'СЕТ СН'!$F$24</f>
        <v>1755.2010860300002</v>
      </c>
      <c r="V15" s="36">
        <f>SUMIFS(СВЦЭМ!$D$33:$D$776,СВЦЭМ!$A$33:$A$776,$A15,СВЦЭМ!$B$33:$B$776,V$11)+'СЕТ СН'!$F$14+СВЦЭМ!$D$10+'СЕТ СН'!$F$5-'СЕТ СН'!$F$24</f>
        <v>1747.7836647200002</v>
      </c>
      <c r="W15" s="36">
        <f>SUMIFS(СВЦЭМ!$D$33:$D$776,СВЦЭМ!$A$33:$A$776,$A15,СВЦЭМ!$B$33:$B$776,W$11)+'СЕТ СН'!$F$14+СВЦЭМ!$D$10+'СЕТ СН'!$F$5-'СЕТ СН'!$F$24</f>
        <v>1750.7375740800001</v>
      </c>
      <c r="X15" s="36">
        <f>SUMIFS(СВЦЭМ!$D$33:$D$776,СВЦЭМ!$A$33:$A$776,$A15,СВЦЭМ!$B$33:$B$776,X$11)+'СЕТ СН'!$F$14+СВЦЭМ!$D$10+'СЕТ СН'!$F$5-'СЕТ СН'!$F$24</f>
        <v>1830.9774539800001</v>
      </c>
      <c r="Y15" s="36">
        <f>SUMIFS(СВЦЭМ!$D$33:$D$776,СВЦЭМ!$A$33:$A$776,$A15,СВЦЭМ!$B$33:$B$776,Y$11)+'СЕТ СН'!$F$14+СВЦЭМ!$D$10+'СЕТ СН'!$F$5-'СЕТ СН'!$F$24</f>
        <v>1974.1187860100001</v>
      </c>
    </row>
    <row r="16" spans="1:27" ht="15.75" x14ac:dyDescent="0.2">
      <c r="A16" s="35">
        <f t="shared" si="0"/>
        <v>43560</v>
      </c>
      <c r="B16" s="36">
        <f>SUMIFS(СВЦЭМ!$D$33:$D$776,СВЦЭМ!$A$33:$A$776,$A16,СВЦЭМ!$B$33:$B$776,B$11)+'СЕТ СН'!$F$14+СВЦЭМ!$D$10+'СЕТ СН'!$F$5-'СЕТ СН'!$F$24</f>
        <v>1963.5691664999999</v>
      </c>
      <c r="C16" s="36">
        <f>SUMIFS(СВЦЭМ!$D$33:$D$776,СВЦЭМ!$A$33:$A$776,$A16,СВЦЭМ!$B$33:$B$776,C$11)+'СЕТ СН'!$F$14+СВЦЭМ!$D$10+'СЕТ СН'!$F$5-'СЕТ СН'!$F$24</f>
        <v>2050.63581978</v>
      </c>
      <c r="D16" s="36">
        <f>SUMIFS(СВЦЭМ!$D$33:$D$776,СВЦЭМ!$A$33:$A$776,$A16,СВЦЭМ!$B$33:$B$776,D$11)+'СЕТ СН'!$F$14+СВЦЭМ!$D$10+'СЕТ СН'!$F$5-'СЕТ СН'!$F$24</f>
        <v>2106.9475084100004</v>
      </c>
      <c r="E16" s="36">
        <f>SUMIFS(СВЦЭМ!$D$33:$D$776,СВЦЭМ!$A$33:$A$776,$A16,СВЦЭМ!$B$33:$B$776,E$11)+'СЕТ СН'!$F$14+СВЦЭМ!$D$10+'СЕТ СН'!$F$5-'СЕТ СН'!$F$24</f>
        <v>2103.0409502500002</v>
      </c>
      <c r="F16" s="36">
        <f>SUMIFS(СВЦЭМ!$D$33:$D$776,СВЦЭМ!$A$33:$A$776,$A16,СВЦЭМ!$B$33:$B$776,F$11)+'СЕТ СН'!$F$14+СВЦЭМ!$D$10+'СЕТ СН'!$F$5-'СЕТ СН'!$F$24</f>
        <v>2099.9469520000002</v>
      </c>
      <c r="G16" s="36">
        <f>SUMIFS(СВЦЭМ!$D$33:$D$776,СВЦЭМ!$A$33:$A$776,$A16,СВЦЭМ!$B$33:$B$776,G$11)+'СЕТ СН'!$F$14+СВЦЭМ!$D$10+'СЕТ СН'!$F$5-'СЕТ СН'!$F$24</f>
        <v>2097.9676783</v>
      </c>
      <c r="H16" s="36">
        <f>SUMIFS(СВЦЭМ!$D$33:$D$776,СВЦЭМ!$A$33:$A$776,$A16,СВЦЭМ!$B$33:$B$776,H$11)+'СЕТ СН'!$F$14+СВЦЭМ!$D$10+'СЕТ СН'!$F$5-'СЕТ СН'!$F$24</f>
        <v>2034.0294698100001</v>
      </c>
      <c r="I16" s="36">
        <f>SUMIFS(СВЦЭМ!$D$33:$D$776,СВЦЭМ!$A$33:$A$776,$A16,СВЦЭМ!$B$33:$B$776,I$11)+'СЕТ СН'!$F$14+СВЦЭМ!$D$10+'СЕТ СН'!$F$5-'СЕТ СН'!$F$24</f>
        <v>1977.7168242900002</v>
      </c>
      <c r="J16" s="36">
        <f>SUMIFS(СВЦЭМ!$D$33:$D$776,СВЦЭМ!$A$33:$A$776,$A16,СВЦЭМ!$B$33:$B$776,J$11)+'СЕТ СН'!$F$14+СВЦЭМ!$D$10+'СЕТ СН'!$F$5-'СЕТ СН'!$F$24</f>
        <v>1896.4644228000002</v>
      </c>
      <c r="K16" s="36">
        <f>SUMIFS(СВЦЭМ!$D$33:$D$776,СВЦЭМ!$A$33:$A$776,$A16,СВЦЭМ!$B$33:$B$776,K$11)+'СЕТ СН'!$F$14+СВЦЭМ!$D$10+'СЕТ СН'!$F$5-'СЕТ СН'!$F$24</f>
        <v>1824.26265229</v>
      </c>
      <c r="L16" s="36">
        <f>SUMIFS(СВЦЭМ!$D$33:$D$776,СВЦЭМ!$A$33:$A$776,$A16,СВЦЭМ!$B$33:$B$776,L$11)+'СЕТ СН'!$F$14+СВЦЭМ!$D$10+'СЕТ СН'!$F$5-'СЕТ СН'!$F$24</f>
        <v>1791.2562431800002</v>
      </c>
      <c r="M16" s="36">
        <f>SUMIFS(СВЦЭМ!$D$33:$D$776,СВЦЭМ!$A$33:$A$776,$A16,СВЦЭМ!$B$33:$B$776,M$11)+'СЕТ СН'!$F$14+СВЦЭМ!$D$10+'СЕТ СН'!$F$5-'СЕТ СН'!$F$24</f>
        <v>1782.9019382000001</v>
      </c>
      <c r="N16" s="36">
        <f>SUMIFS(СВЦЭМ!$D$33:$D$776,СВЦЭМ!$A$33:$A$776,$A16,СВЦЭМ!$B$33:$B$776,N$11)+'СЕТ СН'!$F$14+СВЦЭМ!$D$10+'СЕТ СН'!$F$5-'СЕТ СН'!$F$24</f>
        <v>1776.68815427</v>
      </c>
      <c r="O16" s="36">
        <f>SUMIFS(СВЦЭМ!$D$33:$D$776,СВЦЭМ!$A$33:$A$776,$A16,СВЦЭМ!$B$33:$B$776,O$11)+'СЕТ СН'!$F$14+СВЦЭМ!$D$10+'СЕТ СН'!$F$5-'СЕТ СН'!$F$24</f>
        <v>1771.0418064600001</v>
      </c>
      <c r="P16" s="36">
        <f>SUMIFS(СВЦЭМ!$D$33:$D$776,СВЦЭМ!$A$33:$A$776,$A16,СВЦЭМ!$B$33:$B$776,P$11)+'СЕТ СН'!$F$14+СВЦЭМ!$D$10+'СЕТ СН'!$F$5-'СЕТ СН'!$F$24</f>
        <v>1776.1063473600002</v>
      </c>
      <c r="Q16" s="36">
        <f>SUMIFS(СВЦЭМ!$D$33:$D$776,СВЦЭМ!$A$33:$A$776,$A16,СВЦЭМ!$B$33:$B$776,Q$11)+'СЕТ СН'!$F$14+СВЦЭМ!$D$10+'СЕТ СН'!$F$5-'СЕТ СН'!$F$24</f>
        <v>1775.6144934200001</v>
      </c>
      <c r="R16" s="36">
        <f>SUMIFS(СВЦЭМ!$D$33:$D$776,СВЦЭМ!$A$33:$A$776,$A16,СВЦЭМ!$B$33:$B$776,R$11)+'СЕТ СН'!$F$14+СВЦЭМ!$D$10+'СЕТ СН'!$F$5-'СЕТ СН'!$F$24</f>
        <v>1776.3104699099999</v>
      </c>
      <c r="S16" s="36">
        <f>SUMIFS(СВЦЭМ!$D$33:$D$776,СВЦЭМ!$A$33:$A$776,$A16,СВЦЭМ!$B$33:$B$776,S$11)+'СЕТ СН'!$F$14+СВЦЭМ!$D$10+'СЕТ СН'!$F$5-'СЕТ СН'!$F$24</f>
        <v>1791.76690095</v>
      </c>
      <c r="T16" s="36">
        <f>SUMIFS(СВЦЭМ!$D$33:$D$776,СВЦЭМ!$A$33:$A$776,$A16,СВЦЭМ!$B$33:$B$776,T$11)+'СЕТ СН'!$F$14+СВЦЭМ!$D$10+'СЕТ СН'!$F$5-'СЕТ СН'!$F$24</f>
        <v>1787.4896898100001</v>
      </c>
      <c r="U16" s="36">
        <f>SUMIFS(СВЦЭМ!$D$33:$D$776,СВЦЭМ!$A$33:$A$776,$A16,СВЦЭМ!$B$33:$B$776,U$11)+'СЕТ СН'!$F$14+СВЦЭМ!$D$10+'СЕТ СН'!$F$5-'СЕТ СН'!$F$24</f>
        <v>1795.5971871500001</v>
      </c>
      <c r="V16" s="36">
        <f>SUMIFS(СВЦЭМ!$D$33:$D$776,СВЦЭМ!$A$33:$A$776,$A16,СВЦЭМ!$B$33:$B$776,V$11)+'СЕТ СН'!$F$14+СВЦЭМ!$D$10+'СЕТ СН'!$F$5-'СЕТ СН'!$F$24</f>
        <v>1804.8371731100001</v>
      </c>
      <c r="W16" s="36">
        <f>SUMIFS(СВЦЭМ!$D$33:$D$776,СВЦЭМ!$A$33:$A$776,$A16,СВЦЭМ!$B$33:$B$776,W$11)+'СЕТ СН'!$F$14+СВЦЭМ!$D$10+'СЕТ СН'!$F$5-'СЕТ СН'!$F$24</f>
        <v>1812.04643592</v>
      </c>
      <c r="X16" s="36">
        <f>SUMIFS(СВЦЭМ!$D$33:$D$776,СВЦЭМ!$A$33:$A$776,$A16,СВЦЭМ!$B$33:$B$776,X$11)+'СЕТ СН'!$F$14+СВЦЭМ!$D$10+'СЕТ СН'!$F$5-'СЕТ СН'!$F$24</f>
        <v>1850.74582607</v>
      </c>
      <c r="Y16" s="36">
        <f>SUMIFS(СВЦЭМ!$D$33:$D$776,СВЦЭМ!$A$33:$A$776,$A16,СВЦЭМ!$B$33:$B$776,Y$11)+'СЕТ СН'!$F$14+СВЦЭМ!$D$10+'СЕТ СН'!$F$5-'СЕТ СН'!$F$24</f>
        <v>1941.2932281799999</v>
      </c>
    </row>
    <row r="17" spans="1:25" ht="15.75" x14ac:dyDescent="0.2">
      <c r="A17" s="35">
        <f t="shared" si="0"/>
        <v>43561</v>
      </c>
      <c r="B17" s="36">
        <f>SUMIFS(СВЦЭМ!$D$33:$D$776,СВЦЭМ!$A$33:$A$776,$A17,СВЦЭМ!$B$33:$B$776,B$11)+'СЕТ СН'!$F$14+СВЦЭМ!$D$10+'СЕТ СН'!$F$5-'СЕТ СН'!$F$24</f>
        <v>2000.43221999</v>
      </c>
      <c r="C17" s="36">
        <f>SUMIFS(СВЦЭМ!$D$33:$D$776,СВЦЭМ!$A$33:$A$776,$A17,СВЦЭМ!$B$33:$B$776,C$11)+'СЕТ СН'!$F$14+СВЦЭМ!$D$10+'СЕТ СН'!$F$5-'СЕТ СН'!$F$24</f>
        <v>2078.2049092900002</v>
      </c>
      <c r="D17" s="36">
        <f>SUMIFS(СВЦЭМ!$D$33:$D$776,СВЦЭМ!$A$33:$A$776,$A17,СВЦЭМ!$B$33:$B$776,D$11)+'СЕТ СН'!$F$14+СВЦЭМ!$D$10+'СЕТ СН'!$F$5-'СЕТ СН'!$F$24</f>
        <v>2101.24119883</v>
      </c>
      <c r="E17" s="36">
        <f>SUMIFS(СВЦЭМ!$D$33:$D$776,СВЦЭМ!$A$33:$A$776,$A17,СВЦЭМ!$B$33:$B$776,E$11)+'СЕТ СН'!$F$14+СВЦЭМ!$D$10+'СЕТ СН'!$F$5-'СЕТ СН'!$F$24</f>
        <v>2093.1460824200003</v>
      </c>
      <c r="F17" s="36">
        <f>SUMIFS(СВЦЭМ!$D$33:$D$776,СВЦЭМ!$A$33:$A$776,$A17,СВЦЭМ!$B$33:$B$776,F$11)+'СЕТ СН'!$F$14+СВЦЭМ!$D$10+'СЕТ СН'!$F$5-'СЕТ СН'!$F$24</f>
        <v>2091.2042197400001</v>
      </c>
      <c r="G17" s="36">
        <f>SUMIFS(СВЦЭМ!$D$33:$D$776,СВЦЭМ!$A$33:$A$776,$A17,СВЦЭМ!$B$33:$B$776,G$11)+'СЕТ СН'!$F$14+СВЦЭМ!$D$10+'СЕТ СН'!$F$5-'СЕТ СН'!$F$24</f>
        <v>2100.70959722</v>
      </c>
      <c r="H17" s="36">
        <f>SUMIFS(СВЦЭМ!$D$33:$D$776,СВЦЭМ!$A$33:$A$776,$A17,СВЦЭМ!$B$33:$B$776,H$11)+'СЕТ СН'!$F$14+СВЦЭМ!$D$10+'СЕТ СН'!$F$5-'СЕТ СН'!$F$24</f>
        <v>2021.8949687700001</v>
      </c>
      <c r="I17" s="36">
        <f>SUMIFS(СВЦЭМ!$D$33:$D$776,СВЦЭМ!$A$33:$A$776,$A17,СВЦЭМ!$B$33:$B$776,I$11)+'СЕТ СН'!$F$14+СВЦЭМ!$D$10+'СЕТ СН'!$F$5-'СЕТ СН'!$F$24</f>
        <v>2019.1114071400002</v>
      </c>
      <c r="J17" s="36">
        <f>SUMIFS(СВЦЭМ!$D$33:$D$776,СВЦЭМ!$A$33:$A$776,$A17,СВЦЭМ!$B$33:$B$776,J$11)+'СЕТ СН'!$F$14+СВЦЭМ!$D$10+'СЕТ СН'!$F$5-'СЕТ СН'!$F$24</f>
        <v>1952.1911113900001</v>
      </c>
      <c r="K17" s="36">
        <f>SUMIFS(СВЦЭМ!$D$33:$D$776,СВЦЭМ!$A$33:$A$776,$A17,СВЦЭМ!$B$33:$B$776,K$11)+'СЕТ СН'!$F$14+СВЦЭМ!$D$10+'СЕТ СН'!$F$5-'СЕТ СН'!$F$24</f>
        <v>1829.04742237</v>
      </c>
      <c r="L17" s="36">
        <f>SUMIFS(СВЦЭМ!$D$33:$D$776,СВЦЭМ!$A$33:$A$776,$A17,СВЦЭМ!$B$33:$B$776,L$11)+'СЕТ СН'!$F$14+СВЦЭМ!$D$10+'СЕТ СН'!$F$5-'СЕТ СН'!$F$24</f>
        <v>1775.0159603400002</v>
      </c>
      <c r="M17" s="36">
        <f>SUMIFS(СВЦЭМ!$D$33:$D$776,СВЦЭМ!$A$33:$A$776,$A17,СВЦЭМ!$B$33:$B$776,M$11)+'СЕТ СН'!$F$14+СВЦЭМ!$D$10+'СЕТ СН'!$F$5-'СЕТ СН'!$F$24</f>
        <v>1777.6179805100001</v>
      </c>
      <c r="N17" s="36">
        <f>SUMIFS(СВЦЭМ!$D$33:$D$776,СВЦЭМ!$A$33:$A$776,$A17,СВЦЭМ!$B$33:$B$776,N$11)+'СЕТ СН'!$F$14+СВЦЭМ!$D$10+'СЕТ СН'!$F$5-'СЕТ СН'!$F$24</f>
        <v>1787.12097296</v>
      </c>
      <c r="O17" s="36">
        <f>SUMIFS(СВЦЭМ!$D$33:$D$776,СВЦЭМ!$A$33:$A$776,$A17,СВЦЭМ!$B$33:$B$776,O$11)+'СЕТ СН'!$F$14+СВЦЭМ!$D$10+'СЕТ СН'!$F$5-'СЕТ СН'!$F$24</f>
        <v>1800.5175929100001</v>
      </c>
      <c r="P17" s="36">
        <f>SUMIFS(СВЦЭМ!$D$33:$D$776,СВЦЭМ!$A$33:$A$776,$A17,СВЦЭМ!$B$33:$B$776,P$11)+'СЕТ СН'!$F$14+СВЦЭМ!$D$10+'СЕТ СН'!$F$5-'СЕТ СН'!$F$24</f>
        <v>1803.3070987900001</v>
      </c>
      <c r="Q17" s="36">
        <f>SUMIFS(СВЦЭМ!$D$33:$D$776,СВЦЭМ!$A$33:$A$776,$A17,СВЦЭМ!$B$33:$B$776,Q$11)+'СЕТ СН'!$F$14+СВЦЭМ!$D$10+'СЕТ СН'!$F$5-'СЕТ СН'!$F$24</f>
        <v>1805.9285542100001</v>
      </c>
      <c r="R17" s="36">
        <f>SUMIFS(СВЦЭМ!$D$33:$D$776,СВЦЭМ!$A$33:$A$776,$A17,СВЦЭМ!$B$33:$B$776,R$11)+'СЕТ СН'!$F$14+СВЦЭМ!$D$10+'СЕТ СН'!$F$5-'СЕТ СН'!$F$24</f>
        <v>1806.1951592400001</v>
      </c>
      <c r="S17" s="36">
        <f>SUMIFS(СВЦЭМ!$D$33:$D$776,СВЦЭМ!$A$33:$A$776,$A17,СВЦЭМ!$B$33:$B$776,S$11)+'СЕТ СН'!$F$14+СВЦЭМ!$D$10+'СЕТ СН'!$F$5-'СЕТ СН'!$F$24</f>
        <v>1807.4858585900001</v>
      </c>
      <c r="T17" s="36">
        <f>SUMIFS(СВЦЭМ!$D$33:$D$776,СВЦЭМ!$A$33:$A$776,$A17,СВЦЭМ!$B$33:$B$776,T$11)+'СЕТ СН'!$F$14+СВЦЭМ!$D$10+'СЕТ СН'!$F$5-'СЕТ СН'!$F$24</f>
        <v>1788.7392123600002</v>
      </c>
      <c r="U17" s="36">
        <f>SUMIFS(СВЦЭМ!$D$33:$D$776,СВЦЭМ!$A$33:$A$776,$A17,СВЦЭМ!$B$33:$B$776,U$11)+'СЕТ СН'!$F$14+СВЦЭМ!$D$10+'СЕТ СН'!$F$5-'СЕТ СН'!$F$24</f>
        <v>1761.23885432</v>
      </c>
      <c r="V17" s="36">
        <f>SUMIFS(СВЦЭМ!$D$33:$D$776,СВЦЭМ!$A$33:$A$776,$A17,СВЦЭМ!$B$33:$B$776,V$11)+'СЕТ СН'!$F$14+СВЦЭМ!$D$10+'СЕТ СН'!$F$5-'СЕТ СН'!$F$24</f>
        <v>1741.2946441399999</v>
      </c>
      <c r="W17" s="36">
        <f>SUMIFS(СВЦЭМ!$D$33:$D$776,СВЦЭМ!$A$33:$A$776,$A17,СВЦЭМ!$B$33:$B$776,W$11)+'СЕТ СН'!$F$14+СВЦЭМ!$D$10+'СЕТ СН'!$F$5-'СЕТ СН'!$F$24</f>
        <v>1721.1051034000002</v>
      </c>
      <c r="X17" s="36">
        <f>SUMIFS(СВЦЭМ!$D$33:$D$776,СВЦЭМ!$A$33:$A$776,$A17,СВЦЭМ!$B$33:$B$776,X$11)+'СЕТ СН'!$F$14+СВЦЭМ!$D$10+'СЕТ СН'!$F$5-'СЕТ СН'!$F$24</f>
        <v>1743.0010353600001</v>
      </c>
      <c r="Y17" s="36">
        <f>SUMIFS(СВЦЭМ!$D$33:$D$776,СВЦЭМ!$A$33:$A$776,$A17,СВЦЭМ!$B$33:$B$776,Y$11)+'СЕТ СН'!$F$14+СВЦЭМ!$D$10+'СЕТ СН'!$F$5-'СЕТ СН'!$F$24</f>
        <v>1843.90897107</v>
      </c>
    </row>
    <row r="18" spans="1:25" ht="15.75" x14ac:dyDescent="0.2">
      <c r="A18" s="35">
        <f t="shared" si="0"/>
        <v>43562</v>
      </c>
      <c r="B18" s="36">
        <f>SUMIFS(СВЦЭМ!$D$33:$D$776,СВЦЭМ!$A$33:$A$776,$A18,СВЦЭМ!$B$33:$B$776,B$11)+'СЕТ СН'!$F$14+СВЦЭМ!$D$10+'СЕТ СН'!$F$5-'СЕТ СН'!$F$24</f>
        <v>1971.1976904800001</v>
      </c>
      <c r="C18" s="36">
        <f>SUMIFS(СВЦЭМ!$D$33:$D$776,СВЦЭМ!$A$33:$A$776,$A18,СВЦЭМ!$B$33:$B$776,C$11)+'СЕТ СН'!$F$14+СВЦЭМ!$D$10+'СЕТ СН'!$F$5-'СЕТ СН'!$F$24</f>
        <v>2066.23551008</v>
      </c>
      <c r="D18" s="36">
        <f>SUMIFS(СВЦЭМ!$D$33:$D$776,СВЦЭМ!$A$33:$A$776,$A18,СВЦЭМ!$B$33:$B$776,D$11)+'СЕТ СН'!$F$14+СВЦЭМ!$D$10+'СЕТ СН'!$F$5-'СЕТ СН'!$F$24</f>
        <v>2132.4240555800002</v>
      </c>
      <c r="E18" s="36">
        <f>SUMIFS(СВЦЭМ!$D$33:$D$776,СВЦЭМ!$A$33:$A$776,$A18,СВЦЭМ!$B$33:$B$776,E$11)+'СЕТ СН'!$F$14+СВЦЭМ!$D$10+'СЕТ СН'!$F$5-'СЕТ СН'!$F$24</f>
        <v>2153.7719202400003</v>
      </c>
      <c r="F18" s="36">
        <f>SUMIFS(СВЦЭМ!$D$33:$D$776,СВЦЭМ!$A$33:$A$776,$A18,СВЦЭМ!$B$33:$B$776,F$11)+'СЕТ СН'!$F$14+СВЦЭМ!$D$10+'СЕТ СН'!$F$5-'СЕТ СН'!$F$24</f>
        <v>2143.71588402</v>
      </c>
      <c r="G18" s="36">
        <f>SUMIFS(СВЦЭМ!$D$33:$D$776,СВЦЭМ!$A$33:$A$776,$A18,СВЦЭМ!$B$33:$B$776,G$11)+'СЕТ СН'!$F$14+СВЦЭМ!$D$10+'СЕТ СН'!$F$5-'СЕТ СН'!$F$24</f>
        <v>2116.10599804</v>
      </c>
      <c r="H18" s="36">
        <f>SUMIFS(СВЦЭМ!$D$33:$D$776,СВЦЭМ!$A$33:$A$776,$A18,СВЦЭМ!$B$33:$B$776,H$11)+'СЕТ СН'!$F$14+СВЦЭМ!$D$10+'СЕТ СН'!$F$5-'СЕТ СН'!$F$24</f>
        <v>2045.4652310000001</v>
      </c>
      <c r="I18" s="36">
        <f>SUMIFS(СВЦЭМ!$D$33:$D$776,СВЦЭМ!$A$33:$A$776,$A18,СВЦЭМ!$B$33:$B$776,I$11)+'СЕТ СН'!$F$14+СВЦЭМ!$D$10+'СЕТ СН'!$F$5-'СЕТ СН'!$F$24</f>
        <v>2014.9111314199999</v>
      </c>
      <c r="J18" s="36">
        <f>SUMIFS(СВЦЭМ!$D$33:$D$776,СВЦЭМ!$A$33:$A$776,$A18,СВЦЭМ!$B$33:$B$776,J$11)+'СЕТ СН'!$F$14+СВЦЭМ!$D$10+'СЕТ СН'!$F$5-'СЕТ СН'!$F$24</f>
        <v>1918.9728057900002</v>
      </c>
      <c r="K18" s="36">
        <f>SUMIFS(СВЦЭМ!$D$33:$D$776,СВЦЭМ!$A$33:$A$776,$A18,СВЦЭМ!$B$33:$B$776,K$11)+'СЕТ СН'!$F$14+СВЦЭМ!$D$10+'СЕТ СН'!$F$5-'СЕТ СН'!$F$24</f>
        <v>1798.3333735200001</v>
      </c>
      <c r="L18" s="36">
        <f>SUMIFS(СВЦЭМ!$D$33:$D$776,СВЦЭМ!$A$33:$A$776,$A18,СВЦЭМ!$B$33:$B$776,L$11)+'СЕТ СН'!$F$14+СВЦЭМ!$D$10+'СЕТ СН'!$F$5-'СЕТ СН'!$F$24</f>
        <v>1761.0456295900001</v>
      </c>
      <c r="M18" s="36">
        <f>SUMIFS(СВЦЭМ!$D$33:$D$776,СВЦЭМ!$A$33:$A$776,$A18,СВЦЭМ!$B$33:$B$776,M$11)+'СЕТ СН'!$F$14+СВЦЭМ!$D$10+'СЕТ СН'!$F$5-'СЕТ СН'!$F$24</f>
        <v>1749.66069143</v>
      </c>
      <c r="N18" s="36">
        <f>SUMIFS(СВЦЭМ!$D$33:$D$776,СВЦЭМ!$A$33:$A$776,$A18,СВЦЭМ!$B$33:$B$776,N$11)+'СЕТ СН'!$F$14+СВЦЭМ!$D$10+'СЕТ СН'!$F$5-'СЕТ СН'!$F$24</f>
        <v>1756.2997605</v>
      </c>
      <c r="O18" s="36">
        <f>SUMIFS(СВЦЭМ!$D$33:$D$776,СВЦЭМ!$A$33:$A$776,$A18,СВЦЭМ!$B$33:$B$776,O$11)+'СЕТ СН'!$F$14+СВЦЭМ!$D$10+'СЕТ СН'!$F$5-'СЕТ СН'!$F$24</f>
        <v>1768.08806482</v>
      </c>
      <c r="P18" s="36">
        <f>SUMIFS(СВЦЭМ!$D$33:$D$776,СВЦЭМ!$A$33:$A$776,$A18,СВЦЭМ!$B$33:$B$776,P$11)+'СЕТ СН'!$F$14+СВЦЭМ!$D$10+'СЕТ СН'!$F$5-'СЕТ СН'!$F$24</f>
        <v>1784.7325225100001</v>
      </c>
      <c r="Q18" s="36">
        <f>SUMIFS(СВЦЭМ!$D$33:$D$776,СВЦЭМ!$A$33:$A$776,$A18,СВЦЭМ!$B$33:$B$776,Q$11)+'СЕТ СН'!$F$14+СВЦЭМ!$D$10+'СЕТ СН'!$F$5-'СЕТ СН'!$F$24</f>
        <v>1795.80557559</v>
      </c>
      <c r="R18" s="36">
        <f>SUMIFS(СВЦЭМ!$D$33:$D$776,СВЦЭМ!$A$33:$A$776,$A18,СВЦЭМ!$B$33:$B$776,R$11)+'СЕТ СН'!$F$14+СВЦЭМ!$D$10+'СЕТ СН'!$F$5-'СЕТ СН'!$F$24</f>
        <v>1803.8073276499999</v>
      </c>
      <c r="S18" s="36">
        <f>SUMIFS(СВЦЭМ!$D$33:$D$776,СВЦЭМ!$A$33:$A$776,$A18,СВЦЭМ!$B$33:$B$776,S$11)+'СЕТ СН'!$F$14+СВЦЭМ!$D$10+'СЕТ СН'!$F$5-'СЕТ СН'!$F$24</f>
        <v>1802.1679419100001</v>
      </c>
      <c r="T18" s="36">
        <f>SUMIFS(СВЦЭМ!$D$33:$D$776,СВЦЭМ!$A$33:$A$776,$A18,СВЦЭМ!$B$33:$B$776,T$11)+'СЕТ СН'!$F$14+СВЦЭМ!$D$10+'СЕТ СН'!$F$5-'СЕТ СН'!$F$24</f>
        <v>1767.6105736500001</v>
      </c>
      <c r="U18" s="36">
        <f>SUMIFS(СВЦЭМ!$D$33:$D$776,СВЦЭМ!$A$33:$A$776,$A18,СВЦЭМ!$B$33:$B$776,U$11)+'СЕТ СН'!$F$14+СВЦЭМ!$D$10+'СЕТ СН'!$F$5-'СЕТ СН'!$F$24</f>
        <v>1731.5697267700002</v>
      </c>
      <c r="V18" s="36">
        <f>SUMIFS(СВЦЭМ!$D$33:$D$776,СВЦЭМ!$A$33:$A$776,$A18,СВЦЭМ!$B$33:$B$776,V$11)+'СЕТ СН'!$F$14+СВЦЭМ!$D$10+'СЕТ СН'!$F$5-'СЕТ СН'!$F$24</f>
        <v>1714.2396763700001</v>
      </c>
      <c r="W18" s="36">
        <f>SUMIFS(СВЦЭМ!$D$33:$D$776,СВЦЭМ!$A$33:$A$776,$A18,СВЦЭМ!$B$33:$B$776,W$11)+'СЕТ СН'!$F$14+СВЦЭМ!$D$10+'СЕТ СН'!$F$5-'СЕТ СН'!$F$24</f>
        <v>1719.5063324900002</v>
      </c>
      <c r="X18" s="36">
        <f>SUMIFS(СВЦЭМ!$D$33:$D$776,СВЦЭМ!$A$33:$A$776,$A18,СВЦЭМ!$B$33:$B$776,X$11)+'СЕТ СН'!$F$14+СВЦЭМ!$D$10+'СЕТ СН'!$F$5-'СЕТ СН'!$F$24</f>
        <v>1762.9639375100001</v>
      </c>
      <c r="Y18" s="36">
        <f>SUMIFS(СВЦЭМ!$D$33:$D$776,СВЦЭМ!$A$33:$A$776,$A18,СВЦЭМ!$B$33:$B$776,Y$11)+'СЕТ СН'!$F$14+СВЦЭМ!$D$10+'СЕТ СН'!$F$5-'СЕТ СН'!$F$24</f>
        <v>1866.4906004700001</v>
      </c>
    </row>
    <row r="19" spans="1:25" ht="15.75" x14ac:dyDescent="0.2">
      <c r="A19" s="35">
        <f t="shared" si="0"/>
        <v>43563</v>
      </c>
      <c r="B19" s="36">
        <f>SUMIFS(СВЦЭМ!$D$33:$D$776,СВЦЭМ!$A$33:$A$776,$A19,СВЦЭМ!$B$33:$B$776,B$11)+'СЕТ СН'!$F$14+СВЦЭМ!$D$10+'СЕТ СН'!$F$5-'СЕТ СН'!$F$24</f>
        <v>1980.4798434100001</v>
      </c>
      <c r="C19" s="36">
        <f>SUMIFS(СВЦЭМ!$D$33:$D$776,СВЦЭМ!$A$33:$A$776,$A19,СВЦЭМ!$B$33:$B$776,C$11)+'СЕТ СН'!$F$14+СВЦЭМ!$D$10+'СЕТ СН'!$F$5-'СЕТ СН'!$F$24</f>
        <v>2078.54110081</v>
      </c>
      <c r="D19" s="36">
        <f>SUMIFS(СВЦЭМ!$D$33:$D$776,СВЦЭМ!$A$33:$A$776,$A19,СВЦЭМ!$B$33:$B$776,D$11)+'СЕТ СН'!$F$14+СВЦЭМ!$D$10+'СЕТ СН'!$F$5-'СЕТ СН'!$F$24</f>
        <v>2156.56972262</v>
      </c>
      <c r="E19" s="36">
        <f>SUMIFS(СВЦЭМ!$D$33:$D$776,СВЦЭМ!$A$33:$A$776,$A19,СВЦЭМ!$B$33:$B$776,E$11)+'СЕТ СН'!$F$14+СВЦЭМ!$D$10+'СЕТ СН'!$F$5-'СЕТ СН'!$F$24</f>
        <v>2156.8817220400001</v>
      </c>
      <c r="F19" s="36">
        <f>SUMIFS(СВЦЭМ!$D$33:$D$776,СВЦЭМ!$A$33:$A$776,$A19,СВЦЭМ!$B$33:$B$776,F$11)+'СЕТ СН'!$F$14+СВЦЭМ!$D$10+'СЕТ СН'!$F$5-'СЕТ СН'!$F$24</f>
        <v>2125.07740543</v>
      </c>
      <c r="G19" s="36">
        <f>SUMIFS(СВЦЭМ!$D$33:$D$776,СВЦЭМ!$A$33:$A$776,$A19,СВЦЭМ!$B$33:$B$776,G$11)+'СЕТ СН'!$F$14+СВЦЭМ!$D$10+'СЕТ СН'!$F$5-'СЕТ СН'!$F$24</f>
        <v>2107.2305946300003</v>
      </c>
      <c r="H19" s="36">
        <f>SUMIFS(СВЦЭМ!$D$33:$D$776,СВЦЭМ!$A$33:$A$776,$A19,СВЦЭМ!$B$33:$B$776,H$11)+'СЕТ СН'!$F$14+СВЦЭМ!$D$10+'СЕТ СН'!$F$5-'СЕТ СН'!$F$24</f>
        <v>2043.84552493</v>
      </c>
      <c r="I19" s="36">
        <f>SUMIFS(СВЦЭМ!$D$33:$D$776,СВЦЭМ!$A$33:$A$776,$A19,СВЦЭМ!$B$33:$B$776,I$11)+'СЕТ СН'!$F$14+СВЦЭМ!$D$10+'СЕТ СН'!$F$5-'СЕТ СН'!$F$24</f>
        <v>1967.3779091000001</v>
      </c>
      <c r="J19" s="36">
        <f>SUMIFS(СВЦЭМ!$D$33:$D$776,СВЦЭМ!$A$33:$A$776,$A19,СВЦЭМ!$B$33:$B$776,J$11)+'СЕТ СН'!$F$14+СВЦЭМ!$D$10+'СЕТ СН'!$F$5-'СЕТ СН'!$F$24</f>
        <v>1872.7525808400001</v>
      </c>
      <c r="K19" s="36">
        <f>SUMIFS(СВЦЭМ!$D$33:$D$776,СВЦЭМ!$A$33:$A$776,$A19,СВЦЭМ!$B$33:$B$776,K$11)+'СЕТ СН'!$F$14+СВЦЭМ!$D$10+'СЕТ СН'!$F$5-'СЕТ СН'!$F$24</f>
        <v>1789.7751712300001</v>
      </c>
      <c r="L19" s="36">
        <f>SUMIFS(СВЦЭМ!$D$33:$D$776,СВЦЭМ!$A$33:$A$776,$A19,СВЦЭМ!$B$33:$B$776,L$11)+'СЕТ СН'!$F$14+СВЦЭМ!$D$10+'СЕТ СН'!$F$5-'СЕТ СН'!$F$24</f>
        <v>1754.1474324000001</v>
      </c>
      <c r="M19" s="36">
        <f>SUMIFS(СВЦЭМ!$D$33:$D$776,СВЦЭМ!$A$33:$A$776,$A19,СВЦЭМ!$B$33:$B$776,M$11)+'СЕТ СН'!$F$14+СВЦЭМ!$D$10+'СЕТ СН'!$F$5-'СЕТ СН'!$F$24</f>
        <v>1764.46413618</v>
      </c>
      <c r="N19" s="36">
        <f>SUMIFS(СВЦЭМ!$D$33:$D$776,СВЦЭМ!$A$33:$A$776,$A19,СВЦЭМ!$B$33:$B$776,N$11)+'СЕТ СН'!$F$14+СВЦЭМ!$D$10+'СЕТ СН'!$F$5-'СЕТ СН'!$F$24</f>
        <v>1761.8074103000001</v>
      </c>
      <c r="O19" s="36">
        <f>SUMIFS(СВЦЭМ!$D$33:$D$776,СВЦЭМ!$A$33:$A$776,$A19,СВЦЭМ!$B$33:$B$776,O$11)+'СЕТ СН'!$F$14+СВЦЭМ!$D$10+'СЕТ СН'!$F$5-'СЕТ СН'!$F$24</f>
        <v>1765.05462418</v>
      </c>
      <c r="P19" s="36">
        <f>SUMIFS(СВЦЭМ!$D$33:$D$776,СВЦЭМ!$A$33:$A$776,$A19,СВЦЭМ!$B$33:$B$776,P$11)+'СЕТ СН'!$F$14+СВЦЭМ!$D$10+'СЕТ СН'!$F$5-'СЕТ СН'!$F$24</f>
        <v>1773.2511676700001</v>
      </c>
      <c r="Q19" s="36">
        <f>SUMIFS(СВЦЭМ!$D$33:$D$776,СВЦЭМ!$A$33:$A$776,$A19,СВЦЭМ!$B$33:$B$776,Q$11)+'СЕТ СН'!$F$14+СВЦЭМ!$D$10+'СЕТ СН'!$F$5-'СЕТ СН'!$F$24</f>
        <v>1783.6876181600001</v>
      </c>
      <c r="R19" s="36">
        <f>SUMIFS(СВЦЭМ!$D$33:$D$776,СВЦЭМ!$A$33:$A$776,$A19,СВЦЭМ!$B$33:$B$776,R$11)+'СЕТ СН'!$F$14+СВЦЭМ!$D$10+'СЕТ СН'!$F$5-'СЕТ СН'!$F$24</f>
        <v>1786.8744294500002</v>
      </c>
      <c r="S19" s="36">
        <f>SUMIFS(СВЦЭМ!$D$33:$D$776,СВЦЭМ!$A$33:$A$776,$A19,СВЦЭМ!$B$33:$B$776,S$11)+'СЕТ СН'!$F$14+СВЦЭМ!$D$10+'СЕТ СН'!$F$5-'СЕТ СН'!$F$24</f>
        <v>1781.6004859300001</v>
      </c>
      <c r="T19" s="36">
        <f>SUMIFS(СВЦЭМ!$D$33:$D$776,СВЦЭМ!$A$33:$A$776,$A19,СВЦЭМ!$B$33:$B$776,T$11)+'СЕТ СН'!$F$14+СВЦЭМ!$D$10+'СЕТ СН'!$F$5-'СЕТ СН'!$F$24</f>
        <v>1764.56832826</v>
      </c>
      <c r="U19" s="36">
        <f>SUMIFS(СВЦЭМ!$D$33:$D$776,СВЦЭМ!$A$33:$A$776,$A19,СВЦЭМ!$B$33:$B$776,U$11)+'СЕТ СН'!$F$14+СВЦЭМ!$D$10+'СЕТ СН'!$F$5-'СЕТ СН'!$F$24</f>
        <v>1746.8690573900001</v>
      </c>
      <c r="V19" s="36">
        <f>SUMIFS(СВЦЭМ!$D$33:$D$776,СВЦЭМ!$A$33:$A$776,$A19,СВЦЭМ!$B$33:$B$776,V$11)+'СЕТ СН'!$F$14+СВЦЭМ!$D$10+'СЕТ СН'!$F$5-'СЕТ СН'!$F$24</f>
        <v>1736.7866236200002</v>
      </c>
      <c r="W19" s="36">
        <f>SUMIFS(СВЦЭМ!$D$33:$D$776,СВЦЭМ!$A$33:$A$776,$A19,СВЦЭМ!$B$33:$B$776,W$11)+'СЕТ СН'!$F$14+СВЦЭМ!$D$10+'СЕТ СН'!$F$5-'СЕТ СН'!$F$24</f>
        <v>1752.6932521399999</v>
      </c>
      <c r="X19" s="36">
        <f>SUMIFS(СВЦЭМ!$D$33:$D$776,СВЦЭМ!$A$33:$A$776,$A19,СВЦЭМ!$B$33:$B$776,X$11)+'СЕТ СН'!$F$14+СВЦЭМ!$D$10+'СЕТ СН'!$F$5-'СЕТ СН'!$F$24</f>
        <v>1813.3748304600001</v>
      </c>
      <c r="Y19" s="36">
        <f>SUMIFS(СВЦЭМ!$D$33:$D$776,СВЦЭМ!$A$33:$A$776,$A19,СВЦЭМ!$B$33:$B$776,Y$11)+'СЕТ СН'!$F$14+СВЦЭМ!$D$10+'СЕТ СН'!$F$5-'СЕТ СН'!$F$24</f>
        <v>1916.9791151900001</v>
      </c>
    </row>
    <row r="20" spans="1:25" ht="15.75" x14ac:dyDescent="0.2">
      <c r="A20" s="35">
        <f t="shared" si="0"/>
        <v>43564</v>
      </c>
      <c r="B20" s="36">
        <f>SUMIFS(СВЦЭМ!$D$33:$D$776,СВЦЭМ!$A$33:$A$776,$A20,СВЦЭМ!$B$33:$B$776,B$11)+'СЕТ СН'!$F$14+СВЦЭМ!$D$10+'СЕТ СН'!$F$5-'СЕТ СН'!$F$24</f>
        <v>1937.5234208400002</v>
      </c>
      <c r="C20" s="36">
        <f>SUMIFS(СВЦЭМ!$D$33:$D$776,СВЦЭМ!$A$33:$A$776,$A20,СВЦЭМ!$B$33:$B$776,C$11)+'СЕТ СН'!$F$14+СВЦЭМ!$D$10+'СЕТ СН'!$F$5-'СЕТ СН'!$F$24</f>
        <v>2033.99387944</v>
      </c>
      <c r="D20" s="36">
        <f>SUMIFS(СВЦЭМ!$D$33:$D$776,СВЦЭМ!$A$33:$A$776,$A20,СВЦЭМ!$B$33:$B$776,D$11)+'СЕТ СН'!$F$14+СВЦЭМ!$D$10+'СЕТ СН'!$F$5-'СЕТ СН'!$F$24</f>
        <v>2106.11185892</v>
      </c>
      <c r="E20" s="36">
        <f>SUMIFS(СВЦЭМ!$D$33:$D$776,СВЦЭМ!$A$33:$A$776,$A20,СВЦЭМ!$B$33:$B$776,E$11)+'СЕТ СН'!$F$14+СВЦЭМ!$D$10+'СЕТ СН'!$F$5-'СЕТ СН'!$F$24</f>
        <v>2113.2958257099999</v>
      </c>
      <c r="F20" s="36">
        <f>SUMIFS(СВЦЭМ!$D$33:$D$776,СВЦЭМ!$A$33:$A$776,$A20,СВЦЭМ!$B$33:$B$776,F$11)+'СЕТ СН'!$F$14+СВЦЭМ!$D$10+'СЕТ СН'!$F$5-'СЕТ СН'!$F$24</f>
        <v>2108.28176179</v>
      </c>
      <c r="G20" s="36">
        <f>SUMIFS(СВЦЭМ!$D$33:$D$776,СВЦЭМ!$A$33:$A$776,$A20,СВЦЭМ!$B$33:$B$776,G$11)+'СЕТ СН'!$F$14+СВЦЭМ!$D$10+'СЕТ СН'!$F$5-'СЕТ СН'!$F$24</f>
        <v>2087.8103550699998</v>
      </c>
      <c r="H20" s="36">
        <f>SUMIFS(СВЦЭМ!$D$33:$D$776,СВЦЭМ!$A$33:$A$776,$A20,СВЦЭМ!$B$33:$B$776,H$11)+'СЕТ СН'!$F$14+СВЦЭМ!$D$10+'СЕТ СН'!$F$5-'СЕТ СН'!$F$24</f>
        <v>1993.4037678700001</v>
      </c>
      <c r="I20" s="36">
        <f>SUMIFS(СВЦЭМ!$D$33:$D$776,СВЦЭМ!$A$33:$A$776,$A20,СВЦЭМ!$B$33:$B$776,I$11)+'СЕТ СН'!$F$14+СВЦЭМ!$D$10+'СЕТ СН'!$F$5-'СЕТ СН'!$F$24</f>
        <v>1937.21908188</v>
      </c>
      <c r="J20" s="36">
        <f>SUMIFS(СВЦЭМ!$D$33:$D$776,СВЦЭМ!$A$33:$A$776,$A20,СВЦЭМ!$B$33:$B$776,J$11)+'СЕТ СН'!$F$14+СВЦЭМ!$D$10+'СЕТ СН'!$F$5-'СЕТ СН'!$F$24</f>
        <v>1866.25196134</v>
      </c>
      <c r="K20" s="36">
        <f>SUMIFS(СВЦЭМ!$D$33:$D$776,СВЦЭМ!$A$33:$A$776,$A20,СВЦЭМ!$B$33:$B$776,K$11)+'СЕТ СН'!$F$14+СВЦЭМ!$D$10+'СЕТ СН'!$F$5-'СЕТ СН'!$F$24</f>
        <v>1810.6875797299999</v>
      </c>
      <c r="L20" s="36">
        <f>SUMIFS(СВЦЭМ!$D$33:$D$776,СВЦЭМ!$A$33:$A$776,$A20,СВЦЭМ!$B$33:$B$776,L$11)+'СЕТ СН'!$F$14+СВЦЭМ!$D$10+'СЕТ СН'!$F$5-'СЕТ СН'!$F$24</f>
        <v>1780.4964061400001</v>
      </c>
      <c r="M20" s="36">
        <f>SUMIFS(СВЦЭМ!$D$33:$D$776,СВЦЭМ!$A$33:$A$776,$A20,СВЦЭМ!$B$33:$B$776,M$11)+'СЕТ СН'!$F$14+СВЦЭМ!$D$10+'СЕТ СН'!$F$5-'СЕТ СН'!$F$24</f>
        <v>1768.8473330900001</v>
      </c>
      <c r="N20" s="36">
        <f>SUMIFS(СВЦЭМ!$D$33:$D$776,СВЦЭМ!$A$33:$A$776,$A20,СВЦЭМ!$B$33:$B$776,N$11)+'СЕТ СН'!$F$14+СВЦЭМ!$D$10+'СЕТ СН'!$F$5-'СЕТ СН'!$F$24</f>
        <v>1764.84779</v>
      </c>
      <c r="O20" s="36">
        <f>SUMIFS(СВЦЭМ!$D$33:$D$776,СВЦЭМ!$A$33:$A$776,$A20,СВЦЭМ!$B$33:$B$776,O$11)+'СЕТ СН'!$F$14+СВЦЭМ!$D$10+'СЕТ СН'!$F$5-'СЕТ СН'!$F$24</f>
        <v>1760.52514015</v>
      </c>
      <c r="P20" s="36">
        <f>SUMIFS(СВЦЭМ!$D$33:$D$776,СВЦЭМ!$A$33:$A$776,$A20,СВЦЭМ!$B$33:$B$776,P$11)+'СЕТ СН'!$F$14+СВЦЭМ!$D$10+'СЕТ СН'!$F$5-'СЕТ СН'!$F$24</f>
        <v>1781.67752784</v>
      </c>
      <c r="Q20" s="36">
        <f>SUMIFS(СВЦЭМ!$D$33:$D$776,СВЦЭМ!$A$33:$A$776,$A20,СВЦЭМ!$B$33:$B$776,Q$11)+'СЕТ СН'!$F$14+СВЦЭМ!$D$10+'СЕТ СН'!$F$5-'СЕТ СН'!$F$24</f>
        <v>1793.21236881</v>
      </c>
      <c r="R20" s="36">
        <f>SUMIFS(СВЦЭМ!$D$33:$D$776,СВЦЭМ!$A$33:$A$776,$A20,СВЦЭМ!$B$33:$B$776,R$11)+'СЕТ СН'!$F$14+СВЦЭМ!$D$10+'СЕТ СН'!$F$5-'СЕТ СН'!$F$24</f>
        <v>1795.8350308500001</v>
      </c>
      <c r="S20" s="36">
        <f>SUMIFS(СВЦЭМ!$D$33:$D$776,СВЦЭМ!$A$33:$A$776,$A20,СВЦЭМ!$B$33:$B$776,S$11)+'СЕТ СН'!$F$14+СВЦЭМ!$D$10+'СЕТ СН'!$F$5-'СЕТ СН'!$F$24</f>
        <v>1798.76672454</v>
      </c>
      <c r="T20" s="36">
        <f>SUMIFS(СВЦЭМ!$D$33:$D$776,СВЦЭМ!$A$33:$A$776,$A20,СВЦЭМ!$B$33:$B$776,T$11)+'СЕТ СН'!$F$14+СВЦЭМ!$D$10+'СЕТ СН'!$F$5-'СЕТ СН'!$F$24</f>
        <v>1783.99012498</v>
      </c>
      <c r="U20" s="36">
        <f>SUMIFS(СВЦЭМ!$D$33:$D$776,СВЦЭМ!$A$33:$A$776,$A20,СВЦЭМ!$B$33:$B$776,U$11)+'СЕТ СН'!$F$14+СВЦЭМ!$D$10+'СЕТ СН'!$F$5-'СЕТ СН'!$F$24</f>
        <v>1745.14145435</v>
      </c>
      <c r="V20" s="36">
        <f>SUMIFS(СВЦЭМ!$D$33:$D$776,СВЦЭМ!$A$33:$A$776,$A20,СВЦЭМ!$B$33:$B$776,V$11)+'СЕТ СН'!$F$14+СВЦЭМ!$D$10+'СЕТ СН'!$F$5-'СЕТ СН'!$F$24</f>
        <v>1735.0549083800001</v>
      </c>
      <c r="W20" s="36">
        <f>SUMIFS(СВЦЭМ!$D$33:$D$776,СВЦЭМ!$A$33:$A$776,$A20,СВЦЭМ!$B$33:$B$776,W$11)+'СЕТ СН'!$F$14+СВЦЭМ!$D$10+'СЕТ СН'!$F$5-'СЕТ СН'!$F$24</f>
        <v>1743.4397000200001</v>
      </c>
      <c r="X20" s="36">
        <f>SUMIFS(СВЦЭМ!$D$33:$D$776,СВЦЭМ!$A$33:$A$776,$A20,СВЦЭМ!$B$33:$B$776,X$11)+'СЕТ СН'!$F$14+СВЦЭМ!$D$10+'СЕТ СН'!$F$5-'СЕТ СН'!$F$24</f>
        <v>1763.2682739800002</v>
      </c>
      <c r="Y20" s="36">
        <f>SUMIFS(СВЦЭМ!$D$33:$D$776,СВЦЭМ!$A$33:$A$776,$A20,СВЦЭМ!$B$33:$B$776,Y$11)+'СЕТ СН'!$F$14+СВЦЭМ!$D$10+'СЕТ СН'!$F$5-'СЕТ СН'!$F$24</f>
        <v>1827.9520057899999</v>
      </c>
    </row>
    <row r="21" spans="1:25" ht="15.75" x14ac:dyDescent="0.2">
      <c r="A21" s="35">
        <f t="shared" si="0"/>
        <v>43565</v>
      </c>
      <c r="B21" s="36">
        <f>SUMIFS(СВЦЭМ!$D$33:$D$776,СВЦЭМ!$A$33:$A$776,$A21,СВЦЭМ!$B$33:$B$776,B$11)+'СЕТ СН'!$F$14+СВЦЭМ!$D$10+'СЕТ СН'!$F$5-'СЕТ СН'!$F$24</f>
        <v>1922.68193008</v>
      </c>
      <c r="C21" s="36">
        <f>SUMIFS(СВЦЭМ!$D$33:$D$776,СВЦЭМ!$A$33:$A$776,$A21,СВЦЭМ!$B$33:$B$776,C$11)+'СЕТ СН'!$F$14+СВЦЭМ!$D$10+'СЕТ СН'!$F$5-'СЕТ СН'!$F$24</f>
        <v>2030.93426052</v>
      </c>
      <c r="D21" s="36">
        <f>SUMIFS(СВЦЭМ!$D$33:$D$776,СВЦЭМ!$A$33:$A$776,$A21,СВЦЭМ!$B$33:$B$776,D$11)+'СЕТ СН'!$F$14+СВЦЭМ!$D$10+'СЕТ СН'!$F$5-'СЕТ СН'!$F$24</f>
        <v>2108.8474146200001</v>
      </c>
      <c r="E21" s="36">
        <f>SUMIFS(СВЦЭМ!$D$33:$D$776,СВЦЭМ!$A$33:$A$776,$A21,СВЦЭМ!$B$33:$B$776,E$11)+'СЕТ СН'!$F$14+СВЦЭМ!$D$10+'СЕТ СН'!$F$5-'СЕТ СН'!$F$24</f>
        <v>2124.2768653900002</v>
      </c>
      <c r="F21" s="36">
        <f>SUMIFS(СВЦЭМ!$D$33:$D$776,СВЦЭМ!$A$33:$A$776,$A21,СВЦЭМ!$B$33:$B$776,F$11)+'СЕТ СН'!$F$14+СВЦЭМ!$D$10+'СЕТ СН'!$F$5-'СЕТ СН'!$F$24</f>
        <v>2118.3738587100001</v>
      </c>
      <c r="G21" s="36">
        <f>SUMIFS(СВЦЭМ!$D$33:$D$776,СВЦЭМ!$A$33:$A$776,$A21,СВЦЭМ!$B$33:$B$776,G$11)+'СЕТ СН'!$F$14+СВЦЭМ!$D$10+'СЕТ СН'!$F$5-'СЕТ СН'!$F$24</f>
        <v>2103.6541428</v>
      </c>
      <c r="H21" s="36">
        <f>SUMIFS(СВЦЭМ!$D$33:$D$776,СВЦЭМ!$A$33:$A$776,$A21,СВЦЭМ!$B$33:$B$776,H$11)+'СЕТ СН'!$F$14+СВЦЭМ!$D$10+'СЕТ СН'!$F$5-'СЕТ СН'!$F$24</f>
        <v>2026.8489545100001</v>
      </c>
      <c r="I21" s="36">
        <f>SUMIFS(СВЦЭМ!$D$33:$D$776,СВЦЭМ!$A$33:$A$776,$A21,СВЦЭМ!$B$33:$B$776,I$11)+'СЕТ СН'!$F$14+СВЦЭМ!$D$10+'СЕТ СН'!$F$5-'СЕТ СН'!$F$24</f>
        <v>1950.60825811</v>
      </c>
      <c r="J21" s="36">
        <f>SUMIFS(СВЦЭМ!$D$33:$D$776,СВЦЭМ!$A$33:$A$776,$A21,СВЦЭМ!$B$33:$B$776,J$11)+'СЕТ СН'!$F$14+СВЦЭМ!$D$10+'СЕТ СН'!$F$5-'СЕТ СН'!$F$24</f>
        <v>1852.4694840000002</v>
      </c>
      <c r="K21" s="36">
        <f>SUMIFS(СВЦЭМ!$D$33:$D$776,СВЦЭМ!$A$33:$A$776,$A21,СВЦЭМ!$B$33:$B$776,K$11)+'СЕТ СН'!$F$14+СВЦЭМ!$D$10+'СЕТ СН'!$F$5-'СЕТ СН'!$F$24</f>
        <v>1765.9689388500001</v>
      </c>
      <c r="L21" s="36">
        <f>SUMIFS(СВЦЭМ!$D$33:$D$776,СВЦЭМ!$A$33:$A$776,$A21,СВЦЭМ!$B$33:$B$776,L$11)+'СЕТ СН'!$F$14+СВЦЭМ!$D$10+'СЕТ СН'!$F$5-'СЕТ СН'!$F$24</f>
        <v>1743.1089032899999</v>
      </c>
      <c r="M21" s="36">
        <f>SUMIFS(СВЦЭМ!$D$33:$D$776,СВЦЭМ!$A$33:$A$776,$A21,СВЦЭМ!$B$33:$B$776,M$11)+'СЕТ СН'!$F$14+СВЦЭМ!$D$10+'СЕТ СН'!$F$5-'СЕТ СН'!$F$24</f>
        <v>1750.0185544599999</v>
      </c>
      <c r="N21" s="36">
        <f>SUMIFS(СВЦЭМ!$D$33:$D$776,СВЦЭМ!$A$33:$A$776,$A21,СВЦЭМ!$B$33:$B$776,N$11)+'СЕТ СН'!$F$14+СВЦЭМ!$D$10+'СЕТ СН'!$F$5-'СЕТ СН'!$F$24</f>
        <v>1754.5000611200001</v>
      </c>
      <c r="O21" s="36">
        <f>SUMIFS(СВЦЭМ!$D$33:$D$776,СВЦЭМ!$A$33:$A$776,$A21,СВЦЭМ!$B$33:$B$776,O$11)+'СЕТ СН'!$F$14+СВЦЭМ!$D$10+'СЕТ СН'!$F$5-'СЕТ СН'!$F$24</f>
        <v>1758.2167183199999</v>
      </c>
      <c r="P21" s="36">
        <f>SUMIFS(СВЦЭМ!$D$33:$D$776,СВЦЭМ!$A$33:$A$776,$A21,СВЦЭМ!$B$33:$B$776,P$11)+'СЕТ СН'!$F$14+СВЦЭМ!$D$10+'СЕТ СН'!$F$5-'СЕТ СН'!$F$24</f>
        <v>1768.2052672</v>
      </c>
      <c r="Q21" s="36">
        <f>SUMIFS(СВЦЭМ!$D$33:$D$776,СВЦЭМ!$A$33:$A$776,$A21,СВЦЭМ!$B$33:$B$776,Q$11)+'СЕТ СН'!$F$14+СВЦЭМ!$D$10+'СЕТ СН'!$F$5-'СЕТ СН'!$F$24</f>
        <v>1771.12201054</v>
      </c>
      <c r="R21" s="36">
        <f>SUMIFS(СВЦЭМ!$D$33:$D$776,СВЦЭМ!$A$33:$A$776,$A21,СВЦЭМ!$B$33:$B$776,R$11)+'СЕТ СН'!$F$14+СВЦЭМ!$D$10+'СЕТ СН'!$F$5-'СЕТ СН'!$F$24</f>
        <v>1776.16266395</v>
      </c>
      <c r="S21" s="36">
        <f>SUMIFS(СВЦЭМ!$D$33:$D$776,СВЦЭМ!$A$33:$A$776,$A21,СВЦЭМ!$B$33:$B$776,S$11)+'СЕТ СН'!$F$14+СВЦЭМ!$D$10+'СЕТ СН'!$F$5-'СЕТ СН'!$F$24</f>
        <v>1776.3365318800002</v>
      </c>
      <c r="T21" s="36">
        <f>SUMIFS(СВЦЭМ!$D$33:$D$776,СВЦЭМ!$A$33:$A$776,$A21,СВЦЭМ!$B$33:$B$776,T$11)+'СЕТ СН'!$F$14+СВЦЭМ!$D$10+'СЕТ СН'!$F$5-'СЕТ СН'!$F$24</f>
        <v>1758.1338481600001</v>
      </c>
      <c r="U21" s="36">
        <f>SUMIFS(СВЦЭМ!$D$33:$D$776,СВЦЭМ!$A$33:$A$776,$A21,СВЦЭМ!$B$33:$B$776,U$11)+'СЕТ СН'!$F$14+СВЦЭМ!$D$10+'СЕТ СН'!$F$5-'СЕТ СН'!$F$24</f>
        <v>1729.5549367799999</v>
      </c>
      <c r="V21" s="36">
        <f>SUMIFS(СВЦЭМ!$D$33:$D$776,СВЦЭМ!$A$33:$A$776,$A21,СВЦЭМ!$B$33:$B$776,V$11)+'СЕТ СН'!$F$14+СВЦЭМ!$D$10+'СЕТ СН'!$F$5-'СЕТ СН'!$F$24</f>
        <v>1708.01665675</v>
      </c>
      <c r="W21" s="36">
        <f>SUMIFS(СВЦЭМ!$D$33:$D$776,СВЦЭМ!$A$33:$A$776,$A21,СВЦЭМ!$B$33:$B$776,W$11)+'СЕТ СН'!$F$14+СВЦЭМ!$D$10+'СЕТ СН'!$F$5-'СЕТ СН'!$F$24</f>
        <v>1704.9279594500001</v>
      </c>
      <c r="X21" s="36">
        <f>SUMIFS(СВЦЭМ!$D$33:$D$776,СВЦЭМ!$A$33:$A$776,$A21,СВЦЭМ!$B$33:$B$776,X$11)+'СЕТ СН'!$F$14+СВЦЭМ!$D$10+'СЕТ СН'!$F$5-'СЕТ СН'!$F$24</f>
        <v>1764.5295763600002</v>
      </c>
      <c r="Y21" s="36">
        <f>SUMIFS(СВЦЭМ!$D$33:$D$776,СВЦЭМ!$A$33:$A$776,$A21,СВЦЭМ!$B$33:$B$776,Y$11)+'СЕТ СН'!$F$14+СВЦЭМ!$D$10+'СЕТ СН'!$F$5-'СЕТ СН'!$F$24</f>
        <v>1885.3708389500002</v>
      </c>
    </row>
    <row r="22" spans="1:25" ht="15.75" x14ac:dyDescent="0.2">
      <c r="A22" s="35">
        <f t="shared" si="0"/>
        <v>43566</v>
      </c>
      <c r="B22" s="36">
        <f>SUMIFS(СВЦЭМ!$D$33:$D$776,СВЦЭМ!$A$33:$A$776,$A22,СВЦЭМ!$B$33:$B$776,B$11)+'СЕТ СН'!$F$14+СВЦЭМ!$D$10+'СЕТ СН'!$F$5-'СЕТ СН'!$F$24</f>
        <v>1942.32833355</v>
      </c>
      <c r="C22" s="36">
        <f>SUMIFS(СВЦЭМ!$D$33:$D$776,СВЦЭМ!$A$33:$A$776,$A22,СВЦЭМ!$B$33:$B$776,C$11)+'СЕТ СН'!$F$14+СВЦЭМ!$D$10+'СЕТ СН'!$F$5-'СЕТ СН'!$F$24</f>
        <v>2065.5207011900002</v>
      </c>
      <c r="D22" s="36">
        <f>SUMIFS(СВЦЭМ!$D$33:$D$776,СВЦЭМ!$A$33:$A$776,$A22,СВЦЭМ!$B$33:$B$776,D$11)+'СЕТ СН'!$F$14+СВЦЭМ!$D$10+'СЕТ СН'!$F$5-'СЕТ СН'!$F$24</f>
        <v>2208.9334881700001</v>
      </c>
      <c r="E22" s="36">
        <f>SUMIFS(СВЦЭМ!$D$33:$D$776,СВЦЭМ!$A$33:$A$776,$A22,СВЦЭМ!$B$33:$B$776,E$11)+'СЕТ СН'!$F$14+СВЦЭМ!$D$10+'СЕТ СН'!$F$5-'СЕТ СН'!$F$24</f>
        <v>2230.4192200100001</v>
      </c>
      <c r="F22" s="36">
        <f>SUMIFS(СВЦЭМ!$D$33:$D$776,СВЦЭМ!$A$33:$A$776,$A22,СВЦЭМ!$B$33:$B$776,F$11)+'СЕТ СН'!$F$14+СВЦЭМ!$D$10+'СЕТ СН'!$F$5-'СЕТ СН'!$F$24</f>
        <v>2232.5566546</v>
      </c>
      <c r="G22" s="36">
        <f>SUMIFS(СВЦЭМ!$D$33:$D$776,СВЦЭМ!$A$33:$A$776,$A22,СВЦЭМ!$B$33:$B$776,G$11)+'СЕТ СН'!$F$14+СВЦЭМ!$D$10+'СЕТ СН'!$F$5-'СЕТ СН'!$F$24</f>
        <v>2229.2747541099998</v>
      </c>
      <c r="H22" s="36">
        <f>SUMIFS(СВЦЭМ!$D$33:$D$776,СВЦЭМ!$A$33:$A$776,$A22,СВЦЭМ!$B$33:$B$776,H$11)+'СЕТ СН'!$F$14+СВЦЭМ!$D$10+'СЕТ СН'!$F$5-'СЕТ СН'!$F$24</f>
        <v>2149.0440619299998</v>
      </c>
      <c r="I22" s="36">
        <f>SUMIFS(СВЦЭМ!$D$33:$D$776,СВЦЭМ!$A$33:$A$776,$A22,СВЦЭМ!$B$33:$B$776,I$11)+'СЕТ СН'!$F$14+СВЦЭМ!$D$10+'СЕТ СН'!$F$5-'СЕТ СН'!$F$24</f>
        <v>2061.5359862800001</v>
      </c>
      <c r="J22" s="36">
        <f>SUMIFS(СВЦЭМ!$D$33:$D$776,СВЦЭМ!$A$33:$A$776,$A22,СВЦЭМ!$B$33:$B$776,J$11)+'СЕТ СН'!$F$14+СВЦЭМ!$D$10+'СЕТ СН'!$F$5-'СЕТ СН'!$F$24</f>
        <v>1939.9621763099999</v>
      </c>
      <c r="K22" s="36">
        <f>SUMIFS(СВЦЭМ!$D$33:$D$776,СВЦЭМ!$A$33:$A$776,$A22,СВЦЭМ!$B$33:$B$776,K$11)+'СЕТ СН'!$F$14+СВЦЭМ!$D$10+'СЕТ СН'!$F$5-'СЕТ СН'!$F$24</f>
        <v>1849.4041746299999</v>
      </c>
      <c r="L22" s="36">
        <f>SUMIFS(СВЦЭМ!$D$33:$D$776,СВЦЭМ!$A$33:$A$776,$A22,СВЦЭМ!$B$33:$B$776,L$11)+'СЕТ СН'!$F$14+СВЦЭМ!$D$10+'СЕТ СН'!$F$5-'СЕТ СН'!$F$24</f>
        <v>1809.14266731</v>
      </c>
      <c r="M22" s="36">
        <f>SUMIFS(СВЦЭМ!$D$33:$D$776,СВЦЭМ!$A$33:$A$776,$A22,СВЦЭМ!$B$33:$B$776,M$11)+'СЕТ СН'!$F$14+СВЦЭМ!$D$10+'СЕТ СН'!$F$5-'СЕТ СН'!$F$24</f>
        <v>1827.4109198900001</v>
      </c>
      <c r="N22" s="36">
        <f>SUMIFS(СВЦЭМ!$D$33:$D$776,СВЦЭМ!$A$33:$A$776,$A22,СВЦЭМ!$B$33:$B$776,N$11)+'СЕТ СН'!$F$14+СВЦЭМ!$D$10+'СЕТ СН'!$F$5-'СЕТ СН'!$F$24</f>
        <v>1814.3360489199999</v>
      </c>
      <c r="O22" s="36">
        <f>SUMIFS(СВЦЭМ!$D$33:$D$776,СВЦЭМ!$A$33:$A$776,$A22,СВЦЭМ!$B$33:$B$776,O$11)+'СЕТ СН'!$F$14+СВЦЭМ!$D$10+'СЕТ СН'!$F$5-'СЕТ СН'!$F$24</f>
        <v>1820.75573661</v>
      </c>
      <c r="P22" s="36">
        <f>SUMIFS(СВЦЭМ!$D$33:$D$776,СВЦЭМ!$A$33:$A$776,$A22,СВЦЭМ!$B$33:$B$776,P$11)+'СЕТ СН'!$F$14+СВЦЭМ!$D$10+'СЕТ СН'!$F$5-'СЕТ СН'!$F$24</f>
        <v>1835.6934450799999</v>
      </c>
      <c r="Q22" s="36">
        <f>SUMIFS(СВЦЭМ!$D$33:$D$776,СВЦЭМ!$A$33:$A$776,$A22,СВЦЭМ!$B$33:$B$776,Q$11)+'СЕТ СН'!$F$14+СВЦЭМ!$D$10+'СЕТ СН'!$F$5-'СЕТ СН'!$F$24</f>
        <v>1842.18378125</v>
      </c>
      <c r="R22" s="36">
        <f>SUMIFS(СВЦЭМ!$D$33:$D$776,СВЦЭМ!$A$33:$A$776,$A22,СВЦЭМ!$B$33:$B$776,R$11)+'СЕТ СН'!$F$14+СВЦЭМ!$D$10+'СЕТ СН'!$F$5-'СЕТ СН'!$F$24</f>
        <v>1840.6105137200002</v>
      </c>
      <c r="S22" s="36">
        <f>SUMIFS(СВЦЭМ!$D$33:$D$776,СВЦЭМ!$A$33:$A$776,$A22,СВЦЭМ!$B$33:$B$776,S$11)+'СЕТ СН'!$F$14+СВЦЭМ!$D$10+'СЕТ СН'!$F$5-'СЕТ СН'!$F$24</f>
        <v>1846.06680583</v>
      </c>
      <c r="T22" s="36">
        <f>SUMIFS(СВЦЭМ!$D$33:$D$776,СВЦЭМ!$A$33:$A$776,$A22,СВЦЭМ!$B$33:$B$776,T$11)+'СЕТ СН'!$F$14+СВЦЭМ!$D$10+'СЕТ СН'!$F$5-'СЕТ СН'!$F$24</f>
        <v>1830.53644624</v>
      </c>
      <c r="U22" s="36">
        <f>SUMIFS(СВЦЭМ!$D$33:$D$776,СВЦЭМ!$A$33:$A$776,$A22,СВЦЭМ!$B$33:$B$776,U$11)+'СЕТ СН'!$F$14+СВЦЭМ!$D$10+'СЕТ СН'!$F$5-'СЕТ СН'!$F$24</f>
        <v>1808.0583489400001</v>
      </c>
      <c r="V22" s="36">
        <f>SUMIFS(СВЦЭМ!$D$33:$D$776,СВЦЭМ!$A$33:$A$776,$A22,СВЦЭМ!$B$33:$B$776,V$11)+'СЕТ СН'!$F$14+СВЦЭМ!$D$10+'СЕТ СН'!$F$5-'СЕТ СН'!$F$24</f>
        <v>1804.6855805600001</v>
      </c>
      <c r="W22" s="36">
        <f>SUMIFS(СВЦЭМ!$D$33:$D$776,СВЦЭМ!$A$33:$A$776,$A22,СВЦЭМ!$B$33:$B$776,W$11)+'СЕТ СН'!$F$14+СВЦЭМ!$D$10+'СЕТ СН'!$F$5-'СЕТ СН'!$F$24</f>
        <v>1787.8536811600002</v>
      </c>
      <c r="X22" s="36">
        <f>SUMIFS(СВЦЭМ!$D$33:$D$776,СВЦЭМ!$A$33:$A$776,$A22,СВЦЭМ!$B$33:$B$776,X$11)+'СЕТ СН'!$F$14+СВЦЭМ!$D$10+'СЕТ СН'!$F$5-'СЕТ СН'!$F$24</f>
        <v>1858.9600126</v>
      </c>
      <c r="Y22" s="36">
        <f>SUMIFS(СВЦЭМ!$D$33:$D$776,СВЦЭМ!$A$33:$A$776,$A22,СВЦЭМ!$B$33:$B$776,Y$11)+'СЕТ СН'!$F$14+СВЦЭМ!$D$10+'СЕТ СН'!$F$5-'СЕТ СН'!$F$24</f>
        <v>1977.8654778499999</v>
      </c>
    </row>
    <row r="23" spans="1:25" ht="15.75" x14ac:dyDescent="0.2">
      <c r="A23" s="35">
        <f t="shared" si="0"/>
        <v>43567</v>
      </c>
      <c r="B23" s="36">
        <f>SUMIFS(СВЦЭМ!$D$33:$D$776,СВЦЭМ!$A$33:$A$776,$A23,СВЦЭМ!$B$33:$B$776,B$11)+'СЕТ СН'!$F$14+СВЦЭМ!$D$10+'СЕТ СН'!$F$5-'СЕТ СН'!$F$24</f>
        <v>2077.0899556200002</v>
      </c>
      <c r="C23" s="36">
        <f>SUMIFS(СВЦЭМ!$D$33:$D$776,СВЦЭМ!$A$33:$A$776,$A23,СВЦЭМ!$B$33:$B$776,C$11)+'СЕТ СН'!$F$14+СВЦЭМ!$D$10+'СЕТ СН'!$F$5-'СЕТ СН'!$F$24</f>
        <v>2163.5346190999999</v>
      </c>
      <c r="D23" s="36">
        <f>SUMIFS(СВЦЭМ!$D$33:$D$776,СВЦЭМ!$A$33:$A$776,$A23,СВЦЭМ!$B$33:$B$776,D$11)+'СЕТ СН'!$F$14+СВЦЭМ!$D$10+'СЕТ СН'!$F$5-'СЕТ СН'!$F$24</f>
        <v>2210.2147822000002</v>
      </c>
      <c r="E23" s="36">
        <f>SUMIFS(СВЦЭМ!$D$33:$D$776,СВЦЭМ!$A$33:$A$776,$A23,СВЦЭМ!$B$33:$B$776,E$11)+'СЕТ СН'!$F$14+СВЦЭМ!$D$10+'СЕТ СН'!$F$5-'СЕТ СН'!$F$24</f>
        <v>2211.1849148299998</v>
      </c>
      <c r="F23" s="36">
        <f>SUMIFS(СВЦЭМ!$D$33:$D$776,СВЦЭМ!$A$33:$A$776,$A23,СВЦЭМ!$B$33:$B$776,F$11)+'СЕТ СН'!$F$14+СВЦЭМ!$D$10+'СЕТ СН'!$F$5-'СЕТ СН'!$F$24</f>
        <v>2210.39849168</v>
      </c>
      <c r="G23" s="36">
        <f>SUMIFS(СВЦЭМ!$D$33:$D$776,СВЦЭМ!$A$33:$A$776,$A23,СВЦЭМ!$B$33:$B$776,G$11)+'СЕТ СН'!$F$14+СВЦЭМ!$D$10+'СЕТ СН'!$F$5-'СЕТ СН'!$F$24</f>
        <v>2197.0704174000002</v>
      </c>
      <c r="H23" s="36">
        <f>SUMIFS(СВЦЭМ!$D$33:$D$776,СВЦЭМ!$A$33:$A$776,$A23,СВЦЭМ!$B$33:$B$776,H$11)+'СЕТ СН'!$F$14+СВЦЭМ!$D$10+'СЕТ СН'!$F$5-'СЕТ СН'!$F$24</f>
        <v>2111.8271051299998</v>
      </c>
      <c r="I23" s="36">
        <f>SUMIFS(СВЦЭМ!$D$33:$D$776,СВЦЭМ!$A$33:$A$776,$A23,СВЦЭМ!$B$33:$B$776,I$11)+'СЕТ СН'!$F$14+СВЦЭМ!$D$10+'СЕТ СН'!$F$5-'СЕТ СН'!$F$24</f>
        <v>2054.4300243500002</v>
      </c>
      <c r="J23" s="36">
        <f>SUMIFS(СВЦЭМ!$D$33:$D$776,СВЦЭМ!$A$33:$A$776,$A23,СВЦЭМ!$B$33:$B$776,J$11)+'СЕТ СН'!$F$14+СВЦЭМ!$D$10+'СЕТ СН'!$F$5-'СЕТ СН'!$F$24</f>
        <v>1938.1426761</v>
      </c>
      <c r="K23" s="36">
        <f>SUMIFS(СВЦЭМ!$D$33:$D$776,СВЦЭМ!$A$33:$A$776,$A23,СВЦЭМ!$B$33:$B$776,K$11)+'СЕТ СН'!$F$14+СВЦЭМ!$D$10+'СЕТ СН'!$F$5-'СЕТ СН'!$F$24</f>
        <v>1850.79108387</v>
      </c>
      <c r="L23" s="36">
        <f>SUMIFS(СВЦЭМ!$D$33:$D$776,СВЦЭМ!$A$33:$A$776,$A23,СВЦЭМ!$B$33:$B$776,L$11)+'СЕТ СН'!$F$14+СВЦЭМ!$D$10+'СЕТ СН'!$F$5-'СЕТ СН'!$F$24</f>
        <v>1812.26414183</v>
      </c>
      <c r="M23" s="36">
        <f>SUMIFS(СВЦЭМ!$D$33:$D$776,СВЦЭМ!$A$33:$A$776,$A23,СВЦЭМ!$B$33:$B$776,M$11)+'СЕТ СН'!$F$14+СВЦЭМ!$D$10+'СЕТ СН'!$F$5-'СЕТ СН'!$F$24</f>
        <v>1815.28026335</v>
      </c>
      <c r="N23" s="36">
        <f>SUMIFS(СВЦЭМ!$D$33:$D$776,СВЦЭМ!$A$33:$A$776,$A23,СВЦЭМ!$B$33:$B$776,N$11)+'СЕТ СН'!$F$14+СВЦЭМ!$D$10+'СЕТ СН'!$F$5-'СЕТ СН'!$F$24</f>
        <v>1796.5630958000002</v>
      </c>
      <c r="O23" s="36">
        <f>SUMIFS(СВЦЭМ!$D$33:$D$776,СВЦЭМ!$A$33:$A$776,$A23,СВЦЭМ!$B$33:$B$776,O$11)+'СЕТ СН'!$F$14+СВЦЭМ!$D$10+'СЕТ СН'!$F$5-'СЕТ СН'!$F$24</f>
        <v>1805.8649390400001</v>
      </c>
      <c r="P23" s="36">
        <f>SUMIFS(СВЦЭМ!$D$33:$D$776,СВЦЭМ!$A$33:$A$776,$A23,СВЦЭМ!$B$33:$B$776,P$11)+'СЕТ СН'!$F$14+СВЦЭМ!$D$10+'СЕТ СН'!$F$5-'СЕТ СН'!$F$24</f>
        <v>1827.20620727</v>
      </c>
      <c r="Q23" s="36">
        <f>SUMIFS(СВЦЭМ!$D$33:$D$776,СВЦЭМ!$A$33:$A$776,$A23,СВЦЭМ!$B$33:$B$776,Q$11)+'СЕТ СН'!$F$14+СВЦЭМ!$D$10+'СЕТ СН'!$F$5-'СЕТ СН'!$F$24</f>
        <v>1838.2016845400001</v>
      </c>
      <c r="R23" s="36">
        <f>SUMIFS(СВЦЭМ!$D$33:$D$776,СВЦЭМ!$A$33:$A$776,$A23,СВЦЭМ!$B$33:$B$776,R$11)+'СЕТ СН'!$F$14+СВЦЭМ!$D$10+'СЕТ СН'!$F$5-'СЕТ СН'!$F$24</f>
        <v>1846.9081069700001</v>
      </c>
      <c r="S23" s="36">
        <f>SUMIFS(СВЦЭМ!$D$33:$D$776,СВЦЭМ!$A$33:$A$776,$A23,СВЦЭМ!$B$33:$B$776,S$11)+'СЕТ СН'!$F$14+СВЦЭМ!$D$10+'СЕТ СН'!$F$5-'СЕТ СН'!$F$24</f>
        <v>1833.0388725500002</v>
      </c>
      <c r="T23" s="36">
        <f>SUMIFS(СВЦЭМ!$D$33:$D$776,СВЦЭМ!$A$33:$A$776,$A23,СВЦЭМ!$B$33:$B$776,T$11)+'СЕТ СН'!$F$14+СВЦЭМ!$D$10+'СЕТ СН'!$F$5-'СЕТ СН'!$F$24</f>
        <v>1817.9390338200001</v>
      </c>
      <c r="U23" s="36">
        <f>SUMIFS(СВЦЭМ!$D$33:$D$776,СВЦЭМ!$A$33:$A$776,$A23,СВЦЭМ!$B$33:$B$776,U$11)+'СЕТ СН'!$F$14+СВЦЭМ!$D$10+'СЕТ СН'!$F$5-'СЕТ СН'!$F$24</f>
        <v>1770.5947490000001</v>
      </c>
      <c r="V23" s="36">
        <f>SUMIFS(СВЦЭМ!$D$33:$D$776,СВЦЭМ!$A$33:$A$776,$A23,СВЦЭМ!$B$33:$B$776,V$11)+'СЕТ СН'!$F$14+СВЦЭМ!$D$10+'СЕТ СН'!$F$5-'СЕТ СН'!$F$24</f>
        <v>1768.6927751800001</v>
      </c>
      <c r="W23" s="36">
        <f>SUMIFS(СВЦЭМ!$D$33:$D$776,СВЦЭМ!$A$33:$A$776,$A23,СВЦЭМ!$B$33:$B$776,W$11)+'СЕТ СН'!$F$14+СВЦЭМ!$D$10+'СЕТ СН'!$F$5-'СЕТ СН'!$F$24</f>
        <v>1779.0352056400002</v>
      </c>
      <c r="X23" s="36">
        <f>SUMIFS(СВЦЭМ!$D$33:$D$776,СВЦЭМ!$A$33:$A$776,$A23,СВЦЭМ!$B$33:$B$776,X$11)+'СЕТ СН'!$F$14+СВЦЭМ!$D$10+'СЕТ СН'!$F$5-'СЕТ СН'!$F$24</f>
        <v>1840.0830361400001</v>
      </c>
      <c r="Y23" s="36">
        <f>SUMIFS(СВЦЭМ!$D$33:$D$776,СВЦЭМ!$A$33:$A$776,$A23,СВЦЭМ!$B$33:$B$776,Y$11)+'СЕТ СН'!$F$14+СВЦЭМ!$D$10+'СЕТ СН'!$F$5-'СЕТ СН'!$F$24</f>
        <v>1954.6562722399999</v>
      </c>
    </row>
    <row r="24" spans="1:25" ht="15.75" x14ac:dyDescent="0.2">
      <c r="A24" s="35">
        <f t="shared" si="0"/>
        <v>43568</v>
      </c>
      <c r="B24" s="36">
        <f>SUMIFS(СВЦЭМ!$D$33:$D$776,СВЦЭМ!$A$33:$A$776,$A24,СВЦЭМ!$B$33:$B$776,B$11)+'СЕТ СН'!$F$14+СВЦЭМ!$D$10+'СЕТ СН'!$F$5-'СЕТ СН'!$F$24</f>
        <v>2039.0710625400002</v>
      </c>
      <c r="C24" s="36">
        <f>SUMIFS(СВЦЭМ!$D$33:$D$776,СВЦЭМ!$A$33:$A$776,$A24,СВЦЭМ!$B$33:$B$776,C$11)+'СЕТ СН'!$F$14+СВЦЭМ!$D$10+'СЕТ СН'!$F$5-'СЕТ СН'!$F$24</f>
        <v>2117.5885092500002</v>
      </c>
      <c r="D24" s="36">
        <f>SUMIFS(СВЦЭМ!$D$33:$D$776,СВЦЭМ!$A$33:$A$776,$A24,СВЦЭМ!$B$33:$B$776,D$11)+'СЕТ СН'!$F$14+СВЦЭМ!$D$10+'СЕТ СН'!$F$5-'СЕТ СН'!$F$24</f>
        <v>2194.30851076</v>
      </c>
      <c r="E24" s="36">
        <f>SUMIFS(СВЦЭМ!$D$33:$D$776,СВЦЭМ!$A$33:$A$776,$A24,СВЦЭМ!$B$33:$B$776,E$11)+'СЕТ СН'!$F$14+СВЦЭМ!$D$10+'СЕТ СН'!$F$5-'СЕТ СН'!$F$24</f>
        <v>2203.1294388200004</v>
      </c>
      <c r="F24" s="36">
        <f>SUMIFS(СВЦЭМ!$D$33:$D$776,СВЦЭМ!$A$33:$A$776,$A24,СВЦЭМ!$B$33:$B$776,F$11)+'СЕТ СН'!$F$14+СВЦЭМ!$D$10+'СЕТ СН'!$F$5-'СЕТ СН'!$F$24</f>
        <v>2201.2849142200002</v>
      </c>
      <c r="G24" s="36">
        <f>SUMIFS(СВЦЭМ!$D$33:$D$776,СВЦЭМ!$A$33:$A$776,$A24,СВЦЭМ!$B$33:$B$776,G$11)+'СЕТ СН'!$F$14+СВЦЭМ!$D$10+'СЕТ СН'!$F$5-'СЕТ СН'!$F$24</f>
        <v>2175.4749541900001</v>
      </c>
      <c r="H24" s="36">
        <f>SUMIFS(СВЦЭМ!$D$33:$D$776,СВЦЭМ!$A$33:$A$776,$A24,СВЦЭМ!$B$33:$B$776,H$11)+'СЕТ СН'!$F$14+СВЦЭМ!$D$10+'СЕТ СН'!$F$5-'СЕТ СН'!$F$24</f>
        <v>2083.3827035599998</v>
      </c>
      <c r="I24" s="36">
        <f>SUMIFS(СВЦЭМ!$D$33:$D$776,СВЦЭМ!$A$33:$A$776,$A24,СВЦЭМ!$B$33:$B$776,I$11)+'СЕТ СН'!$F$14+СВЦЭМ!$D$10+'СЕТ СН'!$F$5-'СЕТ СН'!$F$24</f>
        <v>2029.4376806499999</v>
      </c>
      <c r="J24" s="36">
        <f>SUMIFS(СВЦЭМ!$D$33:$D$776,СВЦЭМ!$A$33:$A$776,$A24,СВЦЭМ!$B$33:$B$776,J$11)+'СЕТ СН'!$F$14+СВЦЭМ!$D$10+'СЕТ СН'!$F$5-'СЕТ СН'!$F$24</f>
        <v>1968.6149080099999</v>
      </c>
      <c r="K24" s="36">
        <f>SUMIFS(СВЦЭМ!$D$33:$D$776,СВЦЭМ!$A$33:$A$776,$A24,СВЦЭМ!$B$33:$B$776,K$11)+'СЕТ СН'!$F$14+СВЦЭМ!$D$10+'СЕТ СН'!$F$5-'СЕТ СН'!$F$24</f>
        <v>1852.7735127599999</v>
      </c>
      <c r="L24" s="36">
        <f>SUMIFS(СВЦЭМ!$D$33:$D$776,СВЦЭМ!$A$33:$A$776,$A24,СВЦЭМ!$B$33:$B$776,L$11)+'СЕТ СН'!$F$14+СВЦЭМ!$D$10+'СЕТ СН'!$F$5-'СЕТ СН'!$F$24</f>
        <v>1816.3226319099999</v>
      </c>
      <c r="M24" s="36">
        <f>SUMIFS(СВЦЭМ!$D$33:$D$776,СВЦЭМ!$A$33:$A$776,$A24,СВЦЭМ!$B$33:$B$776,M$11)+'СЕТ СН'!$F$14+СВЦЭМ!$D$10+'СЕТ СН'!$F$5-'СЕТ СН'!$F$24</f>
        <v>1808.6214912600001</v>
      </c>
      <c r="N24" s="36">
        <f>SUMIFS(СВЦЭМ!$D$33:$D$776,СВЦЭМ!$A$33:$A$776,$A24,СВЦЭМ!$B$33:$B$776,N$11)+'СЕТ СН'!$F$14+СВЦЭМ!$D$10+'СЕТ СН'!$F$5-'СЕТ СН'!$F$24</f>
        <v>1822.2161889600002</v>
      </c>
      <c r="O24" s="36">
        <f>SUMIFS(СВЦЭМ!$D$33:$D$776,СВЦЭМ!$A$33:$A$776,$A24,СВЦЭМ!$B$33:$B$776,O$11)+'СЕТ СН'!$F$14+СВЦЭМ!$D$10+'СЕТ СН'!$F$5-'СЕТ СН'!$F$24</f>
        <v>1831.7116252000001</v>
      </c>
      <c r="P24" s="36">
        <f>SUMIFS(СВЦЭМ!$D$33:$D$776,СВЦЭМ!$A$33:$A$776,$A24,СВЦЭМ!$B$33:$B$776,P$11)+'СЕТ СН'!$F$14+СВЦЭМ!$D$10+'СЕТ СН'!$F$5-'СЕТ СН'!$F$24</f>
        <v>1840.6358491599999</v>
      </c>
      <c r="Q24" s="36">
        <f>SUMIFS(СВЦЭМ!$D$33:$D$776,СВЦЭМ!$A$33:$A$776,$A24,СВЦЭМ!$B$33:$B$776,Q$11)+'СЕТ СН'!$F$14+СВЦЭМ!$D$10+'СЕТ СН'!$F$5-'СЕТ СН'!$F$24</f>
        <v>1849.2231102400001</v>
      </c>
      <c r="R24" s="36">
        <f>SUMIFS(СВЦЭМ!$D$33:$D$776,СВЦЭМ!$A$33:$A$776,$A24,СВЦЭМ!$B$33:$B$776,R$11)+'СЕТ СН'!$F$14+СВЦЭМ!$D$10+'СЕТ СН'!$F$5-'СЕТ СН'!$F$24</f>
        <v>1852.14555204</v>
      </c>
      <c r="S24" s="36">
        <f>SUMIFS(СВЦЭМ!$D$33:$D$776,СВЦЭМ!$A$33:$A$776,$A24,СВЦЭМ!$B$33:$B$776,S$11)+'СЕТ СН'!$F$14+СВЦЭМ!$D$10+'СЕТ СН'!$F$5-'СЕТ СН'!$F$24</f>
        <v>1858.7889719700001</v>
      </c>
      <c r="T24" s="36">
        <f>SUMIFS(СВЦЭМ!$D$33:$D$776,СВЦЭМ!$A$33:$A$776,$A24,СВЦЭМ!$B$33:$B$776,T$11)+'СЕТ СН'!$F$14+СВЦЭМ!$D$10+'СЕТ СН'!$F$5-'СЕТ СН'!$F$24</f>
        <v>1856.0073554999999</v>
      </c>
      <c r="U24" s="36">
        <f>SUMIFS(СВЦЭМ!$D$33:$D$776,СВЦЭМ!$A$33:$A$776,$A24,СВЦЭМ!$B$33:$B$776,U$11)+'СЕТ СН'!$F$14+СВЦЭМ!$D$10+'СЕТ СН'!$F$5-'СЕТ СН'!$F$24</f>
        <v>1837.0928764</v>
      </c>
      <c r="V24" s="36">
        <f>SUMIFS(СВЦЭМ!$D$33:$D$776,СВЦЭМ!$A$33:$A$776,$A24,СВЦЭМ!$B$33:$B$776,V$11)+'СЕТ СН'!$F$14+СВЦЭМ!$D$10+'СЕТ СН'!$F$5-'СЕТ СН'!$F$24</f>
        <v>1812.6244189500001</v>
      </c>
      <c r="W24" s="36">
        <f>SUMIFS(СВЦЭМ!$D$33:$D$776,СВЦЭМ!$A$33:$A$776,$A24,СВЦЭМ!$B$33:$B$776,W$11)+'СЕТ СН'!$F$14+СВЦЭМ!$D$10+'СЕТ СН'!$F$5-'СЕТ СН'!$F$24</f>
        <v>1810.3270758200001</v>
      </c>
      <c r="X24" s="36">
        <f>SUMIFS(СВЦЭМ!$D$33:$D$776,СВЦЭМ!$A$33:$A$776,$A24,СВЦЭМ!$B$33:$B$776,X$11)+'СЕТ СН'!$F$14+СВЦЭМ!$D$10+'СЕТ СН'!$F$5-'СЕТ СН'!$F$24</f>
        <v>1893.3716382299999</v>
      </c>
      <c r="Y24" s="36">
        <f>SUMIFS(СВЦЭМ!$D$33:$D$776,СВЦЭМ!$A$33:$A$776,$A24,СВЦЭМ!$B$33:$B$776,Y$11)+'СЕТ СН'!$F$14+СВЦЭМ!$D$10+'СЕТ СН'!$F$5-'СЕТ СН'!$F$24</f>
        <v>1997.8672968400001</v>
      </c>
    </row>
    <row r="25" spans="1:25" ht="15.75" x14ac:dyDescent="0.2">
      <c r="A25" s="35">
        <f t="shared" si="0"/>
        <v>43569</v>
      </c>
      <c r="B25" s="36">
        <f>SUMIFS(СВЦЭМ!$D$33:$D$776,СВЦЭМ!$A$33:$A$776,$A25,СВЦЭМ!$B$33:$B$776,B$11)+'СЕТ СН'!$F$14+СВЦЭМ!$D$10+'СЕТ СН'!$F$5-'СЕТ СН'!$F$24</f>
        <v>2058.8624823999999</v>
      </c>
      <c r="C25" s="36">
        <f>SUMIFS(СВЦЭМ!$D$33:$D$776,СВЦЭМ!$A$33:$A$776,$A25,СВЦЭМ!$B$33:$B$776,C$11)+'СЕТ СН'!$F$14+СВЦЭМ!$D$10+'СЕТ СН'!$F$5-'СЕТ СН'!$F$24</f>
        <v>2167.5424611600001</v>
      </c>
      <c r="D25" s="36">
        <f>SUMIFS(СВЦЭМ!$D$33:$D$776,СВЦЭМ!$A$33:$A$776,$A25,СВЦЭМ!$B$33:$B$776,D$11)+'СЕТ СН'!$F$14+СВЦЭМ!$D$10+'СЕТ СН'!$F$5-'СЕТ СН'!$F$24</f>
        <v>2253.8411182999998</v>
      </c>
      <c r="E25" s="36">
        <f>SUMIFS(СВЦЭМ!$D$33:$D$776,СВЦЭМ!$A$33:$A$776,$A25,СВЦЭМ!$B$33:$B$776,E$11)+'СЕТ СН'!$F$14+СВЦЭМ!$D$10+'СЕТ СН'!$F$5-'СЕТ СН'!$F$24</f>
        <v>2254.1048833700002</v>
      </c>
      <c r="F25" s="36">
        <f>SUMIFS(СВЦЭМ!$D$33:$D$776,СВЦЭМ!$A$33:$A$776,$A25,СВЦЭМ!$B$33:$B$776,F$11)+'СЕТ СН'!$F$14+СВЦЭМ!$D$10+'СЕТ СН'!$F$5-'СЕТ СН'!$F$24</f>
        <v>2244.1989041300003</v>
      </c>
      <c r="G25" s="36">
        <f>SUMIFS(СВЦЭМ!$D$33:$D$776,СВЦЭМ!$A$33:$A$776,$A25,СВЦЭМ!$B$33:$B$776,G$11)+'СЕТ СН'!$F$14+СВЦЭМ!$D$10+'СЕТ СН'!$F$5-'СЕТ СН'!$F$24</f>
        <v>2230.59672576</v>
      </c>
      <c r="H25" s="36">
        <f>SUMIFS(СВЦЭМ!$D$33:$D$776,СВЦЭМ!$A$33:$A$776,$A25,СВЦЭМ!$B$33:$B$776,H$11)+'СЕТ СН'!$F$14+СВЦЭМ!$D$10+'СЕТ СН'!$F$5-'СЕТ СН'!$F$24</f>
        <v>2126.1244697700004</v>
      </c>
      <c r="I25" s="36">
        <f>SUMIFS(СВЦЭМ!$D$33:$D$776,СВЦЭМ!$A$33:$A$776,$A25,СВЦЭМ!$B$33:$B$776,I$11)+'СЕТ СН'!$F$14+СВЦЭМ!$D$10+'СЕТ СН'!$F$5-'СЕТ СН'!$F$24</f>
        <v>2054.4267229400002</v>
      </c>
      <c r="J25" s="36">
        <f>SUMIFS(СВЦЭМ!$D$33:$D$776,СВЦЭМ!$A$33:$A$776,$A25,СВЦЭМ!$B$33:$B$776,J$11)+'СЕТ СН'!$F$14+СВЦЭМ!$D$10+'СЕТ СН'!$F$5-'СЕТ СН'!$F$24</f>
        <v>1981.1151091300001</v>
      </c>
      <c r="K25" s="36">
        <f>SUMIFS(СВЦЭМ!$D$33:$D$776,СВЦЭМ!$A$33:$A$776,$A25,СВЦЭМ!$B$33:$B$776,K$11)+'СЕТ СН'!$F$14+СВЦЭМ!$D$10+'СЕТ СН'!$F$5-'СЕТ СН'!$F$24</f>
        <v>1870.4372838100001</v>
      </c>
      <c r="L25" s="36">
        <f>SUMIFS(СВЦЭМ!$D$33:$D$776,СВЦЭМ!$A$33:$A$776,$A25,СВЦЭМ!$B$33:$B$776,L$11)+'СЕТ СН'!$F$14+СВЦЭМ!$D$10+'СЕТ СН'!$F$5-'СЕТ СН'!$F$24</f>
        <v>1814.3161172600001</v>
      </c>
      <c r="M25" s="36">
        <f>SUMIFS(СВЦЭМ!$D$33:$D$776,СВЦЭМ!$A$33:$A$776,$A25,СВЦЭМ!$B$33:$B$776,M$11)+'СЕТ СН'!$F$14+СВЦЭМ!$D$10+'СЕТ СН'!$F$5-'СЕТ СН'!$F$24</f>
        <v>1807.9736133500001</v>
      </c>
      <c r="N25" s="36">
        <f>SUMIFS(СВЦЭМ!$D$33:$D$776,СВЦЭМ!$A$33:$A$776,$A25,СВЦЭМ!$B$33:$B$776,N$11)+'СЕТ СН'!$F$14+СВЦЭМ!$D$10+'СЕТ СН'!$F$5-'СЕТ СН'!$F$24</f>
        <v>1813.6540870200001</v>
      </c>
      <c r="O25" s="36">
        <f>SUMIFS(СВЦЭМ!$D$33:$D$776,СВЦЭМ!$A$33:$A$776,$A25,СВЦЭМ!$B$33:$B$776,O$11)+'СЕТ СН'!$F$14+СВЦЭМ!$D$10+'СЕТ СН'!$F$5-'СЕТ СН'!$F$24</f>
        <v>1820.1715276700002</v>
      </c>
      <c r="P25" s="36">
        <f>SUMIFS(СВЦЭМ!$D$33:$D$776,СВЦЭМ!$A$33:$A$776,$A25,СВЦЭМ!$B$33:$B$776,P$11)+'СЕТ СН'!$F$14+СВЦЭМ!$D$10+'СЕТ СН'!$F$5-'СЕТ СН'!$F$24</f>
        <v>1834.8949694500002</v>
      </c>
      <c r="Q25" s="36">
        <f>SUMIFS(СВЦЭМ!$D$33:$D$776,СВЦЭМ!$A$33:$A$776,$A25,СВЦЭМ!$B$33:$B$776,Q$11)+'СЕТ СН'!$F$14+СВЦЭМ!$D$10+'СЕТ СН'!$F$5-'СЕТ СН'!$F$24</f>
        <v>1836.7702744000001</v>
      </c>
      <c r="R25" s="36">
        <f>SUMIFS(СВЦЭМ!$D$33:$D$776,СВЦЭМ!$A$33:$A$776,$A25,СВЦЭМ!$B$33:$B$776,R$11)+'СЕТ СН'!$F$14+СВЦЭМ!$D$10+'СЕТ СН'!$F$5-'СЕТ СН'!$F$24</f>
        <v>1835.0891056099999</v>
      </c>
      <c r="S25" s="36">
        <f>SUMIFS(СВЦЭМ!$D$33:$D$776,СВЦЭМ!$A$33:$A$776,$A25,СВЦЭМ!$B$33:$B$776,S$11)+'СЕТ СН'!$F$14+СВЦЭМ!$D$10+'СЕТ СН'!$F$5-'СЕТ СН'!$F$24</f>
        <v>1847.2972968700001</v>
      </c>
      <c r="T25" s="36">
        <f>SUMIFS(СВЦЭМ!$D$33:$D$776,СВЦЭМ!$A$33:$A$776,$A25,СВЦЭМ!$B$33:$B$776,T$11)+'СЕТ СН'!$F$14+СВЦЭМ!$D$10+'СЕТ СН'!$F$5-'СЕТ СН'!$F$24</f>
        <v>1830.85965188</v>
      </c>
      <c r="U25" s="36">
        <f>SUMIFS(СВЦЭМ!$D$33:$D$776,СВЦЭМ!$A$33:$A$776,$A25,СВЦЭМ!$B$33:$B$776,U$11)+'СЕТ СН'!$F$14+СВЦЭМ!$D$10+'СЕТ СН'!$F$5-'СЕТ СН'!$F$24</f>
        <v>1805.2975413500001</v>
      </c>
      <c r="V25" s="36">
        <f>SUMIFS(СВЦЭМ!$D$33:$D$776,СВЦЭМ!$A$33:$A$776,$A25,СВЦЭМ!$B$33:$B$776,V$11)+'СЕТ СН'!$F$14+СВЦЭМ!$D$10+'СЕТ СН'!$F$5-'СЕТ СН'!$F$24</f>
        <v>1792.5339815699999</v>
      </c>
      <c r="W25" s="36">
        <f>SUMIFS(СВЦЭМ!$D$33:$D$776,СВЦЭМ!$A$33:$A$776,$A25,СВЦЭМ!$B$33:$B$776,W$11)+'СЕТ СН'!$F$14+СВЦЭМ!$D$10+'СЕТ СН'!$F$5-'СЕТ СН'!$F$24</f>
        <v>1796.6645475300002</v>
      </c>
      <c r="X25" s="36">
        <f>SUMIFS(СВЦЭМ!$D$33:$D$776,СВЦЭМ!$A$33:$A$776,$A25,СВЦЭМ!$B$33:$B$776,X$11)+'СЕТ СН'!$F$14+СВЦЭМ!$D$10+'СЕТ СН'!$F$5-'СЕТ СН'!$F$24</f>
        <v>1857.9874572799999</v>
      </c>
      <c r="Y25" s="36">
        <f>SUMIFS(СВЦЭМ!$D$33:$D$776,СВЦЭМ!$A$33:$A$776,$A25,СВЦЭМ!$B$33:$B$776,Y$11)+'СЕТ СН'!$F$14+СВЦЭМ!$D$10+'СЕТ СН'!$F$5-'СЕТ СН'!$F$24</f>
        <v>1963.3677949200001</v>
      </c>
    </row>
    <row r="26" spans="1:25" ht="15.75" x14ac:dyDescent="0.2">
      <c r="A26" s="35">
        <f t="shared" si="0"/>
        <v>43570</v>
      </c>
      <c r="B26" s="36">
        <f>SUMIFS(СВЦЭМ!$D$33:$D$776,СВЦЭМ!$A$33:$A$776,$A26,СВЦЭМ!$B$33:$B$776,B$11)+'СЕТ СН'!$F$14+СВЦЭМ!$D$10+'СЕТ СН'!$F$5-'СЕТ СН'!$F$24</f>
        <v>2015.1468470899999</v>
      </c>
      <c r="C26" s="36">
        <f>SUMIFS(СВЦЭМ!$D$33:$D$776,СВЦЭМ!$A$33:$A$776,$A26,СВЦЭМ!$B$33:$B$776,C$11)+'СЕТ СН'!$F$14+СВЦЭМ!$D$10+'СЕТ СН'!$F$5-'СЕТ СН'!$F$24</f>
        <v>2114.47717749</v>
      </c>
      <c r="D26" s="36">
        <f>SUMIFS(СВЦЭМ!$D$33:$D$776,СВЦЭМ!$A$33:$A$776,$A26,СВЦЭМ!$B$33:$B$776,D$11)+'СЕТ СН'!$F$14+СВЦЭМ!$D$10+'СЕТ СН'!$F$5-'СЕТ СН'!$F$24</f>
        <v>2171.85521896</v>
      </c>
      <c r="E26" s="36">
        <f>SUMIFS(СВЦЭМ!$D$33:$D$776,СВЦЭМ!$A$33:$A$776,$A26,СВЦЭМ!$B$33:$B$776,E$11)+'СЕТ СН'!$F$14+СВЦЭМ!$D$10+'СЕТ СН'!$F$5-'СЕТ СН'!$F$24</f>
        <v>2180.2648815700004</v>
      </c>
      <c r="F26" s="36">
        <f>SUMIFS(СВЦЭМ!$D$33:$D$776,СВЦЭМ!$A$33:$A$776,$A26,СВЦЭМ!$B$33:$B$776,F$11)+'СЕТ СН'!$F$14+СВЦЭМ!$D$10+'СЕТ СН'!$F$5-'СЕТ СН'!$F$24</f>
        <v>2176.0414391499999</v>
      </c>
      <c r="G26" s="36">
        <f>SUMIFS(СВЦЭМ!$D$33:$D$776,СВЦЭМ!$A$33:$A$776,$A26,СВЦЭМ!$B$33:$B$776,G$11)+'СЕТ СН'!$F$14+СВЦЭМ!$D$10+'СЕТ СН'!$F$5-'СЕТ СН'!$F$24</f>
        <v>2175.3520206399999</v>
      </c>
      <c r="H26" s="36">
        <f>SUMIFS(СВЦЭМ!$D$33:$D$776,СВЦЭМ!$A$33:$A$776,$A26,СВЦЭМ!$B$33:$B$776,H$11)+'СЕТ СН'!$F$14+СВЦЭМ!$D$10+'СЕТ СН'!$F$5-'СЕТ СН'!$F$24</f>
        <v>2094.4336185399998</v>
      </c>
      <c r="I26" s="36">
        <f>SUMIFS(СВЦЭМ!$D$33:$D$776,СВЦЭМ!$A$33:$A$776,$A26,СВЦЭМ!$B$33:$B$776,I$11)+'СЕТ СН'!$F$14+СВЦЭМ!$D$10+'СЕТ СН'!$F$5-'СЕТ СН'!$F$24</f>
        <v>2046.2902123200001</v>
      </c>
      <c r="J26" s="36">
        <f>SUMIFS(СВЦЭМ!$D$33:$D$776,СВЦЭМ!$A$33:$A$776,$A26,СВЦЭМ!$B$33:$B$776,J$11)+'СЕТ СН'!$F$14+СВЦЭМ!$D$10+'СЕТ СН'!$F$5-'СЕТ СН'!$F$24</f>
        <v>1953.08898193</v>
      </c>
      <c r="K26" s="36">
        <f>SUMIFS(СВЦЭМ!$D$33:$D$776,СВЦЭМ!$A$33:$A$776,$A26,СВЦЭМ!$B$33:$B$776,K$11)+'СЕТ СН'!$F$14+СВЦЭМ!$D$10+'СЕТ СН'!$F$5-'СЕТ СН'!$F$24</f>
        <v>1869.0557119300001</v>
      </c>
      <c r="L26" s="36">
        <f>SUMIFS(СВЦЭМ!$D$33:$D$776,СВЦЭМ!$A$33:$A$776,$A26,СВЦЭМ!$B$33:$B$776,L$11)+'СЕТ СН'!$F$14+СВЦЭМ!$D$10+'СЕТ СН'!$F$5-'СЕТ СН'!$F$24</f>
        <v>1838.8935565000002</v>
      </c>
      <c r="M26" s="36">
        <f>SUMIFS(СВЦЭМ!$D$33:$D$776,СВЦЭМ!$A$33:$A$776,$A26,СВЦЭМ!$B$33:$B$776,M$11)+'СЕТ СН'!$F$14+СВЦЭМ!$D$10+'СЕТ СН'!$F$5-'СЕТ СН'!$F$24</f>
        <v>1841.0691313100001</v>
      </c>
      <c r="N26" s="36">
        <f>SUMIFS(СВЦЭМ!$D$33:$D$776,СВЦЭМ!$A$33:$A$776,$A26,СВЦЭМ!$B$33:$B$776,N$11)+'СЕТ СН'!$F$14+СВЦЭМ!$D$10+'СЕТ СН'!$F$5-'СЕТ СН'!$F$24</f>
        <v>1838.3700293900001</v>
      </c>
      <c r="O26" s="36">
        <f>SUMIFS(СВЦЭМ!$D$33:$D$776,СВЦЭМ!$A$33:$A$776,$A26,СВЦЭМ!$B$33:$B$776,O$11)+'СЕТ СН'!$F$14+СВЦЭМ!$D$10+'СЕТ СН'!$F$5-'СЕТ СН'!$F$24</f>
        <v>1848.99078364</v>
      </c>
      <c r="P26" s="36">
        <f>SUMIFS(СВЦЭМ!$D$33:$D$776,СВЦЭМ!$A$33:$A$776,$A26,СВЦЭМ!$B$33:$B$776,P$11)+'СЕТ СН'!$F$14+СВЦЭМ!$D$10+'СЕТ СН'!$F$5-'СЕТ СН'!$F$24</f>
        <v>1861.4794560400001</v>
      </c>
      <c r="Q26" s="36">
        <f>SUMIFS(СВЦЭМ!$D$33:$D$776,СВЦЭМ!$A$33:$A$776,$A26,СВЦЭМ!$B$33:$B$776,Q$11)+'СЕТ СН'!$F$14+СВЦЭМ!$D$10+'СЕТ СН'!$F$5-'СЕТ СН'!$F$24</f>
        <v>1867.3205660900001</v>
      </c>
      <c r="R26" s="36">
        <f>SUMIFS(СВЦЭМ!$D$33:$D$776,СВЦЭМ!$A$33:$A$776,$A26,СВЦЭМ!$B$33:$B$776,R$11)+'СЕТ СН'!$F$14+СВЦЭМ!$D$10+'СЕТ СН'!$F$5-'СЕТ СН'!$F$24</f>
        <v>1867.1817482199999</v>
      </c>
      <c r="S26" s="36">
        <f>SUMIFS(СВЦЭМ!$D$33:$D$776,СВЦЭМ!$A$33:$A$776,$A26,СВЦЭМ!$B$33:$B$776,S$11)+'СЕТ СН'!$F$14+СВЦЭМ!$D$10+'СЕТ СН'!$F$5-'СЕТ СН'!$F$24</f>
        <v>1871.18448405</v>
      </c>
      <c r="T26" s="36">
        <f>SUMIFS(СВЦЭМ!$D$33:$D$776,СВЦЭМ!$A$33:$A$776,$A26,СВЦЭМ!$B$33:$B$776,T$11)+'СЕТ СН'!$F$14+СВЦЭМ!$D$10+'СЕТ СН'!$F$5-'СЕТ СН'!$F$24</f>
        <v>1854.2749214600001</v>
      </c>
      <c r="U26" s="36">
        <f>SUMIFS(СВЦЭМ!$D$33:$D$776,СВЦЭМ!$A$33:$A$776,$A26,СВЦЭМ!$B$33:$B$776,U$11)+'СЕТ СН'!$F$14+СВЦЭМ!$D$10+'СЕТ СН'!$F$5-'СЕТ СН'!$F$24</f>
        <v>1828.7543660800002</v>
      </c>
      <c r="V26" s="36">
        <f>SUMIFS(СВЦЭМ!$D$33:$D$776,СВЦЭМ!$A$33:$A$776,$A26,СВЦЭМ!$B$33:$B$776,V$11)+'СЕТ СН'!$F$14+СВЦЭМ!$D$10+'СЕТ СН'!$F$5-'СЕТ СН'!$F$24</f>
        <v>1831.9510151899999</v>
      </c>
      <c r="W26" s="36">
        <f>SUMIFS(СВЦЭМ!$D$33:$D$776,СВЦЭМ!$A$33:$A$776,$A26,СВЦЭМ!$B$33:$B$776,W$11)+'СЕТ СН'!$F$14+СВЦЭМ!$D$10+'СЕТ СН'!$F$5-'СЕТ СН'!$F$24</f>
        <v>1833.2031982100002</v>
      </c>
      <c r="X26" s="36">
        <f>SUMIFS(СВЦЭМ!$D$33:$D$776,СВЦЭМ!$A$33:$A$776,$A26,СВЦЭМ!$B$33:$B$776,X$11)+'СЕТ СН'!$F$14+СВЦЭМ!$D$10+'СЕТ СН'!$F$5-'СЕТ СН'!$F$24</f>
        <v>1876.0935645</v>
      </c>
      <c r="Y26" s="36">
        <f>SUMIFS(СВЦЭМ!$D$33:$D$776,СВЦЭМ!$A$33:$A$776,$A26,СВЦЭМ!$B$33:$B$776,Y$11)+'СЕТ СН'!$F$14+СВЦЭМ!$D$10+'СЕТ СН'!$F$5-'СЕТ СН'!$F$24</f>
        <v>1961.62101347</v>
      </c>
    </row>
    <row r="27" spans="1:25" ht="15.75" x14ac:dyDescent="0.2">
      <c r="A27" s="35">
        <f t="shared" si="0"/>
        <v>43571</v>
      </c>
      <c r="B27" s="36">
        <f>SUMIFS(СВЦЭМ!$D$33:$D$776,СВЦЭМ!$A$33:$A$776,$A27,СВЦЭМ!$B$33:$B$776,B$11)+'СЕТ СН'!$F$14+СВЦЭМ!$D$10+'СЕТ СН'!$F$5-'СЕТ СН'!$F$24</f>
        <v>2020.66950281</v>
      </c>
      <c r="C27" s="36">
        <f>SUMIFS(СВЦЭМ!$D$33:$D$776,СВЦЭМ!$A$33:$A$776,$A27,СВЦЭМ!$B$33:$B$776,C$11)+'СЕТ СН'!$F$14+СВЦЭМ!$D$10+'СЕТ СН'!$F$5-'СЕТ СН'!$F$24</f>
        <v>2095.5731956500003</v>
      </c>
      <c r="D27" s="36">
        <f>SUMIFS(СВЦЭМ!$D$33:$D$776,СВЦЭМ!$A$33:$A$776,$A27,СВЦЭМ!$B$33:$B$776,D$11)+'СЕТ СН'!$F$14+СВЦЭМ!$D$10+'СЕТ СН'!$F$5-'СЕТ СН'!$F$24</f>
        <v>2176.9200541999999</v>
      </c>
      <c r="E27" s="36">
        <f>SUMIFS(СВЦЭМ!$D$33:$D$776,СВЦЭМ!$A$33:$A$776,$A27,СВЦЭМ!$B$33:$B$776,E$11)+'СЕТ СН'!$F$14+СВЦЭМ!$D$10+'СЕТ СН'!$F$5-'СЕТ СН'!$F$24</f>
        <v>2187.1214284500002</v>
      </c>
      <c r="F27" s="36">
        <f>SUMIFS(СВЦЭМ!$D$33:$D$776,СВЦЭМ!$A$33:$A$776,$A27,СВЦЭМ!$B$33:$B$776,F$11)+'СЕТ СН'!$F$14+СВЦЭМ!$D$10+'СЕТ СН'!$F$5-'СЕТ СН'!$F$24</f>
        <v>2187.9003811299999</v>
      </c>
      <c r="G27" s="36">
        <f>SUMIFS(СВЦЭМ!$D$33:$D$776,СВЦЭМ!$A$33:$A$776,$A27,СВЦЭМ!$B$33:$B$776,G$11)+'СЕТ СН'!$F$14+СВЦЭМ!$D$10+'СЕТ СН'!$F$5-'СЕТ СН'!$F$24</f>
        <v>2184.81735149</v>
      </c>
      <c r="H27" s="36">
        <f>SUMIFS(СВЦЭМ!$D$33:$D$776,СВЦЭМ!$A$33:$A$776,$A27,СВЦЭМ!$B$33:$B$776,H$11)+'СЕТ СН'!$F$14+СВЦЭМ!$D$10+'СЕТ СН'!$F$5-'СЕТ СН'!$F$24</f>
        <v>2124.58642113</v>
      </c>
      <c r="I27" s="36">
        <f>SUMIFS(СВЦЭМ!$D$33:$D$776,СВЦЭМ!$A$33:$A$776,$A27,СВЦЭМ!$B$33:$B$776,I$11)+'СЕТ СН'!$F$14+СВЦЭМ!$D$10+'СЕТ СН'!$F$5-'СЕТ СН'!$F$24</f>
        <v>2064.6750073399999</v>
      </c>
      <c r="J27" s="36">
        <f>SUMIFS(СВЦЭМ!$D$33:$D$776,СВЦЭМ!$A$33:$A$776,$A27,СВЦЭМ!$B$33:$B$776,J$11)+'СЕТ СН'!$F$14+СВЦЭМ!$D$10+'СЕТ СН'!$F$5-'СЕТ СН'!$F$24</f>
        <v>1965.8210194600001</v>
      </c>
      <c r="K27" s="36">
        <f>SUMIFS(СВЦЭМ!$D$33:$D$776,СВЦЭМ!$A$33:$A$776,$A27,СВЦЭМ!$B$33:$B$776,K$11)+'СЕТ СН'!$F$14+СВЦЭМ!$D$10+'СЕТ СН'!$F$5-'СЕТ СН'!$F$24</f>
        <v>1897.4676674900002</v>
      </c>
      <c r="L27" s="36">
        <f>SUMIFS(СВЦЭМ!$D$33:$D$776,СВЦЭМ!$A$33:$A$776,$A27,СВЦЭМ!$B$33:$B$776,L$11)+'СЕТ СН'!$F$14+СВЦЭМ!$D$10+'СЕТ СН'!$F$5-'СЕТ СН'!$F$24</f>
        <v>1870.04464295</v>
      </c>
      <c r="M27" s="36">
        <f>SUMIFS(СВЦЭМ!$D$33:$D$776,СВЦЭМ!$A$33:$A$776,$A27,СВЦЭМ!$B$33:$B$776,M$11)+'СЕТ СН'!$F$14+СВЦЭМ!$D$10+'СЕТ СН'!$F$5-'СЕТ СН'!$F$24</f>
        <v>1847.24457727</v>
      </c>
      <c r="N27" s="36">
        <f>SUMIFS(СВЦЭМ!$D$33:$D$776,СВЦЭМ!$A$33:$A$776,$A27,СВЦЭМ!$B$33:$B$776,N$11)+'СЕТ СН'!$F$14+СВЦЭМ!$D$10+'СЕТ СН'!$F$5-'СЕТ СН'!$F$24</f>
        <v>1860.1577751100001</v>
      </c>
      <c r="O27" s="36">
        <f>SUMIFS(СВЦЭМ!$D$33:$D$776,СВЦЭМ!$A$33:$A$776,$A27,СВЦЭМ!$B$33:$B$776,O$11)+'СЕТ СН'!$F$14+СВЦЭМ!$D$10+'СЕТ СН'!$F$5-'СЕТ СН'!$F$24</f>
        <v>1872.2391141600001</v>
      </c>
      <c r="P27" s="36">
        <f>SUMIFS(СВЦЭМ!$D$33:$D$776,СВЦЭМ!$A$33:$A$776,$A27,СВЦЭМ!$B$33:$B$776,P$11)+'СЕТ СН'!$F$14+СВЦЭМ!$D$10+'СЕТ СН'!$F$5-'СЕТ СН'!$F$24</f>
        <v>1874.72465599</v>
      </c>
      <c r="Q27" s="36">
        <f>SUMIFS(СВЦЭМ!$D$33:$D$776,СВЦЭМ!$A$33:$A$776,$A27,СВЦЭМ!$B$33:$B$776,Q$11)+'СЕТ СН'!$F$14+СВЦЭМ!$D$10+'СЕТ СН'!$F$5-'СЕТ СН'!$F$24</f>
        <v>1873.8210976600001</v>
      </c>
      <c r="R27" s="36">
        <f>SUMIFS(СВЦЭМ!$D$33:$D$776,СВЦЭМ!$A$33:$A$776,$A27,СВЦЭМ!$B$33:$B$776,R$11)+'СЕТ СН'!$F$14+СВЦЭМ!$D$10+'СЕТ СН'!$F$5-'СЕТ СН'!$F$24</f>
        <v>1864.7626170100002</v>
      </c>
      <c r="S27" s="36">
        <f>SUMIFS(СВЦЭМ!$D$33:$D$776,СВЦЭМ!$A$33:$A$776,$A27,СВЦЭМ!$B$33:$B$776,S$11)+'СЕТ СН'!$F$14+СВЦЭМ!$D$10+'СЕТ СН'!$F$5-'СЕТ СН'!$F$24</f>
        <v>1863.1085359200001</v>
      </c>
      <c r="T27" s="36">
        <f>SUMIFS(СВЦЭМ!$D$33:$D$776,СВЦЭМ!$A$33:$A$776,$A27,СВЦЭМ!$B$33:$B$776,T$11)+'СЕТ СН'!$F$14+СВЦЭМ!$D$10+'СЕТ СН'!$F$5-'СЕТ СН'!$F$24</f>
        <v>1875.0560648400001</v>
      </c>
      <c r="U27" s="36">
        <f>SUMIFS(СВЦЭМ!$D$33:$D$776,СВЦЭМ!$A$33:$A$776,$A27,СВЦЭМ!$B$33:$B$776,U$11)+'СЕТ СН'!$F$14+СВЦЭМ!$D$10+'СЕТ СН'!$F$5-'СЕТ СН'!$F$24</f>
        <v>1836.8770888399999</v>
      </c>
      <c r="V27" s="36">
        <f>SUMIFS(СВЦЭМ!$D$33:$D$776,СВЦЭМ!$A$33:$A$776,$A27,СВЦЭМ!$B$33:$B$776,V$11)+'СЕТ СН'!$F$14+СВЦЭМ!$D$10+'СЕТ СН'!$F$5-'СЕТ СН'!$F$24</f>
        <v>1851.3649693900002</v>
      </c>
      <c r="W27" s="36">
        <f>SUMIFS(СВЦЭМ!$D$33:$D$776,СВЦЭМ!$A$33:$A$776,$A27,СВЦЭМ!$B$33:$B$776,W$11)+'СЕТ СН'!$F$14+СВЦЭМ!$D$10+'СЕТ СН'!$F$5-'СЕТ СН'!$F$24</f>
        <v>1843.8849810900001</v>
      </c>
      <c r="X27" s="36">
        <f>SUMIFS(СВЦЭМ!$D$33:$D$776,СВЦЭМ!$A$33:$A$776,$A27,СВЦЭМ!$B$33:$B$776,X$11)+'СЕТ СН'!$F$14+СВЦЭМ!$D$10+'СЕТ СН'!$F$5-'СЕТ СН'!$F$24</f>
        <v>1926.4226124800002</v>
      </c>
      <c r="Y27" s="36">
        <f>SUMIFS(СВЦЭМ!$D$33:$D$776,СВЦЭМ!$A$33:$A$776,$A27,СВЦЭМ!$B$33:$B$776,Y$11)+'СЕТ СН'!$F$14+СВЦЭМ!$D$10+'СЕТ СН'!$F$5-'СЕТ СН'!$F$24</f>
        <v>2003.05454027</v>
      </c>
    </row>
    <row r="28" spans="1:25" ht="15.75" x14ac:dyDescent="0.2">
      <c r="A28" s="35">
        <f t="shared" si="0"/>
        <v>43572</v>
      </c>
      <c r="B28" s="36">
        <f>SUMIFS(СВЦЭМ!$D$33:$D$776,СВЦЭМ!$A$33:$A$776,$A28,СВЦЭМ!$B$33:$B$776,B$11)+'СЕТ СН'!$F$14+СВЦЭМ!$D$10+'СЕТ СН'!$F$5-'СЕТ СН'!$F$24</f>
        <v>2036.0138685400002</v>
      </c>
      <c r="C28" s="36">
        <f>SUMIFS(СВЦЭМ!$D$33:$D$776,СВЦЭМ!$A$33:$A$776,$A28,СВЦЭМ!$B$33:$B$776,C$11)+'СЕТ СН'!$F$14+СВЦЭМ!$D$10+'СЕТ СН'!$F$5-'СЕТ СН'!$F$24</f>
        <v>2101.7787387600001</v>
      </c>
      <c r="D28" s="36">
        <f>SUMIFS(СВЦЭМ!$D$33:$D$776,СВЦЭМ!$A$33:$A$776,$A28,СВЦЭМ!$B$33:$B$776,D$11)+'СЕТ СН'!$F$14+СВЦЭМ!$D$10+'СЕТ СН'!$F$5-'СЕТ СН'!$F$24</f>
        <v>2152.65422261</v>
      </c>
      <c r="E28" s="36">
        <f>SUMIFS(СВЦЭМ!$D$33:$D$776,СВЦЭМ!$A$33:$A$776,$A28,СВЦЭМ!$B$33:$B$776,E$11)+'СЕТ СН'!$F$14+СВЦЭМ!$D$10+'СЕТ СН'!$F$5-'СЕТ СН'!$F$24</f>
        <v>2161.3466311000002</v>
      </c>
      <c r="F28" s="36">
        <f>SUMIFS(СВЦЭМ!$D$33:$D$776,СВЦЭМ!$A$33:$A$776,$A28,СВЦЭМ!$B$33:$B$776,F$11)+'СЕТ СН'!$F$14+СВЦЭМ!$D$10+'СЕТ СН'!$F$5-'СЕТ СН'!$F$24</f>
        <v>2162.9150029700004</v>
      </c>
      <c r="G28" s="36">
        <f>SUMIFS(СВЦЭМ!$D$33:$D$776,СВЦЭМ!$A$33:$A$776,$A28,СВЦЭМ!$B$33:$B$776,G$11)+'СЕТ СН'!$F$14+СВЦЭМ!$D$10+'СЕТ СН'!$F$5-'СЕТ СН'!$F$24</f>
        <v>2162.07456086</v>
      </c>
      <c r="H28" s="36">
        <f>SUMIFS(СВЦЭМ!$D$33:$D$776,СВЦЭМ!$A$33:$A$776,$A28,СВЦЭМ!$B$33:$B$776,H$11)+'СЕТ СН'!$F$14+СВЦЭМ!$D$10+'СЕТ СН'!$F$5-'СЕТ СН'!$F$24</f>
        <v>2098.3620347699998</v>
      </c>
      <c r="I28" s="36">
        <f>SUMIFS(СВЦЭМ!$D$33:$D$776,СВЦЭМ!$A$33:$A$776,$A28,СВЦЭМ!$B$33:$B$776,I$11)+'СЕТ СН'!$F$14+СВЦЭМ!$D$10+'СЕТ СН'!$F$5-'СЕТ СН'!$F$24</f>
        <v>2041.8663282500002</v>
      </c>
      <c r="J28" s="36">
        <f>SUMIFS(СВЦЭМ!$D$33:$D$776,СВЦЭМ!$A$33:$A$776,$A28,СВЦЭМ!$B$33:$B$776,J$11)+'СЕТ СН'!$F$14+СВЦЭМ!$D$10+'СЕТ СН'!$F$5-'СЕТ СН'!$F$24</f>
        <v>1948.36568842</v>
      </c>
      <c r="K28" s="36">
        <f>SUMIFS(СВЦЭМ!$D$33:$D$776,СВЦЭМ!$A$33:$A$776,$A28,СВЦЭМ!$B$33:$B$776,K$11)+'СЕТ СН'!$F$14+СВЦЭМ!$D$10+'СЕТ СН'!$F$5-'СЕТ СН'!$F$24</f>
        <v>1882.76484256</v>
      </c>
      <c r="L28" s="36">
        <f>SUMIFS(СВЦЭМ!$D$33:$D$776,СВЦЭМ!$A$33:$A$776,$A28,СВЦЭМ!$B$33:$B$776,L$11)+'СЕТ СН'!$F$14+СВЦЭМ!$D$10+'СЕТ СН'!$F$5-'СЕТ СН'!$F$24</f>
        <v>1851.60949824</v>
      </c>
      <c r="M28" s="36">
        <f>SUMIFS(СВЦЭМ!$D$33:$D$776,СВЦЭМ!$A$33:$A$776,$A28,СВЦЭМ!$B$33:$B$776,M$11)+'СЕТ СН'!$F$14+СВЦЭМ!$D$10+'СЕТ СН'!$F$5-'СЕТ СН'!$F$24</f>
        <v>1858.2761147000001</v>
      </c>
      <c r="N28" s="36">
        <f>SUMIFS(СВЦЭМ!$D$33:$D$776,СВЦЭМ!$A$33:$A$776,$A28,СВЦЭМ!$B$33:$B$776,N$11)+'СЕТ СН'!$F$14+СВЦЭМ!$D$10+'СЕТ СН'!$F$5-'СЕТ СН'!$F$24</f>
        <v>1846.4960017500002</v>
      </c>
      <c r="O28" s="36">
        <f>SUMIFS(СВЦЭМ!$D$33:$D$776,СВЦЭМ!$A$33:$A$776,$A28,СВЦЭМ!$B$33:$B$776,O$11)+'СЕТ СН'!$F$14+СВЦЭМ!$D$10+'СЕТ СН'!$F$5-'СЕТ СН'!$F$24</f>
        <v>1849.9716985800001</v>
      </c>
      <c r="P28" s="36">
        <f>SUMIFS(СВЦЭМ!$D$33:$D$776,СВЦЭМ!$A$33:$A$776,$A28,СВЦЭМ!$B$33:$B$776,P$11)+'СЕТ СН'!$F$14+СВЦЭМ!$D$10+'СЕТ СН'!$F$5-'СЕТ СН'!$F$24</f>
        <v>1861.2020216999999</v>
      </c>
      <c r="Q28" s="36">
        <f>SUMIFS(СВЦЭМ!$D$33:$D$776,СВЦЭМ!$A$33:$A$776,$A28,СВЦЭМ!$B$33:$B$776,Q$11)+'СЕТ СН'!$F$14+СВЦЭМ!$D$10+'СЕТ СН'!$F$5-'СЕТ СН'!$F$24</f>
        <v>1881.48295054</v>
      </c>
      <c r="R28" s="36">
        <f>SUMIFS(СВЦЭМ!$D$33:$D$776,СВЦЭМ!$A$33:$A$776,$A28,СВЦЭМ!$B$33:$B$776,R$11)+'СЕТ СН'!$F$14+СВЦЭМ!$D$10+'СЕТ СН'!$F$5-'СЕТ СН'!$F$24</f>
        <v>1879.01225219</v>
      </c>
      <c r="S28" s="36">
        <f>SUMIFS(СВЦЭМ!$D$33:$D$776,СВЦЭМ!$A$33:$A$776,$A28,СВЦЭМ!$B$33:$B$776,S$11)+'СЕТ СН'!$F$14+СВЦЭМ!$D$10+'СЕТ СН'!$F$5-'СЕТ СН'!$F$24</f>
        <v>1864.57384359</v>
      </c>
      <c r="T28" s="36">
        <f>SUMIFS(СВЦЭМ!$D$33:$D$776,СВЦЭМ!$A$33:$A$776,$A28,СВЦЭМ!$B$33:$B$776,T$11)+'СЕТ СН'!$F$14+СВЦЭМ!$D$10+'СЕТ СН'!$F$5-'СЕТ СН'!$F$24</f>
        <v>1871.6939028900001</v>
      </c>
      <c r="U28" s="36">
        <f>SUMIFS(СВЦЭМ!$D$33:$D$776,СВЦЭМ!$A$33:$A$776,$A28,СВЦЭМ!$B$33:$B$776,U$11)+'СЕТ СН'!$F$14+СВЦЭМ!$D$10+'СЕТ СН'!$F$5-'СЕТ СН'!$F$24</f>
        <v>1874.6892879100001</v>
      </c>
      <c r="V28" s="36">
        <f>SUMIFS(СВЦЭМ!$D$33:$D$776,СВЦЭМ!$A$33:$A$776,$A28,СВЦЭМ!$B$33:$B$776,V$11)+'СЕТ СН'!$F$14+СВЦЭМ!$D$10+'СЕТ СН'!$F$5-'СЕТ СН'!$F$24</f>
        <v>1866.5594085</v>
      </c>
      <c r="W28" s="36">
        <f>SUMIFS(СВЦЭМ!$D$33:$D$776,СВЦЭМ!$A$33:$A$776,$A28,СВЦЭМ!$B$33:$B$776,W$11)+'СЕТ СН'!$F$14+СВЦЭМ!$D$10+'СЕТ СН'!$F$5-'СЕТ СН'!$F$24</f>
        <v>1876.3750111200002</v>
      </c>
      <c r="X28" s="36">
        <f>SUMIFS(СВЦЭМ!$D$33:$D$776,СВЦЭМ!$A$33:$A$776,$A28,СВЦЭМ!$B$33:$B$776,X$11)+'СЕТ СН'!$F$14+СВЦЭМ!$D$10+'СЕТ СН'!$F$5-'СЕТ СН'!$F$24</f>
        <v>1908.3893093000001</v>
      </c>
      <c r="Y28" s="36">
        <f>SUMIFS(СВЦЭМ!$D$33:$D$776,СВЦЭМ!$A$33:$A$776,$A28,СВЦЭМ!$B$33:$B$776,Y$11)+'СЕТ СН'!$F$14+СВЦЭМ!$D$10+'СЕТ СН'!$F$5-'СЕТ СН'!$F$24</f>
        <v>1981.9389744800001</v>
      </c>
    </row>
    <row r="29" spans="1:25" ht="15.75" x14ac:dyDescent="0.2">
      <c r="A29" s="35">
        <f t="shared" si="0"/>
        <v>43573</v>
      </c>
      <c r="B29" s="36">
        <f>SUMIFS(СВЦЭМ!$D$33:$D$776,СВЦЭМ!$A$33:$A$776,$A29,СВЦЭМ!$B$33:$B$776,B$11)+'СЕТ СН'!$F$14+СВЦЭМ!$D$10+'СЕТ СН'!$F$5-'СЕТ СН'!$F$24</f>
        <v>2016.18523699</v>
      </c>
      <c r="C29" s="36">
        <f>SUMIFS(СВЦЭМ!$D$33:$D$776,СВЦЭМ!$A$33:$A$776,$A29,СВЦЭМ!$B$33:$B$776,C$11)+'СЕТ СН'!$F$14+СВЦЭМ!$D$10+'СЕТ СН'!$F$5-'СЕТ СН'!$F$24</f>
        <v>2085.7006172800002</v>
      </c>
      <c r="D29" s="36">
        <f>SUMIFS(СВЦЭМ!$D$33:$D$776,СВЦЭМ!$A$33:$A$776,$A29,СВЦЭМ!$B$33:$B$776,D$11)+'СЕТ СН'!$F$14+СВЦЭМ!$D$10+'СЕТ СН'!$F$5-'СЕТ СН'!$F$24</f>
        <v>2145.51175143</v>
      </c>
      <c r="E29" s="36">
        <f>SUMIFS(СВЦЭМ!$D$33:$D$776,СВЦЭМ!$A$33:$A$776,$A29,СВЦЭМ!$B$33:$B$776,E$11)+'СЕТ СН'!$F$14+СВЦЭМ!$D$10+'СЕТ СН'!$F$5-'СЕТ СН'!$F$24</f>
        <v>2141.7479977900002</v>
      </c>
      <c r="F29" s="36">
        <f>SUMIFS(СВЦЭМ!$D$33:$D$776,СВЦЭМ!$A$33:$A$776,$A29,СВЦЭМ!$B$33:$B$776,F$11)+'СЕТ СН'!$F$14+СВЦЭМ!$D$10+'СЕТ СН'!$F$5-'СЕТ СН'!$F$24</f>
        <v>2147.2892897400002</v>
      </c>
      <c r="G29" s="36">
        <f>SUMIFS(СВЦЭМ!$D$33:$D$776,СВЦЭМ!$A$33:$A$776,$A29,СВЦЭМ!$B$33:$B$776,G$11)+'СЕТ СН'!$F$14+СВЦЭМ!$D$10+'СЕТ СН'!$F$5-'СЕТ СН'!$F$24</f>
        <v>2145.9095619099999</v>
      </c>
      <c r="H29" s="36">
        <f>SUMIFS(СВЦЭМ!$D$33:$D$776,СВЦЭМ!$A$33:$A$776,$A29,СВЦЭМ!$B$33:$B$776,H$11)+'СЕТ СН'!$F$14+СВЦЭМ!$D$10+'СЕТ СН'!$F$5-'СЕТ СН'!$F$24</f>
        <v>2086.94565117</v>
      </c>
      <c r="I29" s="36">
        <f>SUMIFS(СВЦЭМ!$D$33:$D$776,СВЦЭМ!$A$33:$A$776,$A29,СВЦЭМ!$B$33:$B$776,I$11)+'СЕТ СН'!$F$14+СВЦЭМ!$D$10+'СЕТ СН'!$F$5-'СЕТ СН'!$F$24</f>
        <v>2028.95424469</v>
      </c>
      <c r="J29" s="36">
        <f>SUMIFS(СВЦЭМ!$D$33:$D$776,СВЦЭМ!$A$33:$A$776,$A29,СВЦЭМ!$B$33:$B$776,J$11)+'СЕТ СН'!$F$14+СВЦЭМ!$D$10+'СЕТ СН'!$F$5-'СЕТ СН'!$F$24</f>
        <v>1950.7890173000001</v>
      </c>
      <c r="K29" s="36">
        <f>SUMIFS(СВЦЭМ!$D$33:$D$776,СВЦЭМ!$A$33:$A$776,$A29,СВЦЭМ!$B$33:$B$776,K$11)+'СЕТ СН'!$F$14+СВЦЭМ!$D$10+'СЕТ СН'!$F$5-'СЕТ СН'!$F$24</f>
        <v>1868.7341274800001</v>
      </c>
      <c r="L29" s="36">
        <f>SUMIFS(СВЦЭМ!$D$33:$D$776,СВЦЭМ!$A$33:$A$776,$A29,СВЦЭМ!$B$33:$B$776,L$11)+'СЕТ СН'!$F$14+СВЦЭМ!$D$10+'СЕТ СН'!$F$5-'СЕТ СН'!$F$24</f>
        <v>1835.2061539400001</v>
      </c>
      <c r="M29" s="36">
        <f>SUMIFS(СВЦЭМ!$D$33:$D$776,СВЦЭМ!$A$33:$A$776,$A29,СВЦЭМ!$B$33:$B$776,M$11)+'СЕТ СН'!$F$14+СВЦЭМ!$D$10+'СЕТ СН'!$F$5-'СЕТ СН'!$F$24</f>
        <v>1852.5510185000001</v>
      </c>
      <c r="N29" s="36">
        <f>SUMIFS(СВЦЭМ!$D$33:$D$776,СВЦЭМ!$A$33:$A$776,$A29,СВЦЭМ!$B$33:$B$776,N$11)+'СЕТ СН'!$F$14+СВЦЭМ!$D$10+'СЕТ СН'!$F$5-'СЕТ СН'!$F$24</f>
        <v>1835.9829804300002</v>
      </c>
      <c r="O29" s="36">
        <f>SUMIFS(СВЦЭМ!$D$33:$D$776,СВЦЭМ!$A$33:$A$776,$A29,СВЦЭМ!$B$33:$B$776,O$11)+'СЕТ СН'!$F$14+СВЦЭМ!$D$10+'СЕТ СН'!$F$5-'СЕТ СН'!$F$24</f>
        <v>1840.4286849</v>
      </c>
      <c r="P29" s="36">
        <f>SUMIFS(СВЦЭМ!$D$33:$D$776,СВЦЭМ!$A$33:$A$776,$A29,СВЦЭМ!$B$33:$B$776,P$11)+'СЕТ СН'!$F$14+СВЦЭМ!$D$10+'СЕТ СН'!$F$5-'СЕТ СН'!$F$24</f>
        <v>1837.2961506400002</v>
      </c>
      <c r="Q29" s="36">
        <f>SUMIFS(СВЦЭМ!$D$33:$D$776,СВЦЭМ!$A$33:$A$776,$A29,СВЦЭМ!$B$33:$B$776,Q$11)+'СЕТ СН'!$F$14+СВЦЭМ!$D$10+'СЕТ СН'!$F$5-'СЕТ СН'!$F$24</f>
        <v>1837.8938107600002</v>
      </c>
      <c r="R29" s="36">
        <f>SUMIFS(СВЦЭМ!$D$33:$D$776,СВЦЭМ!$A$33:$A$776,$A29,СВЦЭМ!$B$33:$B$776,R$11)+'СЕТ СН'!$F$14+СВЦЭМ!$D$10+'СЕТ СН'!$F$5-'СЕТ СН'!$F$24</f>
        <v>1837.9616716099999</v>
      </c>
      <c r="S29" s="36">
        <f>SUMIFS(СВЦЭМ!$D$33:$D$776,СВЦЭМ!$A$33:$A$776,$A29,СВЦЭМ!$B$33:$B$776,S$11)+'СЕТ СН'!$F$14+СВЦЭМ!$D$10+'СЕТ СН'!$F$5-'СЕТ СН'!$F$24</f>
        <v>1840.3189412000002</v>
      </c>
      <c r="T29" s="36">
        <f>SUMIFS(СВЦЭМ!$D$33:$D$776,СВЦЭМ!$A$33:$A$776,$A29,СВЦЭМ!$B$33:$B$776,T$11)+'СЕТ СН'!$F$14+СВЦЭМ!$D$10+'СЕТ СН'!$F$5-'СЕТ СН'!$F$24</f>
        <v>1843.5570748800001</v>
      </c>
      <c r="U29" s="36">
        <f>SUMIFS(СВЦЭМ!$D$33:$D$776,СВЦЭМ!$A$33:$A$776,$A29,СВЦЭМ!$B$33:$B$776,U$11)+'СЕТ СН'!$F$14+СВЦЭМ!$D$10+'СЕТ СН'!$F$5-'СЕТ СН'!$F$24</f>
        <v>1845.2140005800002</v>
      </c>
      <c r="V29" s="36">
        <f>SUMIFS(СВЦЭМ!$D$33:$D$776,СВЦЭМ!$A$33:$A$776,$A29,СВЦЭМ!$B$33:$B$776,V$11)+'СЕТ СН'!$F$14+СВЦЭМ!$D$10+'СЕТ СН'!$F$5-'СЕТ СН'!$F$24</f>
        <v>1845.43516118</v>
      </c>
      <c r="W29" s="36">
        <f>SUMIFS(СВЦЭМ!$D$33:$D$776,СВЦЭМ!$A$33:$A$776,$A29,СВЦЭМ!$B$33:$B$776,W$11)+'СЕТ СН'!$F$14+СВЦЭМ!$D$10+'СЕТ СН'!$F$5-'СЕТ СН'!$F$24</f>
        <v>1829.60950989</v>
      </c>
      <c r="X29" s="36">
        <f>SUMIFS(СВЦЭМ!$D$33:$D$776,СВЦЭМ!$A$33:$A$776,$A29,СВЦЭМ!$B$33:$B$776,X$11)+'СЕТ СН'!$F$14+СВЦЭМ!$D$10+'СЕТ СН'!$F$5-'СЕТ СН'!$F$24</f>
        <v>1864.98532806</v>
      </c>
      <c r="Y29" s="36">
        <f>SUMIFS(СВЦЭМ!$D$33:$D$776,СВЦЭМ!$A$33:$A$776,$A29,СВЦЭМ!$B$33:$B$776,Y$11)+'СЕТ СН'!$F$14+СВЦЭМ!$D$10+'СЕТ СН'!$F$5-'СЕТ СН'!$F$24</f>
        <v>1935.79032345</v>
      </c>
    </row>
    <row r="30" spans="1:25" ht="15.75" x14ac:dyDescent="0.2">
      <c r="A30" s="35">
        <f t="shared" si="0"/>
        <v>43574</v>
      </c>
      <c r="B30" s="36">
        <f>SUMIFS(СВЦЭМ!$D$33:$D$776,СВЦЭМ!$A$33:$A$776,$A30,СВЦЭМ!$B$33:$B$776,B$11)+'СЕТ СН'!$F$14+СВЦЭМ!$D$10+'СЕТ СН'!$F$5-'СЕТ СН'!$F$24</f>
        <v>2018.5399026100001</v>
      </c>
      <c r="C30" s="36">
        <f>SUMIFS(СВЦЭМ!$D$33:$D$776,СВЦЭМ!$A$33:$A$776,$A30,СВЦЭМ!$B$33:$B$776,C$11)+'СЕТ СН'!$F$14+СВЦЭМ!$D$10+'СЕТ СН'!$F$5-'СЕТ СН'!$F$24</f>
        <v>2087.3606325999999</v>
      </c>
      <c r="D30" s="36">
        <f>SUMIFS(СВЦЭМ!$D$33:$D$776,СВЦЭМ!$A$33:$A$776,$A30,СВЦЭМ!$B$33:$B$776,D$11)+'СЕТ СН'!$F$14+СВЦЭМ!$D$10+'СЕТ СН'!$F$5-'СЕТ СН'!$F$24</f>
        <v>2144.16233018</v>
      </c>
      <c r="E30" s="36">
        <f>SUMIFS(СВЦЭМ!$D$33:$D$776,СВЦЭМ!$A$33:$A$776,$A30,СВЦЭМ!$B$33:$B$776,E$11)+'СЕТ СН'!$F$14+СВЦЭМ!$D$10+'СЕТ СН'!$F$5-'СЕТ СН'!$F$24</f>
        <v>2148.5684994900002</v>
      </c>
      <c r="F30" s="36">
        <f>SUMIFS(СВЦЭМ!$D$33:$D$776,СВЦЭМ!$A$33:$A$776,$A30,СВЦЭМ!$B$33:$B$776,F$11)+'СЕТ СН'!$F$14+СВЦЭМ!$D$10+'СЕТ СН'!$F$5-'СЕТ СН'!$F$24</f>
        <v>2148.85642895</v>
      </c>
      <c r="G30" s="36">
        <f>SUMIFS(СВЦЭМ!$D$33:$D$776,СВЦЭМ!$A$33:$A$776,$A30,СВЦЭМ!$B$33:$B$776,G$11)+'СЕТ СН'!$F$14+СВЦЭМ!$D$10+'СЕТ СН'!$F$5-'СЕТ СН'!$F$24</f>
        <v>2148.72952743</v>
      </c>
      <c r="H30" s="36">
        <f>SUMIFS(СВЦЭМ!$D$33:$D$776,СВЦЭМ!$A$33:$A$776,$A30,СВЦЭМ!$B$33:$B$776,H$11)+'СЕТ СН'!$F$14+СВЦЭМ!$D$10+'СЕТ СН'!$F$5-'СЕТ СН'!$F$24</f>
        <v>2094.9818123</v>
      </c>
      <c r="I30" s="36">
        <f>SUMIFS(СВЦЭМ!$D$33:$D$776,СВЦЭМ!$A$33:$A$776,$A30,СВЦЭМ!$B$33:$B$776,I$11)+'СЕТ СН'!$F$14+СВЦЭМ!$D$10+'СЕТ СН'!$F$5-'СЕТ СН'!$F$24</f>
        <v>2029.09188791</v>
      </c>
      <c r="J30" s="36">
        <f>SUMIFS(СВЦЭМ!$D$33:$D$776,СВЦЭМ!$A$33:$A$776,$A30,СВЦЭМ!$B$33:$B$776,J$11)+'СЕТ СН'!$F$14+СВЦЭМ!$D$10+'СЕТ СН'!$F$5-'СЕТ СН'!$F$24</f>
        <v>1945.5674492100002</v>
      </c>
      <c r="K30" s="36">
        <f>SUMIFS(СВЦЭМ!$D$33:$D$776,СВЦЭМ!$A$33:$A$776,$A30,СВЦЭМ!$B$33:$B$776,K$11)+'СЕТ СН'!$F$14+СВЦЭМ!$D$10+'СЕТ СН'!$F$5-'СЕТ СН'!$F$24</f>
        <v>1875.4394751700002</v>
      </c>
      <c r="L30" s="36">
        <f>SUMIFS(СВЦЭМ!$D$33:$D$776,СВЦЭМ!$A$33:$A$776,$A30,СВЦЭМ!$B$33:$B$776,L$11)+'СЕТ СН'!$F$14+СВЦЭМ!$D$10+'СЕТ СН'!$F$5-'СЕТ СН'!$F$24</f>
        <v>1840.90504405</v>
      </c>
      <c r="M30" s="36">
        <f>SUMIFS(СВЦЭМ!$D$33:$D$776,СВЦЭМ!$A$33:$A$776,$A30,СВЦЭМ!$B$33:$B$776,M$11)+'СЕТ СН'!$F$14+СВЦЭМ!$D$10+'СЕТ СН'!$F$5-'СЕТ СН'!$F$24</f>
        <v>1839.9033982200001</v>
      </c>
      <c r="N30" s="36">
        <f>SUMIFS(СВЦЭМ!$D$33:$D$776,СВЦЭМ!$A$33:$A$776,$A30,СВЦЭМ!$B$33:$B$776,N$11)+'СЕТ СН'!$F$14+СВЦЭМ!$D$10+'СЕТ СН'!$F$5-'СЕТ СН'!$F$24</f>
        <v>1828.4424718600001</v>
      </c>
      <c r="O30" s="36">
        <f>SUMIFS(СВЦЭМ!$D$33:$D$776,СВЦЭМ!$A$33:$A$776,$A30,СВЦЭМ!$B$33:$B$776,O$11)+'СЕТ СН'!$F$14+СВЦЭМ!$D$10+'СЕТ СН'!$F$5-'СЕТ СН'!$F$24</f>
        <v>1827.5028311200001</v>
      </c>
      <c r="P30" s="36">
        <f>SUMIFS(СВЦЭМ!$D$33:$D$776,СВЦЭМ!$A$33:$A$776,$A30,СВЦЭМ!$B$33:$B$776,P$11)+'СЕТ СН'!$F$14+СВЦЭМ!$D$10+'СЕТ СН'!$F$5-'СЕТ СН'!$F$24</f>
        <v>1831.1646479300002</v>
      </c>
      <c r="Q30" s="36">
        <f>SUMIFS(СВЦЭМ!$D$33:$D$776,СВЦЭМ!$A$33:$A$776,$A30,СВЦЭМ!$B$33:$B$776,Q$11)+'СЕТ СН'!$F$14+СВЦЭМ!$D$10+'СЕТ СН'!$F$5-'СЕТ СН'!$F$24</f>
        <v>1830.5575133500001</v>
      </c>
      <c r="R30" s="36">
        <f>SUMIFS(СВЦЭМ!$D$33:$D$776,СВЦЭМ!$A$33:$A$776,$A30,СВЦЭМ!$B$33:$B$776,R$11)+'СЕТ СН'!$F$14+СВЦЭМ!$D$10+'СЕТ СН'!$F$5-'СЕТ СН'!$F$24</f>
        <v>1829.62764522</v>
      </c>
      <c r="S30" s="36">
        <f>SUMIFS(СВЦЭМ!$D$33:$D$776,СВЦЭМ!$A$33:$A$776,$A30,СВЦЭМ!$B$33:$B$776,S$11)+'СЕТ СН'!$F$14+СВЦЭМ!$D$10+'СЕТ СН'!$F$5-'СЕТ СН'!$F$24</f>
        <v>1821.21217101</v>
      </c>
      <c r="T30" s="36">
        <f>SUMIFS(СВЦЭМ!$D$33:$D$776,СВЦЭМ!$A$33:$A$776,$A30,СВЦЭМ!$B$33:$B$776,T$11)+'СЕТ СН'!$F$14+СВЦЭМ!$D$10+'СЕТ СН'!$F$5-'СЕТ СН'!$F$24</f>
        <v>1825.64256776</v>
      </c>
      <c r="U30" s="36">
        <f>SUMIFS(СВЦЭМ!$D$33:$D$776,СВЦЭМ!$A$33:$A$776,$A30,СВЦЭМ!$B$33:$B$776,U$11)+'СЕТ СН'!$F$14+СВЦЭМ!$D$10+'СЕТ СН'!$F$5-'СЕТ СН'!$F$24</f>
        <v>1827.22439252</v>
      </c>
      <c r="V30" s="36">
        <f>SUMIFS(СВЦЭМ!$D$33:$D$776,СВЦЭМ!$A$33:$A$776,$A30,СВЦЭМ!$B$33:$B$776,V$11)+'СЕТ СН'!$F$14+СВЦЭМ!$D$10+'СЕТ СН'!$F$5-'СЕТ СН'!$F$24</f>
        <v>1835.5783230500001</v>
      </c>
      <c r="W30" s="36">
        <f>SUMIFS(СВЦЭМ!$D$33:$D$776,СВЦЭМ!$A$33:$A$776,$A30,СВЦЭМ!$B$33:$B$776,W$11)+'СЕТ СН'!$F$14+СВЦЭМ!$D$10+'СЕТ СН'!$F$5-'СЕТ СН'!$F$24</f>
        <v>1831.2523578600001</v>
      </c>
      <c r="X30" s="36">
        <f>SUMIFS(СВЦЭМ!$D$33:$D$776,СВЦЭМ!$A$33:$A$776,$A30,СВЦЭМ!$B$33:$B$776,X$11)+'СЕТ СН'!$F$14+СВЦЭМ!$D$10+'СЕТ СН'!$F$5-'СЕТ СН'!$F$24</f>
        <v>1852.2514872800002</v>
      </c>
      <c r="Y30" s="36">
        <f>SUMIFS(СВЦЭМ!$D$33:$D$776,СВЦЭМ!$A$33:$A$776,$A30,СВЦЭМ!$B$33:$B$776,Y$11)+'СЕТ СН'!$F$14+СВЦЭМ!$D$10+'СЕТ СН'!$F$5-'СЕТ СН'!$F$24</f>
        <v>1928.8306924200001</v>
      </c>
    </row>
    <row r="31" spans="1:25" ht="15.75" x14ac:dyDescent="0.2">
      <c r="A31" s="35">
        <f t="shared" si="0"/>
        <v>43575</v>
      </c>
      <c r="B31" s="36">
        <f>SUMIFS(СВЦЭМ!$D$33:$D$776,СВЦЭМ!$A$33:$A$776,$A31,СВЦЭМ!$B$33:$B$776,B$11)+'СЕТ СН'!$F$14+СВЦЭМ!$D$10+'СЕТ СН'!$F$5-'СЕТ СН'!$F$24</f>
        <v>2021.8352404900002</v>
      </c>
      <c r="C31" s="36">
        <f>SUMIFS(СВЦЭМ!$D$33:$D$776,СВЦЭМ!$A$33:$A$776,$A31,СВЦЭМ!$B$33:$B$776,C$11)+'СЕТ СН'!$F$14+СВЦЭМ!$D$10+'СЕТ СН'!$F$5-'СЕТ СН'!$F$24</f>
        <v>2091.82765268</v>
      </c>
      <c r="D31" s="36">
        <f>SUMIFS(СВЦЭМ!$D$33:$D$776,СВЦЭМ!$A$33:$A$776,$A31,СВЦЭМ!$B$33:$B$776,D$11)+'СЕТ СН'!$F$14+СВЦЭМ!$D$10+'СЕТ СН'!$F$5-'СЕТ СН'!$F$24</f>
        <v>2153.1125561500003</v>
      </c>
      <c r="E31" s="36">
        <f>SUMIFS(СВЦЭМ!$D$33:$D$776,СВЦЭМ!$A$33:$A$776,$A31,СВЦЭМ!$B$33:$B$776,E$11)+'СЕТ СН'!$F$14+СВЦЭМ!$D$10+'СЕТ СН'!$F$5-'СЕТ СН'!$F$24</f>
        <v>2156.96703987</v>
      </c>
      <c r="F31" s="36">
        <f>SUMIFS(СВЦЭМ!$D$33:$D$776,СВЦЭМ!$A$33:$A$776,$A31,СВЦЭМ!$B$33:$B$776,F$11)+'СЕТ СН'!$F$14+СВЦЭМ!$D$10+'СЕТ СН'!$F$5-'СЕТ СН'!$F$24</f>
        <v>2160.7235887900001</v>
      </c>
      <c r="G31" s="36">
        <f>SUMIFS(СВЦЭМ!$D$33:$D$776,СВЦЭМ!$A$33:$A$776,$A31,СВЦЭМ!$B$33:$B$776,G$11)+'СЕТ СН'!$F$14+СВЦЭМ!$D$10+'СЕТ СН'!$F$5-'СЕТ СН'!$F$24</f>
        <v>2153.1062770799999</v>
      </c>
      <c r="H31" s="36">
        <f>SUMIFS(СВЦЭМ!$D$33:$D$776,СВЦЭМ!$A$33:$A$776,$A31,СВЦЭМ!$B$33:$B$776,H$11)+'СЕТ СН'!$F$14+СВЦЭМ!$D$10+'СЕТ СН'!$F$5-'СЕТ СН'!$F$24</f>
        <v>2092.3859090599999</v>
      </c>
      <c r="I31" s="36">
        <f>SUMIFS(СВЦЭМ!$D$33:$D$776,СВЦЭМ!$A$33:$A$776,$A31,СВЦЭМ!$B$33:$B$776,I$11)+'СЕТ СН'!$F$14+СВЦЭМ!$D$10+'СЕТ СН'!$F$5-'СЕТ СН'!$F$24</f>
        <v>2059.3628627900002</v>
      </c>
      <c r="J31" s="36">
        <f>SUMIFS(СВЦЭМ!$D$33:$D$776,СВЦЭМ!$A$33:$A$776,$A31,СВЦЭМ!$B$33:$B$776,J$11)+'СЕТ СН'!$F$14+СВЦЭМ!$D$10+'СЕТ СН'!$F$5-'СЕТ СН'!$F$24</f>
        <v>1978.56251253</v>
      </c>
      <c r="K31" s="36">
        <f>SUMIFS(СВЦЭМ!$D$33:$D$776,СВЦЭМ!$A$33:$A$776,$A31,СВЦЭМ!$B$33:$B$776,K$11)+'СЕТ СН'!$F$14+СВЦЭМ!$D$10+'СЕТ СН'!$F$5-'СЕТ СН'!$F$24</f>
        <v>1854.0752857100001</v>
      </c>
      <c r="L31" s="36">
        <f>SUMIFS(СВЦЭМ!$D$33:$D$776,СВЦЭМ!$A$33:$A$776,$A31,СВЦЭМ!$B$33:$B$776,L$11)+'СЕТ СН'!$F$14+СВЦЭМ!$D$10+'СЕТ СН'!$F$5-'СЕТ СН'!$F$24</f>
        <v>1807.7466136900002</v>
      </c>
      <c r="M31" s="36">
        <f>SUMIFS(СВЦЭМ!$D$33:$D$776,СВЦЭМ!$A$33:$A$776,$A31,СВЦЭМ!$B$33:$B$776,M$11)+'СЕТ СН'!$F$14+СВЦЭМ!$D$10+'СЕТ СН'!$F$5-'СЕТ СН'!$F$24</f>
        <v>1812.7307596200001</v>
      </c>
      <c r="N31" s="36">
        <f>SUMIFS(СВЦЭМ!$D$33:$D$776,СВЦЭМ!$A$33:$A$776,$A31,СВЦЭМ!$B$33:$B$776,N$11)+'СЕТ СН'!$F$14+СВЦЭМ!$D$10+'СЕТ СН'!$F$5-'СЕТ СН'!$F$24</f>
        <v>1819.7182020700002</v>
      </c>
      <c r="O31" s="36">
        <f>SUMIFS(СВЦЭМ!$D$33:$D$776,СВЦЭМ!$A$33:$A$776,$A31,СВЦЭМ!$B$33:$B$776,O$11)+'СЕТ СН'!$F$14+СВЦЭМ!$D$10+'СЕТ СН'!$F$5-'СЕТ СН'!$F$24</f>
        <v>1827.39049097</v>
      </c>
      <c r="P31" s="36">
        <f>SUMIFS(СВЦЭМ!$D$33:$D$776,СВЦЭМ!$A$33:$A$776,$A31,СВЦЭМ!$B$33:$B$776,P$11)+'СЕТ СН'!$F$14+СВЦЭМ!$D$10+'СЕТ СН'!$F$5-'СЕТ СН'!$F$24</f>
        <v>1832.9042757100001</v>
      </c>
      <c r="Q31" s="36">
        <f>SUMIFS(СВЦЭМ!$D$33:$D$776,СВЦЭМ!$A$33:$A$776,$A31,СВЦЭМ!$B$33:$B$776,Q$11)+'СЕТ СН'!$F$14+СВЦЭМ!$D$10+'СЕТ СН'!$F$5-'СЕТ СН'!$F$24</f>
        <v>1842.3895443500001</v>
      </c>
      <c r="R31" s="36">
        <f>SUMIFS(СВЦЭМ!$D$33:$D$776,СВЦЭМ!$A$33:$A$776,$A31,СВЦЭМ!$B$33:$B$776,R$11)+'СЕТ СН'!$F$14+СВЦЭМ!$D$10+'СЕТ СН'!$F$5-'СЕТ СН'!$F$24</f>
        <v>1842.12646943</v>
      </c>
      <c r="S31" s="36">
        <f>SUMIFS(СВЦЭМ!$D$33:$D$776,СВЦЭМ!$A$33:$A$776,$A31,СВЦЭМ!$B$33:$B$776,S$11)+'СЕТ СН'!$F$14+СВЦЭМ!$D$10+'СЕТ СН'!$F$5-'СЕТ СН'!$F$24</f>
        <v>1849.6414157600002</v>
      </c>
      <c r="T31" s="36">
        <f>SUMIFS(СВЦЭМ!$D$33:$D$776,СВЦЭМ!$A$33:$A$776,$A31,СВЦЭМ!$B$33:$B$776,T$11)+'СЕТ СН'!$F$14+СВЦЭМ!$D$10+'СЕТ СН'!$F$5-'СЕТ СН'!$F$24</f>
        <v>1842.0287536700002</v>
      </c>
      <c r="U31" s="36">
        <f>SUMIFS(СВЦЭМ!$D$33:$D$776,СВЦЭМ!$A$33:$A$776,$A31,СВЦЭМ!$B$33:$B$776,U$11)+'СЕТ СН'!$F$14+СВЦЭМ!$D$10+'СЕТ СН'!$F$5-'СЕТ СН'!$F$24</f>
        <v>1802.1469777500001</v>
      </c>
      <c r="V31" s="36">
        <f>SUMIFS(СВЦЭМ!$D$33:$D$776,СВЦЭМ!$A$33:$A$776,$A31,СВЦЭМ!$B$33:$B$776,V$11)+'СЕТ СН'!$F$14+СВЦЭМ!$D$10+'СЕТ СН'!$F$5-'СЕТ СН'!$F$24</f>
        <v>1803.8013810300001</v>
      </c>
      <c r="W31" s="36">
        <f>SUMIFS(СВЦЭМ!$D$33:$D$776,СВЦЭМ!$A$33:$A$776,$A31,СВЦЭМ!$B$33:$B$776,W$11)+'СЕТ СН'!$F$14+СВЦЭМ!$D$10+'СЕТ СН'!$F$5-'СЕТ СН'!$F$24</f>
        <v>1903.0763004200001</v>
      </c>
      <c r="X31" s="36">
        <f>SUMIFS(СВЦЭМ!$D$33:$D$776,СВЦЭМ!$A$33:$A$776,$A31,СВЦЭМ!$B$33:$B$776,X$11)+'СЕТ СН'!$F$14+СВЦЭМ!$D$10+'СЕТ СН'!$F$5-'СЕТ СН'!$F$24</f>
        <v>2017.12457963</v>
      </c>
      <c r="Y31" s="36">
        <f>SUMIFS(СВЦЭМ!$D$33:$D$776,СВЦЭМ!$A$33:$A$776,$A31,СВЦЭМ!$B$33:$B$776,Y$11)+'СЕТ СН'!$F$14+СВЦЭМ!$D$10+'СЕТ СН'!$F$5-'СЕТ СН'!$F$24</f>
        <v>2061.31037126</v>
      </c>
    </row>
    <row r="32" spans="1:25" ht="15.75" x14ac:dyDescent="0.2">
      <c r="A32" s="35">
        <f t="shared" si="0"/>
        <v>43576</v>
      </c>
      <c r="B32" s="36">
        <f>SUMIFS(СВЦЭМ!$D$33:$D$776,СВЦЭМ!$A$33:$A$776,$A32,СВЦЭМ!$B$33:$B$776,B$11)+'СЕТ СН'!$F$14+СВЦЭМ!$D$10+'СЕТ СН'!$F$5-'СЕТ СН'!$F$24</f>
        <v>1960.9436058900001</v>
      </c>
      <c r="C32" s="36">
        <f>SUMIFS(СВЦЭМ!$D$33:$D$776,СВЦЭМ!$A$33:$A$776,$A32,СВЦЭМ!$B$33:$B$776,C$11)+'СЕТ СН'!$F$14+СВЦЭМ!$D$10+'СЕТ СН'!$F$5-'СЕТ СН'!$F$24</f>
        <v>1986.2599800200001</v>
      </c>
      <c r="D32" s="36">
        <f>SUMIFS(СВЦЭМ!$D$33:$D$776,СВЦЭМ!$A$33:$A$776,$A32,СВЦЭМ!$B$33:$B$776,D$11)+'СЕТ СН'!$F$14+СВЦЭМ!$D$10+'СЕТ СН'!$F$5-'СЕТ СН'!$F$24</f>
        <v>2016.0518820400002</v>
      </c>
      <c r="E32" s="36">
        <f>SUMIFS(СВЦЭМ!$D$33:$D$776,СВЦЭМ!$A$33:$A$776,$A32,СВЦЭМ!$B$33:$B$776,E$11)+'СЕТ СН'!$F$14+СВЦЭМ!$D$10+'СЕТ СН'!$F$5-'СЕТ СН'!$F$24</f>
        <v>2022.8399501200001</v>
      </c>
      <c r="F32" s="36">
        <f>SUMIFS(СВЦЭМ!$D$33:$D$776,СВЦЭМ!$A$33:$A$776,$A32,СВЦЭМ!$B$33:$B$776,F$11)+'СЕТ СН'!$F$14+СВЦЭМ!$D$10+'СЕТ СН'!$F$5-'СЕТ СН'!$F$24</f>
        <v>2026.639134</v>
      </c>
      <c r="G32" s="36">
        <f>SUMIFS(СВЦЭМ!$D$33:$D$776,СВЦЭМ!$A$33:$A$776,$A32,СВЦЭМ!$B$33:$B$776,G$11)+'СЕТ СН'!$F$14+СВЦЭМ!$D$10+'СЕТ СН'!$F$5-'СЕТ СН'!$F$24</f>
        <v>2016.61260528</v>
      </c>
      <c r="H32" s="36">
        <f>SUMIFS(СВЦЭМ!$D$33:$D$776,СВЦЭМ!$A$33:$A$776,$A32,СВЦЭМ!$B$33:$B$776,H$11)+'СЕТ СН'!$F$14+СВЦЭМ!$D$10+'СЕТ СН'!$F$5-'СЕТ СН'!$F$24</f>
        <v>2002.09136915</v>
      </c>
      <c r="I32" s="36">
        <f>SUMIFS(СВЦЭМ!$D$33:$D$776,СВЦЭМ!$A$33:$A$776,$A32,СВЦЭМ!$B$33:$B$776,I$11)+'СЕТ СН'!$F$14+СВЦЭМ!$D$10+'СЕТ СН'!$F$5-'СЕТ СН'!$F$24</f>
        <v>1990.41828347</v>
      </c>
      <c r="J32" s="36">
        <f>SUMIFS(СВЦЭМ!$D$33:$D$776,СВЦЭМ!$A$33:$A$776,$A32,СВЦЭМ!$B$33:$B$776,J$11)+'СЕТ СН'!$F$14+СВЦЭМ!$D$10+'СЕТ СН'!$F$5-'СЕТ СН'!$F$24</f>
        <v>1948.36687493</v>
      </c>
      <c r="K32" s="36">
        <f>SUMIFS(СВЦЭМ!$D$33:$D$776,СВЦЭМ!$A$33:$A$776,$A32,СВЦЭМ!$B$33:$B$776,K$11)+'СЕТ СН'!$F$14+СВЦЭМ!$D$10+'СЕТ СН'!$F$5-'СЕТ СН'!$F$24</f>
        <v>1909.0126719899999</v>
      </c>
      <c r="L32" s="36">
        <f>SUMIFS(СВЦЭМ!$D$33:$D$776,СВЦЭМ!$A$33:$A$776,$A32,СВЦЭМ!$B$33:$B$776,L$11)+'СЕТ СН'!$F$14+СВЦЭМ!$D$10+'СЕТ СН'!$F$5-'СЕТ СН'!$F$24</f>
        <v>1890.71028391</v>
      </c>
      <c r="M32" s="36">
        <f>SUMIFS(СВЦЭМ!$D$33:$D$776,СВЦЭМ!$A$33:$A$776,$A32,СВЦЭМ!$B$33:$B$776,M$11)+'СЕТ СН'!$F$14+СВЦЭМ!$D$10+'СЕТ СН'!$F$5-'СЕТ СН'!$F$24</f>
        <v>1901.5021301900001</v>
      </c>
      <c r="N32" s="36">
        <f>SUMIFS(СВЦЭМ!$D$33:$D$776,СВЦЭМ!$A$33:$A$776,$A32,СВЦЭМ!$B$33:$B$776,N$11)+'СЕТ СН'!$F$14+СВЦЭМ!$D$10+'СЕТ СН'!$F$5-'СЕТ СН'!$F$24</f>
        <v>1915.6882273599999</v>
      </c>
      <c r="O32" s="36">
        <f>SUMIFS(СВЦЭМ!$D$33:$D$776,СВЦЭМ!$A$33:$A$776,$A32,СВЦЭМ!$B$33:$B$776,O$11)+'СЕТ СН'!$F$14+СВЦЭМ!$D$10+'СЕТ СН'!$F$5-'СЕТ СН'!$F$24</f>
        <v>1928.5406421800001</v>
      </c>
      <c r="P32" s="36">
        <f>SUMIFS(СВЦЭМ!$D$33:$D$776,СВЦЭМ!$A$33:$A$776,$A32,СВЦЭМ!$B$33:$B$776,P$11)+'СЕТ СН'!$F$14+СВЦЭМ!$D$10+'СЕТ СН'!$F$5-'СЕТ СН'!$F$24</f>
        <v>1934.4635560199999</v>
      </c>
      <c r="Q32" s="36">
        <f>SUMIFS(СВЦЭМ!$D$33:$D$776,СВЦЭМ!$A$33:$A$776,$A32,СВЦЭМ!$B$33:$B$776,Q$11)+'СЕТ СН'!$F$14+СВЦЭМ!$D$10+'СЕТ СН'!$F$5-'СЕТ СН'!$F$24</f>
        <v>1953.59064373</v>
      </c>
      <c r="R32" s="36">
        <f>SUMIFS(СВЦЭМ!$D$33:$D$776,СВЦЭМ!$A$33:$A$776,$A32,СВЦЭМ!$B$33:$B$776,R$11)+'СЕТ СН'!$F$14+СВЦЭМ!$D$10+'СЕТ СН'!$F$5-'СЕТ СН'!$F$24</f>
        <v>1972.7884321700001</v>
      </c>
      <c r="S32" s="36">
        <f>SUMIFS(СВЦЭМ!$D$33:$D$776,СВЦЭМ!$A$33:$A$776,$A32,СВЦЭМ!$B$33:$B$776,S$11)+'СЕТ СН'!$F$14+СВЦЭМ!$D$10+'СЕТ СН'!$F$5-'СЕТ СН'!$F$24</f>
        <v>1955.9085309300001</v>
      </c>
      <c r="T32" s="36">
        <f>SUMIFS(СВЦЭМ!$D$33:$D$776,СВЦЭМ!$A$33:$A$776,$A32,СВЦЭМ!$B$33:$B$776,T$11)+'СЕТ СН'!$F$14+СВЦЭМ!$D$10+'СЕТ СН'!$F$5-'СЕТ СН'!$F$24</f>
        <v>1922.7652725200001</v>
      </c>
      <c r="U32" s="36">
        <f>SUMIFS(СВЦЭМ!$D$33:$D$776,СВЦЭМ!$A$33:$A$776,$A32,СВЦЭМ!$B$33:$B$776,U$11)+'СЕТ СН'!$F$14+СВЦЭМ!$D$10+'СЕТ СН'!$F$5-'СЕТ СН'!$F$24</f>
        <v>1899.39138159</v>
      </c>
      <c r="V32" s="36">
        <f>SUMIFS(СВЦЭМ!$D$33:$D$776,СВЦЭМ!$A$33:$A$776,$A32,СВЦЭМ!$B$33:$B$776,V$11)+'СЕТ СН'!$F$14+СВЦЭМ!$D$10+'СЕТ СН'!$F$5-'СЕТ СН'!$F$24</f>
        <v>1867.9226635800001</v>
      </c>
      <c r="W32" s="36">
        <f>SUMIFS(СВЦЭМ!$D$33:$D$776,СВЦЭМ!$A$33:$A$776,$A32,СВЦЭМ!$B$33:$B$776,W$11)+'СЕТ СН'!$F$14+СВЦЭМ!$D$10+'СЕТ СН'!$F$5-'СЕТ СН'!$F$24</f>
        <v>1867.4405617699999</v>
      </c>
      <c r="X32" s="36">
        <f>SUMIFS(СВЦЭМ!$D$33:$D$776,СВЦЭМ!$A$33:$A$776,$A32,СВЦЭМ!$B$33:$B$776,X$11)+'СЕТ СН'!$F$14+СВЦЭМ!$D$10+'СЕТ СН'!$F$5-'СЕТ СН'!$F$24</f>
        <v>1869.9773485800001</v>
      </c>
      <c r="Y32" s="36">
        <f>SUMIFS(СВЦЭМ!$D$33:$D$776,СВЦЭМ!$A$33:$A$776,$A32,СВЦЭМ!$B$33:$B$776,Y$11)+'СЕТ СН'!$F$14+СВЦЭМ!$D$10+'СЕТ СН'!$F$5-'СЕТ СН'!$F$24</f>
        <v>1916.6508316100001</v>
      </c>
    </row>
    <row r="33" spans="1:27" ht="15.75" x14ac:dyDescent="0.2">
      <c r="A33" s="35">
        <f t="shared" si="0"/>
        <v>43577</v>
      </c>
      <c r="B33" s="36">
        <f>SUMIFS(СВЦЭМ!$D$33:$D$776,СВЦЭМ!$A$33:$A$776,$A33,СВЦЭМ!$B$33:$B$776,B$11)+'СЕТ СН'!$F$14+СВЦЭМ!$D$10+'СЕТ СН'!$F$5-'СЕТ СН'!$F$24</f>
        <v>1922.5102272600002</v>
      </c>
      <c r="C33" s="36">
        <f>SUMIFS(СВЦЭМ!$D$33:$D$776,СВЦЭМ!$A$33:$A$776,$A33,СВЦЭМ!$B$33:$B$776,C$11)+'СЕТ СН'!$F$14+СВЦЭМ!$D$10+'СЕТ СН'!$F$5-'СЕТ СН'!$F$24</f>
        <v>1942.00276654</v>
      </c>
      <c r="D33" s="36">
        <f>SUMIFS(СВЦЭМ!$D$33:$D$776,СВЦЭМ!$A$33:$A$776,$A33,СВЦЭМ!$B$33:$B$776,D$11)+'СЕТ СН'!$F$14+СВЦЭМ!$D$10+'СЕТ СН'!$F$5-'СЕТ СН'!$F$24</f>
        <v>1985.03442496</v>
      </c>
      <c r="E33" s="36">
        <f>SUMIFS(СВЦЭМ!$D$33:$D$776,СВЦЭМ!$A$33:$A$776,$A33,СВЦЭМ!$B$33:$B$776,E$11)+'СЕТ СН'!$F$14+СВЦЭМ!$D$10+'СЕТ СН'!$F$5-'СЕТ СН'!$F$24</f>
        <v>2019.0083854100001</v>
      </c>
      <c r="F33" s="36">
        <f>SUMIFS(СВЦЭМ!$D$33:$D$776,СВЦЭМ!$A$33:$A$776,$A33,СВЦЭМ!$B$33:$B$776,F$11)+'СЕТ СН'!$F$14+СВЦЭМ!$D$10+'СЕТ СН'!$F$5-'СЕТ СН'!$F$24</f>
        <v>2031.5381619300001</v>
      </c>
      <c r="G33" s="36">
        <f>SUMIFS(СВЦЭМ!$D$33:$D$776,СВЦЭМ!$A$33:$A$776,$A33,СВЦЭМ!$B$33:$B$776,G$11)+'СЕТ СН'!$F$14+СВЦЭМ!$D$10+'СЕТ СН'!$F$5-'СЕТ СН'!$F$24</f>
        <v>1988.25275057</v>
      </c>
      <c r="H33" s="36">
        <f>SUMIFS(СВЦЭМ!$D$33:$D$776,СВЦЭМ!$A$33:$A$776,$A33,СВЦЭМ!$B$33:$B$776,H$11)+'СЕТ СН'!$F$14+СВЦЭМ!$D$10+'СЕТ СН'!$F$5-'СЕТ СН'!$F$24</f>
        <v>1968.7284352800002</v>
      </c>
      <c r="I33" s="36">
        <f>SUMIFS(СВЦЭМ!$D$33:$D$776,СВЦЭМ!$A$33:$A$776,$A33,СВЦЭМ!$B$33:$B$776,I$11)+'СЕТ СН'!$F$14+СВЦЭМ!$D$10+'СЕТ СН'!$F$5-'СЕТ СН'!$F$24</f>
        <v>1963.08345057</v>
      </c>
      <c r="J33" s="36">
        <f>SUMIFS(СВЦЭМ!$D$33:$D$776,СВЦЭМ!$A$33:$A$776,$A33,СВЦЭМ!$B$33:$B$776,J$11)+'СЕТ СН'!$F$14+СВЦЭМ!$D$10+'СЕТ СН'!$F$5-'СЕТ СН'!$F$24</f>
        <v>1955.3424058099999</v>
      </c>
      <c r="K33" s="36">
        <f>SUMIFS(СВЦЭМ!$D$33:$D$776,СВЦЭМ!$A$33:$A$776,$A33,СВЦЭМ!$B$33:$B$776,K$11)+'СЕТ СН'!$F$14+СВЦЭМ!$D$10+'СЕТ СН'!$F$5-'СЕТ СН'!$F$24</f>
        <v>1960.1670162400001</v>
      </c>
      <c r="L33" s="36">
        <f>SUMIFS(СВЦЭМ!$D$33:$D$776,СВЦЭМ!$A$33:$A$776,$A33,СВЦЭМ!$B$33:$B$776,L$11)+'СЕТ СН'!$F$14+СВЦЭМ!$D$10+'СЕТ СН'!$F$5-'СЕТ СН'!$F$24</f>
        <v>1953.6539333700002</v>
      </c>
      <c r="M33" s="36">
        <f>SUMIFS(СВЦЭМ!$D$33:$D$776,СВЦЭМ!$A$33:$A$776,$A33,СВЦЭМ!$B$33:$B$776,M$11)+'СЕТ СН'!$F$14+СВЦЭМ!$D$10+'СЕТ СН'!$F$5-'СЕТ СН'!$F$24</f>
        <v>1951.8781090900002</v>
      </c>
      <c r="N33" s="36">
        <f>SUMIFS(СВЦЭМ!$D$33:$D$776,СВЦЭМ!$A$33:$A$776,$A33,СВЦЭМ!$B$33:$B$776,N$11)+'СЕТ СН'!$F$14+СВЦЭМ!$D$10+'СЕТ СН'!$F$5-'СЕТ СН'!$F$24</f>
        <v>1950.1130627500002</v>
      </c>
      <c r="O33" s="36">
        <f>SUMIFS(СВЦЭМ!$D$33:$D$776,СВЦЭМ!$A$33:$A$776,$A33,СВЦЭМ!$B$33:$B$776,O$11)+'СЕТ СН'!$F$14+СВЦЭМ!$D$10+'СЕТ СН'!$F$5-'СЕТ СН'!$F$24</f>
        <v>1957.1501385400002</v>
      </c>
      <c r="P33" s="36">
        <f>SUMIFS(СВЦЭМ!$D$33:$D$776,СВЦЭМ!$A$33:$A$776,$A33,СВЦЭМ!$B$33:$B$776,P$11)+'СЕТ СН'!$F$14+СВЦЭМ!$D$10+'СЕТ СН'!$F$5-'СЕТ СН'!$F$24</f>
        <v>1962.4169984099999</v>
      </c>
      <c r="Q33" s="36">
        <f>SUMIFS(СВЦЭМ!$D$33:$D$776,СВЦЭМ!$A$33:$A$776,$A33,СВЦЭМ!$B$33:$B$776,Q$11)+'СЕТ СН'!$F$14+СВЦЭМ!$D$10+'СЕТ СН'!$F$5-'СЕТ СН'!$F$24</f>
        <v>1971.9893104600001</v>
      </c>
      <c r="R33" s="36">
        <f>SUMIFS(СВЦЭМ!$D$33:$D$776,СВЦЭМ!$A$33:$A$776,$A33,СВЦЭМ!$B$33:$B$776,R$11)+'СЕТ СН'!$F$14+СВЦЭМ!$D$10+'СЕТ СН'!$F$5-'СЕТ СН'!$F$24</f>
        <v>1969.97640875</v>
      </c>
      <c r="S33" s="36">
        <f>SUMIFS(СВЦЭМ!$D$33:$D$776,СВЦЭМ!$A$33:$A$776,$A33,СВЦЭМ!$B$33:$B$776,S$11)+'СЕТ СН'!$F$14+СВЦЭМ!$D$10+'СЕТ СН'!$F$5-'СЕТ СН'!$F$24</f>
        <v>1949.4651193200002</v>
      </c>
      <c r="T33" s="36">
        <f>SUMIFS(СВЦЭМ!$D$33:$D$776,СВЦЭМ!$A$33:$A$776,$A33,СВЦЭМ!$B$33:$B$776,T$11)+'СЕТ СН'!$F$14+СВЦЭМ!$D$10+'СЕТ СН'!$F$5-'СЕТ СН'!$F$24</f>
        <v>1947.1369926500001</v>
      </c>
      <c r="U33" s="36">
        <f>SUMIFS(СВЦЭМ!$D$33:$D$776,СВЦЭМ!$A$33:$A$776,$A33,СВЦЭМ!$B$33:$B$776,U$11)+'СЕТ СН'!$F$14+СВЦЭМ!$D$10+'СЕТ СН'!$F$5-'СЕТ СН'!$F$24</f>
        <v>1933.3986223100001</v>
      </c>
      <c r="V33" s="36">
        <f>SUMIFS(СВЦЭМ!$D$33:$D$776,СВЦЭМ!$A$33:$A$776,$A33,СВЦЭМ!$B$33:$B$776,V$11)+'СЕТ СН'!$F$14+СВЦЭМ!$D$10+'СЕТ СН'!$F$5-'СЕТ СН'!$F$24</f>
        <v>1921.1274943200001</v>
      </c>
      <c r="W33" s="36">
        <f>SUMIFS(СВЦЭМ!$D$33:$D$776,СВЦЭМ!$A$33:$A$776,$A33,СВЦЭМ!$B$33:$B$776,W$11)+'СЕТ СН'!$F$14+СВЦЭМ!$D$10+'СЕТ СН'!$F$5-'СЕТ СН'!$F$24</f>
        <v>1924.9075082200002</v>
      </c>
      <c r="X33" s="36">
        <f>SUMIFS(СВЦЭМ!$D$33:$D$776,СВЦЭМ!$A$33:$A$776,$A33,СВЦЭМ!$B$33:$B$776,X$11)+'СЕТ СН'!$F$14+СВЦЭМ!$D$10+'СЕТ СН'!$F$5-'СЕТ СН'!$F$24</f>
        <v>1952.4282835900001</v>
      </c>
      <c r="Y33" s="36">
        <f>SUMIFS(СВЦЭМ!$D$33:$D$776,СВЦЭМ!$A$33:$A$776,$A33,СВЦЭМ!$B$33:$B$776,Y$11)+'СЕТ СН'!$F$14+СВЦЭМ!$D$10+'СЕТ СН'!$F$5-'СЕТ СН'!$F$24</f>
        <v>1966.2316392100001</v>
      </c>
    </row>
    <row r="34" spans="1:27" ht="15.75" x14ac:dyDescent="0.2">
      <c r="A34" s="35">
        <f t="shared" si="0"/>
        <v>43578</v>
      </c>
      <c r="B34" s="36">
        <f>SUMIFS(СВЦЭМ!$D$33:$D$776,СВЦЭМ!$A$33:$A$776,$A34,СВЦЭМ!$B$33:$B$776,B$11)+'СЕТ СН'!$F$14+СВЦЭМ!$D$10+'СЕТ СН'!$F$5-'СЕТ СН'!$F$24</f>
        <v>1934.5620229300002</v>
      </c>
      <c r="C34" s="36">
        <f>SUMIFS(СВЦЭМ!$D$33:$D$776,СВЦЭМ!$A$33:$A$776,$A34,СВЦЭМ!$B$33:$B$776,C$11)+'СЕТ СН'!$F$14+СВЦЭМ!$D$10+'СЕТ СН'!$F$5-'СЕТ СН'!$F$24</f>
        <v>1980.0090032800001</v>
      </c>
      <c r="D34" s="36">
        <f>SUMIFS(СВЦЭМ!$D$33:$D$776,СВЦЭМ!$A$33:$A$776,$A34,СВЦЭМ!$B$33:$B$776,D$11)+'СЕТ СН'!$F$14+СВЦЭМ!$D$10+'СЕТ СН'!$F$5-'СЕТ СН'!$F$24</f>
        <v>2011.5175288600001</v>
      </c>
      <c r="E34" s="36">
        <f>SUMIFS(СВЦЭМ!$D$33:$D$776,СВЦЭМ!$A$33:$A$776,$A34,СВЦЭМ!$B$33:$B$776,E$11)+'СЕТ СН'!$F$14+СВЦЭМ!$D$10+'СЕТ СН'!$F$5-'СЕТ СН'!$F$24</f>
        <v>2022.2095242700002</v>
      </c>
      <c r="F34" s="36">
        <f>SUMIFS(СВЦЭМ!$D$33:$D$776,СВЦЭМ!$A$33:$A$776,$A34,СВЦЭМ!$B$33:$B$776,F$11)+'СЕТ СН'!$F$14+СВЦЭМ!$D$10+'СЕТ СН'!$F$5-'СЕТ СН'!$F$24</f>
        <v>2026.5569981000001</v>
      </c>
      <c r="G34" s="36">
        <f>SUMIFS(СВЦЭМ!$D$33:$D$776,СВЦЭМ!$A$33:$A$776,$A34,СВЦЭМ!$B$33:$B$776,G$11)+'СЕТ СН'!$F$14+СВЦЭМ!$D$10+'СЕТ СН'!$F$5-'СЕТ СН'!$F$24</f>
        <v>1998.4667387600002</v>
      </c>
      <c r="H34" s="36">
        <f>SUMIFS(СВЦЭМ!$D$33:$D$776,СВЦЭМ!$A$33:$A$776,$A34,СВЦЭМ!$B$33:$B$776,H$11)+'СЕТ СН'!$F$14+СВЦЭМ!$D$10+'СЕТ СН'!$F$5-'СЕТ СН'!$F$24</f>
        <v>1979.4356553699999</v>
      </c>
      <c r="I34" s="36">
        <f>SUMIFS(СВЦЭМ!$D$33:$D$776,СВЦЭМ!$A$33:$A$776,$A34,СВЦЭМ!$B$33:$B$776,I$11)+'СЕТ СН'!$F$14+СВЦЭМ!$D$10+'СЕТ СН'!$F$5-'СЕТ СН'!$F$24</f>
        <v>1992.4803335000001</v>
      </c>
      <c r="J34" s="36">
        <f>SUMIFS(СВЦЭМ!$D$33:$D$776,СВЦЭМ!$A$33:$A$776,$A34,СВЦЭМ!$B$33:$B$776,J$11)+'СЕТ СН'!$F$14+СВЦЭМ!$D$10+'СЕТ СН'!$F$5-'СЕТ СН'!$F$24</f>
        <v>1961.8099381100001</v>
      </c>
      <c r="K34" s="36">
        <f>SUMIFS(СВЦЭМ!$D$33:$D$776,СВЦЭМ!$A$33:$A$776,$A34,СВЦЭМ!$B$33:$B$776,K$11)+'СЕТ СН'!$F$14+СВЦЭМ!$D$10+'СЕТ СН'!$F$5-'СЕТ СН'!$F$24</f>
        <v>1965.2204451800001</v>
      </c>
      <c r="L34" s="36">
        <f>SUMIFS(СВЦЭМ!$D$33:$D$776,СВЦЭМ!$A$33:$A$776,$A34,СВЦЭМ!$B$33:$B$776,L$11)+'СЕТ СН'!$F$14+СВЦЭМ!$D$10+'СЕТ СН'!$F$5-'СЕТ СН'!$F$24</f>
        <v>1951.0865578200001</v>
      </c>
      <c r="M34" s="36">
        <f>SUMIFS(СВЦЭМ!$D$33:$D$776,СВЦЭМ!$A$33:$A$776,$A34,СВЦЭМ!$B$33:$B$776,M$11)+'СЕТ СН'!$F$14+СВЦЭМ!$D$10+'СЕТ СН'!$F$5-'СЕТ СН'!$F$24</f>
        <v>1961.7306070700001</v>
      </c>
      <c r="N34" s="36">
        <f>SUMIFS(СВЦЭМ!$D$33:$D$776,СВЦЭМ!$A$33:$A$776,$A34,СВЦЭМ!$B$33:$B$776,N$11)+'СЕТ СН'!$F$14+СВЦЭМ!$D$10+'СЕТ СН'!$F$5-'СЕТ СН'!$F$24</f>
        <v>1952.20760432</v>
      </c>
      <c r="O34" s="36">
        <f>SUMIFS(СВЦЭМ!$D$33:$D$776,СВЦЭМ!$A$33:$A$776,$A34,СВЦЭМ!$B$33:$B$776,O$11)+'СЕТ СН'!$F$14+СВЦЭМ!$D$10+'СЕТ СН'!$F$5-'СЕТ СН'!$F$24</f>
        <v>1958.86715673</v>
      </c>
      <c r="P34" s="36">
        <f>SUMIFS(СВЦЭМ!$D$33:$D$776,СВЦЭМ!$A$33:$A$776,$A34,СВЦЭМ!$B$33:$B$776,P$11)+'СЕТ СН'!$F$14+СВЦЭМ!$D$10+'СЕТ СН'!$F$5-'СЕТ СН'!$F$24</f>
        <v>1976.7220938700002</v>
      </c>
      <c r="Q34" s="36">
        <f>SUMIFS(СВЦЭМ!$D$33:$D$776,СВЦЭМ!$A$33:$A$776,$A34,СВЦЭМ!$B$33:$B$776,Q$11)+'СЕТ СН'!$F$14+СВЦЭМ!$D$10+'СЕТ СН'!$F$5-'СЕТ СН'!$F$24</f>
        <v>1986.98615528</v>
      </c>
      <c r="R34" s="36">
        <f>SUMIFS(СВЦЭМ!$D$33:$D$776,СВЦЭМ!$A$33:$A$776,$A34,СВЦЭМ!$B$33:$B$776,R$11)+'СЕТ СН'!$F$14+СВЦЭМ!$D$10+'СЕТ СН'!$F$5-'СЕТ СН'!$F$24</f>
        <v>1984.4780048699999</v>
      </c>
      <c r="S34" s="36">
        <f>SUMIFS(СВЦЭМ!$D$33:$D$776,СВЦЭМ!$A$33:$A$776,$A34,СВЦЭМ!$B$33:$B$776,S$11)+'СЕТ СН'!$F$14+СВЦЭМ!$D$10+'СЕТ СН'!$F$5-'СЕТ СН'!$F$24</f>
        <v>1992.6408709699999</v>
      </c>
      <c r="T34" s="36">
        <f>SUMIFS(СВЦЭМ!$D$33:$D$776,СВЦЭМ!$A$33:$A$776,$A34,СВЦЭМ!$B$33:$B$776,T$11)+'СЕТ СН'!$F$14+СВЦЭМ!$D$10+'СЕТ СН'!$F$5-'СЕТ СН'!$F$24</f>
        <v>1977.5469778700001</v>
      </c>
      <c r="U34" s="36">
        <f>SUMIFS(СВЦЭМ!$D$33:$D$776,СВЦЭМ!$A$33:$A$776,$A34,СВЦЭМ!$B$33:$B$776,U$11)+'СЕТ СН'!$F$14+СВЦЭМ!$D$10+'СЕТ СН'!$F$5-'СЕТ СН'!$F$24</f>
        <v>1952.7383692600001</v>
      </c>
      <c r="V34" s="36">
        <f>SUMIFS(СВЦЭМ!$D$33:$D$776,СВЦЭМ!$A$33:$A$776,$A34,СВЦЭМ!$B$33:$B$776,V$11)+'СЕТ СН'!$F$14+СВЦЭМ!$D$10+'СЕТ СН'!$F$5-'СЕТ СН'!$F$24</f>
        <v>1937.6627533300002</v>
      </c>
      <c r="W34" s="36">
        <f>SUMIFS(СВЦЭМ!$D$33:$D$776,СВЦЭМ!$A$33:$A$776,$A34,СВЦЭМ!$B$33:$B$776,W$11)+'СЕТ СН'!$F$14+СВЦЭМ!$D$10+'СЕТ СН'!$F$5-'СЕТ СН'!$F$24</f>
        <v>1934.5463827000001</v>
      </c>
      <c r="X34" s="36">
        <f>SUMIFS(СВЦЭМ!$D$33:$D$776,СВЦЭМ!$A$33:$A$776,$A34,СВЦЭМ!$B$33:$B$776,X$11)+'СЕТ СН'!$F$14+СВЦЭМ!$D$10+'СЕТ СН'!$F$5-'СЕТ СН'!$F$24</f>
        <v>1968.4036110900001</v>
      </c>
      <c r="Y34" s="36">
        <f>SUMIFS(СВЦЭМ!$D$33:$D$776,СВЦЭМ!$A$33:$A$776,$A34,СВЦЭМ!$B$33:$B$776,Y$11)+'СЕТ СН'!$F$14+СВЦЭМ!$D$10+'СЕТ СН'!$F$5-'СЕТ СН'!$F$24</f>
        <v>2002.26689132</v>
      </c>
    </row>
    <row r="35" spans="1:27" ht="15.75" x14ac:dyDescent="0.2">
      <c r="A35" s="35">
        <f t="shared" si="0"/>
        <v>43579</v>
      </c>
      <c r="B35" s="36">
        <f>SUMIFS(СВЦЭМ!$D$33:$D$776,СВЦЭМ!$A$33:$A$776,$A35,СВЦЭМ!$B$33:$B$776,B$11)+'СЕТ СН'!$F$14+СВЦЭМ!$D$10+'СЕТ СН'!$F$5-'СЕТ СН'!$F$24</f>
        <v>1892.6066543500001</v>
      </c>
      <c r="C35" s="36">
        <f>SUMIFS(СВЦЭМ!$D$33:$D$776,СВЦЭМ!$A$33:$A$776,$A35,СВЦЭМ!$B$33:$B$776,C$11)+'СЕТ СН'!$F$14+СВЦЭМ!$D$10+'СЕТ СН'!$F$5-'СЕТ СН'!$F$24</f>
        <v>1934.6475374000001</v>
      </c>
      <c r="D35" s="36">
        <f>SUMIFS(СВЦЭМ!$D$33:$D$776,СВЦЭМ!$A$33:$A$776,$A35,СВЦЭМ!$B$33:$B$776,D$11)+'СЕТ СН'!$F$14+СВЦЭМ!$D$10+'СЕТ СН'!$F$5-'СЕТ СН'!$F$24</f>
        <v>1969.3005406100001</v>
      </c>
      <c r="E35" s="36">
        <f>SUMIFS(СВЦЭМ!$D$33:$D$776,СВЦЭМ!$A$33:$A$776,$A35,СВЦЭМ!$B$33:$B$776,E$11)+'СЕТ СН'!$F$14+СВЦЭМ!$D$10+'СЕТ СН'!$F$5-'СЕТ СН'!$F$24</f>
        <v>1977.5517929299999</v>
      </c>
      <c r="F35" s="36">
        <f>SUMIFS(СВЦЭМ!$D$33:$D$776,СВЦЭМ!$A$33:$A$776,$A35,СВЦЭМ!$B$33:$B$776,F$11)+'СЕТ СН'!$F$14+СВЦЭМ!$D$10+'СЕТ СН'!$F$5-'СЕТ СН'!$F$24</f>
        <v>2000.10357982</v>
      </c>
      <c r="G35" s="36">
        <f>SUMIFS(СВЦЭМ!$D$33:$D$776,СВЦЭМ!$A$33:$A$776,$A35,СВЦЭМ!$B$33:$B$776,G$11)+'СЕТ СН'!$F$14+СВЦЭМ!$D$10+'СЕТ СН'!$F$5-'СЕТ СН'!$F$24</f>
        <v>1994.2583325200001</v>
      </c>
      <c r="H35" s="36">
        <f>SUMIFS(СВЦЭМ!$D$33:$D$776,СВЦЭМ!$A$33:$A$776,$A35,СВЦЭМ!$B$33:$B$776,H$11)+'СЕТ СН'!$F$14+СВЦЭМ!$D$10+'СЕТ СН'!$F$5-'СЕТ СН'!$F$24</f>
        <v>1974.2192515900001</v>
      </c>
      <c r="I35" s="36">
        <f>SUMIFS(СВЦЭМ!$D$33:$D$776,СВЦЭМ!$A$33:$A$776,$A35,СВЦЭМ!$B$33:$B$776,I$11)+'СЕТ СН'!$F$14+СВЦЭМ!$D$10+'СЕТ СН'!$F$5-'СЕТ СН'!$F$24</f>
        <v>1939.4959264700001</v>
      </c>
      <c r="J35" s="36">
        <f>SUMIFS(СВЦЭМ!$D$33:$D$776,СВЦЭМ!$A$33:$A$776,$A35,СВЦЭМ!$B$33:$B$776,J$11)+'СЕТ СН'!$F$14+СВЦЭМ!$D$10+'СЕТ СН'!$F$5-'СЕТ СН'!$F$24</f>
        <v>1902.8756857000001</v>
      </c>
      <c r="K35" s="36">
        <f>SUMIFS(СВЦЭМ!$D$33:$D$776,СВЦЭМ!$A$33:$A$776,$A35,СВЦЭМ!$B$33:$B$776,K$11)+'СЕТ СН'!$F$14+СВЦЭМ!$D$10+'СЕТ СН'!$F$5-'СЕТ СН'!$F$24</f>
        <v>1918.85852209</v>
      </c>
      <c r="L35" s="36">
        <f>SUMIFS(СВЦЭМ!$D$33:$D$776,СВЦЭМ!$A$33:$A$776,$A35,СВЦЭМ!$B$33:$B$776,L$11)+'СЕТ СН'!$F$14+СВЦЭМ!$D$10+'СЕТ СН'!$F$5-'СЕТ СН'!$F$24</f>
        <v>1951.30032704</v>
      </c>
      <c r="M35" s="36">
        <f>SUMIFS(СВЦЭМ!$D$33:$D$776,СВЦЭМ!$A$33:$A$776,$A35,СВЦЭМ!$B$33:$B$776,M$11)+'СЕТ СН'!$F$14+СВЦЭМ!$D$10+'СЕТ СН'!$F$5-'СЕТ СН'!$F$24</f>
        <v>1969.3685667899999</v>
      </c>
      <c r="N35" s="36">
        <f>SUMIFS(СВЦЭМ!$D$33:$D$776,СВЦЭМ!$A$33:$A$776,$A35,СВЦЭМ!$B$33:$B$776,N$11)+'СЕТ СН'!$F$14+СВЦЭМ!$D$10+'СЕТ СН'!$F$5-'СЕТ СН'!$F$24</f>
        <v>1958.2699577600001</v>
      </c>
      <c r="O35" s="36">
        <f>SUMIFS(СВЦЭМ!$D$33:$D$776,СВЦЭМ!$A$33:$A$776,$A35,СВЦЭМ!$B$33:$B$776,O$11)+'СЕТ СН'!$F$14+СВЦЭМ!$D$10+'СЕТ СН'!$F$5-'СЕТ СН'!$F$24</f>
        <v>1966.02393482</v>
      </c>
      <c r="P35" s="36">
        <f>SUMIFS(СВЦЭМ!$D$33:$D$776,СВЦЭМ!$A$33:$A$776,$A35,СВЦЭМ!$B$33:$B$776,P$11)+'СЕТ СН'!$F$14+СВЦЭМ!$D$10+'СЕТ СН'!$F$5-'СЕТ СН'!$F$24</f>
        <v>1974.0280821599999</v>
      </c>
      <c r="Q35" s="36">
        <f>SUMIFS(СВЦЭМ!$D$33:$D$776,СВЦЭМ!$A$33:$A$776,$A35,СВЦЭМ!$B$33:$B$776,Q$11)+'СЕТ СН'!$F$14+СВЦЭМ!$D$10+'СЕТ СН'!$F$5-'СЕТ СН'!$F$24</f>
        <v>1978.52579203</v>
      </c>
      <c r="R35" s="36">
        <f>SUMIFS(СВЦЭМ!$D$33:$D$776,СВЦЭМ!$A$33:$A$776,$A35,СВЦЭМ!$B$33:$B$776,R$11)+'СЕТ СН'!$F$14+СВЦЭМ!$D$10+'СЕТ СН'!$F$5-'СЕТ СН'!$F$24</f>
        <v>1981.0560813300001</v>
      </c>
      <c r="S35" s="36">
        <f>SUMIFS(СВЦЭМ!$D$33:$D$776,СВЦЭМ!$A$33:$A$776,$A35,СВЦЭМ!$B$33:$B$776,S$11)+'СЕТ СН'!$F$14+СВЦЭМ!$D$10+'СЕТ СН'!$F$5-'СЕТ СН'!$F$24</f>
        <v>1982.4123864400001</v>
      </c>
      <c r="T35" s="36">
        <f>SUMIFS(СВЦЭМ!$D$33:$D$776,СВЦЭМ!$A$33:$A$776,$A35,СВЦЭМ!$B$33:$B$776,T$11)+'СЕТ СН'!$F$14+СВЦЭМ!$D$10+'СЕТ СН'!$F$5-'СЕТ СН'!$F$24</f>
        <v>1969.8912398500001</v>
      </c>
      <c r="U35" s="36">
        <f>SUMIFS(СВЦЭМ!$D$33:$D$776,СВЦЭМ!$A$33:$A$776,$A35,СВЦЭМ!$B$33:$B$776,U$11)+'СЕТ СН'!$F$14+СВЦЭМ!$D$10+'СЕТ СН'!$F$5-'СЕТ СН'!$F$24</f>
        <v>1963.6615916200001</v>
      </c>
      <c r="V35" s="36">
        <f>SUMIFS(СВЦЭМ!$D$33:$D$776,СВЦЭМ!$A$33:$A$776,$A35,СВЦЭМ!$B$33:$B$776,V$11)+'СЕТ СН'!$F$14+СВЦЭМ!$D$10+'СЕТ СН'!$F$5-'СЕТ СН'!$F$24</f>
        <v>1940.6071444600002</v>
      </c>
      <c r="W35" s="36">
        <f>SUMIFS(СВЦЭМ!$D$33:$D$776,СВЦЭМ!$A$33:$A$776,$A35,СВЦЭМ!$B$33:$B$776,W$11)+'СЕТ СН'!$F$14+СВЦЭМ!$D$10+'СЕТ СН'!$F$5-'СЕТ СН'!$F$24</f>
        <v>1929.0074346900001</v>
      </c>
      <c r="X35" s="36">
        <f>SUMIFS(СВЦЭМ!$D$33:$D$776,СВЦЭМ!$A$33:$A$776,$A35,СВЦЭМ!$B$33:$B$776,X$11)+'СЕТ СН'!$F$14+СВЦЭМ!$D$10+'СЕТ СН'!$F$5-'СЕТ СН'!$F$24</f>
        <v>1939.5423991100001</v>
      </c>
      <c r="Y35" s="36">
        <f>SUMIFS(СВЦЭМ!$D$33:$D$776,СВЦЭМ!$A$33:$A$776,$A35,СВЦЭМ!$B$33:$B$776,Y$11)+'СЕТ СН'!$F$14+СВЦЭМ!$D$10+'СЕТ СН'!$F$5-'СЕТ СН'!$F$24</f>
        <v>1977.3317711700001</v>
      </c>
    </row>
    <row r="36" spans="1:27" ht="15.75" x14ac:dyDescent="0.2">
      <c r="A36" s="35">
        <f t="shared" si="0"/>
        <v>43580</v>
      </c>
      <c r="B36" s="36">
        <f>SUMIFS(СВЦЭМ!$D$33:$D$776,СВЦЭМ!$A$33:$A$776,$A36,СВЦЭМ!$B$33:$B$776,B$11)+'СЕТ СН'!$F$14+СВЦЭМ!$D$10+'СЕТ СН'!$F$5-'СЕТ СН'!$F$24</f>
        <v>1963.1977254100002</v>
      </c>
      <c r="C36" s="36">
        <f>SUMIFS(СВЦЭМ!$D$33:$D$776,СВЦЭМ!$A$33:$A$776,$A36,СВЦЭМ!$B$33:$B$776,C$11)+'СЕТ СН'!$F$14+СВЦЭМ!$D$10+'СЕТ СН'!$F$5-'СЕТ СН'!$F$24</f>
        <v>1999.5904477500001</v>
      </c>
      <c r="D36" s="36">
        <f>SUMIFS(СВЦЭМ!$D$33:$D$776,СВЦЭМ!$A$33:$A$776,$A36,СВЦЭМ!$B$33:$B$776,D$11)+'СЕТ СН'!$F$14+СВЦЭМ!$D$10+'СЕТ СН'!$F$5-'СЕТ СН'!$F$24</f>
        <v>2030.8078624899999</v>
      </c>
      <c r="E36" s="36">
        <f>SUMIFS(СВЦЭМ!$D$33:$D$776,СВЦЭМ!$A$33:$A$776,$A36,СВЦЭМ!$B$33:$B$776,E$11)+'СЕТ СН'!$F$14+СВЦЭМ!$D$10+'СЕТ СН'!$F$5-'СЕТ СН'!$F$24</f>
        <v>2044.9652386299999</v>
      </c>
      <c r="F36" s="36">
        <f>SUMIFS(СВЦЭМ!$D$33:$D$776,СВЦЭМ!$A$33:$A$776,$A36,СВЦЭМ!$B$33:$B$776,F$11)+'СЕТ СН'!$F$14+СВЦЭМ!$D$10+'СЕТ СН'!$F$5-'СЕТ СН'!$F$24</f>
        <v>2048.8428698100001</v>
      </c>
      <c r="G36" s="36">
        <f>SUMIFS(СВЦЭМ!$D$33:$D$776,СВЦЭМ!$A$33:$A$776,$A36,СВЦЭМ!$B$33:$B$776,G$11)+'СЕТ СН'!$F$14+СВЦЭМ!$D$10+'СЕТ СН'!$F$5-'СЕТ СН'!$F$24</f>
        <v>2032.9745364700002</v>
      </c>
      <c r="H36" s="36">
        <f>SUMIFS(СВЦЭМ!$D$33:$D$776,СВЦЭМ!$A$33:$A$776,$A36,СВЦЭМ!$B$33:$B$776,H$11)+'СЕТ СН'!$F$14+СВЦЭМ!$D$10+'СЕТ СН'!$F$5-'СЕТ СН'!$F$24</f>
        <v>1995.4295208799999</v>
      </c>
      <c r="I36" s="36">
        <f>SUMIFS(СВЦЭМ!$D$33:$D$776,СВЦЭМ!$A$33:$A$776,$A36,СВЦЭМ!$B$33:$B$776,I$11)+'СЕТ СН'!$F$14+СВЦЭМ!$D$10+'СЕТ СН'!$F$5-'СЕТ СН'!$F$24</f>
        <v>1952.99730849</v>
      </c>
      <c r="J36" s="36">
        <f>SUMIFS(СВЦЭМ!$D$33:$D$776,СВЦЭМ!$A$33:$A$776,$A36,СВЦЭМ!$B$33:$B$776,J$11)+'СЕТ СН'!$F$14+СВЦЭМ!$D$10+'СЕТ СН'!$F$5-'СЕТ СН'!$F$24</f>
        <v>1915.15458377</v>
      </c>
      <c r="K36" s="36">
        <f>SUMIFS(СВЦЭМ!$D$33:$D$776,СВЦЭМ!$A$33:$A$776,$A36,СВЦЭМ!$B$33:$B$776,K$11)+'СЕТ СН'!$F$14+СВЦЭМ!$D$10+'СЕТ СН'!$F$5-'СЕТ СН'!$F$24</f>
        <v>1910.8269046700002</v>
      </c>
      <c r="L36" s="36">
        <f>SUMIFS(СВЦЭМ!$D$33:$D$776,СВЦЭМ!$A$33:$A$776,$A36,СВЦЭМ!$B$33:$B$776,L$11)+'СЕТ СН'!$F$14+СВЦЭМ!$D$10+'СЕТ СН'!$F$5-'СЕТ СН'!$F$24</f>
        <v>1904.4175078600001</v>
      </c>
      <c r="M36" s="36">
        <f>SUMIFS(СВЦЭМ!$D$33:$D$776,СВЦЭМ!$A$33:$A$776,$A36,СВЦЭМ!$B$33:$B$776,M$11)+'СЕТ СН'!$F$14+СВЦЭМ!$D$10+'СЕТ СН'!$F$5-'СЕТ СН'!$F$24</f>
        <v>1920.6845298200001</v>
      </c>
      <c r="N36" s="36">
        <f>SUMIFS(СВЦЭМ!$D$33:$D$776,СВЦЭМ!$A$33:$A$776,$A36,СВЦЭМ!$B$33:$B$776,N$11)+'СЕТ СН'!$F$14+СВЦЭМ!$D$10+'СЕТ СН'!$F$5-'СЕТ СН'!$F$24</f>
        <v>1912.43535535</v>
      </c>
      <c r="O36" s="36">
        <f>SUMIFS(СВЦЭМ!$D$33:$D$776,СВЦЭМ!$A$33:$A$776,$A36,СВЦЭМ!$B$33:$B$776,O$11)+'СЕТ СН'!$F$14+СВЦЭМ!$D$10+'СЕТ СН'!$F$5-'СЕТ СН'!$F$24</f>
        <v>1912.8809494500001</v>
      </c>
      <c r="P36" s="36">
        <f>SUMIFS(СВЦЭМ!$D$33:$D$776,СВЦЭМ!$A$33:$A$776,$A36,СВЦЭМ!$B$33:$B$776,P$11)+'СЕТ СН'!$F$14+СВЦЭМ!$D$10+'СЕТ СН'!$F$5-'СЕТ СН'!$F$24</f>
        <v>1922.6146032700001</v>
      </c>
      <c r="Q36" s="36">
        <f>SUMIFS(СВЦЭМ!$D$33:$D$776,СВЦЭМ!$A$33:$A$776,$A36,СВЦЭМ!$B$33:$B$776,Q$11)+'СЕТ СН'!$F$14+СВЦЭМ!$D$10+'СЕТ СН'!$F$5-'СЕТ СН'!$F$24</f>
        <v>1941.0237516400002</v>
      </c>
      <c r="R36" s="36">
        <f>SUMIFS(СВЦЭМ!$D$33:$D$776,СВЦЭМ!$A$33:$A$776,$A36,СВЦЭМ!$B$33:$B$776,R$11)+'СЕТ СН'!$F$14+СВЦЭМ!$D$10+'СЕТ СН'!$F$5-'СЕТ СН'!$F$24</f>
        <v>1951.6380455200001</v>
      </c>
      <c r="S36" s="36">
        <f>SUMIFS(СВЦЭМ!$D$33:$D$776,СВЦЭМ!$A$33:$A$776,$A36,СВЦЭМ!$B$33:$B$776,S$11)+'СЕТ СН'!$F$14+СВЦЭМ!$D$10+'СЕТ СН'!$F$5-'СЕТ СН'!$F$24</f>
        <v>1950.9416484000001</v>
      </c>
      <c r="T36" s="36">
        <f>SUMIFS(СВЦЭМ!$D$33:$D$776,СВЦЭМ!$A$33:$A$776,$A36,СВЦЭМ!$B$33:$B$776,T$11)+'СЕТ СН'!$F$14+СВЦЭМ!$D$10+'СЕТ СН'!$F$5-'СЕТ СН'!$F$24</f>
        <v>1936.4738580800001</v>
      </c>
      <c r="U36" s="36">
        <f>SUMIFS(СВЦЭМ!$D$33:$D$776,СВЦЭМ!$A$33:$A$776,$A36,СВЦЭМ!$B$33:$B$776,U$11)+'СЕТ СН'!$F$14+СВЦЭМ!$D$10+'СЕТ СН'!$F$5-'СЕТ СН'!$F$24</f>
        <v>1918.18089609</v>
      </c>
      <c r="V36" s="36">
        <f>SUMIFS(СВЦЭМ!$D$33:$D$776,СВЦЭМ!$A$33:$A$776,$A36,СВЦЭМ!$B$33:$B$776,V$11)+'СЕТ СН'!$F$14+СВЦЭМ!$D$10+'СЕТ СН'!$F$5-'СЕТ СН'!$F$24</f>
        <v>1903.07854559</v>
      </c>
      <c r="W36" s="36">
        <f>SUMIFS(СВЦЭМ!$D$33:$D$776,СВЦЭМ!$A$33:$A$776,$A36,СВЦЭМ!$B$33:$B$776,W$11)+'СЕТ СН'!$F$14+СВЦЭМ!$D$10+'СЕТ СН'!$F$5-'СЕТ СН'!$F$24</f>
        <v>1902.6059110800002</v>
      </c>
      <c r="X36" s="36">
        <f>SUMIFS(СВЦЭМ!$D$33:$D$776,СВЦЭМ!$A$33:$A$776,$A36,СВЦЭМ!$B$33:$B$776,X$11)+'СЕТ СН'!$F$14+СВЦЭМ!$D$10+'СЕТ СН'!$F$5-'СЕТ СН'!$F$24</f>
        <v>1887.3801959699999</v>
      </c>
      <c r="Y36" s="36">
        <f>SUMIFS(СВЦЭМ!$D$33:$D$776,СВЦЭМ!$A$33:$A$776,$A36,СВЦЭМ!$B$33:$B$776,Y$11)+'СЕТ СН'!$F$14+СВЦЭМ!$D$10+'СЕТ СН'!$F$5-'СЕТ СН'!$F$24</f>
        <v>1947.3758447</v>
      </c>
    </row>
    <row r="37" spans="1:27" ht="15.75" x14ac:dyDescent="0.2">
      <c r="A37" s="35">
        <f t="shared" si="0"/>
        <v>43581</v>
      </c>
      <c r="B37" s="36">
        <f>SUMIFS(СВЦЭМ!$D$33:$D$776,СВЦЭМ!$A$33:$A$776,$A37,СВЦЭМ!$B$33:$B$776,B$11)+'СЕТ СН'!$F$14+СВЦЭМ!$D$10+'СЕТ СН'!$F$5-'СЕТ СН'!$F$24</f>
        <v>1981.2730045799999</v>
      </c>
      <c r="C37" s="36">
        <f>SUMIFS(СВЦЭМ!$D$33:$D$776,СВЦЭМ!$A$33:$A$776,$A37,СВЦЭМ!$B$33:$B$776,C$11)+'СЕТ СН'!$F$14+СВЦЭМ!$D$10+'СЕТ СН'!$F$5-'СЕТ СН'!$F$24</f>
        <v>2016.4085581700001</v>
      </c>
      <c r="D37" s="36">
        <f>SUMIFS(СВЦЭМ!$D$33:$D$776,СВЦЭМ!$A$33:$A$776,$A37,СВЦЭМ!$B$33:$B$776,D$11)+'СЕТ СН'!$F$14+СВЦЭМ!$D$10+'СЕТ СН'!$F$5-'СЕТ СН'!$F$24</f>
        <v>2032.0601061699999</v>
      </c>
      <c r="E37" s="36">
        <f>SUMIFS(СВЦЭМ!$D$33:$D$776,СВЦЭМ!$A$33:$A$776,$A37,СВЦЭМ!$B$33:$B$776,E$11)+'СЕТ СН'!$F$14+СВЦЭМ!$D$10+'СЕТ СН'!$F$5-'СЕТ СН'!$F$24</f>
        <v>2039.1755392600001</v>
      </c>
      <c r="F37" s="36">
        <f>SUMIFS(СВЦЭМ!$D$33:$D$776,СВЦЭМ!$A$33:$A$776,$A37,СВЦЭМ!$B$33:$B$776,F$11)+'СЕТ СН'!$F$14+СВЦЭМ!$D$10+'СЕТ СН'!$F$5-'СЕТ СН'!$F$24</f>
        <v>2045.1398982400001</v>
      </c>
      <c r="G37" s="36">
        <f>SUMIFS(СВЦЭМ!$D$33:$D$776,СВЦЭМ!$A$33:$A$776,$A37,СВЦЭМ!$B$33:$B$776,G$11)+'СЕТ СН'!$F$14+СВЦЭМ!$D$10+'СЕТ СН'!$F$5-'СЕТ СН'!$F$24</f>
        <v>2032.7397034700002</v>
      </c>
      <c r="H37" s="36">
        <f>SUMIFS(СВЦЭМ!$D$33:$D$776,СВЦЭМ!$A$33:$A$776,$A37,СВЦЭМ!$B$33:$B$776,H$11)+'СЕТ СН'!$F$14+СВЦЭМ!$D$10+'СЕТ СН'!$F$5-'СЕТ СН'!$F$24</f>
        <v>1998.1594977100001</v>
      </c>
      <c r="I37" s="36">
        <f>SUMIFS(СВЦЭМ!$D$33:$D$776,СВЦЭМ!$A$33:$A$776,$A37,СВЦЭМ!$B$33:$B$776,I$11)+'СЕТ СН'!$F$14+СВЦЭМ!$D$10+'СЕТ СН'!$F$5-'СЕТ СН'!$F$24</f>
        <v>1958.40954265</v>
      </c>
      <c r="J37" s="36">
        <f>SUMIFS(СВЦЭМ!$D$33:$D$776,СВЦЭМ!$A$33:$A$776,$A37,СВЦЭМ!$B$33:$B$776,J$11)+'СЕТ СН'!$F$14+СВЦЭМ!$D$10+'СЕТ СН'!$F$5-'СЕТ СН'!$F$24</f>
        <v>1926.3812803700002</v>
      </c>
      <c r="K37" s="36">
        <f>SUMIFS(СВЦЭМ!$D$33:$D$776,СВЦЭМ!$A$33:$A$776,$A37,СВЦЭМ!$B$33:$B$776,K$11)+'СЕТ СН'!$F$14+СВЦЭМ!$D$10+'СЕТ СН'!$F$5-'СЕТ СН'!$F$24</f>
        <v>1916.4802296900002</v>
      </c>
      <c r="L37" s="36">
        <f>SUMIFS(СВЦЭМ!$D$33:$D$776,СВЦЭМ!$A$33:$A$776,$A37,СВЦЭМ!$B$33:$B$776,L$11)+'СЕТ СН'!$F$14+СВЦЭМ!$D$10+'СЕТ СН'!$F$5-'СЕТ СН'!$F$24</f>
        <v>1918.6312766400001</v>
      </c>
      <c r="M37" s="36">
        <f>SUMIFS(СВЦЭМ!$D$33:$D$776,СВЦЭМ!$A$33:$A$776,$A37,СВЦЭМ!$B$33:$B$776,M$11)+'СЕТ СН'!$F$14+СВЦЭМ!$D$10+'СЕТ СН'!$F$5-'СЕТ СН'!$F$24</f>
        <v>1926.39579718</v>
      </c>
      <c r="N37" s="36">
        <f>SUMIFS(СВЦЭМ!$D$33:$D$776,СВЦЭМ!$A$33:$A$776,$A37,СВЦЭМ!$B$33:$B$776,N$11)+'СЕТ СН'!$F$14+СВЦЭМ!$D$10+'СЕТ СН'!$F$5-'СЕТ СН'!$F$24</f>
        <v>1930.06167944</v>
      </c>
      <c r="O37" s="36">
        <f>SUMIFS(СВЦЭМ!$D$33:$D$776,СВЦЭМ!$A$33:$A$776,$A37,СВЦЭМ!$B$33:$B$776,O$11)+'СЕТ СН'!$F$14+СВЦЭМ!$D$10+'СЕТ СН'!$F$5-'СЕТ СН'!$F$24</f>
        <v>1932.6367636700002</v>
      </c>
      <c r="P37" s="36">
        <f>SUMIFS(СВЦЭМ!$D$33:$D$776,СВЦЭМ!$A$33:$A$776,$A37,СВЦЭМ!$B$33:$B$776,P$11)+'СЕТ СН'!$F$14+СВЦЭМ!$D$10+'СЕТ СН'!$F$5-'СЕТ СН'!$F$24</f>
        <v>1939.9292053300001</v>
      </c>
      <c r="Q37" s="36">
        <f>SUMIFS(СВЦЭМ!$D$33:$D$776,СВЦЭМ!$A$33:$A$776,$A37,СВЦЭМ!$B$33:$B$776,Q$11)+'СЕТ СН'!$F$14+СВЦЭМ!$D$10+'СЕТ СН'!$F$5-'СЕТ СН'!$F$24</f>
        <v>1948.4082712900001</v>
      </c>
      <c r="R37" s="36">
        <f>SUMIFS(СВЦЭМ!$D$33:$D$776,СВЦЭМ!$A$33:$A$776,$A37,СВЦЭМ!$B$33:$B$776,R$11)+'СЕТ СН'!$F$14+СВЦЭМ!$D$10+'СЕТ СН'!$F$5-'СЕТ СН'!$F$24</f>
        <v>1952.817624</v>
      </c>
      <c r="S37" s="36">
        <f>SUMIFS(СВЦЭМ!$D$33:$D$776,СВЦЭМ!$A$33:$A$776,$A37,СВЦЭМ!$B$33:$B$776,S$11)+'СЕТ СН'!$F$14+СВЦЭМ!$D$10+'СЕТ СН'!$F$5-'СЕТ СН'!$F$24</f>
        <v>1938.78787663</v>
      </c>
      <c r="T37" s="36">
        <f>SUMIFS(СВЦЭМ!$D$33:$D$776,СВЦЭМ!$A$33:$A$776,$A37,СВЦЭМ!$B$33:$B$776,T$11)+'СЕТ СН'!$F$14+СВЦЭМ!$D$10+'СЕТ СН'!$F$5-'СЕТ СН'!$F$24</f>
        <v>1918.92469338</v>
      </c>
      <c r="U37" s="36">
        <f>SUMIFS(СВЦЭМ!$D$33:$D$776,СВЦЭМ!$A$33:$A$776,$A37,СВЦЭМ!$B$33:$B$776,U$11)+'СЕТ СН'!$F$14+СВЦЭМ!$D$10+'СЕТ СН'!$F$5-'СЕТ СН'!$F$24</f>
        <v>1886.6411530099999</v>
      </c>
      <c r="V37" s="36">
        <f>SUMIFS(СВЦЭМ!$D$33:$D$776,СВЦЭМ!$A$33:$A$776,$A37,СВЦЭМ!$B$33:$B$776,V$11)+'СЕТ СН'!$F$14+СВЦЭМ!$D$10+'СЕТ СН'!$F$5-'СЕТ СН'!$F$24</f>
        <v>1879.2977744</v>
      </c>
      <c r="W37" s="36">
        <f>SUMIFS(СВЦЭМ!$D$33:$D$776,СВЦЭМ!$A$33:$A$776,$A37,СВЦЭМ!$B$33:$B$776,W$11)+'СЕТ СН'!$F$14+СВЦЭМ!$D$10+'СЕТ СН'!$F$5-'СЕТ СН'!$F$24</f>
        <v>1896.1444429500002</v>
      </c>
      <c r="X37" s="36">
        <f>SUMIFS(СВЦЭМ!$D$33:$D$776,СВЦЭМ!$A$33:$A$776,$A37,СВЦЭМ!$B$33:$B$776,X$11)+'СЕТ СН'!$F$14+СВЦЭМ!$D$10+'СЕТ СН'!$F$5-'СЕТ СН'!$F$24</f>
        <v>1929.83664254</v>
      </c>
      <c r="Y37" s="36">
        <f>SUMIFS(СВЦЭМ!$D$33:$D$776,СВЦЭМ!$A$33:$A$776,$A37,СВЦЭМ!$B$33:$B$776,Y$11)+'СЕТ СН'!$F$14+СВЦЭМ!$D$10+'СЕТ СН'!$F$5-'СЕТ СН'!$F$24</f>
        <v>1964.21220341</v>
      </c>
    </row>
    <row r="38" spans="1:27" ht="15.75" x14ac:dyDescent="0.2">
      <c r="A38" s="35">
        <f t="shared" si="0"/>
        <v>43582</v>
      </c>
      <c r="B38" s="36">
        <f>SUMIFS(СВЦЭМ!$D$33:$D$776,СВЦЭМ!$A$33:$A$776,$A38,СВЦЭМ!$B$33:$B$776,B$11)+'СЕТ СН'!$F$14+СВЦЭМ!$D$10+'СЕТ СН'!$F$5-'СЕТ СН'!$F$24</f>
        <v>1965.40110856</v>
      </c>
      <c r="C38" s="36">
        <f>SUMIFS(СВЦЭМ!$D$33:$D$776,СВЦЭМ!$A$33:$A$776,$A38,СВЦЭМ!$B$33:$B$776,C$11)+'СЕТ СН'!$F$14+СВЦЭМ!$D$10+'СЕТ СН'!$F$5-'СЕТ СН'!$F$24</f>
        <v>1956.59776629</v>
      </c>
      <c r="D38" s="36">
        <f>SUMIFS(СВЦЭМ!$D$33:$D$776,СВЦЭМ!$A$33:$A$776,$A38,СВЦЭМ!$B$33:$B$776,D$11)+'СЕТ СН'!$F$14+СВЦЭМ!$D$10+'СЕТ СН'!$F$5-'СЕТ СН'!$F$24</f>
        <v>1965.8761995100001</v>
      </c>
      <c r="E38" s="36">
        <f>SUMIFS(СВЦЭМ!$D$33:$D$776,СВЦЭМ!$A$33:$A$776,$A38,СВЦЭМ!$B$33:$B$776,E$11)+'СЕТ СН'!$F$14+СВЦЭМ!$D$10+'СЕТ СН'!$F$5-'СЕТ СН'!$F$24</f>
        <v>1974.5714642200001</v>
      </c>
      <c r="F38" s="36">
        <f>SUMIFS(СВЦЭМ!$D$33:$D$776,СВЦЭМ!$A$33:$A$776,$A38,СВЦЭМ!$B$33:$B$776,F$11)+'СЕТ СН'!$F$14+СВЦЭМ!$D$10+'СЕТ СН'!$F$5-'СЕТ СН'!$F$24</f>
        <v>2000.7058545300001</v>
      </c>
      <c r="G38" s="36">
        <f>SUMIFS(СВЦЭМ!$D$33:$D$776,СВЦЭМ!$A$33:$A$776,$A38,СВЦЭМ!$B$33:$B$776,G$11)+'СЕТ СН'!$F$14+СВЦЭМ!$D$10+'СЕТ СН'!$F$5-'СЕТ СН'!$F$24</f>
        <v>1980.9447715199999</v>
      </c>
      <c r="H38" s="36">
        <f>SUMIFS(СВЦЭМ!$D$33:$D$776,СВЦЭМ!$A$33:$A$776,$A38,СВЦЭМ!$B$33:$B$776,H$11)+'СЕТ СН'!$F$14+СВЦЭМ!$D$10+'СЕТ СН'!$F$5-'СЕТ СН'!$F$24</f>
        <v>1978.7036059400002</v>
      </c>
      <c r="I38" s="36">
        <f>SUMIFS(СВЦЭМ!$D$33:$D$776,СВЦЭМ!$A$33:$A$776,$A38,СВЦЭМ!$B$33:$B$776,I$11)+'СЕТ СН'!$F$14+СВЦЭМ!$D$10+'СЕТ СН'!$F$5-'СЕТ СН'!$F$24</f>
        <v>1956.3331657100002</v>
      </c>
      <c r="J38" s="36">
        <f>SUMIFS(СВЦЭМ!$D$33:$D$776,СВЦЭМ!$A$33:$A$776,$A38,СВЦЭМ!$B$33:$B$776,J$11)+'СЕТ СН'!$F$14+СВЦЭМ!$D$10+'СЕТ СН'!$F$5-'СЕТ СН'!$F$24</f>
        <v>1911.21366158</v>
      </c>
      <c r="K38" s="36">
        <f>SUMIFS(СВЦЭМ!$D$33:$D$776,СВЦЭМ!$A$33:$A$776,$A38,СВЦЭМ!$B$33:$B$776,K$11)+'СЕТ СН'!$F$14+СВЦЭМ!$D$10+'СЕТ СН'!$F$5-'СЕТ СН'!$F$24</f>
        <v>1889.3971881800001</v>
      </c>
      <c r="L38" s="36">
        <f>SUMIFS(СВЦЭМ!$D$33:$D$776,СВЦЭМ!$A$33:$A$776,$A38,СВЦЭМ!$B$33:$B$776,L$11)+'СЕТ СН'!$F$14+СВЦЭМ!$D$10+'СЕТ СН'!$F$5-'СЕТ СН'!$F$24</f>
        <v>1874.1161859399999</v>
      </c>
      <c r="M38" s="36">
        <f>SUMIFS(СВЦЭМ!$D$33:$D$776,СВЦЭМ!$A$33:$A$776,$A38,СВЦЭМ!$B$33:$B$776,M$11)+'СЕТ СН'!$F$14+СВЦЭМ!$D$10+'СЕТ СН'!$F$5-'СЕТ СН'!$F$24</f>
        <v>1886.7922075400002</v>
      </c>
      <c r="N38" s="36">
        <f>SUMIFS(СВЦЭМ!$D$33:$D$776,СВЦЭМ!$A$33:$A$776,$A38,СВЦЭМ!$B$33:$B$776,N$11)+'СЕТ СН'!$F$14+СВЦЭМ!$D$10+'СЕТ СН'!$F$5-'СЕТ СН'!$F$24</f>
        <v>1887.6053282100002</v>
      </c>
      <c r="O38" s="36">
        <f>SUMIFS(СВЦЭМ!$D$33:$D$776,СВЦЭМ!$A$33:$A$776,$A38,СВЦЭМ!$B$33:$B$776,O$11)+'СЕТ СН'!$F$14+СВЦЭМ!$D$10+'СЕТ СН'!$F$5-'СЕТ СН'!$F$24</f>
        <v>1883.2218056400002</v>
      </c>
      <c r="P38" s="36">
        <f>SUMIFS(СВЦЭМ!$D$33:$D$776,СВЦЭМ!$A$33:$A$776,$A38,СВЦЭМ!$B$33:$B$776,P$11)+'СЕТ СН'!$F$14+СВЦЭМ!$D$10+'СЕТ СН'!$F$5-'СЕТ СН'!$F$24</f>
        <v>1891.70341682</v>
      </c>
      <c r="Q38" s="36">
        <f>SUMIFS(СВЦЭМ!$D$33:$D$776,СВЦЭМ!$A$33:$A$776,$A38,СВЦЭМ!$B$33:$B$776,Q$11)+'СЕТ СН'!$F$14+СВЦЭМ!$D$10+'СЕТ СН'!$F$5-'СЕТ СН'!$F$24</f>
        <v>1906.8888595400001</v>
      </c>
      <c r="R38" s="36">
        <f>SUMIFS(СВЦЭМ!$D$33:$D$776,СВЦЭМ!$A$33:$A$776,$A38,СВЦЭМ!$B$33:$B$776,R$11)+'СЕТ СН'!$F$14+СВЦЭМ!$D$10+'СЕТ СН'!$F$5-'СЕТ СН'!$F$24</f>
        <v>1911.0640008800001</v>
      </c>
      <c r="S38" s="36">
        <f>SUMIFS(СВЦЭМ!$D$33:$D$776,СВЦЭМ!$A$33:$A$776,$A38,СВЦЭМ!$B$33:$B$776,S$11)+'СЕТ СН'!$F$14+СВЦЭМ!$D$10+'СЕТ СН'!$F$5-'СЕТ СН'!$F$24</f>
        <v>1918.32497663</v>
      </c>
      <c r="T38" s="36">
        <f>SUMIFS(СВЦЭМ!$D$33:$D$776,СВЦЭМ!$A$33:$A$776,$A38,СВЦЭМ!$B$33:$B$776,T$11)+'СЕТ СН'!$F$14+СВЦЭМ!$D$10+'СЕТ СН'!$F$5-'СЕТ СН'!$F$24</f>
        <v>1926.2073476600001</v>
      </c>
      <c r="U38" s="36">
        <f>SUMIFS(СВЦЭМ!$D$33:$D$776,СВЦЭМ!$A$33:$A$776,$A38,СВЦЭМ!$B$33:$B$776,U$11)+'СЕТ СН'!$F$14+СВЦЭМ!$D$10+'СЕТ СН'!$F$5-'СЕТ СН'!$F$24</f>
        <v>1938.3588332300001</v>
      </c>
      <c r="V38" s="36">
        <f>SUMIFS(СВЦЭМ!$D$33:$D$776,СВЦЭМ!$A$33:$A$776,$A38,СВЦЭМ!$B$33:$B$776,V$11)+'СЕТ СН'!$F$14+СВЦЭМ!$D$10+'СЕТ СН'!$F$5-'СЕТ СН'!$F$24</f>
        <v>1907.94655427</v>
      </c>
      <c r="W38" s="36">
        <f>SUMIFS(СВЦЭМ!$D$33:$D$776,СВЦЭМ!$A$33:$A$776,$A38,СВЦЭМ!$B$33:$B$776,W$11)+'СЕТ СН'!$F$14+СВЦЭМ!$D$10+'СЕТ СН'!$F$5-'СЕТ СН'!$F$24</f>
        <v>1897.42431347</v>
      </c>
      <c r="X38" s="36">
        <f>SUMIFS(СВЦЭМ!$D$33:$D$776,СВЦЭМ!$A$33:$A$776,$A38,СВЦЭМ!$B$33:$B$776,X$11)+'СЕТ СН'!$F$14+СВЦЭМ!$D$10+'СЕТ СН'!$F$5-'СЕТ СН'!$F$24</f>
        <v>1914.82136315</v>
      </c>
      <c r="Y38" s="36">
        <f>SUMIFS(СВЦЭМ!$D$33:$D$776,СВЦЭМ!$A$33:$A$776,$A38,СВЦЭМ!$B$33:$B$776,Y$11)+'СЕТ СН'!$F$14+СВЦЭМ!$D$10+'СЕТ СН'!$F$5-'СЕТ СН'!$F$24</f>
        <v>1929.7206169800002</v>
      </c>
    </row>
    <row r="39" spans="1:27" ht="15.75" x14ac:dyDescent="0.2">
      <c r="A39" s="35">
        <f t="shared" si="0"/>
        <v>43583</v>
      </c>
      <c r="B39" s="36">
        <f>SUMIFS(СВЦЭМ!$D$33:$D$776,СВЦЭМ!$A$33:$A$776,$A39,СВЦЭМ!$B$33:$B$776,B$11)+'СЕТ СН'!$F$14+СВЦЭМ!$D$10+'СЕТ СН'!$F$5-'СЕТ СН'!$F$24</f>
        <v>1890.5276940799999</v>
      </c>
      <c r="C39" s="36">
        <f>SUMIFS(СВЦЭМ!$D$33:$D$776,СВЦЭМ!$A$33:$A$776,$A39,СВЦЭМ!$B$33:$B$776,C$11)+'СЕТ СН'!$F$14+СВЦЭМ!$D$10+'СЕТ СН'!$F$5-'СЕТ СН'!$F$24</f>
        <v>1962.7614667299999</v>
      </c>
      <c r="D39" s="36">
        <f>SUMIFS(СВЦЭМ!$D$33:$D$776,СВЦЭМ!$A$33:$A$776,$A39,СВЦЭМ!$B$33:$B$776,D$11)+'СЕТ СН'!$F$14+СВЦЭМ!$D$10+'СЕТ СН'!$F$5-'СЕТ СН'!$F$24</f>
        <v>1997.37967701</v>
      </c>
      <c r="E39" s="36">
        <f>SUMIFS(СВЦЭМ!$D$33:$D$776,СВЦЭМ!$A$33:$A$776,$A39,СВЦЭМ!$B$33:$B$776,E$11)+'СЕТ СН'!$F$14+СВЦЭМ!$D$10+'СЕТ СН'!$F$5-'СЕТ СН'!$F$24</f>
        <v>2019.47164484</v>
      </c>
      <c r="F39" s="36">
        <f>SUMIFS(СВЦЭМ!$D$33:$D$776,СВЦЭМ!$A$33:$A$776,$A39,СВЦЭМ!$B$33:$B$776,F$11)+'СЕТ СН'!$F$14+СВЦЭМ!$D$10+'СЕТ СН'!$F$5-'СЕТ СН'!$F$24</f>
        <v>2022.8728107100001</v>
      </c>
      <c r="G39" s="36">
        <f>SUMIFS(СВЦЭМ!$D$33:$D$776,СВЦЭМ!$A$33:$A$776,$A39,СВЦЭМ!$B$33:$B$776,G$11)+'СЕТ СН'!$F$14+СВЦЭМ!$D$10+'СЕТ СН'!$F$5-'СЕТ СН'!$F$24</f>
        <v>2011.99571569</v>
      </c>
      <c r="H39" s="36">
        <f>SUMIFS(СВЦЭМ!$D$33:$D$776,СВЦЭМ!$A$33:$A$776,$A39,СВЦЭМ!$B$33:$B$776,H$11)+'СЕТ СН'!$F$14+СВЦЭМ!$D$10+'СЕТ СН'!$F$5-'СЕТ СН'!$F$24</f>
        <v>2021.7215224900001</v>
      </c>
      <c r="I39" s="36">
        <f>SUMIFS(СВЦЭМ!$D$33:$D$776,СВЦЭМ!$A$33:$A$776,$A39,СВЦЭМ!$B$33:$B$776,I$11)+'СЕТ СН'!$F$14+СВЦЭМ!$D$10+'СЕТ СН'!$F$5-'СЕТ СН'!$F$24</f>
        <v>1977.40688998</v>
      </c>
      <c r="J39" s="36">
        <f>SUMIFS(СВЦЭМ!$D$33:$D$776,СВЦЭМ!$A$33:$A$776,$A39,СВЦЭМ!$B$33:$B$776,J$11)+'СЕТ СН'!$F$14+СВЦЭМ!$D$10+'СЕТ СН'!$F$5-'СЕТ СН'!$F$24</f>
        <v>1937.29107432</v>
      </c>
      <c r="K39" s="36">
        <f>SUMIFS(СВЦЭМ!$D$33:$D$776,СВЦЭМ!$A$33:$A$776,$A39,СВЦЭМ!$B$33:$B$776,K$11)+'СЕТ СН'!$F$14+СВЦЭМ!$D$10+'СЕТ СН'!$F$5-'СЕТ СН'!$F$24</f>
        <v>1895.7231932700001</v>
      </c>
      <c r="L39" s="36">
        <f>SUMIFS(СВЦЭМ!$D$33:$D$776,СВЦЭМ!$A$33:$A$776,$A39,СВЦЭМ!$B$33:$B$776,L$11)+'СЕТ СН'!$F$14+СВЦЭМ!$D$10+'СЕТ СН'!$F$5-'СЕТ СН'!$F$24</f>
        <v>1883.6272650999999</v>
      </c>
      <c r="M39" s="36">
        <f>SUMIFS(СВЦЭМ!$D$33:$D$776,СВЦЭМ!$A$33:$A$776,$A39,СВЦЭМ!$B$33:$B$776,M$11)+'СЕТ СН'!$F$14+СВЦЭМ!$D$10+'СЕТ СН'!$F$5-'СЕТ СН'!$F$24</f>
        <v>1884.3498681800002</v>
      </c>
      <c r="N39" s="36">
        <f>SUMIFS(СВЦЭМ!$D$33:$D$776,СВЦЭМ!$A$33:$A$776,$A39,СВЦЭМ!$B$33:$B$776,N$11)+'СЕТ СН'!$F$14+СВЦЭМ!$D$10+'СЕТ СН'!$F$5-'СЕТ СН'!$F$24</f>
        <v>1910.9720038099999</v>
      </c>
      <c r="O39" s="36">
        <f>SUMIFS(СВЦЭМ!$D$33:$D$776,СВЦЭМ!$A$33:$A$776,$A39,СВЦЭМ!$B$33:$B$776,O$11)+'СЕТ СН'!$F$14+СВЦЭМ!$D$10+'СЕТ СН'!$F$5-'СЕТ СН'!$F$24</f>
        <v>1929.41609647</v>
      </c>
      <c r="P39" s="36">
        <f>SUMIFS(СВЦЭМ!$D$33:$D$776,СВЦЭМ!$A$33:$A$776,$A39,СВЦЭМ!$B$33:$B$776,P$11)+'СЕТ СН'!$F$14+СВЦЭМ!$D$10+'СЕТ СН'!$F$5-'СЕТ СН'!$F$24</f>
        <v>1953.1195622800001</v>
      </c>
      <c r="Q39" s="36">
        <f>SUMIFS(СВЦЭМ!$D$33:$D$776,СВЦЭМ!$A$33:$A$776,$A39,СВЦЭМ!$B$33:$B$776,Q$11)+'СЕТ СН'!$F$14+СВЦЭМ!$D$10+'СЕТ СН'!$F$5-'СЕТ СН'!$F$24</f>
        <v>1963.7270927600002</v>
      </c>
      <c r="R39" s="36">
        <f>SUMIFS(СВЦЭМ!$D$33:$D$776,СВЦЭМ!$A$33:$A$776,$A39,СВЦЭМ!$B$33:$B$776,R$11)+'СЕТ СН'!$F$14+СВЦЭМ!$D$10+'СЕТ СН'!$F$5-'СЕТ СН'!$F$24</f>
        <v>1944.55700811</v>
      </c>
      <c r="S39" s="36">
        <f>SUMIFS(СВЦЭМ!$D$33:$D$776,СВЦЭМ!$A$33:$A$776,$A39,СВЦЭМ!$B$33:$B$776,S$11)+'СЕТ СН'!$F$14+СВЦЭМ!$D$10+'СЕТ СН'!$F$5-'СЕТ СН'!$F$24</f>
        <v>1915.8256006300001</v>
      </c>
      <c r="T39" s="36">
        <f>SUMIFS(СВЦЭМ!$D$33:$D$776,СВЦЭМ!$A$33:$A$776,$A39,СВЦЭМ!$B$33:$B$776,T$11)+'СЕТ СН'!$F$14+СВЦЭМ!$D$10+'СЕТ СН'!$F$5-'СЕТ СН'!$F$24</f>
        <v>1880.6199985600001</v>
      </c>
      <c r="U39" s="36">
        <f>SUMIFS(СВЦЭМ!$D$33:$D$776,СВЦЭМ!$A$33:$A$776,$A39,СВЦЭМ!$B$33:$B$776,U$11)+'СЕТ СН'!$F$14+СВЦЭМ!$D$10+'СЕТ СН'!$F$5-'СЕТ СН'!$F$24</f>
        <v>1834.26758997</v>
      </c>
      <c r="V39" s="36">
        <f>SUMIFS(СВЦЭМ!$D$33:$D$776,СВЦЭМ!$A$33:$A$776,$A39,СВЦЭМ!$B$33:$B$776,V$11)+'СЕТ СН'!$F$14+СВЦЭМ!$D$10+'СЕТ СН'!$F$5-'СЕТ СН'!$F$24</f>
        <v>1811.0533782699999</v>
      </c>
      <c r="W39" s="36">
        <f>SUMIFS(СВЦЭМ!$D$33:$D$776,СВЦЭМ!$A$33:$A$776,$A39,СВЦЭМ!$B$33:$B$776,W$11)+'СЕТ СН'!$F$14+СВЦЭМ!$D$10+'СЕТ СН'!$F$5-'СЕТ СН'!$F$24</f>
        <v>1819.7289223800001</v>
      </c>
      <c r="X39" s="36">
        <f>SUMIFS(СВЦЭМ!$D$33:$D$776,СВЦЭМ!$A$33:$A$776,$A39,СВЦЭМ!$B$33:$B$776,X$11)+'СЕТ СН'!$F$14+СВЦЭМ!$D$10+'СЕТ СН'!$F$5-'СЕТ СН'!$F$24</f>
        <v>1830.8856348200002</v>
      </c>
      <c r="Y39" s="36">
        <f>SUMIFS(СВЦЭМ!$D$33:$D$776,СВЦЭМ!$A$33:$A$776,$A39,СВЦЭМ!$B$33:$B$776,Y$11)+'СЕТ СН'!$F$14+СВЦЭМ!$D$10+'СЕТ СН'!$F$5-'СЕТ СН'!$F$24</f>
        <v>1869.6847710000002</v>
      </c>
    </row>
    <row r="40" spans="1:27" ht="15.75" x14ac:dyDescent="0.2">
      <c r="A40" s="35">
        <f t="shared" si="0"/>
        <v>43584</v>
      </c>
      <c r="B40" s="36">
        <f>SUMIFS(СВЦЭМ!$D$33:$D$776,СВЦЭМ!$A$33:$A$776,$A40,СВЦЭМ!$B$33:$B$776,B$11)+'СЕТ СН'!$F$14+СВЦЭМ!$D$10+'СЕТ СН'!$F$5-'СЕТ СН'!$F$24</f>
        <v>1954.9980082400002</v>
      </c>
      <c r="C40" s="36">
        <f>SUMIFS(СВЦЭМ!$D$33:$D$776,СВЦЭМ!$A$33:$A$776,$A40,СВЦЭМ!$B$33:$B$776,C$11)+'СЕТ СН'!$F$14+СВЦЭМ!$D$10+'СЕТ СН'!$F$5-'СЕТ СН'!$F$24</f>
        <v>1986.2309313300002</v>
      </c>
      <c r="D40" s="36">
        <f>SUMIFS(СВЦЭМ!$D$33:$D$776,СВЦЭМ!$A$33:$A$776,$A40,СВЦЭМ!$B$33:$B$776,D$11)+'СЕТ СН'!$F$14+СВЦЭМ!$D$10+'СЕТ СН'!$F$5-'СЕТ СН'!$F$24</f>
        <v>2006.9844322700001</v>
      </c>
      <c r="E40" s="36">
        <f>SUMIFS(СВЦЭМ!$D$33:$D$776,СВЦЭМ!$A$33:$A$776,$A40,СВЦЭМ!$B$33:$B$776,E$11)+'СЕТ СН'!$F$14+СВЦЭМ!$D$10+'СЕТ СН'!$F$5-'СЕТ СН'!$F$24</f>
        <v>2012.4175710100001</v>
      </c>
      <c r="F40" s="36">
        <f>SUMIFS(СВЦЭМ!$D$33:$D$776,СВЦЭМ!$A$33:$A$776,$A40,СВЦЭМ!$B$33:$B$776,F$11)+'СЕТ СН'!$F$14+СВЦЭМ!$D$10+'СЕТ СН'!$F$5-'СЕТ СН'!$F$24</f>
        <v>2020.7556951400002</v>
      </c>
      <c r="G40" s="36">
        <f>SUMIFS(СВЦЭМ!$D$33:$D$776,СВЦЭМ!$A$33:$A$776,$A40,СВЦЭМ!$B$33:$B$776,G$11)+'СЕТ СН'!$F$14+СВЦЭМ!$D$10+'СЕТ СН'!$F$5-'СЕТ СН'!$F$24</f>
        <v>2008.5658419000001</v>
      </c>
      <c r="H40" s="36">
        <f>SUMIFS(СВЦЭМ!$D$33:$D$776,СВЦЭМ!$A$33:$A$776,$A40,СВЦЭМ!$B$33:$B$776,H$11)+'СЕТ СН'!$F$14+СВЦЭМ!$D$10+'СЕТ СН'!$F$5-'СЕТ СН'!$F$24</f>
        <v>1996.5254975400001</v>
      </c>
      <c r="I40" s="36">
        <f>SUMIFS(СВЦЭМ!$D$33:$D$776,СВЦЭМ!$A$33:$A$776,$A40,СВЦЭМ!$B$33:$B$776,I$11)+'СЕТ СН'!$F$14+СВЦЭМ!$D$10+'СЕТ СН'!$F$5-'СЕТ СН'!$F$24</f>
        <v>1953.5790030200001</v>
      </c>
      <c r="J40" s="36">
        <f>SUMIFS(СВЦЭМ!$D$33:$D$776,СВЦЭМ!$A$33:$A$776,$A40,СВЦЭМ!$B$33:$B$776,J$11)+'СЕТ СН'!$F$14+СВЦЭМ!$D$10+'СЕТ СН'!$F$5-'СЕТ СН'!$F$24</f>
        <v>1911.6378874400002</v>
      </c>
      <c r="K40" s="36">
        <f>SUMIFS(СВЦЭМ!$D$33:$D$776,СВЦЭМ!$A$33:$A$776,$A40,СВЦЭМ!$B$33:$B$776,K$11)+'СЕТ СН'!$F$14+СВЦЭМ!$D$10+'СЕТ СН'!$F$5-'СЕТ СН'!$F$24</f>
        <v>1900.1234727599999</v>
      </c>
      <c r="L40" s="36">
        <f>SUMIFS(СВЦЭМ!$D$33:$D$776,СВЦЭМ!$A$33:$A$776,$A40,СВЦЭМ!$B$33:$B$776,L$11)+'СЕТ СН'!$F$14+СВЦЭМ!$D$10+'СЕТ СН'!$F$5-'СЕТ СН'!$F$24</f>
        <v>1879.51479221</v>
      </c>
      <c r="M40" s="36">
        <f>SUMIFS(СВЦЭМ!$D$33:$D$776,СВЦЭМ!$A$33:$A$776,$A40,СВЦЭМ!$B$33:$B$776,M$11)+'СЕТ СН'!$F$14+СВЦЭМ!$D$10+'СЕТ СН'!$F$5-'СЕТ СН'!$F$24</f>
        <v>1897.5755162</v>
      </c>
      <c r="N40" s="36">
        <f>SUMIFS(СВЦЭМ!$D$33:$D$776,СВЦЭМ!$A$33:$A$776,$A40,СВЦЭМ!$B$33:$B$776,N$11)+'СЕТ СН'!$F$14+СВЦЭМ!$D$10+'СЕТ СН'!$F$5-'СЕТ СН'!$F$24</f>
        <v>1897.67246187</v>
      </c>
      <c r="O40" s="36">
        <f>SUMIFS(СВЦЭМ!$D$33:$D$776,СВЦЭМ!$A$33:$A$776,$A40,СВЦЭМ!$B$33:$B$776,O$11)+'СЕТ СН'!$F$14+СВЦЭМ!$D$10+'СЕТ СН'!$F$5-'СЕТ СН'!$F$24</f>
        <v>1899.00217034</v>
      </c>
      <c r="P40" s="36">
        <f>SUMIFS(СВЦЭМ!$D$33:$D$776,СВЦЭМ!$A$33:$A$776,$A40,СВЦЭМ!$B$33:$B$776,P$11)+'СЕТ СН'!$F$14+СВЦЭМ!$D$10+'СЕТ СН'!$F$5-'СЕТ СН'!$F$24</f>
        <v>1906.3711126400001</v>
      </c>
      <c r="Q40" s="36">
        <f>SUMIFS(СВЦЭМ!$D$33:$D$776,СВЦЭМ!$A$33:$A$776,$A40,СВЦЭМ!$B$33:$B$776,Q$11)+'СЕТ СН'!$F$14+СВЦЭМ!$D$10+'СЕТ СН'!$F$5-'СЕТ СН'!$F$24</f>
        <v>1915.5828348</v>
      </c>
      <c r="R40" s="36">
        <f>SUMIFS(СВЦЭМ!$D$33:$D$776,СВЦЭМ!$A$33:$A$776,$A40,СВЦЭМ!$B$33:$B$776,R$11)+'СЕТ СН'!$F$14+СВЦЭМ!$D$10+'СЕТ СН'!$F$5-'СЕТ СН'!$F$24</f>
        <v>1915.0415039100001</v>
      </c>
      <c r="S40" s="36">
        <f>SUMIFS(СВЦЭМ!$D$33:$D$776,СВЦЭМ!$A$33:$A$776,$A40,СВЦЭМ!$B$33:$B$776,S$11)+'СЕТ СН'!$F$14+СВЦЭМ!$D$10+'СЕТ СН'!$F$5-'СЕТ СН'!$F$24</f>
        <v>1915.8132033900001</v>
      </c>
      <c r="T40" s="36">
        <f>SUMIFS(СВЦЭМ!$D$33:$D$776,СВЦЭМ!$A$33:$A$776,$A40,СВЦЭМ!$B$33:$B$776,T$11)+'СЕТ СН'!$F$14+СВЦЭМ!$D$10+'СЕТ СН'!$F$5-'СЕТ СН'!$F$24</f>
        <v>1900.3346541200001</v>
      </c>
      <c r="U40" s="36">
        <f>SUMIFS(СВЦЭМ!$D$33:$D$776,СВЦЭМ!$A$33:$A$776,$A40,СВЦЭМ!$B$33:$B$776,U$11)+'СЕТ СН'!$F$14+СВЦЭМ!$D$10+'СЕТ СН'!$F$5-'СЕТ СН'!$F$24</f>
        <v>1888.06169722</v>
      </c>
      <c r="V40" s="36">
        <f>SUMIFS(СВЦЭМ!$D$33:$D$776,СВЦЭМ!$A$33:$A$776,$A40,СВЦЭМ!$B$33:$B$776,V$11)+'СЕТ СН'!$F$14+СВЦЭМ!$D$10+'СЕТ СН'!$F$5-'СЕТ СН'!$F$24</f>
        <v>1856.8190641900001</v>
      </c>
      <c r="W40" s="36">
        <f>SUMIFS(СВЦЭМ!$D$33:$D$776,СВЦЭМ!$A$33:$A$776,$A40,СВЦЭМ!$B$33:$B$776,W$11)+'СЕТ СН'!$F$14+СВЦЭМ!$D$10+'СЕТ СН'!$F$5-'СЕТ СН'!$F$24</f>
        <v>1837.50723225</v>
      </c>
      <c r="X40" s="36">
        <f>SUMIFS(СВЦЭМ!$D$33:$D$776,СВЦЭМ!$A$33:$A$776,$A40,СВЦЭМ!$B$33:$B$776,X$11)+'СЕТ СН'!$F$14+СВЦЭМ!$D$10+'СЕТ СН'!$F$5-'СЕТ СН'!$F$24</f>
        <v>1866.0074651800001</v>
      </c>
      <c r="Y40" s="36">
        <f>SUMIFS(СВЦЭМ!$D$33:$D$776,СВЦЭМ!$A$33:$A$776,$A40,СВЦЭМ!$B$33:$B$776,Y$11)+'СЕТ СН'!$F$14+СВЦЭМ!$D$10+'СЕТ СН'!$F$5-'СЕТ СН'!$F$24</f>
        <v>1897.9558042200001</v>
      </c>
    </row>
    <row r="41" spans="1:27" ht="15.75" x14ac:dyDescent="0.2">
      <c r="A41" s="35">
        <f t="shared" si="0"/>
        <v>43585</v>
      </c>
      <c r="B41" s="36">
        <f>SUMIFS(СВЦЭМ!$D$33:$D$776,СВЦЭМ!$A$33:$A$776,$A41,СВЦЭМ!$B$33:$B$776,B$11)+'СЕТ СН'!$F$14+СВЦЭМ!$D$10+'СЕТ СН'!$F$5-'СЕТ СН'!$F$24</f>
        <v>1963.04870553</v>
      </c>
      <c r="C41" s="36">
        <f>SUMIFS(СВЦЭМ!$D$33:$D$776,СВЦЭМ!$A$33:$A$776,$A41,СВЦЭМ!$B$33:$B$776,C$11)+'СЕТ СН'!$F$14+СВЦЭМ!$D$10+'СЕТ СН'!$F$5-'СЕТ СН'!$F$24</f>
        <v>1997.2626590100001</v>
      </c>
      <c r="D41" s="36">
        <f>SUMIFS(СВЦЭМ!$D$33:$D$776,СВЦЭМ!$A$33:$A$776,$A41,СВЦЭМ!$B$33:$B$776,D$11)+'СЕТ СН'!$F$14+СВЦЭМ!$D$10+'СЕТ СН'!$F$5-'СЕТ СН'!$F$24</f>
        <v>2027.2657841099999</v>
      </c>
      <c r="E41" s="36">
        <f>SUMIFS(СВЦЭМ!$D$33:$D$776,СВЦЭМ!$A$33:$A$776,$A41,СВЦЭМ!$B$33:$B$776,E$11)+'СЕТ СН'!$F$14+СВЦЭМ!$D$10+'СЕТ СН'!$F$5-'СЕТ СН'!$F$24</f>
        <v>2032.7133849700001</v>
      </c>
      <c r="F41" s="36">
        <f>SUMIFS(СВЦЭМ!$D$33:$D$776,СВЦЭМ!$A$33:$A$776,$A41,СВЦЭМ!$B$33:$B$776,F$11)+'СЕТ СН'!$F$14+СВЦЭМ!$D$10+'СЕТ СН'!$F$5-'СЕТ СН'!$F$24</f>
        <v>2036.6056010900002</v>
      </c>
      <c r="G41" s="36">
        <f>SUMIFS(СВЦЭМ!$D$33:$D$776,СВЦЭМ!$A$33:$A$776,$A41,СВЦЭМ!$B$33:$B$776,G$11)+'СЕТ СН'!$F$14+СВЦЭМ!$D$10+'СЕТ СН'!$F$5-'СЕТ СН'!$F$24</f>
        <v>2018.35339905</v>
      </c>
      <c r="H41" s="36">
        <f>SUMIFS(СВЦЭМ!$D$33:$D$776,СВЦЭМ!$A$33:$A$776,$A41,СВЦЭМ!$B$33:$B$776,H$11)+'СЕТ СН'!$F$14+СВЦЭМ!$D$10+'СЕТ СН'!$F$5-'СЕТ СН'!$F$24</f>
        <v>1957.0415816899999</v>
      </c>
      <c r="I41" s="36">
        <f>SUMIFS(СВЦЭМ!$D$33:$D$776,СВЦЭМ!$A$33:$A$776,$A41,СВЦЭМ!$B$33:$B$776,I$11)+'СЕТ СН'!$F$14+СВЦЭМ!$D$10+'СЕТ СН'!$F$5-'СЕТ СН'!$F$24</f>
        <v>1904.90551914</v>
      </c>
      <c r="J41" s="36">
        <f>SUMIFS(СВЦЭМ!$D$33:$D$776,СВЦЭМ!$A$33:$A$776,$A41,СВЦЭМ!$B$33:$B$776,J$11)+'СЕТ СН'!$F$14+СВЦЭМ!$D$10+'СЕТ СН'!$F$5-'СЕТ СН'!$F$24</f>
        <v>1893.6280432600001</v>
      </c>
      <c r="K41" s="36">
        <f>SUMIFS(СВЦЭМ!$D$33:$D$776,СВЦЭМ!$A$33:$A$776,$A41,СВЦЭМ!$B$33:$B$776,K$11)+'СЕТ СН'!$F$14+СВЦЭМ!$D$10+'СЕТ СН'!$F$5-'СЕТ СН'!$F$24</f>
        <v>1893.2455805100001</v>
      </c>
      <c r="L41" s="36">
        <f>SUMIFS(СВЦЭМ!$D$33:$D$776,СВЦЭМ!$A$33:$A$776,$A41,СВЦЭМ!$B$33:$B$776,L$11)+'СЕТ СН'!$F$14+СВЦЭМ!$D$10+'СЕТ СН'!$F$5-'СЕТ СН'!$F$24</f>
        <v>1892.6901197699999</v>
      </c>
      <c r="M41" s="36">
        <f>SUMIFS(СВЦЭМ!$D$33:$D$776,СВЦЭМ!$A$33:$A$776,$A41,СВЦЭМ!$B$33:$B$776,M$11)+'СЕТ СН'!$F$14+СВЦЭМ!$D$10+'СЕТ СН'!$F$5-'СЕТ СН'!$F$24</f>
        <v>1878.3638899100001</v>
      </c>
      <c r="N41" s="36">
        <f>SUMIFS(СВЦЭМ!$D$33:$D$776,СВЦЭМ!$A$33:$A$776,$A41,СВЦЭМ!$B$33:$B$776,N$11)+'СЕТ СН'!$F$14+СВЦЭМ!$D$10+'СЕТ СН'!$F$5-'СЕТ СН'!$F$24</f>
        <v>1878.0693574700001</v>
      </c>
      <c r="O41" s="36">
        <f>SUMIFS(СВЦЭМ!$D$33:$D$776,СВЦЭМ!$A$33:$A$776,$A41,СВЦЭМ!$B$33:$B$776,O$11)+'СЕТ СН'!$F$14+СВЦЭМ!$D$10+'СЕТ СН'!$F$5-'СЕТ СН'!$F$24</f>
        <v>1880.65133092</v>
      </c>
      <c r="P41" s="36">
        <f>SUMIFS(СВЦЭМ!$D$33:$D$776,СВЦЭМ!$A$33:$A$776,$A41,СВЦЭМ!$B$33:$B$776,P$11)+'СЕТ СН'!$F$14+СВЦЭМ!$D$10+'СЕТ СН'!$F$5-'СЕТ СН'!$F$24</f>
        <v>1892.30438615</v>
      </c>
      <c r="Q41" s="36">
        <f>SUMIFS(СВЦЭМ!$D$33:$D$776,СВЦЭМ!$A$33:$A$776,$A41,СВЦЭМ!$B$33:$B$776,Q$11)+'СЕТ СН'!$F$14+СВЦЭМ!$D$10+'СЕТ СН'!$F$5-'СЕТ СН'!$F$24</f>
        <v>1897.90937626</v>
      </c>
      <c r="R41" s="36">
        <f>SUMIFS(СВЦЭМ!$D$33:$D$776,СВЦЭМ!$A$33:$A$776,$A41,СВЦЭМ!$B$33:$B$776,R$11)+'СЕТ СН'!$F$14+СВЦЭМ!$D$10+'СЕТ СН'!$F$5-'СЕТ СН'!$F$24</f>
        <v>1897.35690748</v>
      </c>
      <c r="S41" s="36">
        <f>SUMIFS(СВЦЭМ!$D$33:$D$776,СВЦЭМ!$A$33:$A$776,$A41,СВЦЭМ!$B$33:$B$776,S$11)+'СЕТ СН'!$F$14+СВЦЭМ!$D$10+'СЕТ СН'!$F$5-'СЕТ СН'!$F$24</f>
        <v>1886.05591469</v>
      </c>
      <c r="T41" s="36">
        <f>SUMIFS(СВЦЭМ!$D$33:$D$776,СВЦЭМ!$A$33:$A$776,$A41,СВЦЭМ!$B$33:$B$776,T$11)+'СЕТ СН'!$F$14+СВЦЭМ!$D$10+'СЕТ СН'!$F$5-'СЕТ СН'!$F$24</f>
        <v>1871.22319122</v>
      </c>
      <c r="U41" s="36">
        <f>SUMIFS(СВЦЭМ!$D$33:$D$776,СВЦЭМ!$A$33:$A$776,$A41,СВЦЭМ!$B$33:$B$776,U$11)+'СЕТ СН'!$F$14+СВЦЭМ!$D$10+'СЕТ СН'!$F$5-'СЕТ СН'!$F$24</f>
        <v>1859.0505827400002</v>
      </c>
      <c r="V41" s="36">
        <f>SUMIFS(СВЦЭМ!$D$33:$D$776,СВЦЭМ!$A$33:$A$776,$A41,СВЦЭМ!$B$33:$B$776,V$11)+'СЕТ СН'!$F$14+СВЦЭМ!$D$10+'СЕТ СН'!$F$5-'СЕТ СН'!$F$24</f>
        <v>1846.83599611</v>
      </c>
      <c r="W41" s="36">
        <f>SUMIFS(СВЦЭМ!$D$33:$D$776,СВЦЭМ!$A$33:$A$776,$A41,СВЦЭМ!$B$33:$B$776,W$11)+'СЕТ СН'!$F$14+СВЦЭМ!$D$10+'СЕТ СН'!$F$5-'СЕТ СН'!$F$24</f>
        <v>1844.32087052</v>
      </c>
      <c r="X41" s="36">
        <f>SUMIFS(СВЦЭМ!$D$33:$D$776,СВЦЭМ!$A$33:$A$776,$A41,СВЦЭМ!$B$33:$B$776,X$11)+'СЕТ СН'!$F$14+СВЦЭМ!$D$10+'СЕТ СН'!$F$5-'СЕТ СН'!$F$24</f>
        <v>1863.41471675</v>
      </c>
      <c r="Y41" s="36">
        <f>SUMIFS(СВЦЭМ!$D$33:$D$776,СВЦЭМ!$A$33:$A$776,$A41,СВЦЭМ!$B$33:$B$776,Y$11)+'СЕТ СН'!$F$14+СВЦЭМ!$D$10+'СЕТ СН'!$F$5-'СЕТ СН'!$F$24</f>
        <v>1882.2137232499999</v>
      </c>
    </row>
    <row r="42" spans="1:27" ht="15.75" hidden="1" x14ac:dyDescent="0.2">
      <c r="A42" s="35">
        <f t="shared" si="0"/>
        <v>43586</v>
      </c>
      <c r="B42" s="36">
        <f>SUMIFS(СВЦЭМ!$D$33:$D$776,СВЦЭМ!$A$33:$A$776,$A42,СВЦЭМ!$B$33:$B$776,B$11)+'СЕТ СН'!$F$14+СВЦЭМ!$D$10+'СЕТ СН'!$F$5-'СЕТ СН'!$F$24</f>
        <v>1050.8734438700001</v>
      </c>
      <c r="C42" s="36">
        <f>SUMIFS(СВЦЭМ!$D$33:$D$776,СВЦЭМ!$A$33:$A$776,$A42,СВЦЭМ!$B$33:$B$776,C$11)+'СЕТ СН'!$F$14+СВЦЭМ!$D$10+'СЕТ СН'!$F$5-'СЕТ СН'!$F$24</f>
        <v>1050.8734438700001</v>
      </c>
      <c r="D42" s="36">
        <f>SUMIFS(СВЦЭМ!$D$33:$D$776,СВЦЭМ!$A$33:$A$776,$A42,СВЦЭМ!$B$33:$B$776,D$11)+'СЕТ СН'!$F$14+СВЦЭМ!$D$10+'СЕТ СН'!$F$5-'СЕТ СН'!$F$24</f>
        <v>1050.8734438700001</v>
      </c>
      <c r="E42" s="36">
        <f>SUMIFS(СВЦЭМ!$D$33:$D$776,СВЦЭМ!$A$33:$A$776,$A42,СВЦЭМ!$B$33:$B$776,E$11)+'СЕТ СН'!$F$14+СВЦЭМ!$D$10+'СЕТ СН'!$F$5-'СЕТ СН'!$F$24</f>
        <v>1050.8734438700001</v>
      </c>
      <c r="F42" s="36">
        <f>SUMIFS(СВЦЭМ!$D$33:$D$776,СВЦЭМ!$A$33:$A$776,$A42,СВЦЭМ!$B$33:$B$776,F$11)+'СЕТ СН'!$F$14+СВЦЭМ!$D$10+'СЕТ СН'!$F$5-'СЕТ СН'!$F$24</f>
        <v>1050.8734438700001</v>
      </c>
      <c r="G42" s="36">
        <f>SUMIFS(СВЦЭМ!$D$33:$D$776,СВЦЭМ!$A$33:$A$776,$A42,СВЦЭМ!$B$33:$B$776,G$11)+'СЕТ СН'!$F$14+СВЦЭМ!$D$10+'СЕТ СН'!$F$5-'СЕТ СН'!$F$24</f>
        <v>1050.8734438700001</v>
      </c>
      <c r="H42" s="36">
        <f>SUMIFS(СВЦЭМ!$D$33:$D$776,СВЦЭМ!$A$33:$A$776,$A42,СВЦЭМ!$B$33:$B$776,H$11)+'СЕТ СН'!$F$14+СВЦЭМ!$D$10+'СЕТ СН'!$F$5-'СЕТ СН'!$F$24</f>
        <v>1050.8734438700001</v>
      </c>
      <c r="I42" s="36">
        <f>SUMIFS(СВЦЭМ!$D$33:$D$776,СВЦЭМ!$A$33:$A$776,$A42,СВЦЭМ!$B$33:$B$776,I$11)+'СЕТ СН'!$F$14+СВЦЭМ!$D$10+'СЕТ СН'!$F$5-'СЕТ СН'!$F$24</f>
        <v>1050.8734438700001</v>
      </c>
      <c r="J42" s="36">
        <f>SUMIFS(СВЦЭМ!$D$33:$D$776,СВЦЭМ!$A$33:$A$776,$A42,СВЦЭМ!$B$33:$B$776,J$11)+'СЕТ СН'!$F$14+СВЦЭМ!$D$10+'СЕТ СН'!$F$5-'СЕТ СН'!$F$24</f>
        <v>1050.8734438700001</v>
      </c>
      <c r="K42" s="36">
        <f>SUMIFS(СВЦЭМ!$D$33:$D$776,СВЦЭМ!$A$33:$A$776,$A42,СВЦЭМ!$B$33:$B$776,K$11)+'СЕТ СН'!$F$14+СВЦЭМ!$D$10+'СЕТ СН'!$F$5-'СЕТ СН'!$F$24</f>
        <v>1050.8734438700001</v>
      </c>
      <c r="L42" s="36">
        <f>SUMIFS(СВЦЭМ!$D$33:$D$776,СВЦЭМ!$A$33:$A$776,$A42,СВЦЭМ!$B$33:$B$776,L$11)+'СЕТ СН'!$F$14+СВЦЭМ!$D$10+'СЕТ СН'!$F$5-'СЕТ СН'!$F$24</f>
        <v>1050.8734438700001</v>
      </c>
      <c r="M42" s="36">
        <f>SUMIFS(СВЦЭМ!$D$33:$D$776,СВЦЭМ!$A$33:$A$776,$A42,СВЦЭМ!$B$33:$B$776,M$11)+'СЕТ СН'!$F$14+СВЦЭМ!$D$10+'СЕТ СН'!$F$5-'СЕТ СН'!$F$24</f>
        <v>1050.8734438700001</v>
      </c>
      <c r="N42" s="36">
        <f>SUMIFS(СВЦЭМ!$D$33:$D$776,СВЦЭМ!$A$33:$A$776,$A42,СВЦЭМ!$B$33:$B$776,N$11)+'СЕТ СН'!$F$14+СВЦЭМ!$D$10+'СЕТ СН'!$F$5-'СЕТ СН'!$F$24</f>
        <v>1050.8734438700001</v>
      </c>
      <c r="O42" s="36">
        <f>SUMIFS(СВЦЭМ!$D$33:$D$776,СВЦЭМ!$A$33:$A$776,$A42,СВЦЭМ!$B$33:$B$776,O$11)+'СЕТ СН'!$F$14+СВЦЭМ!$D$10+'СЕТ СН'!$F$5-'СЕТ СН'!$F$24</f>
        <v>1050.8734438700001</v>
      </c>
      <c r="P42" s="36">
        <f>SUMIFS(СВЦЭМ!$D$33:$D$776,СВЦЭМ!$A$33:$A$776,$A42,СВЦЭМ!$B$33:$B$776,P$11)+'СЕТ СН'!$F$14+СВЦЭМ!$D$10+'СЕТ СН'!$F$5-'СЕТ СН'!$F$24</f>
        <v>1050.8734438700001</v>
      </c>
      <c r="Q42" s="36">
        <f>SUMIFS(СВЦЭМ!$D$33:$D$776,СВЦЭМ!$A$33:$A$776,$A42,СВЦЭМ!$B$33:$B$776,Q$11)+'СЕТ СН'!$F$14+СВЦЭМ!$D$10+'СЕТ СН'!$F$5-'СЕТ СН'!$F$24</f>
        <v>1050.8734438700001</v>
      </c>
      <c r="R42" s="36">
        <f>SUMIFS(СВЦЭМ!$D$33:$D$776,СВЦЭМ!$A$33:$A$776,$A42,СВЦЭМ!$B$33:$B$776,R$11)+'СЕТ СН'!$F$14+СВЦЭМ!$D$10+'СЕТ СН'!$F$5-'СЕТ СН'!$F$24</f>
        <v>1050.8734438700001</v>
      </c>
      <c r="S42" s="36">
        <f>SUMIFS(СВЦЭМ!$D$33:$D$776,СВЦЭМ!$A$33:$A$776,$A42,СВЦЭМ!$B$33:$B$776,S$11)+'СЕТ СН'!$F$14+СВЦЭМ!$D$10+'СЕТ СН'!$F$5-'СЕТ СН'!$F$24</f>
        <v>1050.8734438700001</v>
      </c>
      <c r="T42" s="36">
        <f>SUMIFS(СВЦЭМ!$D$33:$D$776,СВЦЭМ!$A$33:$A$776,$A42,СВЦЭМ!$B$33:$B$776,T$11)+'СЕТ СН'!$F$14+СВЦЭМ!$D$10+'СЕТ СН'!$F$5-'СЕТ СН'!$F$24</f>
        <v>1050.8734438700001</v>
      </c>
      <c r="U42" s="36">
        <f>SUMIFS(СВЦЭМ!$D$33:$D$776,СВЦЭМ!$A$33:$A$776,$A42,СВЦЭМ!$B$33:$B$776,U$11)+'СЕТ СН'!$F$14+СВЦЭМ!$D$10+'СЕТ СН'!$F$5-'СЕТ СН'!$F$24</f>
        <v>1050.8734438700001</v>
      </c>
      <c r="V42" s="36">
        <f>SUMIFS(СВЦЭМ!$D$33:$D$776,СВЦЭМ!$A$33:$A$776,$A42,СВЦЭМ!$B$33:$B$776,V$11)+'СЕТ СН'!$F$14+СВЦЭМ!$D$10+'СЕТ СН'!$F$5-'СЕТ СН'!$F$24</f>
        <v>1050.8734438700001</v>
      </c>
      <c r="W42" s="36">
        <f>SUMIFS(СВЦЭМ!$D$33:$D$776,СВЦЭМ!$A$33:$A$776,$A42,СВЦЭМ!$B$33:$B$776,W$11)+'СЕТ СН'!$F$14+СВЦЭМ!$D$10+'СЕТ СН'!$F$5-'СЕТ СН'!$F$24</f>
        <v>1050.8734438700001</v>
      </c>
      <c r="X42" s="36">
        <f>SUMIFS(СВЦЭМ!$D$33:$D$776,СВЦЭМ!$A$33:$A$776,$A42,СВЦЭМ!$B$33:$B$776,X$11)+'СЕТ СН'!$F$14+СВЦЭМ!$D$10+'СЕТ СН'!$F$5-'СЕТ СН'!$F$24</f>
        <v>1050.8734438700001</v>
      </c>
      <c r="Y42" s="36">
        <f>SUMIFS(СВЦЭМ!$D$33:$D$776,СВЦЭМ!$A$33:$A$776,$A42,СВЦЭМ!$B$33:$B$776,Y$11)+'СЕТ СН'!$F$14+СВЦЭМ!$D$10+'СЕТ СН'!$F$5-'СЕТ СН'!$F$24</f>
        <v>1050.8734438700001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01.04.2019</v>
      </c>
      <c r="B48" s="36">
        <f>SUMIFS(СВЦЭМ!$D$33:$D$776,СВЦЭМ!$A$33:$A$776,$A48,СВЦЭМ!$B$33:$B$776,B$47)+'СЕТ СН'!$G$14+СВЦЭМ!$D$10+'СЕТ СН'!$G$5-'СЕТ СН'!$G$24</f>
        <v>2693.80181924</v>
      </c>
      <c r="C48" s="36">
        <f>SUMIFS(СВЦЭМ!$D$33:$D$776,СВЦЭМ!$A$33:$A$776,$A48,СВЦЭМ!$B$33:$B$776,C$47)+'СЕТ СН'!$G$14+СВЦЭМ!$D$10+'СЕТ СН'!$G$5-'СЕТ СН'!$G$24</f>
        <v>2729.89407278</v>
      </c>
      <c r="D48" s="36">
        <f>SUMIFS(СВЦЭМ!$D$33:$D$776,СВЦЭМ!$A$33:$A$776,$A48,СВЦЭМ!$B$33:$B$776,D$47)+'СЕТ СН'!$G$14+СВЦЭМ!$D$10+'СЕТ СН'!$G$5-'СЕТ СН'!$G$24</f>
        <v>2748.6220089600001</v>
      </c>
      <c r="E48" s="36">
        <f>SUMIFS(СВЦЭМ!$D$33:$D$776,СВЦЭМ!$A$33:$A$776,$A48,СВЦЭМ!$B$33:$B$776,E$47)+'СЕТ СН'!$G$14+СВЦЭМ!$D$10+'СЕТ СН'!$G$5-'СЕТ СН'!$G$24</f>
        <v>2765.48754839</v>
      </c>
      <c r="F48" s="36">
        <f>SUMIFS(СВЦЭМ!$D$33:$D$776,СВЦЭМ!$A$33:$A$776,$A48,СВЦЭМ!$B$33:$B$776,F$47)+'СЕТ СН'!$G$14+СВЦЭМ!$D$10+'СЕТ СН'!$G$5-'СЕТ СН'!$G$24</f>
        <v>2752.8069306299999</v>
      </c>
      <c r="G48" s="36">
        <f>SUMIFS(СВЦЭМ!$D$33:$D$776,СВЦЭМ!$A$33:$A$776,$A48,СВЦЭМ!$B$33:$B$776,G$47)+'СЕТ СН'!$G$14+СВЦЭМ!$D$10+'СЕТ СН'!$G$5-'СЕТ СН'!$G$24</f>
        <v>2755.6724870200001</v>
      </c>
      <c r="H48" s="36">
        <f>SUMIFS(СВЦЭМ!$D$33:$D$776,СВЦЭМ!$A$33:$A$776,$A48,СВЦЭМ!$B$33:$B$776,H$47)+'СЕТ СН'!$G$14+СВЦЭМ!$D$10+'СЕТ СН'!$G$5-'СЕТ СН'!$G$24</f>
        <v>2668.22329128</v>
      </c>
      <c r="I48" s="36">
        <f>SUMIFS(СВЦЭМ!$D$33:$D$776,СВЦЭМ!$A$33:$A$776,$A48,СВЦЭМ!$B$33:$B$776,I$47)+'СЕТ СН'!$G$14+СВЦЭМ!$D$10+'СЕТ СН'!$G$5-'СЕТ СН'!$G$24</f>
        <v>2652.49980628</v>
      </c>
      <c r="J48" s="36">
        <f>SUMIFS(СВЦЭМ!$D$33:$D$776,СВЦЭМ!$A$33:$A$776,$A48,СВЦЭМ!$B$33:$B$776,J$47)+'СЕТ СН'!$G$14+СВЦЭМ!$D$10+'СЕТ СН'!$G$5-'СЕТ СН'!$G$24</f>
        <v>2595.9308107799998</v>
      </c>
      <c r="K48" s="36">
        <f>SUMIFS(СВЦЭМ!$D$33:$D$776,СВЦЭМ!$A$33:$A$776,$A48,СВЦЭМ!$B$33:$B$776,K$47)+'СЕТ СН'!$G$14+СВЦЭМ!$D$10+'СЕТ СН'!$G$5-'СЕТ СН'!$G$24</f>
        <v>2568.4082622599999</v>
      </c>
      <c r="L48" s="36">
        <f>SUMIFS(СВЦЭМ!$D$33:$D$776,СВЦЭМ!$A$33:$A$776,$A48,СВЦЭМ!$B$33:$B$776,L$47)+'СЕТ СН'!$G$14+СВЦЭМ!$D$10+'СЕТ СН'!$G$5-'СЕТ СН'!$G$24</f>
        <v>2554.7126362700001</v>
      </c>
      <c r="M48" s="36">
        <f>SUMIFS(СВЦЭМ!$D$33:$D$776,СВЦЭМ!$A$33:$A$776,$A48,СВЦЭМ!$B$33:$B$776,M$47)+'СЕТ СН'!$G$14+СВЦЭМ!$D$10+'СЕТ СН'!$G$5-'СЕТ СН'!$G$24</f>
        <v>2562.4321384</v>
      </c>
      <c r="N48" s="36">
        <f>SUMIFS(СВЦЭМ!$D$33:$D$776,СВЦЭМ!$A$33:$A$776,$A48,СВЦЭМ!$B$33:$B$776,N$47)+'СЕТ СН'!$G$14+СВЦЭМ!$D$10+'СЕТ СН'!$G$5-'СЕТ СН'!$G$24</f>
        <v>2564.35509697</v>
      </c>
      <c r="O48" s="36">
        <f>SUMIFS(СВЦЭМ!$D$33:$D$776,СВЦЭМ!$A$33:$A$776,$A48,СВЦЭМ!$B$33:$B$776,O$47)+'СЕТ СН'!$G$14+СВЦЭМ!$D$10+'СЕТ СН'!$G$5-'СЕТ СН'!$G$24</f>
        <v>2572.8763437699999</v>
      </c>
      <c r="P48" s="36">
        <f>SUMIFS(СВЦЭМ!$D$33:$D$776,СВЦЭМ!$A$33:$A$776,$A48,СВЦЭМ!$B$33:$B$776,P$47)+'СЕТ СН'!$G$14+СВЦЭМ!$D$10+'СЕТ СН'!$G$5-'СЕТ СН'!$G$24</f>
        <v>2578.4159256399998</v>
      </c>
      <c r="Q48" s="36">
        <f>SUMIFS(СВЦЭМ!$D$33:$D$776,СВЦЭМ!$A$33:$A$776,$A48,СВЦЭМ!$B$33:$B$776,Q$47)+'СЕТ СН'!$G$14+СВЦЭМ!$D$10+'СЕТ СН'!$G$5-'СЕТ СН'!$G$24</f>
        <v>2570.05374828</v>
      </c>
      <c r="R48" s="36">
        <f>SUMIFS(СВЦЭМ!$D$33:$D$776,СВЦЭМ!$A$33:$A$776,$A48,СВЦЭМ!$B$33:$B$776,R$47)+'СЕТ СН'!$G$14+СВЦЭМ!$D$10+'СЕТ СН'!$G$5-'СЕТ СН'!$G$24</f>
        <v>2576.0861110000001</v>
      </c>
      <c r="S48" s="36">
        <f>SUMIFS(СВЦЭМ!$D$33:$D$776,СВЦЭМ!$A$33:$A$776,$A48,СВЦЭМ!$B$33:$B$776,S$47)+'СЕТ СН'!$G$14+СВЦЭМ!$D$10+'СЕТ СН'!$G$5-'СЕТ СН'!$G$24</f>
        <v>2568.9688525299998</v>
      </c>
      <c r="T48" s="36">
        <f>SUMIFS(СВЦЭМ!$D$33:$D$776,СВЦЭМ!$A$33:$A$776,$A48,СВЦЭМ!$B$33:$B$776,T$47)+'СЕТ СН'!$G$14+СВЦЭМ!$D$10+'СЕТ СН'!$G$5-'СЕТ СН'!$G$24</f>
        <v>2545.3918064999998</v>
      </c>
      <c r="U48" s="36">
        <f>SUMIFS(СВЦЭМ!$D$33:$D$776,СВЦЭМ!$A$33:$A$776,$A48,СВЦЭМ!$B$33:$B$776,U$47)+'СЕТ СН'!$G$14+СВЦЭМ!$D$10+'СЕТ СН'!$G$5-'СЕТ СН'!$G$24</f>
        <v>2523.86817746</v>
      </c>
      <c r="V48" s="36">
        <f>SUMIFS(СВЦЭМ!$D$33:$D$776,СВЦЭМ!$A$33:$A$776,$A48,СВЦЭМ!$B$33:$B$776,V$47)+'СЕТ СН'!$G$14+СВЦЭМ!$D$10+'СЕТ СН'!$G$5-'СЕТ СН'!$G$24</f>
        <v>2510.15239548</v>
      </c>
      <c r="W48" s="36">
        <f>SUMIFS(СВЦЭМ!$D$33:$D$776,СВЦЭМ!$A$33:$A$776,$A48,СВЦЭМ!$B$33:$B$776,W$47)+'СЕТ СН'!$G$14+СВЦЭМ!$D$10+'СЕТ СН'!$G$5-'СЕТ СН'!$G$24</f>
        <v>2504.5122379099998</v>
      </c>
      <c r="X48" s="36">
        <f>SUMIFS(СВЦЭМ!$D$33:$D$776,СВЦЭМ!$A$33:$A$776,$A48,СВЦЭМ!$B$33:$B$776,X$47)+'СЕТ СН'!$G$14+СВЦЭМ!$D$10+'СЕТ СН'!$G$5-'СЕТ СН'!$G$24</f>
        <v>2565.57211233</v>
      </c>
      <c r="Y48" s="36">
        <f>SUMIFS(СВЦЭМ!$D$33:$D$776,СВЦЭМ!$A$33:$A$776,$A48,СВЦЭМ!$B$33:$B$776,Y$47)+'СЕТ СН'!$G$14+СВЦЭМ!$D$10+'СЕТ СН'!$G$5-'СЕТ СН'!$G$24</f>
        <v>2665.2230475900001</v>
      </c>
      <c r="AA48" s="45"/>
    </row>
    <row r="49" spans="1:25" ht="15.75" x14ac:dyDescent="0.2">
      <c r="A49" s="35">
        <f>A48+1</f>
        <v>43557</v>
      </c>
      <c r="B49" s="36">
        <f>SUMIFS(СВЦЭМ!$D$33:$D$776,СВЦЭМ!$A$33:$A$776,$A49,СВЦЭМ!$B$33:$B$776,B$47)+'СЕТ СН'!$G$14+СВЦЭМ!$D$10+'СЕТ СН'!$G$5-'СЕТ СН'!$G$24</f>
        <v>2734.1130901199999</v>
      </c>
      <c r="C49" s="36">
        <f>SUMIFS(СВЦЭМ!$D$33:$D$776,СВЦЭМ!$A$33:$A$776,$A49,СВЦЭМ!$B$33:$B$776,C$47)+'СЕТ СН'!$G$14+СВЦЭМ!$D$10+'СЕТ СН'!$G$5-'СЕТ СН'!$G$24</f>
        <v>2840.92797948</v>
      </c>
      <c r="D49" s="36">
        <f>SUMIFS(СВЦЭМ!$D$33:$D$776,СВЦЭМ!$A$33:$A$776,$A49,СВЦЭМ!$B$33:$B$776,D$47)+'СЕТ СН'!$G$14+СВЦЭМ!$D$10+'СЕТ СН'!$G$5-'СЕТ СН'!$G$24</f>
        <v>2890.57258542</v>
      </c>
      <c r="E49" s="36">
        <f>SUMIFS(СВЦЭМ!$D$33:$D$776,СВЦЭМ!$A$33:$A$776,$A49,СВЦЭМ!$B$33:$B$776,E$47)+'СЕТ СН'!$G$14+СВЦЭМ!$D$10+'СЕТ СН'!$G$5-'СЕТ СН'!$G$24</f>
        <v>2900.9604947999997</v>
      </c>
      <c r="F49" s="36">
        <f>SUMIFS(СВЦЭМ!$D$33:$D$776,СВЦЭМ!$A$33:$A$776,$A49,СВЦЭМ!$B$33:$B$776,F$47)+'СЕТ СН'!$G$14+СВЦЭМ!$D$10+'СЕТ СН'!$G$5-'СЕТ СН'!$G$24</f>
        <v>2898.3975350800001</v>
      </c>
      <c r="G49" s="36">
        <f>SUMIFS(СВЦЭМ!$D$33:$D$776,СВЦЭМ!$A$33:$A$776,$A49,СВЦЭМ!$B$33:$B$776,G$47)+'СЕТ СН'!$G$14+СВЦЭМ!$D$10+'СЕТ СН'!$G$5-'СЕТ СН'!$G$24</f>
        <v>2892.4936678399999</v>
      </c>
      <c r="H49" s="36">
        <f>SUMIFS(СВЦЭМ!$D$33:$D$776,СВЦЭМ!$A$33:$A$776,$A49,СВЦЭМ!$B$33:$B$776,H$47)+'СЕТ СН'!$G$14+СВЦЭМ!$D$10+'СЕТ СН'!$G$5-'СЕТ СН'!$G$24</f>
        <v>2786.3173547799997</v>
      </c>
      <c r="I49" s="36">
        <f>SUMIFS(СВЦЭМ!$D$33:$D$776,СВЦЭМ!$A$33:$A$776,$A49,СВЦЭМ!$B$33:$B$776,I$47)+'СЕТ СН'!$G$14+СВЦЭМ!$D$10+'СЕТ СН'!$G$5-'СЕТ СН'!$G$24</f>
        <v>2710.0718803099999</v>
      </c>
      <c r="J49" s="36">
        <f>SUMIFS(СВЦЭМ!$D$33:$D$776,СВЦЭМ!$A$33:$A$776,$A49,СВЦЭМ!$B$33:$B$776,J$47)+'СЕТ СН'!$G$14+СВЦЭМ!$D$10+'СЕТ СН'!$G$5-'СЕТ СН'!$G$24</f>
        <v>2618.4185910599999</v>
      </c>
      <c r="K49" s="36">
        <f>SUMIFS(СВЦЭМ!$D$33:$D$776,СВЦЭМ!$A$33:$A$776,$A49,СВЦЭМ!$B$33:$B$776,K$47)+'СЕТ СН'!$G$14+СВЦЭМ!$D$10+'СЕТ СН'!$G$5-'СЕТ СН'!$G$24</f>
        <v>2529.2909350800001</v>
      </c>
      <c r="L49" s="36">
        <f>SUMIFS(СВЦЭМ!$D$33:$D$776,СВЦЭМ!$A$33:$A$776,$A49,СВЦЭМ!$B$33:$B$776,L$47)+'СЕТ СН'!$G$14+СВЦЭМ!$D$10+'СЕТ СН'!$G$5-'СЕТ СН'!$G$24</f>
        <v>2500.0970178500002</v>
      </c>
      <c r="M49" s="36">
        <f>SUMIFS(СВЦЭМ!$D$33:$D$776,СВЦЭМ!$A$33:$A$776,$A49,СВЦЭМ!$B$33:$B$776,M$47)+'СЕТ СН'!$G$14+СВЦЭМ!$D$10+'СЕТ СН'!$G$5-'СЕТ СН'!$G$24</f>
        <v>2511.3615603600001</v>
      </c>
      <c r="N49" s="36">
        <f>SUMIFS(СВЦЭМ!$D$33:$D$776,СВЦЭМ!$A$33:$A$776,$A49,СВЦЭМ!$B$33:$B$776,N$47)+'СЕТ СН'!$G$14+СВЦЭМ!$D$10+'СЕТ СН'!$G$5-'СЕТ СН'!$G$24</f>
        <v>2509.5779596399998</v>
      </c>
      <c r="O49" s="36">
        <f>SUMIFS(СВЦЭМ!$D$33:$D$776,СВЦЭМ!$A$33:$A$776,$A49,СВЦЭМ!$B$33:$B$776,O$47)+'СЕТ СН'!$G$14+СВЦЭМ!$D$10+'СЕТ СН'!$G$5-'СЕТ СН'!$G$24</f>
        <v>2514.1967324299999</v>
      </c>
      <c r="P49" s="36">
        <f>SUMIFS(СВЦЭМ!$D$33:$D$776,СВЦЭМ!$A$33:$A$776,$A49,СВЦЭМ!$B$33:$B$776,P$47)+'СЕТ СН'!$G$14+СВЦЭМ!$D$10+'СЕТ СН'!$G$5-'СЕТ СН'!$G$24</f>
        <v>2525.2087484799999</v>
      </c>
      <c r="Q49" s="36">
        <f>SUMIFS(СВЦЭМ!$D$33:$D$776,СВЦЭМ!$A$33:$A$776,$A49,СВЦЭМ!$B$33:$B$776,Q$47)+'СЕТ СН'!$G$14+СВЦЭМ!$D$10+'СЕТ СН'!$G$5-'СЕТ СН'!$G$24</f>
        <v>2538.3282826499999</v>
      </c>
      <c r="R49" s="36">
        <f>SUMIFS(СВЦЭМ!$D$33:$D$776,СВЦЭМ!$A$33:$A$776,$A49,СВЦЭМ!$B$33:$B$776,R$47)+'СЕТ СН'!$G$14+СВЦЭМ!$D$10+'СЕТ СН'!$G$5-'СЕТ СН'!$G$24</f>
        <v>2530.7765088900001</v>
      </c>
      <c r="S49" s="36">
        <f>SUMIFS(СВЦЭМ!$D$33:$D$776,СВЦЭМ!$A$33:$A$776,$A49,СВЦЭМ!$B$33:$B$776,S$47)+'СЕТ СН'!$G$14+СВЦЭМ!$D$10+'СЕТ СН'!$G$5-'СЕТ СН'!$G$24</f>
        <v>2527.44700134</v>
      </c>
      <c r="T49" s="36">
        <f>SUMIFS(СВЦЭМ!$D$33:$D$776,СВЦЭМ!$A$33:$A$776,$A49,СВЦЭМ!$B$33:$B$776,T$47)+'СЕТ СН'!$G$14+СВЦЭМ!$D$10+'СЕТ СН'!$G$5-'СЕТ СН'!$G$24</f>
        <v>2505.4477041199998</v>
      </c>
      <c r="U49" s="36">
        <f>SUMIFS(СВЦЭМ!$D$33:$D$776,СВЦЭМ!$A$33:$A$776,$A49,СВЦЭМ!$B$33:$B$776,U$47)+'СЕТ СН'!$G$14+СВЦЭМ!$D$10+'СЕТ СН'!$G$5-'СЕТ СН'!$G$24</f>
        <v>2492.3089281100001</v>
      </c>
      <c r="V49" s="36">
        <f>SUMIFS(СВЦЭМ!$D$33:$D$776,СВЦЭМ!$A$33:$A$776,$A49,СВЦЭМ!$B$33:$B$776,V$47)+'СЕТ СН'!$G$14+СВЦЭМ!$D$10+'СЕТ СН'!$G$5-'СЕТ СН'!$G$24</f>
        <v>2490.3951891299998</v>
      </c>
      <c r="W49" s="36">
        <f>SUMIFS(СВЦЭМ!$D$33:$D$776,СВЦЭМ!$A$33:$A$776,$A49,СВЦЭМ!$B$33:$B$776,W$47)+'СЕТ СН'!$G$14+СВЦЭМ!$D$10+'СЕТ СН'!$G$5-'СЕТ СН'!$G$24</f>
        <v>2483.2240135000002</v>
      </c>
      <c r="X49" s="36">
        <f>SUMIFS(СВЦЭМ!$D$33:$D$776,СВЦЭМ!$A$33:$A$776,$A49,СВЦЭМ!$B$33:$B$776,X$47)+'СЕТ СН'!$G$14+СВЦЭМ!$D$10+'СЕТ СН'!$G$5-'СЕТ СН'!$G$24</f>
        <v>2524.8408308399999</v>
      </c>
      <c r="Y49" s="36">
        <f>SUMIFS(СВЦЭМ!$D$33:$D$776,СВЦЭМ!$A$33:$A$776,$A49,СВЦЭМ!$B$33:$B$776,Y$47)+'СЕТ СН'!$G$14+СВЦЭМ!$D$10+'СЕТ СН'!$G$5-'СЕТ СН'!$G$24</f>
        <v>2623.95749639</v>
      </c>
    </row>
    <row r="50" spans="1:25" ht="15.75" x14ac:dyDescent="0.2">
      <c r="A50" s="35">
        <f t="shared" ref="A50:A78" si="1">A49+1</f>
        <v>43558</v>
      </c>
      <c r="B50" s="36">
        <f>SUMIFS(СВЦЭМ!$D$33:$D$776,СВЦЭМ!$A$33:$A$776,$A50,СВЦЭМ!$B$33:$B$776,B$47)+'СЕТ СН'!$G$14+СВЦЭМ!$D$10+'СЕТ СН'!$G$5-'СЕТ СН'!$G$24</f>
        <v>2737.8162827900001</v>
      </c>
      <c r="C50" s="36">
        <f>SUMIFS(СВЦЭМ!$D$33:$D$776,СВЦЭМ!$A$33:$A$776,$A50,СВЦЭМ!$B$33:$B$776,C$47)+'СЕТ СН'!$G$14+СВЦЭМ!$D$10+'СЕТ СН'!$G$5-'СЕТ СН'!$G$24</f>
        <v>2832.9901433300001</v>
      </c>
      <c r="D50" s="36">
        <f>SUMIFS(СВЦЭМ!$D$33:$D$776,СВЦЭМ!$A$33:$A$776,$A50,СВЦЭМ!$B$33:$B$776,D$47)+'СЕТ СН'!$G$14+СВЦЭМ!$D$10+'СЕТ СН'!$G$5-'СЕТ СН'!$G$24</f>
        <v>2816.06990322</v>
      </c>
      <c r="E50" s="36">
        <f>SUMIFS(СВЦЭМ!$D$33:$D$776,СВЦЭМ!$A$33:$A$776,$A50,СВЦЭМ!$B$33:$B$776,E$47)+'СЕТ СН'!$G$14+СВЦЭМ!$D$10+'СЕТ СН'!$G$5-'СЕТ СН'!$G$24</f>
        <v>2814.0919152299998</v>
      </c>
      <c r="F50" s="36">
        <f>SUMIFS(СВЦЭМ!$D$33:$D$776,СВЦЭМ!$A$33:$A$776,$A50,СВЦЭМ!$B$33:$B$776,F$47)+'СЕТ СН'!$G$14+СВЦЭМ!$D$10+'СЕТ СН'!$G$5-'СЕТ СН'!$G$24</f>
        <v>2811.1452625399997</v>
      </c>
      <c r="G50" s="36">
        <f>SUMIFS(СВЦЭМ!$D$33:$D$776,СВЦЭМ!$A$33:$A$776,$A50,СВЦЭМ!$B$33:$B$776,G$47)+'СЕТ СН'!$G$14+СВЦЭМ!$D$10+'СЕТ СН'!$G$5-'СЕТ СН'!$G$24</f>
        <v>2838.2801280100002</v>
      </c>
      <c r="H50" s="36">
        <f>SUMIFS(СВЦЭМ!$D$33:$D$776,СВЦЭМ!$A$33:$A$776,$A50,СВЦЭМ!$B$33:$B$776,H$47)+'СЕТ СН'!$G$14+СВЦЭМ!$D$10+'СЕТ СН'!$G$5-'СЕТ СН'!$G$24</f>
        <v>2788.01457579</v>
      </c>
      <c r="I50" s="36">
        <f>SUMIFS(СВЦЭМ!$D$33:$D$776,СВЦЭМ!$A$33:$A$776,$A50,СВЦЭМ!$B$33:$B$776,I$47)+'СЕТ СН'!$G$14+СВЦЭМ!$D$10+'СЕТ СН'!$G$5-'СЕТ СН'!$G$24</f>
        <v>2710.07781462</v>
      </c>
      <c r="J50" s="36">
        <f>SUMIFS(СВЦЭМ!$D$33:$D$776,СВЦЭМ!$A$33:$A$776,$A50,СВЦЭМ!$B$33:$B$776,J$47)+'СЕТ СН'!$G$14+СВЦЭМ!$D$10+'СЕТ СН'!$G$5-'СЕТ СН'!$G$24</f>
        <v>2621.0363140300001</v>
      </c>
      <c r="K50" s="36">
        <f>SUMIFS(СВЦЭМ!$D$33:$D$776,СВЦЭМ!$A$33:$A$776,$A50,СВЦЭМ!$B$33:$B$776,K$47)+'СЕТ СН'!$G$14+СВЦЭМ!$D$10+'СЕТ СН'!$G$5-'СЕТ СН'!$G$24</f>
        <v>2549.1955988599998</v>
      </c>
      <c r="L50" s="36">
        <f>SUMIFS(СВЦЭМ!$D$33:$D$776,СВЦЭМ!$A$33:$A$776,$A50,СВЦЭМ!$B$33:$B$776,L$47)+'СЕТ СН'!$G$14+СВЦЭМ!$D$10+'СЕТ СН'!$G$5-'СЕТ СН'!$G$24</f>
        <v>2529.3195971199998</v>
      </c>
      <c r="M50" s="36">
        <f>SUMIFS(СВЦЭМ!$D$33:$D$776,СВЦЭМ!$A$33:$A$776,$A50,СВЦЭМ!$B$33:$B$776,M$47)+'СЕТ СН'!$G$14+СВЦЭМ!$D$10+'СЕТ СН'!$G$5-'СЕТ СН'!$G$24</f>
        <v>2538.1841020100001</v>
      </c>
      <c r="N50" s="36">
        <f>SUMIFS(СВЦЭМ!$D$33:$D$776,СВЦЭМ!$A$33:$A$776,$A50,СВЦЭМ!$B$33:$B$776,N$47)+'СЕТ СН'!$G$14+СВЦЭМ!$D$10+'СЕТ СН'!$G$5-'СЕТ СН'!$G$24</f>
        <v>2528.0042438299997</v>
      </c>
      <c r="O50" s="36">
        <f>SUMIFS(СВЦЭМ!$D$33:$D$776,СВЦЭМ!$A$33:$A$776,$A50,СВЦЭМ!$B$33:$B$776,O$47)+'СЕТ СН'!$G$14+СВЦЭМ!$D$10+'СЕТ СН'!$G$5-'СЕТ СН'!$G$24</f>
        <v>2537.6581779999997</v>
      </c>
      <c r="P50" s="36">
        <f>SUMIFS(СВЦЭМ!$D$33:$D$776,СВЦЭМ!$A$33:$A$776,$A50,СВЦЭМ!$B$33:$B$776,P$47)+'СЕТ СН'!$G$14+СВЦЭМ!$D$10+'СЕТ СН'!$G$5-'СЕТ СН'!$G$24</f>
        <v>2544.4299820199999</v>
      </c>
      <c r="Q50" s="36">
        <f>SUMIFS(СВЦЭМ!$D$33:$D$776,СВЦЭМ!$A$33:$A$776,$A50,СВЦЭМ!$B$33:$B$776,Q$47)+'СЕТ СН'!$G$14+СВЦЭМ!$D$10+'СЕТ СН'!$G$5-'СЕТ СН'!$G$24</f>
        <v>2551.4793467199997</v>
      </c>
      <c r="R50" s="36">
        <f>SUMIFS(СВЦЭМ!$D$33:$D$776,СВЦЭМ!$A$33:$A$776,$A50,СВЦЭМ!$B$33:$B$776,R$47)+'СЕТ СН'!$G$14+СВЦЭМ!$D$10+'СЕТ СН'!$G$5-'СЕТ СН'!$G$24</f>
        <v>2556.7870873699999</v>
      </c>
      <c r="S50" s="36">
        <f>SUMIFS(СВЦЭМ!$D$33:$D$776,СВЦЭМ!$A$33:$A$776,$A50,СВЦЭМ!$B$33:$B$776,S$47)+'СЕТ СН'!$G$14+СВЦЭМ!$D$10+'СЕТ СН'!$G$5-'СЕТ СН'!$G$24</f>
        <v>2556.6464882700002</v>
      </c>
      <c r="T50" s="36">
        <f>SUMIFS(СВЦЭМ!$D$33:$D$776,СВЦЭМ!$A$33:$A$776,$A50,СВЦЭМ!$B$33:$B$776,T$47)+'СЕТ СН'!$G$14+СВЦЭМ!$D$10+'СЕТ СН'!$G$5-'СЕТ СН'!$G$24</f>
        <v>2534.8778512700001</v>
      </c>
      <c r="U50" s="36">
        <f>SUMIFS(СВЦЭМ!$D$33:$D$776,СВЦЭМ!$A$33:$A$776,$A50,СВЦЭМ!$B$33:$B$776,U$47)+'СЕТ СН'!$G$14+СВЦЭМ!$D$10+'СЕТ СН'!$G$5-'СЕТ СН'!$G$24</f>
        <v>2512.2101697899998</v>
      </c>
      <c r="V50" s="36">
        <f>SUMIFS(СВЦЭМ!$D$33:$D$776,СВЦЭМ!$A$33:$A$776,$A50,СВЦЭМ!$B$33:$B$776,V$47)+'СЕТ СН'!$G$14+СВЦЭМ!$D$10+'СЕТ СН'!$G$5-'СЕТ СН'!$G$24</f>
        <v>2501.87689593</v>
      </c>
      <c r="W50" s="36">
        <f>SUMIFS(СВЦЭМ!$D$33:$D$776,СВЦЭМ!$A$33:$A$776,$A50,СВЦЭМ!$B$33:$B$776,W$47)+'СЕТ СН'!$G$14+СВЦЭМ!$D$10+'СЕТ СН'!$G$5-'СЕТ СН'!$G$24</f>
        <v>2495.0316844399999</v>
      </c>
      <c r="X50" s="36">
        <f>SUMIFS(СВЦЭМ!$D$33:$D$776,СВЦЭМ!$A$33:$A$776,$A50,СВЦЭМ!$B$33:$B$776,X$47)+'СЕТ СН'!$G$14+СВЦЭМ!$D$10+'СЕТ СН'!$G$5-'СЕТ СН'!$G$24</f>
        <v>2544.6450762999998</v>
      </c>
      <c r="Y50" s="36">
        <f>SUMIFS(СВЦЭМ!$D$33:$D$776,СВЦЭМ!$A$33:$A$776,$A50,СВЦЭМ!$B$33:$B$776,Y$47)+'СЕТ СН'!$G$14+СВЦЭМ!$D$10+'СЕТ СН'!$G$5-'СЕТ СН'!$G$24</f>
        <v>2665.3055912999998</v>
      </c>
    </row>
    <row r="51" spans="1:25" ht="15.75" x14ac:dyDescent="0.2">
      <c r="A51" s="35">
        <f t="shared" si="1"/>
        <v>43559</v>
      </c>
      <c r="B51" s="36">
        <f>SUMIFS(СВЦЭМ!$D$33:$D$776,СВЦЭМ!$A$33:$A$776,$A51,СВЦЭМ!$B$33:$B$776,B$47)+'СЕТ СН'!$G$14+СВЦЭМ!$D$10+'СЕТ СН'!$G$5-'СЕТ СН'!$G$24</f>
        <v>2721.7993864299997</v>
      </c>
      <c r="C51" s="36">
        <f>SUMIFS(СВЦЭМ!$D$33:$D$776,СВЦЭМ!$A$33:$A$776,$A51,СВЦЭМ!$B$33:$B$776,C$47)+'СЕТ СН'!$G$14+СВЦЭМ!$D$10+'СЕТ СН'!$G$5-'СЕТ СН'!$G$24</f>
        <v>2811.5232108299997</v>
      </c>
      <c r="D51" s="36">
        <f>SUMIFS(СВЦЭМ!$D$33:$D$776,СВЦЭМ!$A$33:$A$776,$A51,СВЦЭМ!$B$33:$B$776,D$47)+'СЕТ СН'!$G$14+СВЦЭМ!$D$10+'СЕТ СН'!$G$5-'СЕТ СН'!$G$24</f>
        <v>2847.4134685999998</v>
      </c>
      <c r="E51" s="36">
        <f>SUMIFS(СВЦЭМ!$D$33:$D$776,СВЦЭМ!$A$33:$A$776,$A51,СВЦЭМ!$B$33:$B$776,E$47)+'СЕТ СН'!$G$14+СВЦЭМ!$D$10+'СЕТ СН'!$G$5-'СЕТ СН'!$G$24</f>
        <v>2846.7848504899998</v>
      </c>
      <c r="F51" s="36">
        <f>SUMIFS(СВЦЭМ!$D$33:$D$776,СВЦЭМ!$A$33:$A$776,$A51,СВЦЭМ!$B$33:$B$776,F$47)+'СЕТ СН'!$G$14+СВЦЭМ!$D$10+'СЕТ СН'!$G$5-'СЕТ СН'!$G$24</f>
        <v>2839.7430150199998</v>
      </c>
      <c r="G51" s="36">
        <f>SUMIFS(СВЦЭМ!$D$33:$D$776,СВЦЭМ!$A$33:$A$776,$A51,СВЦЭМ!$B$33:$B$776,G$47)+'СЕТ СН'!$G$14+СВЦЭМ!$D$10+'СЕТ СН'!$G$5-'СЕТ СН'!$G$24</f>
        <v>2854.0981424000001</v>
      </c>
      <c r="H51" s="36">
        <f>SUMIFS(СВЦЭМ!$D$33:$D$776,СВЦЭМ!$A$33:$A$776,$A51,СВЦЭМ!$B$33:$B$776,H$47)+'СЕТ СН'!$G$14+СВЦЭМ!$D$10+'СЕТ СН'!$G$5-'СЕТ СН'!$G$24</f>
        <v>2771.0795646500001</v>
      </c>
      <c r="I51" s="36">
        <f>SUMIFS(СВЦЭМ!$D$33:$D$776,СВЦЭМ!$A$33:$A$776,$A51,СВЦЭМ!$B$33:$B$776,I$47)+'СЕТ СН'!$G$14+СВЦЭМ!$D$10+'СЕТ СН'!$G$5-'СЕТ СН'!$G$24</f>
        <v>2709.2783197499998</v>
      </c>
      <c r="J51" s="36">
        <f>SUMIFS(СВЦЭМ!$D$33:$D$776,СВЦЭМ!$A$33:$A$776,$A51,СВЦЭМ!$B$33:$B$776,J$47)+'СЕТ СН'!$G$14+СВЦЭМ!$D$10+'СЕТ СН'!$G$5-'СЕТ СН'!$G$24</f>
        <v>2615.49510169</v>
      </c>
      <c r="K51" s="36">
        <f>SUMIFS(СВЦЭМ!$D$33:$D$776,СВЦЭМ!$A$33:$A$776,$A51,СВЦЭМ!$B$33:$B$776,K$47)+'СЕТ СН'!$G$14+СВЦЭМ!$D$10+'СЕТ СН'!$G$5-'СЕТ СН'!$G$24</f>
        <v>2547.7948740399997</v>
      </c>
      <c r="L51" s="36">
        <f>SUMIFS(СВЦЭМ!$D$33:$D$776,СВЦЭМ!$A$33:$A$776,$A51,СВЦЭМ!$B$33:$B$776,L$47)+'СЕТ СН'!$G$14+СВЦЭМ!$D$10+'СЕТ СН'!$G$5-'СЕТ СН'!$G$24</f>
        <v>2519.8166495999999</v>
      </c>
      <c r="M51" s="36">
        <f>SUMIFS(СВЦЭМ!$D$33:$D$776,СВЦЭМ!$A$33:$A$776,$A51,СВЦЭМ!$B$33:$B$776,M$47)+'СЕТ СН'!$G$14+СВЦЭМ!$D$10+'СЕТ СН'!$G$5-'СЕТ СН'!$G$24</f>
        <v>2521.9984632799997</v>
      </c>
      <c r="N51" s="36">
        <f>SUMIFS(СВЦЭМ!$D$33:$D$776,СВЦЭМ!$A$33:$A$776,$A51,СВЦЭМ!$B$33:$B$776,N$47)+'СЕТ СН'!$G$14+СВЦЭМ!$D$10+'СЕТ СН'!$G$5-'СЕТ СН'!$G$24</f>
        <v>2508.9912350999998</v>
      </c>
      <c r="O51" s="36">
        <f>SUMIFS(СВЦЭМ!$D$33:$D$776,СВЦЭМ!$A$33:$A$776,$A51,СВЦЭМ!$B$33:$B$776,O$47)+'СЕТ СН'!$G$14+СВЦЭМ!$D$10+'СЕТ СН'!$G$5-'СЕТ СН'!$G$24</f>
        <v>2532.9652916</v>
      </c>
      <c r="P51" s="36">
        <f>SUMIFS(СВЦЭМ!$D$33:$D$776,СВЦЭМ!$A$33:$A$776,$A51,СВЦЭМ!$B$33:$B$776,P$47)+'СЕТ СН'!$G$14+СВЦЭМ!$D$10+'СЕТ СН'!$G$5-'СЕТ СН'!$G$24</f>
        <v>2546.7281273199997</v>
      </c>
      <c r="Q51" s="36">
        <f>SUMIFS(СВЦЭМ!$D$33:$D$776,СВЦЭМ!$A$33:$A$776,$A51,СВЦЭМ!$B$33:$B$776,Q$47)+'СЕТ СН'!$G$14+СВЦЭМ!$D$10+'СЕТ СН'!$G$5-'СЕТ СН'!$G$24</f>
        <v>2553.15601969</v>
      </c>
      <c r="R51" s="36">
        <f>SUMIFS(СВЦЭМ!$D$33:$D$776,СВЦЭМ!$A$33:$A$776,$A51,СВЦЭМ!$B$33:$B$776,R$47)+'СЕТ СН'!$G$14+СВЦЭМ!$D$10+'СЕТ СН'!$G$5-'СЕТ СН'!$G$24</f>
        <v>2557.0313650099997</v>
      </c>
      <c r="S51" s="36">
        <f>SUMIFS(СВЦЭМ!$D$33:$D$776,СВЦЭМ!$A$33:$A$776,$A51,СВЦЭМ!$B$33:$B$776,S$47)+'СЕТ СН'!$G$14+СВЦЭМ!$D$10+'СЕТ СН'!$G$5-'СЕТ СН'!$G$24</f>
        <v>2565.0059856399998</v>
      </c>
      <c r="T51" s="36">
        <f>SUMIFS(СВЦЭМ!$D$33:$D$776,СВЦЭМ!$A$33:$A$776,$A51,СВЦЭМ!$B$33:$B$776,T$47)+'СЕТ СН'!$G$14+СВЦЭМ!$D$10+'СЕТ СН'!$G$5-'СЕТ СН'!$G$24</f>
        <v>2545.2141959699998</v>
      </c>
      <c r="U51" s="36">
        <f>SUMIFS(СВЦЭМ!$D$33:$D$776,СВЦЭМ!$A$33:$A$776,$A51,СВЦЭМ!$B$33:$B$776,U$47)+'СЕТ СН'!$G$14+СВЦЭМ!$D$10+'СЕТ СН'!$G$5-'СЕТ СН'!$G$24</f>
        <v>2506.8710860299998</v>
      </c>
      <c r="V51" s="36">
        <f>SUMIFS(СВЦЭМ!$D$33:$D$776,СВЦЭМ!$A$33:$A$776,$A51,СВЦЭМ!$B$33:$B$776,V$47)+'СЕТ СН'!$G$14+СВЦЭМ!$D$10+'СЕТ СН'!$G$5-'СЕТ СН'!$G$24</f>
        <v>2499.4536647199998</v>
      </c>
      <c r="W51" s="36">
        <f>SUMIFS(СВЦЭМ!$D$33:$D$776,СВЦЭМ!$A$33:$A$776,$A51,СВЦЭМ!$B$33:$B$776,W$47)+'СЕТ СН'!$G$14+СВЦЭМ!$D$10+'СЕТ СН'!$G$5-'СЕТ СН'!$G$24</f>
        <v>2502.4075740799999</v>
      </c>
      <c r="X51" s="36">
        <f>SUMIFS(СВЦЭМ!$D$33:$D$776,СВЦЭМ!$A$33:$A$776,$A51,СВЦЭМ!$B$33:$B$776,X$47)+'СЕТ СН'!$G$14+СВЦЭМ!$D$10+'СЕТ СН'!$G$5-'СЕТ СН'!$G$24</f>
        <v>2582.6474539800001</v>
      </c>
      <c r="Y51" s="36">
        <f>SUMIFS(СВЦЭМ!$D$33:$D$776,СВЦЭМ!$A$33:$A$776,$A51,СВЦЭМ!$B$33:$B$776,Y$47)+'СЕТ СН'!$G$14+СВЦЭМ!$D$10+'СЕТ СН'!$G$5-'СЕТ СН'!$G$24</f>
        <v>2725.78878601</v>
      </c>
    </row>
    <row r="52" spans="1:25" ht="15.75" x14ac:dyDescent="0.2">
      <c r="A52" s="35">
        <f t="shared" si="1"/>
        <v>43560</v>
      </c>
      <c r="B52" s="36">
        <f>SUMIFS(СВЦЭМ!$D$33:$D$776,СВЦЭМ!$A$33:$A$776,$A52,СВЦЭМ!$B$33:$B$776,B$47)+'СЕТ СН'!$G$14+СВЦЭМ!$D$10+'СЕТ СН'!$G$5-'СЕТ СН'!$G$24</f>
        <v>2715.2391665</v>
      </c>
      <c r="C52" s="36">
        <f>SUMIFS(СВЦЭМ!$D$33:$D$776,СВЦЭМ!$A$33:$A$776,$A52,СВЦЭМ!$B$33:$B$776,C$47)+'СЕТ СН'!$G$14+СВЦЭМ!$D$10+'СЕТ СН'!$G$5-'СЕТ СН'!$G$24</f>
        <v>2802.3058197800001</v>
      </c>
      <c r="D52" s="36">
        <f>SUMIFS(СВЦЭМ!$D$33:$D$776,СВЦЭМ!$A$33:$A$776,$A52,СВЦЭМ!$B$33:$B$776,D$47)+'СЕТ СН'!$G$14+СВЦЭМ!$D$10+'СЕТ СН'!$G$5-'СЕТ СН'!$G$24</f>
        <v>2858.61750841</v>
      </c>
      <c r="E52" s="36">
        <f>SUMIFS(СВЦЭМ!$D$33:$D$776,СВЦЭМ!$A$33:$A$776,$A52,СВЦЭМ!$B$33:$B$776,E$47)+'СЕТ СН'!$G$14+СВЦЭМ!$D$10+'СЕТ СН'!$G$5-'СЕТ СН'!$G$24</f>
        <v>2854.7109502499998</v>
      </c>
      <c r="F52" s="36">
        <f>SUMIFS(СВЦЭМ!$D$33:$D$776,СВЦЭМ!$A$33:$A$776,$A52,СВЦЭМ!$B$33:$B$776,F$47)+'СЕТ СН'!$G$14+СВЦЭМ!$D$10+'СЕТ СН'!$G$5-'СЕТ СН'!$G$24</f>
        <v>2851.6169519999999</v>
      </c>
      <c r="G52" s="36">
        <f>SUMIFS(СВЦЭМ!$D$33:$D$776,СВЦЭМ!$A$33:$A$776,$A52,СВЦЭМ!$B$33:$B$776,G$47)+'СЕТ СН'!$G$14+СВЦЭМ!$D$10+'СЕТ СН'!$G$5-'СЕТ СН'!$G$24</f>
        <v>2849.6376782999996</v>
      </c>
      <c r="H52" s="36">
        <f>SUMIFS(СВЦЭМ!$D$33:$D$776,СВЦЭМ!$A$33:$A$776,$A52,СВЦЭМ!$B$33:$B$776,H$47)+'СЕТ СН'!$G$14+СВЦЭМ!$D$10+'СЕТ СН'!$G$5-'СЕТ СН'!$G$24</f>
        <v>2785.6994698099998</v>
      </c>
      <c r="I52" s="36">
        <f>SUMIFS(СВЦЭМ!$D$33:$D$776,СВЦЭМ!$A$33:$A$776,$A52,СВЦЭМ!$B$33:$B$776,I$47)+'СЕТ СН'!$G$14+СВЦЭМ!$D$10+'СЕТ СН'!$G$5-'СЕТ СН'!$G$24</f>
        <v>2729.3868242899998</v>
      </c>
      <c r="J52" s="36">
        <f>SUMIFS(СВЦЭМ!$D$33:$D$776,СВЦЭМ!$A$33:$A$776,$A52,СВЦЭМ!$B$33:$B$776,J$47)+'СЕТ СН'!$G$14+СВЦЭМ!$D$10+'СЕТ СН'!$G$5-'СЕТ СН'!$G$24</f>
        <v>2648.1344227999998</v>
      </c>
      <c r="K52" s="36">
        <f>SUMIFS(СВЦЭМ!$D$33:$D$776,СВЦЭМ!$A$33:$A$776,$A52,СВЦЭМ!$B$33:$B$776,K$47)+'СЕТ СН'!$G$14+СВЦЭМ!$D$10+'СЕТ СН'!$G$5-'СЕТ СН'!$G$24</f>
        <v>2575.9326522900001</v>
      </c>
      <c r="L52" s="36">
        <f>SUMIFS(СВЦЭМ!$D$33:$D$776,СВЦЭМ!$A$33:$A$776,$A52,СВЦЭМ!$B$33:$B$776,L$47)+'СЕТ СН'!$G$14+СВЦЭМ!$D$10+'СЕТ СН'!$G$5-'СЕТ СН'!$G$24</f>
        <v>2542.9262431799998</v>
      </c>
      <c r="M52" s="36">
        <f>SUMIFS(СВЦЭМ!$D$33:$D$776,СВЦЭМ!$A$33:$A$776,$A52,СВЦЭМ!$B$33:$B$776,M$47)+'СЕТ СН'!$G$14+СВЦЭМ!$D$10+'СЕТ СН'!$G$5-'СЕТ СН'!$G$24</f>
        <v>2534.5719381999997</v>
      </c>
      <c r="N52" s="36">
        <f>SUMIFS(СВЦЭМ!$D$33:$D$776,СВЦЭМ!$A$33:$A$776,$A52,СВЦЭМ!$B$33:$B$776,N$47)+'СЕТ СН'!$G$14+СВЦЭМ!$D$10+'СЕТ СН'!$G$5-'СЕТ СН'!$G$24</f>
        <v>2528.3581542699999</v>
      </c>
      <c r="O52" s="36">
        <f>SUMIFS(СВЦЭМ!$D$33:$D$776,СВЦЭМ!$A$33:$A$776,$A52,СВЦЭМ!$B$33:$B$776,O$47)+'СЕТ СН'!$G$14+СВЦЭМ!$D$10+'СЕТ СН'!$G$5-'СЕТ СН'!$G$24</f>
        <v>2522.7118064599999</v>
      </c>
      <c r="P52" s="36">
        <f>SUMIFS(СВЦЭМ!$D$33:$D$776,СВЦЭМ!$A$33:$A$776,$A52,СВЦЭМ!$B$33:$B$776,P$47)+'СЕТ СН'!$G$14+СВЦЭМ!$D$10+'СЕТ СН'!$G$5-'СЕТ СН'!$G$24</f>
        <v>2527.7763473599998</v>
      </c>
      <c r="Q52" s="36">
        <f>SUMIFS(СВЦЭМ!$D$33:$D$776,СВЦЭМ!$A$33:$A$776,$A52,СВЦЭМ!$B$33:$B$776,Q$47)+'СЕТ СН'!$G$14+СВЦЭМ!$D$10+'СЕТ СН'!$G$5-'СЕТ СН'!$G$24</f>
        <v>2527.2844934199998</v>
      </c>
      <c r="R52" s="36">
        <f>SUMIFS(СВЦЭМ!$D$33:$D$776,СВЦЭМ!$A$33:$A$776,$A52,СВЦЭМ!$B$33:$B$776,R$47)+'СЕТ СН'!$G$14+СВЦЭМ!$D$10+'СЕТ СН'!$G$5-'СЕТ СН'!$G$24</f>
        <v>2527.98046991</v>
      </c>
      <c r="S52" s="36">
        <f>SUMIFS(СВЦЭМ!$D$33:$D$776,СВЦЭМ!$A$33:$A$776,$A52,СВЦЭМ!$B$33:$B$776,S$47)+'СЕТ СН'!$G$14+СВЦЭМ!$D$10+'СЕТ СН'!$G$5-'СЕТ СН'!$G$24</f>
        <v>2543.4369009499997</v>
      </c>
      <c r="T52" s="36">
        <f>SUMIFS(СВЦЭМ!$D$33:$D$776,СВЦЭМ!$A$33:$A$776,$A52,СВЦЭМ!$B$33:$B$776,T$47)+'СЕТ СН'!$G$14+СВЦЭМ!$D$10+'СЕТ СН'!$G$5-'СЕТ СН'!$G$24</f>
        <v>2539.1596898099997</v>
      </c>
      <c r="U52" s="36">
        <f>SUMIFS(СВЦЭМ!$D$33:$D$776,СВЦЭМ!$A$33:$A$776,$A52,СВЦЭМ!$B$33:$B$776,U$47)+'СЕТ СН'!$G$14+СВЦЭМ!$D$10+'СЕТ СН'!$G$5-'СЕТ СН'!$G$24</f>
        <v>2547.2671871499997</v>
      </c>
      <c r="V52" s="36">
        <f>SUMIFS(СВЦЭМ!$D$33:$D$776,СВЦЭМ!$A$33:$A$776,$A52,СВЦЭМ!$B$33:$B$776,V$47)+'СЕТ СН'!$G$14+СВЦЭМ!$D$10+'СЕТ СН'!$G$5-'СЕТ СН'!$G$24</f>
        <v>2556.5071731099997</v>
      </c>
      <c r="W52" s="36">
        <f>SUMIFS(СВЦЭМ!$D$33:$D$776,СВЦЭМ!$A$33:$A$776,$A52,СВЦЭМ!$B$33:$B$776,W$47)+'СЕТ СН'!$G$14+СВЦЭМ!$D$10+'СЕТ СН'!$G$5-'СЕТ СН'!$G$24</f>
        <v>2563.7164359199996</v>
      </c>
      <c r="X52" s="36">
        <f>SUMIFS(СВЦЭМ!$D$33:$D$776,СВЦЭМ!$A$33:$A$776,$A52,СВЦЭМ!$B$33:$B$776,X$47)+'СЕТ СН'!$G$14+СВЦЭМ!$D$10+'СЕТ СН'!$G$5-'СЕТ СН'!$G$24</f>
        <v>2602.4158260699996</v>
      </c>
      <c r="Y52" s="36">
        <f>SUMIFS(СВЦЭМ!$D$33:$D$776,СВЦЭМ!$A$33:$A$776,$A52,СВЦЭМ!$B$33:$B$776,Y$47)+'СЕТ СН'!$G$14+СВЦЭМ!$D$10+'СЕТ СН'!$G$5-'СЕТ СН'!$G$24</f>
        <v>2692.96322818</v>
      </c>
    </row>
    <row r="53" spans="1:25" ht="15.75" x14ac:dyDescent="0.2">
      <c r="A53" s="35">
        <f t="shared" si="1"/>
        <v>43561</v>
      </c>
      <c r="B53" s="36">
        <f>SUMIFS(СВЦЭМ!$D$33:$D$776,СВЦЭМ!$A$33:$A$776,$A53,СВЦЭМ!$B$33:$B$776,B$47)+'СЕТ СН'!$G$14+СВЦЭМ!$D$10+'СЕТ СН'!$G$5-'СЕТ СН'!$G$24</f>
        <v>2752.1022199899999</v>
      </c>
      <c r="C53" s="36">
        <f>SUMIFS(СВЦЭМ!$D$33:$D$776,СВЦЭМ!$A$33:$A$776,$A53,СВЦЭМ!$B$33:$B$776,C$47)+'СЕТ СН'!$G$14+СВЦЭМ!$D$10+'СЕТ СН'!$G$5-'СЕТ СН'!$G$24</f>
        <v>2829.8749092899998</v>
      </c>
      <c r="D53" s="36">
        <f>SUMIFS(СВЦЭМ!$D$33:$D$776,СВЦЭМ!$A$33:$A$776,$A53,СВЦЭМ!$B$33:$B$776,D$47)+'СЕТ СН'!$G$14+СВЦЭМ!$D$10+'СЕТ СН'!$G$5-'СЕТ СН'!$G$24</f>
        <v>2852.9111988300001</v>
      </c>
      <c r="E53" s="36">
        <f>SUMIFS(СВЦЭМ!$D$33:$D$776,СВЦЭМ!$A$33:$A$776,$A53,СВЦЭМ!$B$33:$B$776,E$47)+'СЕТ СН'!$G$14+СВЦЭМ!$D$10+'СЕТ СН'!$G$5-'СЕТ СН'!$G$24</f>
        <v>2844.8160824199999</v>
      </c>
      <c r="F53" s="36">
        <f>SUMIFS(СВЦЭМ!$D$33:$D$776,СВЦЭМ!$A$33:$A$776,$A53,СВЦЭМ!$B$33:$B$776,F$47)+'СЕТ СН'!$G$14+СВЦЭМ!$D$10+'СЕТ СН'!$G$5-'СЕТ СН'!$G$24</f>
        <v>2842.8742197399997</v>
      </c>
      <c r="G53" s="36">
        <f>SUMIFS(СВЦЭМ!$D$33:$D$776,СВЦЭМ!$A$33:$A$776,$A53,СВЦЭМ!$B$33:$B$776,G$47)+'СЕТ СН'!$G$14+СВЦЭМ!$D$10+'СЕТ СН'!$G$5-'СЕТ СН'!$G$24</f>
        <v>2852.3795972199996</v>
      </c>
      <c r="H53" s="36">
        <f>SUMIFS(СВЦЭМ!$D$33:$D$776,СВЦЭМ!$A$33:$A$776,$A53,СВЦЭМ!$B$33:$B$776,H$47)+'СЕТ СН'!$G$14+СВЦЭМ!$D$10+'СЕТ СН'!$G$5-'СЕТ СН'!$G$24</f>
        <v>2773.5649687699997</v>
      </c>
      <c r="I53" s="36">
        <f>SUMIFS(СВЦЭМ!$D$33:$D$776,СВЦЭМ!$A$33:$A$776,$A53,СВЦЭМ!$B$33:$B$776,I$47)+'СЕТ СН'!$G$14+СВЦЭМ!$D$10+'СЕТ СН'!$G$5-'СЕТ СН'!$G$24</f>
        <v>2770.7814071399998</v>
      </c>
      <c r="J53" s="36">
        <f>SUMIFS(СВЦЭМ!$D$33:$D$776,СВЦЭМ!$A$33:$A$776,$A53,СВЦЭМ!$B$33:$B$776,J$47)+'СЕТ СН'!$G$14+СВЦЭМ!$D$10+'СЕТ СН'!$G$5-'СЕТ СН'!$G$24</f>
        <v>2703.8611113899997</v>
      </c>
      <c r="K53" s="36">
        <f>SUMIFS(СВЦЭМ!$D$33:$D$776,СВЦЭМ!$A$33:$A$776,$A53,СВЦЭМ!$B$33:$B$776,K$47)+'СЕТ СН'!$G$14+СВЦЭМ!$D$10+'СЕТ СН'!$G$5-'СЕТ СН'!$G$24</f>
        <v>2580.7174223699999</v>
      </c>
      <c r="L53" s="36">
        <f>SUMIFS(СВЦЭМ!$D$33:$D$776,СВЦЭМ!$A$33:$A$776,$A53,СВЦЭМ!$B$33:$B$776,L$47)+'СЕТ СН'!$G$14+СВЦЭМ!$D$10+'СЕТ СН'!$G$5-'СЕТ СН'!$G$24</f>
        <v>2526.6859603399998</v>
      </c>
      <c r="M53" s="36">
        <f>SUMIFS(СВЦЭМ!$D$33:$D$776,СВЦЭМ!$A$33:$A$776,$A53,СВЦЭМ!$B$33:$B$776,M$47)+'СЕТ СН'!$G$14+СВЦЭМ!$D$10+'СЕТ СН'!$G$5-'СЕТ СН'!$G$24</f>
        <v>2529.2879805100001</v>
      </c>
      <c r="N53" s="36">
        <f>SUMIFS(СВЦЭМ!$D$33:$D$776,СВЦЭМ!$A$33:$A$776,$A53,СВЦЭМ!$B$33:$B$776,N$47)+'СЕТ СН'!$G$14+СВЦЭМ!$D$10+'СЕТ СН'!$G$5-'СЕТ СН'!$G$24</f>
        <v>2538.7909729599996</v>
      </c>
      <c r="O53" s="36">
        <f>SUMIFS(СВЦЭМ!$D$33:$D$776,СВЦЭМ!$A$33:$A$776,$A53,СВЦЭМ!$B$33:$B$776,O$47)+'СЕТ СН'!$G$14+СВЦЭМ!$D$10+'СЕТ СН'!$G$5-'СЕТ СН'!$G$24</f>
        <v>2552.1875929099997</v>
      </c>
      <c r="P53" s="36">
        <f>SUMIFS(СВЦЭМ!$D$33:$D$776,СВЦЭМ!$A$33:$A$776,$A53,СВЦЭМ!$B$33:$B$776,P$47)+'СЕТ СН'!$G$14+СВЦЭМ!$D$10+'СЕТ СН'!$G$5-'СЕТ СН'!$G$24</f>
        <v>2554.9770987900001</v>
      </c>
      <c r="Q53" s="36">
        <f>SUMIFS(СВЦЭМ!$D$33:$D$776,СВЦЭМ!$A$33:$A$776,$A53,СВЦЭМ!$B$33:$B$776,Q$47)+'СЕТ СН'!$G$14+СВЦЭМ!$D$10+'СЕТ СН'!$G$5-'СЕТ СН'!$G$24</f>
        <v>2557.5985542099997</v>
      </c>
      <c r="R53" s="36">
        <f>SUMIFS(СВЦЭМ!$D$33:$D$776,СВЦЭМ!$A$33:$A$776,$A53,СВЦЭМ!$B$33:$B$776,R$47)+'СЕТ СН'!$G$14+СВЦЭМ!$D$10+'СЕТ СН'!$G$5-'СЕТ СН'!$G$24</f>
        <v>2557.8651592400001</v>
      </c>
      <c r="S53" s="36">
        <f>SUMIFS(СВЦЭМ!$D$33:$D$776,СВЦЭМ!$A$33:$A$776,$A53,СВЦЭМ!$B$33:$B$776,S$47)+'СЕТ СН'!$G$14+СВЦЭМ!$D$10+'СЕТ СН'!$G$5-'СЕТ СН'!$G$24</f>
        <v>2559.1558585899998</v>
      </c>
      <c r="T53" s="36">
        <f>SUMIFS(СВЦЭМ!$D$33:$D$776,СВЦЭМ!$A$33:$A$776,$A53,СВЦЭМ!$B$33:$B$776,T$47)+'СЕТ СН'!$G$14+СВЦЭМ!$D$10+'СЕТ СН'!$G$5-'СЕТ СН'!$G$24</f>
        <v>2540.4092123599999</v>
      </c>
      <c r="U53" s="36">
        <f>SUMIFS(СВЦЭМ!$D$33:$D$776,СВЦЭМ!$A$33:$A$776,$A53,СВЦЭМ!$B$33:$B$776,U$47)+'СЕТ СН'!$G$14+СВЦЭМ!$D$10+'СЕТ СН'!$G$5-'СЕТ СН'!$G$24</f>
        <v>2512.90885432</v>
      </c>
      <c r="V53" s="36">
        <f>SUMIFS(СВЦЭМ!$D$33:$D$776,СВЦЭМ!$A$33:$A$776,$A53,СВЦЭМ!$B$33:$B$776,V$47)+'СЕТ СН'!$G$14+СВЦЭМ!$D$10+'СЕТ СН'!$G$5-'СЕТ СН'!$G$24</f>
        <v>2492.96464414</v>
      </c>
      <c r="W53" s="36">
        <f>SUMIFS(СВЦЭМ!$D$33:$D$776,СВЦЭМ!$A$33:$A$776,$A53,СВЦЭМ!$B$33:$B$776,W$47)+'СЕТ СН'!$G$14+СВЦЭМ!$D$10+'СЕТ СН'!$G$5-'СЕТ СН'!$G$24</f>
        <v>2472.7751033999998</v>
      </c>
      <c r="X53" s="36">
        <f>SUMIFS(СВЦЭМ!$D$33:$D$776,СВЦЭМ!$A$33:$A$776,$A53,СВЦЭМ!$B$33:$B$776,X$47)+'СЕТ СН'!$G$14+СВЦЭМ!$D$10+'СЕТ СН'!$G$5-'СЕТ СН'!$G$24</f>
        <v>2494.6710353600001</v>
      </c>
      <c r="Y53" s="36">
        <f>SUMIFS(СВЦЭМ!$D$33:$D$776,СВЦЭМ!$A$33:$A$776,$A53,СВЦЭМ!$B$33:$B$776,Y$47)+'СЕТ СН'!$G$14+СВЦЭМ!$D$10+'СЕТ СН'!$G$5-'СЕТ СН'!$G$24</f>
        <v>2595.5789710700001</v>
      </c>
    </row>
    <row r="54" spans="1:25" ht="15.75" x14ac:dyDescent="0.2">
      <c r="A54" s="35">
        <f t="shared" si="1"/>
        <v>43562</v>
      </c>
      <c r="B54" s="36">
        <f>SUMIFS(СВЦЭМ!$D$33:$D$776,СВЦЭМ!$A$33:$A$776,$A54,СВЦЭМ!$B$33:$B$776,B$47)+'СЕТ СН'!$G$14+СВЦЭМ!$D$10+'СЕТ СН'!$G$5-'СЕТ СН'!$G$24</f>
        <v>2722.86769048</v>
      </c>
      <c r="C54" s="36">
        <f>SUMIFS(СВЦЭМ!$D$33:$D$776,СВЦЭМ!$A$33:$A$776,$A54,СВЦЭМ!$B$33:$B$776,C$47)+'СЕТ СН'!$G$14+СВЦЭМ!$D$10+'СЕТ СН'!$G$5-'СЕТ СН'!$G$24</f>
        <v>2817.9055100799997</v>
      </c>
      <c r="D54" s="36">
        <f>SUMIFS(СВЦЭМ!$D$33:$D$776,СВЦЭМ!$A$33:$A$776,$A54,СВЦЭМ!$B$33:$B$776,D$47)+'СЕТ СН'!$G$14+СВЦЭМ!$D$10+'СЕТ СН'!$G$5-'СЕТ СН'!$G$24</f>
        <v>2884.0940555799998</v>
      </c>
      <c r="E54" s="36">
        <f>SUMIFS(СВЦЭМ!$D$33:$D$776,СВЦЭМ!$A$33:$A$776,$A54,СВЦЭМ!$B$33:$B$776,E$47)+'СЕТ СН'!$G$14+СВЦЭМ!$D$10+'СЕТ СН'!$G$5-'СЕТ СН'!$G$24</f>
        <v>2905.4419202399999</v>
      </c>
      <c r="F54" s="36">
        <f>SUMIFS(СВЦЭМ!$D$33:$D$776,СВЦЭМ!$A$33:$A$776,$A54,СВЦЭМ!$B$33:$B$776,F$47)+'СЕТ СН'!$G$14+СВЦЭМ!$D$10+'СЕТ СН'!$G$5-'СЕТ СН'!$G$24</f>
        <v>2895.38588402</v>
      </c>
      <c r="G54" s="36">
        <f>SUMIFS(СВЦЭМ!$D$33:$D$776,СВЦЭМ!$A$33:$A$776,$A54,СВЦЭМ!$B$33:$B$776,G$47)+'СЕТ СН'!$G$14+СВЦЭМ!$D$10+'СЕТ СН'!$G$5-'СЕТ СН'!$G$24</f>
        <v>2867.7759980399996</v>
      </c>
      <c r="H54" s="36">
        <f>SUMIFS(СВЦЭМ!$D$33:$D$776,СВЦЭМ!$A$33:$A$776,$A54,СВЦЭМ!$B$33:$B$776,H$47)+'СЕТ СН'!$G$14+СВЦЭМ!$D$10+'СЕТ СН'!$G$5-'СЕТ СН'!$G$24</f>
        <v>2797.1352309999997</v>
      </c>
      <c r="I54" s="36">
        <f>SUMIFS(СВЦЭМ!$D$33:$D$776,СВЦЭМ!$A$33:$A$776,$A54,СВЦЭМ!$B$33:$B$776,I$47)+'СЕТ СН'!$G$14+СВЦЭМ!$D$10+'СЕТ СН'!$G$5-'СЕТ СН'!$G$24</f>
        <v>2766.58113142</v>
      </c>
      <c r="J54" s="36">
        <f>SUMIFS(СВЦЭМ!$D$33:$D$776,СВЦЭМ!$A$33:$A$776,$A54,СВЦЭМ!$B$33:$B$776,J$47)+'СЕТ СН'!$G$14+СВЦЭМ!$D$10+'СЕТ СН'!$G$5-'СЕТ СН'!$G$24</f>
        <v>2670.6428057899998</v>
      </c>
      <c r="K54" s="36">
        <f>SUMIFS(СВЦЭМ!$D$33:$D$776,СВЦЭМ!$A$33:$A$776,$A54,СВЦЭМ!$B$33:$B$776,K$47)+'СЕТ СН'!$G$14+СВЦЭМ!$D$10+'СЕТ СН'!$G$5-'СЕТ СН'!$G$24</f>
        <v>2550.00337352</v>
      </c>
      <c r="L54" s="36">
        <f>SUMIFS(СВЦЭМ!$D$33:$D$776,СВЦЭМ!$A$33:$A$776,$A54,СВЦЭМ!$B$33:$B$776,L$47)+'СЕТ СН'!$G$14+СВЦЭМ!$D$10+'СЕТ СН'!$G$5-'СЕТ СН'!$G$24</f>
        <v>2512.7156295899999</v>
      </c>
      <c r="M54" s="36">
        <f>SUMIFS(СВЦЭМ!$D$33:$D$776,СВЦЭМ!$A$33:$A$776,$A54,СВЦЭМ!$B$33:$B$776,M$47)+'СЕТ СН'!$G$14+СВЦЭМ!$D$10+'СЕТ СН'!$G$5-'СЕТ СН'!$G$24</f>
        <v>2501.3306914300001</v>
      </c>
      <c r="N54" s="36">
        <f>SUMIFS(СВЦЭМ!$D$33:$D$776,СВЦЭМ!$A$33:$A$776,$A54,СВЦЭМ!$B$33:$B$776,N$47)+'СЕТ СН'!$G$14+СВЦЭМ!$D$10+'СЕТ СН'!$G$5-'СЕТ СН'!$G$24</f>
        <v>2507.9697605000001</v>
      </c>
      <c r="O54" s="36">
        <f>SUMIFS(СВЦЭМ!$D$33:$D$776,СВЦЭМ!$A$33:$A$776,$A54,СВЦЭМ!$B$33:$B$776,O$47)+'СЕТ СН'!$G$14+СВЦЭМ!$D$10+'СЕТ СН'!$G$5-'СЕТ СН'!$G$24</f>
        <v>2519.7580648200001</v>
      </c>
      <c r="P54" s="36">
        <f>SUMIFS(СВЦЭМ!$D$33:$D$776,СВЦЭМ!$A$33:$A$776,$A54,СВЦЭМ!$B$33:$B$776,P$47)+'СЕТ СН'!$G$14+СВЦЭМ!$D$10+'СЕТ СН'!$G$5-'СЕТ СН'!$G$24</f>
        <v>2536.4025225099999</v>
      </c>
      <c r="Q54" s="36">
        <f>SUMIFS(СВЦЭМ!$D$33:$D$776,СВЦЭМ!$A$33:$A$776,$A54,СВЦЭМ!$B$33:$B$776,Q$47)+'СЕТ СН'!$G$14+СВЦЭМ!$D$10+'СЕТ СН'!$G$5-'СЕТ СН'!$G$24</f>
        <v>2547.4755755900001</v>
      </c>
      <c r="R54" s="36">
        <f>SUMIFS(СВЦЭМ!$D$33:$D$776,СВЦЭМ!$A$33:$A$776,$A54,СВЦЭМ!$B$33:$B$776,R$47)+'СЕТ СН'!$G$14+СВЦЭМ!$D$10+'СЕТ СН'!$G$5-'СЕТ СН'!$G$24</f>
        <v>2555.47732765</v>
      </c>
      <c r="S54" s="36">
        <f>SUMIFS(СВЦЭМ!$D$33:$D$776,СВЦЭМ!$A$33:$A$776,$A54,СВЦЭМ!$B$33:$B$776,S$47)+'СЕТ СН'!$G$14+СВЦЭМ!$D$10+'СЕТ СН'!$G$5-'СЕТ СН'!$G$24</f>
        <v>2553.8379419100002</v>
      </c>
      <c r="T54" s="36">
        <f>SUMIFS(СВЦЭМ!$D$33:$D$776,СВЦЭМ!$A$33:$A$776,$A54,СВЦЭМ!$B$33:$B$776,T$47)+'СЕТ СН'!$G$14+СВЦЭМ!$D$10+'СЕТ СН'!$G$5-'СЕТ СН'!$G$24</f>
        <v>2519.28057365</v>
      </c>
      <c r="U54" s="36">
        <f>SUMIFS(СВЦЭМ!$D$33:$D$776,СВЦЭМ!$A$33:$A$776,$A54,СВЦЭМ!$B$33:$B$776,U$47)+'СЕТ СН'!$G$14+СВЦЭМ!$D$10+'СЕТ СН'!$G$5-'СЕТ СН'!$G$24</f>
        <v>2483.2397267699998</v>
      </c>
      <c r="V54" s="36">
        <f>SUMIFS(СВЦЭМ!$D$33:$D$776,СВЦЭМ!$A$33:$A$776,$A54,СВЦЭМ!$B$33:$B$776,V$47)+'СЕТ СН'!$G$14+СВЦЭМ!$D$10+'СЕТ СН'!$G$5-'СЕТ СН'!$G$24</f>
        <v>2465.9096763699999</v>
      </c>
      <c r="W54" s="36">
        <f>SUMIFS(СВЦЭМ!$D$33:$D$776,СВЦЭМ!$A$33:$A$776,$A54,СВЦЭМ!$B$33:$B$776,W$47)+'СЕТ СН'!$G$14+СВЦЭМ!$D$10+'СЕТ СН'!$G$5-'СЕТ СН'!$G$24</f>
        <v>2471.1763324899998</v>
      </c>
      <c r="X54" s="36">
        <f>SUMIFS(СВЦЭМ!$D$33:$D$776,СВЦЭМ!$A$33:$A$776,$A54,СВЦЭМ!$B$33:$B$776,X$47)+'СЕТ СН'!$G$14+СВЦЭМ!$D$10+'СЕТ СН'!$G$5-'СЕТ СН'!$G$24</f>
        <v>2514.6339375099997</v>
      </c>
      <c r="Y54" s="36">
        <f>SUMIFS(СВЦЭМ!$D$33:$D$776,СВЦЭМ!$A$33:$A$776,$A54,СВЦЭМ!$B$33:$B$776,Y$47)+'СЕТ СН'!$G$14+СВЦЭМ!$D$10+'СЕТ СН'!$G$5-'СЕТ СН'!$G$24</f>
        <v>2618.1606004699997</v>
      </c>
    </row>
    <row r="55" spans="1:25" ht="15.75" x14ac:dyDescent="0.2">
      <c r="A55" s="35">
        <f t="shared" si="1"/>
        <v>43563</v>
      </c>
      <c r="B55" s="36">
        <f>SUMIFS(СВЦЭМ!$D$33:$D$776,СВЦЭМ!$A$33:$A$776,$A55,СВЦЭМ!$B$33:$B$776,B$47)+'СЕТ СН'!$G$14+СВЦЭМ!$D$10+'СЕТ СН'!$G$5-'СЕТ СН'!$G$24</f>
        <v>2732.1498434099999</v>
      </c>
      <c r="C55" s="36">
        <f>SUMIFS(СВЦЭМ!$D$33:$D$776,СВЦЭМ!$A$33:$A$776,$A55,СВЦЭМ!$B$33:$B$776,C$47)+'СЕТ СН'!$G$14+СВЦЭМ!$D$10+'СЕТ СН'!$G$5-'СЕТ СН'!$G$24</f>
        <v>2830.2111008100001</v>
      </c>
      <c r="D55" s="36">
        <f>SUMIFS(СВЦЭМ!$D$33:$D$776,СВЦЭМ!$A$33:$A$776,$A55,СВЦЭМ!$B$33:$B$776,D$47)+'СЕТ СН'!$G$14+СВЦЭМ!$D$10+'СЕТ СН'!$G$5-'СЕТ СН'!$G$24</f>
        <v>2908.2397226200001</v>
      </c>
      <c r="E55" s="36">
        <f>SUMIFS(СВЦЭМ!$D$33:$D$776,СВЦЭМ!$A$33:$A$776,$A55,СВЦЭМ!$B$33:$B$776,E$47)+'СЕТ СН'!$G$14+СВЦЭМ!$D$10+'СЕТ СН'!$G$5-'СЕТ СН'!$G$24</f>
        <v>2908.5517220399997</v>
      </c>
      <c r="F55" s="36">
        <f>SUMIFS(СВЦЭМ!$D$33:$D$776,СВЦЭМ!$A$33:$A$776,$A55,СВЦЭМ!$B$33:$B$776,F$47)+'СЕТ СН'!$G$14+СВЦЭМ!$D$10+'СЕТ СН'!$G$5-'СЕТ СН'!$G$24</f>
        <v>2876.7474054300001</v>
      </c>
      <c r="G55" s="36">
        <f>SUMIFS(СВЦЭМ!$D$33:$D$776,СВЦЭМ!$A$33:$A$776,$A55,СВЦЭМ!$B$33:$B$776,G$47)+'СЕТ СН'!$G$14+СВЦЭМ!$D$10+'СЕТ СН'!$G$5-'СЕТ СН'!$G$24</f>
        <v>2858.9005946299999</v>
      </c>
      <c r="H55" s="36">
        <f>SUMIFS(СВЦЭМ!$D$33:$D$776,СВЦЭМ!$A$33:$A$776,$A55,СВЦЭМ!$B$33:$B$776,H$47)+'СЕТ СН'!$G$14+СВЦЭМ!$D$10+'СЕТ СН'!$G$5-'СЕТ СН'!$G$24</f>
        <v>2795.5155249300001</v>
      </c>
      <c r="I55" s="36">
        <f>SUMIFS(СВЦЭМ!$D$33:$D$776,СВЦЭМ!$A$33:$A$776,$A55,СВЦЭМ!$B$33:$B$776,I$47)+'СЕТ СН'!$G$14+СВЦЭМ!$D$10+'СЕТ СН'!$G$5-'СЕТ СН'!$G$24</f>
        <v>2719.0479090999997</v>
      </c>
      <c r="J55" s="36">
        <f>SUMIFS(СВЦЭМ!$D$33:$D$776,СВЦЭМ!$A$33:$A$776,$A55,СВЦЭМ!$B$33:$B$776,J$47)+'СЕТ СН'!$G$14+СВЦЭМ!$D$10+'СЕТ СН'!$G$5-'СЕТ СН'!$G$24</f>
        <v>2624.4225808399997</v>
      </c>
      <c r="K55" s="36">
        <f>SUMIFS(СВЦЭМ!$D$33:$D$776,СВЦЭМ!$A$33:$A$776,$A55,СВЦЭМ!$B$33:$B$776,K$47)+'СЕТ СН'!$G$14+СВЦЭМ!$D$10+'СЕТ СН'!$G$5-'СЕТ СН'!$G$24</f>
        <v>2541.4451712299997</v>
      </c>
      <c r="L55" s="36">
        <f>SUMIFS(СВЦЭМ!$D$33:$D$776,СВЦЭМ!$A$33:$A$776,$A55,СВЦЭМ!$B$33:$B$776,L$47)+'СЕТ СН'!$G$14+СВЦЭМ!$D$10+'СЕТ СН'!$G$5-'СЕТ СН'!$G$24</f>
        <v>2505.8174324000001</v>
      </c>
      <c r="M55" s="36">
        <f>SUMIFS(СВЦЭМ!$D$33:$D$776,СВЦЭМ!$A$33:$A$776,$A55,СВЦЭМ!$B$33:$B$776,M$47)+'СЕТ СН'!$G$14+СВЦЭМ!$D$10+'СЕТ СН'!$G$5-'СЕТ СН'!$G$24</f>
        <v>2516.13413618</v>
      </c>
      <c r="N55" s="36">
        <f>SUMIFS(СВЦЭМ!$D$33:$D$776,СВЦЭМ!$A$33:$A$776,$A55,СВЦЭМ!$B$33:$B$776,N$47)+'СЕТ СН'!$G$14+СВЦЭМ!$D$10+'СЕТ СН'!$G$5-'СЕТ СН'!$G$24</f>
        <v>2513.4774103</v>
      </c>
      <c r="O55" s="36">
        <f>SUMIFS(СВЦЭМ!$D$33:$D$776,СВЦЭМ!$A$33:$A$776,$A55,СВЦЭМ!$B$33:$B$776,O$47)+'СЕТ СН'!$G$14+СВЦЭМ!$D$10+'СЕТ СН'!$G$5-'СЕТ СН'!$G$24</f>
        <v>2516.7246241799999</v>
      </c>
      <c r="P55" s="36">
        <f>SUMIFS(СВЦЭМ!$D$33:$D$776,СВЦЭМ!$A$33:$A$776,$A55,СВЦЭМ!$B$33:$B$776,P$47)+'СЕТ СН'!$G$14+СВЦЭМ!$D$10+'СЕТ СН'!$G$5-'СЕТ СН'!$G$24</f>
        <v>2524.9211676699997</v>
      </c>
      <c r="Q55" s="36">
        <f>SUMIFS(СВЦЭМ!$D$33:$D$776,СВЦЭМ!$A$33:$A$776,$A55,СВЦЭМ!$B$33:$B$776,Q$47)+'СЕТ СН'!$G$14+СВЦЭМ!$D$10+'СЕТ СН'!$G$5-'СЕТ СН'!$G$24</f>
        <v>2535.3576181600001</v>
      </c>
      <c r="R55" s="36">
        <f>SUMIFS(СВЦЭМ!$D$33:$D$776,СВЦЭМ!$A$33:$A$776,$A55,СВЦЭМ!$B$33:$B$776,R$47)+'СЕТ СН'!$G$14+СВЦЭМ!$D$10+'СЕТ СН'!$G$5-'СЕТ СН'!$G$24</f>
        <v>2538.5444294499998</v>
      </c>
      <c r="S55" s="36">
        <f>SUMIFS(СВЦЭМ!$D$33:$D$776,СВЦЭМ!$A$33:$A$776,$A55,СВЦЭМ!$B$33:$B$776,S$47)+'СЕТ СН'!$G$14+СВЦЭМ!$D$10+'СЕТ СН'!$G$5-'СЕТ СН'!$G$24</f>
        <v>2533.2704859300002</v>
      </c>
      <c r="T55" s="36">
        <f>SUMIFS(СВЦЭМ!$D$33:$D$776,СВЦЭМ!$A$33:$A$776,$A55,СВЦЭМ!$B$33:$B$776,T$47)+'СЕТ СН'!$G$14+СВЦЭМ!$D$10+'СЕТ СН'!$G$5-'СЕТ СН'!$G$24</f>
        <v>2516.2383282599999</v>
      </c>
      <c r="U55" s="36">
        <f>SUMIFS(СВЦЭМ!$D$33:$D$776,СВЦЭМ!$A$33:$A$776,$A55,СВЦЭМ!$B$33:$B$776,U$47)+'СЕТ СН'!$G$14+СВЦЭМ!$D$10+'СЕТ СН'!$G$5-'СЕТ СН'!$G$24</f>
        <v>2498.5390573899999</v>
      </c>
      <c r="V55" s="36">
        <f>SUMIFS(СВЦЭМ!$D$33:$D$776,СВЦЭМ!$A$33:$A$776,$A55,СВЦЭМ!$B$33:$B$776,V$47)+'СЕТ СН'!$G$14+СВЦЭМ!$D$10+'СЕТ СН'!$G$5-'СЕТ СН'!$G$24</f>
        <v>2488.4566236199998</v>
      </c>
      <c r="W55" s="36">
        <f>SUMIFS(СВЦЭМ!$D$33:$D$776,СВЦЭМ!$A$33:$A$776,$A55,СВЦЭМ!$B$33:$B$776,W$47)+'СЕТ СН'!$G$14+СВЦЭМ!$D$10+'СЕТ СН'!$G$5-'СЕТ СН'!$G$24</f>
        <v>2504.36325214</v>
      </c>
      <c r="X55" s="36">
        <f>SUMIFS(СВЦЭМ!$D$33:$D$776,СВЦЭМ!$A$33:$A$776,$A55,СВЦЭМ!$B$33:$B$776,X$47)+'СЕТ СН'!$G$14+СВЦЭМ!$D$10+'СЕТ СН'!$G$5-'СЕТ СН'!$G$24</f>
        <v>2565.04483046</v>
      </c>
      <c r="Y55" s="36">
        <f>SUMIFS(СВЦЭМ!$D$33:$D$776,СВЦЭМ!$A$33:$A$776,$A55,СВЦЭМ!$B$33:$B$776,Y$47)+'СЕТ СН'!$G$14+СВЦЭМ!$D$10+'СЕТ СН'!$G$5-'СЕТ СН'!$G$24</f>
        <v>2668.64911519</v>
      </c>
    </row>
    <row r="56" spans="1:25" ht="15.75" x14ac:dyDescent="0.2">
      <c r="A56" s="35">
        <f t="shared" si="1"/>
        <v>43564</v>
      </c>
      <c r="B56" s="36">
        <f>SUMIFS(СВЦЭМ!$D$33:$D$776,СВЦЭМ!$A$33:$A$776,$A56,СВЦЭМ!$B$33:$B$776,B$47)+'СЕТ СН'!$G$14+СВЦЭМ!$D$10+'СЕТ СН'!$G$5-'СЕТ СН'!$G$24</f>
        <v>2689.1934208399998</v>
      </c>
      <c r="C56" s="36">
        <f>SUMIFS(СВЦЭМ!$D$33:$D$776,СВЦЭМ!$A$33:$A$776,$A56,СВЦЭМ!$B$33:$B$776,C$47)+'СЕТ СН'!$G$14+СВЦЭМ!$D$10+'СЕТ СН'!$G$5-'СЕТ СН'!$G$24</f>
        <v>2785.6638794400001</v>
      </c>
      <c r="D56" s="36">
        <f>SUMIFS(СВЦЭМ!$D$33:$D$776,СВЦЭМ!$A$33:$A$776,$A56,СВЦЭМ!$B$33:$B$776,D$47)+'СЕТ СН'!$G$14+СВЦЭМ!$D$10+'СЕТ СН'!$G$5-'СЕТ СН'!$G$24</f>
        <v>2857.7818589199996</v>
      </c>
      <c r="E56" s="36">
        <f>SUMIFS(СВЦЭМ!$D$33:$D$776,СВЦЭМ!$A$33:$A$776,$A56,СВЦЭМ!$B$33:$B$776,E$47)+'СЕТ СН'!$G$14+СВЦЭМ!$D$10+'СЕТ СН'!$G$5-'СЕТ СН'!$G$24</f>
        <v>2864.96582571</v>
      </c>
      <c r="F56" s="36">
        <f>SUMIFS(СВЦЭМ!$D$33:$D$776,СВЦЭМ!$A$33:$A$776,$A56,СВЦЭМ!$B$33:$B$776,F$47)+'СЕТ СН'!$G$14+СВЦЭМ!$D$10+'СЕТ СН'!$G$5-'СЕТ СН'!$G$24</f>
        <v>2859.9517617900001</v>
      </c>
      <c r="G56" s="36">
        <f>SUMIFS(СВЦЭМ!$D$33:$D$776,СВЦЭМ!$A$33:$A$776,$A56,СВЦЭМ!$B$33:$B$776,G$47)+'СЕТ СН'!$G$14+СВЦЭМ!$D$10+'СЕТ СН'!$G$5-'СЕТ СН'!$G$24</f>
        <v>2839.4803550699999</v>
      </c>
      <c r="H56" s="36">
        <f>SUMIFS(СВЦЭМ!$D$33:$D$776,СВЦЭМ!$A$33:$A$776,$A56,СВЦЭМ!$B$33:$B$776,H$47)+'СЕТ СН'!$G$14+СВЦЭМ!$D$10+'СЕТ СН'!$G$5-'СЕТ СН'!$G$24</f>
        <v>2745.0737678699998</v>
      </c>
      <c r="I56" s="36">
        <f>SUMIFS(СВЦЭМ!$D$33:$D$776,СВЦЭМ!$A$33:$A$776,$A56,СВЦЭМ!$B$33:$B$776,I$47)+'СЕТ СН'!$G$14+СВЦЭМ!$D$10+'СЕТ СН'!$G$5-'СЕТ СН'!$G$24</f>
        <v>2688.88908188</v>
      </c>
      <c r="J56" s="36">
        <f>SUMIFS(СВЦЭМ!$D$33:$D$776,СВЦЭМ!$A$33:$A$776,$A56,СВЦЭМ!$B$33:$B$776,J$47)+'СЕТ СН'!$G$14+СВЦЭМ!$D$10+'СЕТ СН'!$G$5-'СЕТ СН'!$G$24</f>
        <v>2617.9219613400001</v>
      </c>
      <c r="K56" s="36">
        <f>SUMIFS(СВЦЭМ!$D$33:$D$776,СВЦЭМ!$A$33:$A$776,$A56,СВЦЭМ!$B$33:$B$776,K$47)+'СЕТ СН'!$G$14+СВЦЭМ!$D$10+'СЕТ СН'!$G$5-'СЕТ СН'!$G$24</f>
        <v>2562.35757973</v>
      </c>
      <c r="L56" s="36">
        <f>SUMIFS(СВЦЭМ!$D$33:$D$776,СВЦЭМ!$A$33:$A$776,$A56,СВЦЭМ!$B$33:$B$776,L$47)+'СЕТ СН'!$G$14+СВЦЭМ!$D$10+'СЕТ СН'!$G$5-'СЕТ СН'!$G$24</f>
        <v>2532.1664061399997</v>
      </c>
      <c r="M56" s="36">
        <f>SUMIFS(СВЦЭМ!$D$33:$D$776,СВЦЭМ!$A$33:$A$776,$A56,СВЦЭМ!$B$33:$B$776,M$47)+'СЕТ СН'!$G$14+СВЦЭМ!$D$10+'СЕТ СН'!$G$5-'СЕТ СН'!$G$24</f>
        <v>2520.5173330899997</v>
      </c>
      <c r="N56" s="36">
        <f>SUMIFS(СВЦЭМ!$D$33:$D$776,СВЦЭМ!$A$33:$A$776,$A56,СВЦЭМ!$B$33:$B$776,N$47)+'СЕТ СН'!$G$14+СВЦЭМ!$D$10+'СЕТ СН'!$G$5-'СЕТ СН'!$G$24</f>
        <v>2516.5177899999999</v>
      </c>
      <c r="O56" s="36">
        <f>SUMIFS(СВЦЭМ!$D$33:$D$776,СВЦЭМ!$A$33:$A$776,$A56,СВЦЭМ!$B$33:$B$776,O$47)+'СЕТ СН'!$G$14+СВЦЭМ!$D$10+'СЕТ СН'!$G$5-'СЕТ СН'!$G$24</f>
        <v>2512.19514015</v>
      </c>
      <c r="P56" s="36">
        <f>SUMIFS(СВЦЭМ!$D$33:$D$776,СВЦЭМ!$A$33:$A$776,$A56,СВЦЭМ!$B$33:$B$776,P$47)+'СЕТ СН'!$G$14+СВЦЭМ!$D$10+'СЕТ СН'!$G$5-'СЕТ СН'!$G$24</f>
        <v>2533.3475278400001</v>
      </c>
      <c r="Q56" s="36">
        <f>SUMIFS(СВЦЭМ!$D$33:$D$776,СВЦЭМ!$A$33:$A$776,$A56,СВЦЭМ!$B$33:$B$776,Q$47)+'СЕТ СН'!$G$14+СВЦЭМ!$D$10+'СЕТ СН'!$G$5-'СЕТ СН'!$G$24</f>
        <v>2544.8823688100001</v>
      </c>
      <c r="R56" s="36">
        <f>SUMIFS(СВЦЭМ!$D$33:$D$776,СВЦЭМ!$A$33:$A$776,$A56,СВЦЭМ!$B$33:$B$776,R$47)+'СЕТ СН'!$G$14+СВЦЭМ!$D$10+'СЕТ СН'!$G$5-'СЕТ СН'!$G$24</f>
        <v>2547.5050308499999</v>
      </c>
      <c r="S56" s="36">
        <f>SUMIFS(СВЦЭМ!$D$33:$D$776,СВЦЭМ!$A$33:$A$776,$A56,СВЦЭМ!$B$33:$B$776,S$47)+'СЕТ СН'!$G$14+СВЦЭМ!$D$10+'СЕТ СН'!$G$5-'СЕТ СН'!$G$24</f>
        <v>2550.4367245399999</v>
      </c>
      <c r="T56" s="36">
        <f>SUMIFS(СВЦЭМ!$D$33:$D$776,СВЦЭМ!$A$33:$A$776,$A56,СВЦЭМ!$B$33:$B$776,T$47)+'СЕТ СН'!$G$14+СВЦЭМ!$D$10+'СЕТ СН'!$G$5-'СЕТ СН'!$G$24</f>
        <v>2535.6601249799996</v>
      </c>
      <c r="U56" s="36">
        <f>SUMIFS(СВЦЭМ!$D$33:$D$776,СВЦЭМ!$A$33:$A$776,$A56,СВЦЭМ!$B$33:$B$776,U$47)+'СЕТ СН'!$G$14+СВЦЭМ!$D$10+'СЕТ СН'!$G$5-'СЕТ СН'!$G$24</f>
        <v>2496.8114543500001</v>
      </c>
      <c r="V56" s="36">
        <f>SUMIFS(СВЦЭМ!$D$33:$D$776,СВЦЭМ!$A$33:$A$776,$A56,СВЦЭМ!$B$33:$B$776,V$47)+'СЕТ СН'!$G$14+СВЦЭМ!$D$10+'СЕТ СН'!$G$5-'СЕТ СН'!$G$24</f>
        <v>2486.7249083799998</v>
      </c>
      <c r="W56" s="36">
        <f>SUMIFS(СВЦЭМ!$D$33:$D$776,СВЦЭМ!$A$33:$A$776,$A56,СВЦЭМ!$B$33:$B$776,W$47)+'СЕТ СН'!$G$14+СВЦЭМ!$D$10+'СЕТ СН'!$G$5-'СЕТ СН'!$G$24</f>
        <v>2495.1097000199998</v>
      </c>
      <c r="X56" s="36">
        <f>SUMIFS(СВЦЭМ!$D$33:$D$776,СВЦЭМ!$A$33:$A$776,$A56,СВЦЭМ!$B$33:$B$776,X$47)+'СЕТ СН'!$G$14+СВЦЭМ!$D$10+'СЕТ СН'!$G$5-'СЕТ СН'!$G$24</f>
        <v>2514.9382739799998</v>
      </c>
      <c r="Y56" s="36">
        <f>SUMIFS(СВЦЭМ!$D$33:$D$776,СВЦЭМ!$A$33:$A$776,$A56,СВЦЭМ!$B$33:$B$776,Y$47)+'СЕТ СН'!$G$14+СВЦЭМ!$D$10+'СЕТ СН'!$G$5-'СЕТ СН'!$G$24</f>
        <v>2579.62200579</v>
      </c>
    </row>
    <row r="57" spans="1:25" ht="15.75" x14ac:dyDescent="0.2">
      <c r="A57" s="35">
        <f t="shared" si="1"/>
        <v>43565</v>
      </c>
      <c r="B57" s="36">
        <f>SUMIFS(СВЦЭМ!$D$33:$D$776,СВЦЭМ!$A$33:$A$776,$A57,СВЦЭМ!$B$33:$B$776,B$47)+'СЕТ СН'!$G$14+СВЦЭМ!$D$10+'СЕТ СН'!$G$5-'СЕТ СН'!$G$24</f>
        <v>2674.3519300799999</v>
      </c>
      <c r="C57" s="36">
        <f>SUMIFS(СВЦЭМ!$D$33:$D$776,СВЦЭМ!$A$33:$A$776,$A57,СВЦЭМ!$B$33:$B$776,C$47)+'СЕТ СН'!$G$14+СВЦЭМ!$D$10+'СЕТ СН'!$G$5-'СЕТ СН'!$G$24</f>
        <v>2782.60426052</v>
      </c>
      <c r="D57" s="36">
        <f>SUMIFS(СВЦЭМ!$D$33:$D$776,СВЦЭМ!$A$33:$A$776,$A57,СВЦЭМ!$B$33:$B$776,D$47)+'СЕТ СН'!$G$14+СВЦЭМ!$D$10+'СЕТ СН'!$G$5-'СЕТ СН'!$G$24</f>
        <v>2860.5174146199997</v>
      </c>
      <c r="E57" s="36">
        <f>SUMIFS(СВЦЭМ!$D$33:$D$776,СВЦЭМ!$A$33:$A$776,$A57,СВЦЭМ!$B$33:$B$776,E$47)+'СЕТ СН'!$G$14+СВЦЭМ!$D$10+'СЕТ СН'!$G$5-'СЕТ СН'!$G$24</f>
        <v>2875.9468653899999</v>
      </c>
      <c r="F57" s="36">
        <f>SUMIFS(СВЦЭМ!$D$33:$D$776,СВЦЭМ!$A$33:$A$776,$A57,СВЦЭМ!$B$33:$B$776,F$47)+'СЕТ СН'!$G$14+СВЦЭМ!$D$10+'СЕТ СН'!$G$5-'СЕТ СН'!$G$24</f>
        <v>2870.0438587099998</v>
      </c>
      <c r="G57" s="36">
        <f>SUMIFS(СВЦЭМ!$D$33:$D$776,СВЦЭМ!$A$33:$A$776,$A57,СВЦЭМ!$B$33:$B$776,G$47)+'СЕТ СН'!$G$14+СВЦЭМ!$D$10+'СЕТ СН'!$G$5-'СЕТ СН'!$G$24</f>
        <v>2855.3241428000001</v>
      </c>
      <c r="H57" s="36">
        <f>SUMIFS(СВЦЭМ!$D$33:$D$776,СВЦЭМ!$A$33:$A$776,$A57,СВЦЭМ!$B$33:$B$776,H$47)+'СЕТ СН'!$G$14+СВЦЭМ!$D$10+'СЕТ СН'!$G$5-'СЕТ СН'!$G$24</f>
        <v>2778.5189545100002</v>
      </c>
      <c r="I57" s="36">
        <f>SUMIFS(СВЦЭМ!$D$33:$D$776,СВЦЭМ!$A$33:$A$776,$A57,СВЦЭМ!$B$33:$B$776,I$47)+'СЕТ СН'!$G$14+СВЦЭМ!$D$10+'СЕТ СН'!$G$5-'СЕТ СН'!$G$24</f>
        <v>2702.27825811</v>
      </c>
      <c r="J57" s="36">
        <f>SUMIFS(СВЦЭМ!$D$33:$D$776,СВЦЭМ!$A$33:$A$776,$A57,СВЦЭМ!$B$33:$B$776,J$47)+'СЕТ СН'!$G$14+СВЦЭМ!$D$10+'СЕТ СН'!$G$5-'СЕТ СН'!$G$24</f>
        <v>2604.1394839999998</v>
      </c>
      <c r="K57" s="36">
        <f>SUMIFS(СВЦЭМ!$D$33:$D$776,СВЦЭМ!$A$33:$A$776,$A57,СВЦЭМ!$B$33:$B$776,K$47)+'СЕТ СН'!$G$14+СВЦЭМ!$D$10+'СЕТ СН'!$G$5-'СЕТ СН'!$G$24</f>
        <v>2517.6389388500002</v>
      </c>
      <c r="L57" s="36">
        <f>SUMIFS(СВЦЭМ!$D$33:$D$776,СВЦЭМ!$A$33:$A$776,$A57,СВЦЭМ!$B$33:$B$776,L$47)+'СЕТ СН'!$G$14+СВЦЭМ!$D$10+'СЕТ СН'!$G$5-'СЕТ СН'!$G$24</f>
        <v>2494.77890329</v>
      </c>
      <c r="M57" s="36">
        <f>SUMIFS(СВЦЭМ!$D$33:$D$776,СВЦЭМ!$A$33:$A$776,$A57,СВЦЭМ!$B$33:$B$776,M$47)+'СЕТ СН'!$G$14+СВЦЭМ!$D$10+'СЕТ СН'!$G$5-'СЕТ СН'!$G$24</f>
        <v>2501.68855446</v>
      </c>
      <c r="N57" s="36">
        <f>SUMIFS(СВЦЭМ!$D$33:$D$776,СВЦЭМ!$A$33:$A$776,$A57,СВЦЭМ!$B$33:$B$776,N$47)+'СЕТ СН'!$G$14+СВЦЭМ!$D$10+'СЕТ СН'!$G$5-'СЕТ СН'!$G$24</f>
        <v>2506.1700611199999</v>
      </c>
      <c r="O57" s="36">
        <f>SUMIFS(СВЦЭМ!$D$33:$D$776,СВЦЭМ!$A$33:$A$776,$A57,СВЦЭМ!$B$33:$B$776,O$47)+'СЕТ СН'!$G$14+СВЦЭМ!$D$10+'СЕТ СН'!$G$5-'СЕТ СН'!$G$24</f>
        <v>2509.88671832</v>
      </c>
      <c r="P57" s="36">
        <f>SUMIFS(СВЦЭМ!$D$33:$D$776,СВЦЭМ!$A$33:$A$776,$A57,СВЦЭМ!$B$33:$B$776,P$47)+'СЕТ СН'!$G$14+СВЦЭМ!$D$10+'СЕТ СН'!$G$5-'СЕТ СН'!$G$24</f>
        <v>2519.8752672000001</v>
      </c>
      <c r="Q57" s="36">
        <f>SUMIFS(СВЦЭМ!$D$33:$D$776,СВЦЭМ!$A$33:$A$776,$A57,СВЦЭМ!$B$33:$B$776,Q$47)+'СЕТ СН'!$G$14+СВЦЭМ!$D$10+'СЕТ СН'!$G$5-'СЕТ СН'!$G$24</f>
        <v>2522.7920105399999</v>
      </c>
      <c r="R57" s="36">
        <f>SUMIFS(СВЦЭМ!$D$33:$D$776,СВЦЭМ!$A$33:$A$776,$A57,СВЦЭМ!$B$33:$B$776,R$47)+'СЕТ СН'!$G$14+СВЦЭМ!$D$10+'СЕТ СН'!$G$5-'СЕТ СН'!$G$24</f>
        <v>2527.8326639500001</v>
      </c>
      <c r="S57" s="36">
        <f>SUMIFS(СВЦЭМ!$D$33:$D$776,СВЦЭМ!$A$33:$A$776,$A57,СВЦЭМ!$B$33:$B$776,S$47)+'СЕТ СН'!$G$14+СВЦЭМ!$D$10+'СЕТ СН'!$G$5-'СЕТ СН'!$G$24</f>
        <v>2528.0065318799998</v>
      </c>
      <c r="T57" s="36">
        <f>SUMIFS(СВЦЭМ!$D$33:$D$776,СВЦЭМ!$A$33:$A$776,$A57,СВЦЭМ!$B$33:$B$776,T$47)+'СЕТ СН'!$G$14+СВЦЭМ!$D$10+'СЕТ СН'!$G$5-'СЕТ СН'!$G$24</f>
        <v>2509.8038481599997</v>
      </c>
      <c r="U57" s="36">
        <f>SUMIFS(СВЦЭМ!$D$33:$D$776,СВЦЭМ!$A$33:$A$776,$A57,СВЦЭМ!$B$33:$B$776,U$47)+'СЕТ СН'!$G$14+СВЦЭМ!$D$10+'СЕТ СН'!$G$5-'СЕТ СН'!$G$24</f>
        <v>2481.22493678</v>
      </c>
      <c r="V57" s="36">
        <f>SUMIFS(СВЦЭМ!$D$33:$D$776,СВЦЭМ!$A$33:$A$776,$A57,СВЦЭМ!$B$33:$B$776,V$47)+'СЕТ СН'!$G$14+СВЦЭМ!$D$10+'СЕТ СН'!$G$5-'СЕТ СН'!$G$24</f>
        <v>2459.6866567500001</v>
      </c>
      <c r="W57" s="36">
        <f>SUMIFS(СВЦЭМ!$D$33:$D$776,СВЦЭМ!$A$33:$A$776,$A57,СВЦЭМ!$B$33:$B$776,W$47)+'СЕТ СН'!$G$14+СВЦЭМ!$D$10+'СЕТ СН'!$G$5-'СЕТ СН'!$G$24</f>
        <v>2456.59795945</v>
      </c>
      <c r="X57" s="36">
        <f>SUMIFS(СВЦЭМ!$D$33:$D$776,СВЦЭМ!$A$33:$A$776,$A57,СВЦЭМ!$B$33:$B$776,X$47)+'СЕТ СН'!$G$14+СВЦЭМ!$D$10+'СЕТ СН'!$G$5-'СЕТ СН'!$G$24</f>
        <v>2516.1995763599998</v>
      </c>
      <c r="Y57" s="36">
        <f>SUMIFS(СВЦЭМ!$D$33:$D$776,СВЦЭМ!$A$33:$A$776,$A57,СВЦЭМ!$B$33:$B$776,Y$47)+'СЕТ СН'!$G$14+СВЦЭМ!$D$10+'СЕТ СН'!$G$5-'СЕТ СН'!$G$24</f>
        <v>2637.0408389499999</v>
      </c>
    </row>
    <row r="58" spans="1:25" ht="15.75" x14ac:dyDescent="0.2">
      <c r="A58" s="35">
        <f t="shared" si="1"/>
        <v>43566</v>
      </c>
      <c r="B58" s="36">
        <f>SUMIFS(СВЦЭМ!$D$33:$D$776,СВЦЭМ!$A$33:$A$776,$A58,СВЦЭМ!$B$33:$B$776,B$47)+'СЕТ СН'!$G$14+СВЦЭМ!$D$10+'СЕТ СН'!$G$5-'СЕТ СН'!$G$24</f>
        <v>2693.9983335500001</v>
      </c>
      <c r="C58" s="36">
        <f>SUMIFS(СВЦЭМ!$D$33:$D$776,СВЦЭМ!$A$33:$A$776,$A58,СВЦЭМ!$B$33:$B$776,C$47)+'СЕТ СН'!$G$14+СВЦЭМ!$D$10+'СЕТ СН'!$G$5-'СЕТ СН'!$G$24</f>
        <v>2817.1907011899998</v>
      </c>
      <c r="D58" s="36">
        <f>SUMIFS(СВЦЭМ!$D$33:$D$776,СВЦЭМ!$A$33:$A$776,$A58,СВЦЭМ!$B$33:$B$776,D$47)+'СЕТ СН'!$G$14+СВЦЭМ!$D$10+'СЕТ СН'!$G$5-'СЕТ СН'!$G$24</f>
        <v>2960.6034881699998</v>
      </c>
      <c r="E58" s="36">
        <f>SUMIFS(СВЦЭМ!$D$33:$D$776,СВЦЭМ!$A$33:$A$776,$A58,СВЦЭМ!$B$33:$B$776,E$47)+'СЕТ СН'!$G$14+СВЦЭМ!$D$10+'СЕТ СН'!$G$5-'СЕТ СН'!$G$24</f>
        <v>2982.0892200099997</v>
      </c>
      <c r="F58" s="36">
        <f>SUMIFS(СВЦЭМ!$D$33:$D$776,СВЦЭМ!$A$33:$A$776,$A58,СВЦЭМ!$B$33:$B$776,F$47)+'СЕТ СН'!$G$14+СВЦЭМ!$D$10+'СЕТ СН'!$G$5-'СЕТ СН'!$G$24</f>
        <v>2984.2266546000001</v>
      </c>
      <c r="G58" s="36">
        <f>SUMIFS(СВЦЭМ!$D$33:$D$776,СВЦЭМ!$A$33:$A$776,$A58,СВЦЭМ!$B$33:$B$776,G$47)+'СЕТ СН'!$G$14+СВЦЭМ!$D$10+'СЕТ СН'!$G$5-'СЕТ СН'!$G$24</f>
        <v>2980.9447541099998</v>
      </c>
      <c r="H58" s="36">
        <f>SUMIFS(СВЦЭМ!$D$33:$D$776,СВЦЭМ!$A$33:$A$776,$A58,СВЦЭМ!$B$33:$B$776,H$47)+'СЕТ СН'!$G$14+СВЦЭМ!$D$10+'СЕТ СН'!$G$5-'СЕТ СН'!$G$24</f>
        <v>2900.7140619299998</v>
      </c>
      <c r="I58" s="36">
        <f>SUMIFS(СВЦЭМ!$D$33:$D$776,СВЦЭМ!$A$33:$A$776,$A58,СВЦЭМ!$B$33:$B$776,I$47)+'СЕТ СН'!$G$14+СВЦЭМ!$D$10+'СЕТ СН'!$G$5-'СЕТ СН'!$G$24</f>
        <v>2813.2059862799997</v>
      </c>
      <c r="J58" s="36">
        <f>SUMIFS(СВЦЭМ!$D$33:$D$776,СВЦЭМ!$A$33:$A$776,$A58,СВЦЭМ!$B$33:$B$776,J$47)+'СЕТ СН'!$G$14+СВЦЭМ!$D$10+'СЕТ СН'!$G$5-'СЕТ СН'!$G$24</f>
        <v>2691.63217631</v>
      </c>
      <c r="K58" s="36">
        <f>SUMIFS(СВЦЭМ!$D$33:$D$776,СВЦЭМ!$A$33:$A$776,$A58,СВЦЭМ!$B$33:$B$776,K$47)+'СЕТ СН'!$G$14+СВЦЭМ!$D$10+'СЕТ СН'!$G$5-'СЕТ СН'!$G$24</f>
        <v>2601.07417463</v>
      </c>
      <c r="L58" s="36">
        <f>SUMIFS(СВЦЭМ!$D$33:$D$776,СВЦЭМ!$A$33:$A$776,$A58,СВЦЭМ!$B$33:$B$776,L$47)+'СЕТ СН'!$G$14+СВЦЭМ!$D$10+'СЕТ СН'!$G$5-'СЕТ СН'!$G$24</f>
        <v>2560.8126673100001</v>
      </c>
      <c r="M58" s="36">
        <f>SUMIFS(СВЦЭМ!$D$33:$D$776,СВЦЭМ!$A$33:$A$776,$A58,СВЦЭМ!$B$33:$B$776,M$47)+'СЕТ СН'!$G$14+СВЦЭМ!$D$10+'СЕТ СН'!$G$5-'СЕТ СН'!$G$24</f>
        <v>2579.0809198899997</v>
      </c>
      <c r="N58" s="36">
        <f>SUMIFS(СВЦЭМ!$D$33:$D$776,СВЦЭМ!$A$33:$A$776,$A58,СВЦЭМ!$B$33:$B$776,N$47)+'СЕТ СН'!$G$14+СВЦЭМ!$D$10+'СЕТ СН'!$G$5-'СЕТ СН'!$G$24</f>
        <v>2566.00604892</v>
      </c>
      <c r="O58" s="36">
        <f>SUMIFS(СВЦЭМ!$D$33:$D$776,СВЦЭМ!$A$33:$A$776,$A58,СВЦЭМ!$B$33:$B$776,O$47)+'СЕТ СН'!$G$14+СВЦЭМ!$D$10+'СЕТ СН'!$G$5-'СЕТ СН'!$G$24</f>
        <v>2572.4257366100001</v>
      </c>
      <c r="P58" s="36">
        <f>SUMIFS(СВЦЭМ!$D$33:$D$776,СВЦЭМ!$A$33:$A$776,$A58,СВЦЭМ!$B$33:$B$776,P$47)+'СЕТ СН'!$G$14+СВЦЭМ!$D$10+'СЕТ СН'!$G$5-'СЕТ СН'!$G$24</f>
        <v>2587.36344508</v>
      </c>
      <c r="Q58" s="36">
        <f>SUMIFS(СВЦЭМ!$D$33:$D$776,СВЦЭМ!$A$33:$A$776,$A58,СВЦЭМ!$B$33:$B$776,Q$47)+'СЕТ СН'!$G$14+СВЦЭМ!$D$10+'СЕТ СН'!$G$5-'СЕТ СН'!$G$24</f>
        <v>2593.8537812499999</v>
      </c>
      <c r="R58" s="36">
        <f>SUMIFS(СВЦЭМ!$D$33:$D$776,СВЦЭМ!$A$33:$A$776,$A58,СВЦЭМ!$B$33:$B$776,R$47)+'СЕТ СН'!$G$14+СВЦЭМ!$D$10+'СЕТ СН'!$G$5-'СЕТ СН'!$G$24</f>
        <v>2592.2805137199998</v>
      </c>
      <c r="S58" s="36">
        <f>SUMIFS(СВЦЭМ!$D$33:$D$776,СВЦЭМ!$A$33:$A$776,$A58,СВЦЭМ!$B$33:$B$776,S$47)+'СЕТ СН'!$G$14+СВЦЭМ!$D$10+'СЕТ СН'!$G$5-'СЕТ СН'!$G$24</f>
        <v>2597.7368058299999</v>
      </c>
      <c r="T58" s="36">
        <f>SUMIFS(СВЦЭМ!$D$33:$D$776,СВЦЭМ!$A$33:$A$776,$A58,СВЦЭМ!$B$33:$B$776,T$47)+'СЕТ СН'!$G$14+СВЦЭМ!$D$10+'СЕТ СН'!$G$5-'СЕТ СН'!$G$24</f>
        <v>2582.2064462399999</v>
      </c>
      <c r="U58" s="36">
        <f>SUMIFS(СВЦЭМ!$D$33:$D$776,СВЦЭМ!$A$33:$A$776,$A58,СВЦЭМ!$B$33:$B$776,U$47)+'СЕТ СН'!$G$14+СВЦЭМ!$D$10+'СЕТ СН'!$G$5-'СЕТ СН'!$G$24</f>
        <v>2559.7283489399997</v>
      </c>
      <c r="V58" s="36">
        <f>SUMIFS(СВЦЭМ!$D$33:$D$776,СВЦЭМ!$A$33:$A$776,$A58,СВЦЭМ!$B$33:$B$776,V$47)+'СЕТ СН'!$G$14+СВЦЭМ!$D$10+'СЕТ СН'!$G$5-'СЕТ СН'!$G$24</f>
        <v>2556.3555805599999</v>
      </c>
      <c r="W58" s="36">
        <f>SUMIFS(СВЦЭМ!$D$33:$D$776,СВЦЭМ!$A$33:$A$776,$A58,СВЦЭМ!$B$33:$B$776,W$47)+'СЕТ СН'!$G$14+СВЦЭМ!$D$10+'СЕТ СН'!$G$5-'СЕТ СН'!$G$24</f>
        <v>2539.5236811599998</v>
      </c>
      <c r="X58" s="36">
        <f>SUMIFS(СВЦЭМ!$D$33:$D$776,СВЦЭМ!$A$33:$A$776,$A58,СВЦЭМ!$B$33:$B$776,X$47)+'СЕТ СН'!$G$14+СВЦЭМ!$D$10+'СЕТ СН'!$G$5-'СЕТ СН'!$G$24</f>
        <v>2610.6300125999996</v>
      </c>
      <c r="Y58" s="36">
        <f>SUMIFS(СВЦЭМ!$D$33:$D$776,СВЦЭМ!$A$33:$A$776,$A58,СВЦЭМ!$B$33:$B$776,Y$47)+'СЕТ СН'!$G$14+СВЦЭМ!$D$10+'СЕТ СН'!$G$5-'СЕТ СН'!$G$24</f>
        <v>2729.53547785</v>
      </c>
    </row>
    <row r="59" spans="1:25" ht="15.75" x14ac:dyDescent="0.2">
      <c r="A59" s="35">
        <f t="shared" si="1"/>
        <v>43567</v>
      </c>
      <c r="B59" s="36">
        <f>SUMIFS(СВЦЭМ!$D$33:$D$776,СВЦЭМ!$A$33:$A$776,$A59,СВЦЭМ!$B$33:$B$776,B$47)+'СЕТ СН'!$G$14+СВЦЭМ!$D$10+'СЕТ СН'!$G$5-'СЕТ СН'!$G$24</f>
        <v>2828.7599556200003</v>
      </c>
      <c r="C59" s="36">
        <f>SUMIFS(СВЦЭМ!$D$33:$D$776,СВЦЭМ!$A$33:$A$776,$A59,СВЦЭМ!$B$33:$B$776,C$47)+'СЕТ СН'!$G$14+СВЦЭМ!$D$10+'СЕТ СН'!$G$5-'СЕТ СН'!$G$24</f>
        <v>2915.2046190999999</v>
      </c>
      <c r="D59" s="36">
        <f>SUMIFS(СВЦЭМ!$D$33:$D$776,СВЦЭМ!$A$33:$A$776,$A59,СВЦЭМ!$B$33:$B$776,D$47)+'СЕТ СН'!$G$14+СВЦЭМ!$D$10+'СЕТ СН'!$G$5-'СЕТ СН'!$G$24</f>
        <v>2961.8847821999998</v>
      </c>
      <c r="E59" s="36">
        <f>SUMIFS(СВЦЭМ!$D$33:$D$776,СВЦЭМ!$A$33:$A$776,$A59,СВЦЭМ!$B$33:$B$776,E$47)+'СЕТ СН'!$G$14+СВЦЭМ!$D$10+'СЕТ СН'!$G$5-'СЕТ СН'!$G$24</f>
        <v>2962.8549148299999</v>
      </c>
      <c r="F59" s="36">
        <f>SUMIFS(СВЦЭМ!$D$33:$D$776,СВЦЭМ!$A$33:$A$776,$A59,СВЦЭМ!$B$33:$B$776,F$47)+'СЕТ СН'!$G$14+СВЦЭМ!$D$10+'СЕТ СН'!$G$5-'СЕТ СН'!$G$24</f>
        <v>2962.0684916800001</v>
      </c>
      <c r="G59" s="36">
        <f>SUMIFS(СВЦЭМ!$D$33:$D$776,СВЦЭМ!$A$33:$A$776,$A59,СВЦЭМ!$B$33:$B$776,G$47)+'СЕТ СН'!$G$14+СВЦЭМ!$D$10+'СЕТ СН'!$G$5-'СЕТ СН'!$G$24</f>
        <v>2948.7404173999998</v>
      </c>
      <c r="H59" s="36">
        <f>SUMIFS(СВЦЭМ!$D$33:$D$776,СВЦЭМ!$A$33:$A$776,$A59,СВЦЭМ!$B$33:$B$776,H$47)+'СЕТ СН'!$G$14+СВЦЭМ!$D$10+'СЕТ СН'!$G$5-'СЕТ СН'!$G$24</f>
        <v>2863.4971051299999</v>
      </c>
      <c r="I59" s="36">
        <f>SUMIFS(СВЦЭМ!$D$33:$D$776,СВЦЭМ!$A$33:$A$776,$A59,СВЦЭМ!$B$33:$B$776,I$47)+'СЕТ СН'!$G$14+СВЦЭМ!$D$10+'СЕТ СН'!$G$5-'СЕТ СН'!$G$24</f>
        <v>2806.1000243499998</v>
      </c>
      <c r="J59" s="36">
        <f>SUMIFS(СВЦЭМ!$D$33:$D$776,СВЦЭМ!$A$33:$A$776,$A59,СВЦЭМ!$B$33:$B$776,J$47)+'СЕТ СН'!$G$14+СВЦЭМ!$D$10+'СЕТ СН'!$G$5-'СЕТ СН'!$G$24</f>
        <v>2689.8126760999999</v>
      </c>
      <c r="K59" s="36">
        <f>SUMIFS(СВЦЭМ!$D$33:$D$776,СВЦЭМ!$A$33:$A$776,$A59,СВЦЭМ!$B$33:$B$776,K$47)+'СЕТ СН'!$G$14+СВЦЭМ!$D$10+'СЕТ СН'!$G$5-'СЕТ СН'!$G$24</f>
        <v>2602.46108387</v>
      </c>
      <c r="L59" s="36">
        <f>SUMIFS(СВЦЭМ!$D$33:$D$776,СВЦЭМ!$A$33:$A$776,$A59,СВЦЭМ!$B$33:$B$776,L$47)+'СЕТ СН'!$G$14+СВЦЭМ!$D$10+'СЕТ СН'!$G$5-'СЕТ СН'!$G$24</f>
        <v>2563.93414183</v>
      </c>
      <c r="M59" s="36">
        <f>SUMIFS(СВЦЭМ!$D$33:$D$776,СВЦЭМ!$A$33:$A$776,$A59,СВЦЭМ!$B$33:$B$776,M$47)+'СЕТ СН'!$G$14+СВЦЭМ!$D$10+'СЕТ СН'!$G$5-'СЕТ СН'!$G$24</f>
        <v>2566.9502633499997</v>
      </c>
      <c r="N59" s="36">
        <f>SUMIFS(СВЦЭМ!$D$33:$D$776,СВЦЭМ!$A$33:$A$776,$A59,СВЦЭМ!$B$33:$B$776,N$47)+'СЕТ СН'!$G$14+СВЦЭМ!$D$10+'СЕТ СН'!$G$5-'СЕТ СН'!$G$24</f>
        <v>2548.2330957999998</v>
      </c>
      <c r="O59" s="36">
        <f>SUMIFS(СВЦЭМ!$D$33:$D$776,СВЦЭМ!$A$33:$A$776,$A59,СВЦЭМ!$B$33:$B$776,O$47)+'СЕТ СН'!$G$14+СВЦЭМ!$D$10+'СЕТ СН'!$G$5-'СЕТ СН'!$G$24</f>
        <v>2557.5349390399997</v>
      </c>
      <c r="P59" s="36">
        <f>SUMIFS(СВЦЭМ!$D$33:$D$776,СВЦЭМ!$A$33:$A$776,$A59,СВЦЭМ!$B$33:$B$776,P$47)+'СЕТ СН'!$G$14+СВЦЭМ!$D$10+'СЕТ СН'!$G$5-'СЕТ СН'!$G$24</f>
        <v>2578.8762072700001</v>
      </c>
      <c r="Q59" s="36">
        <f>SUMIFS(СВЦЭМ!$D$33:$D$776,СВЦЭМ!$A$33:$A$776,$A59,СВЦЭМ!$B$33:$B$776,Q$47)+'СЕТ СН'!$G$14+СВЦЭМ!$D$10+'СЕТ СН'!$G$5-'СЕТ СН'!$G$24</f>
        <v>2589.8716845399999</v>
      </c>
      <c r="R59" s="36">
        <f>SUMIFS(СВЦЭМ!$D$33:$D$776,СВЦЭМ!$A$33:$A$776,$A59,СВЦЭМ!$B$33:$B$776,R$47)+'СЕТ СН'!$G$14+СВЦЭМ!$D$10+'СЕТ СН'!$G$5-'СЕТ СН'!$G$24</f>
        <v>2598.5781069699997</v>
      </c>
      <c r="S59" s="36">
        <f>SUMIFS(СВЦЭМ!$D$33:$D$776,СВЦЭМ!$A$33:$A$776,$A59,СВЦЭМ!$B$33:$B$776,S$47)+'СЕТ СН'!$G$14+СВЦЭМ!$D$10+'СЕТ СН'!$G$5-'СЕТ СН'!$G$24</f>
        <v>2584.7088725499998</v>
      </c>
      <c r="T59" s="36">
        <f>SUMIFS(СВЦЭМ!$D$33:$D$776,СВЦЭМ!$A$33:$A$776,$A59,СВЦЭМ!$B$33:$B$776,T$47)+'СЕТ СН'!$G$14+СВЦЭМ!$D$10+'СЕТ СН'!$G$5-'СЕТ СН'!$G$24</f>
        <v>2569.6090338200001</v>
      </c>
      <c r="U59" s="36">
        <f>SUMIFS(СВЦЭМ!$D$33:$D$776,СВЦЭМ!$A$33:$A$776,$A59,СВЦЭМ!$B$33:$B$776,U$47)+'СЕТ СН'!$G$14+СВЦЭМ!$D$10+'СЕТ СН'!$G$5-'СЕТ СН'!$G$24</f>
        <v>2522.2647489999999</v>
      </c>
      <c r="V59" s="36">
        <f>SUMIFS(СВЦЭМ!$D$33:$D$776,СВЦЭМ!$A$33:$A$776,$A59,СВЦЭМ!$B$33:$B$776,V$47)+'СЕТ СН'!$G$14+СВЦЭМ!$D$10+'СЕТ СН'!$G$5-'СЕТ СН'!$G$24</f>
        <v>2520.36277518</v>
      </c>
      <c r="W59" s="36">
        <f>SUMIFS(СВЦЭМ!$D$33:$D$776,СВЦЭМ!$A$33:$A$776,$A59,СВЦЭМ!$B$33:$B$776,W$47)+'СЕТ СН'!$G$14+СВЦЭМ!$D$10+'СЕТ СН'!$G$5-'СЕТ СН'!$G$24</f>
        <v>2530.7052056399998</v>
      </c>
      <c r="X59" s="36">
        <f>SUMIFS(СВЦЭМ!$D$33:$D$776,СВЦЭМ!$A$33:$A$776,$A59,СВЦЭМ!$B$33:$B$776,X$47)+'СЕТ СН'!$G$14+СВЦЭМ!$D$10+'СЕТ СН'!$G$5-'СЕТ СН'!$G$24</f>
        <v>2591.7530361399999</v>
      </c>
      <c r="Y59" s="36">
        <f>SUMIFS(СВЦЭМ!$D$33:$D$776,СВЦЭМ!$A$33:$A$776,$A59,СВЦЭМ!$B$33:$B$776,Y$47)+'СЕТ СН'!$G$14+СВЦЭМ!$D$10+'СЕТ СН'!$G$5-'СЕТ СН'!$G$24</f>
        <v>2706.32627224</v>
      </c>
    </row>
    <row r="60" spans="1:25" ht="15.75" x14ac:dyDescent="0.2">
      <c r="A60" s="35">
        <f t="shared" si="1"/>
        <v>43568</v>
      </c>
      <c r="B60" s="36">
        <f>SUMIFS(СВЦЭМ!$D$33:$D$776,СВЦЭМ!$A$33:$A$776,$A60,СВЦЭМ!$B$33:$B$776,B$47)+'СЕТ СН'!$G$14+СВЦЭМ!$D$10+'СЕТ СН'!$G$5-'СЕТ СН'!$G$24</f>
        <v>2790.7410625399998</v>
      </c>
      <c r="C60" s="36">
        <f>SUMIFS(СВЦЭМ!$D$33:$D$776,СВЦЭМ!$A$33:$A$776,$A60,СВЦЭМ!$B$33:$B$776,C$47)+'СЕТ СН'!$G$14+СВЦЭМ!$D$10+'СЕТ СН'!$G$5-'СЕТ СН'!$G$24</f>
        <v>2869.2585092499999</v>
      </c>
      <c r="D60" s="36">
        <f>SUMIFS(СВЦЭМ!$D$33:$D$776,СВЦЭМ!$A$33:$A$776,$A60,СВЦЭМ!$B$33:$B$776,D$47)+'СЕТ СН'!$G$14+СВЦЭМ!$D$10+'СЕТ СН'!$G$5-'СЕТ СН'!$G$24</f>
        <v>2945.9785107600001</v>
      </c>
      <c r="E60" s="36">
        <f>SUMIFS(СВЦЭМ!$D$33:$D$776,СВЦЭМ!$A$33:$A$776,$A60,СВЦЭМ!$B$33:$B$776,E$47)+'СЕТ СН'!$G$14+СВЦЭМ!$D$10+'СЕТ СН'!$G$5-'СЕТ СН'!$G$24</f>
        <v>2954.79943882</v>
      </c>
      <c r="F60" s="36">
        <f>SUMIFS(СВЦЭМ!$D$33:$D$776,СВЦЭМ!$A$33:$A$776,$A60,СВЦЭМ!$B$33:$B$776,F$47)+'СЕТ СН'!$G$14+СВЦЭМ!$D$10+'СЕТ СН'!$G$5-'СЕТ СН'!$G$24</f>
        <v>2952.9549142199999</v>
      </c>
      <c r="G60" s="36">
        <f>SUMIFS(СВЦЭМ!$D$33:$D$776,СВЦЭМ!$A$33:$A$776,$A60,СВЦЭМ!$B$33:$B$776,G$47)+'СЕТ СН'!$G$14+СВЦЭМ!$D$10+'СЕТ СН'!$G$5-'СЕТ СН'!$G$24</f>
        <v>2927.1449541900001</v>
      </c>
      <c r="H60" s="36">
        <f>SUMIFS(СВЦЭМ!$D$33:$D$776,СВЦЭМ!$A$33:$A$776,$A60,СВЦЭМ!$B$33:$B$776,H$47)+'СЕТ СН'!$G$14+СВЦЭМ!$D$10+'СЕТ СН'!$G$5-'СЕТ СН'!$G$24</f>
        <v>2835.0527035599998</v>
      </c>
      <c r="I60" s="36">
        <f>SUMIFS(СВЦЭМ!$D$33:$D$776,СВЦЭМ!$A$33:$A$776,$A60,СВЦЭМ!$B$33:$B$776,I$47)+'СЕТ СН'!$G$14+СВЦЭМ!$D$10+'СЕТ СН'!$G$5-'СЕТ СН'!$G$24</f>
        <v>2781.10768065</v>
      </c>
      <c r="J60" s="36">
        <f>SUMIFS(СВЦЭМ!$D$33:$D$776,СВЦЭМ!$A$33:$A$776,$A60,СВЦЭМ!$B$33:$B$776,J$47)+'СЕТ СН'!$G$14+СВЦЭМ!$D$10+'СЕТ СН'!$G$5-'СЕТ СН'!$G$24</f>
        <v>2720.28490801</v>
      </c>
      <c r="K60" s="36">
        <f>SUMIFS(СВЦЭМ!$D$33:$D$776,СВЦЭМ!$A$33:$A$776,$A60,СВЦЭМ!$B$33:$B$776,K$47)+'СЕТ СН'!$G$14+СВЦЭМ!$D$10+'СЕТ СН'!$G$5-'СЕТ СН'!$G$24</f>
        <v>2604.44351276</v>
      </c>
      <c r="L60" s="36">
        <f>SUMIFS(СВЦЭМ!$D$33:$D$776,СВЦЭМ!$A$33:$A$776,$A60,СВЦЭМ!$B$33:$B$776,L$47)+'СЕТ СН'!$G$14+СВЦЭМ!$D$10+'СЕТ СН'!$G$5-'СЕТ СН'!$G$24</f>
        <v>2567.99263191</v>
      </c>
      <c r="M60" s="36">
        <f>SUMIFS(СВЦЭМ!$D$33:$D$776,СВЦЭМ!$A$33:$A$776,$A60,СВЦЭМ!$B$33:$B$776,M$47)+'СЕТ СН'!$G$14+СВЦЭМ!$D$10+'СЕТ СН'!$G$5-'СЕТ СН'!$G$24</f>
        <v>2560.2914912599999</v>
      </c>
      <c r="N60" s="36">
        <f>SUMIFS(СВЦЭМ!$D$33:$D$776,СВЦЭМ!$A$33:$A$776,$A60,СВЦЭМ!$B$33:$B$776,N$47)+'СЕТ СН'!$G$14+СВЦЭМ!$D$10+'СЕТ СН'!$G$5-'СЕТ СН'!$G$24</f>
        <v>2573.8861889599998</v>
      </c>
      <c r="O60" s="36">
        <f>SUMIFS(СВЦЭМ!$D$33:$D$776,СВЦЭМ!$A$33:$A$776,$A60,СВЦЭМ!$B$33:$B$776,O$47)+'СЕТ СН'!$G$14+СВЦЭМ!$D$10+'СЕТ СН'!$G$5-'СЕТ СН'!$G$24</f>
        <v>2583.3816251999997</v>
      </c>
      <c r="P60" s="36">
        <f>SUMIFS(СВЦЭМ!$D$33:$D$776,СВЦЭМ!$A$33:$A$776,$A60,СВЦЭМ!$B$33:$B$776,P$47)+'СЕТ СН'!$G$14+СВЦЭМ!$D$10+'СЕТ СН'!$G$5-'СЕТ СН'!$G$24</f>
        <v>2592.30584916</v>
      </c>
      <c r="Q60" s="36">
        <f>SUMIFS(СВЦЭМ!$D$33:$D$776,СВЦЭМ!$A$33:$A$776,$A60,СВЦЭМ!$B$33:$B$776,Q$47)+'СЕТ СН'!$G$14+СВЦЭМ!$D$10+'СЕТ СН'!$G$5-'СЕТ СН'!$G$24</f>
        <v>2600.8931102400002</v>
      </c>
      <c r="R60" s="36">
        <f>SUMIFS(СВЦЭМ!$D$33:$D$776,СВЦЭМ!$A$33:$A$776,$A60,СВЦЭМ!$B$33:$B$776,R$47)+'СЕТ СН'!$G$14+СВЦЭМ!$D$10+'СЕТ СН'!$G$5-'СЕТ СН'!$G$24</f>
        <v>2603.8155520400001</v>
      </c>
      <c r="S60" s="36">
        <f>SUMIFS(СВЦЭМ!$D$33:$D$776,СВЦЭМ!$A$33:$A$776,$A60,СВЦЭМ!$B$33:$B$776,S$47)+'СЕТ СН'!$G$14+СВЦЭМ!$D$10+'СЕТ СН'!$G$5-'СЕТ СН'!$G$24</f>
        <v>2610.4589719699998</v>
      </c>
      <c r="T60" s="36">
        <f>SUMIFS(СВЦЭМ!$D$33:$D$776,СВЦЭМ!$A$33:$A$776,$A60,СВЦЭМ!$B$33:$B$776,T$47)+'СЕТ СН'!$G$14+СВЦЭМ!$D$10+'СЕТ СН'!$G$5-'СЕТ СН'!$G$24</f>
        <v>2607.6773555</v>
      </c>
      <c r="U60" s="36">
        <f>SUMIFS(СВЦЭМ!$D$33:$D$776,СВЦЭМ!$A$33:$A$776,$A60,СВЦЭМ!$B$33:$B$776,U$47)+'СЕТ СН'!$G$14+СВЦЭМ!$D$10+'СЕТ СН'!$G$5-'СЕТ СН'!$G$24</f>
        <v>2588.7628764000001</v>
      </c>
      <c r="V60" s="36">
        <f>SUMIFS(СВЦЭМ!$D$33:$D$776,СВЦЭМ!$A$33:$A$776,$A60,СВЦЭМ!$B$33:$B$776,V$47)+'СЕТ СН'!$G$14+СВЦЭМ!$D$10+'СЕТ СН'!$G$5-'СЕТ СН'!$G$24</f>
        <v>2564.2944189499999</v>
      </c>
      <c r="W60" s="36">
        <f>SUMIFS(СВЦЭМ!$D$33:$D$776,СВЦЭМ!$A$33:$A$776,$A60,СВЦЭМ!$B$33:$B$776,W$47)+'СЕТ СН'!$G$14+СВЦЭМ!$D$10+'СЕТ СН'!$G$5-'СЕТ СН'!$G$24</f>
        <v>2561.9970758199997</v>
      </c>
      <c r="X60" s="36">
        <f>SUMIFS(СВЦЭМ!$D$33:$D$776,СВЦЭМ!$A$33:$A$776,$A60,СВЦЭМ!$B$33:$B$776,X$47)+'СЕТ СН'!$G$14+СВЦЭМ!$D$10+'СЕТ СН'!$G$5-'СЕТ СН'!$G$24</f>
        <v>2645.04163823</v>
      </c>
      <c r="Y60" s="36">
        <f>SUMIFS(СВЦЭМ!$D$33:$D$776,СВЦЭМ!$A$33:$A$776,$A60,СВЦЭМ!$B$33:$B$776,Y$47)+'СЕТ СН'!$G$14+СВЦЭМ!$D$10+'СЕТ СН'!$G$5-'СЕТ СН'!$G$24</f>
        <v>2749.5372968399997</v>
      </c>
    </row>
    <row r="61" spans="1:25" ht="15.75" x14ac:dyDescent="0.2">
      <c r="A61" s="35">
        <f t="shared" si="1"/>
        <v>43569</v>
      </c>
      <c r="B61" s="36">
        <f>SUMIFS(СВЦЭМ!$D$33:$D$776,СВЦЭМ!$A$33:$A$776,$A61,СВЦЭМ!$B$33:$B$776,B$47)+'СЕТ СН'!$G$14+СВЦЭМ!$D$10+'СЕТ СН'!$G$5-'СЕТ СН'!$G$24</f>
        <v>2810.5324823999999</v>
      </c>
      <c r="C61" s="36">
        <f>SUMIFS(СВЦЭМ!$D$33:$D$776,СВЦЭМ!$A$33:$A$776,$A61,СВЦЭМ!$B$33:$B$776,C$47)+'СЕТ СН'!$G$14+СВЦЭМ!$D$10+'СЕТ СН'!$G$5-'СЕТ СН'!$G$24</f>
        <v>2919.2124611600002</v>
      </c>
      <c r="D61" s="36">
        <f>SUMIFS(СВЦЭМ!$D$33:$D$776,СВЦЭМ!$A$33:$A$776,$A61,СВЦЭМ!$B$33:$B$776,D$47)+'СЕТ СН'!$G$14+СВЦЭМ!$D$10+'СЕТ СН'!$G$5-'СЕТ СН'!$G$24</f>
        <v>3005.5111182999999</v>
      </c>
      <c r="E61" s="36">
        <f>SUMIFS(СВЦЭМ!$D$33:$D$776,СВЦЭМ!$A$33:$A$776,$A61,СВЦЭМ!$B$33:$B$776,E$47)+'СЕТ СН'!$G$14+СВЦЭМ!$D$10+'СЕТ СН'!$G$5-'СЕТ СН'!$G$24</f>
        <v>3005.7748833699998</v>
      </c>
      <c r="F61" s="36">
        <f>SUMIFS(СВЦЭМ!$D$33:$D$776,СВЦЭМ!$A$33:$A$776,$A61,СВЦЭМ!$B$33:$B$776,F$47)+'СЕТ СН'!$G$14+СВЦЭМ!$D$10+'СЕТ СН'!$G$5-'СЕТ СН'!$G$24</f>
        <v>2995.8689041299999</v>
      </c>
      <c r="G61" s="36">
        <f>SUMIFS(СВЦЭМ!$D$33:$D$776,СВЦЭМ!$A$33:$A$776,$A61,СВЦЭМ!$B$33:$B$776,G$47)+'СЕТ СН'!$G$14+СВЦЭМ!$D$10+'СЕТ СН'!$G$5-'СЕТ СН'!$G$24</f>
        <v>2982.2667257599996</v>
      </c>
      <c r="H61" s="36">
        <f>SUMIFS(СВЦЭМ!$D$33:$D$776,СВЦЭМ!$A$33:$A$776,$A61,СВЦЭМ!$B$33:$B$776,H$47)+'СЕТ СН'!$G$14+СВЦЭМ!$D$10+'СЕТ СН'!$G$5-'СЕТ СН'!$G$24</f>
        <v>2877.79446977</v>
      </c>
      <c r="I61" s="36">
        <f>SUMIFS(СВЦЭМ!$D$33:$D$776,СВЦЭМ!$A$33:$A$776,$A61,СВЦЭМ!$B$33:$B$776,I$47)+'СЕТ СН'!$G$14+СВЦЭМ!$D$10+'СЕТ СН'!$G$5-'СЕТ СН'!$G$24</f>
        <v>2806.0967229399998</v>
      </c>
      <c r="J61" s="36">
        <f>SUMIFS(СВЦЭМ!$D$33:$D$776,СВЦЭМ!$A$33:$A$776,$A61,СВЦЭМ!$B$33:$B$776,J$47)+'СЕТ СН'!$G$14+СВЦЭМ!$D$10+'СЕТ СН'!$G$5-'СЕТ СН'!$G$24</f>
        <v>2732.7851091299999</v>
      </c>
      <c r="K61" s="36">
        <f>SUMIFS(СВЦЭМ!$D$33:$D$776,СВЦЭМ!$A$33:$A$776,$A61,СВЦЭМ!$B$33:$B$776,K$47)+'СЕТ СН'!$G$14+СВЦЭМ!$D$10+'СЕТ СН'!$G$5-'СЕТ СН'!$G$24</f>
        <v>2622.1072838099999</v>
      </c>
      <c r="L61" s="36">
        <f>SUMIFS(СВЦЭМ!$D$33:$D$776,СВЦЭМ!$A$33:$A$776,$A61,СВЦЭМ!$B$33:$B$776,L$47)+'СЕТ СН'!$G$14+СВЦЭМ!$D$10+'СЕТ СН'!$G$5-'СЕТ СН'!$G$24</f>
        <v>2565.9861172599999</v>
      </c>
      <c r="M61" s="36">
        <f>SUMIFS(СВЦЭМ!$D$33:$D$776,СВЦЭМ!$A$33:$A$776,$A61,СВЦЭМ!$B$33:$B$776,M$47)+'СЕТ СН'!$G$14+СВЦЭМ!$D$10+'СЕТ СН'!$G$5-'СЕТ СН'!$G$24</f>
        <v>2559.6436133500001</v>
      </c>
      <c r="N61" s="36">
        <f>SUMIFS(СВЦЭМ!$D$33:$D$776,СВЦЭМ!$A$33:$A$776,$A61,СВЦЭМ!$B$33:$B$776,N$47)+'СЕТ СН'!$G$14+СВЦЭМ!$D$10+'СЕТ СН'!$G$5-'СЕТ СН'!$G$24</f>
        <v>2565.3240870199998</v>
      </c>
      <c r="O61" s="36">
        <f>SUMIFS(СВЦЭМ!$D$33:$D$776,СВЦЭМ!$A$33:$A$776,$A61,СВЦЭМ!$B$33:$B$776,O$47)+'СЕТ СН'!$G$14+СВЦЭМ!$D$10+'СЕТ СН'!$G$5-'СЕТ СН'!$G$24</f>
        <v>2571.8415276699998</v>
      </c>
      <c r="P61" s="36">
        <f>SUMIFS(СВЦЭМ!$D$33:$D$776,СВЦЭМ!$A$33:$A$776,$A61,СВЦЭМ!$B$33:$B$776,P$47)+'СЕТ СН'!$G$14+СВЦЭМ!$D$10+'СЕТ СН'!$G$5-'СЕТ СН'!$G$24</f>
        <v>2586.5649694499998</v>
      </c>
      <c r="Q61" s="36">
        <f>SUMIFS(СВЦЭМ!$D$33:$D$776,СВЦЭМ!$A$33:$A$776,$A61,СВЦЭМ!$B$33:$B$776,Q$47)+'СЕТ СН'!$G$14+СВЦЭМ!$D$10+'СЕТ СН'!$G$5-'СЕТ СН'!$G$24</f>
        <v>2588.4402743999999</v>
      </c>
      <c r="R61" s="36">
        <f>SUMIFS(СВЦЭМ!$D$33:$D$776,СВЦЭМ!$A$33:$A$776,$A61,СВЦЭМ!$B$33:$B$776,R$47)+'СЕТ СН'!$G$14+СВЦЭМ!$D$10+'СЕТ СН'!$G$5-'СЕТ СН'!$G$24</f>
        <v>2586.75910561</v>
      </c>
      <c r="S61" s="36">
        <f>SUMIFS(СВЦЭМ!$D$33:$D$776,СВЦЭМ!$A$33:$A$776,$A61,СВЦЭМ!$B$33:$B$776,S$47)+'СЕТ СН'!$G$14+СВЦЭМ!$D$10+'СЕТ СН'!$G$5-'СЕТ СН'!$G$24</f>
        <v>2598.9672968699997</v>
      </c>
      <c r="T61" s="36">
        <f>SUMIFS(СВЦЭМ!$D$33:$D$776,СВЦЭМ!$A$33:$A$776,$A61,СВЦЭМ!$B$33:$B$776,T$47)+'СЕТ СН'!$G$14+СВЦЭМ!$D$10+'СЕТ СН'!$G$5-'СЕТ СН'!$G$24</f>
        <v>2582.5296518800001</v>
      </c>
      <c r="U61" s="36">
        <f>SUMIFS(СВЦЭМ!$D$33:$D$776,СВЦЭМ!$A$33:$A$776,$A61,СВЦЭМ!$B$33:$B$776,U$47)+'СЕТ СН'!$G$14+СВЦЭМ!$D$10+'СЕТ СН'!$G$5-'СЕТ СН'!$G$24</f>
        <v>2556.9675413499999</v>
      </c>
      <c r="V61" s="36">
        <f>SUMIFS(СВЦЭМ!$D$33:$D$776,СВЦЭМ!$A$33:$A$776,$A61,СВЦЭМ!$B$33:$B$776,V$47)+'СЕТ СН'!$G$14+СВЦЭМ!$D$10+'СЕТ СН'!$G$5-'СЕТ СН'!$G$24</f>
        <v>2544.20398157</v>
      </c>
      <c r="W61" s="36">
        <f>SUMIFS(СВЦЭМ!$D$33:$D$776,СВЦЭМ!$A$33:$A$776,$A61,СВЦЭМ!$B$33:$B$776,W$47)+'СЕТ СН'!$G$14+СВЦЭМ!$D$10+'СЕТ СН'!$G$5-'СЕТ СН'!$G$24</f>
        <v>2548.3345475299998</v>
      </c>
      <c r="X61" s="36">
        <f>SUMIFS(СВЦЭМ!$D$33:$D$776,СВЦЭМ!$A$33:$A$776,$A61,СВЦЭМ!$B$33:$B$776,X$47)+'СЕТ СН'!$G$14+СВЦЭМ!$D$10+'СЕТ СН'!$G$5-'СЕТ СН'!$G$24</f>
        <v>2609.65745728</v>
      </c>
      <c r="Y61" s="36">
        <f>SUMIFS(СВЦЭМ!$D$33:$D$776,СВЦЭМ!$A$33:$A$776,$A61,СВЦЭМ!$B$33:$B$776,Y$47)+'СЕТ СН'!$G$14+СВЦЭМ!$D$10+'СЕТ СН'!$G$5-'СЕТ СН'!$G$24</f>
        <v>2715.0377949200001</v>
      </c>
    </row>
    <row r="62" spans="1:25" ht="15.75" x14ac:dyDescent="0.2">
      <c r="A62" s="35">
        <f t="shared" si="1"/>
        <v>43570</v>
      </c>
      <c r="B62" s="36">
        <f>SUMIFS(СВЦЭМ!$D$33:$D$776,СВЦЭМ!$A$33:$A$776,$A62,СВЦЭМ!$B$33:$B$776,B$47)+'СЕТ СН'!$G$14+СВЦЭМ!$D$10+'СЕТ СН'!$G$5-'СЕТ СН'!$G$24</f>
        <v>2766.81684709</v>
      </c>
      <c r="C62" s="36">
        <f>SUMIFS(СВЦЭМ!$D$33:$D$776,СВЦЭМ!$A$33:$A$776,$A62,СВЦЭМ!$B$33:$B$776,C$47)+'СЕТ СН'!$G$14+СВЦЭМ!$D$10+'СЕТ СН'!$G$5-'СЕТ СН'!$G$24</f>
        <v>2866.1471774900001</v>
      </c>
      <c r="D62" s="36">
        <f>SUMIFS(СВЦЭМ!$D$33:$D$776,СВЦЭМ!$A$33:$A$776,$A62,СВЦЭМ!$B$33:$B$776,D$47)+'СЕТ СН'!$G$14+СВЦЭМ!$D$10+'СЕТ СН'!$G$5-'СЕТ СН'!$G$24</f>
        <v>2923.5252189599996</v>
      </c>
      <c r="E62" s="36">
        <f>SUMIFS(СВЦЭМ!$D$33:$D$776,СВЦЭМ!$A$33:$A$776,$A62,СВЦЭМ!$B$33:$B$776,E$47)+'СЕТ СН'!$G$14+СВЦЭМ!$D$10+'СЕТ СН'!$G$5-'СЕТ СН'!$G$24</f>
        <v>2931.93488157</v>
      </c>
      <c r="F62" s="36">
        <f>SUMIFS(СВЦЭМ!$D$33:$D$776,СВЦЭМ!$A$33:$A$776,$A62,СВЦЭМ!$B$33:$B$776,F$47)+'СЕТ СН'!$G$14+СВЦЭМ!$D$10+'СЕТ СН'!$G$5-'СЕТ СН'!$G$24</f>
        <v>2927.7114391499999</v>
      </c>
      <c r="G62" s="36">
        <f>SUMIFS(СВЦЭМ!$D$33:$D$776,СВЦЭМ!$A$33:$A$776,$A62,СВЦЭМ!$B$33:$B$776,G$47)+'СЕТ СН'!$G$14+СВЦЭМ!$D$10+'СЕТ СН'!$G$5-'СЕТ СН'!$G$24</f>
        <v>2927.0220206399999</v>
      </c>
      <c r="H62" s="36">
        <f>SUMIFS(СВЦЭМ!$D$33:$D$776,СВЦЭМ!$A$33:$A$776,$A62,СВЦЭМ!$B$33:$B$776,H$47)+'СЕТ СН'!$G$14+СВЦЭМ!$D$10+'СЕТ СН'!$G$5-'СЕТ СН'!$G$24</f>
        <v>2846.1036185399998</v>
      </c>
      <c r="I62" s="36">
        <f>SUMIFS(СВЦЭМ!$D$33:$D$776,СВЦЭМ!$A$33:$A$776,$A62,СВЦЭМ!$B$33:$B$776,I$47)+'СЕТ СН'!$G$14+СВЦЭМ!$D$10+'СЕТ СН'!$G$5-'СЕТ СН'!$G$24</f>
        <v>2797.9602123199998</v>
      </c>
      <c r="J62" s="36">
        <f>SUMIFS(СВЦЭМ!$D$33:$D$776,СВЦЭМ!$A$33:$A$776,$A62,СВЦЭМ!$B$33:$B$776,J$47)+'СЕТ СН'!$G$14+СВЦЭМ!$D$10+'СЕТ СН'!$G$5-'СЕТ СН'!$G$24</f>
        <v>2704.7589819300001</v>
      </c>
      <c r="K62" s="36">
        <f>SUMIFS(СВЦЭМ!$D$33:$D$776,СВЦЭМ!$A$33:$A$776,$A62,СВЦЭМ!$B$33:$B$776,K$47)+'СЕТ СН'!$G$14+СВЦЭМ!$D$10+'СЕТ СН'!$G$5-'СЕТ СН'!$G$24</f>
        <v>2620.7257119299998</v>
      </c>
      <c r="L62" s="36">
        <f>SUMIFS(СВЦЭМ!$D$33:$D$776,СВЦЭМ!$A$33:$A$776,$A62,СВЦЭМ!$B$33:$B$776,L$47)+'СЕТ СН'!$G$14+СВЦЭМ!$D$10+'СЕТ СН'!$G$5-'СЕТ СН'!$G$24</f>
        <v>2590.5635564999998</v>
      </c>
      <c r="M62" s="36">
        <f>SUMIFS(СВЦЭМ!$D$33:$D$776,СВЦЭМ!$A$33:$A$776,$A62,СВЦЭМ!$B$33:$B$776,M$47)+'СЕТ СН'!$G$14+СВЦЭМ!$D$10+'СЕТ СН'!$G$5-'СЕТ СН'!$G$24</f>
        <v>2592.7391313099997</v>
      </c>
      <c r="N62" s="36">
        <f>SUMIFS(СВЦЭМ!$D$33:$D$776,СВЦЭМ!$A$33:$A$776,$A62,СВЦЭМ!$B$33:$B$776,N$47)+'СЕТ СН'!$G$14+СВЦЭМ!$D$10+'СЕТ СН'!$G$5-'СЕТ СН'!$G$24</f>
        <v>2590.0400293900002</v>
      </c>
      <c r="O62" s="36">
        <f>SUMIFS(СВЦЭМ!$D$33:$D$776,СВЦЭМ!$A$33:$A$776,$A62,СВЦЭМ!$B$33:$B$776,O$47)+'СЕТ СН'!$G$14+СВЦЭМ!$D$10+'СЕТ СН'!$G$5-'СЕТ СН'!$G$24</f>
        <v>2600.6607836399999</v>
      </c>
      <c r="P62" s="36">
        <f>SUMIFS(СВЦЭМ!$D$33:$D$776,СВЦЭМ!$A$33:$A$776,$A62,СВЦЭМ!$B$33:$B$776,P$47)+'СЕТ СН'!$G$14+СВЦЭМ!$D$10+'СЕТ СН'!$G$5-'СЕТ СН'!$G$24</f>
        <v>2613.1494560399997</v>
      </c>
      <c r="Q62" s="36">
        <f>SUMIFS(СВЦЭМ!$D$33:$D$776,СВЦЭМ!$A$33:$A$776,$A62,СВЦЭМ!$B$33:$B$776,Q$47)+'СЕТ СН'!$G$14+СВЦЭМ!$D$10+'СЕТ СН'!$G$5-'СЕТ СН'!$G$24</f>
        <v>2618.9905660899999</v>
      </c>
      <c r="R62" s="36">
        <f>SUMIFS(СВЦЭМ!$D$33:$D$776,СВЦЭМ!$A$33:$A$776,$A62,СВЦЭМ!$B$33:$B$776,R$47)+'СЕТ СН'!$G$14+СВЦЭМ!$D$10+'СЕТ СН'!$G$5-'СЕТ СН'!$G$24</f>
        <v>2618.85174822</v>
      </c>
      <c r="S62" s="36">
        <f>SUMIFS(СВЦЭМ!$D$33:$D$776,СВЦЭМ!$A$33:$A$776,$A62,СВЦЭМ!$B$33:$B$776,S$47)+'СЕТ СН'!$G$14+СВЦЭМ!$D$10+'СЕТ СН'!$G$5-'СЕТ СН'!$G$24</f>
        <v>2622.8544840499999</v>
      </c>
      <c r="T62" s="36">
        <f>SUMIFS(СВЦЭМ!$D$33:$D$776,СВЦЭМ!$A$33:$A$776,$A62,СВЦЭМ!$B$33:$B$776,T$47)+'СЕТ СН'!$G$14+СВЦЭМ!$D$10+'СЕТ СН'!$G$5-'СЕТ СН'!$G$24</f>
        <v>2605.9449214599999</v>
      </c>
      <c r="U62" s="36">
        <f>SUMIFS(СВЦЭМ!$D$33:$D$776,СВЦЭМ!$A$33:$A$776,$A62,СВЦЭМ!$B$33:$B$776,U$47)+'СЕТ СН'!$G$14+СВЦЭМ!$D$10+'СЕТ СН'!$G$5-'СЕТ СН'!$G$24</f>
        <v>2580.4243660799998</v>
      </c>
      <c r="V62" s="36">
        <f>SUMIFS(СВЦЭМ!$D$33:$D$776,СВЦЭМ!$A$33:$A$776,$A62,СВЦЭМ!$B$33:$B$776,V$47)+'СЕТ СН'!$G$14+СВЦЭМ!$D$10+'СЕТ СН'!$G$5-'СЕТ СН'!$G$24</f>
        <v>2583.62101519</v>
      </c>
      <c r="W62" s="36">
        <f>SUMIFS(СВЦЭМ!$D$33:$D$776,СВЦЭМ!$A$33:$A$776,$A62,СВЦЭМ!$B$33:$B$776,W$47)+'СЕТ СН'!$G$14+СВЦЭМ!$D$10+'СЕТ СН'!$G$5-'СЕТ СН'!$G$24</f>
        <v>2584.8731982099998</v>
      </c>
      <c r="X62" s="36">
        <f>SUMIFS(СВЦЭМ!$D$33:$D$776,СВЦЭМ!$A$33:$A$776,$A62,СВЦЭМ!$B$33:$B$776,X$47)+'СЕТ СН'!$G$14+СВЦЭМ!$D$10+'СЕТ СН'!$G$5-'СЕТ СН'!$G$24</f>
        <v>2627.7635645</v>
      </c>
      <c r="Y62" s="36">
        <f>SUMIFS(СВЦЭМ!$D$33:$D$776,СВЦЭМ!$A$33:$A$776,$A62,СВЦЭМ!$B$33:$B$776,Y$47)+'СЕТ СН'!$G$14+СВЦЭМ!$D$10+'СЕТ СН'!$G$5-'СЕТ СН'!$G$24</f>
        <v>2713.2910134700001</v>
      </c>
    </row>
    <row r="63" spans="1:25" ht="15.75" x14ac:dyDescent="0.2">
      <c r="A63" s="35">
        <f t="shared" si="1"/>
        <v>43571</v>
      </c>
      <c r="B63" s="36">
        <f>SUMIFS(СВЦЭМ!$D$33:$D$776,СВЦЭМ!$A$33:$A$776,$A63,СВЦЭМ!$B$33:$B$776,B$47)+'СЕТ СН'!$G$14+СВЦЭМ!$D$10+'СЕТ СН'!$G$5-'СЕТ СН'!$G$24</f>
        <v>2772.3395028099999</v>
      </c>
      <c r="C63" s="36">
        <f>SUMIFS(СВЦЭМ!$D$33:$D$776,СВЦЭМ!$A$33:$A$776,$A63,СВЦЭМ!$B$33:$B$776,C$47)+'СЕТ СН'!$G$14+СВЦЭМ!$D$10+'СЕТ СН'!$G$5-'СЕТ СН'!$G$24</f>
        <v>2847.24319565</v>
      </c>
      <c r="D63" s="36">
        <f>SUMIFS(СВЦЭМ!$D$33:$D$776,СВЦЭМ!$A$33:$A$776,$A63,СВЦЭМ!$B$33:$B$776,D$47)+'СЕТ СН'!$G$14+СВЦЭМ!$D$10+'СЕТ СН'!$G$5-'СЕТ СН'!$G$24</f>
        <v>2928.5900541999999</v>
      </c>
      <c r="E63" s="36">
        <f>SUMIFS(СВЦЭМ!$D$33:$D$776,СВЦЭМ!$A$33:$A$776,$A63,СВЦЭМ!$B$33:$B$776,E$47)+'СЕТ СН'!$G$14+СВЦЭМ!$D$10+'СЕТ СН'!$G$5-'СЕТ СН'!$G$24</f>
        <v>2938.7914284500002</v>
      </c>
      <c r="F63" s="36">
        <f>SUMIFS(СВЦЭМ!$D$33:$D$776,СВЦЭМ!$A$33:$A$776,$A63,СВЦЭМ!$B$33:$B$776,F$47)+'СЕТ СН'!$G$14+СВЦЭМ!$D$10+'СЕТ СН'!$G$5-'СЕТ СН'!$G$24</f>
        <v>2939.57038113</v>
      </c>
      <c r="G63" s="36">
        <f>SUMIFS(СВЦЭМ!$D$33:$D$776,СВЦЭМ!$A$33:$A$776,$A63,СВЦЭМ!$B$33:$B$776,G$47)+'СЕТ СН'!$G$14+СВЦЭМ!$D$10+'СЕТ СН'!$G$5-'СЕТ СН'!$G$24</f>
        <v>2936.48735149</v>
      </c>
      <c r="H63" s="36">
        <f>SUMIFS(СВЦЭМ!$D$33:$D$776,СВЦЭМ!$A$33:$A$776,$A63,СВЦЭМ!$B$33:$B$776,H$47)+'СЕТ СН'!$G$14+СВЦЭМ!$D$10+'СЕТ СН'!$G$5-'СЕТ СН'!$G$24</f>
        <v>2876.2564211299996</v>
      </c>
      <c r="I63" s="36">
        <f>SUMIFS(СВЦЭМ!$D$33:$D$776,СВЦЭМ!$A$33:$A$776,$A63,СВЦЭМ!$B$33:$B$776,I$47)+'СЕТ СН'!$G$14+СВЦЭМ!$D$10+'СЕТ СН'!$G$5-'СЕТ СН'!$G$24</f>
        <v>2816.3450073399999</v>
      </c>
      <c r="J63" s="36">
        <f>SUMIFS(СВЦЭМ!$D$33:$D$776,СВЦЭМ!$A$33:$A$776,$A63,СВЦЭМ!$B$33:$B$776,J$47)+'СЕТ СН'!$G$14+СВЦЭМ!$D$10+'СЕТ СН'!$G$5-'СЕТ СН'!$G$24</f>
        <v>2717.4910194599997</v>
      </c>
      <c r="K63" s="36">
        <f>SUMIFS(СВЦЭМ!$D$33:$D$776,СВЦЭМ!$A$33:$A$776,$A63,СВЦЭМ!$B$33:$B$776,K$47)+'СЕТ СН'!$G$14+СВЦЭМ!$D$10+'СЕТ СН'!$G$5-'СЕТ СН'!$G$24</f>
        <v>2649.1376674899998</v>
      </c>
      <c r="L63" s="36">
        <f>SUMIFS(СВЦЭМ!$D$33:$D$776,СВЦЭМ!$A$33:$A$776,$A63,СВЦЭМ!$B$33:$B$776,L$47)+'СЕТ СН'!$G$14+СВЦЭМ!$D$10+'СЕТ СН'!$G$5-'СЕТ СН'!$G$24</f>
        <v>2621.7146429499999</v>
      </c>
      <c r="M63" s="36">
        <f>SUMIFS(СВЦЭМ!$D$33:$D$776,СВЦЭМ!$A$33:$A$776,$A63,СВЦЭМ!$B$33:$B$776,M$47)+'СЕТ СН'!$G$14+СВЦЭМ!$D$10+'СЕТ СН'!$G$5-'СЕТ СН'!$G$24</f>
        <v>2598.9145772699999</v>
      </c>
      <c r="N63" s="36">
        <f>SUMIFS(СВЦЭМ!$D$33:$D$776,СВЦЭМ!$A$33:$A$776,$A63,СВЦЭМ!$B$33:$B$776,N$47)+'СЕТ СН'!$G$14+СВЦЭМ!$D$10+'СЕТ СН'!$G$5-'СЕТ СН'!$G$24</f>
        <v>2611.8277751099999</v>
      </c>
      <c r="O63" s="36">
        <f>SUMIFS(СВЦЭМ!$D$33:$D$776,СВЦЭМ!$A$33:$A$776,$A63,СВЦЭМ!$B$33:$B$776,O$47)+'СЕТ СН'!$G$14+СВЦЭМ!$D$10+'СЕТ СН'!$G$5-'СЕТ СН'!$G$24</f>
        <v>2623.9091141600002</v>
      </c>
      <c r="P63" s="36">
        <f>SUMIFS(СВЦЭМ!$D$33:$D$776,СВЦЭМ!$A$33:$A$776,$A63,СВЦЭМ!$B$33:$B$776,P$47)+'СЕТ СН'!$G$14+СВЦЭМ!$D$10+'СЕТ СН'!$G$5-'СЕТ СН'!$G$24</f>
        <v>2626.39465599</v>
      </c>
      <c r="Q63" s="36">
        <f>SUMIFS(СВЦЭМ!$D$33:$D$776,СВЦЭМ!$A$33:$A$776,$A63,СВЦЭМ!$B$33:$B$776,Q$47)+'СЕТ СН'!$G$14+СВЦЭМ!$D$10+'СЕТ СН'!$G$5-'СЕТ СН'!$G$24</f>
        <v>2625.4910976599999</v>
      </c>
      <c r="R63" s="36">
        <f>SUMIFS(СВЦЭМ!$D$33:$D$776,СВЦЭМ!$A$33:$A$776,$A63,СВЦЭМ!$B$33:$B$776,R$47)+'СЕТ СН'!$G$14+СВЦЭМ!$D$10+'СЕТ СН'!$G$5-'СЕТ СН'!$G$24</f>
        <v>2616.4326170099998</v>
      </c>
      <c r="S63" s="36">
        <f>SUMIFS(СВЦЭМ!$D$33:$D$776,СВЦЭМ!$A$33:$A$776,$A63,СВЦЭМ!$B$33:$B$776,S$47)+'СЕТ СН'!$G$14+СВЦЭМ!$D$10+'СЕТ СН'!$G$5-'СЕТ СН'!$G$24</f>
        <v>2614.7785359199997</v>
      </c>
      <c r="T63" s="36">
        <f>SUMIFS(СВЦЭМ!$D$33:$D$776,СВЦЭМ!$A$33:$A$776,$A63,СВЦЭМ!$B$33:$B$776,T$47)+'СЕТ СН'!$G$14+СВЦЭМ!$D$10+'СЕТ СН'!$G$5-'СЕТ СН'!$G$24</f>
        <v>2626.7260648399997</v>
      </c>
      <c r="U63" s="36">
        <f>SUMIFS(СВЦЭМ!$D$33:$D$776,СВЦЭМ!$A$33:$A$776,$A63,СВЦЭМ!$B$33:$B$776,U$47)+'СЕТ СН'!$G$14+СВЦЭМ!$D$10+'СЕТ СН'!$G$5-'СЕТ СН'!$G$24</f>
        <v>2588.54708884</v>
      </c>
      <c r="V63" s="36">
        <f>SUMIFS(СВЦЭМ!$D$33:$D$776,СВЦЭМ!$A$33:$A$776,$A63,СВЦЭМ!$B$33:$B$776,V$47)+'СЕТ СН'!$G$14+СВЦЭМ!$D$10+'СЕТ СН'!$G$5-'СЕТ СН'!$G$24</f>
        <v>2603.0349693899998</v>
      </c>
      <c r="W63" s="36">
        <f>SUMIFS(СВЦЭМ!$D$33:$D$776,СВЦЭМ!$A$33:$A$776,$A63,СВЦЭМ!$B$33:$B$776,W$47)+'СЕТ СН'!$G$14+СВЦЭМ!$D$10+'СЕТ СН'!$G$5-'СЕТ СН'!$G$24</f>
        <v>2595.5549810900002</v>
      </c>
      <c r="X63" s="36">
        <f>SUMIFS(СВЦЭМ!$D$33:$D$776,СВЦЭМ!$A$33:$A$776,$A63,СВЦЭМ!$B$33:$B$776,X$47)+'СЕТ СН'!$G$14+СВЦЭМ!$D$10+'СЕТ СН'!$G$5-'СЕТ СН'!$G$24</f>
        <v>2678.0926124799998</v>
      </c>
      <c r="Y63" s="36">
        <f>SUMIFS(СВЦЭМ!$D$33:$D$776,СВЦЭМ!$A$33:$A$776,$A63,СВЦЭМ!$B$33:$B$776,Y$47)+'СЕТ СН'!$G$14+СВЦЭМ!$D$10+'СЕТ СН'!$G$5-'СЕТ СН'!$G$24</f>
        <v>2754.72454027</v>
      </c>
    </row>
    <row r="64" spans="1:25" ht="15.75" x14ac:dyDescent="0.2">
      <c r="A64" s="35">
        <f t="shared" si="1"/>
        <v>43572</v>
      </c>
      <c r="B64" s="36">
        <f>SUMIFS(СВЦЭМ!$D$33:$D$776,СВЦЭМ!$A$33:$A$776,$A64,СВЦЭМ!$B$33:$B$776,B$47)+'СЕТ СН'!$G$14+СВЦЭМ!$D$10+'СЕТ СН'!$G$5-'СЕТ СН'!$G$24</f>
        <v>2787.6838685399998</v>
      </c>
      <c r="C64" s="36">
        <f>SUMIFS(СВЦЭМ!$D$33:$D$776,СВЦЭМ!$A$33:$A$776,$A64,СВЦЭМ!$B$33:$B$776,C$47)+'СЕТ СН'!$G$14+СВЦЭМ!$D$10+'СЕТ СН'!$G$5-'СЕТ СН'!$G$24</f>
        <v>2853.4487387600002</v>
      </c>
      <c r="D64" s="36">
        <f>SUMIFS(СВЦЭМ!$D$33:$D$776,СВЦЭМ!$A$33:$A$776,$A64,СВЦЭМ!$B$33:$B$776,D$47)+'СЕТ СН'!$G$14+СВЦЭМ!$D$10+'СЕТ СН'!$G$5-'СЕТ СН'!$G$24</f>
        <v>2904.3242226100001</v>
      </c>
      <c r="E64" s="36">
        <f>SUMIFS(СВЦЭМ!$D$33:$D$776,СВЦЭМ!$A$33:$A$776,$A64,СВЦЭМ!$B$33:$B$776,E$47)+'СЕТ СН'!$G$14+СВЦЭМ!$D$10+'СЕТ СН'!$G$5-'СЕТ СН'!$G$24</f>
        <v>2913.0166310999998</v>
      </c>
      <c r="F64" s="36">
        <f>SUMIFS(СВЦЭМ!$D$33:$D$776,СВЦЭМ!$A$33:$A$776,$A64,СВЦЭМ!$B$33:$B$776,F$47)+'СЕТ СН'!$G$14+СВЦЭМ!$D$10+'СЕТ СН'!$G$5-'СЕТ СН'!$G$24</f>
        <v>2914.58500297</v>
      </c>
      <c r="G64" s="36">
        <f>SUMIFS(СВЦЭМ!$D$33:$D$776,СВЦЭМ!$A$33:$A$776,$A64,СВЦЭМ!$B$33:$B$776,G$47)+'СЕТ СН'!$G$14+СВЦЭМ!$D$10+'СЕТ СН'!$G$5-'СЕТ СН'!$G$24</f>
        <v>2913.7445608600001</v>
      </c>
      <c r="H64" s="36">
        <f>SUMIFS(СВЦЭМ!$D$33:$D$776,СВЦЭМ!$A$33:$A$776,$A64,СВЦЭМ!$B$33:$B$776,H$47)+'СЕТ СН'!$G$14+СВЦЭМ!$D$10+'СЕТ СН'!$G$5-'СЕТ СН'!$G$24</f>
        <v>2850.0320347699999</v>
      </c>
      <c r="I64" s="36">
        <f>SUMIFS(СВЦЭМ!$D$33:$D$776,СВЦЭМ!$A$33:$A$776,$A64,СВЦЭМ!$B$33:$B$776,I$47)+'СЕТ СН'!$G$14+СВЦЭМ!$D$10+'СЕТ СН'!$G$5-'СЕТ СН'!$G$24</f>
        <v>2793.5363282499998</v>
      </c>
      <c r="J64" s="36">
        <f>SUMIFS(СВЦЭМ!$D$33:$D$776,СВЦЭМ!$A$33:$A$776,$A64,СВЦЭМ!$B$33:$B$776,J$47)+'СЕТ СН'!$G$14+СВЦЭМ!$D$10+'СЕТ СН'!$G$5-'СЕТ СН'!$G$24</f>
        <v>2700.03568842</v>
      </c>
      <c r="K64" s="36">
        <f>SUMIFS(СВЦЭМ!$D$33:$D$776,СВЦЭМ!$A$33:$A$776,$A64,СВЦЭМ!$B$33:$B$776,K$47)+'СЕТ СН'!$G$14+СВЦЭМ!$D$10+'СЕТ СН'!$G$5-'СЕТ СН'!$G$24</f>
        <v>2634.4348425600001</v>
      </c>
      <c r="L64" s="36">
        <f>SUMIFS(СВЦЭМ!$D$33:$D$776,СВЦЭМ!$A$33:$A$776,$A64,СВЦЭМ!$B$33:$B$776,L$47)+'СЕТ СН'!$G$14+СВЦЭМ!$D$10+'СЕТ СН'!$G$5-'СЕТ СН'!$G$24</f>
        <v>2603.2794982400001</v>
      </c>
      <c r="M64" s="36">
        <f>SUMIFS(СВЦЭМ!$D$33:$D$776,СВЦЭМ!$A$33:$A$776,$A64,СВЦЭМ!$B$33:$B$776,M$47)+'СЕТ СН'!$G$14+СВЦЭМ!$D$10+'СЕТ СН'!$G$5-'СЕТ СН'!$G$24</f>
        <v>2609.9461147000002</v>
      </c>
      <c r="N64" s="36">
        <f>SUMIFS(СВЦЭМ!$D$33:$D$776,СВЦЭМ!$A$33:$A$776,$A64,СВЦЭМ!$B$33:$B$776,N$47)+'СЕТ СН'!$G$14+СВЦЭМ!$D$10+'СЕТ СН'!$G$5-'СЕТ СН'!$G$24</f>
        <v>2598.1660017499999</v>
      </c>
      <c r="O64" s="36">
        <f>SUMIFS(СВЦЭМ!$D$33:$D$776,СВЦЭМ!$A$33:$A$776,$A64,СВЦЭМ!$B$33:$B$776,O$47)+'СЕТ СН'!$G$14+СВЦЭМ!$D$10+'СЕТ СН'!$G$5-'СЕТ СН'!$G$24</f>
        <v>2601.6416985799997</v>
      </c>
      <c r="P64" s="36">
        <f>SUMIFS(СВЦЭМ!$D$33:$D$776,СВЦЭМ!$A$33:$A$776,$A64,СВЦЭМ!$B$33:$B$776,P$47)+'СЕТ СН'!$G$14+СВЦЭМ!$D$10+'СЕТ СН'!$G$5-'СЕТ СН'!$G$24</f>
        <v>2612.8720217</v>
      </c>
      <c r="Q64" s="36">
        <f>SUMIFS(СВЦЭМ!$D$33:$D$776,СВЦЭМ!$A$33:$A$776,$A64,СВЦЭМ!$B$33:$B$776,Q$47)+'СЕТ СН'!$G$14+СВЦЭМ!$D$10+'СЕТ СН'!$G$5-'СЕТ СН'!$G$24</f>
        <v>2633.1529505399999</v>
      </c>
      <c r="R64" s="36">
        <f>SUMIFS(СВЦЭМ!$D$33:$D$776,СВЦЭМ!$A$33:$A$776,$A64,СВЦЭМ!$B$33:$B$776,R$47)+'СЕТ СН'!$G$14+СВЦЭМ!$D$10+'СЕТ СН'!$G$5-'СЕТ СН'!$G$24</f>
        <v>2630.6822521899999</v>
      </c>
      <c r="S64" s="36">
        <f>SUMIFS(СВЦЭМ!$D$33:$D$776,СВЦЭМ!$A$33:$A$776,$A64,СВЦЭМ!$B$33:$B$776,S$47)+'СЕТ СН'!$G$14+СВЦЭМ!$D$10+'СЕТ СН'!$G$5-'СЕТ СН'!$G$24</f>
        <v>2616.2438435899999</v>
      </c>
      <c r="T64" s="36">
        <f>SUMIFS(СВЦЭМ!$D$33:$D$776,СВЦЭМ!$A$33:$A$776,$A64,СВЦЭМ!$B$33:$B$776,T$47)+'СЕТ СН'!$G$14+СВЦЭМ!$D$10+'СЕТ СН'!$G$5-'СЕТ СН'!$G$24</f>
        <v>2623.3639028899997</v>
      </c>
      <c r="U64" s="36">
        <f>SUMIFS(СВЦЭМ!$D$33:$D$776,СВЦЭМ!$A$33:$A$776,$A64,СВЦЭМ!$B$33:$B$776,U$47)+'СЕТ СН'!$G$14+СВЦЭМ!$D$10+'СЕТ СН'!$G$5-'СЕТ СН'!$G$24</f>
        <v>2626.3592879099997</v>
      </c>
      <c r="V64" s="36">
        <f>SUMIFS(СВЦЭМ!$D$33:$D$776,СВЦЭМ!$A$33:$A$776,$A64,СВЦЭМ!$B$33:$B$776,V$47)+'СЕТ СН'!$G$14+СВЦЭМ!$D$10+'СЕТ СН'!$G$5-'СЕТ СН'!$G$24</f>
        <v>2618.2294084999999</v>
      </c>
      <c r="W64" s="36">
        <f>SUMIFS(СВЦЭМ!$D$33:$D$776,СВЦЭМ!$A$33:$A$776,$A64,СВЦЭМ!$B$33:$B$776,W$47)+'СЕТ СН'!$G$14+СВЦЭМ!$D$10+'СЕТ СН'!$G$5-'СЕТ СН'!$G$24</f>
        <v>2628.0450111199998</v>
      </c>
      <c r="X64" s="36">
        <f>SUMIFS(СВЦЭМ!$D$33:$D$776,СВЦЭМ!$A$33:$A$776,$A64,СВЦЭМ!$B$33:$B$776,X$47)+'СЕТ СН'!$G$14+СВЦЭМ!$D$10+'СЕТ СН'!$G$5-'СЕТ СН'!$G$24</f>
        <v>2660.0593092999998</v>
      </c>
      <c r="Y64" s="36">
        <f>SUMIFS(СВЦЭМ!$D$33:$D$776,СВЦЭМ!$A$33:$A$776,$A64,СВЦЭМ!$B$33:$B$776,Y$47)+'СЕТ СН'!$G$14+СВЦЭМ!$D$10+'СЕТ СН'!$G$5-'СЕТ СН'!$G$24</f>
        <v>2733.6089744800001</v>
      </c>
    </row>
    <row r="65" spans="1:26" ht="15.75" x14ac:dyDescent="0.2">
      <c r="A65" s="35">
        <f t="shared" si="1"/>
        <v>43573</v>
      </c>
      <c r="B65" s="36">
        <f>SUMIFS(СВЦЭМ!$D$33:$D$776,СВЦЭМ!$A$33:$A$776,$A65,СВЦЭМ!$B$33:$B$776,B$47)+'СЕТ СН'!$G$14+СВЦЭМ!$D$10+'СЕТ СН'!$G$5-'СЕТ СН'!$G$24</f>
        <v>2767.8552369899999</v>
      </c>
      <c r="C65" s="36">
        <f>SUMIFS(СВЦЭМ!$D$33:$D$776,СВЦЭМ!$A$33:$A$776,$A65,СВЦЭМ!$B$33:$B$776,C$47)+'СЕТ СН'!$G$14+СВЦЭМ!$D$10+'СЕТ СН'!$G$5-'СЕТ СН'!$G$24</f>
        <v>2837.3706172799998</v>
      </c>
      <c r="D65" s="36">
        <f>SUMIFS(СВЦЭМ!$D$33:$D$776,СВЦЭМ!$A$33:$A$776,$A65,СВЦЭМ!$B$33:$B$776,D$47)+'СЕТ СН'!$G$14+СВЦЭМ!$D$10+'СЕТ СН'!$G$5-'СЕТ СН'!$G$24</f>
        <v>2897.1817514300001</v>
      </c>
      <c r="E65" s="36">
        <f>SUMIFS(СВЦЭМ!$D$33:$D$776,СВЦЭМ!$A$33:$A$776,$A65,СВЦЭМ!$B$33:$B$776,E$47)+'СЕТ СН'!$G$14+СВЦЭМ!$D$10+'СЕТ СН'!$G$5-'СЕТ СН'!$G$24</f>
        <v>2893.4179977899998</v>
      </c>
      <c r="F65" s="36">
        <f>SUMIFS(СВЦЭМ!$D$33:$D$776,СВЦЭМ!$A$33:$A$776,$A65,СВЦЭМ!$B$33:$B$776,F$47)+'СЕТ СН'!$G$14+СВЦЭМ!$D$10+'СЕТ СН'!$G$5-'СЕТ СН'!$G$24</f>
        <v>2898.9592897399998</v>
      </c>
      <c r="G65" s="36">
        <f>SUMIFS(СВЦЭМ!$D$33:$D$776,СВЦЭМ!$A$33:$A$776,$A65,СВЦЭМ!$B$33:$B$776,G$47)+'СЕТ СН'!$G$14+СВЦЭМ!$D$10+'СЕТ СН'!$G$5-'СЕТ СН'!$G$24</f>
        <v>2897.5795619099999</v>
      </c>
      <c r="H65" s="36">
        <f>SUMIFS(СВЦЭМ!$D$33:$D$776,СВЦЭМ!$A$33:$A$776,$A65,СВЦЭМ!$B$33:$B$776,H$47)+'СЕТ СН'!$G$14+СВЦЭМ!$D$10+'СЕТ СН'!$G$5-'СЕТ СН'!$G$24</f>
        <v>2838.6156511700001</v>
      </c>
      <c r="I65" s="36">
        <f>SUMIFS(СВЦЭМ!$D$33:$D$776,СВЦЭМ!$A$33:$A$776,$A65,СВЦЭМ!$B$33:$B$776,I$47)+'СЕТ СН'!$G$14+СВЦЭМ!$D$10+'СЕТ СН'!$G$5-'СЕТ СН'!$G$24</f>
        <v>2780.6242446900001</v>
      </c>
      <c r="J65" s="36">
        <f>SUMIFS(СВЦЭМ!$D$33:$D$776,СВЦЭМ!$A$33:$A$776,$A65,СВЦЭМ!$B$33:$B$776,J$47)+'СЕТ СН'!$G$14+СВЦЭМ!$D$10+'СЕТ СН'!$G$5-'СЕТ СН'!$G$24</f>
        <v>2702.4590172999997</v>
      </c>
      <c r="K65" s="36">
        <f>SUMIFS(СВЦЭМ!$D$33:$D$776,СВЦЭМ!$A$33:$A$776,$A65,СВЦЭМ!$B$33:$B$776,K$47)+'СЕТ СН'!$G$14+СВЦЭМ!$D$10+'СЕТ СН'!$G$5-'СЕТ СН'!$G$24</f>
        <v>2620.4041274800002</v>
      </c>
      <c r="L65" s="36">
        <f>SUMIFS(СВЦЭМ!$D$33:$D$776,СВЦЭМ!$A$33:$A$776,$A65,СВЦЭМ!$B$33:$B$776,L$47)+'СЕТ СН'!$G$14+СВЦЭМ!$D$10+'СЕТ СН'!$G$5-'СЕТ СН'!$G$24</f>
        <v>2586.8761539399998</v>
      </c>
      <c r="M65" s="36">
        <f>SUMIFS(СВЦЭМ!$D$33:$D$776,СВЦЭМ!$A$33:$A$776,$A65,СВЦЭМ!$B$33:$B$776,M$47)+'СЕТ СН'!$G$14+СВЦЭМ!$D$10+'СЕТ СН'!$G$5-'СЕТ СН'!$G$24</f>
        <v>2604.2210184999999</v>
      </c>
      <c r="N65" s="36">
        <f>SUMIFS(СВЦЭМ!$D$33:$D$776,СВЦЭМ!$A$33:$A$776,$A65,СВЦЭМ!$B$33:$B$776,N$47)+'СЕТ СН'!$G$14+СВЦЭМ!$D$10+'СЕТ СН'!$G$5-'СЕТ СН'!$G$24</f>
        <v>2587.6529804299998</v>
      </c>
      <c r="O65" s="36">
        <f>SUMIFS(СВЦЭМ!$D$33:$D$776,СВЦЭМ!$A$33:$A$776,$A65,СВЦЭМ!$B$33:$B$776,O$47)+'СЕТ СН'!$G$14+СВЦЭМ!$D$10+'СЕТ СН'!$G$5-'СЕТ СН'!$G$24</f>
        <v>2592.0986849000001</v>
      </c>
      <c r="P65" s="36">
        <f>SUMIFS(СВЦЭМ!$D$33:$D$776,СВЦЭМ!$A$33:$A$776,$A65,СВЦЭМ!$B$33:$B$776,P$47)+'СЕТ СН'!$G$14+СВЦЭМ!$D$10+'СЕТ СН'!$G$5-'СЕТ СН'!$G$24</f>
        <v>2588.9661506399998</v>
      </c>
      <c r="Q65" s="36">
        <f>SUMIFS(СВЦЭМ!$D$33:$D$776,СВЦЭМ!$A$33:$A$776,$A65,СВЦЭМ!$B$33:$B$776,Q$47)+'СЕТ СН'!$G$14+СВЦЭМ!$D$10+'СЕТ СН'!$G$5-'СЕТ СН'!$G$24</f>
        <v>2589.5638107599998</v>
      </c>
      <c r="R65" s="36">
        <f>SUMIFS(СВЦЭМ!$D$33:$D$776,СВЦЭМ!$A$33:$A$776,$A65,СВЦЭМ!$B$33:$B$776,R$47)+'СЕТ СН'!$G$14+СВЦЭМ!$D$10+'СЕТ СН'!$G$5-'СЕТ СН'!$G$24</f>
        <v>2589.63167161</v>
      </c>
      <c r="S65" s="36">
        <f>SUMIFS(СВЦЭМ!$D$33:$D$776,СВЦЭМ!$A$33:$A$776,$A65,СВЦЭМ!$B$33:$B$776,S$47)+'СЕТ СН'!$G$14+СВЦЭМ!$D$10+'СЕТ СН'!$G$5-'СЕТ СН'!$G$24</f>
        <v>2591.9889411999998</v>
      </c>
      <c r="T65" s="36">
        <f>SUMIFS(СВЦЭМ!$D$33:$D$776,СВЦЭМ!$A$33:$A$776,$A65,СВЦЭМ!$B$33:$B$776,T$47)+'СЕТ СН'!$G$14+СВЦЭМ!$D$10+'СЕТ СН'!$G$5-'СЕТ СН'!$G$24</f>
        <v>2595.2270748800001</v>
      </c>
      <c r="U65" s="36">
        <f>SUMIFS(СВЦЭМ!$D$33:$D$776,СВЦЭМ!$A$33:$A$776,$A65,СВЦЭМ!$B$33:$B$776,U$47)+'СЕТ СН'!$G$14+СВЦЭМ!$D$10+'СЕТ СН'!$G$5-'СЕТ СН'!$G$24</f>
        <v>2596.8840005799998</v>
      </c>
      <c r="V65" s="36">
        <f>SUMIFS(СВЦЭМ!$D$33:$D$776,СВЦЭМ!$A$33:$A$776,$A65,СВЦЭМ!$B$33:$B$776,V$47)+'СЕТ СН'!$G$14+СВЦЭМ!$D$10+'СЕТ СН'!$G$5-'СЕТ СН'!$G$24</f>
        <v>2597.1051611799999</v>
      </c>
      <c r="W65" s="36">
        <f>SUMIFS(СВЦЭМ!$D$33:$D$776,СВЦЭМ!$A$33:$A$776,$A65,СВЦЭМ!$B$33:$B$776,W$47)+'СЕТ СН'!$G$14+СВЦЭМ!$D$10+'СЕТ СН'!$G$5-'СЕТ СН'!$G$24</f>
        <v>2581.2795098899996</v>
      </c>
      <c r="X65" s="36">
        <f>SUMIFS(СВЦЭМ!$D$33:$D$776,СВЦЭМ!$A$33:$A$776,$A65,СВЦЭМ!$B$33:$B$776,X$47)+'СЕТ СН'!$G$14+СВЦЭМ!$D$10+'СЕТ СН'!$G$5-'СЕТ СН'!$G$24</f>
        <v>2616.6553280600001</v>
      </c>
      <c r="Y65" s="36">
        <f>SUMIFS(СВЦЭМ!$D$33:$D$776,СВЦЭМ!$A$33:$A$776,$A65,СВЦЭМ!$B$33:$B$776,Y$47)+'СЕТ СН'!$G$14+СВЦЭМ!$D$10+'СЕТ СН'!$G$5-'СЕТ СН'!$G$24</f>
        <v>2687.46032345</v>
      </c>
    </row>
    <row r="66" spans="1:26" ht="15.75" x14ac:dyDescent="0.2">
      <c r="A66" s="35">
        <f t="shared" si="1"/>
        <v>43574</v>
      </c>
      <c r="B66" s="36">
        <f>SUMIFS(СВЦЭМ!$D$33:$D$776,СВЦЭМ!$A$33:$A$776,$A66,СВЦЭМ!$B$33:$B$776,B$47)+'СЕТ СН'!$G$14+СВЦЭМ!$D$10+'СЕТ СН'!$G$5-'СЕТ СН'!$G$24</f>
        <v>2770.20990261</v>
      </c>
      <c r="C66" s="36">
        <f>SUMIFS(СВЦЭМ!$D$33:$D$776,СВЦЭМ!$A$33:$A$776,$A66,СВЦЭМ!$B$33:$B$776,C$47)+'СЕТ СН'!$G$14+СВЦЭМ!$D$10+'СЕТ СН'!$G$5-'СЕТ СН'!$G$24</f>
        <v>2839.0306326</v>
      </c>
      <c r="D66" s="36">
        <f>SUMIFS(СВЦЭМ!$D$33:$D$776,СВЦЭМ!$A$33:$A$776,$A66,СВЦЭМ!$B$33:$B$776,D$47)+'СЕТ СН'!$G$14+СВЦЭМ!$D$10+'СЕТ СН'!$G$5-'СЕТ СН'!$G$24</f>
        <v>2895.8323301800001</v>
      </c>
      <c r="E66" s="36">
        <f>SUMIFS(СВЦЭМ!$D$33:$D$776,СВЦЭМ!$A$33:$A$776,$A66,СВЦЭМ!$B$33:$B$776,E$47)+'СЕТ СН'!$G$14+СВЦЭМ!$D$10+'СЕТ СН'!$G$5-'СЕТ СН'!$G$24</f>
        <v>2900.2384994899999</v>
      </c>
      <c r="F66" s="36">
        <f>SUMIFS(СВЦЭМ!$D$33:$D$776,СВЦЭМ!$A$33:$A$776,$A66,СВЦЭМ!$B$33:$B$776,F$47)+'СЕТ СН'!$G$14+СВЦЭМ!$D$10+'СЕТ СН'!$G$5-'СЕТ СН'!$G$24</f>
        <v>2900.5264289500001</v>
      </c>
      <c r="G66" s="36">
        <f>SUMIFS(СВЦЭМ!$D$33:$D$776,СВЦЭМ!$A$33:$A$776,$A66,СВЦЭМ!$B$33:$B$776,G$47)+'СЕТ СН'!$G$14+СВЦЭМ!$D$10+'СЕТ СН'!$G$5-'СЕТ СН'!$G$24</f>
        <v>2900.3995274299996</v>
      </c>
      <c r="H66" s="36">
        <f>SUMIFS(СВЦЭМ!$D$33:$D$776,СВЦЭМ!$A$33:$A$776,$A66,СВЦЭМ!$B$33:$B$776,H$47)+'СЕТ СН'!$G$14+СВЦЭМ!$D$10+'СЕТ СН'!$G$5-'СЕТ СН'!$G$24</f>
        <v>2846.6518122999996</v>
      </c>
      <c r="I66" s="36">
        <f>SUMIFS(СВЦЭМ!$D$33:$D$776,СВЦЭМ!$A$33:$A$776,$A66,СВЦЭМ!$B$33:$B$776,I$47)+'СЕТ СН'!$G$14+СВЦЭМ!$D$10+'СЕТ СН'!$G$5-'СЕТ СН'!$G$24</f>
        <v>2780.76188791</v>
      </c>
      <c r="J66" s="36">
        <f>SUMIFS(СВЦЭМ!$D$33:$D$776,СВЦЭМ!$A$33:$A$776,$A66,СВЦЭМ!$B$33:$B$776,J$47)+'СЕТ СН'!$G$14+СВЦЭМ!$D$10+'СЕТ СН'!$G$5-'СЕТ СН'!$G$24</f>
        <v>2697.2374492099998</v>
      </c>
      <c r="K66" s="36">
        <f>SUMIFS(СВЦЭМ!$D$33:$D$776,СВЦЭМ!$A$33:$A$776,$A66,СВЦЭМ!$B$33:$B$776,K$47)+'СЕТ СН'!$G$14+СВЦЭМ!$D$10+'СЕТ СН'!$G$5-'СЕТ СН'!$G$24</f>
        <v>2627.1094751699998</v>
      </c>
      <c r="L66" s="36">
        <f>SUMIFS(СВЦЭМ!$D$33:$D$776,СВЦЭМ!$A$33:$A$776,$A66,СВЦЭМ!$B$33:$B$776,L$47)+'СЕТ СН'!$G$14+СВЦЭМ!$D$10+'СЕТ СН'!$G$5-'СЕТ СН'!$G$24</f>
        <v>2592.5750440500001</v>
      </c>
      <c r="M66" s="36">
        <f>SUMIFS(СВЦЭМ!$D$33:$D$776,СВЦЭМ!$A$33:$A$776,$A66,СВЦЭМ!$B$33:$B$776,M$47)+'СЕТ СН'!$G$14+СВЦЭМ!$D$10+'СЕТ СН'!$G$5-'СЕТ СН'!$G$24</f>
        <v>2591.5733982199999</v>
      </c>
      <c r="N66" s="36">
        <f>SUMIFS(СВЦЭМ!$D$33:$D$776,СВЦЭМ!$A$33:$A$776,$A66,СВЦЭМ!$B$33:$B$776,N$47)+'СЕТ СН'!$G$14+СВЦЭМ!$D$10+'СЕТ СН'!$G$5-'СЕТ СН'!$G$24</f>
        <v>2580.1124718599999</v>
      </c>
      <c r="O66" s="36">
        <f>SUMIFS(СВЦЭМ!$D$33:$D$776,СВЦЭМ!$A$33:$A$776,$A66,СВЦЭМ!$B$33:$B$776,O$47)+'СЕТ СН'!$G$14+СВЦЭМ!$D$10+'СЕТ СН'!$G$5-'СЕТ СН'!$G$24</f>
        <v>2579.17283112</v>
      </c>
      <c r="P66" s="36">
        <f>SUMIFS(СВЦЭМ!$D$33:$D$776,СВЦЭМ!$A$33:$A$776,$A66,СВЦЭМ!$B$33:$B$776,P$47)+'СЕТ СН'!$G$14+СВЦЭМ!$D$10+'СЕТ СН'!$G$5-'СЕТ СН'!$G$24</f>
        <v>2582.8346479299998</v>
      </c>
      <c r="Q66" s="36">
        <f>SUMIFS(СВЦЭМ!$D$33:$D$776,СВЦЭМ!$A$33:$A$776,$A66,СВЦЭМ!$B$33:$B$776,Q$47)+'СЕТ СН'!$G$14+СВЦЭМ!$D$10+'СЕТ СН'!$G$5-'СЕТ СН'!$G$24</f>
        <v>2582.2275133499998</v>
      </c>
      <c r="R66" s="36">
        <f>SUMIFS(СВЦЭМ!$D$33:$D$776,СВЦЭМ!$A$33:$A$776,$A66,СВЦЭМ!$B$33:$B$776,R$47)+'СЕТ СН'!$G$14+СВЦЭМ!$D$10+'СЕТ СН'!$G$5-'СЕТ СН'!$G$24</f>
        <v>2581.29764522</v>
      </c>
      <c r="S66" s="36">
        <f>SUMIFS(СВЦЭМ!$D$33:$D$776,СВЦЭМ!$A$33:$A$776,$A66,СВЦЭМ!$B$33:$B$776,S$47)+'СЕТ СН'!$G$14+СВЦЭМ!$D$10+'СЕТ СН'!$G$5-'СЕТ СН'!$G$24</f>
        <v>2572.8821710100001</v>
      </c>
      <c r="T66" s="36">
        <f>SUMIFS(СВЦЭМ!$D$33:$D$776,СВЦЭМ!$A$33:$A$776,$A66,СВЦЭМ!$B$33:$B$776,T$47)+'СЕТ СН'!$G$14+СВЦЭМ!$D$10+'СЕТ СН'!$G$5-'СЕТ СН'!$G$24</f>
        <v>2577.3125677600001</v>
      </c>
      <c r="U66" s="36">
        <f>SUMIFS(СВЦЭМ!$D$33:$D$776,СВЦЭМ!$A$33:$A$776,$A66,СВЦЭМ!$B$33:$B$776,U$47)+'СЕТ СН'!$G$14+СВЦЭМ!$D$10+'СЕТ СН'!$G$5-'СЕТ СН'!$G$24</f>
        <v>2578.8943925200001</v>
      </c>
      <c r="V66" s="36">
        <f>SUMIFS(СВЦЭМ!$D$33:$D$776,СВЦЭМ!$A$33:$A$776,$A66,СВЦЭМ!$B$33:$B$776,V$47)+'СЕТ СН'!$G$14+СВЦЭМ!$D$10+'СЕТ СН'!$G$5-'СЕТ СН'!$G$24</f>
        <v>2587.2483230500002</v>
      </c>
      <c r="W66" s="36">
        <f>SUMIFS(СВЦЭМ!$D$33:$D$776,СВЦЭМ!$A$33:$A$776,$A66,СВЦЭМ!$B$33:$B$776,W$47)+'СЕТ СН'!$G$14+СВЦЭМ!$D$10+'СЕТ СН'!$G$5-'СЕТ СН'!$G$24</f>
        <v>2582.9223578599999</v>
      </c>
      <c r="X66" s="36">
        <f>SUMIFS(СВЦЭМ!$D$33:$D$776,СВЦЭМ!$A$33:$A$776,$A66,СВЦЭМ!$B$33:$B$776,X$47)+'СЕТ СН'!$G$14+СВЦЭМ!$D$10+'СЕТ СН'!$G$5-'СЕТ СН'!$G$24</f>
        <v>2603.9214872799998</v>
      </c>
      <c r="Y66" s="36">
        <f>SUMIFS(СВЦЭМ!$D$33:$D$776,СВЦЭМ!$A$33:$A$776,$A66,СВЦЭМ!$B$33:$B$776,Y$47)+'СЕТ СН'!$G$14+СВЦЭМ!$D$10+'СЕТ СН'!$G$5-'СЕТ СН'!$G$24</f>
        <v>2680.5006924199997</v>
      </c>
    </row>
    <row r="67" spans="1:26" ht="15.75" x14ac:dyDescent="0.2">
      <c r="A67" s="35">
        <f t="shared" si="1"/>
        <v>43575</v>
      </c>
      <c r="B67" s="36">
        <f>SUMIFS(СВЦЭМ!$D$33:$D$776,СВЦЭМ!$A$33:$A$776,$A67,СВЦЭМ!$B$33:$B$776,B$47)+'СЕТ СН'!$G$14+СВЦЭМ!$D$10+'СЕТ СН'!$G$5-'СЕТ СН'!$G$24</f>
        <v>2773.5052404899998</v>
      </c>
      <c r="C67" s="36">
        <f>SUMIFS(СВЦЭМ!$D$33:$D$776,СВЦЭМ!$A$33:$A$776,$A67,СВЦЭМ!$B$33:$B$776,C$47)+'СЕТ СН'!$G$14+СВЦЭМ!$D$10+'СЕТ СН'!$G$5-'СЕТ СН'!$G$24</f>
        <v>2843.4976526800001</v>
      </c>
      <c r="D67" s="36">
        <f>SUMIFS(СВЦЭМ!$D$33:$D$776,СВЦЭМ!$A$33:$A$776,$A67,СВЦЭМ!$B$33:$B$776,D$47)+'СЕТ СН'!$G$14+СВЦЭМ!$D$10+'СЕТ СН'!$G$5-'СЕТ СН'!$G$24</f>
        <v>2904.7825561499999</v>
      </c>
      <c r="E67" s="36">
        <f>SUMIFS(СВЦЭМ!$D$33:$D$776,СВЦЭМ!$A$33:$A$776,$A67,СВЦЭМ!$B$33:$B$776,E$47)+'СЕТ СН'!$G$14+СВЦЭМ!$D$10+'СЕТ СН'!$G$5-'СЕТ СН'!$G$24</f>
        <v>2908.6370398700001</v>
      </c>
      <c r="F67" s="36">
        <f>SUMIFS(СВЦЭМ!$D$33:$D$776,СВЦЭМ!$A$33:$A$776,$A67,СВЦЭМ!$B$33:$B$776,F$47)+'СЕТ СН'!$G$14+СВЦЭМ!$D$10+'СЕТ СН'!$G$5-'СЕТ СН'!$G$24</f>
        <v>2912.3935887899997</v>
      </c>
      <c r="G67" s="36">
        <f>SUMIFS(СВЦЭМ!$D$33:$D$776,СВЦЭМ!$A$33:$A$776,$A67,СВЦЭМ!$B$33:$B$776,G$47)+'СЕТ СН'!$G$14+СВЦЭМ!$D$10+'СЕТ СН'!$G$5-'СЕТ СН'!$G$24</f>
        <v>2904.77627708</v>
      </c>
      <c r="H67" s="36">
        <f>SUMIFS(СВЦЭМ!$D$33:$D$776,СВЦЭМ!$A$33:$A$776,$A67,СВЦЭМ!$B$33:$B$776,H$47)+'СЕТ СН'!$G$14+СВЦЭМ!$D$10+'СЕТ СН'!$G$5-'СЕТ СН'!$G$24</f>
        <v>2844.05590906</v>
      </c>
      <c r="I67" s="36">
        <f>SUMIFS(СВЦЭМ!$D$33:$D$776,СВЦЭМ!$A$33:$A$776,$A67,СВЦЭМ!$B$33:$B$776,I$47)+'СЕТ СН'!$G$14+СВЦЭМ!$D$10+'СЕТ СН'!$G$5-'СЕТ СН'!$G$24</f>
        <v>2811.0328627899999</v>
      </c>
      <c r="J67" s="36">
        <f>SUMIFS(СВЦЭМ!$D$33:$D$776,СВЦЭМ!$A$33:$A$776,$A67,СВЦЭМ!$B$33:$B$776,J$47)+'СЕТ СН'!$G$14+СВЦЭМ!$D$10+'СЕТ СН'!$G$5-'СЕТ СН'!$G$24</f>
        <v>2730.2325125299999</v>
      </c>
      <c r="K67" s="36">
        <f>SUMIFS(СВЦЭМ!$D$33:$D$776,СВЦЭМ!$A$33:$A$776,$A67,СВЦЭМ!$B$33:$B$776,K$47)+'СЕТ СН'!$G$14+СВЦЭМ!$D$10+'СЕТ СН'!$G$5-'СЕТ СН'!$G$24</f>
        <v>2605.7452857099997</v>
      </c>
      <c r="L67" s="36">
        <f>SUMIFS(СВЦЭМ!$D$33:$D$776,СВЦЭМ!$A$33:$A$776,$A67,СВЦЭМ!$B$33:$B$776,L$47)+'СЕТ СН'!$G$14+СВЦЭМ!$D$10+'СЕТ СН'!$G$5-'СЕТ СН'!$G$24</f>
        <v>2559.4166136899998</v>
      </c>
      <c r="M67" s="36">
        <f>SUMIFS(СВЦЭМ!$D$33:$D$776,СВЦЭМ!$A$33:$A$776,$A67,СВЦЭМ!$B$33:$B$776,M$47)+'СЕТ СН'!$G$14+СВЦЭМ!$D$10+'СЕТ СН'!$G$5-'СЕТ СН'!$G$24</f>
        <v>2564.4007596199999</v>
      </c>
      <c r="N67" s="36">
        <f>SUMIFS(СВЦЭМ!$D$33:$D$776,СВЦЭМ!$A$33:$A$776,$A67,СВЦЭМ!$B$33:$B$776,N$47)+'СЕТ СН'!$G$14+СВЦЭМ!$D$10+'СЕТ СН'!$G$5-'СЕТ СН'!$G$24</f>
        <v>2571.3882020699998</v>
      </c>
      <c r="O67" s="36">
        <f>SUMIFS(СВЦЭМ!$D$33:$D$776,СВЦЭМ!$A$33:$A$776,$A67,СВЦЭМ!$B$33:$B$776,O$47)+'СЕТ СН'!$G$14+СВЦЭМ!$D$10+'СЕТ СН'!$G$5-'СЕТ СН'!$G$24</f>
        <v>2579.06049097</v>
      </c>
      <c r="P67" s="36">
        <f>SUMIFS(СВЦЭМ!$D$33:$D$776,СВЦЭМ!$A$33:$A$776,$A67,СВЦЭМ!$B$33:$B$776,P$47)+'СЕТ СН'!$G$14+СВЦЭМ!$D$10+'СЕТ СН'!$G$5-'СЕТ СН'!$G$24</f>
        <v>2584.5742757099997</v>
      </c>
      <c r="Q67" s="36">
        <f>SUMIFS(СВЦЭМ!$D$33:$D$776,СВЦЭМ!$A$33:$A$776,$A67,СВЦЭМ!$B$33:$B$776,Q$47)+'СЕТ СН'!$G$14+СВЦЭМ!$D$10+'СЕТ СН'!$G$5-'СЕТ СН'!$G$24</f>
        <v>2594.0595443499997</v>
      </c>
      <c r="R67" s="36">
        <f>SUMIFS(СВЦЭМ!$D$33:$D$776,СВЦЭМ!$A$33:$A$776,$A67,СВЦЭМ!$B$33:$B$776,R$47)+'СЕТ СН'!$G$14+СВЦЭМ!$D$10+'СЕТ СН'!$G$5-'СЕТ СН'!$G$24</f>
        <v>2593.7964694299999</v>
      </c>
      <c r="S67" s="36">
        <f>SUMIFS(СВЦЭМ!$D$33:$D$776,СВЦЭМ!$A$33:$A$776,$A67,СВЦЭМ!$B$33:$B$776,S$47)+'СЕТ СН'!$G$14+СВЦЭМ!$D$10+'СЕТ СН'!$G$5-'СЕТ СН'!$G$24</f>
        <v>2601.3114157599998</v>
      </c>
      <c r="T67" s="36">
        <f>SUMIFS(СВЦЭМ!$D$33:$D$776,СВЦЭМ!$A$33:$A$776,$A67,СВЦЭМ!$B$33:$B$776,T$47)+'СЕТ СН'!$G$14+СВЦЭМ!$D$10+'СЕТ СН'!$G$5-'СЕТ СН'!$G$24</f>
        <v>2593.6987536699999</v>
      </c>
      <c r="U67" s="36">
        <f>SUMIFS(СВЦЭМ!$D$33:$D$776,СВЦЭМ!$A$33:$A$776,$A67,СВЦЭМ!$B$33:$B$776,U$47)+'СЕТ СН'!$G$14+СВЦЭМ!$D$10+'СЕТ СН'!$G$5-'СЕТ СН'!$G$24</f>
        <v>2553.8169777499998</v>
      </c>
      <c r="V67" s="36">
        <f>SUMIFS(СВЦЭМ!$D$33:$D$776,СВЦЭМ!$A$33:$A$776,$A67,СВЦЭМ!$B$33:$B$776,V$47)+'СЕТ СН'!$G$14+СВЦЭМ!$D$10+'СЕТ СН'!$G$5-'СЕТ СН'!$G$24</f>
        <v>2555.47138103</v>
      </c>
      <c r="W67" s="36">
        <f>SUMIFS(СВЦЭМ!$D$33:$D$776,СВЦЭМ!$A$33:$A$776,$A67,СВЦЭМ!$B$33:$B$776,W$47)+'СЕТ СН'!$G$14+СВЦЭМ!$D$10+'СЕТ СН'!$G$5-'СЕТ СН'!$G$24</f>
        <v>2654.7463004199999</v>
      </c>
      <c r="X67" s="36">
        <f>SUMIFS(СВЦЭМ!$D$33:$D$776,СВЦЭМ!$A$33:$A$776,$A67,СВЦЭМ!$B$33:$B$776,X$47)+'СЕТ СН'!$G$14+СВЦЭМ!$D$10+'СЕТ СН'!$G$5-'СЕТ СН'!$G$24</f>
        <v>2768.79457963</v>
      </c>
      <c r="Y67" s="36">
        <f>SUMIFS(СВЦЭМ!$D$33:$D$776,СВЦЭМ!$A$33:$A$776,$A67,СВЦЭМ!$B$33:$B$776,Y$47)+'СЕТ СН'!$G$14+СВЦЭМ!$D$10+'СЕТ СН'!$G$5-'СЕТ СН'!$G$24</f>
        <v>2812.9803712600001</v>
      </c>
    </row>
    <row r="68" spans="1:26" ht="15.75" x14ac:dyDescent="0.2">
      <c r="A68" s="35">
        <f t="shared" si="1"/>
        <v>43576</v>
      </c>
      <c r="B68" s="36">
        <f>SUMIFS(СВЦЭМ!$D$33:$D$776,СВЦЭМ!$A$33:$A$776,$A68,СВЦЭМ!$B$33:$B$776,B$47)+'СЕТ СН'!$G$14+СВЦЭМ!$D$10+'СЕТ СН'!$G$5-'СЕТ СН'!$G$24</f>
        <v>2712.6136058900001</v>
      </c>
      <c r="C68" s="36">
        <f>SUMIFS(СВЦЭМ!$D$33:$D$776,СВЦЭМ!$A$33:$A$776,$A68,СВЦЭМ!$B$33:$B$776,C$47)+'СЕТ СН'!$G$14+СВЦЭМ!$D$10+'СЕТ СН'!$G$5-'СЕТ СН'!$G$24</f>
        <v>2737.9299800199997</v>
      </c>
      <c r="D68" s="36">
        <f>SUMIFS(СВЦЭМ!$D$33:$D$776,СВЦЭМ!$A$33:$A$776,$A68,СВЦЭМ!$B$33:$B$776,D$47)+'СЕТ СН'!$G$14+СВЦЭМ!$D$10+'СЕТ СН'!$G$5-'СЕТ СН'!$G$24</f>
        <v>2767.7218820399999</v>
      </c>
      <c r="E68" s="36">
        <f>SUMIFS(СВЦЭМ!$D$33:$D$776,СВЦЭМ!$A$33:$A$776,$A68,СВЦЭМ!$B$33:$B$776,E$47)+'СЕТ СН'!$G$14+СВЦЭМ!$D$10+'СЕТ СН'!$G$5-'СЕТ СН'!$G$24</f>
        <v>2774.5099501199998</v>
      </c>
      <c r="F68" s="36">
        <f>SUMIFS(СВЦЭМ!$D$33:$D$776,СВЦЭМ!$A$33:$A$776,$A68,СВЦЭМ!$B$33:$B$776,F$47)+'СЕТ СН'!$G$14+СВЦЭМ!$D$10+'СЕТ СН'!$G$5-'СЕТ СН'!$G$24</f>
        <v>2778.3091340000001</v>
      </c>
      <c r="G68" s="36">
        <f>SUMIFS(СВЦЭМ!$D$33:$D$776,СВЦЭМ!$A$33:$A$776,$A68,СВЦЭМ!$B$33:$B$776,G$47)+'СЕТ СН'!$G$14+СВЦЭМ!$D$10+'СЕТ СН'!$G$5-'СЕТ СН'!$G$24</f>
        <v>2768.2826052800001</v>
      </c>
      <c r="H68" s="36">
        <f>SUMIFS(СВЦЭМ!$D$33:$D$776,СВЦЭМ!$A$33:$A$776,$A68,СВЦЭМ!$B$33:$B$776,H$47)+'СЕТ СН'!$G$14+СВЦЭМ!$D$10+'СЕТ СН'!$G$5-'СЕТ СН'!$G$24</f>
        <v>2753.7613691500001</v>
      </c>
      <c r="I68" s="36">
        <f>SUMIFS(СВЦЭМ!$D$33:$D$776,СВЦЭМ!$A$33:$A$776,$A68,СВЦЭМ!$B$33:$B$776,I$47)+'СЕТ СН'!$G$14+СВЦЭМ!$D$10+'СЕТ СН'!$G$5-'СЕТ СН'!$G$24</f>
        <v>2742.0882834700001</v>
      </c>
      <c r="J68" s="36">
        <f>SUMIFS(СВЦЭМ!$D$33:$D$776,СВЦЭМ!$A$33:$A$776,$A68,СВЦЭМ!$B$33:$B$776,J$47)+'СЕТ СН'!$G$14+СВЦЭМ!$D$10+'СЕТ СН'!$G$5-'СЕТ СН'!$G$24</f>
        <v>2700.0368749300001</v>
      </c>
      <c r="K68" s="36">
        <f>SUMIFS(СВЦЭМ!$D$33:$D$776,СВЦЭМ!$A$33:$A$776,$A68,СВЦЭМ!$B$33:$B$776,K$47)+'СЕТ СН'!$G$14+СВЦЭМ!$D$10+'СЕТ СН'!$G$5-'СЕТ СН'!$G$24</f>
        <v>2660.68267199</v>
      </c>
      <c r="L68" s="36">
        <f>SUMIFS(СВЦЭМ!$D$33:$D$776,СВЦЭМ!$A$33:$A$776,$A68,СВЦЭМ!$B$33:$B$776,L$47)+'СЕТ СН'!$G$14+СВЦЭМ!$D$10+'СЕТ СН'!$G$5-'СЕТ СН'!$G$24</f>
        <v>2642.3802839099999</v>
      </c>
      <c r="M68" s="36">
        <f>SUMIFS(СВЦЭМ!$D$33:$D$776,СВЦЭМ!$A$33:$A$776,$A68,СВЦЭМ!$B$33:$B$776,M$47)+'СЕТ СН'!$G$14+СВЦЭМ!$D$10+'СЕТ СН'!$G$5-'СЕТ СН'!$G$24</f>
        <v>2653.1721301899997</v>
      </c>
      <c r="N68" s="36">
        <f>SUMIFS(СВЦЭМ!$D$33:$D$776,СВЦЭМ!$A$33:$A$776,$A68,СВЦЭМ!$B$33:$B$776,N$47)+'СЕТ СН'!$G$14+СВЦЭМ!$D$10+'СЕТ СН'!$G$5-'СЕТ СН'!$G$24</f>
        <v>2667.35822736</v>
      </c>
      <c r="O68" s="36">
        <f>SUMIFS(СВЦЭМ!$D$33:$D$776,СВЦЭМ!$A$33:$A$776,$A68,СВЦЭМ!$B$33:$B$776,O$47)+'СЕТ СН'!$G$14+СВЦЭМ!$D$10+'СЕТ СН'!$G$5-'СЕТ СН'!$G$24</f>
        <v>2680.2106421799999</v>
      </c>
      <c r="P68" s="36">
        <f>SUMIFS(СВЦЭМ!$D$33:$D$776,СВЦЭМ!$A$33:$A$776,$A68,СВЦЭМ!$B$33:$B$776,P$47)+'СЕТ СН'!$G$14+СВЦЭМ!$D$10+'СЕТ СН'!$G$5-'СЕТ СН'!$G$24</f>
        <v>2686.13355602</v>
      </c>
      <c r="Q68" s="36">
        <f>SUMIFS(СВЦЭМ!$D$33:$D$776,СВЦЭМ!$A$33:$A$776,$A68,СВЦЭМ!$B$33:$B$776,Q$47)+'СЕТ СН'!$G$14+СВЦЭМ!$D$10+'СЕТ СН'!$G$5-'СЕТ СН'!$G$24</f>
        <v>2705.2606437300001</v>
      </c>
      <c r="R68" s="36">
        <f>SUMIFS(СВЦЭМ!$D$33:$D$776,СВЦЭМ!$A$33:$A$776,$A68,СВЦЭМ!$B$33:$B$776,R$47)+'СЕТ СН'!$G$14+СВЦЭМ!$D$10+'СЕТ СН'!$G$5-'СЕТ СН'!$G$24</f>
        <v>2724.4584321699999</v>
      </c>
      <c r="S68" s="36">
        <f>SUMIFS(СВЦЭМ!$D$33:$D$776,СВЦЭМ!$A$33:$A$776,$A68,СВЦЭМ!$B$33:$B$776,S$47)+'СЕТ СН'!$G$14+СВЦЭМ!$D$10+'СЕТ СН'!$G$5-'СЕТ СН'!$G$24</f>
        <v>2707.5785309299999</v>
      </c>
      <c r="T68" s="36">
        <f>SUMIFS(СВЦЭМ!$D$33:$D$776,СВЦЭМ!$A$33:$A$776,$A68,СВЦЭМ!$B$33:$B$776,T$47)+'СЕТ СН'!$G$14+СВЦЭМ!$D$10+'СЕТ СН'!$G$5-'СЕТ СН'!$G$24</f>
        <v>2674.4352725199997</v>
      </c>
      <c r="U68" s="36">
        <f>SUMIFS(СВЦЭМ!$D$33:$D$776,СВЦЭМ!$A$33:$A$776,$A68,СВЦЭМ!$B$33:$B$776,U$47)+'СЕТ СН'!$G$14+СВЦЭМ!$D$10+'СЕТ СН'!$G$5-'СЕТ СН'!$G$24</f>
        <v>2651.0613815899997</v>
      </c>
      <c r="V68" s="36">
        <f>SUMIFS(СВЦЭМ!$D$33:$D$776,СВЦЭМ!$A$33:$A$776,$A68,СВЦЭМ!$B$33:$B$776,V$47)+'СЕТ СН'!$G$14+СВЦЭМ!$D$10+'СЕТ СН'!$G$5-'СЕТ СН'!$G$24</f>
        <v>2619.5926635799997</v>
      </c>
      <c r="W68" s="36">
        <f>SUMIFS(СВЦЭМ!$D$33:$D$776,СВЦЭМ!$A$33:$A$776,$A68,СВЦЭМ!$B$33:$B$776,W$47)+'СЕТ СН'!$G$14+СВЦЭМ!$D$10+'СЕТ СН'!$G$5-'СЕТ СН'!$G$24</f>
        <v>2619.11056177</v>
      </c>
      <c r="X68" s="36">
        <f>SUMIFS(СВЦЭМ!$D$33:$D$776,СВЦЭМ!$A$33:$A$776,$A68,СВЦЭМ!$B$33:$B$776,X$47)+'СЕТ СН'!$G$14+СВЦЭМ!$D$10+'СЕТ СН'!$G$5-'СЕТ СН'!$G$24</f>
        <v>2621.6473485799997</v>
      </c>
      <c r="Y68" s="36">
        <f>SUMIFS(СВЦЭМ!$D$33:$D$776,СВЦЭМ!$A$33:$A$776,$A68,СВЦЭМ!$B$33:$B$776,Y$47)+'СЕТ СН'!$G$14+СВЦЭМ!$D$10+'СЕТ СН'!$G$5-'СЕТ СН'!$G$24</f>
        <v>2668.3208316099999</v>
      </c>
    </row>
    <row r="69" spans="1:26" ht="15.75" x14ac:dyDescent="0.2">
      <c r="A69" s="35">
        <f t="shared" si="1"/>
        <v>43577</v>
      </c>
      <c r="B69" s="36">
        <f>SUMIFS(СВЦЭМ!$D$33:$D$776,СВЦЭМ!$A$33:$A$776,$A69,СВЦЭМ!$B$33:$B$776,B$47)+'СЕТ СН'!$G$14+СВЦЭМ!$D$10+'СЕТ СН'!$G$5-'СЕТ СН'!$G$24</f>
        <v>2674.1802272599998</v>
      </c>
      <c r="C69" s="36">
        <f>SUMIFS(СВЦЭМ!$D$33:$D$776,СВЦЭМ!$A$33:$A$776,$A69,СВЦЭМ!$B$33:$B$776,C$47)+'СЕТ СН'!$G$14+СВЦЭМ!$D$10+'СЕТ СН'!$G$5-'СЕТ СН'!$G$24</f>
        <v>2693.6727665399999</v>
      </c>
      <c r="D69" s="36">
        <f>SUMIFS(СВЦЭМ!$D$33:$D$776,СВЦЭМ!$A$33:$A$776,$A69,СВЦЭМ!$B$33:$B$776,D$47)+'СЕТ СН'!$G$14+СВЦЭМ!$D$10+'СЕТ СН'!$G$5-'СЕТ СН'!$G$24</f>
        <v>2736.7044249599999</v>
      </c>
      <c r="E69" s="36">
        <f>SUMIFS(СВЦЭМ!$D$33:$D$776,СВЦЭМ!$A$33:$A$776,$A69,СВЦЭМ!$B$33:$B$776,E$47)+'СЕТ СН'!$G$14+СВЦЭМ!$D$10+'СЕТ СН'!$G$5-'СЕТ СН'!$G$24</f>
        <v>2770.6783854099999</v>
      </c>
      <c r="F69" s="36">
        <f>SUMIFS(СВЦЭМ!$D$33:$D$776,СВЦЭМ!$A$33:$A$776,$A69,СВЦЭМ!$B$33:$B$776,F$47)+'СЕТ СН'!$G$14+СВЦЭМ!$D$10+'СЕТ СН'!$G$5-'СЕТ СН'!$G$24</f>
        <v>2783.2081619299997</v>
      </c>
      <c r="G69" s="36">
        <f>SUMIFS(СВЦЭМ!$D$33:$D$776,СВЦЭМ!$A$33:$A$776,$A69,СВЦЭМ!$B$33:$B$776,G$47)+'СЕТ СН'!$G$14+СВЦЭМ!$D$10+'СЕТ СН'!$G$5-'СЕТ СН'!$G$24</f>
        <v>2739.9227505700001</v>
      </c>
      <c r="H69" s="36">
        <f>SUMIFS(СВЦЭМ!$D$33:$D$776,СВЦЭМ!$A$33:$A$776,$A69,СВЦЭМ!$B$33:$B$776,H$47)+'СЕТ СН'!$G$14+СВЦЭМ!$D$10+'СЕТ СН'!$G$5-'СЕТ СН'!$G$24</f>
        <v>2720.3984352799998</v>
      </c>
      <c r="I69" s="36">
        <f>SUMIFS(СВЦЭМ!$D$33:$D$776,СВЦЭМ!$A$33:$A$776,$A69,СВЦЭМ!$B$33:$B$776,I$47)+'СЕТ СН'!$G$14+СВЦЭМ!$D$10+'СЕТ СН'!$G$5-'СЕТ СН'!$G$24</f>
        <v>2714.75345057</v>
      </c>
      <c r="J69" s="36">
        <f>SUMIFS(СВЦЭМ!$D$33:$D$776,СВЦЭМ!$A$33:$A$776,$A69,СВЦЭМ!$B$33:$B$776,J$47)+'СЕТ СН'!$G$14+СВЦЭМ!$D$10+'СЕТ СН'!$G$5-'СЕТ СН'!$G$24</f>
        <v>2707.01240581</v>
      </c>
      <c r="K69" s="36">
        <f>SUMIFS(СВЦЭМ!$D$33:$D$776,СВЦЭМ!$A$33:$A$776,$A69,СВЦЭМ!$B$33:$B$776,K$47)+'СЕТ СН'!$G$14+СВЦЭМ!$D$10+'СЕТ СН'!$G$5-'СЕТ СН'!$G$24</f>
        <v>2711.8370162399997</v>
      </c>
      <c r="L69" s="36">
        <f>SUMIFS(СВЦЭМ!$D$33:$D$776,СВЦЭМ!$A$33:$A$776,$A69,СВЦЭМ!$B$33:$B$776,L$47)+'СЕТ СН'!$G$14+СВЦЭМ!$D$10+'СЕТ СН'!$G$5-'СЕТ СН'!$G$24</f>
        <v>2705.3239333699998</v>
      </c>
      <c r="M69" s="36">
        <f>SUMIFS(СВЦЭМ!$D$33:$D$776,СВЦЭМ!$A$33:$A$776,$A69,СВЦЭМ!$B$33:$B$776,M$47)+'СЕТ СН'!$G$14+СВЦЭМ!$D$10+'СЕТ СН'!$G$5-'СЕТ СН'!$G$24</f>
        <v>2703.5481090899998</v>
      </c>
      <c r="N69" s="36">
        <f>SUMIFS(СВЦЭМ!$D$33:$D$776,СВЦЭМ!$A$33:$A$776,$A69,СВЦЭМ!$B$33:$B$776,N$47)+'СЕТ СН'!$G$14+СВЦЭМ!$D$10+'СЕТ СН'!$G$5-'СЕТ СН'!$G$24</f>
        <v>2701.7830627499998</v>
      </c>
      <c r="O69" s="36">
        <f>SUMIFS(СВЦЭМ!$D$33:$D$776,СВЦЭМ!$A$33:$A$776,$A69,СВЦЭМ!$B$33:$B$776,O$47)+'СЕТ СН'!$G$14+СВЦЭМ!$D$10+'СЕТ СН'!$G$5-'СЕТ СН'!$G$24</f>
        <v>2708.8201385399998</v>
      </c>
      <c r="P69" s="36">
        <f>SUMIFS(СВЦЭМ!$D$33:$D$776,СВЦЭМ!$A$33:$A$776,$A69,СВЦЭМ!$B$33:$B$776,P$47)+'СЕТ СН'!$G$14+СВЦЭМ!$D$10+'СЕТ СН'!$G$5-'СЕТ СН'!$G$24</f>
        <v>2714.08699841</v>
      </c>
      <c r="Q69" s="36">
        <f>SUMIFS(СВЦЭМ!$D$33:$D$776,СВЦЭМ!$A$33:$A$776,$A69,СВЦЭМ!$B$33:$B$776,Q$47)+'СЕТ СН'!$G$14+СВЦЭМ!$D$10+'СЕТ СН'!$G$5-'СЕТ СН'!$G$24</f>
        <v>2723.6593104599997</v>
      </c>
      <c r="R69" s="36">
        <f>SUMIFS(СВЦЭМ!$D$33:$D$776,СВЦЭМ!$A$33:$A$776,$A69,СВЦЭМ!$B$33:$B$776,R$47)+'СЕТ СН'!$G$14+СВЦЭМ!$D$10+'СЕТ СН'!$G$5-'СЕТ СН'!$G$24</f>
        <v>2721.6464087499999</v>
      </c>
      <c r="S69" s="36">
        <f>SUMIFS(СВЦЭМ!$D$33:$D$776,СВЦЭМ!$A$33:$A$776,$A69,СВЦЭМ!$B$33:$B$776,S$47)+'СЕТ СН'!$G$14+СВЦЭМ!$D$10+'СЕТ СН'!$G$5-'СЕТ СН'!$G$24</f>
        <v>2701.1351193199998</v>
      </c>
      <c r="T69" s="36">
        <f>SUMIFS(СВЦЭМ!$D$33:$D$776,СВЦЭМ!$A$33:$A$776,$A69,СВЦЭМ!$B$33:$B$776,T$47)+'СЕТ СН'!$G$14+СВЦЭМ!$D$10+'СЕТ СН'!$G$5-'СЕТ СН'!$G$24</f>
        <v>2698.8069926499998</v>
      </c>
      <c r="U69" s="36">
        <f>SUMIFS(СВЦЭМ!$D$33:$D$776,СВЦЭМ!$A$33:$A$776,$A69,СВЦЭМ!$B$33:$B$776,U$47)+'СЕТ СН'!$G$14+СВЦЭМ!$D$10+'СЕТ СН'!$G$5-'СЕТ СН'!$G$24</f>
        <v>2685.0686223100001</v>
      </c>
      <c r="V69" s="36">
        <f>SUMIFS(СВЦЭМ!$D$33:$D$776,СВЦЭМ!$A$33:$A$776,$A69,СВЦЭМ!$B$33:$B$776,V$47)+'СЕТ СН'!$G$14+СВЦЭМ!$D$10+'СЕТ СН'!$G$5-'СЕТ СН'!$G$24</f>
        <v>2672.7974943199997</v>
      </c>
      <c r="W69" s="36">
        <f>SUMIFS(СВЦЭМ!$D$33:$D$776,СВЦЭМ!$A$33:$A$776,$A69,СВЦЭМ!$B$33:$B$776,W$47)+'СЕТ СН'!$G$14+СВЦЭМ!$D$10+'СЕТ СН'!$G$5-'СЕТ СН'!$G$24</f>
        <v>2676.5775082199998</v>
      </c>
      <c r="X69" s="36">
        <f>SUMIFS(СВЦЭМ!$D$33:$D$776,СВЦЭМ!$A$33:$A$776,$A69,СВЦЭМ!$B$33:$B$776,X$47)+'СЕТ СН'!$G$14+СВЦЭМ!$D$10+'СЕТ СН'!$G$5-'СЕТ СН'!$G$24</f>
        <v>2704.0982835899999</v>
      </c>
      <c r="Y69" s="36">
        <f>SUMIFS(СВЦЭМ!$D$33:$D$776,СВЦЭМ!$A$33:$A$776,$A69,СВЦЭМ!$B$33:$B$776,Y$47)+'СЕТ СН'!$G$14+СВЦЭМ!$D$10+'СЕТ СН'!$G$5-'СЕТ СН'!$G$24</f>
        <v>2717.9016392099998</v>
      </c>
    </row>
    <row r="70" spans="1:26" ht="15.75" x14ac:dyDescent="0.2">
      <c r="A70" s="35">
        <f t="shared" si="1"/>
        <v>43578</v>
      </c>
      <c r="B70" s="36">
        <f>SUMIFS(СВЦЭМ!$D$33:$D$776,СВЦЭМ!$A$33:$A$776,$A70,СВЦЭМ!$B$33:$B$776,B$47)+'СЕТ СН'!$G$14+СВЦЭМ!$D$10+'СЕТ СН'!$G$5-'СЕТ СН'!$G$24</f>
        <v>2686.2320229299999</v>
      </c>
      <c r="C70" s="36">
        <f>SUMIFS(СВЦЭМ!$D$33:$D$776,СВЦЭМ!$A$33:$A$776,$A70,СВЦЭМ!$B$33:$B$776,C$47)+'СЕТ СН'!$G$14+СВЦЭМ!$D$10+'СЕТ СН'!$G$5-'СЕТ СН'!$G$24</f>
        <v>2731.67900328</v>
      </c>
      <c r="D70" s="36">
        <f>SUMIFS(СВЦЭМ!$D$33:$D$776,СВЦЭМ!$A$33:$A$776,$A70,СВЦЭМ!$B$33:$B$776,D$47)+'СЕТ СН'!$G$14+СВЦЭМ!$D$10+'СЕТ СН'!$G$5-'СЕТ СН'!$G$24</f>
        <v>2763.1875288599999</v>
      </c>
      <c r="E70" s="36">
        <f>SUMIFS(СВЦЭМ!$D$33:$D$776,СВЦЭМ!$A$33:$A$776,$A70,СВЦЭМ!$B$33:$B$776,E$47)+'СЕТ СН'!$G$14+СВЦЭМ!$D$10+'СЕТ СН'!$G$5-'СЕТ СН'!$G$24</f>
        <v>2773.8795242699998</v>
      </c>
      <c r="F70" s="36">
        <f>SUMIFS(СВЦЭМ!$D$33:$D$776,СВЦЭМ!$A$33:$A$776,$A70,СВЦЭМ!$B$33:$B$776,F$47)+'СЕТ СН'!$G$14+СВЦЭМ!$D$10+'СЕТ СН'!$G$5-'СЕТ СН'!$G$24</f>
        <v>2778.2269980999999</v>
      </c>
      <c r="G70" s="36">
        <f>SUMIFS(СВЦЭМ!$D$33:$D$776,СВЦЭМ!$A$33:$A$776,$A70,СВЦЭМ!$B$33:$B$776,G$47)+'СЕТ СН'!$G$14+СВЦЭМ!$D$10+'СЕТ СН'!$G$5-'СЕТ СН'!$G$24</f>
        <v>2750.1367387599998</v>
      </c>
      <c r="H70" s="36">
        <f>SUMIFS(СВЦЭМ!$D$33:$D$776,СВЦЭМ!$A$33:$A$776,$A70,СВЦЭМ!$B$33:$B$776,H$47)+'СЕТ СН'!$G$14+СВЦЭМ!$D$10+'СЕТ СН'!$G$5-'СЕТ СН'!$G$24</f>
        <v>2731.10565537</v>
      </c>
      <c r="I70" s="36">
        <f>SUMIFS(СВЦЭМ!$D$33:$D$776,СВЦЭМ!$A$33:$A$776,$A70,СВЦЭМ!$B$33:$B$776,I$47)+'СЕТ СН'!$G$14+СВЦЭМ!$D$10+'СЕТ СН'!$G$5-'СЕТ СН'!$G$24</f>
        <v>2744.1503334999998</v>
      </c>
      <c r="J70" s="36">
        <f>SUMIFS(СВЦЭМ!$D$33:$D$776,СВЦЭМ!$A$33:$A$776,$A70,СВЦЭМ!$B$33:$B$776,J$47)+'СЕТ СН'!$G$14+СВЦЭМ!$D$10+'СЕТ СН'!$G$5-'СЕТ СН'!$G$24</f>
        <v>2713.4799381100001</v>
      </c>
      <c r="K70" s="36">
        <f>SUMIFS(СВЦЭМ!$D$33:$D$776,СВЦЭМ!$A$33:$A$776,$A70,СВЦЭМ!$B$33:$B$776,K$47)+'СЕТ СН'!$G$14+СВЦЭМ!$D$10+'СЕТ СН'!$G$5-'СЕТ СН'!$G$24</f>
        <v>2716.8904451799999</v>
      </c>
      <c r="L70" s="36">
        <f>SUMIFS(СВЦЭМ!$D$33:$D$776,СВЦЭМ!$A$33:$A$776,$A70,СВЦЭМ!$B$33:$B$776,L$47)+'СЕТ СН'!$G$14+СВЦЭМ!$D$10+'СЕТ СН'!$G$5-'СЕТ СН'!$G$24</f>
        <v>2702.7565578200001</v>
      </c>
      <c r="M70" s="36">
        <f>SUMIFS(СВЦЭМ!$D$33:$D$776,СВЦЭМ!$A$33:$A$776,$A70,СВЦЭМ!$B$33:$B$776,M$47)+'СЕТ СН'!$G$14+СВЦЭМ!$D$10+'СЕТ СН'!$G$5-'СЕТ СН'!$G$24</f>
        <v>2713.4006070699998</v>
      </c>
      <c r="N70" s="36">
        <f>SUMIFS(СВЦЭМ!$D$33:$D$776,СВЦЭМ!$A$33:$A$776,$A70,СВЦЭМ!$B$33:$B$776,N$47)+'СЕТ СН'!$G$14+СВЦЭМ!$D$10+'СЕТ СН'!$G$5-'СЕТ СН'!$G$24</f>
        <v>2703.87760432</v>
      </c>
      <c r="O70" s="36">
        <f>SUMIFS(СВЦЭМ!$D$33:$D$776,СВЦЭМ!$A$33:$A$776,$A70,СВЦЭМ!$B$33:$B$776,O$47)+'СЕТ СН'!$G$14+СВЦЭМ!$D$10+'СЕТ СН'!$G$5-'СЕТ СН'!$G$24</f>
        <v>2710.5371567299999</v>
      </c>
      <c r="P70" s="36">
        <f>SUMIFS(СВЦЭМ!$D$33:$D$776,СВЦЭМ!$A$33:$A$776,$A70,СВЦЭМ!$B$33:$B$776,P$47)+'СЕТ СН'!$G$14+СВЦЭМ!$D$10+'СЕТ СН'!$G$5-'СЕТ СН'!$G$24</f>
        <v>2728.3920938699998</v>
      </c>
      <c r="Q70" s="36">
        <f>SUMIFS(СВЦЭМ!$D$33:$D$776,СВЦЭМ!$A$33:$A$776,$A70,СВЦЭМ!$B$33:$B$776,Q$47)+'СЕТ СН'!$G$14+СВЦЭМ!$D$10+'СЕТ СН'!$G$5-'СЕТ СН'!$G$24</f>
        <v>2738.6561552799999</v>
      </c>
      <c r="R70" s="36">
        <f>SUMIFS(СВЦЭМ!$D$33:$D$776,СВЦЭМ!$A$33:$A$776,$A70,СВЦЭМ!$B$33:$B$776,R$47)+'СЕТ СН'!$G$14+СВЦЭМ!$D$10+'СЕТ СН'!$G$5-'СЕТ СН'!$G$24</f>
        <v>2736.14800487</v>
      </c>
      <c r="S70" s="36">
        <f>SUMIFS(СВЦЭМ!$D$33:$D$776,СВЦЭМ!$A$33:$A$776,$A70,СВЦЭМ!$B$33:$B$776,S$47)+'СЕТ СН'!$G$14+СВЦЭМ!$D$10+'СЕТ СН'!$G$5-'СЕТ СН'!$G$24</f>
        <v>2744.31087097</v>
      </c>
      <c r="T70" s="36">
        <f>SUMIFS(СВЦЭМ!$D$33:$D$776,СВЦЭМ!$A$33:$A$776,$A70,СВЦЭМ!$B$33:$B$776,T$47)+'СЕТ СН'!$G$14+СВЦЭМ!$D$10+'СЕТ СН'!$G$5-'СЕТ СН'!$G$24</f>
        <v>2729.2169778699999</v>
      </c>
      <c r="U70" s="36">
        <f>SUMIFS(СВЦЭМ!$D$33:$D$776,СВЦЭМ!$A$33:$A$776,$A70,СВЦЭМ!$B$33:$B$776,U$47)+'СЕТ СН'!$G$14+СВЦЭМ!$D$10+'СЕТ СН'!$G$5-'СЕТ СН'!$G$24</f>
        <v>2704.4083692599997</v>
      </c>
      <c r="V70" s="36">
        <f>SUMIFS(СВЦЭМ!$D$33:$D$776,СВЦЭМ!$A$33:$A$776,$A70,СВЦЭМ!$B$33:$B$776,V$47)+'СЕТ СН'!$G$14+СВЦЭМ!$D$10+'СЕТ СН'!$G$5-'СЕТ СН'!$G$24</f>
        <v>2689.3327533299998</v>
      </c>
      <c r="W70" s="36">
        <f>SUMIFS(СВЦЭМ!$D$33:$D$776,СВЦЭМ!$A$33:$A$776,$A70,СВЦЭМ!$B$33:$B$776,W$47)+'СЕТ СН'!$G$14+СВЦЭМ!$D$10+'СЕТ СН'!$G$5-'СЕТ СН'!$G$24</f>
        <v>2686.2163826999999</v>
      </c>
      <c r="X70" s="36">
        <f>SUMIFS(СВЦЭМ!$D$33:$D$776,СВЦЭМ!$A$33:$A$776,$A70,СВЦЭМ!$B$33:$B$776,X$47)+'СЕТ СН'!$G$14+СВЦЭМ!$D$10+'СЕТ СН'!$G$5-'СЕТ СН'!$G$24</f>
        <v>2720.0736110899998</v>
      </c>
      <c r="Y70" s="36">
        <f>SUMIFS(СВЦЭМ!$D$33:$D$776,СВЦЭМ!$A$33:$A$776,$A70,СВЦЭМ!$B$33:$B$776,Y$47)+'СЕТ СН'!$G$14+СВЦЭМ!$D$10+'СЕТ СН'!$G$5-'СЕТ СН'!$G$24</f>
        <v>2753.9368913200001</v>
      </c>
    </row>
    <row r="71" spans="1:26" ht="15.75" x14ac:dyDescent="0.2">
      <c r="A71" s="35">
        <f t="shared" si="1"/>
        <v>43579</v>
      </c>
      <c r="B71" s="36">
        <f>SUMIFS(СВЦЭМ!$D$33:$D$776,СВЦЭМ!$A$33:$A$776,$A71,СВЦЭМ!$B$33:$B$776,B$47)+'СЕТ СН'!$G$14+СВЦЭМ!$D$10+'СЕТ СН'!$G$5-'СЕТ СН'!$G$24</f>
        <v>2644.2766543500002</v>
      </c>
      <c r="C71" s="36">
        <f>SUMIFS(СВЦЭМ!$D$33:$D$776,СВЦЭМ!$A$33:$A$776,$A71,СВЦЭМ!$B$33:$B$776,C$47)+'СЕТ СН'!$G$14+СВЦЭМ!$D$10+'СЕТ СН'!$G$5-'СЕТ СН'!$G$24</f>
        <v>2686.3175373999998</v>
      </c>
      <c r="D71" s="36">
        <f>SUMIFS(СВЦЭМ!$D$33:$D$776,СВЦЭМ!$A$33:$A$776,$A71,СВЦЭМ!$B$33:$B$776,D$47)+'СЕТ СН'!$G$14+СВЦЭМ!$D$10+'СЕТ СН'!$G$5-'СЕТ СН'!$G$24</f>
        <v>2720.9705406100002</v>
      </c>
      <c r="E71" s="36">
        <f>SUMIFS(СВЦЭМ!$D$33:$D$776,СВЦЭМ!$A$33:$A$776,$A71,СВЦЭМ!$B$33:$B$776,E$47)+'СЕТ СН'!$G$14+СВЦЭМ!$D$10+'СЕТ СН'!$G$5-'СЕТ СН'!$G$24</f>
        <v>2729.22179293</v>
      </c>
      <c r="F71" s="36">
        <f>SUMIFS(СВЦЭМ!$D$33:$D$776,СВЦЭМ!$A$33:$A$776,$A71,СВЦЭМ!$B$33:$B$776,F$47)+'СЕТ СН'!$G$14+СВЦЭМ!$D$10+'СЕТ СН'!$G$5-'СЕТ СН'!$G$24</f>
        <v>2751.7735798200001</v>
      </c>
      <c r="G71" s="36">
        <f>SUMIFS(СВЦЭМ!$D$33:$D$776,СВЦЭМ!$A$33:$A$776,$A71,СВЦЭМ!$B$33:$B$776,G$47)+'СЕТ СН'!$G$14+СВЦЭМ!$D$10+'СЕТ СН'!$G$5-'СЕТ СН'!$G$24</f>
        <v>2745.9283325199999</v>
      </c>
      <c r="H71" s="36">
        <f>SUMIFS(СВЦЭМ!$D$33:$D$776,СВЦЭМ!$A$33:$A$776,$A71,СВЦЭМ!$B$33:$B$776,H$47)+'СЕТ СН'!$G$14+СВЦЭМ!$D$10+'СЕТ СН'!$G$5-'СЕТ СН'!$G$24</f>
        <v>2725.8892515899997</v>
      </c>
      <c r="I71" s="36">
        <f>SUMIFS(СВЦЭМ!$D$33:$D$776,СВЦЭМ!$A$33:$A$776,$A71,СВЦЭМ!$B$33:$B$776,I$47)+'СЕТ СН'!$G$14+СВЦЭМ!$D$10+'СЕТ СН'!$G$5-'СЕТ СН'!$G$24</f>
        <v>2691.1659264700002</v>
      </c>
      <c r="J71" s="36">
        <f>SUMIFS(СВЦЭМ!$D$33:$D$776,СВЦЭМ!$A$33:$A$776,$A71,СВЦЭМ!$B$33:$B$776,J$47)+'СЕТ СН'!$G$14+СВЦЭМ!$D$10+'СЕТ СН'!$G$5-'СЕТ СН'!$G$24</f>
        <v>2654.5456856999999</v>
      </c>
      <c r="K71" s="36">
        <f>SUMIFS(СВЦЭМ!$D$33:$D$776,СВЦЭМ!$A$33:$A$776,$A71,СВЦЭМ!$B$33:$B$776,K$47)+'СЕТ СН'!$G$14+СВЦЭМ!$D$10+'СЕТ СН'!$G$5-'СЕТ СН'!$G$24</f>
        <v>2670.52852209</v>
      </c>
      <c r="L71" s="36">
        <f>SUMIFS(СВЦЭМ!$D$33:$D$776,СВЦЭМ!$A$33:$A$776,$A71,СВЦЭМ!$B$33:$B$776,L$47)+'СЕТ СН'!$G$14+СВЦЭМ!$D$10+'СЕТ СН'!$G$5-'СЕТ СН'!$G$24</f>
        <v>2702.97032704</v>
      </c>
      <c r="M71" s="36">
        <f>SUMIFS(СВЦЭМ!$D$33:$D$776,СВЦЭМ!$A$33:$A$776,$A71,СВЦЭМ!$B$33:$B$776,M$47)+'СЕТ СН'!$G$14+СВЦЭМ!$D$10+'СЕТ СН'!$G$5-'СЕТ СН'!$G$24</f>
        <v>2721.03856679</v>
      </c>
      <c r="N71" s="36">
        <f>SUMIFS(СВЦЭМ!$D$33:$D$776,СВЦЭМ!$A$33:$A$776,$A71,СВЦЭМ!$B$33:$B$776,N$47)+'СЕТ СН'!$G$14+СВЦЭМ!$D$10+'СЕТ СН'!$G$5-'СЕТ СН'!$G$24</f>
        <v>2709.9399577599997</v>
      </c>
      <c r="O71" s="36">
        <f>SUMIFS(СВЦЭМ!$D$33:$D$776,СВЦЭМ!$A$33:$A$776,$A71,СВЦЭМ!$B$33:$B$776,O$47)+'СЕТ СН'!$G$14+СВЦЭМ!$D$10+'СЕТ СН'!$G$5-'СЕТ СН'!$G$24</f>
        <v>2717.6939348199999</v>
      </c>
      <c r="P71" s="36">
        <f>SUMIFS(СВЦЭМ!$D$33:$D$776,СВЦЭМ!$A$33:$A$776,$A71,СВЦЭМ!$B$33:$B$776,P$47)+'СЕТ СН'!$G$14+СВЦЭМ!$D$10+'СЕТ СН'!$G$5-'СЕТ СН'!$G$24</f>
        <v>2725.69808216</v>
      </c>
      <c r="Q71" s="36">
        <f>SUMIFS(СВЦЭМ!$D$33:$D$776,СВЦЭМ!$A$33:$A$776,$A71,СВЦЭМ!$B$33:$B$776,Q$47)+'СЕТ СН'!$G$14+СВЦЭМ!$D$10+'СЕТ СН'!$G$5-'СЕТ СН'!$G$24</f>
        <v>2730.1957920300001</v>
      </c>
      <c r="R71" s="36">
        <f>SUMIFS(СВЦЭМ!$D$33:$D$776,СВЦЭМ!$A$33:$A$776,$A71,СВЦЭМ!$B$33:$B$776,R$47)+'СЕТ СН'!$G$14+СВЦЭМ!$D$10+'СЕТ СН'!$G$5-'СЕТ СН'!$G$24</f>
        <v>2732.7260813299999</v>
      </c>
      <c r="S71" s="36">
        <f>SUMIFS(СВЦЭМ!$D$33:$D$776,СВЦЭМ!$A$33:$A$776,$A71,СВЦЭМ!$B$33:$B$776,S$47)+'СЕТ СН'!$G$14+СВЦЭМ!$D$10+'СЕТ СН'!$G$5-'СЕТ СН'!$G$24</f>
        <v>2734.0823864399999</v>
      </c>
      <c r="T71" s="36">
        <f>SUMIFS(СВЦЭМ!$D$33:$D$776,СВЦЭМ!$A$33:$A$776,$A71,СВЦЭМ!$B$33:$B$776,T$47)+'СЕТ СН'!$G$14+СВЦЭМ!$D$10+'СЕТ СН'!$G$5-'СЕТ СН'!$G$24</f>
        <v>2721.5612398499998</v>
      </c>
      <c r="U71" s="36">
        <f>SUMIFS(СВЦЭМ!$D$33:$D$776,СВЦЭМ!$A$33:$A$776,$A71,СВЦЭМ!$B$33:$B$776,U$47)+'СЕТ СН'!$G$14+СВЦЭМ!$D$10+'СЕТ СН'!$G$5-'СЕТ СН'!$G$24</f>
        <v>2715.3315916199999</v>
      </c>
      <c r="V71" s="36">
        <f>SUMIFS(СВЦЭМ!$D$33:$D$776,СВЦЭМ!$A$33:$A$776,$A71,СВЦЭМ!$B$33:$B$776,V$47)+'СЕТ СН'!$G$14+СВЦЭМ!$D$10+'СЕТ СН'!$G$5-'СЕТ СН'!$G$24</f>
        <v>2692.2771444599998</v>
      </c>
      <c r="W71" s="36">
        <f>SUMIFS(СВЦЭМ!$D$33:$D$776,СВЦЭМ!$A$33:$A$776,$A71,СВЦЭМ!$B$33:$B$776,W$47)+'СЕТ СН'!$G$14+СВЦЭМ!$D$10+'СЕТ СН'!$G$5-'СЕТ СН'!$G$24</f>
        <v>2680.6774346900002</v>
      </c>
      <c r="X71" s="36">
        <f>SUMIFS(СВЦЭМ!$D$33:$D$776,СВЦЭМ!$A$33:$A$776,$A71,СВЦЭМ!$B$33:$B$776,X$47)+'СЕТ СН'!$G$14+СВЦЭМ!$D$10+'СЕТ СН'!$G$5-'СЕТ СН'!$G$24</f>
        <v>2691.2123991099998</v>
      </c>
      <c r="Y71" s="36">
        <f>SUMIFS(СВЦЭМ!$D$33:$D$776,СВЦЭМ!$A$33:$A$776,$A71,СВЦЭМ!$B$33:$B$776,Y$47)+'СЕТ СН'!$G$14+СВЦЭМ!$D$10+'СЕТ СН'!$G$5-'СЕТ СН'!$G$24</f>
        <v>2729.0017711699998</v>
      </c>
    </row>
    <row r="72" spans="1:26" ht="15.75" x14ac:dyDescent="0.2">
      <c r="A72" s="35">
        <f t="shared" si="1"/>
        <v>43580</v>
      </c>
      <c r="B72" s="36">
        <f>SUMIFS(СВЦЭМ!$D$33:$D$776,СВЦЭМ!$A$33:$A$776,$A72,СВЦЭМ!$B$33:$B$776,B$47)+'СЕТ СН'!$G$14+СВЦЭМ!$D$10+'СЕТ СН'!$G$5-'СЕТ СН'!$G$24</f>
        <v>2714.8677254099998</v>
      </c>
      <c r="C72" s="36">
        <f>SUMIFS(СВЦЭМ!$D$33:$D$776,СВЦЭМ!$A$33:$A$776,$A72,СВЦЭМ!$B$33:$B$776,C$47)+'СЕТ СН'!$G$14+СВЦЭМ!$D$10+'СЕТ СН'!$G$5-'СЕТ СН'!$G$24</f>
        <v>2751.2604477499999</v>
      </c>
      <c r="D72" s="36">
        <f>SUMIFS(СВЦЭМ!$D$33:$D$776,СВЦЭМ!$A$33:$A$776,$A72,СВЦЭМ!$B$33:$B$776,D$47)+'СЕТ СН'!$G$14+СВЦЭМ!$D$10+'СЕТ СН'!$G$5-'СЕТ СН'!$G$24</f>
        <v>2782.47786249</v>
      </c>
      <c r="E72" s="36">
        <f>SUMIFS(СВЦЭМ!$D$33:$D$776,СВЦЭМ!$A$33:$A$776,$A72,СВЦЭМ!$B$33:$B$776,E$47)+'СЕТ СН'!$G$14+СВЦЭМ!$D$10+'СЕТ СН'!$G$5-'СЕТ СН'!$G$24</f>
        <v>2796.63523863</v>
      </c>
      <c r="F72" s="36">
        <f>SUMIFS(СВЦЭМ!$D$33:$D$776,СВЦЭМ!$A$33:$A$776,$A72,СВЦЭМ!$B$33:$B$776,F$47)+'СЕТ СН'!$G$14+СВЦЭМ!$D$10+'СЕТ СН'!$G$5-'СЕТ СН'!$G$24</f>
        <v>2800.5128698099998</v>
      </c>
      <c r="G72" s="36">
        <f>SUMIFS(СВЦЭМ!$D$33:$D$776,СВЦЭМ!$A$33:$A$776,$A72,СВЦЭМ!$B$33:$B$776,G$47)+'СЕТ СН'!$G$14+СВЦЭМ!$D$10+'СЕТ СН'!$G$5-'СЕТ СН'!$G$24</f>
        <v>2784.6445364699998</v>
      </c>
      <c r="H72" s="36">
        <f>SUMIFS(СВЦЭМ!$D$33:$D$776,СВЦЭМ!$A$33:$A$776,$A72,СВЦЭМ!$B$33:$B$776,H$47)+'СЕТ СН'!$G$14+СВЦЭМ!$D$10+'СЕТ СН'!$G$5-'СЕТ СН'!$G$24</f>
        <v>2747.09952088</v>
      </c>
      <c r="I72" s="36">
        <f>SUMIFS(СВЦЭМ!$D$33:$D$776,СВЦЭМ!$A$33:$A$776,$A72,СВЦЭМ!$B$33:$B$776,I$47)+'СЕТ СН'!$G$14+СВЦЭМ!$D$10+'СЕТ СН'!$G$5-'СЕТ СН'!$G$24</f>
        <v>2704.6673084899999</v>
      </c>
      <c r="J72" s="36">
        <f>SUMIFS(СВЦЭМ!$D$33:$D$776,СВЦЭМ!$A$33:$A$776,$A72,СВЦЭМ!$B$33:$B$776,J$47)+'СЕТ СН'!$G$14+СВЦЭМ!$D$10+'СЕТ СН'!$G$5-'СЕТ СН'!$G$24</f>
        <v>2666.8245837699997</v>
      </c>
      <c r="K72" s="36">
        <f>SUMIFS(СВЦЭМ!$D$33:$D$776,СВЦЭМ!$A$33:$A$776,$A72,СВЦЭМ!$B$33:$B$776,K$47)+'СЕТ СН'!$G$14+СВЦЭМ!$D$10+'СЕТ СН'!$G$5-'СЕТ СН'!$G$24</f>
        <v>2662.4969046699998</v>
      </c>
      <c r="L72" s="36">
        <f>SUMIFS(СВЦЭМ!$D$33:$D$776,СВЦЭМ!$A$33:$A$776,$A72,СВЦЭМ!$B$33:$B$776,L$47)+'СЕТ СН'!$G$14+СВЦЭМ!$D$10+'СЕТ СН'!$G$5-'СЕТ СН'!$G$24</f>
        <v>2656.0875078600002</v>
      </c>
      <c r="M72" s="36">
        <f>SUMIFS(СВЦЭМ!$D$33:$D$776,СВЦЭМ!$A$33:$A$776,$A72,СВЦЭМ!$B$33:$B$776,M$47)+'СЕТ СН'!$G$14+СВЦЭМ!$D$10+'СЕТ СН'!$G$5-'СЕТ СН'!$G$24</f>
        <v>2672.3545298199997</v>
      </c>
      <c r="N72" s="36">
        <f>SUMIFS(СВЦЭМ!$D$33:$D$776,СВЦЭМ!$A$33:$A$776,$A72,СВЦЭМ!$B$33:$B$776,N$47)+'СЕТ СН'!$G$14+СВЦЭМ!$D$10+'СЕТ СН'!$G$5-'СЕТ СН'!$G$24</f>
        <v>2664.1053553500001</v>
      </c>
      <c r="O72" s="36">
        <f>SUMIFS(СВЦЭМ!$D$33:$D$776,СВЦЭМ!$A$33:$A$776,$A72,СВЦЭМ!$B$33:$B$776,O$47)+'СЕТ СН'!$G$14+СВЦЭМ!$D$10+'СЕТ СН'!$G$5-'СЕТ СН'!$G$24</f>
        <v>2664.5509494500002</v>
      </c>
      <c r="P72" s="36">
        <f>SUMIFS(СВЦЭМ!$D$33:$D$776,СВЦЭМ!$A$33:$A$776,$A72,СВЦЭМ!$B$33:$B$776,P$47)+'СЕТ СН'!$G$14+СВЦЭМ!$D$10+'СЕТ СН'!$G$5-'СЕТ СН'!$G$24</f>
        <v>2674.2846032699999</v>
      </c>
      <c r="Q72" s="36">
        <f>SUMIFS(СВЦЭМ!$D$33:$D$776,СВЦЭМ!$A$33:$A$776,$A72,СВЦЭМ!$B$33:$B$776,Q$47)+'СЕТ СН'!$G$14+СВЦЭМ!$D$10+'СЕТ СН'!$G$5-'СЕТ СН'!$G$24</f>
        <v>2692.6937516399998</v>
      </c>
      <c r="R72" s="36">
        <f>SUMIFS(СВЦЭМ!$D$33:$D$776,СВЦЭМ!$A$33:$A$776,$A72,СВЦЭМ!$B$33:$B$776,R$47)+'СЕТ СН'!$G$14+СВЦЭМ!$D$10+'СЕТ СН'!$G$5-'СЕТ СН'!$G$24</f>
        <v>2703.3080455199997</v>
      </c>
      <c r="S72" s="36">
        <f>SUMIFS(СВЦЭМ!$D$33:$D$776,СВЦЭМ!$A$33:$A$776,$A72,СВЦЭМ!$B$33:$B$776,S$47)+'СЕТ СН'!$G$14+СВЦЭМ!$D$10+'СЕТ СН'!$G$5-'СЕТ СН'!$G$24</f>
        <v>2702.6116483999999</v>
      </c>
      <c r="T72" s="36">
        <f>SUMIFS(СВЦЭМ!$D$33:$D$776,СВЦЭМ!$A$33:$A$776,$A72,СВЦЭМ!$B$33:$B$776,T$47)+'СЕТ СН'!$G$14+СВЦЭМ!$D$10+'СЕТ СН'!$G$5-'СЕТ СН'!$G$24</f>
        <v>2688.14385808</v>
      </c>
      <c r="U72" s="36">
        <f>SUMIFS(СВЦЭМ!$D$33:$D$776,СВЦЭМ!$A$33:$A$776,$A72,СВЦЭМ!$B$33:$B$776,U$47)+'СЕТ СН'!$G$14+СВЦЭМ!$D$10+'СЕТ СН'!$G$5-'СЕТ СН'!$G$24</f>
        <v>2669.8508960899999</v>
      </c>
      <c r="V72" s="36">
        <f>SUMIFS(СВЦЭМ!$D$33:$D$776,СВЦЭМ!$A$33:$A$776,$A72,СВЦЭМ!$B$33:$B$776,V$47)+'СЕТ СН'!$G$14+СВЦЭМ!$D$10+'СЕТ СН'!$G$5-'СЕТ СН'!$G$24</f>
        <v>2654.74854559</v>
      </c>
      <c r="W72" s="36">
        <f>SUMIFS(СВЦЭМ!$D$33:$D$776,СВЦЭМ!$A$33:$A$776,$A72,СВЦЭМ!$B$33:$B$776,W$47)+'СЕТ СН'!$G$14+СВЦЭМ!$D$10+'СЕТ СН'!$G$5-'СЕТ СН'!$G$24</f>
        <v>2654.2759110799998</v>
      </c>
      <c r="X72" s="36">
        <f>SUMIFS(СВЦЭМ!$D$33:$D$776,СВЦЭМ!$A$33:$A$776,$A72,СВЦЭМ!$B$33:$B$776,X$47)+'СЕТ СН'!$G$14+СВЦЭМ!$D$10+'СЕТ СН'!$G$5-'СЕТ СН'!$G$24</f>
        <v>2639.05019597</v>
      </c>
      <c r="Y72" s="36">
        <f>SUMIFS(СВЦЭМ!$D$33:$D$776,СВЦЭМ!$A$33:$A$776,$A72,СВЦЭМ!$B$33:$B$776,Y$47)+'СЕТ СН'!$G$14+СВЦЭМ!$D$10+'СЕТ СН'!$G$5-'СЕТ СН'!$G$24</f>
        <v>2699.0458447000001</v>
      </c>
    </row>
    <row r="73" spans="1:26" ht="15.75" x14ac:dyDescent="0.2">
      <c r="A73" s="35">
        <f t="shared" si="1"/>
        <v>43581</v>
      </c>
      <c r="B73" s="36">
        <f>SUMIFS(СВЦЭМ!$D$33:$D$776,СВЦЭМ!$A$33:$A$776,$A73,СВЦЭМ!$B$33:$B$776,B$47)+'СЕТ СН'!$G$14+СВЦЭМ!$D$10+'СЕТ СН'!$G$5-'СЕТ СН'!$G$24</f>
        <v>2732.94300458</v>
      </c>
      <c r="C73" s="36">
        <f>SUMIFS(СВЦЭМ!$D$33:$D$776,СВЦЭМ!$A$33:$A$776,$A73,СВЦЭМ!$B$33:$B$776,C$47)+'СЕТ СН'!$G$14+СВЦЭМ!$D$10+'СЕТ СН'!$G$5-'СЕТ СН'!$G$24</f>
        <v>2768.0785581700002</v>
      </c>
      <c r="D73" s="36">
        <f>SUMIFS(СВЦЭМ!$D$33:$D$776,СВЦЭМ!$A$33:$A$776,$A73,СВЦЭМ!$B$33:$B$776,D$47)+'СЕТ СН'!$G$14+СВЦЭМ!$D$10+'СЕТ СН'!$G$5-'СЕТ СН'!$G$24</f>
        <v>2783.73010617</v>
      </c>
      <c r="E73" s="36">
        <f>SUMIFS(СВЦЭМ!$D$33:$D$776,СВЦЭМ!$A$33:$A$776,$A73,СВЦЭМ!$B$33:$B$776,E$47)+'СЕТ СН'!$G$14+СВЦЭМ!$D$10+'СЕТ СН'!$G$5-'СЕТ СН'!$G$24</f>
        <v>2790.8455392599999</v>
      </c>
      <c r="F73" s="36">
        <f>SUMIFS(СВЦЭМ!$D$33:$D$776,СВЦЭМ!$A$33:$A$776,$A73,СВЦЭМ!$B$33:$B$776,F$47)+'СЕТ СН'!$G$14+СВЦЭМ!$D$10+'СЕТ СН'!$G$5-'СЕТ СН'!$G$24</f>
        <v>2796.8098982399997</v>
      </c>
      <c r="G73" s="36">
        <f>SUMIFS(СВЦЭМ!$D$33:$D$776,СВЦЭМ!$A$33:$A$776,$A73,СВЦЭМ!$B$33:$B$776,G$47)+'СЕТ СН'!$G$14+СВЦЭМ!$D$10+'СЕТ СН'!$G$5-'СЕТ СН'!$G$24</f>
        <v>2784.4097034699998</v>
      </c>
      <c r="H73" s="36">
        <f>SUMIFS(СВЦЭМ!$D$33:$D$776,СВЦЭМ!$A$33:$A$776,$A73,СВЦЭМ!$B$33:$B$776,H$47)+'СЕТ СН'!$G$14+СВЦЭМ!$D$10+'СЕТ СН'!$G$5-'СЕТ СН'!$G$24</f>
        <v>2749.8294977099999</v>
      </c>
      <c r="I73" s="36">
        <f>SUMIFS(СВЦЭМ!$D$33:$D$776,СВЦЭМ!$A$33:$A$776,$A73,СВЦЭМ!$B$33:$B$776,I$47)+'СЕТ СН'!$G$14+СВЦЭМ!$D$10+'СЕТ СН'!$G$5-'СЕТ СН'!$G$24</f>
        <v>2710.0795426499999</v>
      </c>
      <c r="J73" s="36">
        <f>SUMIFS(СВЦЭМ!$D$33:$D$776,СВЦЭМ!$A$33:$A$776,$A73,СВЦЭМ!$B$33:$B$776,J$47)+'СЕТ СН'!$G$14+СВЦЭМ!$D$10+'СЕТ СН'!$G$5-'СЕТ СН'!$G$24</f>
        <v>2678.0512803699999</v>
      </c>
      <c r="K73" s="36">
        <f>SUMIFS(СВЦЭМ!$D$33:$D$776,СВЦЭМ!$A$33:$A$776,$A73,СВЦЭМ!$B$33:$B$776,K$47)+'СЕТ СН'!$G$14+СВЦЭМ!$D$10+'СЕТ СН'!$G$5-'СЕТ СН'!$G$24</f>
        <v>2668.1502296899998</v>
      </c>
      <c r="L73" s="36">
        <f>SUMIFS(СВЦЭМ!$D$33:$D$776,СВЦЭМ!$A$33:$A$776,$A73,СВЦЭМ!$B$33:$B$776,L$47)+'СЕТ СН'!$G$14+СВЦЭМ!$D$10+'СЕТ СН'!$G$5-'СЕТ СН'!$G$24</f>
        <v>2670.3012766399997</v>
      </c>
      <c r="M73" s="36">
        <f>SUMIFS(СВЦЭМ!$D$33:$D$776,СВЦЭМ!$A$33:$A$776,$A73,СВЦЭМ!$B$33:$B$776,M$47)+'СЕТ СН'!$G$14+СВЦЭМ!$D$10+'СЕТ СН'!$G$5-'СЕТ СН'!$G$24</f>
        <v>2678.0657971800001</v>
      </c>
      <c r="N73" s="36">
        <f>SUMIFS(СВЦЭМ!$D$33:$D$776,СВЦЭМ!$A$33:$A$776,$A73,СВЦЭМ!$B$33:$B$776,N$47)+'СЕТ СН'!$G$14+СВЦЭМ!$D$10+'СЕТ СН'!$G$5-'СЕТ СН'!$G$24</f>
        <v>2681.7316794399999</v>
      </c>
      <c r="O73" s="36">
        <f>SUMIFS(СВЦЭМ!$D$33:$D$776,СВЦЭМ!$A$33:$A$776,$A73,СВЦЭМ!$B$33:$B$776,O$47)+'СЕТ СН'!$G$14+СВЦЭМ!$D$10+'СЕТ СН'!$G$5-'СЕТ СН'!$G$24</f>
        <v>2684.3067636699998</v>
      </c>
      <c r="P73" s="36">
        <f>SUMIFS(СВЦЭМ!$D$33:$D$776,СВЦЭМ!$A$33:$A$776,$A73,СВЦЭМ!$B$33:$B$776,P$47)+'СЕТ СН'!$G$14+СВЦЭМ!$D$10+'СЕТ СН'!$G$5-'СЕТ СН'!$G$24</f>
        <v>2691.5992053299997</v>
      </c>
      <c r="Q73" s="36">
        <f>SUMIFS(СВЦЭМ!$D$33:$D$776,СВЦЭМ!$A$33:$A$776,$A73,СВЦЭМ!$B$33:$B$776,Q$47)+'СЕТ СН'!$G$14+СВЦЭМ!$D$10+'СЕТ СН'!$G$5-'СЕТ СН'!$G$24</f>
        <v>2700.07827129</v>
      </c>
      <c r="R73" s="36">
        <f>SUMIFS(СВЦЭМ!$D$33:$D$776,СВЦЭМ!$A$33:$A$776,$A73,СВЦЭМ!$B$33:$B$776,R$47)+'СЕТ СН'!$G$14+СВЦЭМ!$D$10+'СЕТ СН'!$G$5-'СЕТ СН'!$G$24</f>
        <v>2704.4876239999999</v>
      </c>
      <c r="S73" s="36">
        <f>SUMIFS(СВЦЭМ!$D$33:$D$776,СВЦЭМ!$A$33:$A$776,$A73,СВЦЭМ!$B$33:$B$776,S$47)+'СЕТ СН'!$G$14+СВЦЭМ!$D$10+'СЕТ СН'!$G$5-'СЕТ СН'!$G$24</f>
        <v>2690.4578766300001</v>
      </c>
      <c r="T73" s="36">
        <f>SUMIFS(СВЦЭМ!$D$33:$D$776,СВЦЭМ!$A$33:$A$776,$A73,СВЦЭМ!$B$33:$B$776,T$47)+'СЕТ СН'!$G$14+СВЦЭМ!$D$10+'СЕТ СН'!$G$5-'СЕТ СН'!$G$24</f>
        <v>2670.5946933800001</v>
      </c>
      <c r="U73" s="36">
        <f>SUMIFS(СВЦЭМ!$D$33:$D$776,СВЦЭМ!$A$33:$A$776,$A73,СВЦЭМ!$B$33:$B$776,U$47)+'СЕТ СН'!$G$14+СВЦЭМ!$D$10+'СЕТ СН'!$G$5-'СЕТ СН'!$G$24</f>
        <v>2638.31115301</v>
      </c>
      <c r="V73" s="36">
        <f>SUMIFS(СВЦЭМ!$D$33:$D$776,СВЦЭМ!$A$33:$A$776,$A73,СВЦЭМ!$B$33:$B$776,V$47)+'СЕТ СН'!$G$14+СВЦЭМ!$D$10+'СЕТ СН'!$G$5-'СЕТ СН'!$G$24</f>
        <v>2630.9677744000001</v>
      </c>
      <c r="W73" s="36">
        <f>SUMIFS(СВЦЭМ!$D$33:$D$776,СВЦЭМ!$A$33:$A$776,$A73,СВЦЭМ!$B$33:$B$776,W$47)+'СЕТ СН'!$G$14+СВЦЭМ!$D$10+'СЕТ СН'!$G$5-'СЕТ СН'!$G$24</f>
        <v>2647.8144429499998</v>
      </c>
      <c r="X73" s="36">
        <f>SUMIFS(СВЦЭМ!$D$33:$D$776,СВЦЭМ!$A$33:$A$776,$A73,СВЦЭМ!$B$33:$B$776,X$47)+'СЕТ СН'!$G$14+СВЦЭМ!$D$10+'СЕТ СН'!$G$5-'СЕТ СН'!$G$24</f>
        <v>2681.50664254</v>
      </c>
      <c r="Y73" s="36">
        <f>SUMIFS(СВЦЭМ!$D$33:$D$776,СВЦЭМ!$A$33:$A$776,$A73,СВЦЭМ!$B$33:$B$776,Y$47)+'СЕТ СН'!$G$14+СВЦЭМ!$D$10+'СЕТ СН'!$G$5-'СЕТ СН'!$G$24</f>
        <v>2715.8822034099999</v>
      </c>
    </row>
    <row r="74" spans="1:26" ht="15.75" x14ac:dyDescent="0.2">
      <c r="A74" s="35">
        <f t="shared" si="1"/>
        <v>43582</v>
      </c>
      <c r="B74" s="36">
        <f>SUMIFS(СВЦЭМ!$D$33:$D$776,СВЦЭМ!$A$33:$A$776,$A74,СВЦЭМ!$B$33:$B$776,B$47)+'СЕТ СН'!$G$14+СВЦЭМ!$D$10+'СЕТ СН'!$G$5-'СЕТ СН'!$G$24</f>
        <v>2717.0711085600001</v>
      </c>
      <c r="C74" s="36">
        <f>SUMIFS(СВЦЭМ!$D$33:$D$776,СВЦЭМ!$A$33:$A$776,$A74,СВЦЭМ!$B$33:$B$776,C$47)+'СЕТ СН'!$G$14+СВЦЭМ!$D$10+'СЕТ СН'!$G$5-'СЕТ СН'!$G$24</f>
        <v>2708.2677662900001</v>
      </c>
      <c r="D74" s="36">
        <f>SUMIFS(СВЦЭМ!$D$33:$D$776,СВЦЭМ!$A$33:$A$776,$A74,СВЦЭМ!$B$33:$B$776,D$47)+'СЕТ СН'!$G$14+СВЦЭМ!$D$10+'СЕТ СН'!$G$5-'СЕТ СН'!$G$24</f>
        <v>2717.54619951</v>
      </c>
      <c r="E74" s="36">
        <f>SUMIFS(СВЦЭМ!$D$33:$D$776,СВЦЭМ!$A$33:$A$776,$A74,СВЦЭМ!$B$33:$B$776,E$47)+'СЕТ СН'!$G$14+СВЦЭМ!$D$10+'СЕТ СН'!$G$5-'СЕТ СН'!$G$24</f>
        <v>2726.2414642200001</v>
      </c>
      <c r="F74" s="36">
        <f>SUMIFS(СВЦЭМ!$D$33:$D$776,СВЦЭМ!$A$33:$A$776,$A74,СВЦЭМ!$B$33:$B$776,F$47)+'СЕТ СН'!$G$14+СВЦЭМ!$D$10+'СЕТ СН'!$G$5-'СЕТ СН'!$G$24</f>
        <v>2752.3758545299997</v>
      </c>
      <c r="G74" s="36">
        <f>SUMIFS(СВЦЭМ!$D$33:$D$776,СВЦЭМ!$A$33:$A$776,$A74,СВЦЭМ!$B$33:$B$776,G$47)+'СЕТ СН'!$G$14+СВЦЭМ!$D$10+'СЕТ СН'!$G$5-'СЕТ СН'!$G$24</f>
        <v>2732.61477152</v>
      </c>
      <c r="H74" s="36">
        <f>SUMIFS(СВЦЭМ!$D$33:$D$776,СВЦЭМ!$A$33:$A$776,$A74,СВЦЭМ!$B$33:$B$776,H$47)+'СЕТ СН'!$G$14+СВЦЭМ!$D$10+'СЕТ СН'!$G$5-'СЕТ СН'!$G$24</f>
        <v>2730.3736059399998</v>
      </c>
      <c r="I74" s="36">
        <f>SUMIFS(СВЦЭМ!$D$33:$D$776,СВЦЭМ!$A$33:$A$776,$A74,СВЦЭМ!$B$33:$B$776,I$47)+'СЕТ СН'!$G$14+СВЦЭМ!$D$10+'СЕТ СН'!$G$5-'СЕТ СН'!$G$24</f>
        <v>2708.0031657099998</v>
      </c>
      <c r="J74" s="36">
        <f>SUMIFS(СВЦЭМ!$D$33:$D$776,СВЦЭМ!$A$33:$A$776,$A74,СВЦЭМ!$B$33:$B$776,J$47)+'СЕТ СН'!$G$14+СВЦЭМ!$D$10+'СЕТ СН'!$G$5-'СЕТ СН'!$G$24</f>
        <v>2662.8836615800001</v>
      </c>
      <c r="K74" s="36">
        <f>SUMIFS(СВЦЭМ!$D$33:$D$776,СВЦЭМ!$A$33:$A$776,$A74,СВЦЭМ!$B$33:$B$776,K$47)+'СЕТ СН'!$G$14+СВЦЭМ!$D$10+'СЕТ СН'!$G$5-'СЕТ СН'!$G$24</f>
        <v>2641.0671881799999</v>
      </c>
      <c r="L74" s="36">
        <f>SUMIFS(СВЦЭМ!$D$33:$D$776,СВЦЭМ!$A$33:$A$776,$A74,СВЦЭМ!$B$33:$B$776,L$47)+'СЕТ СН'!$G$14+СВЦЭМ!$D$10+'СЕТ СН'!$G$5-'СЕТ СН'!$G$24</f>
        <v>2625.78618594</v>
      </c>
      <c r="M74" s="36">
        <f>SUMIFS(СВЦЭМ!$D$33:$D$776,СВЦЭМ!$A$33:$A$776,$A74,СВЦЭМ!$B$33:$B$776,M$47)+'СЕТ СН'!$G$14+СВЦЭМ!$D$10+'СЕТ СН'!$G$5-'СЕТ СН'!$G$24</f>
        <v>2638.4622075399998</v>
      </c>
      <c r="N74" s="36">
        <f>SUMIFS(СВЦЭМ!$D$33:$D$776,СВЦЭМ!$A$33:$A$776,$A74,СВЦЭМ!$B$33:$B$776,N$47)+'СЕТ СН'!$G$14+СВЦЭМ!$D$10+'СЕТ СН'!$G$5-'СЕТ СН'!$G$24</f>
        <v>2639.2753282099998</v>
      </c>
      <c r="O74" s="36">
        <f>SUMIFS(СВЦЭМ!$D$33:$D$776,СВЦЭМ!$A$33:$A$776,$A74,СВЦЭМ!$B$33:$B$776,O$47)+'СЕТ СН'!$G$14+СВЦЭМ!$D$10+'СЕТ СН'!$G$5-'СЕТ СН'!$G$24</f>
        <v>2634.8918056399998</v>
      </c>
      <c r="P74" s="36">
        <f>SUMIFS(СВЦЭМ!$D$33:$D$776,СВЦЭМ!$A$33:$A$776,$A74,СВЦЭМ!$B$33:$B$776,P$47)+'СЕТ СН'!$G$14+СВЦЭМ!$D$10+'СЕТ СН'!$G$5-'СЕТ СН'!$G$24</f>
        <v>2643.3734168199999</v>
      </c>
      <c r="Q74" s="36">
        <f>SUMIFS(СВЦЭМ!$D$33:$D$776,СВЦЭМ!$A$33:$A$776,$A74,СВЦЭМ!$B$33:$B$776,Q$47)+'СЕТ СН'!$G$14+СВЦЭМ!$D$10+'СЕТ СН'!$G$5-'СЕТ СН'!$G$24</f>
        <v>2658.55885954</v>
      </c>
      <c r="R74" s="36">
        <f>SUMIFS(СВЦЭМ!$D$33:$D$776,СВЦЭМ!$A$33:$A$776,$A74,СВЦЭМ!$B$33:$B$776,R$47)+'СЕТ СН'!$G$14+СВЦЭМ!$D$10+'СЕТ СН'!$G$5-'СЕТ СН'!$G$24</f>
        <v>2662.7340008800002</v>
      </c>
      <c r="S74" s="36">
        <f>SUMIFS(СВЦЭМ!$D$33:$D$776,СВЦЭМ!$A$33:$A$776,$A74,СВЦЭМ!$B$33:$B$776,S$47)+'СЕТ СН'!$G$14+СВЦЭМ!$D$10+'СЕТ СН'!$G$5-'СЕТ СН'!$G$24</f>
        <v>2669.9949766299997</v>
      </c>
      <c r="T74" s="36">
        <f>SUMIFS(СВЦЭМ!$D$33:$D$776,СВЦЭМ!$A$33:$A$776,$A74,СВЦЭМ!$B$33:$B$776,T$47)+'СЕТ СН'!$G$14+СВЦЭМ!$D$10+'СЕТ СН'!$G$5-'СЕТ СН'!$G$24</f>
        <v>2677.8773476599999</v>
      </c>
      <c r="U74" s="36">
        <f>SUMIFS(СВЦЭМ!$D$33:$D$776,СВЦЭМ!$A$33:$A$776,$A74,СВЦЭМ!$B$33:$B$776,U$47)+'СЕТ СН'!$G$14+СВЦЭМ!$D$10+'СЕТ СН'!$G$5-'СЕТ СН'!$G$24</f>
        <v>2690.0288332299997</v>
      </c>
      <c r="V74" s="36">
        <f>SUMIFS(СВЦЭМ!$D$33:$D$776,СВЦЭМ!$A$33:$A$776,$A74,СВЦЭМ!$B$33:$B$776,V$47)+'СЕТ СН'!$G$14+СВЦЭМ!$D$10+'СЕТ СН'!$G$5-'СЕТ СН'!$G$24</f>
        <v>2659.6165542700001</v>
      </c>
      <c r="W74" s="36">
        <f>SUMIFS(СВЦЭМ!$D$33:$D$776,СВЦЭМ!$A$33:$A$776,$A74,СВЦЭМ!$B$33:$B$776,W$47)+'СЕТ СН'!$G$14+СВЦЭМ!$D$10+'СЕТ СН'!$G$5-'СЕТ СН'!$G$24</f>
        <v>2649.0943134700001</v>
      </c>
      <c r="X74" s="36">
        <f>SUMIFS(СВЦЭМ!$D$33:$D$776,СВЦЭМ!$A$33:$A$776,$A74,СВЦЭМ!$B$33:$B$776,X$47)+'СЕТ СН'!$G$14+СВЦЭМ!$D$10+'СЕТ СН'!$G$5-'СЕТ СН'!$G$24</f>
        <v>2666.4913631499999</v>
      </c>
      <c r="Y74" s="36">
        <f>SUMIFS(СВЦЭМ!$D$33:$D$776,СВЦЭМ!$A$33:$A$776,$A74,СВЦЭМ!$B$33:$B$776,Y$47)+'СЕТ СН'!$G$14+СВЦЭМ!$D$10+'СЕТ СН'!$G$5-'СЕТ СН'!$G$24</f>
        <v>2681.3906169799998</v>
      </c>
    </row>
    <row r="75" spans="1:26" ht="15.75" x14ac:dyDescent="0.2">
      <c r="A75" s="35">
        <f t="shared" si="1"/>
        <v>43583</v>
      </c>
      <c r="B75" s="36">
        <f>SUMIFS(СВЦЭМ!$D$33:$D$776,СВЦЭМ!$A$33:$A$776,$A75,СВЦЭМ!$B$33:$B$776,B$47)+'СЕТ СН'!$G$14+СВЦЭМ!$D$10+'СЕТ СН'!$G$5-'СЕТ СН'!$G$24</f>
        <v>2642.19769408</v>
      </c>
      <c r="C75" s="36">
        <f>SUMIFS(СВЦЭМ!$D$33:$D$776,СВЦЭМ!$A$33:$A$776,$A75,СВЦЭМ!$B$33:$B$776,C$47)+'СЕТ СН'!$G$14+СВЦЭМ!$D$10+'СЕТ СН'!$G$5-'СЕТ СН'!$G$24</f>
        <v>2714.43146673</v>
      </c>
      <c r="D75" s="36">
        <f>SUMIFS(СВЦЭМ!$D$33:$D$776,СВЦЭМ!$A$33:$A$776,$A75,СВЦЭМ!$B$33:$B$776,D$47)+'СЕТ СН'!$G$14+СВЦЭМ!$D$10+'СЕТ СН'!$G$5-'СЕТ СН'!$G$24</f>
        <v>2749.0496770099999</v>
      </c>
      <c r="E75" s="36">
        <f>SUMIFS(СВЦЭМ!$D$33:$D$776,СВЦЭМ!$A$33:$A$776,$A75,СВЦЭМ!$B$33:$B$776,E$47)+'СЕТ СН'!$G$14+СВЦЭМ!$D$10+'СЕТ СН'!$G$5-'СЕТ СН'!$G$24</f>
        <v>2771.14164484</v>
      </c>
      <c r="F75" s="36">
        <f>SUMIFS(СВЦЭМ!$D$33:$D$776,СВЦЭМ!$A$33:$A$776,$A75,СВЦЭМ!$B$33:$B$776,F$47)+'СЕТ СН'!$G$14+СВЦЭМ!$D$10+'СЕТ СН'!$G$5-'СЕТ СН'!$G$24</f>
        <v>2774.5428107099997</v>
      </c>
      <c r="G75" s="36">
        <f>SUMIFS(СВЦЭМ!$D$33:$D$776,СВЦЭМ!$A$33:$A$776,$A75,СВЦЭМ!$B$33:$B$776,G$47)+'СЕТ СН'!$G$14+СВЦЭМ!$D$10+'СЕТ СН'!$G$5-'СЕТ СН'!$G$24</f>
        <v>2763.6657156900001</v>
      </c>
      <c r="H75" s="36">
        <f>SUMIFS(СВЦЭМ!$D$33:$D$776,СВЦЭМ!$A$33:$A$776,$A75,СВЦЭМ!$B$33:$B$776,H$47)+'СЕТ СН'!$G$14+СВЦЭМ!$D$10+'СЕТ СН'!$G$5-'СЕТ СН'!$G$24</f>
        <v>2773.3915224900002</v>
      </c>
      <c r="I75" s="36">
        <f>SUMIFS(СВЦЭМ!$D$33:$D$776,СВЦЭМ!$A$33:$A$776,$A75,СВЦЭМ!$B$33:$B$776,I$47)+'СЕТ СН'!$G$14+СВЦЭМ!$D$10+'СЕТ СН'!$G$5-'СЕТ СН'!$G$24</f>
        <v>2729.07688998</v>
      </c>
      <c r="J75" s="36">
        <f>SUMIFS(СВЦЭМ!$D$33:$D$776,СВЦЭМ!$A$33:$A$776,$A75,СВЦЭМ!$B$33:$B$776,J$47)+'СЕТ СН'!$G$14+СВЦЭМ!$D$10+'СЕТ СН'!$G$5-'СЕТ СН'!$G$24</f>
        <v>2688.9610743200001</v>
      </c>
      <c r="K75" s="36">
        <f>SUMIFS(СВЦЭМ!$D$33:$D$776,СВЦЭМ!$A$33:$A$776,$A75,СВЦЭМ!$B$33:$B$776,K$47)+'СЕТ СН'!$G$14+СВЦЭМ!$D$10+'СЕТ СН'!$G$5-'СЕТ СН'!$G$24</f>
        <v>2647.3931932699998</v>
      </c>
      <c r="L75" s="36">
        <f>SUMIFS(СВЦЭМ!$D$33:$D$776,СВЦЭМ!$A$33:$A$776,$A75,СВЦЭМ!$B$33:$B$776,L$47)+'СЕТ СН'!$G$14+СВЦЭМ!$D$10+'СЕТ СН'!$G$5-'СЕТ СН'!$G$24</f>
        <v>2635.2972651</v>
      </c>
      <c r="M75" s="36">
        <f>SUMIFS(СВЦЭМ!$D$33:$D$776,СВЦЭМ!$A$33:$A$776,$A75,СВЦЭМ!$B$33:$B$776,M$47)+'СЕТ СН'!$G$14+СВЦЭМ!$D$10+'СЕТ СН'!$G$5-'СЕТ СН'!$G$24</f>
        <v>2636.0198681799998</v>
      </c>
      <c r="N75" s="36">
        <f>SUMIFS(СВЦЭМ!$D$33:$D$776,СВЦЭМ!$A$33:$A$776,$A75,СВЦЭМ!$B$33:$B$776,N$47)+'СЕТ СН'!$G$14+СВЦЭМ!$D$10+'СЕТ СН'!$G$5-'СЕТ СН'!$G$24</f>
        <v>2662.64200381</v>
      </c>
      <c r="O75" s="36">
        <f>SUMIFS(СВЦЭМ!$D$33:$D$776,СВЦЭМ!$A$33:$A$776,$A75,СВЦЭМ!$B$33:$B$776,O$47)+'СЕТ СН'!$G$14+СВЦЭМ!$D$10+'СЕТ СН'!$G$5-'СЕТ СН'!$G$24</f>
        <v>2681.08609647</v>
      </c>
      <c r="P75" s="36">
        <f>SUMIFS(СВЦЭМ!$D$33:$D$776,СВЦЭМ!$A$33:$A$776,$A75,СВЦЭМ!$B$33:$B$776,P$47)+'СЕТ СН'!$G$14+СВЦЭМ!$D$10+'СЕТ СН'!$G$5-'СЕТ СН'!$G$24</f>
        <v>2704.7895622799997</v>
      </c>
      <c r="Q75" s="36">
        <f>SUMIFS(СВЦЭМ!$D$33:$D$776,СВЦЭМ!$A$33:$A$776,$A75,СВЦЭМ!$B$33:$B$776,Q$47)+'СЕТ СН'!$G$14+СВЦЭМ!$D$10+'СЕТ СН'!$G$5-'СЕТ СН'!$G$24</f>
        <v>2715.3970927599999</v>
      </c>
      <c r="R75" s="36">
        <f>SUMIFS(СВЦЭМ!$D$33:$D$776,СВЦЭМ!$A$33:$A$776,$A75,СВЦЭМ!$B$33:$B$776,R$47)+'СЕТ СН'!$G$14+СВЦЭМ!$D$10+'СЕТ СН'!$G$5-'СЕТ СН'!$G$24</f>
        <v>2696.22700811</v>
      </c>
      <c r="S75" s="36">
        <f>SUMIFS(СВЦЭМ!$D$33:$D$776,СВЦЭМ!$A$33:$A$776,$A75,СВЦЭМ!$B$33:$B$776,S$47)+'СЕТ СН'!$G$14+СВЦЭМ!$D$10+'СЕТ СН'!$G$5-'СЕТ СН'!$G$24</f>
        <v>2667.4956006299999</v>
      </c>
      <c r="T75" s="36">
        <f>SUMIFS(СВЦЭМ!$D$33:$D$776,СВЦЭМ!$A$33:$A$776,$A75,СВЦЭМ!$B$33:$B$776,T$47)+'СЕТ СН'!$G$14+СВЦЭМ!$D$10+'СЕТ СН'!$G$5-'СЕТ СН'!$G$24</f>
        <v>2632.2899985599997</v>
      </c>
      <c r="U75" s="36">
        <f>SUMIFS(СВЦЭМ!$D$33:$D$776,СВЦЭМ!$A$33:$A$776,$A75,СВЦЭМ!$B$33:$B$776,U$47)+'СЕТ СН'!$G$14+СВЦЭМ!$D$10+'СЕТ СН'!$G$5-'СЕТ СН'!$G$24</f>
        <v>2585.9375899699999</v>
      </c>
      <c r="V75" s="36">
        <f>SUMIFS(СВЦЭМ!$D$33:$D$776,СВЦЭМ!$A$33:$A$776,$A75,СВЦЭМ!$B$33:$B$776,V$47)+'СЕТ СН'!$G$14+СВЦЭМ!$D$10+'СЕТ СН'!$G$5-'СЕТ СН'!$G$24</f>
        <v>2562.72337827</v>
      </c>
      <c r="W75" s="36">
        <f>SUMIFS(СВЦЭМ!$D$33:$D$776,СВЦЭМ!$A$33:$A$776,$A75,СВЦЭМ!$B$33:$B$776,W$47)+'СЕТ СН'!$G$14+СВЦЭМ!$D$10+'СЕТ СН'!$G$5-'СЕТ СН'!$G$24</f>
        <v>2571.3989223799999</v>
      </c>
      <c r="X75" s="36">
        <f>SUMIFS(СВЦЭМ!$D$33:$D$776,СВЦЭМ!$A$33:$A$776,$A75,СВЦЭМ!$B$33:$B$776,X$47)+'СЕТ СН'!$G$14+СВЦЭМ!$D$10+'СЕТ СН'!$G$5-'СЕТ СН'!$G$24</f>
        <v>2582.5556348199998</v>
      </c>
      <c r="Y75" s="36">
        <f>SUMIFS(СВЦЭМ!$D$33:$D$776,СВЦЭМ!$A$33:$A$776,$A75,СВЦЭМ!$B$33:$B$776,Y$47)+'СЕТ СН'!$G$14+СВЦЭМ!$D$10+'СЕТ СН'!$G$5-'СЕТ СН'!$G$24</f>
        <v>2621.3547709999998</v>
      </c>
    </row>
    <row r="76" spans="1:26" ht="15.75" x14ac:dyDescent="0.2">
      <c r="A76" s="35">
        <f t="shared" si="1"/>
        <v>43584</v>
      </c>
      <c r="B76" s="36">
        <f>SUMIFS(СВЦЭМ!$D$33:$D$776,СВЦЭМ!$A$33:$A$776,$A76,СВЦЭМ!$B$33:$B$776,B$47)+'СЕТ СН'!$G$14+СВЦЭМ!$D$10+'СЕТ СН'!$G$5-'СЕТ СН'!$G$24</f>
        <v>2706.6680082399998</v>
      </c>
      <c r="C76" s="36">
        <f>SUMIFS(СВЦЭМ!$D$33:$D$776,СВЦЭМ!$A$33:$A$776,$A76,СВЦЭМ!$B$33:$B$776,C$47)+'СЕТ СН'!$G$14+СВЦЭМ!$D$10+'СЕТ СН'!$G$5-'СЕТ СН'!$G$24</f>
        <v>2737.9009313299998</v>
      </c>
      <c r="D76" s="36">
        <f>SUMIFS(СВЦЭМ!$D$33:$D$776,СВЦЭМ!$A$33:$A$776,$A76,СВЦЭМ!$B$33:$B$776,D$47)+'СЕТ СН'!$G$14+СВЦЭМ!$D$10+'СЕТ СН'!$G$5-'СЕТ СН'!$G$24</f>
        <v>2758.6544322700001</v>
      </c>
      <c r="E76" s="36">
        <f>SUMIFS(СВЦЭМ!$D$33:$D$776,СВЦЭМ!$A$33:$A$776,$A76,СВЦЭМ!$B$33:$B$776,E$47)+'СЕТ СН'!$G$14+СВЦЭМ!$D$10+'СЕТ СН'!$G$5-'СЕТ СН'!$G$24</f>
        <v>2764.0875710099999</v>
      </c>
      <c r="F76" s="36">
        <f>SUMIFS(СВЦЭМ!$D$33:$D$776,СВЦЭМ!$A$33:$A$776,$A76,СВЦЭМ!$B$33:$B$776,F$47)+'СЕТ СН'!$G$14+СВЦЭМ!$D$10+'СЕТ СН'!$G$5-'СЕТ СН'!$G$24</f>
        <v>2772.4256951399998</v>
      </c>
      <c r="G76" s="36">
        <f>SUMIFS(СВЦЭМ!$D$33:$D$776,СВЦЭМ!$A$33:$A$776,$A76,СВЦЭМ!$B$33:$B$776,G$47)+'СЕТ СН'!$G$14+СВЦЭМ!$D$10+'СЕТ СН'!$G$5-'СЕТ СН'!$G$24</f>
        <v>2760.2358419000002</v>
      </c>
      <c r="H76" s="36">
        <f>SUMIFS(СВЦЭМ!$D$33:$D$776,СВЦЭМ!$A$33:$A$776,$A76,СВЦЭМ!$B$33:$B$776,H$47)+'СЕТ СН'!$G$14+СВЦЭМ!$D$10+'СЕТ СН'!$G$5-'СЕТ СН'!$G$24</f>
        <v>2748.1954975399999</v>
      </c>
      <c r="I76" s="36">
        <f>SUMIFS(СВЦЭМ!$D$33:$D$776,СВЦЭМ!$A$33:$A$776,$A76,СВЦЭМ!$B$33:$B$776,I$47)+'СЕТ СН'!$G$14+СВЦЭМ!$D$10+'СЕТ СН'!$G$5-'СЕТ СН'!$G$24</f>
        <v>2705.2490030199997</v>
      </c>
      <c r="J76" s="36">
        <f>SUMIFS(СВЦЭМ!$D$33:$D$776,СВЦЭМ!$A$33:$A$776,$A76,СВЦЭМ!$B$33:$B$776,J$47)+'СЕТ СН'!$G$14+СВЦЭМ!$D$10+'СЕТ СН'!$G$5-'СЕТ СН'!$G$24</f>
        <v>2663.3078874399998</v>
      </c>
      <c r="K76" s="36">
        <f>SUMIFS(СВЦЭМ!$D$33:$D$776,СВЦЭМ!$A$33:$A$776,$A76,СВЦЭМ!$B$33:$B$776,K$47)+'СЕТ СН'!$G$14+СВЦЭМ!$D$10+'СЕТ СН'!$G$5-'СЕТ СН'!$G$24</f>
        <v>2651.79347276</v>
      </c>
      <c r="L76" s="36">
        <f>SUMIFS(СВЦЭМ!$D$33:$D$776,СВЦЭМ!$A$33:$A$776,$A76,СВЦЭМ!$B$33:$B$776,L$47)+'СЕТ СН'!$G$14+СВЦЭМ!$D$10+'СЕТ СН'!$G$5-'СЕТ СН'!$G$24</f>
        <v>2631.1847922100001</v>
      </c>
      <c r="M76" s="36">
        <f>SUMIFS(СВЦЭМ!$D$33:$D$776,СВЦЭМ!$A$33:$A$776,$A76,СВЦЭМ!$B$33:$B$776,M$47)+'СЕТ СН'!$G$14+СВЦЭМ!$D$10+'СЕТ СН'!$G$5-'СЕТ СН'!$G$24</f>
        <v>2649.2455161999997</v>
      </c>
      <c r="N76" s="36">
        <f>SUMIFS(СВЦЭМ!$D$33:$D$776,СВЦЭМ!$A$33:$A$776,$A76,СВЦЭМ!$B$33:$B$776,N$47)+'СЕТ СН'!$G$14+СВЦЭМ!$D$10+'СЕТ СН'!$G$5-'СЕТ СН'!$G$24</f>
        <v>2649.3424618700001</v>
      </c>
      <c r="O76" s="36">
        <f>SUMIFS(СВЦЭМ!$D$33:$D$776,СВЦЭМ!$A$33:$A$776,$A76,СВЦЭМ!$B$33:$B$776,O$47)+'СЕТ СН'!$G$14+СВЦЭМ!$D$10+'СЕТ СН'!$G$5-'СЕТ СН'!$G$24</f>
        <v>2650.6721703399999</v>
      </c>
      <c r="P76" s="36">
        <f>SUMIFS(СВЦЭМ!$D$33:$D$776,СВЦЭМ!$A$33:$A$776,$A76,СВЦЭМ!$B$33:$B$776,P$47)+'СЕТ СН'!$G$14+СВЦЭМ!$D$10+'СЕТ СН'!$G$5-'СЕТ СН'!$G$24</f>
        <v>2658.0411126399999</v>
      </c>
      <c r="Q76" s="36">
        <f>SUMIFS(СВЦЭМ!$D$33:$D$776,СВЦЭМ!$A$33:$A$776,$A76,СВЦЭМ!$B$33:$B$776,Q$47)+'СЕТ СН'!$G$14+СВЦЭМ!$D$10+'СЕТ СН'!$G$5-'СЕТ СН'!$G$24</f>
        <v>2667.2528348000001</v>
      </c>
      <c r="R76" s="36">
        <f>SUMIFS(СВЦЭМ!$D$33:$D$776,СВЦЭМ!$A$33:$A$776,$A76,СВЦЭМ!$B$33:$B$776,R$47)+'СЕТ СН'!$G$14+СВЦЭМ!$D$10+'СЕТ СН'!$G$5-'СЕТ СН'!$G$24</f>
        <v>2666.7115039099999</v>
      </c>
      <c r="S76" s="36">
        <f>SUMIFS(СВЦЭМ!$D$33:$D$776,СВЦЭМ!$A$33:$A$776,$A76,СВЦЭМ!$B$33:$B$776,S$47)+'СЕТ СН'!$G$14+СВЦЭМ!$D$10+'СЕТ СН'!$G$5-'СЕТ СН'!$G$24</f>
        <v>2667.4832033900002</v>
      </c>
      <c r="T76" s="36">
        <f>SUMIFS(СВЦЭМ!$D$33:$D$776,СВЦЭМ!$A$33:$A$776,$A76,СВЦЭМ!$B$33:$B$776,T$47)+'СЕТ СН'!$G$14+СВЦЭМ!$D$10+'СЕТ СН'!$G$5-'СЕТ СН'!$G$24</f>
        <v>2652.0046541199999</v>
      </c>
      <c r="U76" s="36">
        <f>SUMIFS(СВЦЭМ!$D$33:$D$776,СВЦЭМ!$A$33:$A$776,$A76,СВЦЭМ!$B$33:$B$776,U$47)+'СЕТ СН'!$G$14+СВЦЭМ!$D$10+'СЕТ СН'!$G$5-'СЕТ СН'!$G$24</f>
        <v>2639.7316972199997</v>
      </c>
      <c r="V76" s="36">
        <f>SUMIFS(СВЦЭМ!$D$33:$D$776,СВЦЭМ!$A$33:$A$776,$A76,СВЦЭМ!$B$33:$B$776,V$47)+'СЕТ СН'!$G$14+СВЦЭМ!$D$10+'СЕТ СН'!$G$5-'СЕТ СН'!$G$24</f>
        <v>2608.4890641900001</v>
      </c>
      <c r="W76" s="36">
        <f>SUMIFS(СВЦЭМ!$D$33:$D$776,СВЦЭМ!$A$33:$A$776,$A76,СВЦЭМ!$B$33:$B$776,W$47)+'СЕТ СН'!$G$14+СВЦЭМ!$D$10+'СЕТ СН'!$G$5-'СЕТ СН'!$G$24</f>
        <v>2589.1772322500001</v>
      </c>
      <c r="X76" s="36">
        <f>SUMIFS(СВЦЭМ!$D$33:$D$776,СВЦЭМ!$A$33:$A$776,$A76,СВЦЭМ!$B$33:$B$776,X$47)+'СЕТ СН'!$G$14+СВЦЭМ!$D$10+'СЕТ СН'!$G$5-'СЕТ СН'!$G$24</f>
        <v>2617.6774651799997</v>
      </c>
      <c r="Y76" s="36">
        <f>SUMIFS(СВЦЭМ!$D$33:$D$776,СВЦЭМ!$A$33:$A$776,$A76,СВЦЭМ!$B$33:$B$776,Y$47)+'СЕТ СН'!$G$14+СВЦЭМ!$D$10+'СЕТ СН'!$G$5-'СЕТ СН'!$G$24</f>
        <v>2649.6258042199997</v>
      </c>
    </row>
    <row r="77" spans="1:26" ht="15.75" x14ac:dyDescent="0.2">
      <c r="A77" s="35">
        <f t="shared" si="1"/>
        <v>43585</v>
      </c>
      <c r="B77" s="36">
        <f>SUMIFS(СВЦЭМ!$D$33:$D$776,СВЦЭМ!$A$33:$A$776,$A77,СВЦЭМ!$B$33:$B$776,B$47)+'СЕТ СН'!$G$14+СВЦЭМ!$D$10+'СЕТ СН'!$G$5-'СЕТ СН'!$G$24</f>
        <v>2714.7187055300001</v>
      </c>
      <c r="C77" s="36">
        <f>SUMIFS(СВЦЭМ!$D$33:$D$776,СВЦЭМ!$A$33:$A$776,$A77,СВЦЭМ!$B$33:$B$776,C$47)+'СЕТ СН'!$G$14+СВЦЭМ!$D$10+'СЕТ СН'!$G$5-'СЕТ СН'!$G$24</f>
        <v>2748.93265901</v>
      </c>
      <c r="D77" s="36">
        <f>SUMIFS(СВЦЭМ!$D$33:$D$776,СВЦЭМ!$A$33:$A$776,$A77,СВЦЭМ!$B$33:$B$776,D$47)+'СЕТ СН'!$G$14+СВЦЭМ!$D$10+'СЕТ СН'!$G$5-'СЕТ СН'!$G$24</f>
        <v>2778.93578411</v>
      </c>
      <c r="E77" s="36">
        <f>SUMIFS(СВЦЭМ!$D$33:$D$776,СВЦЭМ!$A$33:$A$776,$A77,СВЦЭМ!$B$33:$B$776,E$47)+'СЕТ СН'!$G$14+СВЦЭМ!$D$10+'СЕТ СН'!$G$5-'СЕТ СН'!$G$24</f>
        <v>2784.38338497</v>
      </c>
      <c r="F77" s="36">
        <f>SUMIFS(СВЦЭМ!$D$33:$D$776,СВЦЭМ!$A$33:$A$776,$A77,СВЦЭМ!$B$33:$B$776,F$47)+'СЕТ СН'!$G$14+СВЦЭМ!$D$10+'СЕТ СН'!$G$5-'СЕТ СН'!$G$24</f>
        <v>2788.2756010899998</v>
      </c>
      <c r="G77" s="36">
        <f>SUMIFS(СВЦЭМ!$D$33:$D$776,СВЦЭМ!$A$33:$A$776,$A77,СВЦЭМ!$B$33:$B$776,G$47)+'СЕТ СН'!$G$14+СВЦЭМ!$D$10+'СЕТ СН'!$G$5-'СЕТ СН'!$G$24</f>
        <v>2770.0233990500001</v>
      </c>
      <c r="H77" s="36">
        <f>SUMIFS(СВЦЭМ!$D$33:$D$776,СВЦЭМ!$A$33:$A$776,$A77,СВЦЭМ!$B$33:$B$776,H$47)+'СЕТ СН'!$G$14+СВЦЭМ!$D$10+'СЕТ СН'!$G$5-'СЕТ СН'!$G$24</f>
        <v>2708.71158169</v>
      </c>
      <c r="I77" s="36">
        <f>SUMIFS(СВЦЭМ!$D$33:$D$776,СВЦЭМ!$A$33:$A$776,$A77,СВЦЭМ!$B$33:$B$776,I$47)+'СЕТ СН'!$G$14+СВЦЭМ!$D$10+'СЕТ СН'!$G$5-'СЕТ СН'!$G$24</f>
        <v>2656.5755191399999</v>
      </c>
      <c r="J77" s="36">
        <f>SUMIFS(СВЦЭМ!$D$33:$D$776,СВЦЭМ!$A$33:$A$776,$A77,СВЦЭМ!$B$33:$B$776,J$47)+'СЕТ СН'!$G$14+СВЦЭМ!$D$10+'СЕТ СН'!$G$5-'СЕТ СН'!$G$24</f>
        <v>2645.2980432599998</v>
      </c>
      <c r="K77" s="36">
        <f>SUMIFS(СВЦЭМ!$D$33:$D$776,СВЦЭМ!$A$33:$A$776,$A77,СВЦЭМ!$B$33:$B$776,K$47)+'СЕТ СН'!$G$14+СВЦЭМ!$D$10+'СЕТ СН'!$G$5-'СЕТ СН'!$G$24</f>
        <v>2644.9155805099999</v>
      </c>
      <c r="L77" s="36">
        <f>SUMIFS(СВЦЭМ!$D$33:$D$776,СВЦЭМ!$A$33:$A$776,$A77,СВЦЭМ!$B$33:$B$776,L$47)+'СЕТ СН'!$G$14+СВЦЭМ!$D$10+'СЕТ СН'!$G$5-'СЕТ СН'!$G$24</f>
        <v>2644.36011977</v>
      </c>
      <c r="M77" s="36">
        <f>SUMIFS(СВЦЭМ!$D$33:$D$776,СВЦЭМ!$A$33:$A$776,$A77,СВЦЭМ!$B$33:$B$776,M$47)+'СЕТ СН'!$G$14+СВЦЭМ!$D$10+'СЕТ СН'!$G$5-'СЕТ СН'!$G$24</f>
        <v>2630.0338899099997</v>
      </c>
      <c r="N77" s="36">
        <f>SUMIFS(СВЦЭМ!$D$33:$D$776,СВЦЭМ!$A$33:$A$776,$A77,СВЦЭМ!$B$33:$B$776,N$47)+'СЕТ СН'!$G$14+СВЦЭМ!$D$10+'СЕТ СН'!$G$5-'СЕТ СН'!$G$24</f>
        <v>2629.73935747</v>
      </c>
      <c r="O77" s="36">
        <f>SUMIFS(СВЦЭМ!$D$33:$D$776,СВЦЭМ!$A$33:$A$776,$A77,СВЦЭМ!$B$33:$B$776,O$47)+'СЕТ СН'!$G$14+СВЦЭМ!$D$10+'СЕТ СН'!$G$5-'СЕТ СН'!$G$24</f>
        <v>2632.32133092</v>
      </c>
      <c r="P77" s="36">
        <f>SUMIFS(СВЦЭМ!$D$33:$D$776,СВЦЭМ!$A$33:$A$776,$A77,СВЦЭМ!$B$33:$B$776,P$47)+'СЕТ СН'!$G$14+СВЦЭМ!$D$10+'СЕТ СН'!$G$5-'СЕТ СН'!$G$24</f>
        <v>2643.9743861500001</v>
      </c>
      <c r="Q77" s="36">
        <f>SUMIFS(СВЦЭМ!$D$33:$D$776,СВЦЭМ!$A$33:$A$776,$A77,СВЦЭМ!$B$33:$B$776,Q$47)+'СЕТ СН'!$G$14+СВЦЭМ!$D$10+'СЕТ СН'!$G$5-'СЕТ СН'!$G$24</f>
        <v>2649.5793762599997</v>
      </c>
      <c r="R77" s="36">
        <f>SUMIFS(СВЦЭМ!$D$33:$D$776,СВЦЭМ!$A$33:$A$776,$A77,СВЦЭМ!$B$33:$B$776,R$47)+'СЕТ СН'!$G$14+СВЦЭМ!$D$10+'СЕТ СН'!$G$5-'СЕТ СН'!$G$24</f>
        <v>2649.0269074799999</v>
      </c>
      <c r="S77" s="36">
        <f>SUMIFS(СВЦЭМ!$D$33:$D$776,СВЦЭМ!$A$33:$A$776,$A77,СВЦЭМ!$B$33:$B$776,S$47)+'СЕТ СН'!$G$14+СВЦЭМ!$D$10+'СЕТ СН'!$G$5-'СЕТ СН'!$G$24</f>
        <v>2637.7259146900001</v>
      </c>
      <c r="T77" s="36">
        <f>SUMIFS(СВЦЭМ!$D$33:$D$776,СВЦЭМ!$A$33:$A$776,$A77,СВЦЭМ!$B$33:$B$776,T$47)+'СЕТ СН'!$G$14+СВЦЭМ!$D$10+'СЕТ СН'!$G$5-'СЕТ СН'!$G$24</f>
        <v>2622.8931912200001</v>
      </c>
      <c r="U77" s="36">
        <f>SUMIFS(СВЦЭМ!$D$33:$D$776,СВЦЭМ!$A$33:$A$776,$A77,СВЦЭМ!$B$33:$B$776,U$47)+'СЕТ СН'!$G$14+СВЦЭМ!$D$10+'СЕТ СН'!$G$5-'СЕТ СН'!$G$24</f>
        <v>2610.7205827399998</v>
      </c>
      <c r="V77" s="36">
        <f>SUMIFS(СВЦЭМ!$D$33:$D$776,СВЦЭМ!$A$33:$A$776,$A77,СВЦЭМ!$B$33:$B$776,V$47)+'СЕТ СН'!$G$14+СВЦЭМ!$D$10+'СЕТ СН'!$G$5-'СЕТ СН'!$G$24</f>
        <v>2598.5059961100001</v>
      </c>
      <c r="W77" s="36">
        <f>SUMIFS(СВЦЭМ!$D$33:$D$776,СВЦЭМ!$A$33:$A$776,$A77,СВЦЭМ!$B$33:$B$776,W$47)+'СЕТ СН'!$G$14+СВЦЭМ!$D$10+'СЕТ СН'!$G$5-'СЕТ СН'!$G$24</f>
        <v>2595.99087052</v>
      </c>
      <c r="X77" s="36">
        <f>SUMIFS(СВЦЭМ!$D$33:$D$776,СВЦЭМ!$A$33:$A$776,$A77,СВЦЭМ!$B$33:$B$776,X$47)+'СЕТ СН'!$G$14+СВЦЭМ!$D$10+'СЕТ СН'!$G$5-'СЕТ СН'!$G$24</f>
        <v>2615.0847167499996</v>
      </c>
      <c r="Y77" s="36">
        <f>SUMIFS(СВЦЭМ!$D$33:$D$776,СВЦЭМ!$A$33:$A$776,$A77,СВЦЭМ!$B$33:$B$776,Y$47)+'СЕТ СН'!$G$14+СВЦЭМ!$D$10+'СЕТ СН'!$G$5-'СЕТ СН'!$G$24</f>
        <v>2633.88372325</v>
      </c>
    </row>
    <row r="78" spans="1:26" ht="15.75" hidden="1" x14ac:dyDescent="0.2">
      <c r="A78" s="35">
        <f t="shared" si="1"/>
        <v>43586</v>
      </c>
      <c r="B78" s="36">
        <f>SUMIFS(СВЦЭМ!$D$33:$D$776,СВЦЭМ!$A$33:$A$776,$A78,СВЦЭМ!$B$33:$B$776,B$47)+'СЕТ СН'!$G$14+СВЦЭМ!$D$10+'СЕТ СН'!$G$5-'СЕТ СН'!$G$24</f>
        <v>1802.5434438699999</v>
      </c>
      <c r="C78" s="36">
        <f>SUMIFS(СВЦЭМ!$D$33:$D$776,СВЦЭМ!$A$33:$A$776,$A78,СВЦЭМ!$B$33:$B$776,C$47)+'СЕТ СН'!$G$14+СВЦЭМ!$D$10+'СЕТ СН'!$G$5-'СЕТ СН'!$G$24</f>
        <v>1802.5434438699999</v>
      </c>
      <c r="D78" s="36">
        <f>SUMIFS(СВЦЭМ!$D$33:$D$776,СВЦЭМ!$A$33:$A$776,$A78,СВЦЭМ!$B$33:$B$776,D$47)+'СЕТ СН'!$G$14+СВЦЭМ!$D$10+'СЕТ СН'!$G$5-'СЕТ СН'!$G$24</f>
        <v>1802.5434438699999</v>
      </c>
      <c r="E78" s="36">
        <f>SUMIFS(СВЦЭМ!$D$33:$D$776,СВЦЭМ!$A$33:$A$776,$A78,СВЦЭМ!$B$33:$B$776,E$47)+'СЕТ СН'!$G$14+СВЦЭМ!$D$10+'СЕТ СН'!$G$5-'СЕТ СН'!$G$24</f>
        <v>1802.5434438699999</v>
      </c>
      <c r="F78" s="36">
        <f>SUMIFS(СВЦЭМ!$D$33:$D$776,СВЦЭМ!$A$33:$A$776,$A78,СВЦЭМ!$B$33:$B$776,F$47)+'СЕТ СН'!$G$14+СВЦЭМ!$D$10+'СЕТ СН'!$G$5-'СЕТ СН'!$G$24</f>
        <v>1802.5434438699999</v>
      </c>
      <c r="G78" s="36">
        <f>SUMIFS(СВЦЭМ!$D$33:$D$776,СВЦЭМ!$A$33:$A$776,$A78,СВЦЭМ!$B$33:$B$776,G$47)+'СЕТ СН'!$G$14+СВЦЭМ!$D$10+'СЕТ СН'!$G$5-'СЕТ СН'!$G$24</f>
        <v>1802.5434438699999</v>
      </c>
      <c r="H78" s="36">
        <f>SUMIFS(СВЦЭМ!$D$33:$D$776,СВЦЭМ!$A$33:$A$776,$A78,СВЦЭМ!$B$33:$B$776,H$47)+'СЕТ СН'!$G$14+СВЦЭМ!$D$10+'СЕТ СН'!$G$5-'СЕТ СН'!$G$24</f>
        <v>1802.5434438699999</v>
      </c>
      <c r="I78" s="36">
        <f>SUMIFS(СВЦЭМ!$D$33:$D$776,СВЦЭМ!$A$33:$A$776,$A78,СВЦЭМ!$B$33:$B$776,I$47)+'СЕТ СН'!$G$14+СВЦЭМ!$D$10+'СЕТ СН'!$G$5-'СЕТ СН'!$G$24</f>
        <v>1802.5434438699999</v>
      </c>
      <c r="J78" s="36">
        <f>SUMIFS(СВЦЭМ!$D$33:$D$776,СВЦЭМ!$A$33:$A$776,$A78,СВЦЭМ!$B$33:$B$776,J$47)+'СЕТ СН'!$G$14+СВЦЭМ!$D$10+'СЕТ СН'!$G$5-'СЕТ СН'!$G$24</f>
        <v>1802.5434438699999</v>
      </c>
      <c r="K78" s="36">
        <f>SUMIFS(СВЦЭМ!$D$33:$D$776,СВЦЭМ!$A$33:$A$776,$A78,СВЦЭМ!$B$33:$B$776,K$47)+'СЕТ СН'!$G$14+СВЦЭМ!$D$10+'СЕТ СН'!$G$5-'СЕТ СН'!$G$24</f>
        <v>1802.5434438699999</v>
      </c>
      <c r="L78" s="36">
        <f>SUMIFS(СВЦЭМ!$D$33:$D$776,СВЦЭМ!$A$33:$A$776,$A78,СВЦЭМ!$B$33:$B$776,L$47)+'СЕТ СН'!$G$14+СВЦЭМ!$D$10+'СЕТ СН'!$G$5-'СЕТ СН'!$G$24</f>
        <v>1802.5434438699999</v>
      </c>
      <c r="M78" s="36">
        <f>SUMIFS(СВЦЭМ!$D$33:$D$776,СВЦЭМ!$A$33:$A$776,$A78,СВЦЭМ!$B$33:$B$776,M$47)+'СЕТ СН'!$G$14+СВЦЭМ!$D$10+'СЕТ СН'!$G$5-'СЕТ СН'!$G$24</f>
        <v>1802.5434438699999</v>
      </c>
      <c r="N78" s="36">
        <f>SUMIFS(СВЦЭМ!$D$33:$D$776,СВЦЭМ!$A$33:$A$776,$A78,СВЦЭМ!$B$33:$B$776,N$47)+'СЕТ СН'!$G$14+СВЦЭМ!$D$10+'СЕТ СН'!$G$5-'СЕТ СН'!$G$24</f>
        <v>1802.5434438699999</v>
      </c>
      <c r="O78" s="36">
        <f>SUMIFS(СВЦЭМ!$D$33:$D$776,СВЦЭМ!$A$33:$A$776,$A78,СВЦЭМ!$B$33:$B$776,O$47)+'СЕТ СН'!$G$14+СВЦЭМ!$D$10+'СЕТ СН'!$G$5-'СЕТ СН'!$G$24</f>
        <v>1802.5434438699999</v>
      </c>
      <c r="P78" s="36">
        <f>SUMIFS(СВЦЭМ!$D$33:$D$776,СВЦЭМ!$A$33:$A$776,$A78,СВЦЭМ!$B$33:$B$776,P$47)+'СЕТ СН'!$G$14+СВЦЭМ!$D$10+'СЕТ СН'!$G$5-'СЕТ СН'!$G$24</f>
        <v>1802.5434438699999</v>
      </c>
      <c r="Q78" s="36">
        <f>SUMIFS(СВЦЭМ!$D$33:$D$776,СВЦЭМ!$A$33:$A$776,$A78,СВЦЭМ!$B$33:$B$776,Q$47)+'СЕТ СН'!$G$14+СВЦЭМ!$D$10+'СЕТ СН'!$G$5-'СЕТ СН'!$G$24</f>
        <v>1802.5434438699999</v>
      </c>
      <c r="R78" s="36">
        <f>SUMIFS(СВЦЭМ!$D$33:$D$776,СВЦЭМ!$A$33:$A$776,$A78,СВЦЭМ!$B$33:$B$776,R$47)+'СЕТ СН'!$G$14+СВЦЭМ!$D$10+'СЕТ СН'!$G$5-'СЕТ СН'!$G$24</f>
        <v>1802.5434438699999</v>
      </c>
      <c r="S78" s="36">
        <f>SUMIFS(СВЦЭМ!$D$33:$D$776,СВЦЭМ!$A$33:$A$776,$A78,СВЦЭМ!$B$33:$B$776,S$47)+'СЕТ СН'!$G$14+СВЦЭМ!$D$10+'СЕТ СН'!$G$5-'СЕТ СН'!$G$24</f>
        <v>1802.5434438699999</v>
      </c>
      <c r="T78" s="36">
        <f>SUMIFS(СВЦЭМ!$D$33:$D$776,СВЦЭМ!$A$33:$A$776,$A78,СВЦЭМ!$B$33:$B$776,T$47)+'СЕТ СН'!$G$14+СВЦЭМ!$D$10+'СЕТ СН'!$G$5-'СЕТ СН'!$G$24</f>
        <v>1802.5434438699999</v>
      </c>
      <c r="U78" s="36">
        <f>SUMIFS(СВЦЭМ!$D$33:$D$776,СВЦЭМ!$A$33:$A$776,$A78,СВЦЭМ!$B$33:$B$776,U$47)+'СЕТ СН'!$G$14+СВЦЭМ!$D$10+'СЕТ СН'!$G$5-'СЕТ СН'!$G$24</f>
        <v>1802.5434438699999</v>
      </c>
      <c r="V78" s="36">
        <f>SUMIFS(СВЦЭМ!$D$33:$D$776,СВЦЭМ!$A$33:$A$776,$A78,СВЦЭМ!$B$33:$B$776,V$47)+'СЕТ СН'!$G$14+СВЦЭМ!$D$10+'СЕТ СН'!$G$5-'СЕТ СН'!$G$24</f>
        <v>1802.5434438699999</v>
      </c>
      <c r="W78" s="36">
        <f>SUMIFS(СВЦЭМ!$D$33:$D$776,СВЦЭМ!$A$33:$A$776,$A78,СВЦЭМ!$B$33:$B$776,W$47)+'СЕТ СН'!$G$14+СВЦЭМ!$D$10+'СЕТ СН'!$G$5-'СЕТ СН'!$G$24</f>
        <v>1802.5434438699999</v>
      </c>
      <c r="X78" s="36">
        <f>SUMIFS(СВЦЭМ!$D$33:$D$776,СВЦЭМ!$A$33:$A$776,$A78,СВЦЭМ!$B$33:$B$776,X$47)+'СЕТ СН'!$G$14+СВЦЭМ!$D$10+'СЕТ СН'!$G$5-'СЕТ СН'!$G$24</f>
        <v>1802.5434438699999</v>
      </c>
      <c r="Y78" s="36">
        <f>SUMIFS(СВЦЭМ!$D$33:$D$776,СВЦЭМ!$A$33:$A$776,$A78,СВЦЭМ!$B$33:$B$776,Y$47)+'СЕТ СН'!$G$14+СВЦЭМ!$D$10+'СЕТ СН'!$G$5-'СЕТ СН'!$G$24</f>
        <v>1802.5434438699999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СН'!$H$14+СВЦЭМ!$D$10+'СЕТ СН'!$H$5-'СЕТ СН'!$H$24</f>
        <v>2798.2018192400001</v>
      </c>
      <c r="C84" s="36">
        <f>SUMIFS(СВЦЭМ!$D$33:$D$776,СВЦЭМ!$A$33:$A$776,$A84,СВЦЭМ!$B$33:$B$776,C$83)+'СЕТ СН'!$H$14+СВЦЭМ!$D$10+'СЕТ СН'!$H$5-'СЕТ СН'!$H$24</f>
        <v>2834.2940727800001</v>
      </c>
      <c r="D84" s="36">
        <f>SUMIFS(СВЦЭМ!$D$33:$D$776,СВЦЭМ!$A$33:$A$776,$A84,СВЦЭМ!$B$33:$B$776,D$83)+'СЕТ СН'!$H$14+СВЦЭМ!$D$10+'СЕТ СН'!$H$5-'СЕТ СН'!$H$24</f>
        <v>2853.0220089599998</v>
      </c>
      <c r="E84" s="36">
        <f>SUMIFS(СВЦЭМ!$D$33:$D$776,СВЦЭМ!$A$33:$A$776,$A84,СВЦЭМ!$B$33:$B$776,E$83)+'СЕТ СН'!$H$14+СВЦЭМ!$D$10+'СЕТ СН'!$H$5-'СЕТ СН'!$H$24</f>
        <v>2869.8875483900001</v>
      </c>
      <c r="F84" s="36">
        <f>SUMIFS(СВЦЭМ!$D$33:$D$776,СВЦЭМ!$A$33:$A$776,$A84,СВЦЭМ!$B$33:$B$776,F$83)+'СЕТ СН'!$H$14+СВЦЭМ!$D$10+'СЕТ СН'!$H$5-'СЕТ СН'!$H$24</f>
        <v>2857.20693063</v>
      </c>
      <c r="G84" s="36">
        <f>SUMIFS(СВЦЭМ!$D$33:$D$776,СВЦЭМ!$A$33:$A$776,$A84,СВЦЭМ!$B$33:$B$776,G$83)+'СЕТ СН'!$H$14+СВЦЭМ!$D$10+'СЕТ СН'!$H$5-'СЕТ СН'!$H$24</f>
        <v>2860.0724870200002</v>
      </c>
      <c r="H84" s="36">
        <f>SUMIFS(СВЦЭМ!$D$33:$D$776,СВЦЭМ!$A$33:$A$776,$A84,СВЦЭМ!$B$33:$B$776,H$83)+'СЕТ СН'!$H$14+СВЦЭМ!$D$10+'СЕТ СН'!$H$5-'СЕТ СН'!$H$24</f>
        <v>2772.6232912800001</v>
      </c>
      <c r="I84" s="36">
        <f>SUMIFS(СВЦЭМ!$D$33:$D$776,СВЦЭМ!$A$33:$A$776,$A84,СВЦЭМ!$B$33:$B$776,I$83)+'СЕТ СН'!$H$14+СВЦЭМ!$D$10+'СЕТ СН'!$H$5-'СЕТ СН'!$H$24</f>
        <v>2756.8998062800001</v>
      </c>
      <c r="J84" s="36">
        <f>SUMIFS(СВЦЭМ!$D$33:$D$776,СВЦЭМ!$A$33:$A$776,$A84,СВЦЭМ!$B$33:$B$776,J$83)+'СЕТ СН'!$H$14+СВЦЭМ!$D$10+'СЕТ СН'!$H$5-'СЕТ СН'!$H$24</f>
        <v>2700.3308107799999</v>
      </c>
      <c r="K84" s="36">
        <f>SUMIFS(СВЦЭМ!$D$33:$D$776,СВЦЭМ!$A$33:$A$776,$A84,СВЦЭМ!$B$33:$B$776,K$83)+'СЕТ СН'!$H$14+СВЦЭМ!$D$10+'СЕТ СН'!$H$5-'СЕТ СН'!$H$24</f>
        <v>2672.80826226</v>
      </c>
      <c r="L84" s="36">
        <f>SUMIFS(СВЦЭМ!$D$33:$D$776,СВЦЭМ!$A$33:$A$776,$A84,СВЦЭМ!$B$33:$B$776,L$83)+'СЕТ СН'!$H$14+СВЦЭМ!$D$10+'СЕТ СН'!$H$5-'СЕТ СН'!$H$24</f>
        <v>2659.1126362700002</v>
      </c>
      <c r="M84" s="36">
        <f>SUMIFS(СВЦЭМ!$D$33:$D$776,СВЦЭМ!$A$33:$A$776,$A84,СВЦЭМ!$B$33:$B$776,M$83)+'СЕТ СН'!$H$14+СВЦЭМ!$D$10+'СЕТ СН'!$H$5-'СЕТ СН'!$H$24</f>
        <v>2666.8321384000001</v>
      </c>
      <c r="N84" s="36">
        <f>SUMIFS(СВЦЭМ!$D$33:$D$776,СВЦЭМ!$A$33:$A$776,$A84,СВЦЭМ!$B$33:$B$776,N$83)+'СЕТ СН'!$H$14+СВЦЭМ!$D$10+'СЕТ СН'!$H$5-'СЕТ СН'!$H$24</f>
        <v>2668.7550969700001</v>
      </c>
      <c r="O84" s="36">
        <f>SUMIFS(СВЦЭМ!$D$33:$D$776,СВЦЭМ!$A$33:$A$776,$A84,СВЦЭМ!$B$33:$B$776,O$83)+'СЕТ СН'!$H$14+СВЦЭМ!$D$10+'СЕТ СН'!$H$5-'СЕТ СН'!$H$24</f>
        <v>2677.27634377</v>
      </c>
      <c r="P84" s="36">
        <f>SUMIFS(СВЦЭМ!$D$33:$D$776,СВЦЭМ!$A$33:$A$776,$A84,СВЦЭМ!$B$33:$B$776,P$83)+'СЕТ СН'!$H$14+СВЦЭМ!$D$10+'СЕТ СН'!$H$5-'СЕТ СН'!$H$24</f>
        <v>2682.8159256399999</v>
      </c>
      <c r="Q84" s="36">
        <f>SUMIFS(СВЦЭМ!$D$33:$D$776,СВЦЭМ!$A$33:$A$776,$A84,СВЦЭМ!$B$33:$B$776,Q$83)+'СЕТ СН'!$H$14+СВЦЭМ!$D$10+'СЕТ СН'!$H$5-'СЕТ СН'!$H$24</f>
        <v>2674.4537482800001</v>
      </c>
      <c r="R84" s="36">
        <f>SUMIFS(СВЦЭМ!$D$33:$D$776,СВЦЭМ!$A$33:$A$776,$A84,СВЦЭМ!$B$33:$B$776,R$83)+'СЕТ СН'!$H$14+СВЦЭМ!$D$10+'СЕТ СН'!$H$5-'СЕТ СН'!$H$24</f>
        <v>2680.4861110000002</v>
      </c>
      <c r="S84" s="36">
        <f>SUMIFS(СВЦЭМ!$D$33:$D$776,СВЦЭМ!$A$33:$A$776,$A84,СВЦЭМ!$B$33:$B$776,S$83)+'СЕТ СН'!$H$14+СВЦЭМ!$D$10+'СЕТ СН'!$H$5-'СЕТ СН'!$H$24</f>
        <v>2673.3688525299999</v>
      </c>
      <c r="T84" s="36">
        <f>SUMIFS(СВЦЭМ!$D$33:$D$776,СВЦЭМ!$A$33:$A$776,$A84,СВЦЭМ!$B$33:$B$776,T$83)+'СЕТ СН'!$H$14+СВЦЭМ!$D$10+'СЕТ СН'!$H$5-'СЕТ СН'!$H$24</f>
        <v>2649.7918064999999</v>
      </c>
      <c r="U84" s="36">
        <f>SUMIFS(СВЦЭМ!$D$33:$D$776,СВЦЭМ!$A$33:$A$776,$A84,СВЦЭМ!$B$33:$B$776,U$83)+'СЕТ СН'!$H$14+СВЦЭМ!$D$10+'СЕТ СН'!$H$5-'СЕТ СН'!$H$24</f>
        <v>2628.2681774600001</v>
      </c>
      <c r="V84" s="36">
        <f>SUMIFS(СВЦЭМ!$D$33:$D$776,СВЦЭМ!$A$33:$A$776,$A84,СВЦЭМ!$B$33:$B$776,V$83)+'СЕТ СН'!$H$14+СВЦЭМ!$D$10+'СЕТ СН'!$H$5-'СЕТ СН'!$H$24</f>
        <v>2614.5523954800001</v>
      </c>
      <c r="W84" s="36">
        <f>SUMIFS(СВЦЭМ!$D$33:$D$776,СВЦЭМ!$A$33:$A$776,$A84,СВЦЭМ!$B$33:$B$776,W$83)+'СЕТ СН'!$H$14+СВЦЭМ!$D$10+'СЕТ СН'!$H$5-'СЕТ СН'!$H$24</f>
        <v>2608.9122379099999</v>
      </c>
      <c r="X84" s="36">
        <f>SUMIFS(СВЦЭМ!$D$33:$D$776,СВЦЭМ!$A$33:$A$776,$A84,СВЦЭМ!$B$33:$B$776,X$83)+'СЕТ СН'!$H$14+СВЦЭМ!$D$10+'СЕТ СН'!$H$5-'СЕТ СН'!$H$24</f>
        <v>2669.9721123300001</v>
      </c>
      <c r="Y84" s="36">
        <f>SUMIFS(СВЦЭМ!$D$33:$D$776,СВЦЭМ!$A$33:$A$776,$A84,СВЦЭМ!$B$33:$B$776,Y$83)+'СЕТ СН'!$H$14+СВЦЭМ!$D$10+'СЕТ СН'!$H$5-'СЕТ СН'!$H$24</f>
        <v>2769.6230475900002</v>
      </c>
      <c r="AA84" s="45"/>
    </row>
    <row r="85" spans="1:27" ht="15.75" x14ac:dyDescent="0.2">
      <c r="A85" s="35">
        <f>A84+1</f>
        <v>43557</v>
      </c>
      <c r="B85" s="36">
        <f>SUMIFS(СВЦЭМ!$D$33:$D$776,СВЦЭМ!$A$33:$A$776,$A85,СВЦЭМ!$B$33:$B$776,B$83)+'СЕТ СН'!$H$14+СВЦЭМ!$D$10+'СЕТ СН'!$H$5-'СЕТ СН'!$H$24</f>
        <v>2838.51309012</v>
      </c>
      <c r="C85" s="36">
        <f>SUMIFS(СВЦЭМ!$D$33:$D$776,СВЦЭМ!$A$33:$A$776,$A85,СВЦЭМ!$B$33:$B$776,C$83)+'СЕТ СН'!$H$14+СВЦЭМ!$D$10+'СЕТ СН'!$H$5-'СЕТ СН'!$H$24</f>
        <v>2945.3279794800001</v>
      </c>
      <c r="D85" s="36">
        <f>SUMIFS(СВЦЭМ!$D$33:$D$776,СВЦЭМ!$A$33:$A$776,$A85,СВЦЭМ!$B$33:$B$776,D$83)+'СЕТ СН'!$H$14+СВЦЭМ!$D$10+'СЕТ СН'!$H$5-'СЕТ СН'!$H$24</f>
        <v>2994.9725854200001</v>
      </c>
      <c r="E85" s="36">
        <f>SUMIFS(СВЦЭМ!$D$33:$D$776,СВЦЭМ!$A$33:$A$776,$A85,СВЦЭМ!$B$33:$B$776,E$83)+'СЕТ СН'!$H$14+СВЦЭМ!$D$10+'СЕТ СН'!$H$5-'СЕТ СН'!$H$24</f>
        <v>3005.3604948000002</v>
      </c>
      <c r="F85" s="36">
        <f>SUMIFS(СВЦЭМ!$D$33:$D$776,СВЦЭМ!$A$33:$A$776,$A85,СВЦЭМ!$B$33:$B$776,F$83)+'СЕТ СН'!$H$14+СВЦЭМ!$D$10+'СЕТ СН'!$H$5-'СЕТ СН'!$H$24</f>
        <v>3002.7975350799998</v>
      </c>
      <c r="G85" s="36">
        <f>SUMIFS(СВЦЭМ!$D$33:$D$776,СВЦЭМ!$A$33:$A$776,$A85,СВЦЭМ!$B$33:$B$776,G$83)+'СЕТ СН'!$H$14+СВЦЭМ!$D$10+'СЕТ СН'!$H$5-'СЕТ СН'!$H$24</f>
        <v>2996.89366784</v>
      </c>
      <c r="H85" s="36">
        <f>SUMIFS(СВЦЭМ!$D$33:$D$776,СВЦЭМ!$A$33:$A$776,$A85,СВЦЭМ!$B$33:$B$776,H$83)+'СЕТ СН'!$H$14+СВЦЭМ!$D$10+'СЕТ СН'!$H$5-'СЕТ СН'!$H$24</f>
        <v>2890.7173547800003</v>
      </c>
      <c r="I85" s="36">
        <f>SUMIFS(СВЦЭМ!$D$33:$D$776,СВЦЭМ!$A$33:$A$776,$A85,СВЦЭМ!$B$33:$B$776,I$83)+'СЕТ СН'!$H$14+СВЦЭМ!$D$10+'СЕТ СН'!$H$5-'СЕТ СН'!$H$24</f>
        <v>2814.47188031</v>
      </c>
      <c r="J85" s="36">
        <f>SUMIFS(СВЦЭМ!$D$33:$D$776,СВЦЭМ!$A$33:$A$776,$A85,СВЦЭМ!$B$33:$B$776,J$83)+'СЕТ СН'!$H$14+СВЦЭМ!$D$10+'СЕТ СН'!$H$5-'СЕТ СН'!$H$24</f>
        <v>2722.81859106</v>
      </c>
      <c r="K85" s="36">
        <f>SUMIFS(СВЦЭМ!$D$33:$D$776,СВЦЭМ!$A$33:$A$776,$A85,СВЦЭМ!$B$33:$B$776,K$83)+'СЕТ СН'!$H$14+СВЦЭМ!$D$10+'СЕТ СН'!$H$5-'СЕТ СН'!$H$24</f>
        <v>2633.6909350800001</v>
      </c>
      <c r="L85" s="36">
        <f>SUMIFS(СВЦЭМ!$D$33:$D$776,СВЦЭМ!$A$33:$A$776,$A85,СВЦЭМ!$B$33:$B$776,L$83)+'СЕТ СН'!$H$14+СВЦЭМ!$D$10+'СЕТ СН'!$H$5-'СЕТ СН'!$H$24</f>
        <v>2604.4970178499998</v>
      </c>
      <c r="M85" s="36">
        <f>SUMIFS(СВЦЭМ!$D$33:$D$776,СВЦЭМ!$A$33:$A$776,$A85,СВЦЭМ!$B$33:$B$776,M$83)+'СЕТ СН'!$H$14+СВЦЭМ!$D$10+'СЕТ СН'!$H$5-'СЕТ СН'!$H$24</f>
        <v>2615.7615603599997</v>
      </c>
      <c r="N85" s="36">
        <f>SUMIFS(СВЦЭМ!$D$33:$D$776,СВЦЭМ!$A$33:$A$776,$A85,СВЦЭМ!$B$33:$B$776,N$83)+'СЕТ СН'!$H$14+СВЦЭМ!$D$10+'СЕТ СН'!$H$5-'СЕТ СН'!$H$24</f>
        <v>2613.9779596399999</v>
      </c>
      <c r="O85" s="36">
        <f>SUMIFS(СВЦЭМ!$D$33:$D$776,СВЦЭМ!$A$33:$A$776,$A85,СВЦЭМ!$B$33:$B$776,O$83)+'СЕТ СН'!$H$14+СВЦЭМ!$D$10+'СЕТ СН'!$H$5-'СЕТ СН'!$H$24</f>
        <v>2618.59673243</v>
      </c>
      <c r="P85" s="36">
        <f>SUMIFS(СВЦЭМ!$D$33:$D$776,СВЦЭМ!$A$33:$A$776,$A85,СВЦЭМ!$B$33:$B$776,P$83)+'СЕТ СН'!$H$14+СВЦЭМ!$D$10+'СЕТ СН'!$H$5-'СЕТ СН'!$H$24</f>
        <v>2629.60874848</v>
      </c>
      <c r="Q85" s="36">
        <f>SUMIFS(СВЦЭМ!$D$33:$D$776,СВЦЭМ!$A$33:$A$776,$A85,СВЦЭМ!$B$33:$B$776,Q$83)+'СЕТ СН'!$H$14+СВЦЭМ!$D$10+'СЕТ СН'!$H$5-'СЕТ СН'!$H$24</f>
        <v>2642.72828265</v>
      </c>
      <c r="R85" s="36">
        <f>SUMIFS(СВЦЭМ!$D$33:$D$776,СВЦЭМ!$A$33:$A$776,$A85,СВЦЭМ!$B$33:$B$776,R$83)+'СЕТ СН'!$H$14+СВЦЭМ!$D$10+'СЕТ СН'!$H$5-'СЕТ СН'!$H$24</f>
        <v>2635.1765088900002</v>
      </c>
      <c r="S85" s="36">
        <f>SUMIFS(СВЦЭМ!$D$33:$D$776,СВЦЭМ!$A$33:$A$776,$A85,СВЦЭМ!$B$33:$B$776,S$83)+'СЕТ СН'!$H$14+СВЦЭМ!$D$10+'СЕТ СН'!$H$5-'СЕТ СН'!$H$24</f>
        <v>2631.8470013400001</v>
      </c>
      <c r="T85" s="36">
        <f>SUMIFS(СВЦЭМ!$D$33:$D$776,СВЦЭМ!$A$33:$A$776,$A85,СВЦЭМ!$B$33:$B$776,T$83)+'СЕТ СН'!$H$14+СВЦЭМ!$D$10+'СЕТ СН'!$H$5-'СЕТ СН'!$H$24</f>
        <v>2609.8477041199999</v>
      </c>
      <c r="U85" s="36">
        <f>SUMIFS(СВЦЭМ!$D$33:$D$776,СВЦЭМ!$A$33:$A$776,$A85,СВЦЭМ!$B$33:$B$776,U$83)+'СЕТ СН'!$H$14+СВЦЭМ!$D$10+'СЕТ СН'!$H$5-'СЕТ СН'!$H$24</f>
        <v>2596.7089281099998</v>
      </c>
      <c r="V85" s="36">
        <f>SUMIFS(СВЦЭМ!$D$33:$D$776,СВЦЭМ!$A$33:$A$776,$A85,СВЦЭМ!$B$33:$B$776,V$83)+'СЕТ СН'!$H$14+СВЦЭМ!$D$10+'СЕТ СН'!$H$5-'СЕТ СН'!$H$24</f>
        <v>2594.7951891299999</v>
      </c>
      <c r="W85" s="36">
        <f>SUMIFS(СВЦЭМ!$D$33:$D$776,СВЦЭМ!$A$33:$A$776,$A85,СВЦЭМ!$B$33:$B$776,W$83)+'СЕТ СН'!$H$14+СВЦЭМ!$D$10+'СЕТ СН'!$H$5-'СЕТ СН'!$H$24</f>
        <v>2587.6240134999998</v>
      </c>
      <c r="X85" s="36">
        <f>SUMIFS(СВЦЭМ!$D$33:$D$776,СВЦЭМ!$A$33:$A$776,$A85,СВЦЭМ!$B$33:$B$776,X$83)+'СЕТ СН'!$H$14+СВЦЭМ!$D$10+'СЕТ СН'!$H$5-'СЕТ СН'!$H$24</f>
        <v>2629.2408308399999</v>
      </c>
      <c r="Y85" s="36">
        <f>SUMIFS(СВЦЭМ!$D$33:$D$776,СВЦЭМ!$A$33:$A$776,$A85,СВЦЭМ!$B$33:$B$776,Y$83)+'СЕТ СН'!$H$14+СВЦЭМ!$D$10+'СЕТ СН'!$H$5-'СЕТ СН'!$H$24</f>
        <v>2728.3574963900001</v>
      </c>
    </row>
    <row r="86" spans="1:27" ht="15.75" x14ac:dyDescent="0.2">
      <c r="A86" s="35">
        <f t="shared" ref="A86:A114" si="2">A85+1</f>
        <v>43558</v>
      </c>
      <c r="B86" s="36">
        <f>SUMIFS(СВЦЭМ!$D$33:$D$776,СВЦЭМ!$A$33:$A$776,$A86,СВЦЭМ!$B$33:$B$776,B$83)+'СЕТ СН'!$H$14+СВЦЭМ!$D$10+'СЕТ СН'!$H$5-'СЕТ СН'!$H$24</f>
        <v>2842.2162827900002</v>
      </c>
      <c r="C86" s="36">
        <f>SUMIFS(СВЦЭМ!$D$33:$D$776,СВЦЭМ!$A$33:$A$776,$A86,СВЦЭМ!$B$33:$B$776,C$83)+'СЕТ СН'!$H$14+СВЦЭМ!$D$10+'СЕТ СН'!$H$5-'СЕТ СН'!$H$24</f>
        <v>2937.3901433299998</v>
      </c>
      <c r="D86" s="36">
        <f>SUMIFS(СВЦЭМ!$D$33:$D$776,СВЦЭМ!$A$33:$A$776,$A86,СВЦЭМ!$B$33:$B$776,D$83)+'СЕТ СН'!$H$14+СВЦЭМ!$D$10+'СЕТ СН'!$H$5-'СЕТ СН'!$H$24</f>
        <v>2920.4699032200001</v>
      </c>
      <c r="E86" s="36">
        <f>SUMIFS(СВЦЭМ!$D$33:$D$776,СВЦЭМ!$A$33:$A$776,$A86,СВЦЭМ!$B$33:$B$776,E$83)+'СЕТ СН'!$H$14+СВЦЭМ!$D$10+'СЕТ СН'!$H$5-'СЕТ СН'!$H$24</f>
        <v>2918.4919152299999</v>
      </c>
      <c r="F86" s="36">
        <f>SUMIFS(СВЦЭМ!$D$33:$D$776,СВЦЭМ!$A$33:$A$776,$A86,СВЦЭМ!$B$33:$B$776,F$83)+'СЕТ СН'!$H$14+СВЦЭМ!$D$10+'СЕТ СН'!$H$5-'СЕТ СН'!$H$24</f>
        <v>2915.5452625399998</v>
      </c>
      <c r="G86" s="36">
        <f>SUMIFS(СВЦЭМ!$D$33:$D$776,СВЦЭМ!$A$33:$A$776,$A86,СВЦЭМ!$B$33:$B$776,G$83)+'СЕТ СН'!$H$14+СВЦЭМ!$D$10+'СЕТ СН'!$H$5-'СЕТ СН'!$H$24</f>
        <v>2942.6801280099999</v>
      </c>
      <c r="H86" s="36">
        <f>SUMIFS(СВЦЭМ!$D$33:$D$776,СВЦЭМ!$A$33:$A$776,$A86,СВЦЭМ!$B$33:$B$776,H$83)+'СЕТ СН'!$H$14+СВЦЭМ!$D$10+'СЕТ СН'!$H$5-'СЕТ СН'!$H$24</f>
        <v>2892.4145757900001</v>
      </c>
      <c r="I86" s="36">
        <f>SUMIFS(СВЦЭМ!$D$33:$D$776,СВЦЭМ!$A$33:$A$776,$A86,СВЦЭМ!$B$33:$B$776,I$83)+'СЕТ СН'!$H$14+СВЦЭМ!$D$10+'СЕТ СН'!$H$5-'СЕТ СН'!$H$24</f>
        <v>2814.4778146200001</v>
      </c>
      <c r="J86" s="36">
        <f>SUMIFS(СВЦЭМ!$D$33:$D$776,СВЦЭМ!$A$33:$A$776,$A86,СВЦЭМ!$B$33:$B$776,J$83)+'СЕТ СН'!$H$14+СВЦЭМ!$D$10+'СЕТ СН'!$H$5-'СЕТ СН'!$H$24</f>
        <v>2725.4363140300002</v>
      </c>
      <c r="K86" s="36">
        <f>SUMIFS(СВЦЭМ!$D$33:$D$776,СВЦЭМ!$A$33:$A$776,$A86,СВЦЭМ!$B$33:$B$776,K$83)+'СЕТ СН'!$H$14+СВЦЭМ!$D$10+'СЕТ СН'!$H$5-'СЕТ СН'!$H$24</f>
        <v>2653.5955988599999</v>
      </c>
      <c r="L86" s="36">
        <f>SUMIFS(СВЦЭМ!$D$33:$D$776,СВЦЭМ!$A$33:$A$776,$A86,СВЦЭМ!$B$33:$B$776,L$83)+'СЕТ СН'!$H$14+СВЦЭМ!$D$10+'СЕТ СН'!$H$5-'СЕТ СН'!$H$24</f>
        <v>2633.7195971199999</v>
      </c>
      <c r="M86" s="36">
        <f>SUMIFS(СВЦЭМ!$D$33:$D$776,СВЦЭМ!$A$33:$A$776,$A86,СВЦЭМ!$B$33:$B$776,M$83)+'СЕТ СН'!$H$14+СВЦЭМ!$D$10+'СЕТ СН'!$H$5-'СЕТ СН'!$H$24</f>
        <v>2642.5841020100002</v>
      </c>
      <c r="N86" s="36">
        <f>SUMIFS(СВЦЭМ!$D$33:$D$776,СВЦЭМ!$A$33:$A$776,$A86,СВЦЭМ!$B$33:$B$776,N$83)+'СЕТ СН'!$H$14+СВЦЭМ!$D$10+'СЕТ СН'!$H$5-'СЕТ СН'!$H$24</f>
        <v>2632.4042438300003</v>
      </c>
      <c r="O86" s="36">
        <f>SUMIFS(СВЦЭМ!$D$33:$D$776,СВЦЭМ!$A$33:$A$776,$A86,СВЦЭМ!$B$33:$B$776,O$83)+'СЕТ СН'!$H$14+СВЦЭМ!$D$10+'СЕТ СН'!$H$5-'СЕТ СН'!$H$24</f>
        <v>2642.0581780000002</v>
      </c>
      <c r="P86" s="36">
        <f>SUMIFS(СВЦЭМ!$D$33:$D$776,СВЦЭМ!$A$33:$A$776,$A86,СВЦЭМ!$B$33:$B$776,P$83)+'СЕТ СН'!$H$14+СВЦЭМ!$D$10+'СЕТ СН'!$H$5-'СЕТ СН'!$H$24</f>
        <v>2648.82998202</v>
      </c>
      <c r="Q86" s="36">
        <f>SUMIFS(СВЦЭМ!$D$33:$D$776,СВЦЭМ!$A$33:$A$776,$A86,СВЦЭМ!$B$33:$B$776,Q$83)+'СЕТ СН'!$H$14+СВЦЭМ!$D$10+'СЕТ СН'!$H$5-'СЕТ СН'!$H$24</f>
        <v>2655.8793467200003</v>
      </c>
      <c r="R86" s="36">
        <f>SUMIFS(СВЦЭМ!$D$33:$D$776,СВЦЭМ!$A$33:$A$776,$A86,СВЦЭМ!$B$33:$B$776,R$83)+'СЕТ СН'!$H$14+СВЦЭМ!$D$10+'СЕТ СН'!$H$5-'СЕТ СН'!$H$24</f>
        <v>2661.18708737</v>
      </c>
      <c r="S86" s="36">
        <f>SUMIFS(СВЦЭМ!$D$33:$D$776,СВЦЭМ!$A$33:$A$776,$A86,СВЦЭМ!$B$33:$B$776,S$83)+'СЕТ СН'!$H$14+СВЦЭМ!$D$10+'СЕТ СН'!$H$5-'СЕТ СН'!$H$24</f>
        <v>2661.0464882699998</v>
      </c>
      <c r="T86" s="36">
        <f>SUMIFS(СВЦЭМ!$D$33:$D$776,СВЦЭМ!$A$33:$A$776,$A86,СВЦЭМ!$B$33:$B$776,T$83)+'СЕТ СН'!$H$14+СВЦЭМ!$D$10+'СЕТ СН'!$H$5-'СЕТ СН'!$H$24</f>
        <v>2639.2778512700002</v>
      </c>
      <c r="U86" s="36">
        <f>SUMIFS(СВЦЭМ!$D$33:$D$776,СВЦЭМ!$A$33:$A$776,$A86,СВЦЭМ!$B$33:$B$776,U$83)+'СЕТ СН'!$H$14+СВЦЭМ!$D$10+'СЕТ СН'!$H$5-'СЕТ СН'!$H$24</f>
        <v>2616.6101697899999</v>
      </c>
      <c r="V86" s="36">
        <f>SUMIFS(СВЦЭМ!$D$33:$D$776,СВЦЭМ!$A$33:$A$776,$A86,СВЦЭМ!$B$33:$B$776,V$83)+'СЕТ СН'!$H$14+СВЦЭМ!$D$10+'СЕТ СН'!$H$5-'СЕТ СН'!$H$24</f>
        <v>2606.2768959300001</v>
      </c>
      <c r="W86" s="36">
        <f>SUMIFS(СВЦЭМ!$D$33:$D$776,СВЦЭМ!$A$33:$A$776,$A86,СВЦЭМ!$B$33:$B$776,W$83)+'СЕТ СН'!$H$14+СВЦЭМ!$D$10+'СЕТ СН'!$H$5-'СЕТ СН'!$H$24</f>
        <v>2599.43168444</v>
      </c>
      <c r="X86" s="36">
        <f>SUMIFS(СВЦЭМ!$D$33:$D$776,СВЦЭМ!$A$33:$A$776,$A86,СВЦЭМ!$B$33:$B$776,X$83)+'СЕТ СН'!$H$14+СВЦЭМ!$D$10+'СЕТ СН'!$H$5-'СЕТ СН'!$H$24</f>
        <v>2649.0450762999999</v>
      </c>
      <c r="Y86" s="36">
        <f>SUMIFS(СВЦЭМ!$D$33:$D$776,СВЦЭМ!$A$33:$A$776,$A86,СВЦЭМ!$B$33:$B$776,Y$83)+'СЕТ СН'!$H$14+СВЦЭМ!$D$10+'СЕТ СН'!$H$5-'СЕТ СН'!$H$24</f>
        <v>2769.7055912999999</v>
      </c>
    </row>
    <row r="87" spans="1:27" ht="15.75" x14ac:dyDescent="0.2">
      <c r="A87" s="35">
        <f t="shared" si="2"/>
        <v>43559</v>
      </c>
      <c r="B87" s="36">
        <f>SUMIFS(СВЦЭМ!$D$33:$D$776,СВЦЭМ!$A$33:$A$776,$A87,СВЦЭМ!$B$33:$B$776,B$83)+'СЕТ СН'!$H$14+СВЦЭМ!$D$10+'СЕТ СН'!$H$5-'СЕТ СН'!$H$24</f>
        <v>2826.1993864300002</v>
      </c>
      <c r="C87" s="36">
        <f>SUMIFS(СВЦЭМ!$D$33:$D$776,СВЦЭМ!$A$33:$A$776,$A87,СВЦЭМ!$B$33:$B$776,C$83)+'СЕТ СН'!$H$14+СВЦЭМ!$D$10+'СЕТ СН'!$H$5-'СЕТ СН'!$H$24</f>
        <v>2915.9232108300002</v>
      </c>
      <c r="D87" s="36">
        <f>SUMIFS(СВЦЭМ!$D$33:$D$776,СВЦЭМ!$A$33:$A$776,$A87,СВЦЭМ!$B$33:$B$776,D$83)+'СЕТ СН'!$H$14+СВЦЭМ!$D$10+'СЕТ СН'!$H$5-'СЕТ СН'!$H$24</f>
        <v>2951.8134686000003</v>
      </c>
      <c r="E87" s="36">
        <f>SUMIFS(СВЦЭМ!$D$33:$D$776,СВЦЭМ!$A$33:$A$776,$A87,СВЦЭМ!$B$33:$B$776,E$83)+'СЕТ СН'!$H$14+СВЦЭМ!$D$10+'СЕТ СН'!$H$5-'СЕТ СН'!$H$24</f>
        <v>2951.1848504899999</v>
      </c>
      <c r="F87" s="36">
        <f>SUMIFS(СВЦЭМ!$D$33:$D$776,СВЦЭМ!$A$33:$A$776,$A87,СВЦЭМ!$B$33:$B$776,F$83)+'СЕТ СН'!$H$14+СВЦЭМ!$D$10+'СЕТ СН'!$H$5-'СЕТ СН'!$H$24</f>
        <v>2944.1430150200003</v>
      </c>
      <c r="G87" s="36">
        <f>SUMIFS(СВЦЭМ!$D$33:$D$776,СВЦЭМ!$A$33:$A$776,$A87,СВЦЭМ!$B$33:$B$776,G$83)+'СЕТ СН'!$H$14+СВЦЭМ!$D$10+'СЕТ СН'!$H$5-'СЕТ СН'!$H$24</f>
        <v>2958.4981423999998</v>
      </c>
      <c r="H87" s="36">
        <f>SUMIFS(СВЦЭМ!$D$33:$D$776,СВЦЭМ!$A$33:$A$776,$A87,СВЦЭМ!$B$33:$B$776,H$83)+'СЕТ СН'!$H$14+СВЦЭМ!$D$10+'СЕТ СН'!$H$5-'СЕТ СН'!$H$24</f>
        <v>2875.4795646500002</v>
      </c>
      <c r="I87" s="36">
        <f>SUMIFS(СВЦЭМ!$D$33:$D$776,СВЦЭМ!$A$33:$A$776,$A87,СВЦЭМ!$B$33:$B$776,I$83)+'СЕТ СН'!$H$14+СВЦЭМ!$D$10+'СЕТ СН'!$H$5-'СЕТ СН'!$H$24</f>
        <v>2813.6783197499999</v>
      </c>
      <c r="J87" s="36">
        <f>SUMIFS(СВЦЭМ!$D$33:$D$776,СВЦЭМ!$A$33:$A$776,$A87,СВЦЭМ!$B$33:$B$776,J$83)+'СЕТ СН'!$H$14+СВЦЭМ!$D$10+'СЕТ СН'!$H$5-'СЕТ СН'!$H$24</f>
        <v>2719.89510169</v>
      </c>
      <c r="K87" s="36">
        <f>SUMIFS(СВЦЭМ!$D$33:$D$776,СВЦЭМ!$A$33:$A$776,$A87,СВЦЭМ!$B$33:$B$776,K$83)+'СЕТ СН'!$H$14+СВЦЭМ!$D$10+'СЕТ СН'!$H$5-'СЕТ СН'!$H$24</f>
        <v>2652.1948740400003</v>
      </c>
      <c r="L87" s="36">
        <f>SUMIFS(СВЦЭМ!$D$33:$D$776,СВЦЭМ!$A$33:$A$776,$A87,СВЦЭМ!$B$33:$B$776,L$83)+'СЕТ СН'!$H$14+СВЦЭМ!$D$10+'СЕТ СН'!$H$5-'СЕТ СН'!$H$24</f>
        <v>2624.2166496</v>
      </c>
      <c r="M87" s="36">
        <f>SUMIFS(СВЦЭМ!$D$33:$D$776,СВЦЭМ!$A$33:$A$776,$A87,СВЦЭМ!$B$33:$B$776,M$83)+'СЕТ СН'!$H$14+СВЦЭМ!$D$10+'СЕТ СН'!$H$5-'СЕТ СН'!$H$24</f>
        <v>2626.3984632800002</v>
      </c>
      <c r="N87" s="36">
        <f>SUMIFS(СВЦЭМ!$D$33:$D$776,СВЦЭМ!$A$33:$A$776,$A87,СВЦЭМ!$B$33:$B$776,N$83)+'СЕТ СН'!$H$14+СВЦЭМ!$D$10+'СЕТ СН'!$H$5-'СЕТ СН'!$H$24</f>
        <v>2613.3912350999999</v>
      </c>
      <c r="O87" s="36">
        <f>SUMIFS(СВЦЭМ!$D$33:$D$776,СВЦЭМ!$A$33:$A$776,$A87,СВЦЭМ!$B$33:$B$776,O$83)+'СЕТ СН'!$H$14+СВЦЭМ!$D$10+'СЕТ СН'!$H$5-'СЕТ СН'!$H$24</f>
        <v>2637.3652916000001</v>
      </c>
      <c r="P87" s="36">
        <f>SUMIFS(СВЦЭМ!$D$33:$D$776,СВЦЭМ!$A$33:$A$776,$A87,СВЦЭМ!$B$33:$B$776,P$83)+'СЕТ СН'!$H$14+СВЦЭМ!$D$10+'СЕТ СН'!$H$5-'СЕТ СН'!$H$24</f>
        <v>2651.1281273200002</v>
      </c>
      <c r="Q87" s="36">
        <f>SUMIFS(СВЦЭМ!$D$33:$D$776,СВЦЭМ!$A$33:$A$776,$A87,СВЦЭМ!$B$33:$B$776,Q$83)+'СЕТ СН'!$H$14+СВЦЭМ!$D$10+'СЕТ СН'!$H$5-'СЕТ СН'!$H$24</f>
        <v>2657.5560196900001</v>
      </c>
      <c r="R87" s="36">
        <f>SUMIFS(СВЦЭМ!$D$33:$D$776,СВЦЭМ!$A$33:$A$776,$A87,СВЦЭМ!$B$33:$B$776,R$83)+'СЕТ СН'!$H$14+СВЦЭМ!$D$10+'СЕТ СН'!$H$5-'СЕТ СН'!$H$24</f>
        <v>2661.4313650100003</v>
      </c>
      <c r="S87" s="36">
        <f>SUMIFS(СВЦЭМ!$D$33:$D$776,СВЦЭМ!$A$33:$A$776,$A87,СВЦЭМ!$B$33:$B$776,S$83)+'СЕТ СН'!$H$14+СВЦЭМ!$D$10+'СЕТ СН'!$H$5-'СЕТ СН'!$H$24</f>
        <v>2669.4059856399999</v>
      </c>
      <c r="T87" s="36">
        <f>SUMIFS(СВЦЭМ!$D$33:$D$776,СВЦЭМ!$A$33:$A$776,$A87,СВЦЭМ!$B$33:$B$776,T$83)+'СЕТ СН'!$H$14+СВЦЭМ!$D$10+'СЕТ СН'!$H$5-'СЕТ СН'!$H$24</f>
        <v>2649.6141959699999</v>
      </c>
      <c r="U87" s="36">
        <f>SUMIFS(СВЦЭМ!$D$33:$D$776,СВЦЭМ!$A$33:$A$776,$A87,СВЦЭМ!$B$33:$B$776,U$83)+'СЕТ СН'!$H$14+СВЦЭМ!$D$10+'СЕТ СН'!$H$5-'СЕТ СН'!$H$24</f>
        <v>2611.2710860299999</v>
      </c>
      <c r="V87" s="36">
        <f>SUMIFS(СВЦЭМ!$D$33:$D$776,СВЦЭМ!$A$33:$A$776,$A87,СВЦЭМ!$B$33:$B$776,V$83)+'СЕТ СН'!$H$14+СВЦЭМ!$D$10+'СЕТ СН'!$H$5-'СЕТ СН'!$H$24</f>
        <v>2603.8536647199999</v>
      </c>
      <c r="W87" s="36">
        <f>SUMIFS(СВЦЭМ!$D$33:$D$776,СВЦЭМ!$A$33:$A$776,$A87,СВЦЭМ!$B$33:$B$776,W$83)+'СЕТ СН'!$H$14+СВЦЭМ!$D$10+'СЕТ СН'!$H$5-'СЕТ СН'!$H$24</f>
        <v>2606.80757408</v>
      </c>
      <c r="X87" s="36">
        <f>SUMIFS(СВЦЭМ!$D$33:$D$776,СВЦЭМ!$A$33:$A$776,$A87,СВЦЭМ!$B$33:$B$776,X$83)+'СЕТ СН'!$H$14+СВЦЭМ!$D$10+'СЕТ СН'!$H$5-'СЕТ СН'!$H$24</f>
        <v>2687.0474539799998</v>
      </c>
      <c r="Y87" s="36">
        <f>SUMIFS(СВЦЭМ!$D$33:$D$776,СВЦЭМ!$A$33:$A$776,$A87,СВЦЭМ!$B$33:$B$776,Y$83)+'СЕТ СН'!$H$14+СВЦЭМ!$D$10+'СЕТ СН'!$H$5-'СЕТ СН'!$H$24</f>
        <v>2830.1887860100001</v>
      </c>
    </row>
    <row r="88" spans="1:27" ht="15.75" x14ac:dyDescent="0.2">
      <c r="A88" s="35">
        <f t="shared" si="2"/>
        <v>43560</v>
      </c>
      <c r="B88" s="36">
        <f>SUMIFS(СВЦЭМ!$D$33:$D$776,СВЦЭМ!$A$33:$A$776,$A88,СВЦЭМ!$B$33:$B$776,B$83)+'СЕТ СН'!$H$14+СВЦЭМ!$D$10+'СЕТ СН'!$H$5-'СЕТ СН'!$H$24</f>
        <v>2819.6391665000001</v>
      </c>
      <c r="C88" s="36">
        <f>SUMIFS(СВЦЭМ!$D$33:$D$776,СВЦЭМ!$A$33:$A$776,$A88,СВЦЭМ!$B$33:$B$776,C$83)+'СЕТ СН'!$H$14+СВЦЭМ!$D$10+'СЕТ СН'!$H$5-'СЕТ СН'!$H$24</f>
        <v>2906.7058197799997</v>
      </c>
      <c r="D88" s="36">
        <f>SUMIFS(СВЦЭМ!$D$33:$D$776,СВЦЭМ!$A$33:$A$776,$A88,СВЦЭМ!$B$33:$B$776,D$83)+'СЕТ СН'!$H$14+СВЦЭМ!$D$10+'СЕТ СН'!$H$5-'СЕТ СН'!$H$24</f>
        <v>2963.0175084100001</v>
      </c>
      <c r="E88" s="36">
        <f>SUMIFS(СВЦЭМ!$D$33:$D$776,СВЦЭМ!$A$33:$A$776,$A88,СВЦЭМ!$B$33:$B$776,E$83)+'СЕТ СН'!$H$14+СВЦЭМ!$D$10+'СЕТ СН'!$H$5-'СЕТ СН'!$H$24</f>
        <v>2959.1109502500003</v>
      </c>
      <c r="F88" s="36">
        <f>SUMIFS(СВЦЭМ!$D$33:$D$776,СВЦЭМ!$A$33:$A$776,$A88,СВЦЭМ!$B$33:$B$776,F$83)+'СЕТ СН'!$H$14+СВЦЭМ!$D$10+'СЕТ СН'!$H$5-'СЕТ СН'!$H$24</f>
        <v>2956.0169519999999</v>
      </c>
      <c r="G88" s="36">
        <f>SUMIFS(СВЦЭМ!$D$33:$D$776,СВЦЭМ!$A$33:$A$776,$A88,СВЦЭМ!$B$33:$B$776,G$83)+'СЕТ СН'!$H$14+СВЦЭМ!$D$10+'СЕТ СН'!$H$5-'СЕТ СН'!$H$24</f>
        <v>2954.0376783000002</v>
      </c>
      <c r="H88" s="36">
        <f>SUMIFS(СВЦЭМ!$D$33:$D$776,СВЦЭМ!$A$33:$A$776,$A88,СВЦЭМ!$B$33:$B$776,H$83)+'СЕТ СН'!$H$14+СВЦЭМ!$D$10+'СЕТ СН'!$H$5-'СЕТ СН'!$H$24</f>
        <v>2890.0994698099998</v>
      </c>
      <c r="I88" s="36">
        <f>SUMIFS(СВЦЭМ!$D$33:$D$776,СВЦЭМ!$A$33:$A$776,$A88,СВЦЭМ!$B$33:$B$776,I$83)+'СЕТ СН'!$H$14+СВЦЭМ!$D$10+'СЕТ СН'!$H$5-'СЕТ СН'!$H$24</f>
        <v>2833.7868242899999</v>
      </c>
      <c r="J88" s="36">
        <f>SUMIFS(СВЦЭМ!$D$33:$D$776,СВЦЭМ!$A$33:$A$776,$A88,СВЦЭМ!$B$33:$B$776,J$83)+'СЕТ СН'!$H$14+СВЦЭМ!$D$10+'СЕТ СН'!$H$5-'СЕТ СН'!$H$24</f>
        <v>2752.5344227999999</v>
      </c>
      <c r="K88" s="36">
        <f>SUMIFS(СВЦЭМ!$D$33:$D$776,СВЦЭМ!$A$33:$A$776,$A88,СВЦЭМ!$B$33:$B$776,K$83)+'СЕТ СН'!$H$14+СВЦЭМ!$D$10+'СЕТ СН'!$H$5-'СЕТ СН'!$H$24</f>
        <v>2680.3326522900002</v>
      </c>
      <c r="L88" s="36">
        <f>SUMIFS(СВЦЭМ!$D$33:$D$776,СВЦЭМ!$A$33:$A$776,$A88,СВЦЭМ!$B$33:$B$776,L$83)+'СЕТ СН'!$H$14+СВЦЭМ!$D$10+'СЕТ СН'!$H$5-'СЕТ СН'!$H$24</f>
        <v>2647.3262431799999</v>
      </c>
      <c r="M88" s="36">
        <f>SUMIFS(СВЦЭМ!$D$33:$D$776,СВЦЭМ!$A$33:$A$776,$A88,СВЦЭМ!$B$33:$B$776,M$83)+'СЕТ СН'!$H$14+СВЦЭМ!$D$10+'СЕТ СН'!$H$5-'СЕТ СН'!$H$24</f>
        <v>2638.9719381999998</v>
      </c>
      <c r="N88" s="36">
        <f>SUMIFS(СВЦЭМ!$D$33:$D$776,СВЦЭМ!$A$33:$A$776,$A88,СВЦЭМ!$B$33:$B$776,N$83)+'СЕТ СН'!$H$14+СВЦЭМ!$D$10+'СЕТ СН'!$H$5-'СЕТ СН'!$H$24</f>
        <v>2632.75815427</v>
      </c>
      <c r="O88" s="36">
        <f>SUMIFS(СВЦЭМ!$D$33:$D$776,СВЦЭМ!$A$33:$A$776,$A88,СВЦЭМ!$B$33:$B$776,O$83)+'СЕТ СН'!$H$14+СВЦЭМ!$D$10+'СЕТ СН'!$H$5-'СЕТ СН'!$H$24</f>
        <v>2627.11180646</v>
      </c>
      <c r="P88" s="36">
        <f>SUMIFS(СВЦЭМ!$D$33:$D$776,СВЦЭМ!$A$33:$A$776,$A88,СВЦЭМ!$B$33:$B$776,P$83)+'СЕТ СН'!$H$14+СВЦЭМ!$D$10+'СЕТ СН'!$H$5-'СЕТ СН'!$H$24</f>
        <v>2632.1763473599999</v>
      </c>
      <c r="Q88" s="36">
        <f>SUMIFS(СВЦЭМ!$D$33:$D$776,СВЦЭМ!$A$33:$A$776,$A88,СВЦЭМ!$B$33:$B$776,Q$83)+'СЕТ СН'!$H$14+СВЦЭМ!$D$10+'СЕТ СН'!$H$5-'СЕТ СН'!$H$24</f>
        <v>2631.6844934199999</v>
      </c>
      <c r="R88" s="36">
        <f>SUMIFS(СВЦЭМ!$D$33:$D$776,СВЦЭМ!$A$33:$A$776,$A88,СВЦЭМ!$B$33:$B$776,R$83)+'СЕТ СН'!$H$14+СВЦЭМ!$D$10+'СЕТ СН'!$H$5-'СЕТ СН'!$H$24</f>
        <v>2632.3804699100001</v>
      </c>
      <c r="S88" s="36">
        <f>SUMIFS(СВЦЭМ!$D$33:$D$776,СВЦЭМ!$A$33:$A$776,$A88,СВЦЭМ!$B$33:$B$776,S$83)+'СЕТ СН'!$H$14+СВЦЭМ!$D$10+'СЕТ СН'!$H$5-'СЕТ СН'!$H$24</f>
        <v>2647.8369009500002</v>
      </c>
      <c r="T88" s="36">
        <f>SUMIFS(СВЦЭМ!$D$33:$D$776,СВЦЭМ!$A$33:$A$776,$A88,СВЦЭМ!$B$33:$B$776,T$83)+'СЕТ СН'!$H$14+СВЦЭМ!$D$10+'СЕТ СН'!$H$5-'СЕТ СН'!$H$24</f>
        <v>2643.5596898100002</v>
      </c>
      <c r="U88" s="36">
        <f>SUMIFS(СВЦЭМ!$D$33:$D$776,СВЦЭМ!$A$33:$A$776,$A88,СВЦЭМ!$B$33:$B$776,U$83)+'СЕТ СН'!$H$14+СВЦЭМ!$D$10+'СЕТ СН'!$H$5-'СЕТ СН'!$H$24</f>
        <v>2651.6671871500002</v>
      </c>
      <c r="V88" s="36">
        <f>SUMIFS(СВЦЭМ!$D$33:$D$776,СВЦЭМ!$A$33:$A$776,$A88,СВЦЭМ!$B$33:$B$776,V$83)+'СЕТ СН'!$H$14+СВЦЭМ!$D$10+'СЕТ СН'!$H$5-'СЕТ СН'!$H$24</f>
        <v>2660.9071731100003</v>
      </c>
      <c r="W88" s="36">
        <f>SUMIFS(СВЦЭМ!$D$33:$D$776,СВЦЭМ!$A$33:$A$776,$A88,СВЦЭМ!$B$33:$B$776,W$83)+'СЕТ СН'!$H$14+СВЦЭМ!$D$10+'СЕТ СН'!$H$5-'СЕТ СН'!$H$24</f>
        <v>2668.1164359200002</v>
      </c>
      <c r="X88" s="36">
        <f>SUMIFS(СВЦЭМ!$D$33:$D$776,СВЦЭМ!$A$33:$A$776,$A88,СВЦЭМ!$B$33:$B$776,X$83)+'СЕТ СН'!$H$14+СВЦЭМ!$D$10+'СЕТ СН'!$H$5-'СЕТ СН'!$H$24</f>
        <v>2706.8158260700002</v>
      </c>
      <c r="Y88" s="36">
        <f>SUMIFS(СВЦЭМ!$D$33:$D$776,СВЦЭМ!$A$33:$A$776,$A88,СВЦЭМ!$B$33:$B$776,Y$83)+'СЕТ СН'!$H$14+СВЦЭМ!$D$10+'СЕТ СН'!$H$5-'СЕТ СН'!$H$24</f>
        <v>2797.3632281800001</v>
      </c>
    </row>
    <row r="89" spans="1:27" ht="15.75" x14ac:dyDescent="0.2">
      <c r="A89" s="35">
        <f t="shared" si="2"/>
        <v>43561</v>
      </c>
      <c r="B89" s="36">
        <f>SUMIFS(СВЦЭМ!$D$33:$D$776,СВЦЭМ!$A$33:$A$776,$A89,СВЦЭМ!$B$33:$B$776,B$83)+'СЕТ СН'!$H$14+СВЦЭМ!$D$10+'СЕТ СН'!$H$5-'СЕТ СН'!$H$24</f>
        <v>2856.50221999</v>
      </c>
      <c r="C89" s="36">
        <f>SUMIFS(СВЦЭМ!$D$33:$D$776,СВЦЭМ!$A$33:$A$776,$A89,СВЦЭМ!$B$33:$B$776,C$83)+'СЕТ СН'!$H$14+СВЦЭМ!$D$10+'СЕТ СН'!$H$5-'СЕТ СН'!$H$24</f>
        <v>2934.2749092900003</v>
      </c>
      <c r="D89" s="36">
        <f>SUMIFS(СВЦЭМ!$D$33:$D$776,СВЦЭМ!$A$33:$A$776,$A89,СВЦЭМ!$B$33:$B$776,D$83)+'СЕТ СН'!$H$14+СВЦЭМ!$D$10+'СЕТ СН'!$H$5-'СЕТ СН'!$H$24</f>
        <v>2957.3111988299997</v>
      </c>
      <c r="E89" s="36">
        <f>SUMIFS(СВЦЭМ!$D$33:$D$776,СВЦЭМ!$A$33:$A$776,$A89,СВЦЭМ!$B$33:$B$776,E$83)+'СЕТ СН'!$H$14+СВЦЭМ!$D$10+'СЕТ СН'!$H$5-'СЕТ СН'!$H$24</f>
        <v>2949.21608242</v>
      </c>
      <c r="F89" s="36">
        <f>SUMIFS(СВЦЭМ!$D$33:$D$776,СВЦЭМ!$A$33:$A$776,$A89,СВЦЭМ!$B$33:$B$776,F$83)+'СЕТ СН'!$H$14+СВЦЭМ!$D$10+'СЕТ СН'!$H$5-'СЕТ СН'!$H$24</f>
        <v>2947.2742197400003</v>
      </c>
      <c r="G89" s="36">
        <f>SUMIFS(СВЦЭМ!$D$33:$D$776,СВЦЭМ!$A$33:$A$776,$A89,СВЦЭМ!$B$33:$B$776,G$83)+'СЕТ СН'!$H$14+СВЦЭМ!$D$10+'СЕТ СН'!$H$5-'СЕТ СН'!$H$24</f>
        <v>2956.7795972200001</v>
      </c>
      <c r="H89" s="36">
        <f>SUMIFS(СВЦЭМ!$D$33:$D$776,СВЦЭМ!$A$33:$A$776,$A89,СВЦЭМ!$B$33:$B$776,H$83)+'СЕТ СН'!$H$14+СВЦЭМ!$D$10+'СЕТ СН'!$H$5-'СЕТ СН'!$H$24</f>
        <v>2877.9649687700003</v>
      </c>
      <c r="I89" s="36">
        <f>SUMIFS(СВЦЭМ!$D$33:$D$776,СВЦЭМ!$A$33:$A$776,$A89,СВЦЭМ!$B$33:$B$776,I$83)+'СЕТ СН'!$H$14+СВЦЭМ!$D$10+'СЕТ СН'!$H$5-'СЕТ СН'!$H$24</f>
        <v>2875.1814071399999</v>
      </c>
      <c r="J89" s="36">
        <f>SUMIFS(СВЦЭМ!$D$33:$D$776,СВЦЭМ!$A$33:$A$776,$A89,СВЦЭМ!$B$33:$B$776,J$83)+'СЕТ СН'!$H$14+СВЦЭМ!$D$10+'СЕТ СН'!$H$5-'СЕТ СН'!$H$24</f>
        <v>2808.2611113900002</v>
      </c>
      <c r="K89" s="36">
        <f>SUMIFS(СВЦЭМ!$D$33:$D$776,СВЦЭМ!$A$33:$A$776,$A89,СВЦЭМ!$B$33:$B$776,K$83)+'СЕТ СН'!$H$14+СВЦЭМ!$D$10+'СЕТ СН'!$H$5-'СЕТ СН'!$H$24</f>
        <v>2685.11742237</v>
      </c>
      <c r="L89" s="36">
        <f>SUMIFS(СВЦЭМ!$D$33:$D$776,СВЦЭМ!$A$33:$A$776,$A89,СВЦЭМ!$B$33:$B$776,L$83)+'СЕТ СН'!$H$14+СВЦЭМ!$D$10+'СЕТ СН'!$H$5-'СЕТ СН'!$H$24</f>
        <v>2631.0859603399999</v>
      </c>
      <c r="M89" s="36">
        <f>SUMIFS(СВЦЭМ!$D$33:$D$776,СВЦЭМ!$A$33:$A$776,$A89,СВЦЭМ!$B$33:$B$776,M$83)+'СЕТ СН'!$H$14+СВЦЭМ!$D$10+'СЕТ СН'!$H$5-'СЕТ СН'!$H$24</f>
        <v>2633.6879805099998</v>
      </c>
      <c r="N89" s="36">
        <f>SUMIFS(СВЦЭМ!$D$33:$D$776,СВЦЭМ!$A$33:$A$776,$A89,СВЦЭМ!$B$33:$B$776,N$83)+'СЕТ СН'!$H$14+СВЦЭМ!$D$10+'СЕТ СН'!$H$5-'СЕТ СН'!$H$24</f>
        <v>2643.1909729600002</v>
      </c>
      <c r="O89" s="36">
        <f>SUMIFS(СВЦЭМ!$D$33:$D$776,СВЦЭМ!$A$33:$A$776,$A89,СВЦЭМ!$B$33:$B$776,O$83)+'СЕТ СН'!$H$14+СВЦЭМ!$D$10+'СЕТ СН'!$H$5-'СЕТ СН'!$H$24</f>
        <v>2656.5875929100002</v>
      </c>
      <c r="P89" s="36">
        <f>SUMIFS(СВЦЭМ!$D$33:$D$776,СВЦЭМ!$A$33:$A$776,$A89,СВЦЭМ!$B$33:$B$776,P$83)+'СЕТ СН'!$H$14+СВЦЭМ!$D$10+'СЕТ СН'!$H$5-'СЕТ СН'!$H$24</f>
        <v>2659.3770987899998</v>
      </c>
      <c r="Q89" s="36">
        <f>SUMIFS(СВЦЭМ!$D$33:$D$776,СВЦЭМ!$A$33:$A$776,$A89,СВЦЭМ!$B$33:$B$776,Q$83)+'СЕТ СН'!$H$14+СВЦЭМ!$D$10+'СЕТ СН'!$H$5-'СЕТ СН'!$H$24</f>
        <v>2661.9985542100003</v>
      </c>
      <c r="R89" s="36">
        <f>SUMIFS(СВЦЭМ!$D$33:$D$776,СВЦЭМ!$A$33:$A$776,$A89,СВЦЭМ!$B$33:$B$776,R$83)+'СЕТ СН'!$H$14+СВЦЭМ!$D$10+'СЕТ СН'!$H$5-'СЕТ СН'!$H$24</f>
        <v>2662.2651592399998</v>
      </c>
      <c r="S89" s="36">
        <f>SUMIFS(СВЦЭМ!$D$33:$D$776,СВЦЭМ!$A$33:$A$776,$A89,СВЦЭМ!$B$33:$B$776,S$83)+'СЕТ СН'!$H$14+СВЦЭМ!$D$10+'СЕТ СН'!$H$5-'СЕТ СН'!$H$24</f>
        <v>2663.5558585899998</v>
      </c>
      <c r="T89" s="36">
        <f>SUMIFS(СВЦЭМ!$D$33:$D$776,СВЦЭМ!$A$33:$A$776,$A89,СВЦЭМ!$B$33:$B$776,T$83)+'СЕТ СН'!$H$14+СВЦЭМ!$D$10+'СЕТ СН'!$H$5-'СЕТ СН'!$H$24</f>
        <v>2644.8092123599999</v>
      </c>
      <c r="U89" s="36">
        <f>SUMIFS(СВЦЭМ!$D$33:$D$776,СВЦЭМ!$A$33:$A$776,$A89,СВЦЭМ!$B$33:$B$776,U$83)+'СЕТ СН'!$H$14+СВЦЭМ!$D$10+'СЕТ СН'!$H$5-'СЕТ СН'!$H$24</f>
        <v>2617.3088543200001</v>
      </c>
      <c r="V89" s="36">
        <f>SUMIFS(СВЦЭМ!$D$33:$D$776,СВЦЭМ!$A$33:$A$776,$A89,СВЦЭМ!$B$33:$B$776,V$83)+'СЕТ СН'!$H$14+СВЦЭМ!$D$10+'СЕТ СН'!$H$5-'СЕТ СН'!$H$24</f>
        <v>2597.3646441400001</v>
      </c>
      <c r="W89" s="36">
        <f>SUMIFS(СВЦЭМ!$D$33:$D$776,СВЦЭМ!$A$33:$A$776,$A89,СВЦЭМ!$B$33:$B$776,W$83)+'СЕТ СН'!$H$14+СВЦЭМ!$D$10+'СЕТ СН'!$H$5-'СЕТ СН'!$H$24</f>
        <v>2577.1751033999999</v>
      </c>
      <c r="X89" s="36">
        <f>SUMIFS(СВЦЭМ!$D$33:$D$776,СВЦЭМ!$A$33:$A$776,$A89,СВЦЭМ!$B$33:$B$776,X$83)+'СЕТ СН'!$H$14+СВЦЭМ!$D$10+'СЕТ СН'!$H$5-'СЕТ СН'!$H$24</f>
        <v>2599.0710353599998</v>
      </c>
      <c r="Y89" s="36">
        <f>SUMIFS(СВЦЭМ!$D$33:$D$776,СВЦЭМ!$A$33:$A$776,$A89,СВЦЭМ!$B$33:$B$776,Y$83)+'СЕТ СН'!$H$14+СВЦЭМ!$D$10+'СЕТ СН'!$H$5-'СЕТ СН'!$H$24</f>
        <v>2699.9789710700002</v>
      </c>
    </row>
    <row r="90" spans="1:27" ht="15.75" x14ac:dyDescent="0.2">
      <c r="A90" s="35">
        <f t="shared" si="2"/>
        <v>43562</v>
      </c>
      <c r="B90" s="36">
        <f>SUMIFS(СВЦЭМ!$D$33:$D$776,СВЦЭМ!$A$33:$A$776,$A90,СВЦЭМ!$B$33:$B$776,B$83)+'СЕТ СН'!$H$14+СВЦЭМ!$D$10+'СЕТ СН'!$H$5-'СЕТ СН'!$H$24</f>
        <v>2827.2676904800001</v>
      </c>
      <c r="C90" s="36">
        <f>SUMIFS(СВЦЭМ!$D$33:$D$776,СВЦЭМ!$A$33:$A$776,$A90,СВЦЭМ!$B$33:$B$776,C$83)+'СЕТ СН'!$H$14+СВЦЭМ!$D$10+'СЕТ СН'!$H$5-'СЕТ СН'!$H$24</f>
        <v>2922.3055100800002</v>
      </c>
      <c r="D90" s="36">
        <f>SUMIFS(СВЦЭМ!$D$33:$D$776,СВЦЭМ!$A$33:$A$776,$A90,СВЦЭМ!$B$33:$B$776,D$83)+'СЕТ СН'!$H$14+СВЦЭМ!$D$10+'СЕТ СН'!$H$5-'СЕТ СН'!$H$24</f>
        <v>2988.4940555800003</v>
      </c>
      <c r="E90" s="36">
        <f>SUMIFS(СВЦЭМ!$D$33:$D$776,СВЦЭМ!$A$33:$A$776,$A90,СВЦЭМ!$B$33:$B$776,E$83)+'СЕТ СН'!$H$14+СВЦЭМ!$D$10+'СЕТ СН'!$H$5-'СЕТ СН'!$H$24</f>
        <v>3009.84192024</v>
      </c>
      <c r="F90" s="36">
        <f>SUMIFS(СВЦЭМ!$D$33:$D$776,СВЦЭМ!$A$33:$A$776,$A90,СВЦЭМ!$B$33:$B$776,F$83)+'СЕТ СН'!$H$14+СВЦЭМ!$D$10+'СЕТ СН'!$H$5-'СЕТ СН'!$H$24</f>
        <v>2999.7858840199997</v>
      </c>
      <c r="G90" s="36">
        <f>SUMIFS(СВЦЭМ!$D$33:$D$776,СВЦЭМ!$A$33:$A$776,$A90,СВЦЭМ!$B$33:$B$776,G$83)+'СЕТ СН'!$H$14+СВЦЭМ!$D$10+'СЕТ СН'!$H$5-'СЕТ СН'!$H$24</f>
        <v>2972.1759980400002</v>
      </c>
      <c r="H90" s="36">
        <f>SUMIFS(СВЦЭМ!$D$33:$D$776,СВЦЭМ!$A$33:$A$776,$A90,СВЦЭМ!$B$33:$B$776,H$83)+'СЕТ СН'!$H$14+СВЦЭМ!$D$10+'СЕТ СН'!$H$5-'СЕТ СН'!$H$24</f>
        <v>2901.5352309999998</v>
      </c>
      <c r="I90" s="36">
        <f>SUMIFS(СВЦЭМ!$D$33:$D$776,СВЦЭМ!$A$33:$A$776,$A90,СВЦЭМ!$B$33:$B$776,I$83)+'СЕТ СН'!$H$14+СВЦЭМ!$D$10+'СЕТ СН'!$H$5-'СЕТ СН'!$H$24</f>
        <v>2870.9811314200001</v>
      </c>
      <c r="J90" s="36">
        <f>SUMIFS(СВЦЭМ!$D$33:$D$776,СВЦЭМ!$A$33:$A$776,$A90,СВЦЭМ!$B$33:$B$776,J$83)+'СЕТ СН'!$H$14+СВЦЭМ!$D$10+'СЕТ СН'!$H$5-'СЕТ СН'!$H$24</f>
        <v>2775.0428057899999</v>
      </c>
      <c r="K90" s="36">
        <f>SUMIFS(СВЦЭМ!$D$33:$D$776,СВЦЭМ!$A$33:$A$776,$A90,СВЦЭМ!$B$33:$B$776,K$83)+'СЕТ СН'!$H$14+СВЦЭМ!$D$10+'СЕТ СН'!$H$5-'СЕТ СН'!$H$24</f>
        <v>2654.4033735200001</v>
      </c>
      <c r="L90" s="36">
        <f>SUMIFS(СВЦЭМ!$D$33:$D$776,СВЦЭМ!$A$33:$A$776,$A90,СВЦЭМ!$B$33:$B$776,L$83)+'СЕТ СН'!$H$14+СВЦЭМ!$D$10+'СЕТ СН'!$H$5-'СЕТ СН'!$H$24</f>
        <v>2617.11562959</v>
      </c>
      <c r="M90" s="36">
        <f>SUMIFS(СВЦЭМ!$D$33:$D$776,СВЦЭМ!$A$33:$A$776,$A90,СВЦЭМ!$B$33:$B$776,M$83)+'СЕТ СН'!$H$14+СВЦЭМ!$D$10+'СЕТ СН'!$H$5-'СЕТ СН'!$H$24</f>
        <v>2605.7306914299998</v>
      </c>
      <c r="N90" s="36">
        <f>SUMIFS(СВЦЭМ!$D$33:$D$776,СВЦЭМ!$A$33:$A$776,$A90,СВЦЭМ!$B$33:$B$776,N$83)+'СЕТ СН'!$H$14+СВЦЭМ!$D$10+'СЕТ СН'!$H$5-'СЕТ СН'!$H$24</f>
        <v>2612.3697604999998</v>
      </c>
      <c r="O90" s="36">
        <f>SUMIFS(СВЦЭМ!$D$33:$D$776,СВЦЭМ!$A$33:$A$776,$A90,СВЦЭМ!$B$33:$B$776,O$83)+'СЕТ СН'!$H$14+СВЦЭМ!$D$10+'СЕТ СН'!$H$5-'СЕТ СН'!$H$24</f>
        <v>2624.1580648200002</v>
      </c>
      <c r="P90" s="36">
        <f>SUMIFS(СВЦЭМ!$D$33:$D$776,СВЦЭМ!$A$33:$A$776,$A90,СВЦЭМ!$B$33:$B$776,P$83)+'СЕТ СН'!$H$14+СВЦЭМ!$D$10+'СЕТ СН'!$H$5-'СЕТ СН'!$H$24</f>
        <v>2640.80252251</v>
      </c>
      <c r="Q90" s="36">
        <f>SUMIFS(СВЦЭМ!$D$33:$D$776,СВЦЭМ!$A$33:$A$776,$A90,СВЦЭМ!$B$33:$B$776,Q$83)+'СЕТ СН'!$H$14+СВЦЭМ!$D$10+'СЕТ СН'!$H$5-'СЕТ СН'!$H$24</f>
        <v>2651.8755755900002</v>
      </c>
      <c r="R90" s="36">
        <f>SUMIFS(СВЦЭМ!$D$33:$D$776,СВЦЭМ!$A$33:$A$776,$A90,СВЦЭМ!$B$33:$B$776,R$83)+'СЕТ СН'!$H$14+СВЦЭМ!$D$10+'СЕТ СН'!$H$5-'СЕТ СН'!$H$24</f>
        <v>2659.8773276500001</v>
      </c>
      <c r="S90" s="36">
        <f>SUMIFS(СВЦЭМ!$D$33:$D$776,СВЦЭМ!$A$33:$A$776,$A90,СВЦЭМ!$B$33:$B$776,S$83)+'СЕТ СН'!$H$14+СВЦЭМ!$D$10+'СЕТ СН'!$H$5-'СЕТ СН'!$H$24</f>
        <v>2658.2379419099998</v>
      </c>
      <c r="T90" s="36">
        <f>SUMIFS(СВЦЭМ!$D$33:$D$776,СВЦЭМ!$A$33:$A$776,$A90,СВЦЭМ!$B$33:$B$776,T$83)+'СЕТ СН'!$H$14+СВЦЭМ!$D$10+'СЕТ СН'!$H$5-'СЕТ СН'!$H$24</f>
        <v>2623.68057365</v>
      </c>
      <c r="U90" s="36">
        <f>SUMIFS(СВЦЭМ!$D$33:$D$776,СВЦЭМ!$A$33:$A$776,$A90,СВЦЭМ!$B$33:$B$776,U$83)+'СЕТ СН'!$H$14+СВЦЭМ!$D$10+'СЕТ СН'!$H$5-'СЕТ СН'!$H$24</f>
        <v>2587.6397267699999</v>
      </c>
      <c r="V90" s="36">
        <f>SUMIFS(СВЦЭМ!$D$33:$D$776,СВЦЭМ!$A$33:$A$776,$A90,СВЦЭМ!$B$33:$B$776,V$83)+'СЕТ СН'!$H$14+СВЦЭМ!$D$10+'СЕТ СН'!$H$5-'СЕТ СН'!$H$24</f>
        <v>2570.30967637</v>
      </c>
      <c r="W90" s="36">
        <f>SUMIFS(СВЦЭМ!$D$33:$D$776,СВЦЭМ!$A$33:$A$776,$A90,СВЦЭМ!$B$33:$B$776,W$83)+'СЕТ СН'!$H$14+СВЦЭМ!$D$10+'СЕТ СН'!$H$5-'СЕТ СН'!$H$24</f>
        <v>2575.5763324899999</v>
      </c>
      <c r="X90" s="36">
        <f>SUMIFS(СВЦЭМ!$D$33:$D$776,СВЦЭМ!$A$33:$A$776,$A90,СВЦЭМ!$B$33:$B$776,X$83)+'СЕТ СН'!$H$14+СВЦЭМ!$D$10+'СЕТ СН'!$H$5-'СЕТ СН'!$H$24</f>
        <v>2619.0339375100002</v>
      </c>
      <c r="Y90" s="36">
        <f>SUMIFS(СВЦЭМ!$D$33:$D$776,СВЦЭМ!$A$33:$A$776,$A90,СВЦЭМ!$B$33:$B$776,Y$83)+'СЕТ СН'!$H$14+СВЦЭМ!$D$10+'СЕТ СН'!$H$5-'СЕТ СН'!$H$24</f>
        <v>2722.5606004700003</v>
      </c>
    </row>
    <row r="91" spans="1:27" ht="15.75" x14ac:dyDescent="0.2">
      <c r="A91" s="35">
        <f t="shared" si="2"/>
        <v>43563</v>
      </c>
      <c r="B91" s="36">
        <f>SUMIFS(СВЦЭМ!$D$33:$D$776,СВЦЭМ!$A$33:$A$776,$A91,СВЦЭМ!$B$33:$B$776,B$83)+'СЕТ СН'!$H$14+СВЦЭМ!$D$10+'СЕТ СН'!$H$5-'СЕТ СН'!$H$24</f>
        <v>2836.54984341</v>
      </c>
      <c r="C91" s="36">
        <f>SUMIFS(СВЦЭМ!$D$33:$D$776,СВЦЭМ!$A$33:$A$776,$A91,СВЦЭМ!$B$33:$B$776,C$83)+'СЕТ СН'!$H$14+СВЦЭМ!$D$10+'СЕТ СН'!$H$5-'СЕТ СН'!$H$24</f>
        <v>2934.6111008099997</v>
      </c>
      <c r="D91" s="36">
        <f>SUMIFS(СВЦЭМ!$D$33:$D$776,СВЦЭМ!$A$33:$A$776,$A91,СВЦЭМ!$B$33:$B$776,D$83)+'СЕТ СН'!$H$14+СВЦЭМ!$D$10+'СЕТ СН'!$H$5-'СЕТ СН'!$H$24</f>
        <v>3012.6397226199997</v>
      </c>
      <c r="E91" s="36">
        <f>SUMIFS(СВЦЭМ!$D$33:$D$776,СВЦЭМ!$A$33:$A$776,$A91,СВЦЭМ!$B$33:$B$776,E$83)+'СЕТ СН'!$H$14+СВЦЭМ!$D$10+'СЕТ СН'!$H$5-'СЕТ СН'!$H$24</f>
        <v>3012.9517220400003</v>
      </c>
      <c r="F91" s="36">
        <f>SUMIFS(СВЦЭМ!$D$33:$D$776,СВЦЭМ!$A$33:$A$776,$A91,СВЦЭМ!$B$33:$B$776,F$83)+'СЕТ СН'!$H$14+СВЦЭМ!$D$10+'СЕТ СН'!$H$5-'СЕТ СН'!$H$24</f>
        <v>2981.1474054299997</v>
      </c>
      <c r="G91" s="36">
        <f>SUMIFS(СВЦЭМ!$D$33:$D$776,СВЦЭМ!$A$33:$A$776,$A91,СВЦЭМ!$B$33:$B$776,G$83)+'СЕТ СН'!$H$14+СВЦЭМ!$D$10+'СЕТ СН'!$H$5-'СЕТ СН'!$H$24</f>
        <v>2963.30059463</v>
      </c>
      <c r="H91" s="36">
        <f>SUMIFS(СВЦЭМ!$D$33:$D$776,СВЦЭМ!$A$33:$A$776,$A91,СВЦЭМ!$B$33:$B$776,H$83)+'СЕТ СН'!$H$14+СВЦЭМ!$D$10+'СЕТ СН'!$H$5-'СЕТ СН'!$H$24</f>
        <v>2899.9155249300002</v>
      </c>
      <c r="I91" s="36">
        <f>SUMIFS(СВЦЭМ!$D$33:$D$776,СВЦЭМ!$A$33:$A$776,$A91,СВЦЭМ!$B$33:$B$776,I$83)+'СЕТ СН'!$H$14+СВЦЭМ!$D$10+'СЕТ СН'!$H$5-'СЕТ СН'!$H$24</f>
        <v>2823.4479091000003</v>
      </c>
      <c r="J91" s="36">
        <f>SUMIFS(СВЦЭМ!$D$33:$D$776,СВЦЭМ!$A$33:$A$776,$A91,СВЦЭМ!$B$33:$B$776,J$83)+'СЕТ СН'!$H$14+СВЦЭМ!$D$10+'СЕТ СН'!$H$5-'СЕТ СН'!$H$24</f>
        <v>2728.8225808400002</v>
      </c>
      <c r="K91" s="36">
        <f>SUMIFS(СВЦЭМ!$D$33:$D$776,СВЦЭМ!$A$33:$A$776,$A91,СВЦЭМ!$B$33:$B$776,K$83)+'СЕТ СН'!$H$14+СВЦЭМ!$D$10+'СЕТ СН'!$H$5-'СЕТ СН'!$H$24</f>
        <v>2645.8451712300002</v>
      </c>
      <c r="L91" s="36">
        <f>SUMIFS(СВЦЭМ!$D$33:$D$776,СВЦЭМ!$A$33:$A$776,$A91,СВЦЭМ!$B$33:$B$776,L$83)+'СЕТ СН'!$H$14+СВЦЭМ!$D$10+'СЕТ СН'!$H$5-'СЕТ СН'!$H$24</f>
        <v>2610.2174323999998</v>
      </c>
      <c r="M91" s="36">
        <f>SUMIFS(СВЦЭМ!$D$33:$D$776,СВЦЭМ!$A$33:$A$776,$A91,СВЦЭМ!$B$33:$B$776,M$83)+'СЕТ СН'!$H$14+СВЦЭМ!$D$10+'СЕТ СН'!$H$5-'СЕТ СН'!$H$24</f>
        <v>2620.5341361800001</v>
      </c>
      <c r="N91" s="36">
        <f>SUMIFS(СВЦЭМ!$D$33:$D$776,СВЦЭМ!$A$33:$A$776,$A91,СВЦЭМ!$B$33:$B$776,N$83)+'СЕТ СН'!$H$14+СВЦЭМ!$D$10+'СЕТ СН'!$H$5-'СЕТ СН'!$H$24</f>
        <v>2617.8774103000001</v>
      </c>
      <c r="O91" s="36">
        <f>SUMIFS(СВЦЭМ!$D$33:$D$776,СВЦЭМ!$A$33:$A$776,$A91,СВЦЭМ!$B$33:$B$776,O$83)+'СЕТ СН'!$H$14+СВЦЭМ!$D$10+'СЕТ СН'!$H$5-'СЕТ СН'!$H$24</f>
        <v>2621.12462418</v>
      </c>
      <c r="P91" s="36">
        <f>SUMIFS(СВЦЭМ!$D$33:$D$776,СВЦЭМ!$A$33:$A$776,$A91,СВЦЭМ!$B$33:$B$776,P$83)+'СЕТ СН'!$H$14+СВЦЭМ!$D$10+'СЕТ СН'!$H$5-'СЕТ СН'!$H$24</f>
        <v>2629.3211676700002</v>
      </c>
      <c r="Q91" s="36">
        <f>SUMIFS(СВЦЭМ!$D$33:$D$776,СВЦЭМ!$A$33:$A$776,$A91,СВЦЭМ!$B$33:$B$776,Q$83)+'СЕТ СН'!$H$14+СВЦЭМ!$D$10+'СЕТ СН'!$H$5-'СЕТ СН'!$H$24</f>
        <v>2639.7576181599998</v>
      </c>
      <c r="R91" s="36">
        <f>SUMIFS(СВЦЭМ!$D$33:$D$776,СВЦЭМ!$A$33:$A$776,$A91,СВЦЭМ!$B$33:$B$776,R$83)+'СЕТ СН'!$H$14+СВЦЭМ!$D$10+'СЕТ СН'!$H$5-'СЕТ СН'!$H$24</f>
        <v>2642.9444294499999</v>
      </c>
      <c r="S91" s="36">
        <f>SUMIFS(СВЦЭМ!$D$33:$D$776,СВЦЭМ!$A$33:$A$776,$A91,СВЦЭМ!$B$33:$B$776,S$83)+'СЕТ СН'!$H$14+СВЦЭМ!$D$10+'СЕТ СН'!$H$5-'СЕТ СН'!$H$24</f>
        <v>2637.6704859299998</v>
      </c>
      <c r="T91" s="36">
        <f>SUMIFS(СВЦЭМ!$D$33:$D$776,СВЦЭМ!$A$33:$A$776,$A91,СВЦЭМ!$B$33:$B$776,T$83)+'СЕТ СН'!$H$14+СВЦЭМ!$D$10+'СЕТ СН'!$H$5-'СЕТ СН'!$H$24</f>
        <v>2620.63832826</v>
      </c>
      <c r="U91" s="36">
        <f>SUMIFS(СВЦЭМ!$D$33:$D$776,СВЦЭМ!$A$33:$A$776,$A91,СВЦЭМ!$B$33:$B$776,U$83)+'СЕТ СН'!$H$14+СВЦЭМ!$D$10+'СЕТ СН'!$H$5-'СЕТ СН'!$H$24</f>
        <v>2602.93905739</v>
      </c>
      <c r="V91" s="36">
        <f>SUMIFS(СВЦЭМ!$D$33:$D$776,СВЦЭМ!$A$33:$A$776,$A91,СВЦЭМ!$B$33:$B$776,V$83)+'СЕТ СН'!$H$14+СВЦЭМ!$D$10+'СЕТ СН'!$H$5-'СЕТ СН'!$H$24</f>
        <v>2592.8566236199999</v>
      </c>
      <c r="W91" s="36">
        <f>SUMIFS(СВЦЭМ!$D$33:$D$776,СВЦЭМ!$A$33:$A$776,$A91,СВЦЭМ!$B$33:$B$776,W$83)+'СЕТ СН'!$H$14+СВЦЭМ!$D$10+'СЕТ СН'!$H$5-'СЕТ СН'!$H$24</f>
        <v>2608.7632521400001</v>
      </c>
      <c r="X91" s="36">
        <f>SUMIFS(СВЦЭМ!$D$33:$D$776,СВЦЭМ!$A$33:$A$776,$A91,СВЦЭМ!$B$33:$B$776,X$83)+'СЕТ СН'!$H$14+СВЦЭМ!$D$10+'СЕТ СН'!$H$5-'СЕТ СН'!$H$24</f>
        <v>2669.44483046</v>
      </c>
      <c r="Y91" s="36">
        <f>SUMIFS(СВЦЭМ!$D$33:$D$776,СВЦЭМ!$A$33:$A$776,$A91,СВЦЭМ!$B$33:$B$776,Y$83)+'СЕТ СН'!$H$14+СВЦЭМ!$D$10+'СЕТ СН'!$H$5-'СЕТ СН'!$H$24</f>
        <v>2773.0491151900001</v>
      </c>
    </row>
    <row r="92" spans="1:27" ht="15.75" x14ac:dyDescent="0.2">
      <c r="A92" s="35">
        <f t="shared" si="2"/>
        <v>43564</v>
      </c>
      <c r="B92" s="36">
        <f>SUMIFS(СВЦЭМ!$D$33:$D$776,СВЦЭМ!$A$33:$A$776,$A92,СВЦЭМ!$B$33:$B$776,B$83)+'СЕТ СН'!$H$14+СВЦЭМ!$D$10+'СЕТ СН'!$H$5-'СЕТ СН'!$H$24</f>
        <v>2793.5934208399999</v>
      </c>
      <c r="C92" s="36">
        <f>SUMIFS(СВЦЭМ!$D$33:$D$776,СВЦЭМ!$A$33:$A$776,$A92,СВЦЭМ!$B$33:$B$776,C$83)+'СЕТ СН'!$H$14+СВЦЭМ!$D$10+'СЕТ СН'!$H$5-'СЕТ СН'!$H$24</f>
        <v>2890.0638794400002</v>
      </c>
      <c r="D92" s="36">
        <f>SUMIFS(СВЦЭМ!$D$33:$D$776,СВЦЭМ!$A$33:$A$776,$A92,СВЦЭМ!$B$33:$B$776,D$83)+'СЕТ СН'!$H$14+СВЦЭМ!$D$10+'СЕТ СН'!$H$5-'СЕТ СН'!$H$24</f>
        <v>2962.1818589200002</v>
      </c>
      <c r="E92" s="36">
        <f>SUMIFS(СВЦЭМ!$D$33:$D$776,СВЦЭМ!$A$33:$A$776,$A92,СВЦЭМ!$B$33:$B$776,E$83)+'СЕТ СН'!$H$14+СВЦЭМ!$D$10+'СЕТ СН'!$H$5-'СЕТ СН'!$H$24</f>
        <v>2969.3658257100001</v>
      </c>
      <c r="F92" s="36">
        <f>SUMIFS(СВЦЭМ!$D$33:$D$776,СВЦЭМ!$A$33:$A$776,$A92,СВЦЭМ!$B$33:$B$776,F$83)+'СЕТ СН'!$H$14+СВЦЭМ!$D$10+'СЕТ СН'!$H$5-'СЕТ СН'!$H$24</f>
        <v>2964.3517617899997</v>
      </c>
      <c r="G92" s="36">
        <f>SUMIFS(СВЦЭМ!$D$33:$D$776,СВЦЭМ!$A$33:$A$776,$A92,СВЦЭМ!$B$33:$B$776,G$83)+'СЕТ СН'!$H$14+СВЦЭМ!$D$10+'СЕТ СН'!$H$5-'СЕТ СН'!$H$24</f>
        <v>2943.88035507</v>
      </c>
      <c r="H92" s="36">
        <f>SUMIFS(СВЦЭМ!$D$33:$D$776,СВЦЭМ!$A$33:$A$776,$A92,СВЦЭМ!$B$33:$B$776,H$83)+'СЕТ СН'!$H$14+СВЦЭМ!$D$10+'СЕТ СН'!$H$5-'СЕТ СН'!$H$24</f>
        <v>2849.4737678699998</v>
      </c>
      <c r="I92" s="36">
        <f>SUMIFS(СВЦЭМ!$D$33:$D$776,СВЦЭМ!$A$33:$A$776,$A92,СВЦЭМ!$B$33:$B$776,I$83)+'СЕТ СН'!$H$14+СВЦЭМ!$D$10+'СЕТ СН'!$H$5-'СЕТ СН'!$H$24</f>
        <v>2793.2890818800001</v>
      </c>
      <c r="J92" s="36">
        <f>SUMIFS(СВЦЭМ!$D$33:$D$776,СВЦЭМ!$A$33:$A$776,$A92,СВЦЭМ!$B$33:$B$776,J$83)+'СЕТ СН'!$H$14+СВЦЭМ!$D$10+'СЕТ СН'!$H$5-'СЕТ СН'!$H$24</f>
        <v>2722.3219613400001</v>
      </c>
      <c r="K92" s="36">
        <f>SUMIFS(СВЦЭМ!$D$33:$D$776,СВЦЭМ!$A$33:$A$776,$A92,СВЦЭМ!$B$33:$B$776,K$83)+'СЕТ СН'!$H$14+СВЦЭМ!$D$10+'СЕТ СН'!$H$5-'СЕТ СН'!$H$24</f>
        <v>2666.7575797300001</v>
      </c>
      <c r="L92" s="36">
        <f>SUMIFS(СВЦЭМ!$D$33:$D$776,СВЦЭМ!$A$33:$A$776,$A92,СВЦЭМ!$B$33:$B$776,L$83)+'СЕТ СН'!$H$14+СВЦЭМ!$D$10+'СЕТ СН'!$H$5-'СЕТ СН'!$H$24</f>
        <v>2636.5664061400003</v>
      </c>
      <c r="M92" s="36">
        <f>SUMIFS(СВЦЭМ!$D$33:$D$776,СВЦЭМ!$A$33:$A$776,$A92,СВЦЭМ!$B$33:$B$776,M$83)+'СЕТ СН'!$H$14+СВЦЭМ!$D$10+'СЕТ СН'!$H$5-'СЕТ СН'!$H$24</f>
        <v>2624.9173330900003</v>
      </c>
      <c r="N92" s="36">
        <f>SUMIFS(СВЦЭМ!$D$33:$D$776,СВЦЭМ!$A$33:$A$776,$A92,СВЦЭМ!$B$33:$B$776,N$83)+'СЕТ СН'!$H$14+СВЦЭМ!$D$10+'СЕТ СН'!$H$5-'СЕТ СН'!$H$24</f>
        <v>2620.91779</v>
      </c>
      <c r="O92" s="36">
        <f>SUMIFS(СВЦЭМ!$D$33:$D$776,СВЦЭМ!$A$33:$A$776,$A92,СВЦЭМ!$B$33:$B$776,O$83)+'СЕТ СН'!$H$14+СВЦЭМ!$D$10+'СЕТ СН'!$H$5-'СЕТ СН'!$H$24</f>
        <v>2616.5951401500001</v>
      </c>
      <c r="P92" s="36">
        <f>SUMIFS(СВЦЭМ!$D$33:$D$776,СВЦЭМ!$A$33:$A$776,$A92,СВЦЭМ!$B$33:$B$776,P$83)+'СЕТ СН'!$H$14+СВЦЭМ!$D$10+'СЕТ СН'!$H$5-'СЕТ СН'!$H$24</f>
        <v>2637.7475278399997</v>
      </c>
      <c r="Q92" s="36">
        <f>SUMIFS(СВЦЭМ!$D$33:$D$776,СВЦЭМ!$A$33:$A$776,$A92,СВЦЭМ!$B$33:$B$776,Q$83)+'СЕТ СН'!$H$14+СВЦЭМ!$D$10+'СЕТ СН'!$H$5-'СЕТ СН'!$H$24</f>
        <v>2649.2823688099998</v>
      </c>
      <c r="R92" s="36">
        <f>SUMIFS(СВЦЭМ!$D$33:$D$776,СВЦЭМ!$A$33:$A$776,$A92,СВЦЭМ!$B$33:$B$776,R$83)+'СЕТ СН'!$H$14+СВЦЭМ!$D$10+'СЕТ СН'!$H$5-'СЕТ СН'!$H$24</f>
        <v>2651.90503085</v>
      </c>
      <c r="S92" s="36">
        <f>SUMIFS(СВЦЭМ!$D$33:$D$776,СВЦЭМ!$A$33:$A$776,$A92,СВЦЭМ!$B$33:$B$776,S$83)+'СЕТ СН'!$H$14+СВЦЭМ!$D$10+'СЕТ СН'!$H$5-'СЕТ СН'!$H$24</f>
        <v>2654.83672454</v>
      </c>
      <c r="T92" s="36">
        <f>SUMIFS(СВЦЭМ!$D$33:$D$776,СВЦЭМ!$A$33:$A$776,$A92,СВЦЭМ!$B$33:$B$776,T$83)+'СЕТ СН'!$H$14+СВЦЭМ!$D$10+'СЕТ СН'!$H$5-'СЕТ СН'!$H$24</f>
        <v>2640.0601249800002</v>
      </c>
      <c r="U92" s="36">
        <f>SUMIFS(СВЦЭМ!$D$33:$D$776,СВЦЭМ!$A$33:$A$776,$A92,СВЦЭМ!$B$33:$B$776,U$83)+'СЕТ СН'!$H$14+СВЦЭМ!$D$10+'СЕТ СН'!$H$5-'СЕТ СН'!$H$24</f>
        <v>2601.2114543500002</v>
      </c>
      <c r="V92" s="36">
        <f>SUMIFS(СВЦЭМ!$D$33:$D$776,СВЦЭМ!$A$33:$A$776,$A92,СВЦЭМ!$B$33:$B$776,V$83)+'СЕТ СН'!$H$14+СВЦЭМ!$D$10+'СЕТ СН'!$H$5-'СЕТ СН'!$H$24</f>
        <v>2591.1249083799999</v>
      </c>
      <c r="W92" s="36">
        <f>SUMIFS(СВЦЭМ!$D$33:$D$776,СВЦЭМ!$A$33:$A$776,$A92,СВЦЭМ!$B$33:$B$776,W$83)+'СЕТ СН'!$H$14+СВЦЭМ!$D$10+'СЕТ СН'!$H$5-'СЕТ СН'!$H$24</f>
        <v>2599.5097000199999</v>
      </c>
      <c r="X92" s="36">
        <f>SUMIFS(СВЦЭМ!$D$33:$D$776,СВЦЭМ!$A$33:$A$776,$A92,СВЦЭМ!$B$33:$B$776,X$83)+'СЕТ СН'!$H$14+СВЦЭМ!$D$10+'СЕТ СН'!$H$5-'СЕТ СН'!$H$24</f>
        <v>2619.3382739799999</v>
      </c>
      <c r="Y92" s="36">
        <f>SUMIFS(СВЦЭМ!$D$33:$D$776,СВЦЭМ!$A$33:$A$776,$A92,СВЦЭМ!$B$33:$B$776,Y$83)+'СЕТ СН'!$H$14+СВЦЭМ!$D$10+'СЕТ СН'!$H$5-'СЕТ СН'!$H$24</f>
        <v>2684.0220057900001</v>
      </c>
    </row>
    <row r="93" spans="1:27" ht="15.75" x14ac:dyDescent="0.2">
      <c r="A93" s="35">
        <f t="shared" si="2"/>
        <v>43565</v>
      </c>
      <c r="B93" s="36">
        <f>SUMIFS(СВЦЭМ!$D$33:$D$776,СВЦЭМ!$A$33:$A$776,$A93,СВЦЭМ!$B$33:$B$776,B$83)+'СЕТ СН'!$H$14+СВЦЭМ!$D$10+'СЕТ СН'!$H$5-'СЕТ СН'!$H$24</f>
        <v>2778.75193008</v>
      </c>
      <c r="C93" s="36">
        <f>SUMIFS(СВЦЭМ!$D$33:$D$776,СВЦЭМ!$A$33:$A$776,$A93,СВЦЭМ!$B$33:$B$776,C$83)+'СЕТ СН'!$H$14+СВЦЭМ!$D$10+'СЕТ СН'!$H$5-'СЕТ СН'!$H$24</f>
        <v>2887.0042605200001</v>
      </c>
      <c r="D93" s="36">
        <f>SUMIFS(СВЦЭМ!$D$33:$D$776,СВЦЭМ!$A$33:$A$776,$A93,СВЦЭМ!$B$33:$B$776,D$83)+'СЕТ СН'!$H$14+СВЦЭМ!$D$10+'СЕТ СН'!$H$5-'СЕТ СН'!$H$24</f>
        <v>2964.9174146200003</v>
      </c>
      <c r="E93" s="36">
        <f>SUMIFS(СВЦЭМ!$D$33:$D$776,СВЦЭМ!$A$33:$A$776,$A93,СВЦЭМ!$B$33:$B$776,E$83)+'СЕТ СН'!$H$14+СВЦЭМ!$D$10+'СЕТ СН'!$H$5-'СЕТ СН'!$H$24</f>
        <v>2980.3468653899999</v>
      </c>
      <c r="F93" s="36">
        <f>SUMIFS(СВЦЭМ!$D$33:$D$776,СВЦЭМ!$A$33:$A$776,$A93,СВЦЭМ!$B$33:$B$776,F$83)+'СЕТ СН'!$H$14+СВЦЭМ!$D$10+'СЕТ СН'!$H$5-'СЕТ СН'!$H$24</f>
        <v>2974.4438587100003</v>
      </c>
      <c r="G93" s="36">
        <f>SUMIFS(СВЦЭМ!$D$33:$D$776,СВЦЭМ!$A$33:$A$776,$A93,СВЦЭМ!$B$33:$B$776,G$83)+'СЕТ СН'!$H$14+СВЦЭМ!$D$10+'СЕТ СН'!$H$5-'СЕТ СН'!$H$24</f>
        <v>2959.7241427999998</v>
      </c>
      <c r="H93" s="36">
        <f>SUMIFS(СВЦЭМ!$D$33:$D$776,СВЦЭМ!$A$33:$A$776,$A93,СВЦЭМ!$B$33:$B$776,H$83)+'СЕТ СН'!$H$14+СВЦЭМ!$D$10+'СЕТ СН'!$H$5-'СЕТ СН'!$H$24</f>
        <v>2882.9189545099998</v>
      </c>
      <c r="I93" s="36">
        <f>SUMIFS(СВЦЭМ!$D$33:$D$776,СВЦЭМ!$A$33:$A$776,$A93,СВЦЭМ!$B$33:$B$776,I$83)+'СЕТ СН'!$H$14+СВЦЭМ!$D$10+'СЕТ СН'!$H$5-'СЕТ СН'!$H$24</f>
        <v>2806.6782581100001</v>
      </c>
      <c r="J93" s="36">
        <f>SUMIFS(СВЦЭМ!$D$33:$D$776,СВЦЭМ!$A$33:$A$776,$A93,СВЦЭМ!$B$33:$B$776,J$83)+'СЕТ СН'!$H$14+СВЦЭМ!$D$10+'СЕТ СН'!$H$5-'СЕТ СН'!$H$24</f>
        <v>2708.5394839999999</v>
      </c>
      <c r="K93" s="36">
        <f>SUMIFS(СВЦЭМ!$D$33:$D$776,СВЦЭМ!$A$33:$A$776,$A93,СВЦЭМ!$B$33:$B$776,K$83)+'СЕТ СН'!$H$14+СВЦЭМ!$D$10+'СЕТ СН'!$H$5-'СЕТ СН'!$H$24</f>
        <v>2622.0389388499998</v>
      </c>
      <c r="L93" s="36">
        <f>SUMIFS(СВЦЭМ!$D$33:$D$776,СВЦЭМ!$A$33:$A$776,$A93,СВЦЭМ!$B$33:$B$776,L$83)+'СЕТ СН'!$H$14+СВЦЭМ!$D$10+'СЕТ СН'!$H$5-'СЕТ СН'!$H$24</f>
        <v>2599.1789032900001</v>
      </c>
      <c r="M93" s="36">
        <f>SUMIFS(СВЦЭМ!$D$33:$D$776,СВЦЭМ!$A$33:$A$776,$A93,СВЦЭМ!$B$33:$B$776,M$83)+'СЕТ СН'!$H$14+СВЦЭМ!$D$10+'СЕТ СН'!$H$5-'СЕТ СН'!$H$24</f>
        <v>2606.0885544600001</v>
      </c>
      <c r="N93" s="36">
        <f>SUMIFS(СВЦЭМ!$D$33:$D$776,СВЦЭМ!$A$33:$A$776,$A93,СВЦЭМ!$B$33:$B$776,N$83)+'СЕТ СН'!$H$14+СВЦЭМ!$D$10+'СЕТ СН'!$H$5-'СЕТ СН'!$H$24</f>
        <v>2610.57006112</v>
      </c>
      <c r="O93" s="36">
        <f>SUMIFS(СВЦЭМ!$D$33:$D$776,СВЦЭМ!$A$33:$A$776,$A93,СВЦЭМ!$B$33:$B$776,O$83)+'СЕТ СН'!$H$14+СВЦЭМ!$D$10+'СЕТ СН'!$H$5-'СЕТ СН'!$H$24</f>
        <v>2614.2867183200001</v>
      </c>
      <c r="P93" s="36">
        <f>SUMIFS(СВЦЭМ!$D$33:$D$776,СВЦЭМ!$A$33:$A$776,$A93,СВЦЭМ!$B$33:$B$776,P$83)+'СЕТ СН'!$H$14+СВЦЭМ!$D$10+'СЕТ СН'!$H$5-'СЕТ СН'!$H$24</f>
        <v>2624.2752672000001</v>
      </c>
      <c r="Q93" s="36">
        <f>SUMIFS(СВЦЭМ!$D$33:$D$776,СВЦЭМ!$A$33:$A$776,$A93,СВЦЭМ!$B$33:$B$776,Q$83)+'СЕТ СН'!$H$14+СВЦЭМ!$D$10+'СЕТ СН'!$H$5-'СЕТ СН'!$H$24</f>
        <v>2627.19201054</v>
      </c>
      <c r="R93" s="36">
        <f>SUMIFS(СВЦЭМ!$D$33:$D$776,СВЦЭМ!$A$33:$A$776,$A93,СВЦЭМ!$B$33:$B$776,R$83)+'СЕТ СН'!$H$14+СВЦЭМ!$D$10+'СЕТ СН'!$H$5-'СЕТ СН'!$H$24</f>
        <v>2632.2326639499997</v>
      </c>
      <c r="S93" s="36">
        <f>SUMIFS(СВЦЭМ!$D$33:$D$776,СВЦЭМ!$A$33:$A$776,$A93,СВЦЭМ!$B$33:$B$776,S$83)+'СЕТ СН'!$H$14+СВЦЭМ!$D$10+'СЕТ СН'!$H$5-'СЕТ СН'!$H$24</f>
        <v>2632.4065318799999</v>
      </c>
      <c r="T93" s="36">
        <f>SUMIFS(СВЦЭМ!$D$33:$D$776,СВЦЭМ!$A$33:$A$776,$A93,СВЦЭМ!$B$33:$B$776,T$83)+'СЕТ СН'!$H$14+СВЦЭМ!$D$10+'СЕТ СН'!$H$5-'СЕТ СН'!$H$24</f>
        <v>2614.2038481600002</v>
      </c>
      <c r="U93" s="36">
        <f>SUMIFS(СВЦЭМ!$D$33:$D$776,СВЦЭМ!$A$33:$A$776,$A93,СВЦЭМ!$B$33:$B$776,U$83)+'СЕТ СН'!$H$14+СВЦЭМ!$D$10+'СЕТ СН'!$H$5-'СЕТ СН'!$H$24</f>
        <v>2585.6249367800001</v>
      </c>
      <c r="V93" s="36">
        <f>SUMIFS(СВЦЭМ!$D$33:$D$776,СВЦЭМ!$A$33:$A$776,$A93,СВЦЭМ!$B$33:$B$776,V$83)+'СЕТ СН'!$H$14+СВЦЭМ!$D$10+'СЕТ СН'!$H$5-'СЕТ СН'!$H$24</f>
        <v>2564.0866567499997</v>
      </c>
      <c r="W93" s="36">
        <f>SUMIFS(СВЦЭМ!$D$33:$D$776,СВЦЭМ!$A$33:$A$776,$A93,СВЦЭМ!$B$33:$B$776,W$83)+'СЕТ СН'!$H$14+СВЦЭМ!$D$10+'СЕТ СН'!$H$5-'СЕТ СН'!$H$24</f>
        <v>2560.9979594500001</v>
      </c>
      <c r="X93" s="36">
        <f>SUMIFS(СВЦЭМ!$D$33:$D$776,СВЦЭМ!$A$33:$A$776,$A93,СВЦЭМ!$B$33:$B$776,X$83)+'СЕТ СН'!$H$14+СВЦЭМ!$D$10+'СЕТ СН'!$H$5-'СЕТ СН'!$H$24</f>
        <v>2620.5995763599999</v>
      </c>
      <c r="Y93" s="36">
        <f>SUMIFS(СВЦЭМ!$D$33:$D$776,СВЦЭМ!$A$33:$A$776,$A93,СВЦЭМ!$B$33:$B$776,Y$83)+'СЕТ СН'!$H$14+СВЦЭМ!$D$10+'СЕТ СН'!$H$5-'СЕТ СН'!$H$24</f>
        <v>2741.4408389499999</v>
      </c>
    </row>
    <row r="94" spans="1:27" ht="15.75" x14ac:dyDescent="0.2">
      <c r="A94" s="35">
        <f t="shared" si="2"/>
        <v>43566</v>
      </c>
      <c r="B94" s="36">
        <f>SUMIFS(СВЦЭМ!$D$33:$D$776,СВЦЭМ!$A$33:$A$776,$A94,СВЦЭМ!$B$33:$B$776,B$83)+'СЕТ СН'!$H$14+СВЦЭМ!$D$10+'СЕТ СН'!$H$5-'СЕТ СН'!$H$24</f>
        <v>2798.3983335499997</v>
      </c>
      <c r="C94" s="36">
        <f>SUMIFS(СВЦЭМ!$D$33:$D$776,СВЦЭМ!$A$33:$A$776,$A94,СВЦЭМ!$B$33:$B$776,C$83)+'СЕТ СН'!$H$14+СВЦЭМ!$D$10+'СЕТ СН'!$H$5-'СЕТ СН'!$H$24</f>
        <v>2921.5907011899999</v>
      </c>
      <c r="D94" s="36">
        <f>SUMIFS(СВЦЭМ!$D$33:$D$776,СВЦЭМ!$A$33:$A$776,$A94,СВЦЭМ!$B$33:$B$776,D$83)+'СЕТ СН'!$H$14+СВЦЭМ!$D$10+'СЕТ СН'!$H$5-'СЕТ СН'!$H$24</f>
        <v>3065.0034881700003</v>
      </c>
      <c r="E94" s="36">
        <f>SUMIFS(СВЦЭМ!$D$33:$D$776,СВЦЭМ!$A$33:$A$776,$A94,СВЦЭМ!$B$33:$B$776,E$83)+'СЕТ СН'!$H$14+СВЦЭМ!$D$10+'СЕТ СН'!$H$5-'СЕТ СН'!$H$24</f>
        <v>3086.4892200100003</v>
      </c>
      <c r="F94" s="36">
        <f>SUMIFS(СВЦЭМ!$D$33:$D$776,СВЦЭМ!$A$33:$A$776,$A94,СВЦЭМ!$B$33:$B$776,F$83)+'СЕТ СН'!$H$14+СВЦЭМ!$D$10+'СЕТ СН'!$H$5-'СЕТ СН'!$H$24</f>
        <v>3088.6266545999997</v>
      </c>
      <c r="G94" s="36">
        <f>SUMIFS(СВЦЭМ!$D$33:$D$776,СВЦЭМ!$A$33:$A$776,$A94,СВЦЭМ!$B$33:$B$776,G$83)+'СЕТ СН'!$H$14+СВЦЭМ!$D$10+'СЕТ СН'!$H$5-'СЕТ СН'!$H$24</f>
        <v>3085.3447541099999</v>
      </c>
      <c r="H94" s="36">
        <f>SUMIFS(СВЦЭМ!$D$33:$D$776,СВЦЭМ!$A$33:$A$776,$A94,СВЦЭМ!$B$33:$B$776,H$83)+'СЕТ СН'!$H$14+СВЦЭМ!$D$10+'СЕТ СН'!$H$5-'СЕТ СН'!$H$24</f>
        <v>3005.1140619299999</v>
      </c>
      <c r="I94" s="36">
        <f>SUMIFS(СВЦЭМ!$D$33:$D$776,СВЦЭМ!$A$33:$A$776,$A94,СВЦЭМ!$B$33:$B$776,I$83)+'СЕТ СН'!$H$14+СВЦЭМ!$D$10+'СЕТ СН'!$H$5-'СЕТ СН'!$H$24</f>
        <v>2917.6059862800003</v>
      </c>
      <c r="J94" s="36">
        <f>SUMIFS(СВЦЭМ!$D$33:$D$776,СВЦЭМ!$A$33:$A$776,$A94,СВЦЭМ!$B$33:$B$776,J$83)+'СЕТ СН'!$H$14+СВЦЭМ!$D$10+'СЕТ СН'!$H$5-'СЕТ СН'!$H$24</f>
        <v>2796.0321763100001</v>
      </c>
      <c r="K94" s="36">
        <f>SUMIFS(СВЦЭМ!$D$33:$D$776,СВЦЭМ!$A$33:$A$776,$A94,СВЦЭМ!$B$33:$B$776,K$83)+'СЕТ СН'!$H$14+СВЦЭМ!$D$10+'СЕТ СН'!$H$5-'СЕТ СН'!$H$24</f>
        <v>2705.4741746300001</v>
      </c>
      <c r="L94" s="36">
        <f>SUMIFS(СВЦЭМ!$D$33:$D$776,СВЦЭМ!$A$33:$A$776,$A94,СВЦЭМ!$B$33:$B$776,L$83)+'СЕТ СН'!$H$14+СВЦЭМ!$D$10+'СЕТ СН'!$H$5-'СЕТ СН'!$H$24</f>
        <v>2665.2126673100001</v>
      </c>
      <c r="M94" s="36">
        <f>SUMIFS(СВЦЭМ!$D$33:$D$776,СВЦЭМ!$A$33:$A$776,$A94,СВЦЭМ!$B$33:$B$776,M$83)+'СЕТ СН'!$H$14+СВЦЭМ!$D$10+'СЕТ СН'!$H$5-'СЕТ СН'!$H$24</f>
        <v>2683.4809198900002</v>
      </c>
      <c r="N94" s="36">
        <f>SUMIFS(СВЦЭМ!$D$33:$D$776,СВЦЭМ!$A$33:$A$776,$A94,СВЦЭМ!$B$33:$B$776,N$83)+'СЕТ СН'!$H$14+СВЦЭМ!$D$10+'СЕТ СН'!$H$5-'СЕТ СН'!$H$24</f>
        <v>2670.4060489200001</v>
      </c>
      <c r="O94" s="36">
        <f>SUMIFS(СВЦЭМ!$D$33:$D$776,СВЦЭМ!$A$33:$A$776,$A94,СВЦЭМ!$B$33:$B$776,O$83)+'СЕТ СН'!$H$14+СВЦЭМ!$D$10+'СЕТ СН'!$H$5-'СЕТ СН'!$H$24</f>
        <v>2676.8257366100001</v>
      </c>
      <c r="P94" s="36">
        <f>SUMIFS(СВЦЭМ!$D$33:$D$776,СВЦЭМ!$A$33:$A$776,$A94,СВЦЭМ!$B$33:$B$776,P$83)+'СЕТ СН'!$H$14+СВЦЭМ!$D$10+'СЕТ СН'!$H$5-'СЕТ СН'!$H$24</f>
        <v>2691.7634450800001</v>
      </c>
      <c r="Q94" s="36">
        <f>SUMIFS(СВЦЭМ!$D$33:$D$776,СВЦЭМ!$A$33:$A$776,$A94,СВЦЭМ!$B$33:$B$776,Q$83)+'СЕТ СН'!$H$14+СВЦЭМ!$D$10+'СЕТ СН'!$H$5-'СЕТ СН'!$H$24</f>
        <v>2698.25378125</v>
      </c>
      <c r="R94" s="36">
        <f>SUMIFS(СВЦЭМ!$D$33:$D$776,СВЦЭМ!$A$33:$A$776,$A94,СВЦЭМ!$B$33:$B$776,R$83)+'СЕТ СН'!$H$14+СВЦЭМ!$D$10+'СЕТ СН'!$H$5-'СЕТ СН'!$H$24</f>
        <v>2696.6805137199999</v>
      </c>
      <c r="S94" s="36">
        <f>SUMIFS(СВЦЭМ!$D$33:$D$776,СВЦЭМ!$A$33:$A$776,$A94,СВЦЭМ!$B$33:$B$776,S$83)+'СЕТ СН'!$H$14+СВЦЭМ!$D$10+'СЕТ СН'!$H$5-'СЕТ СН'!$H$24</f>
        <v>2702.13680583</v>
      </c>
      <c r="T94" s="36">
        <f>SUMIFS(СВЦЭМ!$D$33:$D$776,СВЦЭМ!$A$33:$A$776,$A94,СВЦЭМ!$B$33:$B$776,T$83)+'СЕТ СН'!$H$14+СВЦЭМ!$D$10+'СЕТ СН'!$H$5-'СЕТ СН'!$H$24</f>
        <v>2686.60644624</v>
      </c>
      <c r="U94" s="36">
        <f>SUMIFS(СВЦЭМ!$D$33:$D$776,СВЦЭМ!$A$33:$A$776,$A94,СВЦЭМ!$B$33:$B$776,U$83)+'СЕТ СН'!$H$14+СВЦЭМ!$D$10+'СЕТ СН'!$H$5-'СЕТ СН'!$H$24</f>
        <v>2664.1283489400003</v>
      </c>
      <c r="V94" s="36">
        <f>SUMIFS(СВЦЭМ!$D$33:$D$776,СВЦЭМ!$A$33:$A$776,$A94,СВЦЭМ!$B$33:$B$776,V$83)+'СЕТ СН'!$H$14+СВЦЭМ!$D$10+'СЕТ СН'!$H$5-'СЕТ СН'!$H$24</f>
        <v>2660.75558056</v>
      </c>
      <c r="W94" s="36">
        <f>SUMIFS(СВЦЭМ!$D$33:$D$776,СВЦЭМ!$A$33:$A$776,$A94,СВЦЭМ!$B$33:$B$776,W$83)+'СЕТ СН'!$H$14+СВЦЭМ!$D$10+'СЕТ СН'!$H$5-'СЕТ СН'!$H$24</f>
        <v>2643.9236811599999</v>
      </c>
      <c r="X94" s="36">
        <f>SUMIFS(СВЦЭМ!$D$33:$D$776,СВЦЭМ!$A$33:$A$776,$A94,СВЦЭМ!$B$33:$B$776,X$83)+'СЕТ СН'!$H$14+СВЦЭМ!$D$10+'СЕТ СН'!$H$5-'СЕТ СН'!$H$24</f>
        <v>2715.0300126000002</v>
      </c>
      <c r="Y94" s="36">
        <f>SUMIFS(СВЦЭМ!$D$33:$D$776,СВЦЭМ!$A$33:$A$776,$A94,СВЦЭМ!$B$33:$B$776,Y$83)+'СЕТ СН'!$H$14+СВЦЭМ!$D$10+'СЕТ СН'!$H$5-'СЕТ СН'!$H$24</f>
        <v>2833.9354778500001</v>
      </c>
    </row>
    <row r="95" spans="1:27" ht="15.75" x14ac:dyDescent="0.2">
      <c r="A95" s="35">
        <f t="shared" si="2"/>
        <v>43567</v>
      </c>
      <c r="B95" s="36">
        <f>SUMIFS(СВЦЭМ!$D$33:$D$776,СВЦЭМ!$A$33:$A$776,$A95,СВЦЭМ!$B$33:$B$776,B$83)+'СЕТ СН'!$H$14+СВЦЭМ!$D$10+'СЕТ СН'!$H$5-'СЕТ СН'!$H$24</f>
        <v>2933.1599556199999</v>
      </c>
      <c r="C95" s="36">
        <f>SUMIFS(СВЦЭМ!$D$33:$D$776,СВЦЭМ!$A$33:$A$776,$A95,СВЦЭМ!$B$33:$B$776,C$83)+'СЕТ СН'!$H$14+СВЦЭМ!$D$10+'СЕТ СН'!$H$5-'СЕТ СН'!$H$24</f>
        <v>3019.6046191</v>
      </c>
      <c r="D95" s="36">
        <f>SUMIFS(СВЦЭМ!$D$33:$D$776,СВЦЭМ!$A$33:$A$776,$A95,СВЦЭМ!$B$33:$B$776,D$83)+'СЕТ СН'!$H$14+СВЦЭМ!$D$10+'СЕТ СН'!$H$5-'СЕТ СН'!$H$24</f>
        <v>3066.2847822000003</v>
      </c>
      <c r="E95" s="36">
        <f>SUMIFS(СВЦЭМ!$D$33:$D$776,СВЦЭМ!$A$33:$A$776,$A95,СВЦЭМ!$B$33:$B$776,E$83)+'СЕТ СН'!$H$14+СВЦЭМ!$D$10+'СЕТ СН'!$H$5-'СЕТ СН'!$H$24</f>
        <v>3067.25491483</v>
      </c>
      <c r="F95" s="36">
        <f>SUMIFS(СВЦЭМ!$D$33:$D$776,СВЦЭМ!$A$33:$A$776,$A95,СВЦЭМ!$B$33:$B$776,F$83)+'СЕТ СН'!$H$14+СВЦЭМ!$D$10+'СЕТ СН'!$H$5-'СЕТ СН'!$H$24</f>
        <v>3066.4684916799997</v>
      </c>
      <c r="G95" s="36">
        <f>SUMIFS(СВЦЭМ!$D$33:$D$776,СВЦЭМ!$A$33:$A$776,$A95,СВЦЭМ!$B$33:$B$776,G$83)+'СЕТ СН'!$H$14+СВЦЭМ!$D$10+'СЕТ СН'!$H$5-'СЕТ СН'!$H$24</f>
        <v>3053.1404173999999</v>
      </c>
      <c r="H95" s="36">
        <f>SUMIFS(СВЦЭМ!$D$33:$D$776,СВЦЭМ!$A$33:$A$776,$A95,СВЦЭМ!$B$33:$B$776,H$83)+'СЕТ СН'!$H$14+СВЦЭМ!$D$10+'СЕТ СН'!$H$5-'СЕТ СН'!$H$24</f>
        <v>2967.89710513</v>
      </c>
      <c r="I95" s="36">
        <f>SUMIFS(СВЦЭМ!$D$33:$D$776,СВЦЭМ!$A$33:$A$776,$A95,СВЦЭМ!$B$33:$B$776,I$83)+'СЕТ СН'!$H$14+СВЦЭМ!$D$10+'СЕТ СН'!$H$5-'СЕТ СН'!$H$24</f>
        <v>2910.5000243499999</v>
      </c>
      <c r="J95" s="36">
        <f>SUMIFS(СВЦЭМ!$D$33:$D$776,СВЦЭМ!$A$33:$A$776,$A95,СВЦЭМ!$B$33:$B$776,J$83)+'СЕТ СН'!$H$14+СВЦЭМ!$D$10+'СЕТ СН'!$H$5-'СЕТ СН'!$H$24</f>
        <v>2794.2126761</v>
      </c>
      <c r="K95" s="36">
        <f>SUMIFS(СВЦЭМ!$D$33:$D$776,СВЦЭМ!$A$33:$A$776,$A95,СВЦЭМ!$B$33:$B$776,K$83)+'СЕТ СН'!$H$14+СВЦЭМ!$D$10+'СЕТ СН'!$H$5-'СЕТ СН'!$H$24</f>
        <v>2706.8610838700001</v>
      </c>
      <c r="L95" s="36">
        <f>SUMIFS(СВЦЭМ!$D$33:$D$776,СВЦЭМ!$A$33:$A$776,$A95,СВЦЭМ!$B$33:$B$776,L$83)+'СЕТ СН'!$H$14+СВЦЭМ!$D$10+'СЕТ СН'!$H$5-'СЕТ СН'!$H$24</f>
        <v>2668.3341418300001</v>
      </c>
      <c r="M95" s="36">
        <f>SUMIFS(СВЦЭМ!$D$33:$D$776,СВЦЭМ!$A$33:$A$776,$A95,СВЦЭМ!$B$33:$B$776,M$83)+'СЕТ СН'!$H$14+СВЦЭМ!$D$10+'СЕТ СН'!$H$5-'СЕТ СН'!$H$24</f>
        <v>2671.3502633500002</v>
      </c>
      <c r="N95" s="36">
        <f>SUMIFS(СВЦЭМ!$D$33:$D$776,СВЦЭМ!$A$33:$A$776,$A95,СВЦЭМ!$B$33:$B$776,N$83)+'СЕТ СН'!$H$14+СВЦЭМ!$D$10+'СЕТ СН'!$H$5-'СЕТ СН'!$H$24</f>
        <v>2652.6330957999999</v>
      </c>
      <c r="O95" s="36">
        <f>SUMIFS(СВЦЭМ!$D$33:$D$776,СВЦЭМ!$A$33:$A$776,$A95,СВЦЭМ!$B$33:$B$776,O$83)+'СЕТ СН'!$H$14+СВЦЭМ!$D$10+'СЕТ СН'!$H$5-'СЕТ СН'!$H$24</f>
        <v>2661.9349390400002</v>
      </c>
      <c r="P95" s="36">
        <f>SUMIFS(СВЦЭМ!$D$33:$D$776,СВЦЭМ!$A$33:$A$776,$A95,СВЦЭМ!$B$33:$B$776,P$83)+'СЕТ СН'!$H$14+СВЦЭМ!$D$10+'СЕТ СН'!$H$5-'СЕТ СН'!$H$24</f>
        <v>2683.2762072699998</v>
      </c>
      <c r="Q95" s="36">
        <f>SUMIFS(СВЦЭМ!$D$33:$D$776,СВЦЭМ!$A$33:$A$776,$A95,СВЦЭМ!$B$33:$B$776,Q$83)+'СЕТ СН'!$H$14+СВЦЭМ!$D$10+'СЕТ СН'!$H$5-'СЕТ СН'!$H$24</f>
        <v>2694.27168454</v>
      </c>
      <c r="R95" s="36">
        <f>SUMIFS(СВЦЭМ!$D$33:$D$776,СВЦЭМ!$A$33:$A$776,$A95,СВЦЭМ!$B$33:$B$776,R$83)+'СЕТ СН'!$H$14+СВЦЭМ!$D$10+'СЕТ СН'!$H$5-'СЕТ СН'!$H$24</f>
        <v>2702.9781069700002</v>
      </c>
      <c r="S95" s="36">
        <f>SUMIFS(СВЦЭМ!$D$33:$D$776,СВЦЭМ!$A$33:$A$776,$A95,СВЦЭМ!$B$33:$B$776,S$83)+'СЕТ СН'!$H$14+СВЦЭМ!$D$10+'СЕТ СН'!$H$5-'СЕТ СН'!$H$24</f>
        <v>2689.1088725499999</v>
      </c>
      <c r="T95" s="36">
        <f>SUMIFS(СВЦЭМ!$D$33:$D$776,СВЦЭМ!$A$33:$A$776,$A95,СВЦЭМ!$B$33:$B$776,T$83)+'СЕТ СН'!$H$14+СВЦЭМ!$D$10+'СЕТ СН'!$H$5-'СЕТ СН'!$H$24</f>
        <v>2674.0090338199998</v>
      </c>
      <c r="U95" s="36">
        <f>SUMIFS(СВЦЭМ!$D$33:$D$776,СВЦЭМ!$A$33:$A$776,$A95,СВЦЭМ!$B$33:$B$776,U$83)+'СЕТ СН'!$H$14+СВЦЭМ!$D$10+'СЕТ СН'!$H$5-'СЕТ СН'!$H$24</f>
        <v>2626.664749</v>
      </c>
      <c r="V95" s="36">
        <f>SUMIFS(СВЦЭМ!$D$33:$D$776,СВЦЭМ!$A$33:$A$776,$A95,СВЦЭМ!$B$33:$B$776,V$83)+'СЕТ СН'!$H$14+СВЦЭМ!$D$10+'СЕТ СН'!$H$5-'СЕТ СН'!$H$24</f>
        <v>2624.7627751800001</v>
      </c>
      <c r="W95" s="36">
        <f>SUMIFS(СВЦЭМ!$D$33:$D$776,СВЦЭМ!$A$33:$A$776,$A95,СВЦЭМ!$B$33:$B$776,W$83)+'СЕТ СН'!$H$14+СВЦЭМ!$D$10+'СЕТ СН'!$H$5-'СЕТ СН'!$H$24</f>
        <v>2635.1052056399999</v>
      </c>
      <c r="X95" s="36">
        <f>SUMIFS(СВЦЭМ!$D$33:$D$776,СВЦЭМ!$A$33:$A$776,$A95,СВЦЭМ!$B$33:$B$776,X$83)+'СЕТ СН'!$H$14+СВЦЭМ!$D$10+'СЕТ СН'!$H$5-'СЕТ СН'!$H$24</f>
        <v>2696.15303614</v>
      </c>
      <c r="Y95" s="36">
        <f>SUMIFS(СВЦЭМ!$D$33:$D$776,СВЦЭМ!$A$33:$A$776,$A95,СВЦЭМ!$B$33:$B$776,Y$83)+'СЕТ СН'!$H$14+СВЦЭМ!$D$10+'СЕТ СН'!$H$5-'СЕТ СН'!$H$24</f>
        <v>2810.7262722400001</v>
      </c>
    </row>
    <row r="96" spans="1:27" ht="15.75" x14ac:dyDescent="0.2">
      <c r="A96" s="35">
        <f t="shared" si="2"/>
        <v>43568</v>
      </c>
      <c r="B96" s="36">
        <f>SUMIFS(СВЦЭМ!$D$33:$D$776,СВЦЭМ!$A$33:$A$776,$A96,СВЦЭМ!$B$33:$B$776,B$83)+'СЕТ СН'!$H$14+СВЦЭМ!$D$10+'СЕТ СН'!$H$5-'СЕТ СН'!$H$24</f>
        <v>2895.1410625399999</v>
      </c>
      <c r="C96" s="36">
        <f>SUMIFS(СВЦЭМ!$D$33:$D$776,СВЦЭМ!$A$33:$A$776,$A96,СВЦЭМ!$B$33:$B$776,C$83)+'СЕТ СН'!$H$14+СВЦЭМ!$D$10+'СЕТ СН'!$H$5-'СЕТ СН'!$H$24</f>
        <v>2973.65850925</v>
      </c>
      <c r="D96" s="36">
        <f>SUMIFS(СВЦЭМ!$D$33:$D$776,СВЦЭМ!$A$33:$A$776,$A96,СВЦЭМ!$B$33:$B$776,D$83)+'СЕТ СН'!$H$14+СВЦЭМ!$D$10+'СЕТ СН'!$H$5-'СЕТ СН'!$H$24</f>
        <v>3050.3785107599997</v>
      </c>
      <c r="E96" s="36">
        <f>SUMIFS(СВЦЭМ!$D$33:$D$776,СВЦЭМ!$A$33:$A$776,$A96,СВЦЭМ!$B$33:$B$776,E$83)+'СЕТ СН'!$H$14+СВЦЭМ!$D$10+'СЕТ СН'!$H$5-'СЕТ СН'!$H$24</f>
        <v>3059.1994388200001</v>
      </c>
      <c r="F96" s="36">
        <f>SUMIFS(СВЦЭМ!$D$33:$D$776,СВЦЭМ!$A$33:$A$776,$A96,СВЦЭМ!$B$33:$B$776,F$83)+'СЕТ СН'!$H$14+СВЦЭМ!$D$10+'СЕТ СН'!$H$5-'СЕТ СН'!$H$24</f>
        <v>3057.35491422</v>
      </c>
      <c r="G96" s="36">
        <f>SUMIFS(СВЦЭМ!$D$33:$D$776,СВЦЭМ!$A$33:$A$776,$A96,СВЦЭМ!$B$33:$B$776,G$83)+'СЕТ СН'!$H$14+СВЦЭМ!$D$10+'СЕТ СН'!$H$5-'СЕТ СН'!$H$24</f>
        <v>3031.5449541899998</v>
      </c>
      <c r="H96" s="36">
        <f>SUMIFS(СВЦЭМ!$D$33:$D$776,СВЦЭМ!$A$33:$A$776,$A96,СВЦЭМ!$B$33:$B$776,H$83)+'СЕТ СН'!$H$14+СВЦЭМ!$D$10+'СЕТ СН'!$H$5-'СЕТ СН'!$H$24</f>
        <v>2939.4527035599999</v>
      </c>
      <c r="I96" s="36">
        <f>SUMIFS(СВЦЭМ!$D$33:$D$776,СВЦЭМ!$A$33:$A$776,$A96,СВЦЭМ!$B$33:$B$776,I$83)+'СЕТ СН'!$H$14+СВЦЭМ!$D$10+'СЕТ СН'!$H$5-'СЕТ СН'!$H$24</f>
        <v>2885.5076806500001</v>
      </c>
      <c r="J96" s="36">
        <f>SUMIFS(СВЦЭМ!$D$33:$D$776,СВЦЭМ!$A$33:$A$776,$A96,СВЦЭМ!$B$33:$B$776,J$83)+'СЕТ СН'!$H$14+СВЦЭМ!$D$10+'СЕТ СН'!$H$5-'СЕТ СН'!$H$24</f>
        <v>2824.6849080100001</v>
      </c>
      <c r="K96" s="36">
        <f>SUMIFS(СВЦЭМ!$D$33:$D$776,СВЦЭМ!$A$33:$A$776,$A96,СВЦЭМ!$B$33:$B$776,K$83)+'СЕТ СН'!$H$14+СВЦЭМ!$D$10+'СЕТ СН'!$H$5-'СЕТ СН'!$H$24</f>
        <v>2708.8435127600001</v>
      </c>
      <c r="L96" s="36">
        <f>SUMIFS(СВЦЭМ!$D$33:$D$776,СВЦЭМ!$A$33:$A$776,$A96,СВЦЭМ!$B$33:$B$776,L$83)+'СЕТ СН'!$H$14+СВЦЭМ!$D$10+'СЕТ СН'!$H$5-'СЕТ СН'!$H$24</f>
        <v>2672.3926319100001</v>
      </c>
      <c r="M96" s="36">
        <f>SUMIFS(СВЦЭМ!$D$33:$D$776,СВЦЭМ!$A$33:$A$776,$A96,СВЦЭМ!$B$33:$B$776,M$83)+'СЕТ СН'!$H$14+СВЦЭМ!$D$10+'СЕТ СН'!$H$5-'СЕТ СН'!$H$24</f>
        <v>2664.69149126</v>
      </c>
      <c r="N96" s="36">
        <f>SUMIFS(СВЦЭМ!$D$33:$D$776,СВЦЭМ!$A$33:$A$776,$A96,СВЦЭМ!$B$33:$B$776,N$83)+'СЕТ СН'!$H$14+СВЦЭМ!$D$10+'СЕТ СН'!$H$5-'СЕТ СН'!$H$24</f>
        <v>2678.2861889599999</v>
      </c>
      <c r="O96" s="36">
        <f>SUMIFS(СВЦЭМ!$D$33:$D$776,СВЦЭМ!$A$33:$A$776,$A96,СВЦЭМ!$B$33:$B$776,O$83)+'СЕТ СН'!$H$14+СВЦЭМ!$D$10+'СЕТ СН'!$H$5-'СЕТ СН'!$H$24</f>
        <v>2687.7816252000002</v>
      </c>
      <c r="P96" s="36">
        <f>SUMIFS(СВЦЭМ!$D$33:$D$776,СВЦЭМ!$A$33:$A$776,$A96,СВЦЭМ!$B$33:$B$776,P$83)+'СЕТ СН'!$H$14+СВЦЭМ!$D$10+'СЕТ СН'!$H$5-'СЕТ СН'!$H$24</f>
        <v>2696.7058491600001</v>
      </c>
      <c r="Q96" s="36">
        <f>SUMIFS(СВЦЭМ!$D$33:$D$776,СВЦЭМ!$A$33:$A$776,$A96,СВЦЭМ!$B$33:$B$776,Q$83)+'СЕТ СН'!$H$14+СВЦЭМ!$D$10+'СЕТ СН'!$H$5-'СЕТ СН'!$H$24</f>
        <v>2705.2931102399998</v>
      </c>
      <c r="R96" s="36">
        <f>SUMIFS(СВЦЭМ!$D$33:$D$776,СВЦЭМ!$A$33:$A$776,$A96,СВЦЭМ!$B$33:$B$776,R$83)+'СЕТ СН'!$H$14+СВЦЭМ!$D$10+'СЕТ СН'!$H$5-'СЕТ СН'!$H$24</f>
        <v>2708.2155520400001</v>
      </c>
      <c r="S96" s="36">
        <f>SUMIFS(СВЦЭМ!$D$33:$D$776,СВЦЭМ!$A$33:$A$776,$A96,СВЦЭМ!$B$33:$B$776,S$83)+'СЕТ СН'!$H$14+СВЦЭМ!$D$10+'СЕТ СН'!$H$5-'СЕТ СН'!$H$24</f>
        <v>2714.8589719699999</v>
      </c>
      <c r="T96" s="36">
        <f>SUMIFS(СВЦЭМ!$D$33:$D$776,СВЦЭМ!$A$33:$A$776,$A96,СВЦЭМ!$B$33:$B$776,T$83)+'СЕТ СН'!$H$14+СВЦЭМ!$D$10+'СЕТ СН'!$H$5-'СЕТ СН'!$H$24</f>
        <v>2712.0773555000001</v>
      </c>
      <c r="U96" s="36">
        <f>SUMIFS(СВЦЭМ!$D$33:$D$776,СВЦЭМ!$A$33:$A$776,$A96,СВЦЭМ!$B$33:$B$776,U$83)+'СЕТ СН'!$H$14+СВЦЭМ!$D$10+'СЕТ СН'!$H$5-'СЕТ СН'!$H$24</f>
        <v>2693.1628763999997</v>
      </c>
      <c r="V96" s="36">
        <f>SUMIFS(СВЦЭМ!$D$33:$D$776,СВЦЭМ!$A$33:$A$776,$A96,СВЦЭМ!$B$33:$B$776,V$83)+'СЕТ СН'!$H$14+СВЦЭМ!$D$10+'СЕТ СН'!$H$5-'СЕТ СН'!$H$24</f>
        <v>2668.69441895</v>
      </c>
      <c r="W96" s="36">
        <f>SUMIFS(СВЦЭМ!$D$33:$D$776,СВЦЭМ!$A$33:$A$776,$A96,СВЦЭМ!$B$33:$B$776,W$83)+'СЕТ СН'!$H$14+СВЦЭМ!$D$10+'СЕТ СН'!$H$5-'СЕТ СН'!$H$24</f>
        <v>2666.3970758200003</v>
      </c>
      <c r="X96" s="36">
        <f>SUMIFS(СВЦЭМ!$D$33:$D$776,СВЦЭМ!$A$33:$A$776,$A96,СВЦЭМ!$B$33:$B$776,X$83)+'СЕТ СН'!$H$14+СВЦЭМ!$D$10+'СЕТ СН'!$H$5-'СЕТ СН'!$H$24</f>
        <v>2749.4416382300001</v>
      </c>
      <c r="Y96" s="36">
        <f>SUMIFS(СВЦЭМ!$D$33:$D$776,СВЦЭМ!$A$33:$A$776,$A96,СВЦЭМ!$B$33:$B$776,Y$83)+'СЕТ СН'!$H$14+СВЦЭМ!$D$10+'СЕТ СН'!$H$5-'СЕТ СН'!$H$24</f>
        <v>2853.9372968400003</v>
      </c>
    </row>
    <row r="97" spans="1:25" ht="15.75" x14ac:dyDescent="0.2">
      <c r="A97" s="35">
        <f t="shared" si="2"/>
        <v>43569</v>
      </c>
      <c r="B97" s="36">
        <f>SUMIFS(СВЦЭМ!$D$33:$D$776,СВЦЭМ!$A$33:$A$776,$A97,СВЦЭМ!$B$33:$B$776,B$83)+'СЕТ СН'!$H$14+СВЦЭМ!$D$10+'СЕТ СН'!$H$5-'СЕТ СН'!$H$24</f>
        <v>2914.9324824</v>
      </c>
      <c r="C97" s="36">
        <f>SUMIFS(СВЦЭМ!$D$33:$D$776,СВЦЭМ!$A$33:$A$776,$A97,СВЦЭМ!$B$33:$B$776,C$83)+'СЕТ СН'!$H$14+СВЦЭМ!$D$10+'СЕТ СН'!$H$5-'СЕТ СН'!$H$24</f>
        <v>3023.6124611599998</v>
      </c>
      <c r="D97" s="36">
        <f>SUMIFS(СВЦЭМ!$D$33:$D$776,СВЦЭМ!$A$33:$A$776,$A97,СВЦЭМ!$B$33:$B$776,D$83)+'СЕТ СН'!$H$14+СВЦЭМ!$D$10+'СЕТ СН'!$H$5-'СЕТ СН'!$H$24</f>
        <v>3109.9111183</v>
      </c>
      <c r="E97" s="36">
        <f>SUMIFS(СВЦЭМ!$D$33:$D$776,СВЦЭМ!$A$33:$A$776,$A97,СВЦЭМ!$B$33:$B$776,E$83)+'СЕТ СН'!$H$14+СВЦЭМ!$D$10+'СЕТ СН'!$H$5-'СЕТ СН'!$H$24</f>
        <v>3110.1748833700003</v>
      </c>
      <c r="F97" s="36">
        <f>SUMIFS(СВЦЭМ!$D$33:$D$776,СВЦЭМ!$A$33:$A$776,$A97,СВЦЭМ!$B$33:$B$776,F$83)+'СЕТ СН'!$H$14+СВЦЭМ!$D$10+'СЕТ СН'!$H$5-'СЕТ СН'!$H$24</f>
        <v>3100.26890413</v>
      </c>
      <c r="G97" s="36">
        <f>SUMIFS(СВЦЭМ!$D$33:$D$776,СВЦЭМ!$A$33:$A$776,$A97,СВЦЭМ!$B$33:$B$776,G$83)+'СЕТ СН'!$H$14+СВЦЭМ!$D$10+'СЕТ СН'!$H$5-'СЕТ СН'!$H$24</f>
        <v>3086.6667257600002</v>
      </c>
      <c r="H97" s="36">
        <f>SUMIFS(СВЦЭМ!$D$33:$D$776,СВЦЭМ!$A$33:$A$776,$A97,СВЦЭМ!$B$33:$B$776,H$83)+'СЕТ СН'!$H$14+СВЦЭМ!$D$10+'СЕТ СН'!$H$5-'СЕТ СН'!$H$24</f>
        <v>2982.1944697700001</v>
      </c>
      <c r="I97" s="36">
        <f>SUMIFS(СВЦЭМ!$D$33:$D$776,СВЦЭМ!$A$33:$A$776,$A97,СВЦЭМ!$B$33:$B$776,I$83)+'СЕТ СН'!$H$14+СВЦЭМ!$D$10+'СЕТ СН'!$H$5-'СЕТ СН'!$H$24</f>
        <v>2910.4967229399999</v>
      </c>
      <c r="J97" s="36">
        <f>SUMIFS(СВЦЭМ!$D$33:$D$776,СВЦЭМ!$A$33:$A$776,$A97,СВЦЭМ!$B$33:$B$776,J$83)+'СЕТ СН'!$H$14+СВЦЭМ!$D$10+'СЕТ СН'!$H$5-'СЕТ СН'!$H$24</f>
        <v>2837.18510913</v>
      </c>
      <c r="K97" s="36">
        <f>SUMIFS(СВЦЭМ!$D$33:$D$776,СВЦЭМ!$A$33:$A$776,$A97,СВЦЭМ!$B$33:$B$776,K$83)+'СЕТ СН'!$H$14+СВЦЭМ!$D$10+'СЕТ СН'!$H$5-'СЕТ СН'!$H$24</f>
        <v>2726.50728381</v>
      </c>
      <c r="L97" s="36">
        <f>SUMIFS(СВЦЭМ!$D$33:$D$776,СВЦЭМ!$A$33:$A$776,$A97,СВЦЭМ!$B$33:$B$776,L$83)+'СЕТ СН'!$H$14+СВЦЭМ!$D$10+'СЕТ СН'!$H$5-'СЕТ СН'!$H$24</f>
        <v>2670.38611726</v>
      </c>
      <c r="M97" s="36">
        <f>SUMIFS(СВЦЭМ!$D$33:$D$776,СВЦЭМ!$A$33:$A$776,$A97,СВЦЭМ!$B$33:$B$776,M$83)+'СЕТ СН'!$H$14+СВЦЭМ!$D$10+'СЕТ СН'!$H$5-'СЕТ СН'!$H$24</f>
        <v>2664.0436133499998</v>
      </c>
      <c r="N97" s="36">
        <f>SUMIFS(СВЦЭМ!$D$33:$D$776,СВЦЭМ!$A$33:$A$776,$A97,СВЦЭМ!$B$33:$B$776,N$83)+'СЕТ СН'!$H$14+СВЦЭМ!$D$10+'СЕТ СН'!$H$5-'СЕТ СН'!$H$24</f>
        <v>2669.7240870199998</v>
      </c>
      <c r="O97" s="36">
        <f>SUMIFS(СВЦЭМ!$D$33:$D$776,СВЦЭМ!$A$33:$A$776,$A97,СВЦЭМ!$B$33:$B$776,O$83)+'СЕТ СН'!$H$14+СВЦЭМ!$D$10+'СЕТ СН'!$H$5-'СЕТ СН'!$H$24</f>
        <v>2676.2415276699999</v>
      </c>
      <c r="P97" s="36">
        <f>SUMIFS(СВЦЭМ!$D$33:$D$776,СВЦЭМ!$A$33:$A$776,$A97,СВЦЭМ!$B$33:$B$776,P$83)+'СЕТ СН'!$H$14+СВЦЭМ!$D$10+'СЕТ СН'!$H$5-'СЕТ СН'!$H$24</f>
        <v>2690.9649694499999</v>
      </c>
      <c r="Q97" s="36">
        <f>SUMIFS(СВЦЭМ!$D$33:$D$776,СВЦЭМ!$A$33:$A$776,$A97,СВЦЭМ!$B$33:$B$776,Q$83)+'СЕТ СН'!$H$14+СВЦЭМ!$D$10+'СЕТ СН'!$H$5-'СЕТ СН'!$H$24</f>
        <v>2692.8402744</v>
      </c>
      <c r="R97" s="36">
        <f>SUMIFS(СВЦЭМ!$D$33:$D$776,СВЦЭМ!$A$33:$A$776,$A97,СВЦЭМ!$B$33:$B$776,R$83)+'СЕТ СН'!$H$14+СВЦЭМ!$D$10+'СЕТ СН'!$H$5-'СЕТ СН'!$H$24</f>
        <v>2691.1591056100001</v>
      </c>
      <c r="S97" s="36">
        <f>SUMIFS(СВЦЭМ!$D$33:$D$776,СВЦЭМ!$A$33:$A$776,$A97,СВЦЭМ!$B$33:$B$776,S$83)+'СЕТ СН'!$H$14+СВЦЭМ!$D$10+'СЕТ СН'!$H$5-'СЕТ СН'!$H$24</f>
        <v>2703.3672968700002</v>
      </c>
      <c r="T97" s="36">
        <f>SUMIFS(СВЦЭМ!$D$33:$D$776,СВЦЭМ!$A$33:$A$776,$A97,СВЦЭМ!$B$33:$B$776,T$83)+'СЕТ СН'!$H$14+СВЦЭМ!$D$10+'СЕТ СН'!$H$5-'СЕТ СН'!$H$24</f>
        <v>2686.9296518800002</v>
      </c>
      <c r="U97" s="36">
        <f>SUMIFS(СВЦЭМ!$D$33:$D$776,СВЦЭМ!$A$33:$A$776,$A97,СВЦЭМ!$B$33:$B$776,U$83)+'СЕТ СН'!$H$14+СВЦЭМ!$D$10+'СЕТ СН'!$H$5-'СЕТ СН'!$H$24</f>
        <v>2661.36754135</v>
      </c>
      <c r="V97" s="36">
        <f>SUMIFS(СВЦЭМ!$D$33:$D$776,СВЦЭМ!$A$33:$A$776,$A97,СВЦЭМ!$B$33:$B$776,V$83)+'СЕТ СН'!$H$14+СВЦЭМ!$D$10+'СЕТ СН'!$H$5-'СЕТ СН'!$H$24</f>
        <v>2648.6039815700001</v>
      </c>
      <c r="W97" s="36">
        <f>SUMIFS(СВЦЭМ!$D$33:$D$776,СВЦЭМ!$A$33:$A$776,$A97,СВЦЭМ!$B$33:$B$776,W$83)+'СЕТ СН'!$H$14+СВЦЭМ!$D$10+'СЕТ СН'!$H$5-'СЕТ СН'!$H$24</f>
        <v>2652.7345475299999</v>
      </c>
      <c r="X97" s="36">
        <f>SUMIFS(СВЦЭМ!$D$33:$D$776,СВЦЭМ!$A$33:$A$776,$A97,СВЦЭМ!$B$33:$B$776,X$83)+'СЕТ СН'!$H$14+СВЦЭМ!$D$10+'СЕТ СН'!$H$5-'СЕТ СН'!$H$24</f>
        <v>2714.0574572800001</v>
      </c>
      <c r="Y97" s="36">
        <f>SUMIFS(СВЦЭМ!$D$33:$D$776,СВЦЭМ!$A$33:$A$776,$A97,СВЦЭМ!$B$33:$B$776,Y$83)+'СЕТ СН'!$H$14+СВЦЭМ!$D$10+'СЕТ СН'!$H$5-'СЕТ СН'!$H$24</f>
        <v>2819.4377949199998</v>
      </c>
    </row>
    <row r="98" spans="1:25" ht="15.75" x14ac:dyDescent="0.2">
      <c r="A98" s="35">
        <f t="shared" si="2"/>
        <v>43570</v>
      </c>
      <c r="B98" s="36">
        <f>SUMIFS(СВЦЭМ!$D$33:$D$776,СВЦЭМ!$A$33:$A$776,$A98,СВЦЭМ!$B$33:$B$776,B$83)+'СЕТ СН'!$H$14+СВЦЭМ!$D$10+'СЕТ СН'!$H$5-'СЕТ СН'!$H$24</f>
        <v>2871.2168470900001</v>
      </c>
      <c r="C98" s="36">
        <f>SUMIFS(СВЦЭМ!$D$33:$D$776,СВЦЭМ!$A$33:$A$776,$A98,СВЦЭМ!$B$33:$B$776,C$83)+'СЕТ СН'!$H$14+СВЦЭМ!$D$10+'СЕТ СН'!$H$5-'СЕТ СН'!$H$24</f>
        <v>2970.5471774899997</v>
      </c>
      <c r="D98" s="36">
        <f>SUMIFS(СВЦЭМ!$D$33:$D$776,СВЦЭМ!$A$33:$A$776,$A98,СВЦЭМ!$B$33:$B$776,D$83)+'СЕТ СН'!$H$14+СВЦЭМ!$D$10+'СЕТ СН'!$H$5-'СЕТ СН'!$H$24</f>
        <v>3027.9252189600002</v>
      </c>
      <c r="E98" s="36">
        <f>SUMIFS(СВЦЭМ!$D$33:$D$776,СВЦЭМ!$A$33:$A$776,$A98,СВЦЭМ!$B$33:$B$776,E$83)+'СЕТ СН'!$H$14+СВЦЭМ!$D$10+'СЕТ СН'!$H$5-'СЕТ СН'!$H$24</f>
        <v>3036.3348815700001</v>
      </c>
      <c r="F98" s="36">
        <f>SUMIFS(СВЦЭМ!$D$33:$D$776,СВЦЭМ!$A$33:$A$776,$A98,СВЦЭМ!$B$33:$B$776,F$83)+'СЕТ СН'!$H$14+СВЦЭМ!$D$10+'СЕТ СН'!$H$5-'СЕТ СН'!$H$24</f>
        <v>3032.11143915</v>
      </c>
      <c r="G98" s="36">
        <f>SUMIFS(СВЦЭМ!$D$33:$D$776,СВЦЭМ!$A$33:$A$776,$A98,СВЦЭМ!$B$33:$B$776,G$83)+'СЕТ СН'!$H$14+СВЦЭМ!$D$10+'СЕТ СН'!$H$5-'СЕТ СН'!$H$24</f>
        <v>3031.42202064</v>
      </c>
      <c r="H98" s="36">
        <f>SUMIFS(СВЦЭМ!$D$33:$D$776,СВЦЭМ!$A$33:$A$776,$A98,СВЦЭМ!$B$33:$B$776,H$83)+'СЕТ СН'!$H$14+СВЦЭМ!$D$10+'СЕТ СН'!$H$5-'СЕТ СН'!$H$24</f>
        <v>2950.5036185399999</v>
      </c>
      <c r="I98" s="36">
        <f>SUMIFS(СВЦЭМ!$D$33:$D$776,СВЦЭМ!$A$33:$A$776,$A98,СВЦЭМ!$B$33:$B$776,I$83)+'СЕТ СН'!$H$14+СВЦЭМ!$D$10+'СЕТ СН'!$H$5-'СЕТ СН'!$H$24</f>
        <v>2902.3602123199998</v>
      </c>
      <c r="J98" s="36">
        <f>SUMIFS(СВЦЭМ!$D$33:$D$776,СВЦЭМ!$A$33:$A$776,$A98,СВЦЭМ!$B$33:$B$776,J$83)+'СЕТ СН'!$H$14+СВЦЭМ!$D$10+'СЕТ СН'!$H$5-'СЕТ СН'!$H$24</f>
        <v>2809.1589819299998</v>
      </c>
      <c r="K98" s="36">
        <f>SUMIFS(СВЦЭМ!$D$33:$D$776,СВЦЭМ!$A$33:$A$776,$A98,СВЦЭМ!$B$33:$B$776,K$83)+'СЕТ СН'!$H$14+СВЦЭМ!$D$10+'СЕТ СН'!$H$5-'СЕТ СН'!$H$24</f>
        <v>2725.1257119299999</v>
      </c>
      <c r="L98" s="36">
        <f>SUMIFS(СВЦЭМ!$D$33:$D$776,СВЦЭМ!$A$33:$A$776,$A98,СВЦЭМ!$B$33:$B$776,L$83)+'СЕТ СН'!$H$14+СВЦЭМ!$D$10+'СЕТ СН'!$H$5-'СЕТ СН'!$H$24</f>
        <v>2694.9635564999999</v>
      </c>
      <c r="M98" s="36">
        <f>SUMIFS(СВЦЭМ!$D$33:$D$776,СВЦЭМ!$A$33:$A$776,$A98,СВЦЭМ!$B$33:$B$776,M$83)+'СЕТ СН'!$H$14+СВЦЭМ!$D$10+'СЕТ СН'!$H$5-'СЕТ СН'!$H$24</f>
        <v>2697.1391313100003</v>
      </c>
      <c r="N98" s="36">
        <f>SUMIFS(СВЦЭМ!$D$33:$D$776,СВЦЭМ!$A$33:$A$776,$A98,СВЦЭМ!$B$33:$B$776,N$83)+'СЕТ СН'!$H$14+СВЦЭМ!$D$10+'СЕТ СН'!$H$5-'СЕТ СН'!$H$24</f>
        <v>2694.4400293899998</v>
      </c>
      <c r="O98" s="36">
        <f>SUMIFS(СВЦЭМ!$D$33:$D$776,СВЦЭМ!$A$33:$A$776,$A98,СВЦЭМ!$B$33:$B$776,O$83)+'СЕТ СН'!$H$14+СВЦЭМ!$D$10+'СЕТ СН'!$H$5-'СЕТ СН'!$H$24</f>
        <v>2705.06078364</v>
      </c>
      <c r="P98" s="36">
        <f>SUMIFS(СВЦЭМ!$D$33:$D$776,СВЦЭМ!$A$33:$A$776,$A98,СВЦЭМ!$B$33:$B$776,P$83)+'СЕТ СН'!$H$14+СВЦЭМ!$D$10+'СЕТ СН'!$H$5-'СЕТ СН'!$H$24</f>
        <v>2717.5494560400002</v>
      </c>
      <c r="Q98" s="36">
        <f>SUMIFS(СВЦЭМ!$D$33:$D$776,СВЦЭМ!$A$33:$A$776,$A98,СВЦЭМ!$B$33:$B$776,Q$83)+'СЕТ СН'!$H$14+СВЦЭМ!$D$10+'СЕТ СН'!$H$5-'СЕТ СН'!$H$24</f>
        <v>2723.39056609</v>
      </c>
      <c r="R98" s="36">
        <f>SUMIFS(СВЦЭМ!$D$33:$D$776,СВЦЭМ!$A$33:$A$776,$A98,СВЦЭМ!$B$33:$B$776,R$83)+'СЕТ СН'!$H$14+СВЦЭМ!$D$10+'СЕТ СН'!$H$5-'СЕТ СН'!$H$24</f>
        <v>2723.2517482200001</v>
      </c>
      <c r="S98" s="36">
        <f>SUMIFS(СВЦЭМ!$D$33:$D$776,СВЦЭМ!$A$33:$A$776,$A98,СВЦЭМ!$B$33:$B$776,S$83)+'СЕТ СН'!$H$14+СВЦЭМ!$D$10+'СЕТ СН'!$H$5-'СЕТ СН'!$H$24</f>
        <v>2727.25448405</v>
      </c>
      <c r="T98" s="36">
        <f>SUMIFS(СВЦЭМ!$D$33:$D$776,СВЦЭМ!$A$33:$A$776,$A98,СВЦЭМ!$B$33:$B$776,T$83)+'СЕТ СН'!$H$14+СВЦЭМ!$D$10+'СЕТ СН'!$H$5-'СЕТ СН'!$H$24</f>
        <v>2710.34492146</v>
      </c>
      <c r="U98" s="36">
        <f>SUMIFS(СВЦЭМ!$D$33:$D$776,СВЦЭМ!$A$33:$A$776,$A98,СВЦЭМ!$B$33:$B$776,U$83)+'СЕТ СН'!$H$14+СВЦЭМ!$D$10+'СЕТ СН'!$H$5-'СЕТ СН'!$H$24</f>
        <v>2684.8243660799999</v>
      </c>
      <c r="V98" s="36">
        <f>SUMIFS(СВЦЭМ!$D$33:$D$776,СВЦЭМ!$A$33:$A$776,$A98,СВЦЭМ!$B$33:$B$776,V$83)+'СЕТ СН'!$H$14+СВЦЭМ!$D$10+'СЕТ СН'!$H$5-'СЕТ СН'!$H$24</f>
        <v>2688.0210151900001</v>
      </c>
      <c r="W98" s="36">
        <f>SUMIFS(СВЦЭМ!$D$33:$D$776,СВЦЭМ!$A$33:$A$776,$A98,СВЦЭМ!$B$33:$B$776,W$83)+'СЕТ СН'!$H$14+СВЦЭМ!$D$10+'СЕТ СН'!$H$5-'СЕТ СН'!$H$24</f>
        <v>2689.2731982099999</v>
      </c>
      <c r="X98" s="36">
        <f>SUMIFS(СВЦЭМ!$D$33:$D$776,СВЦЭМ!$A$33:$A$776,$A98,СВЦЭМ!$B$33:$B$776,X$83)+'СЕТ СН'!$H$14+СВЦЭМ!$D$10+'СЕТ СН'!$H$5-'СЕТ СН'!$H$24</f>
        <v>2732.1635645000001</v>
      </c>
      <c r="Y98" s="36">
        <f>SUMIFS(СВЦЭМ!$D$33:$D$776,СВЦЭМ!$A$33:$A$776,$A98,СВЦЭМ!$B$33:$B$776,Y$83)+'СЕТ СН'!$H$14+СВЦЭМ!$D$10+'СЕТ СН'!$H$5-'СЕТ СН'!$H$24</f>
        <v>2817.6910134700001</v>
      </c>
    </row>
    <row r="99" spans="1:25" ht="15.75" x14ac:dyDescent="0.2">
      <c r="A99" s="35">
        <f t="shared" si="2"/>
        <v>43571</v>
      </c>
      <c r="B99" s="36">
        <f>SUMIFS(СВЦЭМ!$D$33:$D$776,СВЦЭМ!$A$33:$A$776,$A99,СВЦЭМ!$B$33:$B$776,B$83)+'СЕТ СН'!$H$14+СВЦЭМ!$D$10+'СЕТ СН'!$H$5-'СЕТ СН'!$H$24</f>
        <v>2876.73950281</v>
      </c>
      <c r="C99" s="36">
        <f>SUMIFS(СВЦЭМ!$D$33:$D$776,СВЦЭМ!$A$33:$A$776,$A99,СВЦЭМ!$B$33:$B$776,C$83)+'СЕТ СН'!$H$14+СВЦЭМ!$D$10+'СЕТ СН'!$H$5-'СЕТ СН'!$H$24</f>
        <v>2951.6431956500001</v>
      </c>
      <c r="D99" s="36">
        <f>SUMIFS(СВЦЭМ!$D$33:$D$776,СВЦЭМ!$A$33:$A$776,$A99,СВЦЭМ!$B$33:$B$776,D$83)+'СЕТ СН'!$H$14+СВЦЭМ!$D$10+'СЕТ СН'!$H$5-'СЕТ СН'!$H$24</f>
        <v>3032.9900542</v>
      </c>
      <c r="E99" s="36">
        <f>SUMIFS(СВЦЭМ!$D$33:$D$776,СВЦЭМ!$A$33:$A$776,$A99,СВЦЭМ!$B$33:$B$776,E$83)+'СЕТ СН'!$H$14+СВЦЭМ!$D$10+'СЕТ СН'!$H$5-'СЕТ СН'!$H$24</f>
        <v>3043.1914284499999</v>
      </c>
      <c r="F99" s="36">
        <f>SUMIFS(СВЦЭМ!$D$33:$D$776,СВЦЭМ!$A$33:$A$776,$A99,СВЦЭМ!$B$33:$B$776,F$83)+'СЕТ СН'!$H$14+СВЦЭМ!$D$10+'СЕТ СН'!$H$5-'СЕТ СН'!$H$24</f>
        <v>3043.9703811300001</v>
      </c>
      <c r="G99" s="36">
        <f>SUMIFS(СВЦЭМ!$D$33:$D$776,СВЦЭМ!$A$33:$A$776,$A99,СВЦЭМ!$B$33:$B$776,G$83)+'СЕТ СН'!$H$14+СВЦЭМ!$D$10+'СЕТ СН'!$H$5-'СЕТ СН'!$H$24</f>
        <v>3040.8873514899997</v>
      </c>
      <c r="H99" s="36">
        <f>SUMIFS(СВЦЭМ!$D$33:$D$776,СВЦЭМ!$A$33:$A$776,$A99,СВЦЭМ!$B$33:$B$776,H$83)+'СЕТ СН'!$H$14+СВЦЭМ!$D$10+'СЕТ СН'!$H$5-'СЕТ СН'!$H$24</f>
        <v>2980.6564211300001</v>
      </c>
      <c r="I99" s="36">
        <f>SUMIFS(СВЦЭМ!$D$33:$D$776,СВЦЭМ!$A$33:$A$776,$A99,СВЦЭМ!$B$33:$B$776,I$83)+'СЕТ СН'!$H$14+СВЦЭМ!$D$10+'СЕТ СН'!$H$5-'СЕТ СН'!$H$24</f>
        <v>2920.74500734</v>
      </c>
      <c r="J99" s="36">
        <f>SUMIFS(СВЦЭМ!$D$33:$D$776,СВЦЭМ!$A$33:$A$776,$A99,СВЦЭМ!$B$33:$B$776,J$83)+'СЕТ СН'!$H$14+СВЦЭМ!$D$10+'СЕТ СН'!$H$5-'СЕТ СН'!$H$24</f>
        <v>2821.8910194600003</v>
      </c>
      <c r="K99" s="36">
        <f>SUMIFS(СВЦЭМ!$D$33:$D$776,СВЦЭМ!$A$33:$A$776,$A99,СВЦЭМ!$B$33:$B$776,K$83)+'СЕТ СН'!$H$14+СВЦЭМ!$D$10+'СЕТ СН'!$H$5-'СЕТ СН'!$H$24</f>
        <v>2753.5376674899999</v>
      </c>
      <c r="L99" s="36">
        <f>SUMIFS(СВЦЭМ!$D$33:$D$776,СВЦЭМ!$A$33:$A$776,$A99,СВЦЭМ!$B$33:$B$776,L$83)+'СЕТ СН'!$H$14+СВЦЭМ!$D$10+'СЕТ СН'!$H$5-'СЕТ СН'!$H$24</f>
        <v>2726.11464295</v>
      </c>
      <c r="M99" s="36">
        <f>SUMIFS(СВЦЭМ!$D$33:$D$776,СВЦЭМ!$A$33:$A$776,$A99,СВЦЭМ!$B$33:$B$776,M$83)+'СЕТ СН'!$H$14+СВЦЭМ!$D$10+'СЕТ СН'!$H$5-'СЕТ СН'!$H$24</f>
        <v>2703.31457727</v>
      </c>
      <c r="N99" s="36">
        <f>SUMIFS(СВЦЭМ!$D$33:$D$776,СВЦЭМ!$A$33:$A$776,$A99,СВЦЭМ!$B$33:$B$776,N$83)+'СЕТ СН'!$H$14+СВЦЭМ!$D$10+'СЕТ СН'!$H$5-'СЕТ СН'!$H$24</f>
        <v>2716.22777511</v>
      </c>
      <c r="O99" s="36">
        <f>SUMIFS(СВЦЭМ!$D$33:$D$776,СВЦЭМ!$A$33:$A$776,$A99,СВЦЭМ!$B$33:$B$776,O$83)+'СЕТ СН'!$H$14+СВЦЭМ!$D$10+'СЕТ СН'!$H$5-'СЕТ СН'!$H$24</f>
        <v>2728.3091141599998</v>
      </c>
      <c r="P99" s="36">
        <f>SUMIFS(СВЦЭМ!$D$33:$D$776,СВЦЭМ!$A$33:$A$776,$A99,СВЦЭМ!$B$33:$B$776,P$83)+'СЕТ СН'!$H$14+СВЦЭМ!$D$10+'СЕТ СН'!$H$5-'СЕТ СН'!$H$24</f>
        <v>2730.7946559900001</v>
      </c>
      <c r="Q99" s="36">
        <f>SUMIFS(СВЦЭМ!$D$33:$D$776,СВЦЭМ!$A$33:$A$776,$A99,СВЦЭМ!$B$33:$B$776,Q$83)+'СЕТ СН'!$H$14+СВЦЭМ!$D$10+'СЕТ СН'!$H$5-'СЕТ СН'!$H$24</f>
        <v>2729.89109766</v>
      </c>
      <c r="R99" s="36">
        <f>SUMIFS(СВЦЭМ!$D$33:$D$776,СВЦЭМ!$A$33:$A$776,$A99,СВЦЭМ!$B$33:$B$776,R$83)+'СЕТ СН'!$H$14+СВЦЭМ!$D$10+'СЕТ СН'!$H$5-'СЕТ СН'!$H$24</f>
        <v>2720.8326170099999</v>
      </c>
      <c r="S99" s="36">
        <f>SUMIFS(СВЦЭМ!$D$33:$D$776,СВЦЭМ!$A$33:$A$776,$A99,СВЦЭМ!$B$33:$B$776,S$83)+'СЕТ СН'!$H$14+СВЦЭМ!$D$10+'СЕТ СН'!$H$5-'СЕТ СН'!$H$24</f>
        <v>2719.1785359200003</v>
      </c>
      <c r="T99" s="36">
        <f>SUMIFS(СВЦЭМ!$D$33:$D$776,СВЦЭМ!$A$33:$A$776,$A99,СВЦЭМ!$B$33:$B$776,T$83)+'СЕТ СН'!$H$14+СВЦЭМ!$D$10+'СЕТ СН'!$H$5-'СЕТ СН'!$H$24</f>
        <v>2731.1260648400003</v>
      </c>
      <c r="U99" s="36">
        <f>SUMIFS(СВЦЭМ!$D$33:$D$776,СВЦЭМ!$A$33:$A$776,$A99,СВЦЭМ!$B$33:$B$776,U$83)+'СЕТ СН'!$H$14+СВЦЭМ!$D$10+'СЕТ СН'!$H$5-'СЕТ СН'!$H$24</f>
        <v>2692.9470888400001</v>
      </c>
      <c r="V99" s="36">
        <f>SUMIFS(СВЦЭМ!$D$33:$D$776,СВЦЭМ!$A$33:$A$776,$A99,СВЦЭМ!$B$33:$B$776,V$83)+'СЕТ СН'!$H$14+СВЦЭМ!$D$10+'СЕТ СН'!$H$5-'СЕТ СН'!$H$24</f>
        <v>2707.4349693899999</v>
      </c>
      <c r="W99" s="36">
        <f>SUMIFS(СВЦЭМ!$D$33:$D$776,СВЦЭМ!$A$33:$A$776,$A99,СВЦЭМ!$B$33:$B$776,W$83)+'СЕТ СН'!$H$14+СВЦЭМ!$D$10+'СЕТ СН'!$H$5-'СЕТ СН'!$H$24</f>
        <v>2699.9549810899998</v>
      </c>
      <c r="X99" s="36">
        <f>SUMIFS(СВЦЭМ!$D$33:$D$776,СВЦЭМ!$A$33:$A$776,$A99,СВЦЭМ!$B$33:$B$776,X$83)+'СЕТ СН'!$H$14+СВЦЭМ!$D$10+'СЕТ СН'!$H$5-'СЕТ СН'!$H$24</f>
        <v>2782.4926124799999</v>
      </c>
      <c r="Y99" s="36">
        <f>SUMIFS(СВЦЭМ!$D$33:$D$776,СВЦЭМ!$A$33:$A$776,$A99,СВЦЭМ!$B$33:$B$776,Y$83)+'СЕТ СН'!$H$14+СВЦЭМ!$D$10+'СЕТ СН'!$H$5-'СЕТ СН'!$H$24</f>
        <v>2859.1245402700001</v>
      </c>
    </row>
    <row r="100" spans="1:25" ht="15.75" x14ac:dyDescent="0.2">
      <c r="A100" s="35">
        <f t="shared" si="2"/>
        <v>43572</v>
      </c>
      <c r="B100" s="36">
        <f>SUMIFS(СВЦЭМ!$D$33:$D$776,СВЦЭМ!$A$33:$A$776,$A100,СВЦЭМ!$B$33:$B$776,B$83)+'СЕТ СН'!$H$14+СВЦЭМ!$D$10+'СЕТ СН'!$H$5-'СЕТ СН'!$H$24</f>
        <v>2892.0838685399999</v>
      </c>
      <c r="C100" s="36">
        <f>SUMIFS(СВЦЭМ!$D$33:$D$776,СВЦЭМ!$A$33:$A$776,$A100,СВЦЭМ!$B$33:$B$776,C$83)+'СЕТ СН'!$H$14+СВЦЭМ!$D$10+'СЕТ СН'!$H$5-'СЕТ СН'!$H$24</f>
        <v>2957.8487387599998</v>
      </c>
      <c r="D100" s="36">
        <f>SUMIFS(СВЦЭМ!$D$33:$D$776,СВЦЭМ!$A$33:$A$776,$A100,СВЦЭМ!$B$33:$B$776,D$83)+'СЕТ СН'!$H$14+СВЦЭМ!$D$10+'СЕТ СН'!$H$5-'СЕТ СН'!$H$24</f>
        <v>3008.7242226099997</v>
      </c>
      <c r="E100" s="36">
        <f>SUMIFS(СВЦЭМ!$D$33:$D$776,СВЦЭМ!$A$33:$A$776,$A100,СВЦЭМ!$B$33:$B$776,E$83)+'СЕТ СН'!$H$14+СВЦЭМ!$D$10+'СЕТ СН'!$H$5-'СЕТ СН'!$H$24</f>
        <v>3017.4166310999999</v>
      </c>
      <c r="F100" s="36">
        <f>SUMIFS(СВЦЭМ!$D$33:$D$776,СВЦЭМ!$A$33:$A$776,$A100,СВЦЭМ!$B$33:$B$776,F$83)+'СЕТ СН'!$H$14+СВЦЭМ!$D$10+'СЕТ СН'!$H$5-'СЕТ СН'!$H$24</f>
        <v>3018.9850029700001</v>
      </c>
      <c r="G100" s="36">
        <f>SUMIFS(СВЦЭМ!$D$33:$D$776,СВЦЭМ!$A$33:$A$776,$A100,СВЦЭМ!$B$33:$B$776,G$83)+'СЕТ СН'!$H$14+СВЦЭМ!$D$10+'СЕТ СН'!$H$5-'СЕТ СН'!$H$24</f>
        <v>3018.1445608599997</v>
      </c>
      <c r="H100" s="36">
        <f>SUMIFS(СВЦЭМ!$D$33:$D$776,СВЦЭМ!$A$33:$A$776,$A100,СВЦЭМ!$B$33:$B$776,H$83)+'СЕТ СН'!$H$14+СВЦЭМ!$D$10+'СЕТ СН'!$H$5-'СЕТ СН'!$H$24</f>
        <v>2954.43203477</v>
      </c>
      <c r="I100" s="36">
        <f>SUMIFS(СВЦЭМ!$D$33:$D$776,СВЦЭМ!$A$33:$A$776,$A100,СВЦЭМ!$B$33:$B$776,I$83)+'СЕТ СН'!$H$14+СВЦЭМ!$D$10+'СЕТ СН'!$H$5-'СЕТ СН'!$H$24</f>
        <v>2897.9363282499999</v>
      </c>
      <c r="J100" s="36">
        <f>SUMIFS(СВЦЭМ!$D$33:$D$776,СВЦЭМ!$A$33:$A$776,$A100,СВЦЭМ!$B$33:$B$776,J$83)+'СЕТ СН'!$H$14+СВЦЭМ!$D$10+'СЕТ СН'!$H$5-'СЕТ СН'!$H$24</f>
        <v>2804.4356884200001</v>
      </c>
      <c r="K100" s="36">
        <f>SUMIFS(СВЦЭМ!$D$33:$D$776,СВЦЭМ!$A$33:$A$776,$A100,СВЦЭМ!$B$33:$B$776,K$83)+'СЕТ СН'!$H$14+СВЦЭМ!$D$10+'СЕТ СН'!$H$5-'СЕТ СН'!$H$24</f>
        <v>2738.8348425599997</v>
      </c>
      <c r="L100" s="36">
        <f>SUMIFS(СВЦЭМ!$D$33:$D$776,СВЦЭМ!$A$33:$A$776,$A100,СВЦЭМ!$B$33:$B$776,L$83)+'СЕТ СН'!$H$14+СВЦЭМ!$D$10+'СЕТ СН'!$H$5-'СЕТ СН'!$H$24</f>
        <v>2707.6794982400002</v>
      </c>
      <c r="M100" s="36">
        <f>SUMIFS(СВЦЭМ!$D$33:$D$776,СВЦЭМ!$A$33:$A$776,$A100,СВЦЭМ!$B$33:$B$776,M$83)+'СЕТ СН'!$H$14+СВЦЭМ!$D$10+'СЕТ СН'!$H$5-'СЕТ СН'!$H$24</f>
        <v>2714.3461146999998</v>
      </c>
      <c r="N100" s="36">
        <f>SUMIFS(СВЦЭМ!$D$33:$D$776,СВЦЭМ!$A$33:$A$776,$A100,СВЦЭМ!$B$33:$B$776,N$83)+'СЕТ СН'!$H$14+СВЦЭМ!$D$10+'СЕТ СН'!$H$5-'СЕТ СН'!$H$24</f>
        <v>2702.5660017499999</v>
      </c>
      <c r="O100" s="36">
        <f>SUMIFS(СВЦЭМ!$D$33:$D$776,СВЦЭМ!$A$33:$A$776,$A100,СВЦЭМ!$B$33:$B$776,O$83)+'СЕТ СН'!$H$14+СВЦЭМ!$D$10+'СЕТ СН'!$H$5-'СЕТ СН'!$H$24</f>
        <v>2706.0416985800002</v>
      </c>
      <c r="P100" s="36">
        <f>SUMIFS(СВЦЭМ!$D$33:$D$776,СВЦЭМ!$A$33:$A$776,$A100,СВЦЭМ!$B$33:$B$776,P$83)+'СЕТ СН'!$H$14+СВЦЭМ!$D$10+'СЕТ СН'!$H$5-'СЕТ СН'!$H$24</f>
        <v>2717.2720217000001</v>
      </c>
      <c r="Q100" s="36">
        <f>SUMIFS(СВЦЭМ!$D$33:$D$776,СВЦЭМ!$A$33:$A$776,$A100,СВЦЭМ!$B$33:$B$776,Q$83)+'СЕТ СН'!$H$14+СВЦЭМ!$D$10+'СЕТ СН'!$H$5-'СЕТ СН'!$H$24</f>
        <v>2737.55295054</v>
      </c>
      <c r="R100" s="36">
        <f>SUMIFS(СВЦЭМ!$D$33:$D$776,СВЦЭМ!$A$33:$A$776,$A100,СВЦЭМ!$B$33:$B$776,R$83)+'СЕТ СН'!$H$14+СВЦЭМ!$D$10+'СЕТ СН'!$H$5-'СЕТ СН'!$H$24</f>
        <v>2735.08225219</v>
      </c>
      <c r="S100" s="36">
        <f>SUMIFS(СВЦЭМ!$D$33:$D$776,СВЦЭМ!$A$33:$A$776,$A100,СВЦЭМ!$B$33:$B$776,S$83)+'СЕТ СН'!$H$14+СВЦЭМ!$D$10+'СЕТ СН'!$H$5-'СЕТ СН'!$H$24</f>
        <v>2720.64384359</v>
      </c>
      <c r="T100" s="36">
        <f>SUMIFS(СВЦЭМ!$D$33:$D$776,СВЦЭМ!$A$33:$A$776,$A100,СВЦЭМ!$B$33:$B$776,T$83)+'СЕТ СН'!$H$14+СВЦЭМ!$D$10+'СЕТ СН'!$H$5-'СЕТ СН'!$H$24</f>
        <v>2727.7639028900003</v>
      </c>
      <c r="U100" s="36">
        <f>SUMIFS(СВЦЭМ!$D$33:$D$776,СВЦЭМ!$A$33:$A$776,$A100,СВЦЭМ!$B$33:$B$776,U$83)+'СЕТ СН'!$H$14+СВЦЭМ!$D$10+'СЕТ СН'!$H$5-'СЕТ СН'!$H$24</f>
        <v>2730.7592879100002</v>
      </c>
      <c r="V100" s="36">
        <f>SUMIFS(СВЦЭМ!$D$33:$D$776,СВЦЭМ!$A$33:$A$776,$A100,СВЦЭМ!$B$33:$B$776,V$83)+'СЕТ СН'!$H$14+СВЦЭМ!$D$10+'СЕТ СН'!$H$5-'СЕТ СН'!$H$24</f>
        <v>2722.6294085</v>
      </c>
      <c r="W100" s="36">
        <f>SUMIFS(СВЦЭМ!$D$33:$D$776,СВЦЭМ!$A$33:$A$776,$A100,СВЦЭМ!$B$33:$B$776,W$83)+'СЕТ СН'!$H$14+СВЦЭМ!$D$10+'СЕТ СН'!$H$5-'СЕТ СН'!$H$24</f>
        <v>2732.4450111199999</v>
      </c>
      <c r="X100" s="36">
        <f>SUMIFS(СВЦЭМ!$D$33:$D$776,СВЦЭМ!$A$33:$A$776,$A100,СВЦЭМ!$B$33:$B$776,X$83)+'СЕТ СН'!$H$14+СВЦЭМ!$D$10+'СЕТ СН'!$H$5-'СЕТ СН'!$H$24</f>
        <v>2764.4593092999999</v>
      </c>
      <c r="Y100" s="36">
        <f>SUMIFS(СВЦЭМ!$D$33:$D$776,СВЦЭМ!$A$33:$A$776,$A100,СВЦЭМ!$B$33:$B$776,Y$83)+'СЕТ СН'!$H$14+СВЦЭМ!$D$10+'СЕТ СН'!$H$5-'СЕТ СН'!$H$24</f>
        <v>2838.0089744799998</v>
      </c>
    </row>
    <row r="101" spans="1:25" ht="15.75" x14ac:dyDescent="0.2">
      <c r="A101" s="35">
        <f t="shared" si="2"/>
        <v>43573</v>
      </c>
      <c r="B101" s="36">
        <f>SUMIFS(СВЦЭМ!$D$33:$D$776,СВЦЭМ!$A$33:$A$776,$A101,СВЦЭМ!$B$33:$B$776,B$83)+'СЕТ СН'!$H$14+СВЦЭМ!$D$10+'СЕТ СН'!$H$5-'СЕТ СН'!$H$24</f>
        <v>2872.25523699</v>
      </c>
      <c r="C101" s="36">
        <f>SUMIFS(СВЦЭМ!$D$33:$D$776,СВЦЭМ!$A$33:$A$776,$A101,СВЦЭМ!$B$33:$B$776,C$83)+'СЕТ СН'!$H$14+СВЦЭМ!$D$10+'СЕТ СН'!$H$5-'СЕТ СН'!$H$24</f>
        <v>2941.7706172799999</v>
      </c>
      <c r="D101" s="36">
        <f>SUMIFS(СВЦЭМ!$D$33:$D$776,СВЦЭМ!$A$33:$A$776,$A101,СВЦЭМ!$B$33:$B$776,D$83)+'СЕТ СН'!$H$14+СВЦЭМ!$D$10+'СЕТ СН'!$H$5-'СЕТ СН'!$H$24</f>
        <v>3001.5817514299997</v>
      </c>
      <c r="E101" s="36">
        <f>SUMIFS(СВЦЭМ!$D$33:$D$776,СВЦЭМ!$A$33:$A$776,$A101,СВЦЭМ!$B$33:$B$776,E$83)+'СЕТ СН'!$H$14+СВЦЭМ!$D$10+'СЕТ СН'!$H$5-'СЕТ СН'!$H$24</f>
        <v>2997.8179977899999</v>
      </c>
      <c r="F101" s="36">
        <f>SUMIFS(СВЦЭМ!$D$33:$D$776,СВЦЭМ!$A$33:$A$776,$A101,СВЦЭМ!$B$33:$B$776,F$83)+'СЕТ СН'!$H$14+СВЦЭМ!$D$10+'СЕТ СН'!$H$5-'СЕТ СН'!$H$24</f>
        <v>3003.3592897400003</v>
      </c>
      <c r="G101" s="36">
        <f>SUMIFS(СВЦЭМ!$D$33:$D$776,СВЦЭМ!$A$33:$A$776,$A101,СВЦЭМ!$B$33:$B$776,G$83)+'СЕТ СН'!$H$14+СВЦЭМ!$D$10+'СЕТ СН'!$H$5-'СЕТ СН'!$H$24</f>
        <v>3001.97956191</v>
      </c>
      <c r="H101" s="36">
        <f>SUMIFS(СВЦЭМ!$D$33:$D$776,СВЦЭМ!$A$33:$A$776,$A101,СВЦЭМ!$B$33:$B$776,H$83)+'СЕТ СН'!$H$14+СВЦЭМ!$D$10+'СЕТ СН'!$H$5-'СЕТ СН'!$H$24</f>
        <v>2943.0156511699997</v>
      </c>
      <c r="I101" s="36">
        <f>SUMIFS(СВЦЭМ!$D$33:$D$776,СВЦЭМ!$A$33:$A$776,$A101,СВЦЭМ!$B$33:$B$776,I$83)+'СЕТ СН'!$H$14+СВЦЭМ!$D$10+'СЕТ СН'!$H$5-'СЕТ СН'!$H$24</f>
        <v>2885.0242446900002</v>
      </c>
      <c r="J101" s="36">
        <f>SUMIFS(СВЦЭМ!$D$33:$D$776,СВЦЭМ!$A$33:$A$776,$A101,СВЦЭМ!$B$33:$B$776,J$83)+'СЕТ СН'!$H$14+СВЦЭМ!$D$10+'СЕТ СН'!$H$5-'СЕТ СН'!$H$24</f>
        <v>2806.8590173000002</v>
      </c>
      <c r="K101" s="36">
        <f>SUMIFS(СВЦЭМ!$D$33:$D$776,СВЦЭМ!$A$33:$A$776,$A101,СВЦЭМ!$B$33:$B$776,K$83)+'СЕТ СН'!$H$14+СВЦЭМ!$D$10+'СЕТ СН'!$H$5-'СЕТ СН'!$H$24</f>
        <v>2724.8041274799998</v>
      </c>
      <c r="L101" s="36">
        <f>SUMIFS(СВЦЭМ!$D$33:$D$776,СВЦЭМ!$A$33:$A$776,$A101,СВЦЭМ!$B$33:$B$776,L$83)+'СЕТ СН'!$H$14+СВЦЭМ!$D$10+'СЕТ СН'!$H$5-'СЕТ СН'!$H$24</f>
        <v>2691.2761539399999</v>
      </c>
      <c r="M101" s="36">
        <f>SUMIFS(СВЦЭМ!$D$33:$D$776,СВЦЭМ!$A$33:$A$776,$A101,СВЦЭМ!$B$33:$B$776,M$83)+'СЕТ СН'!$H$14+СВЦЭМ!$D$10+'СЕТ СН'!$H$5-'СЕТ СН'!$H$24</f>
        <v>2708.6210185</v>
      </c>
      <c r="N101" s="36">
        <f>SUMIFS(СВЦЭМ!$D$33:$D$776,СВЦЭМ!$A$33:$A$776,$A101,СВЦЭМ!$B$33:$B$776,N$83)+'СЕТ СН'!$H$14+СВЦЭМ!$D$10+'СЕТ СН'!$H$5-'СЕТ СН'!$H$24</f>
        <v>2692.0529804299999</v>
      </c>
      <c r="O101" s="36">
        <f>SUMIFS(СВЦЭМ!$D$33:$D$776,СВЦЭМ!$A$33:$A$776,$A101,СВЦЭМ!$B$33:$B$776,O$83)+'СЕТ СН'!$H$14+СВЦЭМ!$D$10+'СЕТ СН'!$H$5-'СЕТ СН'!$H$24</f>
        <v>2696.4986849000002</v>
      </c>
      <c r="P101" s="36">
        <f>SUMIFS(СВЦЭМ!$D$33:$D$776,СВЦЭМ!$A$33:$A$776,$A101,СВЦЭМ!$B$33:$B$776,P$83)+'СЕТ СН'!$H$14+СВЦЭМ!$D$10+'СЕТ СН'!$H$5-'СЕТ СН'!$H$24</f>
        <v>2693.3661506399999</v>
      </c>
      <c r="Q101" s="36">
        <f>SUMIFS(СВЦЭМ!$D$33:$D$776,СВЦЭМ!$A$33:$A$776,$A101,СВЦЭМ!$B$33:$B$776,Q$83)+'СЕТ СН'!$H$14+СВЦЭМ!$D$10+'СЕТ СН'!$H$5-'СЕТ СН'!$H$24</f>
        <v>2693.9638107599999</v>
      </c>
      <c r="R101" s="36">
        <f>SUMIFS(СВЦЭМ!$D$33:$D$776,СВЦЭМ!$A$33:$A$776,$A101,СВЦЭМ!$B$33:$B$776,R$83)+'СЕТ СН'!$H$14+СВЦЭМ!$D$10+'СЕТ СН'!$H$5-'СЕТ СН'!$H$24</f>
        <v>2694.0316716100001</v>
      </c>
      <c r="S101" s="36">
        <f>SUMIFS(СВЦЭМ!$D$33:$D$776,СВЦЭМ!$A$33:$A$776,$A101,СВЦЭМ!$B$33:$B$776,S$83)+'СЕТ СН'!$H$14+СВЦЭМ!$D$10+'СЕТ СН'!$H$5-'СЕТ СН'!$H$24</f>
        <v>2696.3889411999999</v>
      </c>
      <c r="T101" s="36">
        <f>SUMIFS(СВЦЭМ!$D$33:$D$776,СВЦЭМ!$A$33:$A$776,$A101,СВЦЭМ!$B$33:$B$776,T$83)+'СЕТ СН'!$H$14+СВЦЭМ!$D$10+'СЕТ СН'!$H$5-'СЕТ СН'!$H$24</f>
        <v>2699.6270748799998</v>
      </c>
      <c r="U101" s="36">
        <f>SUMIFS(СВЦЭМ!$D$33:$D$776,СВЦЭМ!$A$33:$A$776,$A101,СВЦЭМ!$B$33:$B$776,U$83)+'СЕТ СН'!$H$14+СВЦЭМ!$D$10+'СЕТ СН'!$H$5-'СЕТ СН'!$H$24</f>
        <v>2701.2840005799999</v>
      </c>
      <c r="V101" s="36">
        <f>SUMIFS(СВЦЭМ!$D$33:$D$776,СВЦЭМ!$A$33:$A$776,$A101,СВЦЭМ!$B$33:$B$776,V$83)+'СЕТ СН'!$H$14+СВЦЭМ!$D$10+'СЕТ СН'!$H$5-'СЕТ СН'!$H$24</f>
        <v>2701.50516118</v>
      </c>
      <c r="W101" s="36">
        <f>SUMIFS(СВЦЭМ!$D$33:$D$776,СВЦЭМ!$A$33:$A$776,$A101,СВЦЭМ!$B$33:$B$776,W$83)+'СЕТ СН'!$H$14+СВЦЭМ!$D$10+'СЕТ СН'!$H$5-'СЕТ СН'!$H$24</f>
        <v>2685.6795098900002</v>
      </c>
      <c r="X101" s="36">
        <f>SUMIFS(СВЦЭМ!$D$33:$D$776,СВЦЭМ!$A$33:$A$776,$A101,СВЦЭМ!$B$33:$B$776,X$83)+'СЕТ СН'!$H$14+СВЦЭМ!$D$10+'СЕТ СН'!$H$5-'СЕТ СН'!$H$24</f>
        <v>2721.0553280599997</v>
      </c>
      <c r="Y101" s="36">
        <f>SUMIFS(СВЦЭМ!$D$33:$D$776,СВЦЭМ!$A$33:$A$776,$A101,СВЦЭМ!$B$33:$B$776,Y$83)+'СЕТ СН'!$H$14+СВЦЭМ!$D$10+'СЕТ СН'!$H$5-'СЕТ СН'!$H$24</f>
        <v>2791.8603234500001</v>
      </c>
    </row>
    <row r="102" spans="1:25" ht="15.75" x14ac:dyDescent="0.2">
      <c r="A102" s="35">
        <f t="shared" si="2"/>
        <v>43574</v>
      </c>
      <c r="B102" s="36">
        <f>SUMIFS(СВЦЭМ!$D$33:$D$776,СВЦЭМ!$A$33:$A$776,$A102,СВЦЭМ!$B$33:$B$776,B$83)+'СЕТ СН'!$H$14+СВЦЭМ!$D$10+'СЕТ СН'!$H$5-'СЕТ СН'!$H$24</f>
        <v>2874.6099026100001</v>
      </c>
      <c r="C102" s="36">
        <f>SUMIFS(СВЦЭМ!$D$33:$D$776,СВЦЭМ!$A$33:$A$776,$A102,СВЦЭМ!$B$33:$B$776,C$83)+'СЕТ СН'!$H$14+СВЦЭМ!$D$10+'СЕТ СН'!$H$5-'СЕТ СН'!$H$24</f>
        <v>2943.4306326000001</v>
      </c>
      <c r="D102" s="36">
        <f>SUMIFS(СВЦЭМ!$D$33:$D$776,СВЦЭМ!$A$33:$A$776,$A102,СВЦЭМ!$B$33:$B$776,D$83)+'СЕТ СН'!$H$14+СВЦЭМ!$D$10+'СЕТ СН'!$H$5-'СЕТ СН'!$H$24</f>
        <v>3000.2323301799997</v>
      </c>
      <c r="E102" s="36">
        <f>SUMIFS(СВЦЭМ!$D$33:$D$776,СВЦЭМ!$A$33:$A$776,$A102,СВЦЭМ!$B$33:$B$776,E$83)+'СЕТ СН'!$H$14+СВЦЭМ!$D$10+'СЕТ СН'!$H$5-'СЕТ СН'!$H$24</f>
        <v>3004.63849949</v>
      </c>
      <c r="F102" s="36">
        <f>SUMIFS(СВЦЭМ!$D$33:$D$776,СВЦЭМ!$A$33:$A$776,$A102,СВЦЭМ!$B$33:$B$776,F$83)+'СЕТ СН'!$H$14+СВЦЭМ!$D$10+'СЕТ СН'!$H$5-'СЕТ СН'!$H$24</f>
        <v>3004.9264289499997</v>
      </c>
      <c r="G102" s="36">
        <f>SUMIFS(СВЦЭМ!$D$33:$D$776,СВЦЭМ!$A$33:$A$776,$A102,СВЦЭМ!$B$33:$B$776,G$83)+'СЕТ СН'!$H$14+СВЦЭМ!$D$10+'СЕТ СН'!$H$5-'СЕТ СН'!$H$24</f>
        <v>3004.7995274300001</v>
      </c>
      <c r="H102" s="36">
        <f>SUMIFS(СВЦЭМ!$D$33:$D$776,СВЦЭМ!$A$33:$A$776,$A102,СВЦЭМ!$B$33:$B$776,H$83)+'СЕТ СН'!$H$14+СВЦЭМ!$D$10+'СЕТ СН'!$H$5-'СЕТ СН'!$H$24</f>
        <v>2951.0518123000002</v>
      </c>
      <c r="I102" s="36">
        <f>SUMIFS(СВЦЭМ!$D$33:$D$776,СВЦЭМ!$A$33:$A$776,$A102,СВЦЭМ!$B$33:$B$776,I$83)+'СЕТ СН'!$H$14+СВЦЭМ!$D$10+'СЕТ СН'!$H$5-'СЕТ СН'!$H$24</f>
        <v>2885.1618879100001</v>
      </c>
      <c r="J102" s="36">
        <f>SUMIFS(СВЦЭМ!$D$33:$D$776,СВЦЭМ!$A$33:$A$776,$A102,СВЦЭМ!$B$33:$B$776,J$83)+'СЕТ СН'!$H$14+СВЦЭМ!$D$10+'СЕТ СН'!$H$5-'СЕТ СН'!$H$24</f>
        <v>2801.6374492099999</v>
      </c>
      <c r="K102" s="36">
        <f>SUMIFS(СВЦЭМ!$D$33:$D$776,СВЦЭМ!$A$33:$A$776,$A102,СВЦЭМ!$B$33:$B$776,K$83)+'СЕТ СН'!$H$14+СВЦЭМ!$D$10+'СЕТ СН'!$H$5-'СЕТ СН'!$H$24</f>
        <v>2731.5094751699999</v>
      </c>
      <c r="L102" s="36">
        <f>SUMIFS(СВЦЭМ!$D$33:$D$776,СВЦЭМ!$A$33:$A$776,$A102,СВЦЭМ!$B$33:$B$776,L$83)+'СЕТ СН'!$H$14+СВЦЭМ!$D$10+'СЕТ СН'!$H$5-'СЕТ СН'!$H$24</f>
        <v>2696.9750440500002</v>
      </c>
      <c r="M102" s="36">
        <f>SUMIFS(СВЦЭМ!$D$33:$D$776,СВЦЭМ!$A$33:$A$776,$A102,СВЦЭМ!$B$33:$B$776,M$83)+'СЕТ СН'!$H$14+СВЦЭМ!$D$10+'СЕТ СН'!$H$5-'СЕТ СН'!$H$24</f>
        <v>2695.97339822</v>
      </c>
      <c r="N102" s="36">
        <f>SUMIFS(СВЦЭМ!$D$33:$D$776,СВЦЭМ!$A$33:$A$776,$A102,СВЦЭМ!$B$33:$B$776,N$83)+'СЕТ СН'!$H$14+СВЦЭМ!$D$10+'СЕТ СН'!$H$5-'СЕТ СН'!$H$24</f>
        <v>2684.51247186</v>
      </c>
      <c r="O102" s="36">
        <f>SUMIFS(СВЦЭМ!$D$33:$D$776,СВЦЭМ!$A$33:$A$776,$A102,СВЦЭМ!$B$33:$B$776,O$83)+'СЕТ СН'!$H$14+СВЦЭМ!$D$10+'СЕТ СН'!$H$5-'СЕТ СН'!$H$24</f>
        <v>2683.57283112</v>
      </c>
      <c r="P102" s="36">
        <f>SUMIFS(СВЦЭМ!$D$33:$D$776,СВЦЭМ!$A$33:$A$776,$A102,СВЦЭМ!$B$33:$B$776,P$83)+'СЕТ СН'!$H$14+СВЦЭМ!$D$10+'СЕТ СН'!$H$5-'СЕТ СН'!$H$24</f>
        <v>2687.2346479299999</v>
      </c>
      <c r="Q102" s="36">
        <f>SUMIFS(СВЦЭМ!$D$33:$D$776,СВЦЭМ!$A$33:$A$776,$A102,СВЦЭМ!$B$33:$B$776,Q$83)+'СЕТ СН'!$H$14+СВЦЭМ!$D$10+'СЕТ СН'!$H$5-'СЕТ СН'!$H$24</f>
        <v>2686.6275133499998</v>
      </c>
      <c r="R102" s="36">
        <f>SUMIFS(СВЦЭМ!$D$33:$D$776,СВЦЭМ!$A$33:$A$776,$A102,СВЦЭМ!$B$33:$B$776,R$83)+'СЕТ СН'!$H$14+СВЦЭМ!$D$10+'СЕТ СН'!$H$5-'СЕТ СН'!$H$24</f>
        <v>2685.6976452200001</v>
      </c>
      <c r="S102" s="36">
        <f>SUMIFS(СВЦЭМ!$D$33:$D$776,СВЦЭМ!$A$33:$A$776,$A102,СВЦЭМ!$B$33:$B$776,S$83)+'СЕТ СН'!$H$14+СВЦЭМ!$D$10+'СЕТ СН'!$H$5-'СЕТ СН'!$H$24</f>
        <v>2677.2821710099997</v>
      </c>
      <c r="T102" s="36">
        <f>SUMIFS(СВЦЭМ!$D$33:$D$776,СВЦЭМ!$A$33:$A$776,$A102,СВЦЭМ!$B$33:$B$776,T$83)+'СЕТ СН'!$H$14+СВЦЭМ!$D$10+'СЕТ СН'!$H$5-'СЕТ СН'!$H$24</f>
        <v>2681.7125677599997</v>
      </c>
      <c r="U102" s="36">
        <f>SUMIFS(СВЦЭМ!$D$33:$D$776,СВЦЭМ!$A$33:$A$776,$A102,СВЦЭМ!$B$33:$B$776,U$83)+'СЕТ СН'!$H$14+СВЦЭМ!$D$10+'СЕТ СН'!$H$5-'СЕТ СН'!$H$24</f>
        <v>2683.2943925199997</v>
      </c>
      <c r="V102" s="36">
        <f>SUMIFS(СВЦЭМ!$D$33:$D$776,СВЦЭМ!$A$33:$A$776,$A102,СВЦЭМ!$B$33:$B$776,V$83)+'СЕТ СН'!$H$14+СВЦЭМ!$D$10+'СЕТ СН'!$H$5-'СЕТ СН'!$H$24</f>
        <v>2691.6483230499998</v>
      </c>
      <c r="W102" s="36">
        <f>SUMIFS(СВЦЭМ!$D$33:$D$776,СВЦЭМ!$A$33:$A$776,$A102,СВЦЭМ!$B$33:$B$776,W$83)+'СЕТ СН'!$H$14+СВЦЭМ!$D$10+'СЕТ СН'!$H$5-'СЕТ СН'!$H$24</f>
        <v>2687.32235786</v>
      </c>
      <c r="X102" s="36">
        <f>SUMIFS(СВЦЭМ!$D$33:$D$776,СВЦЭМ!$A$33:$A$776,$A102,СВЦЭМ!$B$33:$B$776,X$83)+'СЕТ СН'!$H$14+СВЦЭМ!$D$10+'СЕТ СН'!$H$5-'СЕТ СН'!$H$24</f>
        <v>2708.3214872799999</v>
      </c>
      <c r="Y102" s="36">
        <f>SUMIFS(СВЦЭМ!$D$33:$D$776,СВЦЭМ!$A$33:$A$776,$A102,СВЦЭМ!$B$33:$B$776,Y$83)+'СЕТ СН'!$H$14+СВЦЭМ!$D$10+'СЕТ СН'!$H$5-'СЕТ СН'!$H$24</f>
        <v>2784.9006924200003</v>
      </c>
    </row>
    <row r="103" spans="1:25" ht="15.75" x14ac:dyDescent="0.2">
      <c r="A103" s="35">
        <f t="shared" si="2"/>
        <v>43575</v>
      </c>
      <c r="B103" s="36">
        <f>SUMIFS(СВЦЭМ!$D$33:$D$776,СВЦЭМ!$A$33:$A$776,$A103,СВЦЭМ!$B$33:$B$776,B$83)+'СЕТ СН'!$H$14+СВЦЭМ!$D$10+'СЕТ СН'!$H$5-'СЕТ СН'!$H$24</f>
        <v>2877.9052404899999</v>
      </c>
      <c r="C103" s="36">
        <f>SUMIFS(СВЦЭМ!$D$33:$D$776,СВЦЭМ!$A$33:$A$776,$A103,СВЦЭМ!$B$33:$B$776,C$83)+'СЕТ СН'!$H$14+СВЦЭМ!$D$10+'СЕТ СН'!$H$5-'СЕТ СН'!$H$24</f>
        <v>2947.8976526799997</v>
      </c>
      <c r="D103" s="36">
        <f>SUMIFS(СВЦЭМ!$D$33:$D$776,СВЦЭМ!$A$33:$A$776,$A103,СВЦЭМ!$B$33:$B$776,D$83)+'СЕТ СН'!$H$14+СВЦЭМ!$D$10+'СЕТ СН'!$H$5-'СЕТ СН'!$H$24</f>
        <v>3009.18255615</v>
      </c>
      <c r="E103" s="36">
        <f>SUMIFS(СВЦЭМ!$D$33:$D$776,СВЦЭМ!$A$33:$A$776,$A103,СВЦЭМ!$B$33:$B$776,E$83)+'СЕТ СН'!$H$14+СВЦЭМ!$D$10+'СЕТ СН'!$H$5-'СЕТ СН'!$H$24</f>
        <v>3013.0370398699997</v>
      </c>
      <c r="F103" s="36">
        <f>SUMIFS(СВЦЭМ!$D$33:$D$776,СВЦЭМ!$A$33:$A$776,$A103,СВЦЭМ!$B$33:$B$776,F$83)+'СЕТ СН'!$H$14+СВЦЭМ!$D$10+'СЕТ СН'!$H$5-'СЕТ СН'!$H$24</f>
        <v>3016.7935887900003</v>
      </c>
      <c r="G103" s="36">
        <f>SUMIFS(СВЦЭМ!$D$33:$D$776,СВЦЭМ!$A$33:$A$776,$A103,СВЦЭМ!$B$33:$B$776,G$83)+'СЕТ СН'!$H$14+СВЦЭМ!$D$10+'СЕТ СН'!$H$5-'СЕТ СН'!$H$24</f>
        <v>3009.1762770800001</v>
      </c>
      <c r="H103" s="36">
        <f>SUMIFS(СВЦЭМ!$D$33:$D$776,СВЦЭМ!$A$33:$A$776,$A103,СВЦЭМ!$B$33:$B$776,H$83)+'СЕТ СН'!$H$14+СВЦЭМ!$D$10+'СЕТ СН'!$H$5-'СЕТ СН'!$H$24</f>
        <v>2948.4559090600001</v>
      </c>
      <c r="I103" s="36">
        <f>SUMIFS(СВЦЭМ!$D$33:$D$776,СВЦЭМ!$A$33:$A$776,$A103,СВЦЭМ!$B$33:$B$776,I$83)+'СЕТ СН'!$H$14+СВЦЭМ!$D$10+'СЕТ СН'!$H$5-'СЕТ СН'!$H$24</f>
        <v>2915.4328627899999</v>
      </c>
      <c r="J103" s="36">
        <f>SUMIFS(СВЦЭМ!$D$33:$D$776,СВЦЭМ!$A$33:$A$776,$A103,СВЦЭМ!$B$33:$B$776,J$83)+'СЕТ СН'!$H$14+СВЦЭМ!$D$10+'СЕТ СН'!$H$5-'СЕТ СН'!$H$24</f>
        <v>2834.63251253</v>
      </c>
      <c r="K103" s="36">
        <f>SUMIFS(СВЦЭМ!$D$33:$D$776,СВЦЭМ!$A$33:$A$776,$A103,СВЦЭМ!$B$33:$B$776,K$83)+'СЕТ СН'!$H$14+СВЦЭМ!$D$10+'СЕТ СН'!$H$5-'СЕТ СН'!$H$24</f>
        <v>2710.1452857100003</v>
      </c>
      <c r="L103" s="36">
        <f>SUMIFS(СВЦЭМ!$D$33:$D$776,СВЦЭМ!$A$33:$A$776,$A103,СВЦЭМ!$B$33:$B$776,L$83)+'СЕТ СН'!$H$14+СВЦЭМ!$D$10+'СЕТ СН'!$H$5-'СЕТ СН'!$H$24</f>
        <v>2663.8166136899999</v>
      </c>
      <c r="M103" s="36">
        <f>SUMIFS(СВЦЭМ!$D$33:$D$776,СВЦЭМ!$A$33:$A$776,$A103,СВЦЭМ!$B$33:$B$776,M$83)+'СЕТ СН'!$H$14+СВЦЭМ!$D$10+'СЕТ СН'!$H$5-'СЕТ СН'!$H$24</f>
        <v>2668.80075962</v>
      </c>
      <c r="N103" s="36">
        <f>SUMIFS(СВЦЭМ!$D$33:$D$776,СВЦЭМ!$A$33:$A$776,$A103,СВЦЭМ!$B$33:$B$776,N$83)+'СЕТ СН'!$H$14+СВЦЭМ!$D$10+'СЕТ СН'!$H$5-'СЕТ СН'!$H$24</f>
        <v>2675.7882020699999</v>
      </c>
      <c r="O103" s="36">
        <f>SUMIFS(СВЦЭМ!$D$33:$D$776,СВЦЭМ!$A$33:$A$776,$A103,СВЦЭМ!$B$33:$B$776,O$83)+'СЕТ СН'!$H$14+СВЦЭМ!$D$10+'СЕТ СН'!$H$5-'СЕТ СН'!$H$24</f>
        <v>2683.4604909700001</v>
      </c>
      <c r="P103" s="36">
        <f>SUMIFS(СВЦЭМ!$D$33:$D$776,СВЦЭМ!$A$33:$A$776,$A103,СВЦЭМ!$B$33:$B$776,P$83)+'СЕТ СН'!$H$14+СВЦЭМ!$D$10+'СЕТ СН'!$H$5-'СЕТ СН'!$H$24</f>
        <v>2688.9742757100003</v>
      </c>
      <c r="Q103" s="36">
        <f>SUMIFS(СВЦЭМ!$D$33:$D$776,СВЦЭМ!$A$33:$A$776,$A103,СВЦЭМ!$B$33:$B$776,Q$83)+'СЕТ СН'!$H$14+СВЦЭМ!$D$10+'СЕТ СН'!$H$5-'СЕТ СН'!$H$24</f>
        <v>2698.4595443500002</v>
      </c>
      <c r="R103" s="36">
        <f>SUMIFS(СВЦЭМ!$D$33:$D$776,СВЦЭМ!$A$33:$A$776,$A103,СВЦЭМ!$B$33:$B$776,R$83)+'СЕТ СН'!$H$14+СВЦЭМ!$D$10+'СЕТ СН'!$H$5-'СЕТ СН'!$H$24</f>
        <v>2698.19646943</v>
      </c>
      <c r="S103" s="36">
        <f>SUMIFS(СВЦЭМ!$D$33:$D$776,СВЦЭМ!$A$33:$A$776,$A103,СВЦЭМ!$B$33:$B$776,S$83)+'СЕТ СН'!$H$14+СВЦЭМ!$D$10+'СЕТ СН'!$H$5-'СЕТ СН'!$H$24</f>
        <v>2705.7114157599999</v>
      </c>
      <c r="T103" s="36">
        <f>SUMIFS(СВЦЭМ!$D$33:$D$776,СВЦЭМ!$A$33:$A$776,$A103,СВЦЭМ!$B$33:$B$776,T$83)+'СЕТ СН'!$H$14+СВЦЭМ!$D$10+'СЕТ СН'!$H$5-'СЕТ СН'!$H$24</f>
        <v>2698.09875367</v>
      </c>
      <c r="U103" s="36">
        <f>SUMIFS(СВЦЭМ!$D$33:$D$776,СВЦЭМ!$A$33:$A$776,$A103,СВЦЭМ!$B$33:$B$776,U$83)+'СЕТ СН'!$H$14+СВЦЭМ!$D$10+'СЕТ СН'!$H$5-'СЕТ СН'!$H$24</f>
        <v>2658.2169777499998</v>
      </c>
      <c r="V103" s="36">
        <f>SUMIFS(СВЦЭМ!$D$33:$D$776,СВЦЭМ!$A$33:$A$776,$A103,СВЦЭМ!$B$33:$B$776,V$83)+'СЕТ СН'!$H$14+СВЦЭМ!$D$10+'СЕТ СН'!$H$5-'СЕТ СН'!$H$24</f>
        <v>2659.8713810300001</v>
      </c>
      <c r="W103" s="36">
        <f>SUMIFS(СВЦЭМ!$D$33:$D$776,СВЦЭМ!$A$33:$A$776,$A103,СВЦЭМ!$B$33:$B$776,W$83)+'СЕТ СН'!$H$14+СВЦЭМ!$D$10+'СЕТ СН'!$H$5-'СЕТ СН'!$H$24</f>
        <v>2759.14630042</v>
      </c>
      <c r="X103" s="36">
        <f>SUMIFS(СВЦЭМ!$D$33:$D$776,СВЦЭМ!$A$33:$A$776,$A103,СВЦЭМ!$B$33:$B$776,X$83)+'СЕТ СН'!$H$14+СВЦЭМ!$D$10+'СЕТ СН'!$H$5-'СЕТ СН'!$H$24</f>
        <v>2873.1945796300001</v>
      </c>
      <c r="Y103" s="36">
        <f>SUMIFS(СВЦЭМ!$D$33:$D$776,СВЦЭМ!$A$33:$A$776,$A103,СВЦЭМ!$B$33:$B$776,Y$83)+'СЕТ СН'!$H$14+СВЦЭМ!$D$10+'СЕТ СН'!$H$5-'СЕТ СН'!$H$24</f>
        <v>2917.3803712600002</v>
      </c>
    </row>
    <row r="104" spans="1:25" ht="15.75" x14ac:dyDescent="0.2">
      <c r="A104" s="35">
        <f t="shared" si="2"/>
        <v>43576</v>
      </c>
      <c r="B104" s="36">
        <f>SUMIFS(СВЦЭМ!$D$33:$D$776,СВЦЭМ!$A$33:$A$776,$A104,СВЦЭМ!$B$33:$B$776,B$83)+'СЕТ СН'!$H$14+СВЦЭМ!$D$10+'СЕТ СН'!$H$5-'СЕТ СН'!$H$24</f>
        <v>2817.0136058899998</v>
      </c>
      <c r="C104" s="36">
        <f>SUMIFS(СВЦЭМ!$D$33:$D$776,СВЦЭМ!$A$33:$A$776,$A104,СВЦЭМ!$B$33:$B$776,C$83)+'СЕТ СН'!$H$14+СВЦЭМ!$D$10+'СЕТ СН'!$H$5-'СЕТ СН'!$H$24</f>
        <v>2842.3299800200002</v>
      </c>
      <c r="D104" s="36">
        <f>SUMIFS(СВЦЭМ!$D$33:$D$776,СВЦЭМ!$A$33:$A$776,$A104,СВЦЭМ!$B$33:$B$776,D$83)+'СЕТ СН'!$H$14+СВЦЭМ!$D$10+'СЕТ СН'!$H$5-'СЕТ СН'!$H$24</f>
        <v>2872.1218820399999</v>
      </c>
      <c r="E104" s="36">
        <f>SUMIFS(СВЦЭМ!$D$33:$D$776,СВЦЭМ!$A$33:$A$776,$A104,СВЦЭМ!$B$33:$B$776,E$83)+'СЕТ СН'!$H$14+СВЦЭМ!$D$10+'СЕТ СН'!$H$5-'СЕТ СН'!$H$24</f>
        <v>2878.9099501199998</v>
      </c>
      <c r="F104" s="36">
        <f>SUMIFS(СВЦЭМ!$D$33:$D$776,СВЦЭМ!$A$33:$A$776,$A104,СВЦЭМ!$B$33:$B$776,F$83)+'СЕТ СН'!$H$14+СВЦЭМ!$D$10+'СЕТ СН'!$H$5-'СЕТ СН'!$H$24</f>
        <v>2882.7091340000002</v>
      </c>
      <c r="G104" s="36">
        <f>SUMIFS(СВЦЭМ!$D$33:$D$776,СВЦЭМ!$A$33:$A$776,$A104,СВЦЭМ!$B$33:$B$776,G$83)+'СЕТ СН'!$H$14+СВЦЭМ!$D$10+'СЕТ СН'!$H$5-'СЕТ СН'!$H$24</f>
        <v>2872.6826052799997</v>
      </c>
      <c r="H104" s="36">
        <f>SUMIFS(СВЦЭМ!$D$33:$D$776,СВЦЭМ!$A$33:$A$776,$A104,СВЦЭМ!$B$33:$B$776,H$83)+'СЕТ СН'!$H$14+СВЦЭМ!$D$10+'СЕТ СН'!$H$5-'СЕТ СН'!$H$24</f>
        <v>2858.1613691500002</v>
      </c>
      <c r="I104" s="36">
        <f>SUMIFS(СВЦЭМ!$D$33:$D$776,СВЦЭМ!$A$33:$A$776,$A104,СВЦЭМ!$B$33:$B$776,I$83)+'СЕТ СН'!$H$14+СВЦЭМ!$D$10+'СЕТ СН'!$H$5-'СЕТ СН'!$H$24</f>
        <v>2846.4882834700002</v>
      </c>
      <c r="J104" s="36">
        <f>SUMIFS(СВЦЭМ!$D$33:$D$776,СВЦЭМ!$A$33:$A$776,$A104,СВЦЭМ!$B$33:$B$776,J$83)+'СЕТ СН'!$H$14+СВЦЭМ!$D$10+'СЕТ СН'!$H$5-'СЕТ СН'!$H$24</f>
        <v>2804.4368749300002</v>
      </c>
      <c r="K104" s="36">
        <f>SUMIFS(СВЦЭМ!$D$33:$D$776,СВЦЭМ!$A$33:$A$776,$A104,СВЦЭМ!$B$33:$B$776,K$83)+'СЕТ СН'!$H$14+СВЦЭМ!$D$10+'СЕТ СН'!$H$5-'СЕТ СН'!$H$24</f>
        <v>2765.0826719900001</v>
      </c>
      <c r="L104" s="36">
        <f>SUMIFS(СВЦЭМ!$D$33:$D$776,СВЦЭМ!$A$33:$A$776,$A104,СВЦЭМ!$B$33:$B$776,L$83)+'СЕТ СН'!$H$14+СВЦЭМ!$D$10+'СЕТ СН'!$H$5-'СЕТ СН'!$H$24</f>
        <v>2746.78028391</v>
      </c>
      <c r="M104" s="36">
        <f>SUMIFS(СВЦЭМ!$D$33:$D$776,СВЦЭМ!$A$33:$A$776,$A104,СВЦЭМ!$B$33:$B$776,M$83)+'СЕТ СН'!$H$14+СВЦЭМ!$D$10+'СЕТ СН'!$H$5-'СЕТ СН'!$H$24</f>
        <v>2757.5721301900003</v>
      </c>
      <c r="N104" s="36">
        <f>SUMIFS(СВЦЭМ!$D$33:$D$776,СВЦЭМ!$A$33:$A$776,$A104,СВЦЭМ!$B$33:$B$776,N$83)+'СЕТ СН'!$H$14+СВЦЭМ!$D$10+'СЕТ СН'!$H$5-'СЕТ СН'!$H$24</f>
        <v>2771.7582273600001</v>
      </c>
      <c r="O104" s="36">
        <f>SUMIFS(СВЦЭМ!$D$33:$D$776,СВЦЭМ!$A$33:$A$776,$A104,СВЦЭМ!$B$33:$B$776,O$83)+'СЕТ СН'!$H$14+СВЦЭМ!$D$10+'СЕТ СН'!$H$5-'СЕТ СН'!$H$24</f>
        <v>2784.61064218</v>
      </c>
      <c r="P104" s="36">
        <f>SUMIFS(СВЦЭМ!$D$33:$D$776,СВЦЭМ!$A$33:$A$776,$A104,СВЦЭМ!$B$33:$B$776,P$83)+'СЕТ СН'!$H$14+СВЦЭМ!$D$10+'СЕТ СН'!$H$5-'СЕТ СН'!$H$24</f>
        <v>2790.5335560200001</v>
      </c>
      <c r="Q104" s="36">
        <f>SUMIFS(СВЦЭМ!$D$33:$D$776,СВЦЭМ!$A$33:$A$776,$A104,СВЦЭМ!$B$33:$B$776,Q$83)+'СЕТ СН'!$H$14+СВЦЭМ!$D$10+'СЕТ СН'!$H$5-'СЕТ СН'!$H$24</f>
        <v>2809.6606437300002</v>
      </c>
      <c r="R104" s="36">
        <f>SUMIFS(СВЦЭМ!$D$33:$D$776,СВЦЭМ!$A$33:$A$776,$A104,СВЦЭМ!$B$33:$B$776,R$83)+'СЕТ СН'!$H$14+СВЦЭМ!$D$10+'СЕТ СН'!$H$5-'СЕТ СН'!$H$24</f>
        <v>2828.85843217</v>
      </c>
      <c r="S104" s="36">
        <f>SUMIFS(СВЦЭМ!$D$33:$D$776,СВЦЭМ!$A$33:$A$776,$A104,СВЦЭМ!$B$33:$B$776,S$83)+'СЕТ СН'!$H$14+СВЦЭМ!$D$10+'СЕТ СН'!$H$5-'СЕТ СН'!$H$24</f>
        <v>2811.97853093</v>
      </c>
      <c r="T104" s="36">
        <f>SUMIFS(СВЦЭМ!$D$33:$D$776,СВЦЭМ!$A$33:$A$776,$A104,СВЦЭМ!$B$33:$B$776,T$83)+'СЕТ СН'!$H$14+СВЦЭМ!$D$10+'СЕТ СН'!$H$5-'СЕТ СН'!$H$24</f>
        <v>2778.8352725200002</v>
      </c>
      <c r="U104" s="36">
        <f>SUMIFS(СВЦЭМ!$D$33:$D$776,СВЦЭМ!$A$33:$A$776,$A104,СВЦЭМ!$B$33:$B$776,U$83)+'СЕТ СН'!$H$14+СВЦЭМ!$D$10+'СЕТ СН'!$H$5-'СЕТ СН'!$H$24</f>
        <v>2755.4613815900002</v>
      </c>
      <c r="V104" s="36">
        <f>SUMIFS(СВЦЭМ!$D$33:$D$776,СВЦЭМ!$A$33:$A$776,$A104,СВЦЭМ!$B$33:$B$776,V$83)+'СЕТ СН'!$H$14+СВЦЭМ!$D$10+'СЕТ СН'!$H$5-'СЕТ СН'!$H$24</f>
        <v>2723.9926635800002</v>
      </c>
      <c r="W104" s="36">
        <f>SUMIFS(СВЦЭМ!$D$33:$D$776,СВЦЭМ!$A$33:$A$776,$A104,СВЦЭМ!$B$33:$B$776,W$83)+'СЕТ СН'!$H$14+СВЦЭМ!$D$10+'СЕТ СН'!$H$5-'СЕТ СН'!$H$24</f>
        <v>2723.5105617700001</v>
      </c>
      <c r="X104" s="36">
        <f>SUMIFS(СВЦЭМ!$D$33:$D$776,СВЦЭМ!$A$33:$A$776,$A104,СВЦЭМ!$B$33:$B$776,X$83)+'СЕТ СН'!$H$14+СВЦЭМ!$D$10+'СЕТ СН'!$H$5-'СЕТ СН'!$H$24</f>
        <v>2726.0473485800003</v>
      </c>
      <c r="Y104" s="36">
        <f>SUMIFS(СВЦЭМ!$D$33:$D$776,СВЦЭМ!$A$33:$A$776,$A104,СВЦЭМ!$B$33:$B$776,Y$83)+'СЕТ СН'!$H$14+СВЦЭМ!$D$10+'СЕТ СН'!$H$5-'СЕТ СН'!$H$24</f>
        <v>2772.72083161</v>
      </c>
    </row>
    <row r="105" spans="1:25" ht="15.75" x14ac:dyDescent="0.2">
      <c r="A105" s="35">
        <f t="shared" si="2"/>
        <v>43577</v>
      </c>
      <c r="B105" s="36">
        <f>SUMIFS(СВЦЭМ!$D$33:$D$776,СВЦЭМ!$A$33:$A$776,$A105,СВЦЭМ!$B$33:$B$776,B$83)+'СЕТ СН'!$H$14+СВЦЭМ!$D$10+'СЕТ СН'!$H$5-'СЕТ СН'!$H$24</f>
        <v>2778.5802272599999</v>
      </c>
      <c r="C105" s="36">
        <f>SUMIFS(СВЦЭМ!$D$33:$D$776,СВЦЭМ!$A$33:$A$776,$A105,СВЦЭМ!$B$33:$B$776,C$83)+'СЕТ СН'!$H$14+СВЦЭМ!$D$10+'СЕТ СН'!$H$5-'СЕТ СН'!$H$24</f>
        <v>2798.07276654</v>
      </c>
      <c r="D105" s="36">
        <f>SUMIFS(СВЦЭМ!$D$33:$D$776,СВЦЭМ!$A$33:$A$776,$A105,СВЦЭМ!$B$33:$B$776,D$83)+'СЕТ СН'!$H$14+СВЦЭМ!$D$10+'СЕТ СН'!$H$5-'СЕТ СН'!$H$24</f>
        <v>2841.10442496</v>
      </c>
      <c r="E105" s="36">
        <f>SUMIFS(СВЦЭМ!$D$33:$D$776,СВЦЭМ!$A$33:$A$776,$A105,СВЦЭМ!$B$33:$B$776,E$83)+'СЕТ СН'!$H$14+СВЦЭМ!$D$10+'СЕТ СН'!$H$5-'СЕТ СН'!$H$24</f>
        <v>2875.07838541</v>
      </c>
      <c r="F105" s="36">
        <f>SUMIFS(СВЦЭМ!$D$33:$D$776,СВЦЭМ!$A$33:$A$776,$A105,СВЦЭМ!$B$33:$B$776,F$83)+'СЕТ СН'!$H$14+СВЦЭМ!$D$10+'СЕТ СН'!$H$5-'СЕТ СН'!$H$24</f>
        <v>2887.6081619300003</v>
      </c>
      <c r="G105" s="36">
        <f>SUMIFS(СВЦЭМ!$D$33:$D$776,СВЦЭМ!$A$33:$A$776,$A105,СВЦЭМ!$B$33:$B$776,G$83)+'СЕТ СН'!$H$14+СВЦЭМ!$D$10+'СЕТ СН'!$H$5-'СЕТ СН'!$H$24</f>
        <v>2844.3227505700002</v>
      </c>
      <c r="H105" s="36">
        <f>SUMIFS(СВЦЭМ!$D$33:$D$776,СВЦЭМ!$A$33:$A$776,$A105,СВЦЭМ!$B$33:$B$776,H$83)+'СЕТ СН'!$H$14+СВЦЭМ!$D$10+'СЕТ СН'!$H$5-'СЕТ СН'!$H$24</f>
        <v>2824.7984352799999</v>
      </c>
      <c r="I105" s="36">
        <f>SUMIFS(СВЦЭМ!$D$33:$D$776,СВЦЭМ!$A$33:$A$776,$A105,СВЦЭМ!$B$33:$B$776,I$83)+'СЕТ СН'!$H$14+СВЦЭМ!$D$10+'СЕТ СН'!$H$5-'СЕТ СН'!$H$24</f>
        <v>2819.1534505700001</v>
      </c>
      <c r="J105" s="36">
        <f>SUMIFS(СВЦЭМ!$D$33:$D$776,СВЦЭМ!$A$33:$A$776,$A105,СВЦЭМ!$B$33:$B$776,J$83)+'СЕТ СН'!$H$14+СВЦЭМ!$D$10+'СЕТ СН'!$H$5-'СЕТ СН'!$H$24</f>
        <v>2811.4124058100001</v>
      </c>
      <c r="K105" s="36">
        <f>SUMIFS(СВЦЭМ!$D$33:$D$776,СВЦЭМ!$A$33:$A$776,$A105,СВЦЭМ!$B$33:$B$776,K$83)+'СЕТ СН'!$H$14+СВЦЭМ!$D$10+'СЕТ СН'!$H$5-'СЕТ СН'!$H$24</f>
        <v>2816.2370162400002</v>
      </c>
      <c r="L105" s="36">
        <f>SUMIFS(СВЦЭМ!$D$33:$D$776,СВЦЭМ!$A$33:$A$776,$A105,СВЦЭМ!$B$33:$B$776,L$83)+'СЕТ СН'!$H$14+СВЦЭМ!$D$10+'СЕТ СН'!$H$5-'СЕТ СН'!$H$24</f>
        <v>2809.7239333699999</v>
      </c>
      <c r="M105" s="36">
        <f>SUMIFS(СВЦЭМ!$D$33:$D$776,СВЦЭМ!$A$33:$A$776,$A105,СВЦЭМ!$B$33:$B$776,M$83)+'СЕТ СН'!$H$14+СВЦЭМ!$D$10+'СЕТ СН'!$H$5-'СЕТ СН'!$H$24</f>
        <v>2807.9481090899999</v>
      </c>
      <c r="N105" s="36">
        <f>SUMIFS(СВЦЭМ!$D$33:$D$776,СВЦЭМ!$A$33:$A$776,$A105,СВЦЭМ!$B$33:$B$776,N$83)+'СЕТ СН'!$H$14+СВЦЭМ!$D$10+'СЕТ СН'!$H$5-'СЕТ СН'!$H$24</f>
        <v>2806.1830627499999</v>
      </c>
      <c r="O105" s="36">
        <f>SUMIFS(СВЦЭМ!$D$33:$D$776,СВЦЭМ!$A$33:$A$776,$A105,СВЦЭМ!$B$33:$B$776,O$83)+'СЕТ СН'!$H$14+СВЦЭМ!$D$10+'СЕТ СН'!$H$5-'СЕТ СН'!$H$24</f>
        <v>2813.2201385399999</v>
      </c>
      <c r="P105" s="36">
        <f>SUMIFS(СВЦЭМ!$D$33:$D$776,СВЦЭМ!$A$33:$A$776,$A105,СВЦЭМ!$B$33:$B$776,P$83)+'СЕТ СН'!$H$14+СВЦЭМ!$D$10+'СЕТ СН'!$H$5-'СЕТ СН'!$H$24</f>
        <v>2818.4869984100001</v>
      </c>
      <c r="Q105" s="36">
        <f>SUMIFS(СВЦЭМ!$D$33:$D$776,СВЦЭМ!$A$33:$A$776,$A105,СВЦЭМ!$B$33:$B$776,Q$83)+'СЕТ СН'!$H$14+СВЦЭМ!$D$10+'СЕТ СН'!$H$5-'СЕТ СН'!$H$24</f>
        <v>2828.0593104600002</v>
      </c>
      <c r="R105" s="36">
        <f>SUMIFS(СВЦЭМ!$D$33:$D$776,СВЦЭМ!$A$33:$A$776,$A105,СВЦЭМ!$B$33:$B$776,R$83)+'СЕТ СН'!$H$14+СВЦЭМ!$D$10+'СЕТ СН'!$H$5-'СЕТ СН'!$H$24</f>
        <v>2826.04640875</v>
      </c>
      <c r="S105" s="36">
        <f>SUMIFS(СВЦЭМ!$D$33:$D$776,СВЦЭМ!$A$33:$A$776,$A105,СВЦЭМ!$B$33:$B$776,S$83)+'СЕТ СН'!$H$14+СВЦЭМ!$D$10+'СЕТ СН'!$H$5-'СЕТ СН'!$H$24</f>
        <v>2805.5351193199999</v>
      </c>
      <c r="T105" s="36">
        <f>SUMIFS(СВЦЭМ!$D$33:$D$776,СВЦЭМ!$A$33:$A$776,$A105,СВЦЭМ!$B$33:$B$776,T$83)+'СЕТ СН'!$H$14+СВЦЭМ!$D$10+'СЕТ СН'!$H$5-'СЕТ СН'!$H$24</f>
        <v>2803.2069926499998</v>
      </c>
      <c r="U105" s="36">
        <f>SUMIFS(СВЦЭМ!$D$33:$D$776,СВЦЭМ!$A$33:$A$776,$A105,СВЦЭМ!$B$33:$B$776,U$83)+'СЕТ СН'!$H$14+СВЦЭМ!$D$10+'СЕТ СН'!$H$5-'СЕТ СН'!$H$24</f>
        <v>2789.4686223099998</v>
      </c>
      <c r="V105" s="36">
        <f>SUMIFS(СВЦЭМ!$D$33:$D$776,СВЦЭМ!$A$33:$A$776,$A105,СВЦЭМ!$B$33:$B$776,V$83)+'СЕТ СН'!$H$14+СВЦЭМ!$D$10+'СЕТ СН'!$H$5-'СЕТ СН'!$H$24</f>
        <v>2777.1974943200003</v>
      </c>
      <c r="W105" s="36">
        <f>SUMIFS(СВЦЭМ!$D$33:$D$776,СВЦЭМ!$A$33:$A$776,$A105,СВЦЭМ!$B$33:$B$776,W$83)+'СЕТ СН'!$H$14+СВЦЭМ!$D$10+'СЕТ СН'!$H$5-'СЕТ СН'!$H$24</f>
        <v>2780.9775082199999</v>
      </c>
      <c r="X105" s="36">
        <f>SUMIFS(СВЦЭМ!$D$33:$D$776,СВЦЭМ!$A$33:$A$776,$A105,СВЦЭМ!$B$33:$B$776,X$83)+'СЕТ СН'!$H$14+СВЦЭМ!$D$10+'СЕТ СН'!$H$5-'СЕТ СН'!$H$24</f>
        <v>2808.49828359</v>
      </c>
      <c r="Y105" s="36">
        <f>SUMIFS(СВЦЭМ!$D$33:$D$776,СВЦЭМ!$A$33:$A$776,$A105,СВЦЭМ!$B$33:$B$776,Y$83)+'СЕТ СН'!$H$14+СВЦЭМ!$D$10+'СЕТ СН'!$H$5-'СЕТ СН'!$H$24</f>
        <v>2822.3016392099998</v>
      </c>
    </row>
    <row r="106" spans="1:25" ht="15.75" x14ac:dyDescent="0.2">
      <c r="A106" s="35">
        <f t="shared" si="2"/>
        <v>43578</v>
      </c>
      <c r="B106" s="36">
        <f>SUMIFS(СВЦЭМ!$D$33:$D$776,СВЦЭМ!$A$33:$A$776,$A106,СВЦЭМ!$B$33:$B$776,B$83)+'СЕТ СН'!$H$14+СВЦЭМ!$D$10+'СЕТ СН'!$H$5-'СЕТ СН'!$H$24</f>
        <v>2790.6320229299999</v>
      </c>
      <c r="C106" s="36">
        <f>SUMIFS(СВЦЭМ!$D$33:$D$776,СВЦЭМ!$A$33:$A$776,$A106,СВЦЭМ!$B$33:$B$776,C$83)+'СЕТ СН'!$H$14+СВЦЭМ!$D$10+'СЕТ СН'!$H$5-'СЕТ СН'!$H$24</f>
        <v>2836.0790032800001</v>
      </c>
      <c r="D106" s="36">
        <f>SUMIFS(СВЦЭМ!$D$33:$D$776,СВЦЭМ!$A$33:$A$776,$A106,СВЦЭМ!$B$33:$B$776,D$83)+'СЕТ СН'!$H$14+СВЦЭМ!$D$10+'СЕТ СН'!$H$5-'СЕТ СН'!$H$24</f>
        <v>2867.58752886</v>
      </c>
      <c r="E106" s="36">
        <f>SUMIFS(СВЦЭМ!$D$33:$D$776,СВЦЭМ!$A$33:$A$776,$A106,СВЦЭМ!$B$33:$B$776,E$83)+'СЕТ СН'!$H$14+СВЦЭМ!$D$10+'СЕТ СН'!$H$5-'СЕТ СН'!$H$24</f>
        <v>2878.2795242699999</v>
      </c>
      <c r="F106" s="36">
        <f>SUMIFS(СВЦЭМ!$D$33:$D$776,СВЦЭМ!$A$33:$A$776,$A106,СВЦЭМ!$B$33:$B$776,F$83)+'СЕТ СН'!$H$14+СВЦЭМ!$D$10+'СЕТ СН'!$H$5-'СЕТ СН'!$H$24</f>
        <v>2882.6269981</v>
      </c>
      <c r="G106" s="36">
        <f>SUMIFS(СВЦЭМ!$D$33:$D$776,СВЦЭМ!$A$33:$A$776,$A106,СВЦЭМ!$B$33:$B$776,G$83)+'СЕТ СН'!$H$14+СВЦЭМ!$D$10+'СЕТ СН'!$H$5-'СЕТ СН'!$H$24</f>
        <v>2854.5367387599999</v>
      </c>
      <c r="H106" s="36">
        <f>SUMIFS(СВЦЭМ!$D$33:$D$776,СВЦЭМ!$A$33:$A$776,$A106,СВЦЭМ!$B$33:$B$776,H$83)+'СЕТ СН'!$H$14+СВЦЭМ!$D$10+'СЕТ СН'!$H$5-'СЕТ СН'!$H$24</f>
        <v>2835.5056553700001</v>
      </c>
      <c r="I106" s="36">
        <f>SUMIFS(СВЦЭМ!$D$33:$D$776,СВЦЭМ!$A$33:$A$776,$A106,СВЦЭМ!$B$33:$B$776,I$83)+'СЕТ СН'!$H$14+СВЦЭМ!$D$10+'СЕТ СН'!$H$5-'СЕТ СН'!$H$24</f>
        <v>2848.5503334999999</v>
      </c>
      <c r="J106" s="36">
        <f>SUMIFS(СВЦЭМ!$D$33:$D$776,СВЦЭМ!$A$33:$A$776,$A106,СВЦЭМ!$B$33:$B$776,J$83)+'СЕТ СН'!$H$14+СВЦЭМ!$D$10+'СЕТ СН'!$H$5-'СЕТ СН'!$H$24</f>
        <v>2817.8799381099998</v>
      </c>
      <c r="K106" s="36">
        <f>SUMIFS(СВЦЭМ!$D$33:$D$776,СВЦЭМ!$A$33:$A$776,$A106,СВЦЭМ!$B$33:$B$776,K$83)+'СЕТ СН'!$H$14+СВЦЭМ!$D$10+'СЕТ СН'!$H$5-'СЕТ СН'!$H$24</f>
        <v>2821.29044518</v>
      </c>
      <c r="L106" s="36">
        <f>SUMIFS(СВЦЭМ!$D$33:$D$776,СВЦЭМ!$A$33:$A$776,$A106,СВЦЭМ!$B$33:$B$776,L$83)+'СЕТ СН'!$H$14+СВЦЭМ!$D$10+'СЕТ СН'!$H$5-'СЕТ СН'!$H$24</f>
        <v>2807.1565578199998</v>
      </c>
      <c r="M106" s="36">
        <f>SUMIFS(СВЦЭМ!$D$33:$D$776,СВЦЭМ!$A$33:$A$776,$A106,СВЦЭМ!$B$33:$B$776,M$83)+'СЕТ СН'!$H$14+СВЦЭМ!$D$10+'СЕТ СН'!$H$5-'СЕТ СН'!$H$24</f>
        <v>2817.8006070699998</v>
      </c>
      <c r="N106" s="36">
        <f>SUMIFS(СВЦЭМ!$D$33:$D$776,СВЦЭМ!$A$33:$A$776,$A106,СВЦЭМ!$B$33:$B$776,N$83)+'СЕТ СН'!$H$14+СВЦЭМ!$D$10+'СЕТ СН'!$H$5-'СЕТ СН'!$H$24</f>
        <v>2808.2776043200001</v>
      </c>
      <c r="O106" s="36">
        <f>SUMIFS(СВЦЭМ!$D$33:$D$776,СВЦЭМ!$A$33:$A$776,$A106,СВЦЭМ!$B$33:$B$776,O$83)+'СЕТ СН'!$H$14+СВЦЭМ!$D$10+'СЕТ СН'!$H$5-'СЕТ СН'!$H$24</f>
        <v>2814.93715673</v>
      </c>
      <c r="P106" s="36">
        <f>SUMIFS(СВЦЭМ!$D$33:$D$776,СВЦЭМ!$A$33:$A$776,$A106,СВЦЭМ!$B$33:$B$776,P$83)+'СЕТ СН'!$H$14+СВЦЭМ!$D$10+'СЕТ СН'!$H$5-'СЕТ СН'!$H$24</f>
        <v>2832.7920938699999</v>
      </c>
      <c r="Q106" s="36">
        <f>SUMIFS(СВЦЭМ!$D$33:$D$776,СВЦЭМ!$A$33:$A$776,$A106,СВЦЭМ!$B$33:$B$776,Q$83)+'СЕТ СН'!$H$14+СВЦЭМ!$D$10+'СЕТ СН'!$H$5-'СЕТ СН'!$H$24</f>
        <v>2843.05615528</v>
      </c>
      <c r="R106" s="36">
        <f>SUMIFS(СВЦЭМ!$D$33:$D$776,СВЦЭМ!$A$33:$A$776,$A106,СВЦЭМ!$B$33:$B$776,R$83)+'СЕТ СН'!$H$14+СВЦЭМ!$D$10+'СЕТ СН'!$H$5-'СЕТ СН'!$H$24</f>
        <v>2840.5480048700001</v>
      </c>
      <c r="S106" s="36">
        <f>SUMIFS(СВЦЭМ!$D$33:$D$776,СВЦЭМ!$A$33:$A$776,$A106,СВЦЭМ!$B$33:$B$776,S$83)+'СЕТ СН'!$H$14+СВЦЭМ!$D$10+'СЕТ СН'!$H$5-'СЕТ СН'!$H$24</f>
        <v>2848.7108709700001</v>
      </c>
      <c r="T106" s="36">
        <f>SUMIFS(СВЦЭМ!$D$33:$D$776,СВЦЭМ!$A$33:$A$776,$A106,СВЦЭМ!$B$33:$B$776,T$83)+'СЕТ СН'!$H$14+СВЦЭМ!$D$10+'СЕТ СН'!$H$5-'СЕТ СН'!$H$24</f>
        <v>2833.61697787</v>
      </c>
      <c r="U106" s="36">
        <f>SUMIFS(СВЦЭМ!$D$33:$D$776,СВЦЭМ!$A$33:$A$776,$A106,СВЦЭМ!$B$33:$B$776,U$83)+'СЕТ СН'!$H$14+СВЦЭМ!$D$10+'СЕТ СН'!$H$5-'СЕТ СН'!$H$24</f>
        <v>2808.8083692600003</v>
      </c>
      <c r="V106" s="36">
        <f>SUMIFS(СВЦЭМ!$D$33:$D$776,СВЦЭМ!$A$33:$A$776,$A106,СВЦЭМ!$B$33:$B$776,V$83)+'СЕТ СН'!$H$14+СВЦЭМ!$D$10+'СЕТ СН'!$H$5-'СЕТ СН'!$H$24</f>
        <v>2793.7327533299999</v>
      </c>
      <c r="W106" s="36">
        <f>SUMIFS(СВЦЭМ!$D$33:$D$776,СВЦЭМ!$A$33:$A$776,$A106,СВЦЭМ!$B$33:$B$776,W$83)+'СЕТ СН'!$H$14+СВЦЭМ!$D$10+'СЕТ СН'!$H$5-'СЕТ СН'!$H$24</f>
        <v>2790.6163827</v>
      </c>
      <c r="X106" s="36">
        <f>SUMIFS(СВЦЭМ!$D$33:$D$776,СВЦЭМ!$A$33:$A$776,$A106,СВЦЭМ!$B$33:$B$776,X$83)+'СЕТ СН'!$H$14+СВЦЭМ!$D$10+'СЕТ СН'!$H$5-'СЕТ СН'!$H$24</f>
        <v>2824.4736110899998</v>
      </c>
      <c r="Y106" s="36">
        <f>SUMIFS(СВЦЭМ!$D$33:$D$776,СВЦЭМ!$A$33:$A$776,$A106,СВЦЭМ!$B$33:$B$776,Y$83)+'СЕТ СН'!$H$14+СВЦЭМ!$D$10+'СЕТ СН'!$H$5-'СЕТ СН'!$H$24</f>
        <v>2858.3368913200002</v>
      </c>
    </row>
    <row r="107" spans="1:25" ht="15.75" x14ac:dyDescent="0.2">
      <c r="A107" s="35">
        <f t="shared" si="2"/>
        <v>43579</v>
      </c>
      <c r="B107" s="36">
        <f>SUMIFS(СВЦЭМ!$D$33:$D$776,СВЦЭМ!$A$33:$A$776,$A107,СВЦЭМ!$B$33:$B$776,B$83)+'СЕТ СН'!$H$14+СВЦЭМ!$D$10+'СЕТ СН'!$H$5-'СЕТ СН'!$H$24</f>
        <v>2748.6766543499998</v>
      </c>
      <c r="C107" s="36">
        <f>SUMIFS(СВЦЭМ!$D$33:$D$776,СВЦЭМ!$A$33:$A$776,$A107,СВЦЭМ!$B$33:$B$776,C$83)+'СЕТ СН'!$H$14+СВЦЭМ!$D$10+'СЕТ СН'!$H$5-'СЕТ СН'!$H$24</f>
        <v>2790.7175373999999</v>
      </c>
      <c r="D107" s="36">
        <f>SUMIFS(СВЦЭМ!$D$33:$D$776,СВЦЭМ!$A$33:$A$776,$A107,СВЦЭМ!$B$33:$B$776,D$83)+'СЕТ СН'!$H$14+СВЦЭМ!$D$10+'СЕТ СН'!$H$5-'СЕТ СН'!$H$24</f>
        <v>2825.3705406099998</v>
      </c>
      <c r="E107" s="36">
        <f>SUMIFS(СВЦЭМ!$D$33:$D$776,СВЦЭМ!$A$33:$A$776,$A107,СВЦЭМ!$B$33:$B$776,E$83)+'СЕТ СН'!$H$14+СВЦЭМ!$D$10+'СЕТ СН'!$H$5-'СЕТ СН'!$H$24</f>
        <v>2833.6217929300001</v>
      </c>
      <c r="F107" s="36">
        <f>SUMIFS(СВЦЭМ!$D$33:$D$776,СВЦЭМ!$A$33:$A$776,$A107,СВЦЭМ!$B$33:$B$776,F$83)+'СЕТ СН'!$H$14+СВЦЭМ!$D$10+'СЕТ СН'!$H$5-'СЕТ СН'!$H$24</f>
        <v>2856.1735798199998</v>
      </c>
      <c r="G107" s="36">
        <f>SUMIFS(СВЦЭМ!$D$33:$D$776,СВЦЭМ!$A$33:$A$776,$A107,СВЦЭМ!$B$33:$B$776,G$83)+'СЕТ СН'!$H$14+СВЦЭМ!$D$10+'СЕТ СН'!$H$5-'СЕТ СН'!$H$24</f>
        <v>2850.32833252</v>
      </c>
      <c r="H107" s="36">
        <f>SUMIFS(СВЦЭМ!$D$33:$D$776,СВЦЭМ!$A$33:$A$776,$A107,СВЦЭМ!$B$33:$B$776,H$83)+'СЕТ СН'!$H$14+СВЦЭМ!$D$10+'СЕТ СН'!$H$5-'СЕТ СН'!$H$24</f>
        <v>2830.2892515900003</v>
      </c>
      <c r="I107" s="36">
        <f>SUMIFS(СВЦЭМ!$D$33:$D$776,СВЦЭМ!$A$33:$A$776,$A107,СВЦЭМ!$B$33:$B$776,I$83)+'СЕТ СН'!$H$14+СВЦЭМ!$D$10+'СЕТ СН'!$H$5-'СЕТ СН'!$H$24</f>
        <v>2795.5659264699998</v>
      </c>
      <c r="J107" s="36">
        <f>SUMIFS(СВЦЭМ!$D$33:$D$776,СВЦЭМ!$A$33:$A$776,$A107,СВЦЭМ!$B$33:$B$776,J$83)+'СЕТ СН'!$H$14+СВЦЭМ!$D$10+'СЕТ СН'!$H$5-'СЕТ СН'!$H$24</f>
        <v>2758.9456857</v>
      </c>
      <c r="K107" s="36">
        <f>SUMIFS(СВЦЭМ!$D$33:$D$776,СВЦЭМ!$A$33:$A$776,$A107,СВЦЭМ!$B$33:$B$776,K$83)+'СЕТ СН'!$H$14+СВЦЭМ!$D$10+'СЕТ СН'!$H$5-'СЕТ СН'!$H$24</f>
        <v>2774.9285220900001</v>
      </c>
      <c r="L107" s="36">
        <f>SUMIFS(СВЦЭМ!$D$33:$D$776,СВЦЭМ!$A$33:$A$776,$A107,СВЦЭМ!$B$33:$B$776,L$83)+'СЕТ СН'!$H$14+СВЦЭМ!$D$10+'СЕТ СН'!$H$5-'СЕТ СН'!$H$24</f>
        <v>2807.3703270400001</v>
      </c>
      <c r="M107" s="36">
        <f>SUMIFS(СВЦЭМ!$D$33:$D$776,СВЦЭМ!$A$33:$A$776,$A107,СВЦЭМ!$B$33:$B$776,M$83)+'СЕТ СН'!$H$14+СВЦЭМ!$D$10+'СЕТ СН'!$H$5-'СЕТ СН'!$H$24</f>
        <v>2825.4385667900001</v>
      </c>
      <c r="N107" s="36">
        <f>SUMIFS(СВЦЭМ!$D$33:$D$776,СВЦЭМ!$A$33:$A$776,$A107,СВЦЭМ!$B$33:$B$776,N$83)+'СЕТ СН'!$H$14+СВЦЭМ!$D$10+'СЕТ СН'!$H$5-'СЕТ СН'!$H$24</f>
        <v>2814.3399577600003</v>
      </c>
      <c r="O107" s="36">
        <f>SUMIFS(СВЦЭМ!$D$33:$D$776,СВЦЭМ!$A$33:$A$776,$A107,СВЦЭМ!$B$33:$B$776,O$83)+'СЕТ СН'!$H$14+СВЦЭМ!$D$10+'СЕТ СН'!$H$5-'СЕТ СН'!$H$24</f>
        <v>2822.09393482</v>
      </c>
      <c r="P107" s="36">
        <f>SUMIFS(СВЦЭМ!$D$33:$D$776,СВЦЭМ!$A$33:$A$776,$A107,СВЦЭМ!$B$33:$B$776,P$83)+'СЕТ СН'!$H$14+СВЦЭМ!$D$10+'СЕТ СН'!$H$5-'СЕТ СН'!$H$24</f>
        <v>2830.0980821600001</v>
      </c>
      <c r="Q107" s="36">
        <f>SUMIFS(СВЦЭМ!$D$33:$D$776,СВЦЭМ!$A$33:$A$776,$A107,СВЦЭМ!$B$33:$B$776,Q$83)+'СЕТ СН'!$H$14+СВЦЭМ!$D$10+'СЕТ СН'!$H$5-'СЕТ СН'!$H$24</f>
        <v>2834.5957920299998</v>
      </c>
      <c r="R107" s="36">
        <f>SUMIFS(СВЦЭМ!$D$33:$D$776,СВЦЭМ!$A$33:$A$776,$A107,СВЦЭМ!$B$33:$B$776,R$83)+'СЕТ СН'!$H$14+СВЦЭМ!$D$10+'СЕТ СН'!$H$5-'СЕТ СН'!$H$24</f>
        <v>2837.12608133</v>
      </c>
      <c r="S107" s="36">
        <f>SUMIFS(СВЦЭМ!$D$33:$D$776,СВЦЭМ!$A$33:$A$776,$A107,СВЦЭМ!$B$33:$B$776,S$83)+'СЕТ СН'!$H$14+СВЦЭМ!$D$10+'СЕТ СН'!$H$5-'СЕТ СН'!$H$24</f>
        <v>2838.48238644</v>
      </c>
      <c r="T107" s="36">
        <f>SUMIFS(СВЦЭМ!$D$33:$D$776,СВЦЭМ!$A$33:$A$776,$A107,СВЦЭМ!$B$33:$B$776,T$83)+'СЕТ СН'!$H$14+СВЦЭМ!$D$10+'СЕТ СН'!$H$5-'СЕТ СН'!$H$24</f>
        <v>2825.9612398499999</v>
      </c>
      <c r="U107" s="36">
        <f>SUMIFS(СВЦЭМ!$D$33:$D$776,СВЦЭМ!$A$33:$A$776,$A107,СВЦЭМ!$B$33:$B$776,U$83)+'СЕТ СН'!$H$14+СВЦЭМ!$D$10+'СЕТ СН'!$H$5-'СЕТ СН'!$H$24</f>
        <v>2819.73159162</v>
      </c>
      <c r="V107" s="36">
        <f>SUMIFS(СВЦЭМ!$D$33:$D$776,СВЦЭМ!$A$33:$A$776,$A107,СВЦЭМ!$B$33:$B$776,V$83)+'СЕТ СН'!$H$14+СВЦЭМ!$D$10+'СЕТ СН'!$H$5-'СЕТ СН'!$H$24</f>
        <v>2796.6771444599999</v>
      </c>
      <c r="W107" s="36">
        <f>SUMIFS(СВЦЭМ!$D$33:$D$776,СВЦЭМ!$A$33:$A$776,$A107,СВЦЭМ!$B$33:$B$776,W$83)+'СЕТ СН'!$H$14+СВЦЭМ!$D$10+'СЕТ СН'!$H$5-'СЕТ СН'!$H$24</f>
        <v>2785.0774346899998</v>
      </c>
      <c r="X107" s="36">
        <f>SUMIFS(СВЦЭМ!$D$33:$D$776,СВЦЭМ!$A$33:$A$776,$A107,СВЦЭМ!$B$33:$B$776,X$83)+'СЕТ СН'!$H$14+СВЦЭМ!$D$10+'СЕТ СН'!$H$5-'СЕТ СН'!$H$24</f>
        <v>2795.6123991099998</v>
      </c>
      <c r="Y107" s="36">
        <f>SUMIFS(СВЦЭМ!$D$33:$D$776,СВЦЭМ!$A$33:$A$776,$A107,СВЦЭМ!$B$33:$B$776,Y$83)+'СЕТ СН'!$H$14+СВЦЭМ!$D$10+'СЕТ СН'!$H$5-'СЕТ СН'!$H$24</f>
        <v>2833.4017711699998</v>
      </c>
    </row>
    <row r="108" spans="1:25" ht="15.75" x14ac:dyDescent="0.2">
      <c r="A108" s="35">
        <f t="shared" si="2"/>
        <v>43580</v>
      </c>
      <c r="B108" s="36">
        <f>SUMIFS(СВЦЭМ!$D$33:$D$776,СВЦЭМ!$A$33:$A$776,$A108,СВЦЭМ!$B$33:$B$776,B$83)+'СЕТ СН'!$H$14+СВЦЭМ!$D$10+'СЕТ СН'!$H$5-'СЕТ СН'!$H$24</f>
        <v>2819.2677254099999</v>
      </c>
      <c r="C108" s="36">
        <f>SUMIFS(СВЦЭМ!$D$33:$D$776,СВЦЭМ!$A$33:$A$776,$A108,СВЦЭМ!$B$33:$B$776,C$83)+'СЕТ СН'!$H$14+СВЦЭМ!$D$10+'СЕТ СН'!$H$5-'СЕТ СН'!$H$24</f>
        <v>2855.66044775</v>
      </c>
      <c r="D108" s="36">
        <f>SUMIFS(СВЦЭМ!$D$33:$D$776,СВЦЭМ!$A$33:$A$776,$A108,СВЦЭМ!$B$33:$B$776,D$83)+'СЕТ СН'!$H$14+СВЦЭМ!$D$10+'СЕТ СН'!$H$5-'СЕТ СН'!$H$24</f>
        <v>2886.8778624900001</v>
      </c>
      <c r="E108" s="36">
        <f>SUMIFS(СВЦЭМ!$D$33:$D$776,СВЦЭМ!$A$33:$A$776,$A108,СВЦЭМ!$B$33:$B$776,E$83)+'СЕТ СН'!$H$14+СВЦЭМ!$D$10+'СЕТ СН'!$H$5-'СЕТ СН'!$H$24</f>
        <v>2901.0352386300001</v>
      </c>
      <c r="F108" s="36">
        <f>SUMIFS(СВЦЭМ!$D$33:$D$776,СВЦЭМ!$A$33:$A$776,$A108,СВЦЭМ!$B$33:$B$776,F$83)+'СЕТ СН'!$H$14+СВЦЭМ!$D$10+'СЕТ СН'!$H$5-'СЕТ СН'!$H$24</f>
        <v>2904.9128698099998</v>
      </c>
      <c r="G108" s="36">
        <f>SUMIFS(СВЦЭМ!$D$33:$D$776,СВЦЭМ!$A$33:$A$776,$A108,СВЦЭМ!$B$33:$B$776,G$83)+'СЕТ СН'!$H$14+СВЦЭМ!$D$10+'СЕТ СН'!$H$5-'СЕТ СН'!$H$24</f>
        <v>2889.0445364699999</v>
      </c>
      <c r="H108" s="36">
        <f>SUMIFS(СВЦЭМ!$D$33:$D$776,СВЦЭМ!$A$33:$A$776,$A108,СВЦЭМ!$B$33:$B$776,H$83)+'СЕТ СН'!$H$14+СВЦЭМ!$D$10+'СЕТ СН'!$H$5-'СЕТ СН'!$H$24</f>
        <v>2851.4995208800001</v>
      </c>
      <c r="I108" s="36">
        <f>SUMIFS(СВЦЭМ!$D$33:$D$776,СВЦЭМ!$A$33:$A$776,$A108,СВЦЭМ!$B$33:$B$776,I$83)+'СЕТ СН'!$H$14+СВЦЭМ!$D$10+'СЕТ СН'!$H$5-'СЕТ СН'!$H$24</f>
        <v>2809.06730849</v>
      </c>
      <c r="J108" s="36">
        <f>SUMIFS(СВЦЭМ!$D$33:$D$776,СВЦЭМ!$A$33:$A$776,$A108,СВЦЭМ!$B$33:$B$776,J$83)+'СЕТ СН'!$H$14+СВЦЭМ!$D$10+'СЕТ СН'!$H$5-'СЕТ СН'!$H$24</f>
        <v>2771.2245837700002</v>
      </c>
      <c r="K108" s="36">
        <f>SUMIFS(СВЦЭМ!$D$33:$D$776,СВЦЭМ!$A$33:$A$776,$A108,СВЦЭМ!$B$33:$B$776,K$83)+'СЕТ СН'!$H$14+СВЦЭМ!$D$10+'СЕТ СН'!$H$5-'СЕТ СН'!$H$24</f>
        <v>2766.8969046699999</v>
      </c>
      <c r="L108" s="36">
        <f>SUMIFS(СВЦЭМ!$D$33:$D$776,СВЦЭМ!$A$33:$A$776,$A108,СВЦЭМ!$B$33:$B$776,L$83)+'СЕТ СН'!$H$14+СВЦЭМ!$D$10+'СЕТ СН'!$H$5-'СЕТ СН'!$H$24</f>
        <v>2760.4875078599998</v>
      </c>
      <c r="M108" s="36">
        <f>SUMIFS(СВЦЭМ!$D$33:$D$776,СВЦЭМ!$A$33:$A$776,$A108,СВЦЭМ!$B$33:$B$776,M$83)+'СЕТ СН'!$H$14+СВЦЭМ!$D$10+'СЕТ СН'!$H$5-'СЕТ СН'!$H$24</f>
        <v>2776.7545298200002</v>
      </c>
      <c r="N108" s="36">
        <f>SUMIFS(СВЦЭМ!$D$33:$D$776,СВЦЭМ!$A$33:$A$776,$A108,СВЦЭМ!$B$33:$B$776,N$83)+'СЕТ СН'!$H$14+СВЦЭМ!$D$10+'СЕТ СН'!$H$5-'СЕТ СН'!$H$24</f>
        <v>2768.5053553500002</v>
      </c>
      <c r="O108" s="36">
        <f>SUMIFS(СВЦЭМ!$D$33:$D$776,СВЦЭМ!$A$33:$A$776,$A108,СВЦЭМ!$B$33:$B$776,O$83)+'СЕТ СН'!$H$14+СВЦЭМ!$D$10+'СЕТ СН'!$H$5-'СЕТ СН'!$H$24</f>
        <v>2768.9509494499998</v>
      </c>
      <c r="P108" s="36">
        <f>SUMIFS(СВЦЭМ!$D$33:$D$776,СВЦЭМ!$A$33:$A$776,$A108,СВЦЭМ!$B$33:$B$776,P$83)+'СЕТ СН'!$H$14+СВЦЭМ!$D$10+'СЕТ СН'!$H$5-'СЕТ СН'!$H$24</f>
        <v>2778.68460327</v>
      </c>
      <c r="Q108" s="36">
        <f>SUMIFS(СВЦЭМ!$D$33:$D$776,СВЦЭМ!$A$33:$A$776,$A108,СВЦЭМ!$B$33:$B$776,Q$83)+'СЕТ СН'!$H$14+СВЦЭМ!$D$10+'СЕТ СН'!$H$5-'СЕТ СН'!$H$24</f>
        <v>2797.0937516399999</v>
      </c>
      <c r="R108" s="36">
        <f>SUMIFS(СВЦЭМ!$D$33:$D$776,СВЦЭМ!$A$33:$A$776,$A108,СВЦЭМ!$B$33:$B$776,R$83)+'СЕТ СН'!$H$14+СВЦЭМ!$D$10+'СЕТ СН'!$H$5-'СЕТ СН'!$H$24</f>
        <v>2807.7080455200003</v>
      </c>
      <c r="S108" s="36">
        <f>SUMIFS(СВЦЭМ!$D$33:$D$776,СВЦЭМ!$A$33:$A$776,$A108,СВЦЭМ!$B$33:$B$776,S$83)+'СЕТ СН'!$H$14+СВЦЭМ!$D$10+'СЕТ СН'!$H$5-'СЕТ СН'!$H$24</f>
        <v>2807.0116484</v>
      </c>
      <c r="T108" s="36">
        <f>SUMIFS(СВЦЭМ!$D$33:$D$776,СВЦЭМ!$A$33:$A$776,$A108,СВЦЭМ!$B$33:$B$776,T$83)+'СЕТ СН'!$H$14+СВЦЭМ!$D$10+'СЕТ СН'!$H$5-'СЕТ СН'!$H$24</f>
        <v>2792.5438580800001</v>
      </c>
      <c r="U108" s="36">
        <f>SUMIFS(СВЦЭМ!$D$33:$D$776,СВЦЭМ!$A$33:$A$776,$A108,СВЦЭМ!$B$33:$B$776,U$83)+'СЕТ СН'!$H$14+СВЦЭМ!$D$10+'СЕТ СН'!$H$5-'СЕТ СН'!$H$24</f>
        <v>2774.25089609</v>
      </c>
      <c r="V108" s="36">
        <f>SUMIFS(СВЦЭМ!$D$33:$D$776,СВЦЭМ!$A$33:$A$776,$A108,СВЦЭМ!$B$33:$B$776,V$83)+'СЕТ СН'!$H$14+СВЦЭМ!$D$10+'СЕТ СН'!$H$5-'СЕТ СН'!$H$24</f>
        <v>2759.1485455900001</v>
      </c>
      <c r="W108" s="36">
        <f>SUMIFS(СВЦЭМ!$D$33:$D$776,СВЦЭМ!$A$33:$A$776,$A108,СВЦЭМ!$B$33:$B$776,W$83)+'СЕТ СН'!$H$14+СВЦЭМ!$D$10+'СЕТ СН'!$H$5-'СЕТ СН'!$H$24</f>
        <v>2758.6759110799999</v>
      </c>
      <c r="X108" s="36">
        <f>SUMIFS(СВЦЭМ!$D$33:$D$776,СВЦЭМ!$A$33:$A$776,$A108,СВЦЭМ!$B$33:$B$776,X$83)+'СЕТ СН'!$H$14+СВЦЭМ!$D$10+'СЕТ СН'!$H$5-'СЕТ СН'!$H$24</f>
        <v>2743.4501959700001</v>
      </c>
      <c r="Y108" s="36">
        <f>SUMIFS(СВЦЭМ!$D$33:$D$776,СВЦЭМ!$A$33:$A$776,$A108,СВЦЭМ!$B$33:$B$776,Y$83)+'СЕТ СН'!$H$14+СВЦЭМ!$D$10+'СЕТ СН'!$H$5-'СЕТ СН'!$H$24</f>
        <v>2803.4458447000002</v>
      </c>
    </row>
    <row r="109" spans="1:25" ht="15.75" x14ac:dyDescent="0.2">
      <c r="A109" s="35">
        <f t="shared" si="2"/>
        <v>43581</v>
      </c>
      <c r="B109" s="36">
        <f>SUMIFS(СВЦЭМ!$D$33:$D$776,СВЦЭМ!$A$33:$A$776,$A109,СВЦЭМ!$B$33:$B$776,B$83)+'СЕТ СН'!$H$14+СВЦЭМ!$D$10+'СЕТ СН'!$H$5-'СЕТ СН'!$H$24</f>
        <v>2837.3430045800001</v>
      </c>
      <c r="C109" s="36">
        <f>SUMIFS(СВЦЭМ!$D$33:$D$776,СВЦЭМ!$A$33:$A$776,$A109,СВЦЭМ!$B$33:$B$776,C$83)+'СЕТ СН'!$H$14+СВЦЭМ!$D$10+'СЕТ СН'!$H$5-'СЕТ СН'!$H$24</f>
        <v>2872.4785581699998</v>
      </c>
      <c r="D109" s="36">
        <f>SUMIFS(СВЦЭМ!$D$33:$D$776,СВЦЭМ!$A$33:$A$776,$A109,СВЦЭМ!$B$33:$B$776,D$83)+'СЕТ СН'!$H$14+СВЦЭМ!$D$10+'СЕТ СН'!$H$5-'СЕТ СН'!$H$24</f>
        <v>2888.1301061700001</v>
      </c>
      <c r="E109" s="36">
        <f>SUMIFS(СВЦЭМ!$D$33:$D$776,СВЦЭМ!$A$33:$A$776,$A109,СВЦЭМ!$B$33:$B$776,E$83)+'СЕТ СН'!$H$14+СВЦЭМ!$D$10+'СЕТ СН'!$H$5-'СЕТ СН'!$H$24</f>
        <v>2895.24553926</v>
      </c>
      <c r="F109" s="36">
        <f>SUMIFS(СВЦЭМ!$D$33:$D$776,СВЦЭМ!$A$33:$A$776,$A109,СВЦЭМ!$B$33:$B$776,F$83)+'СЕТ СН'!$H$14+СВЦЭМ!$D$10+'СЕТ СН'!$H$5-'СЕТ СН'!$H$24</f>
        <v>2901.2098982400003</v>
      </c>
      <c r="G109" s="36">
        <f>SUMIFS(СВЦЭМ!$D$33:$D$776,СВЦЭМ!$A$33:$A$776,$A109,СВЦЭМ!$B$33:$B$776,G$83)+'СЕТ СН'!$H$14+СВЦЭМ!$D$10+'СЕТ СН'!$H$5-'СЕТ СН'!$H$24</f>
        <v>2888.8097034699999</v>
      </c>
      <c r="H109" s="36">
        <f>SUMIFS(СВЦЭМ!$D$33:$D$776,СВЦЭМ!$A$33:$A$776,$A109,СВЦЭМ!$B$33:$B$776,H$83)+'СЕТ СН'!$H$14+СВЦЭМ!$D$10+'СЕТ СН'!$H$5-'СЕТ СН'!$H$24</f>
        <v>2854.22949771</v>
      </c>
      <c r="I109" s="36">
        <f>SUMIFS(СВЦЭМ!$D$33:$D$776,СВЦЭМ!$A$33:$A$776,$A109,СВЦЭМ!$B$33:$B$776,I$83)+'СЕТ СН'!$H$14+СВЦЭМ!$D$10+'СЕТ СН'!$H$5-'СЕТ СН'!$H$24</f>
        <v>2814.47954265</v>
      </c>
      <c r="J109" s="36">
        <f>SUMIFS(СВЦЭМ!$D$33:$D$776,СВЦЭМ!$A$33:$A$776,$A109,СВЦЭМ!$B$33:$B$776,J$83)+'СЕТ СН'!$H$14+СВЦЭМ!$D$10+'СЕТ СН'!$H$5-'СЕТ СН'!$H$24</f>
        <v>2782.4512803699999</v>
      </c>
      <c r="K109" s="36">
        <f>SUMIFS(СВЦЭМ!$D$33:$D$776,СВЦЭМ!$A$33:$A$776,$A109,СВЦЭМ!$B$33:$B$776,K$83)+'СЕТ СН'!$H$14+СВЦЭМ!$D$10+'СЕТ СН'!$H$5-'СЕТ СН'!$H$24</f>
        <v>2772.5502296899999</v>
      </c>
      <c r="L109" s="36">
        <f>SUMIFS(СВЦЭМ!$D$33:$D$776,СВЦЭМ!$A$33:$A$776,$A109,СВЦЭМ!$B$33:$B$776,L$83)+'СЕТ СН'!$H$14+СВЦЭМ!$D$10+'СЕТ СН'!$H$5-'СЕТ СН'!$H$24</f>
        <v>2774.7012766400003</v>
      </c>
      <c r="M109" s="36">
        <f>SUMIFS(СВЦЭМ!$D$33:$D$776,СВЦЭМ!$A$33:$A$776,$A109,СВЦЭМ!$B$33:$B$776,M$83)+'СЕТ СН'!$H$14+СВЦЭМ!$D$10+'СЕТ СН'!$H$5-'СЕТ СН'!$H$24</f>
        <v>2782.4657971799998</v>
      </c>
      <c r="N109" s="36">
        <f>SUMIFS(СВЦЭМ!$D$33:$D$776,СВЦЭМ!$A$33:$A$776,$A109,СВЦЭМ!$B$33:$B$776,N$83)+'СЕТ СН'!$H$14+СВЦЭМ!$D$10+'СЕТ СН'!$H$5-'СЕТ СН'!$H$24</f>
        <v>2786.13167944</v>
      </c>
      <c r="O109" s="36">
        <f>SUMIFS(СВЦЭМ!$D$33:$D$776,СВЦЭМ!$A$33:$A$776,$A109,СВЦЭМ!$B$33:$B$776,O$83)+'СЕТ СН'!$H$14+СВЦЭМ!$D$10+'СЕТ СН'!$H$5-'СЕТ СН'!$H$24</f>
        <v>2788.7067636699999</v>
      </c>
      <c r="P109" s="36">
        <f>SUMIFS(СВЦЭМ!$D$33:$D$776,СВЦЭМ!$A$33:$A$776,$A109,СВЦЭМ!$B$33:$B$776,P$83)+'СЕТ СН'!$H$14+СВЦЭМ!$D$10+'СЕТ СН'!$H$5-'СЕТ СН'!$H$24</f>
        <v>2795.9992053300002</v>
      </c>
      <c r="Q109" s="36">
        <f>SUMIFS(СВЦЭМ!$D$33:$D$776,СВЦЭМ!$A$33:$A$776,$A109,СВЦЭМ!$B$33:$B$776,Q$83)+'СЕТ СН'!$H$14+СВЦЭМ!$D$10+'СЕТ СН'!$H$5-'СЕТ СН'!$H$24</f>
        <v>2804.4782712900001</v>
      </c>
      <c r="R109" s="36">
        <f>SUMIFS(СВЦЭМ!$D$33:$D$776,СВЦЭМ!$A$33:$A$776,$A109,СВЦЭМ!$B$33:$B$776,R$83)+'СЕТ СН'!$H$14+СВЦЭМ!$D$10+'СЕТ СН'!$H$5-'СЕТ СН'!$H$24</f>
        <v>2808.887624</v>
      </c>
      <c r="S109" s="36">
        <f>SUMIFS(СВЦЭМ!$D$33:$D$776,СВЦЭМ!$A$33:$A$776,$A109,СВЦЭМ!$B$33:$B$776,S$83)+'СЕТ СН'!$H$14+СВЦЭМ!$D$10+'СЕТ СН'!$H$5-'СЕТ СН'!$H$24</f>
        <v>2794.8578766299997</v>
      </c>
      <c r="T109" s="36">
        <f>SUMIFS(СВЦЭМ!$D$33:$D$776,СВЦЭМ!$A$33:$A$776,$A109,СВЦЭМ!$B$33:$B$776,T$83)+'СЕТ СН'!$H$14+СВЦЭМ!$D$10+'СЕТ СН'!$H$5-'СЕТ СН'!$H$24</f>
        <v>2774.9946933800002</v>
      </c>
      <c r="U109" s="36">
        <f>SUMIFS(СВЦЭМ!$D$33:$D$776,СВЦЭМ!$A$33:$A$776,$A109,СВЦЭМ!$B$33:$B$776,U$83)+'СЕТ СН'!$H$14+СВЦЭМ!$D$10+'СЕТ СН'!$H$5-'СЕТ СН'!$H$24</f>
        <v>2742.7111530100001</v>
      </c>
      <c r="V109" s="36">
        <f>SUMIFS(СВЦЭМ!$D$33:$D$776,СВЦЭМ!$A$33:$A$776,$A109,СВЦЭМ!$B$33:$B$776,V$83)+'СЕТ СН'!$H$14+СВЦЭМ!$D$10+'СЕТ СН'!$H$5-'СЕТ СН'!$H$24</f>
        <v>2735.3677744000001</v>
      </c>
      <c r="W109" s="36">
        <f>SUMIFS(СВЦЭМ!$D$33:$D$776,СВЦЭМ!$A$33:$A$776,$A109,СВЦЭМ!$B$33:$B$776,W$83)+'СЕТ СН'!$H$14+СВЦЭМ!$D$10+'СЕТ СН'!$H$5-'СЕТ СН'!$H$24</f>
        <v>2752.2144429499999</v>
      </c>
      <c r="X109" s="36">
        <f>SUMIFS(СВЦЭМ!$D$33:$D$776,СВЦЭМ!$A$33:$A$776,$A109,СВЦЭМ!$B$33:$B$776,X$83)+'СЕТ СН'!$H$14+СВЦЭМ!$D$10+'СЕТ СН'!$H$5-'СЕТ СН'!$H$24</f>
        <v>2785.9066425400001</v>
      </c>
      <c r="Y109" s="36">
        <f>SUMIFS(СВЦЭМ!$D$33:$D$776,СВЦЭМ!$A$33:$A$776,$A109,СВЦЭМ!$B$33:$B$776,Y$83)+'СЕТ СН'!$H$14+СВЦЭМ!$D$10+'СЕТ СН'!$H$5-'СЕТ СН'!$H$24</f>
        <v>2820.28220341</v>
      </c>
    </row>
    <row r="110" spans="1:25" ht="15.75" x14ac:dyDescent="0.2">
      <c r="A110" s="35">
        <f t="shared" si="2"/>
        <v>43582</v>
      </c>
      <c r="B110" s="36">
        <f>SUMIFS(СВЦЭМ!$D$33:$D$776,СВЦЭМ!$A$33:$A$776,$A110,СВЦЭМ!$B$33:$B$776,B$83)+'СЕТ СН'!$H$14+СВЦЭМ!$D$10+'СЕТ СН'!$H$5-'СЕТ СН'!$H$24</f>
        <v>2821.4711085600002</v>
      </c>
      <c r="C110" s="36">
        <f>SUMIFS(СВЦЭМ!$D$33:$D$776,СВЦЭМ!$A$33:$A$776,$A110,СВЦЭМ!$B$33:$B$776,C$83)+'СЕТ СН'!$H$14+СВЦЭМ!$D$10+'СЕТ СН'!$H$5-'СЕТ СН'!$H$24</f>
        <v>2812.6677662900001</v>
      </c>
      <c r="D110" s="36">
        <f>SUMIFS(СВЦЭМ!$D$33:$D$776,СВЦЭМ!$A$33:$A$776,$A110,СВЦЭМ!$B$33:$B$776,D$83)+'СЕТ СН'!$H$14+СВЦЭМ!$D$10+'СЕТ СН'!$H$5-'СЕТ СН'!$H$24</f>
        <v>2821.94619951</v>
      </c>
      <c r="E110" s="36">
        <f>SUMIFS(СВЦЭМ!$D$33:$D$776,СВЦЭМ!$A$33:$A$776,$A110,СВЦЭМ!$B$33:$B$776,E$83)+'СЕТ СН'!$H$14+СВЦЭМ!$D$10+'СЕТ СН'!$H$5-'СЕТ СН'!$H$24</f>
        <v>2830.6414642199998</v>
      </c>
      <c r="F110" s="36">
        <f>SUMIFS(СВЦЭМ!$D$33:$D$776,СВЦЭМ!$A$33:$A$776,$A110,СВЦЭМ!$B$33:$B$776,F$83)+'СЕТ СН'!$H$14+СВЦЭМ!$D$10+'СЕТ СН'!$H$5-'СЕТ СН'!$H$24</f>
        <v>2856.7758545300003</v>
      </c>
      <c r="G110" s="36">
        <f>SUMIFS(СВЦЭМ!$D$33:$D$776,СВЦЭМ!$A$33:$A$776,$A110,СВЦЭМ!$B$33:$B$776,G$83)+'СЕТ СН'!$H$14+СВЦЭМ!$D$10+'СЕТ СН'!$H$5-'СЕТ СН'!$H$24</f>
        <v>2837.0147715200001</v>
      </c>
      <c r="H110" s="36">
        <f>SUMIFS(СВЦЭМ!$D$33:$D$776,СВЦЭМ!$A$33:$A$776,$A110,СВЦЭМ!$B$33:$B$776,H$83)+'СЕТ СН'!$H$14+СВЦЭМ!$D$10+'СЕТ СН'!$H$5-'СЕТ СН'!$H$24</f>
        <v>2834.7736059399999</v>
      </c>
      <c r="I110" s="36">
        <f>SUMIFS(СВЦЭМ!$D$33:$D$776,СВЦЭМ!$A$33:$A$776,$A110,СВЦЭМ!$B$33:$B$776,I$83)+'СЕТ СН'!$H$14+СВЦЭМ!$D$10+'СЕТ СН'!$H$5-'СЕТ СН'!$H$24</f>
        <v>2812.4031657099999</v>
      </c>
      <c r="J110" s="36">
        <f>SUMIFS(СВЦЭМ!$D$33:$D$776,СВЦЭМ!$A$33:$A$776,$A110,СВЦЭМ!$B$33:$B$776,J$83)+'СЕТ СН'!$H$14+СВЦЭМ!$D$10+'СЕТ СН'!$H$5-'СЕТ СН'!$H$24</f>
        <v>2767.2836615800002</v>
      </c>
      <c r="K110" s="36">
        <f>SUMIFS(СВЦЭМ!$D$33:$D$776,СВЦЭМ!$A$33:$A$776,$A110,СВЦЭМ!$B$33:$B$776,K$83)+'СЕТ СН'!$H$14+СВЦЭМ!$D$10+'СЕТ СН'!$H$5-'СЕТ СН'!$H$24</f>
        <v>2745.46718818</v>
      </c>
      <c r="L110" s="36">
        <f>SUMIFS(СВЦЭМ!$D$33:$D$776,СВЦЭМ!$A$33:$A$776,$A110,СВЦЭМ!$B$33:$B$776,L$83)+'СЕТ СН'!$H$14+СВЦЭМ!$D$10+'СЕТ СН'!$H$5-'СЕТ СН'!$H$24</f>
        <v>2730.1861859400001</v>
      </c>
      <c r="M110" s="36">
        <f>SUMIFS(СВЦЭМ!$D$33:$D$776,СВЦЭМ!$A$33:$A$776,$A110,СВЦЭМ!$B$33:$B$776,M$83)+'СЕТ СН'!$H$14+СВЦЭМ!$D$10+'СЕТ СН'!$H$5-'СЕТ СН'!$H$24</f>
        <v>2742.8622075399999</v>
      </c>
      <c r="N110" s="36">
        <f>SUMIFS(СВЦЭМ!$D$33:$D$776,СВЦЭМ!$A$33:$A$776,$A110,СВЦЭМ!$B$33:$B$776,N$83)+'СЕТ СН'!$H$14+СВЦЭМ!$D$10+'СЕТ СН'!$H$5-'СЕТ СН'!$H$24</f>
        <v>2743.6753282099999</v>
      </c>
      <c r="O110" s="36">
        <f>SUMIFS(СВЦЭМ!$D$33:$D$776,СВЦЭМ!$A$33:$A$776,$A110,СВЦЭМ!$B$33:$B$776,O$83)+'СЕТ СН'!$H$14+СВЦЭМ!$D$10+'СЕТ СН'!$H$5-'СЕТ СН'!$H$24</f>
        <v>2739.2918056399999</v>
      </c>
      <c r="P110" s="36">
        <f>SUMIFS(СВЦЭМ!$D$33:$D$776,СВЦЭМ!$A$33:$A$776,$A110,СВЦЭМ!$B$33:$B$776,P$83)+'СЕТ СН'!$H$14+СВЦЭМ!$D$10+'СЕТ СН'!$H$5-'СЕТ СН'!$H$24</f>
        <v>2747.77341682</v>
      </c>
      <c r="Q110" s="36">
        <f>SUMIFS(СВЦЭМ!$D$33:$D$776,СВЦЭМ!$A$33:$A$776,$A110,СВЦЭМ!$B$33:$B$776,Q$83)+'СЕТ СН'!$H$14+СВЦЭМ!$D$10+'СЕТ СН'!$H$5-'СЕТ СН'!$H$24</f>
        <v>2762.95885954</v>
      </c>
      <c r="R110" s="36">
        <f>SUMIFS(СВЦЭМ!$D$33:$D$776,СВЦЭМ!$A$33:$A$776,$A110,СВЦЭМ!$B$33:$B$776,R$83)+'СЕТ СН'!$H$14+СВЦЭМ!$D$10+'СЕТ СН'!$H$5-'СЕТ СН'!$H$24</f>
        <v>2767.1340008799998</v>
      </c>
      <c r="S110" s="36">
        <f>SUMIFS(СВЦЭМ!$D$33:$D$776,СВЦЭМ!$A$33:$A$776,$A110,СВЦЭМ!$B$33:$B$776,S$83)+'СЕТ СН'!$H$14+СВЦЭМ!$D$10+'СЕТ СН'!$H$5-'СЕТ СН'!$H$24</f>
        <v>2774.3949766300002</v>
      </c>
      <c r="T110" s="36">
        <f>SUMIFS(СВЦЭМ!$D$33:$D$776,СВЦЭМ!$A$33:$A$776,$A110,СВЦЭМ!$B$33:$B$776,T$83)+'СЕТ СН'!$H$14+СВЦЭМ!$D$10+'СЕТ СН'!$H$5-'СЕТ СН'!$H$24</f>
        <v>2782.27734766</v>
      </c>
      <c r="U110" s="36">
        <f>SUMIFS(СВЦЭМ!$D$33:$D$776,СВЦЭМ!$A$33:$A$776,$A110,СВЦЭМ!$B$33:$B$776,U$83)+'СЕТ СН'!$H$14+СВЦЭМ!$D$10+'СЕТ СН'!$H$5-'СЕТ СН'!$H$24</f>
        <v>2794.4288332300002</v>
      </c>
      <c r="V110" s="36">
        <f>SUMIFS(СВЦЭМ!$D$33:$D$776,СВЦЭМ!$A$33:$A$776,$A110,СВЦЭМ!$B$33:$B$776,V$83)+'СЕТ СН'!$H$14+СВЦЭМ!$D$10+'СЕТ СН'!$H$5-'СЕТ СН'!$H$24</f>
        <v>2764.0165542700001</v>
      </c>
      <c r="W110" s="36">
        <f>SUMIFS(СВЦЭМ!$D$33:$D$776,СВЦЭМ!$A$33:$A$776,$A110,СВЦЭМ!$B$33:$B$776,W$83)+'СЕТ СН'!$H$14+СВЦЭМ!$D$10+'СЕТ СН'!$H$5-'СЕТ СН'!$H$24</f>
        <v>2753.4943134700002</v>
      </c>
      <c r="X110" s="36">
        <f>SUMIFS(СВЦЭМ!$D$33:$D$776,СВЦЭМ!$A$33:$A$776,$A110,СВЦЭМ!$B$33:$B$776,X$83)+'СЕТ СН'!$H$14+СВЦЭМ!$D$10+'СЕТ СН'!$H$5-'СЕТ СН'!$H$24</f>
        <v>2770.89136315</v>
      </c>
      <c r="Y110" s="36">
        <f>SUMIFS(СВЦЭМ!$D$33:$D$776,СВЦЭМ!$A$33:$A$776,$A110,СВЦЭМ!$B$33:$B$776,Y$83)+'СЕТ СН'!$H$14+СВЦЭМ!$D$10+'СЕТ СН'!$H$5-'СЕТ СН'!$H$24</f>
        <v>2785.7906169799999</v>
      </c>
    </row>
    <row r="111" spans="1:25" ht="15.75" x14ac:dyDescent="0.2">
      <c r="A111" s="35">
        <f t="shared" si="2"/>
        <v>43583</v>
      </c>
      <c r="B111" s="36">
        <f>SUMIFS(СВЦЭМ!$D$33:$D$776,СВЦЭМ!$A$33:$A$776,$A111,СВЦЭМ!$B$33:$B$776,B$83)+'СЕТ СН'!$H$14+СВЦЭМ!$D$10+'СЕТ СН'!$H$5-'СЕТ СН'!$H$24</f>
        <v>2746.5976940800001</v>
      </c>
      <c r="C111" s="36">
        <f>SUMIFS(СВЦЭМ!$D$33:$D$776,СВЦЭМ!$A$33:$A$776,$A111,СВЦЭМ!$B$33:$B$776,C$83)+'СЕТ СН'!$H$14+СВЦЭМ!$D$10+'СЕТ СН'!$H$5-'СЕТ СН'!$H$24</f>
        <v>2818.8314667300001</v>
      </c>
      <c r="D111" s="36">
        <f>SUMIFS(СВЦЭМ!$D$33:$D$776,СВЦЭМ!$A$33:$A$776,$A111,СВЦЭМ!$B$33:$B$776,D$83)+'СЕТ СН'!$H$14+СВЦЭМ!$D$10+'СЕТ СН'!$H$5-'СЕТ СН'!$H$24</f>
        <v>2853.44967701</v>
      </c>
      <c r="E111" s="36">
        <f>SUMIFS(СВЦЭМ!$D$33:$D$776,СВЦЭМ!$A$33:$A$776,$A111,СВЦЭМ!$B$33:$B$776,E$83)+'СЕТ СН'!$H$14+СВЦЭМ!$D$10+'СЕТ СН'!$H$5-'СЕТ СН'!$H$24</f>
        <v>2875.5416448400001</v>
      </c>
      <c r="F111" s="36">
        <f>SUMIFS(СВЦЭМ!$D$33:$D$776,СВЦЭМ!$A$33:$A$776,$A111,СВЦЭМ!$B$33:$B$776,F$83)+'СЕТ СН'!$H$14+СВЦЭМ!$D$10+'СЕТ СН'!$H$5-'СЕТ СН'!$H$24</f>
        <v>2878.9428107100002</v>
      </c>
      <c r="G111" s="36">
        <f>SUMIFS(СВЦЭМ!$D$33:$D$776,СВЦЭМ!$A$33:$A$776,$A111,СВЦЭМ!$B$33:$B$776,G$83)+'СЕТ СН'!$H$14+СВЦЭМ!$D$10+'СЕТ СН'!$H$5-'СЕТ СН'!$H$24</f>
        <v>2868.0657156900002</v>
      </c>
      <c r="H111" s="36">
        <f>SUMIFS(СВЦЭМ!$D$33:$D$776,СВЦЭМ!$A$33:$A$776,$A111,СВЦЭМ!$B$33:$B$776,H$83)+'СЕТ СН'!$H$14+СВЦЭМ!$D$10+'СЕТ СН'!$H$5-'СЕТ СН'!$H$24</f>
        <v>2877.7915224899998</v>
      </c>
      <c r="I111" s="36">
        <f>SUMIFS(СВЦЭМ!$D$33:$D$776,СВЦЭМ!$A$33:$A$776,$A111,СВЦЭМ!$B$33:$B$776,I$83)+'СЕТ СН'!$H$14+СВЦЭМ!$D$10+'СЕТ СН'!$H$5-'СЕТ СН'!$H$24</f>
        <v>2833.4768899800001</v>
      </c>
      <c r="J111" s="36">
        <f>SUMIFS(СВЦЭМ!$D$33:$D$776,СВЦЭМ!$A$33:$A$776,$A111,СВЦЭМ!$B$33:$B$776,J$83)+'СЕТ СН'!$H$14+СВЦЭМ!$D$10+'СЕТ СН'!$H$5-'СЕТ СН'!$H$24</f>
        <v>2793.3610743200002</v>
      </c>
      <c r="K111" s="36">
        <f>SUMIFS(СВЦЭМ!$D$33:$D$776,СВЦЭМ!$A$33:$A$776,$A111,СВЦЭМ!$B$33:$B$776,K$83)+'СЕТ СН'!$H$14+СВЦЭМ!$D$10+'СЕТ СН'!$H$5-'СЕТ СН'!$H$24</f>
        <v>2751.7931932699998</v>
      </c>
      <c r="L111" s="36">
        <f>SUMIFS(СВЦЭМ!$D$33:$D$776,СВЦЭМ!$A$33:$A$776,$A111,СВЦЭМ!$B$33:$B$776,L$83)+'СЕТ СН'!$H$14+СВЦЭМ!$D$10+'СЕТ СН'!$H$5-'СЕТ СН'!$H$24</f>
        <v>2739.6972651000001</v>
      </c>
      <c r="M111" s="36">
        <f>SUMIFS(СВЦЭМ!$D$33:$D$776,СВЦЭМ!$A$33:$A$776,$A111,СВЦЭМ!$B$33:$B$776,M$83)+'СЕТ СН'!$H$14+СВЦЭМ!$D$10+'СЕТ СН'!$H$5-'СЕТ СН'!$H$24</f>
        <v>2740.4198681799999</v>
      </c>
      <c r="N111" s="36">
        <f>SUMIFS(СВЦЭМ!$D$33:$D$776,СВЦЭМ!$A$33:$A$776,$A111,СВЦЭМ!$B$33:$B$776,N$83)+'СЕТ СН'!$H$14+СВЦЭМ!$D$10+'СЕТ СН'!$H$5-'СЕТ СН'!$H$24</f>
        <v>2767.0420038100001</v>
      </c>
      <c r="O111" s="36">
        <f>SUMIFS(СВЦЭМ!$D$33:$D$776,СВЦЭМ!$A$33:$A$776,$A111,СВЦЭМ!$B$33:$B$776,O$83)+'СЕТ СН'!$H$14+СВЦЭМ!$D$10+'СЕТ СН'!$H$5-'СЕТ СН'!$H$24</f>
        <v>2785.4860964700001</v>
      </c>
      <c r="P111" s="36">
        <f>SUMIFS(СВЦЭМ!$D$33:$D$776,СВЦЭМ!$A$33:$A$776,$A111,СВЦЭМ!$B$33:$B$776,P$83)+'СЕТ СН'!$H$14+СВЦЭМ!$D$10+'СЕТ СН'!$H$5-'СЕТ СН'!$H$24</f>
        <v>2809.1895622800002</v>
      </c>
      <c r="Q111" s="36">
        <f>SUMIFS(СВЦЭМ!$D$33:$D$776,СВЦЭМ!$A$33:$A$776,$A111,СВЦЭМ!$B$33:$B$776,Q$83)+'СЕТ СН'!$H$14+СВЦЭМ!$D$10+'СЕТ СН'!$H$5-'СЕТ СН'!$H$24</f>
        <v>2819.7970927599999</v>
      </c>
      <c r="R111" s="36">
        <f>SUMIFS(СВЦЭМ!$D$33:$D$776,СВЦЭМ!$A$33:$A$776,$A111,СВЦЭМ!$B$33:$B$776,R$83)+'СЕТ СН'!$H$14+СВЦЭМ!$D$10+'СЕТ СН'!$H$5-'СЕТ СН'!$H$24</f>
        <v>2800.6270081100001</v>
      </c>
      <c r="S111" s="36">
        <f>SUMIFS(СВЦЭМ!$D$33:$D$776,СВЦЭМ!$A$33:$A$776,$A111,СВЦЭМ!$B$33:$B$776,S$83)+'СЕТ СН'!$H$14+СВЦЭМ!$D$10+'СЕТ СН'!$H$5-'СЕТ СН'!$H$24</f>
        <v>2771.89560063</v>
      </c>
      <c r="T111" s="36">
        <f>SUMIFS(СВЦЭМ!$D$33:$D$776,СВЦЭМ!$A$33:$A$776,$A111,СВЦЭМ!$B$33:$B$776,T$83)+'СЕТ СН'!$H$14+СВЦЭМ!$D$10+'СЕТ СН'!$H$5-'СЕТ СН'!$H$24</f>
        <v>2736.6899985600003</v>
      </c>
      <c r="U111" s="36">
        <f>SUMIFS(СВЦЭМ!$D$33:$D$776,СВЦЭМ!$A$33:$A$776,$A111,СВЦЭМ!$B$33:$B$776,U$83)+'СЕТ СН'!$H$14+СВЦЭМ!$D$10+'СЕТ СН'!$H$5-'СЕТ СН'!$H$24</f>
        <v>2690.33758997</v>
      </c>
      <c r="V111" s="36">
        <f>SUMIFS(СВЦЭМ!$D$33:$D$776,СВЦЭМ!$A$33:$A$776,$A111,СВЦЭМ!$B$33:$B$776,V$83)+'СЕТ СН'!$H$14+СВЦЭМ!$D$10+'СЕТ СН'!$H$5-'СЕТ СН'!$H$24</f>
        <v>2667.1233782700001</v>
      </c>
      <c r="W111" s="36">
        <f>SUMIFS(СВЦЭМ!$D$33:$D$776,СВЦЭМ!$A$33:$A$776,$A111,СВЦЭМ!$B$33:$B$776,W$83)+'СЕТ СН'!$H$14+СВЦЭМ!$D$10+'СЕТ СН'!$H$5-'СЕТ СН'!$H$24</f>
        <v>2675.79892238</v>
      </c>
      <c r="X111" s="36">
        <f>SUMIFS(СВЦЭМ!$D$33:$D$776,СВЦЭМ!$A$33:$A$776,$A111,СВЦЭМ!$B$33:$B$776,X$83)+'СЕТ СН'!$H$14+СВЦЭМ!$D$10+'СЕТ СН'!$H$5-'СЕТ СН'!$H$24</f>
        <v>2686.9556348199999</v>
      </c>
      <c r="Y111" s="36">
        <f>SUMIFS(СВЦЭМ!$D$33:$D$776,СВЦЭМ!$A$33:$A$776,$A111,СВЦЭМ!$B$33:$B$776,Y$83)+'СЕТ СН'!$H$14+СВЦЭМ!$D$10+'СЕТ СН'!$H$5-'СЕТ СН'!$H$24</f>
        <v>2725.7547709999999</v>
      </c>
    </row>
    <row r="112" spans="1:25" ht="15.75" x14ac:dyDescent="0.2">
      <c r="A112" s="35">
        <f t="shared" si="2"/>
        <v>43584</v>
      </c>
      <c r="B112" s="36">
        <f>SUMIFS(СВЦЭМ!$D$33:$D$776,СВЦЭМ!$A$33:$A$776,$A112,СВЦЭМ!$B$33:$B$776,B$83)+'СЕТ СН'!$H$14+СВЦЭМ!$D$10+'СЕТ СН'!$H$5-'СЕТ СН'!$H$24</f>
        <v>2811.0680082399999</v>
      </c>
      <c r="C112" s="36">
        <f>SUMIFS(СВЦЭМ!$D$33:$D$776,СВЦЭМ!$A$33:$A$776,$A112,СВЦЭМ!$B$33:$B$776,C$83)+'СЕТ СН'!$H$14+СВЦЭМ!$D$10+'СЕТ СН'!$H$5-'СЕТ СН'!$H$24</f>
        <v>2842.3009313299999</v>
      </c>
      <c r="D112" s="36">
        <f>SUMIFS(СВЦЭМ!$D$33:$D$776,СВЦЭМ!$A$33:$A$776,$A112,СВЦЭМ!$B$33:$B$776,D$83)+'СЕТ СН'!$H$14+СВЦЭМ!$D$10+'СЕТ СН'!$H$5-'СЕТ СН'!$H$24</f>
        <v>2863.0544322699998</v>
      </c>
      <c r="E112" s="36">
        <f>SUMIFS(СВЦЭМ!$D$33:$D$776,СВЦЭМ!$A$33:$A$776,$A112,СВЦЭМ!$B$33:$B$776,E$83)+'СЕТ СН'!$H$14+СВЦЭМ!$D$10+'СЕТ СН'!$H$5-'СЕТ СН'!$H$24</f>
        <v>2868.48757101</v>
      </c>
      <c r="F112" s="36">
        <f>SUMIFS(СВЦЭМ!$D$33:$D$776,СВЦЭМ!$A$33:$A$776,$A112,СВЦЭМ!$B$33:$B$776,F$83)+'СЕТ СН'!$H$14+СВЦЭМ!$D$10+'СЕТ СН'!$H$5-'СЕТ СН'!$H$24</f>
        <v>2876.8256951399999</v>
      </c>
      <c r="G112" s="36">
        <f>SUMIFS(СВЦЭМ!$D$33:$D$776,СВЦЭМ!$A$33:$A$776,$A112,СВЦЭМ!$B$33:$B$776,G$83)+'СЕТ СН'!$H$14+СВЦЭМ!$D$10+'СЕТ СН'!$H$5-'СЕТ СН'!$H$24</f>
        <v>2864.6358418999998</v>
      </c>
      <c r="H112" s="36">
        <f>SUMIFS(СВЦЭМ!$D$33:$D$776,СВЦЭМ!$A$33:$A$776,$A112,СВЦЭМ!$B$33:$B$776,H$83)+'СЕТ СН'!$H$14+СВЦЭМ!$D$10+'СЕТ СН'!$H$5-'СЕТ СН'!$H$24</f>
        <v>2852.59549754</v>
      </c>
      <c r="I112" s="36">
        <f>SUMIFS(СВЦЭМ!$D$33:$D$776,СВЦЭМ!$A$33:$A$776,$A112,СВЦЭМ!$B$33:$B$776,I$83)+'СЕТ СН'!$H$14+СВЦЭМ!$D$10+'СЕТ СН'!$H$5-'СЕТ СН'!$H$24</f>
        <v>2809.6490030200002</v>
      </c>
      <c r="J112" s="36">
        <f>SUMIFS(СВЦЭМ!$D$33:$D$776,СВЦЭМ!$A$33:$A$776,$A112,СВЦЭМ!$B$33:$B$776,J$83)+'СЕТ СН'!$H$14+СВЦЭМ!$D$10+'СЕТ СН'!$H$5-'СЕТ СН'!$H$24</f>
        <v>2767.7078874399999</v>
      </c>
      <c r="K112" s="36">
        <f>SUMIFS(СВЦЭМ!$D$33:$D$776,СВЦЭМ!$A$33:$A$776,$A112,СВЦЭМ!$B$33:$B$776,K$83)+'СЕТ СН'!$H$14+СВЦЭМ!$D$10+'СЕТ СН'!$H$5-'СЕТ СН'!$H$24</f>
        <v>2756.1934727600001</v>
      </c>
      <c r="L112" s="36">
        <f>SUMIFS(СВЦЭМ!$D$33:$D$776,СВЦЭМ!$A$33:$A$776,$A112,СВЦЭМ!$B$33:$B$776,L$83)+'СЕТ СН'!$H$14+СВЦЭМ!$D$10+'СЕТ СН'!$H$5-'СЕТ СН'!$H$24</f>
        <v>2735.5847922100002</v>
      </c>
      <c r="M112" s="36">
        <f>SUMIFS(СВЦЭМ!$D$33:$D$776,СВЦЭМ!$A$33:$A$776,$A112,СВЦЭМ!$B$33:$B$776,M$83)+'СЕТ СН'!$H$14+СВЦЭМ!$D$10+'СЕТ СН'!$H$5-'СЕТ СН'!$H$24</f>
        <v>2753.6455162000002</v>
      </c>
      <c r="N112" s="36">
        <f>SUMIFS(СВЦЭМ!$D$33:$D$776,СВЦЭМ!$A$33:$A$776,$A112,СВЦЭМ!$B$33:$B$776,N$83)+'СЕТ СН'!$H$14+СВЦЭМ!$D$10+'СЕТ СН'!$H$5-'СЕТ СН'!$H$24</f>
        <v>2753.7424618700002</v>
      </c>
      <c r="O112" s="36">
        <f>SUMIFS(СВЦЭМ!$D$33:$D$776,СВЦЭМ!$A$33:$A$776,$A112,СВЦЭМ!$B$33:$B$776,O$83)+'СЕТ СН'!$H$14+СВЦЭМ!$D$10+'СЕТ СН'!$H$5-'СЕТ СН'!$H$24</f>
        <v>2755.07217034</v>
      </c>
      <c r="P112" s="36">
        <f>SUMIFS(СВЦЭМ!$D$33:$D$776,СВЦЭМ!$A$33:$A$776,$A112,СВЦЭМ!$B$33:$B$776,P$83)+'СЕТ СН'!$H$14+СВЦЭМ!$D$10+'СЕТ СН'!$H$5-'СЕТ СН'!$H$24</f>
        <v>2762.44111264</v>
      </c>
      <c r="Q112" s="36">
        <f>SUMIFS(СВЦЭМ!$D$33:$D$776,СВЦЭМ!$A$33:$A$776,$A112,СВЦЭМ!$B$33:$B$776,Q$83)+'СЕТ СН'!$H$14+СВЦЭМ!$D$10+'СЕТ СН'!$H$5-'СЕТ СН'!$H$24</f>
        <v>2771.6528348000002</v>
      </c>
      <c r="R112" s="36">
        <f>SUMIFS(СВЦЭМ!$D$33:$D$776,СВЦЭМ!$A$33:$A$776,$A112,СВЦЭМ!$B$33:$B$776,R$83)+'СЕТ СН'!$H$14+СВЦЭМ!$D$10+'СЕТ СН'!$H$5-'СЕТ СН'!$H$24</f>
        <v>2771.11150391</v>
      </c>
      <c r="S112" s="36">
        <f>SUMIFS(СВЦЭМ!$D$33:$D$776,СВЦЭМ!$A$33:$A$776,$A112,СВЦЭМ!$B$33:$B$776,S$83)+'СЕТ СН'!$H$14+СВЦЭМ!$D$10+'СЕТ СН'!$H$5-'СЕТ СН'!$H$24</f>
        <v>2771.8832033899998</v>
      </c>
      <c r="T112" s="36">
        <f>SUMIFS(СВЦЭМ!$D$33:$D$776,СВЦЭМ!$A$33:$A$776,$A112,СВЦЭМ!$B$33:$B$776,T$83)+'СЕТ СН'!$H$14+СВЦЭМ!$D$10+'СЕТ СН'!$H$5-'СЕТ СН'!$H$24</f>
        <v>2756.40465412</v>
      </c>
      <c r="U112" s="36">
        <f>SUMIFS(СВЦЭМ!$D$33:$D$776,СВЦЭМ!$A$33:$A$776,$A112,СВЦЭМ!$B$33:$B$776,U$83)+'СЕТ СН'!$H$14+СВЦЭМ!$D$10+'СЕТ СН'!$H$5-'СЕТ СН'!$H$24</f>
        <v>2744.1316972200002</v>
      </c>
      <c r="V112" s="36">
        <f>SUMIFS(СВЦЭМ!$D$33:$D$776,СВЦЭМ!$A$33:$A$776,$A112,СВЦЭМ!$B$33:$B$776,V$83)+'СЕТ СН'!$H$14+СВЦЭМ!$D$10+'СЕТ СН'!$H$5-'СЕТ СН'!$H$24</f>
        <v>2712.8890641899998</v>
      </c>
      <c r="W112" s="36">
        <f>SUMIFS(СВЦЭМ!$D$33:$D$776,СВЦЭМ!$A$33:$A$776,$A112,СВЦЭМ!$B$33:$B$776,W$83)+'СЕТ СН'!$H$14+СВЦЭМ!$D$10+'СЕТ СН'!$H$5-'СЕТ СН'!$H$24</f>
        <v>2693.5772322500002</v>
      </c>
      <c r="X112" s="36">
        <f>SUMIFS(СВЦЭМ!$D$33:$D$776,СВЦЭМ!$A$33:$A$776,$A112,СВЦЭМ!$B$33:$B$776,X$83)+'СЕТ СН'!$H$14+СВЦЭМ!$D$10+'СЕТ СН'!$H$5-'СЕТ СН'!$H$24</f>
        <v>2722.0774651800002</v>
      </c>
      <c r="Y112" s="36">
        <f>SUMIFS(СВЦЭМ!$D$33:$D$776,СВЦЭМ!$A$33:$A$776,$A112,СВЦЭМ!$B$33:$B$776,Y$83)+'СЕТ СН'!$H$14+СВЦЭМ!$D$10+'СЕТ СН'!$H$5-'СЕТ СН'!$H$24</f>
        <v>2754.0258042200003</v>
      </c>
    </row>
    <row r="113" spans="1:27" ht="15.75" x14ac:dyDescent="0.2">
      <c r="A113" s="35">
        <f t="shared" si="2"/>
        <v>43585</v>
      </c>
      <c r="B113" s="36">
        <f>SUMIFS(СВЦЭМ!$D$33:$D$776,СВЦЭМ!$A$33:$A$776,$A113,СВЦЭМ!$B$33:$B$776,B$83)+'СЕТ СН'!$H$14+СВЦЭМ!$D$10+'СЕТ СН'!$H$5-'СЕТ СН'!$H$24</f>
        <v>2819.1187055300002</v>
      </c>
      <c r="C113" s="36">
        <f>SUMIFS(СВЦЭМ!$D$33:$D$776,СВЦЭМ!$A$33:$A$776,$A113,СВЦЭМ!$B$33:$B$776,C$83)+'СЕТ СН'!$H$14+СВЦЭМ!$D$10+'СЕТ СН'!$H$5-'СЕТ СН'!$H$24</f>
        <v>2853.33265901</v>
      </c>
      <c r="D113" s="36">
        <f>SUMIFS(СВЦЭМ!$D$33:$D$776,СВЦЭМ!$A$33:$A$776,$A113,СВЦЭМ!$B$33:$B$776,D$83)+'СЕТ СН'!$H$14+СВЦЭМ!$D$10+'СЕТ СН'!$H$5-'СЕТ СН'!$H$24</f>
        <v>2883.3357841100001</v>
      </c>
      <c r="E113" s="36">
        <f>SUMIFS(СВЦЭМ!$D$33:$D$776,СВЦЭМ!$A$33:$A$776,$A113,СВЦЭМ!$B$33:$B$776,E$83)+'СЕТ СН'!$H$14+СВЦЭМ!$D$10+'СЕТ СН'!$H$5-'СЕТ СН'!$H$24</f>
        <v>2888.78338497</v>
      </c>
      <c r="F113" s="36">
        <f>SUMIFS(СВЦЭМ!$D$33:$D$776,СВЦЭМ!$A$33:$A$776,$A113,СВЦЭМ!$B$33:$B$776,F$83)+'СЕТ СН'!$H$14+СВЦЭМ!$D$10+'СЕТ СН'!$H$5-'СЕТ СН'!$H$24</f>
        <v>2892.6756010899999</v>
      </c>
      <c r="G113" s="36">
        <f>SUMIFS(СВЦЭМ!$D$33:$D$776,СВЦЭМ!$A$33:$A$776,$A113,СВЦЭМ!$B$33:$B$776,G$83)+'СЕТ СН'!$H$14+СВЦЭМ!$D$10+'СЕТ СН'!$H$5-'СЕТ СН'!$H$24</f>
        <v>2874.4233990500002</v>
      </c>
      <c r="H113" s="36">
        <f>SUMIFS(СВЦЭМ!$D$33:$D$776,СВЦЭМ!$A$33:$A$776,$A113,СВЦЭМ!$B$33:$B$776,H$83)+'СЕТ СН'!$H$14+СВЦЭМ!$D$10+'СЕТ СН'!$H$5-'СЕТ СН'!$H$24</f>
        <v>2813.1115816900001</v>
      </c>
      <c r="I113" s="36">
        <f>SUMIFS(СВЦЭМ!$D$33:$D$776,СВЦЭМ!$A$33:$A$776,$A113,СВЦЭМ!$B$33:$B$776,I$83)+'СЕТ СН'!$H$14+СВЦЭМ!$D$10+'СЕТ СН'!$H$5-'СЕТ СН'!$H$24</f>
        <v>2760.97551914</v>
      </c>
      <c r="J113" s="36">
        <f>SUMIFS(СВЦЭМ!$D$33:$D$776,СВЦЭМ!$A$33:$A$776,$A113,СВЦЭМ!$B$33:$B$776,J$83)+'СЕТ СН'!$H$14+СВЦЭМ!$D$10+'СЕТ СН'!$H$5-'СЕТ СН'!$H$24</f>
        <v>2749.6980432599998</v>
      </c>
      <c r="K113" s="36">
        <f>SUMIFS(СВЦЭМ!$D$33:$D$776,СВЦЭМ!$A$33:$A$776,$A113,СВЦЭМ!$B$33:$B$776,K$83)+'СЕТ СН'!$H$14+СВЦЭМ!$D$10+'СЕТ СН'!$H$5-'СЕТ СН'!$H$24</f>
        <v>2749.31558051</v>
      </c>
      <c r="L113" s="36">
        <f>SUMIFS(СВЦЭМ!$D$33:$D$776,СВЦЭМ!$A$33:$A$776,$A113,СВЦЭМ!$B$33:$B$776,L$83)+'СЕТ СН'!$H$14+СВЦЭМ!$D$10+'СЕТ СН'!$H$5-'СЕТ СН'!$H$24</f>
        <v>2748.7601197700001</v>
      </c>
      <c r="M113" s="36">
        <f>SUMIFS(СВЦЭМ!$D$33:$D$776,СВЦЭМ!$A$33:$A$776,$A113,СВЦЭМ!$B$33:$B$776,M$83)+'СЕТ СН'!$H$14+СВЦЭМ!$D$10+'СЕТ СН'!$H$5-'СЕТ СН'!$H$24</f>
        <v>2734.4338899100003</v>
      </c>
      <c r="N113" s="36">
        <f>SUMIFS(СВЦЭМ!$D$33:$D$776,СВЦЭМ!$A$33:$A$776,$A113,СВЦЭМ!$B$33:$B$776,N$83)+'СЕТ СН'!$H$14+СВЦЭМ!$D$10+'СЕТ СН'!$H$5-'СЕТ СН'!$H$24</f>
        <v>2734.13935747</v>
      </c>
      <c r="O113" s="36">
        <f>SUMIFS(СВЦЭМ!$D$33:$D$776,СВЦЭМ!$A$33:$A$776,$A113,СВЦЭМ!$B$33:$B$776,O$83)+'СЕТ СН'!$H$14+СВЦЭМ!$D$10+'СЕТ СН'!$H$5-'СЕТ СН'!$H$24</f>
        <v>2736.7213309200001</v>
      </c>
      <c r="P113" s="36">
        <f>SUMIFS(СВЦЭМ!$D$33:$D$776,СВЦЭМ!$A$33:$A$776,$A113,СВЦЭМ!$B$33:$B$776,P$83)+'СЕТ СН'!$H$14+СВЦЭМ!$D$10+'СЕТ СН'!$H$5-'СЕТ СН'!$H$24</f>
        <v>2748.3743861499997</v>
      </c>
      <c r="Q113" s="36">
        <f>SUMIFS(СВЦЭМ!$D$33:$D$776,СВЦЭМ!$A$33:$A$776,$A113,СВЦЭМ!$B$33:$B$776,Q$83)+'СЕТ СН'!$H$14+СВЦЭМ!$D$10+'СЕТ СН'!$H$5-'СЕТ СН'!$H$24</f>
        <v>2753.9793762600002</v>
      </c>
      <c r="R113" s="36">
        <f>SUMIFS(СВЦЭМ!$D$33:$D$776,СВЦЭМ!$A$33:$A$776,$A113,СВЦЭМ!$B$33:$B$776,R$83)+'СЕТ СН'!$H$14+СВЦЭМ!$D$10+'СЕТ СН'!$H$5-'СЕТ СН'!$H$24</f>
        <v>2753.42690748</v>
      </c>
      <c r="S113" s="36">
        <f>SUMIFS(СВЦЭМ!$D$33:$D$776,СВЦЭМ!$A$33:$A$776,$A113,СВЦЭМ!$B$33:$B$776,S$83)+'СЕТ СН'!$H$14+СВЦЭМ!$D$10+'СЕТ СН'!$H$5-'СЕТ СН'!$H$24</f>
        <v>2742.1259146900002</v>
      </c>
      <c r="T113" s="36">
        <f>SUMIFS(СВЦЭМ!$D$33:$D$776,СВЦЭМ!$A$33:$A$776,$A113,СВЦЭМ!$B$33:$B$776,T$83)+'СЕТ СН'!$H$14+СВЦЭМ!$D$10+'СЕТ СН'!$H$5-'СЕТ СН'!$H$24</f>
        <v>2727.2931912200002</v>
      </c>
      <c r="U113" s="36">
        <f>SUMIFS(СВЦЭМ!$D$33:$D$776,СВЦЭМ!$A$33:$A$776,$A113,СВЦЭМ!$B$33:$B$776,U$83)+'СЕТ СН'!$H$14+СВЦЭМ!$D$10+'СЕТ СН'!$H$5-'СЕТ СН'!$H$24</f>
        <v>2715.1205827399999</v>
      </c>
      <c r="V113" s="36">
        <f>SUMIFS(СВЦЭМ!$D$33:$D$776,СВЦЭМ!$A$33:$A$776,$A113,СВЦЭМ!$B$33:$B$776,V$83)+'СЕТ СН'!$H$14+СВЦЭМ!$D$10+'СЕТ СН'!$H$5-'СЕТ СН'!$H$24</f>
        <v>2702.9059961100002</v>
      </c>
      <c r="W113" s="36">
        <f>SUMIFS(СВЦЭМ!$D$33:$D$776,СВЦЭМ!$A$33:$A$776,$A113,СВЦЭМ!$B$33:$B$776,W$83)+'СЕТ СН'!$H$14+СВЦЭМ!$D$10+'СЕТ СН'!$H$5-'СЕТ СН'!$H$24</f>
        <v>2700.3908705200001</v>
      </c>
      <c r="X113" s="36">
        <f>SUMIFS(СВЦЭМ!$D$33:$D$776,СВЦЭМ!$A$33:$A$776,$A113,СВЦЭМ!$B$33:$B$776,X$83)+'СЕТ СН'!$H$14+СВЦЭМ!$D$10+'СЕТ СН'!$H$5-'СЕТ СН'!$H$24</f>
        <v>2719.4847167500002</v>
      </c>
      <c r="Y113" s="36">
        <f>SUMIFS(СВЦЭМ!$D$33:$D$776,СВЦЭМ!$A$33:$A$776,$A113,СВЦЭМ!$B$33:$B$776,Y$83)+'СЕТ СН'!$H$14+СВЦЭМ!$D$10+'СЕТ СН'!$H$5-'СЕТ СН'!$H$24</f>
        <v>2738.2837232500001</v>
      </c>
    </row>
    <row r="114" spans="1:27" ht="15.75" hidden="1" x14ac:dyDescent="0.2">
      <c r="A114" s="35">
        <f t="shared" si="2"/>
        <v>43586</v>
      </c>
      <c r="B114" s="36">
        <f>SUMIFS(СВЦЭМ!$D$33:$D$776,СВЦЭМ!$A$33:$A$776,$A114,СВЦЭМ!$B$33:$B$776,B$83)+'СЕТ СН'!$H$14+СВЦЭМ!$D$10+'СЕТ СН'!$H$5-'СЕТ СН'!$H$24</f>
        <v>1906.94344387</v>
      </c>
      <c r="C114" s="36">
        <f>SUMIFS(СВЦЭМ!$D$33:$D$776,СВЦЭМ!$A$33:$A$776,$A114,СВЦЭМ!$B$33:$B$776,C$83)+'СЕТ СН'!$H$14+СВЦЭМ!$D$10+'СЕТ СН'!$H$5-'СЕТ СН'!$H$24</f>
        <v>1906.94344387</v>
      </c>
      <c r="D114" s="36">
        <f>SUMIFS(СВЦЭМ!$D$33:$D$776,СВЦЭМ!$A$33:$A$776,$A114,СВЦЭМ!$B$33:$B$776,D$83)+'СЕТ СН'!$H$14+СВЦЭМ!$D$10+'СЕТ СН'!$H$5-'СЕТ СН'!$H$24</f>
        <v>1906.94344387</v>
      </c>
      <c r="E114" s="36">
        <f>SUMIFS(СВЦЭМ!$D$33:$D$776,СВЦЭМ!$A$33:$A$776,$A114,СВЦЭМ!$B$33:$B$776,E$83)+'СЕТ СН'!$H$14+СВЦЭМ!$D$10+'СЕТ СН'!$H$5-'СЕТ СН'!$H$24</f>
        <v>1906.94344387</v>
      </c>
      <c r="F114" s="36">
        <f>SUMIFS(СВЦЭМ!$D$33:$D$776,СВЦЭМ!$A$33:$A$776,$A114,СВЦЭМ!$B$33:$B$776,F$83)+'СЕТ СН'!$H$14+СВЦЭМ!$D$10+'СЕТ СН'!$H$5-'СЕТ СН'!$H$24</f>
        <v>1906.94344387</v>
      </c>
      <c r="G114" s="36">
        <f>SUMIFS(СВЦЭМ!$D$33:$D$776,СВЦЭМ!$A$33:$A$776,$A114,СВЦЭМ!$B$33:$B$776,G$83)+'СЕТ СН'!$H$14+СВЦЭМ!$D$10+'СЕТ СН'!$H$5-'СЕТ СН'!$H$24</f>
        <v>1906.94344387</v>
      </c>
      <c r="H114" s="36">
        <f>SUMIFS(СВЦЭМ!$D$33:$D$776,СВЦЭМ!$A$33:$A$776,$A114,СВЦЭМ!$B$33:$B$776,H$83)+'СЕТ СН'!$H$14+СВЦЭМ!$D$10+'СЕТ СН'!$H$5-'СЕТ СН'!$H$24</f>
        <v>1906.94344387</v>
      </c>
      <c r="I114" s="36">
        <f>SUMIFS(СВЦЭМ!$D$33:$D$776,СВЦЭМ!$A$33:$A$776,$A114,СВЦЭМ!$B$33:$B$776,I$83)+'СЕТ СН'!$H$14+СВЦЭМ!$D$10+'СЕТ СН'!$H$5-'СЕТ СН'!$H$24</f>
        <v>1906.94344387</v>
      </c>
      <c r="J114" s="36">
        <f>SUMIFS(СВЦЭМ!$D$33:$D$776,СВЦЭМ!$A$33:$A$776,$A114,СВЦЭМ!$B$33:$B$776,J$83)+'СЕТ СН'!$H$14+СВЦЭМ!$D$10+'СЕТ СН'!$H$5-'СЕТ СН'!$H$24</f>
        <v>1906.94344387</v>
      </c>
      <c r="K114" s="36">
        <f>SUMIFS(СВЦЭМ!$D$33:$D$776,СВЦЭМ!$A$33:$A$776,$A114,СВЦЭМ!$B$33:$B$776,K$83)+'СЕТ СН'!$H$14+СВЦЭМ!$D$10+'СЕТ СН'!$H$5-'СЕТ СН'!$H$24</f>
        <v>1906.94344387</v>
      </c>
      <c r="L114" s="36">
        <f>SUMIFS(СВЦЭМ!$D$33:$D$776,СВЦЭМ!$A$33:$A$776,$A114,СВЦЭМ!$B$33:$B$776,L$83)+'СЕТ СН'!$H$14+СВЦЭМ!$D$10+'СЕТ СН'!$H$5-'СЕТ СН'!$H$24</f>
        <v>1906.94344387</v>
      </c>
      <c r="M114" s="36">
        <f>SUMIFS(СВЦЭМ!$D$33:$D$776,СВЦЭМ!$A$33:$A$776,$A114,СВЦЭМ!$B$33:$B$776,M$83)+'СЕТ СН'!$H$14+СВЦЭМ!$D$10+'СЕТ СН'!$H$5-'СЕТ СН'!$H$24</f>
        <v>1906.94344387</v>
      </c>
      <c r="N114" s="36">
        <f>SUMIFS(СВЦЭМ!$D$33:$D$776,СВЦЭМ!$A$33:$A$776,$A114,СВЦЭМ!$B$33:$B$776,N$83)+'СЕТ СН'!$H$14+СВЦЭМ!$D$10+'СЕТ СН'!$H$5-'СЕТ СН'!$H$24</f>
        <v>1906.94344387</v>
      </c>
      <c r="O114" s="36">
        <f>SUMIFS(СВЦЭМ!$D$33:$D$776,СВЦЭМ!$A$33:$A$776,$A114,СВЦЭМ!$B$33:$B$776,O$83)+'СЕТ СН'!$H$14+СВЦЭМ!$D$10+'СЕТ СН'!$H$5-'СЕТ СН'!$H$24</f>
        <v>1906.94344387</v>
      </c>
      <c r="P114" s="36">
        <f>SUMIFS(СВЦЭМ!$D$33:$D$776,СВЦЭМ!$A$33:$A$776,$A114,СВЦЭМ!$B$33:$B$776,P$83)+'СЕТ СН'!$H$14+СВЦЭМ!$D$10+'СЕТ СН'!$H$5-'СЕТ СН'!$H$24</f>
        <v>1906.94344387</v>
      </c>
      <c r="Q114" s="36">
        <f>SUMIFS(СВЦЭМ!$D$33:$D$776,СВЦЭМ!$A$33:$A$776,$A114,СВЦЭМ!$B$33:$B$776,Q$83)+'СЕТ СН'!$H$14+СВЦЭМ!$D$10+'СЕТ СН'!$H$5-'СЕТ СН'!$H$24</f>
        <v>1906.94344387</v>
      </c>
      <c r="R114" s="36">
        <f>SUMIFS(СВЦЭМ!$D$33:$D$776,СВЦЭМ!$A$33:$A$776,$A114,СВЦЭМ!$B$33:$B$776,R$83)+'СЕТ СН'!$H$14+СВЦЭМ!$D$10+'СЕТ СН'!$H$5-'СЕТ СН'!$H$24</f>
        <v>1906.94344387</v>
      </c>
      <c r="S114" s="36">
        <f>SUMIFS(СВЦЭМ!$D$33:$D$776,СВЦЭМ!$A$33:$A$776,$A114,СВЦЭМ!$B$33:$B$776,S$83)+'СЕТ СН'!$H$14+СВЦЭМ!$D$10+'СЕТ СН'!$H$5-'СЕТ СН'!$H$24</f>
        <v>1906.94344387</v>
      </c>
      <c r="T114" s="36">
        <f>SUMIFS(СВЦЭМ!$D$33:$D$776,СВЦЭМ!$A$33:$A$776,$A114,СВЦЭМ!$B$33:$B$776,T$83)+'СЕТ СН'!$H$14+СВЦЭМ!$D$10+'СЕТ СН'!$H$5-'СЕТ СН'!$H$24</f>
        <v>1906.94344387</v>
      </c>
      <c r="U114" s="36">
        <f>SUMIFS(СВЦЭМ!$D$33:$D$776,СВЦЭМ!$A$33:$A$776,$A114,СВЦЭМ!$B$33:$B$776,U$83)+'СЕТ СН'!$H$14+СВЦЭМ!$D$10+'СЕТ СН'!$H$5-'СЕТ СН'!$H$24</f>
        <v>1906.94344387</v>
      </c>
      <c r="V114" s="36">
        <f>SUMIFS(СВЦЭМ!$D$33:$D$776,СВЦЭМ!$A$33:$A$776,$A114,СВЦЭМ!$B$33:$B$776,V$83)+'СЕТ СН'!$H$14+СВЦЭМ!$D$10+'СЕТ СН'!$H$5-'СЕТ СН'!$H$24</f>
        <v>1906.94344387</v>
      </c>
      <c r="W114" s="36">
        <f>SUMIFS(СВЦЭМ!$D$33:$D$776,СВЦЭМ!$A$33:$A$776,$A114,СВЦЭМ!$B$33:$B$776,W$83)+'СЕТ СН'!$H$14+СВЦЭМ!$D$10+'СЕТ СН'!$H$5-'СЕТ СН'!$H$24</f>
        <v>1906.94344387</v>
      </c>
      <c r="X114" s="36">
        <f>SUMIFS(СВЦЭМ!$D$33:$D$776,СВЦЭМ!$A$33:$A$776,$A114,СВЦЭМ!$B$33:$B$776,X$83)+'СЕТ СН'!$H$14+СВЦЭМ!$D$10+'СЕТ СН'!$H$5-'СЕТ СН'!$H$24</f>
        <v>1906.94344387</v>
      </c>
      <c r="Y114" s="36">
        <f>SUMIFS(СВЦЭМ!$D$33:$D$776,СВЦЭМ!$A$33:$A$776,$A114,СВЦЭМ!$B$33:$B$776,Y$83)+'СЕТ СН'!$H$14+СВЦЭМ!$D$10+'СЕТ СН'!$H$5-'СЕТ СН'!$H$24</f>
        <v>1906.94344387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СН'!$I$14+СВЦЭМ!$D$10+'СЕТ СН'!$I$5-'СЕТ СН'!$I$24</f>
        <v>2987.7718192400002</v>
      </c>
      <c r="C120" s="36">
        <f>SUMIFS(СВЦЭМ!$D$33:$D$776,СВЦЭМ!$A$33:$A$776,$A120,СВЦЭМ!$B$33:$B$776,C$119)+'СЕТ СН'!$I$14+СВЦЭМ!$D$10+'СЕТ СН'!$I$5-'СЕТ СН'!$I$24</f>
        <v>3023.8640727800002</v>
      </c>
      <c r="D120" s="36">
        <f>SUMIFS(СВЦЭМ!$D$33:$D$776,СВЦЭМ!$A$33:$A$776,$A120,СВЦЭМ!$B$33:$B$776,D$119)+'СЕТ СН'!$I$14+СВЦЭМ!$D$10+'СЕТ СН'!$I$5-'СЕТ СН'!$I$24</f>
        <v>3042.5920089600004</v>
      </c>
      <c r="E120" s="36">
        <f>SUMIFS(СВЦЭМ!$D$33:$D$776,СВЦЭМ!$A$33:$A$776,$A120,СВЦЭМ!$B$33:$B$776,E$119)+'СЕТ СН'!$I$14+СВЦЭМ!$D$10+'СЕТ СН'!$I$5-'СЕТ СН'!$I$24</f>
        <v>3059.4575483900003</v>
      </c>
      <c r="F120" s="36">
        <f>SUMIFS(СВЦЭМ!$D$33:$D$776,СВЦЭМ!$A$33:$A$776,$A120,СВЦЭМ!$B$33:$B$776,F$119)+'СЕТ СН'!$I$14+СВЦЭМ!$D$10+'СЕТ СН'!$I$5-'СЕТ СН'!$I$24</f>
        <v>3046.7769306300002</v>
      </c>
      <c r="G120" s="36">
        <f>SUMIFS(СВЦЭМ!$D$33:$D$776,СВЦЭМ!$A$33:$A$776,$A120,СВЦЭМ!$B$33:$B$776,G$119)+'СЕТ СН'!$I$14+СВЦЭМ!$D$10+'СЕТ СН'!$I$5-'СЕТ СН'!$I$24</f>
        <v>3049.6424870200003</v>
      </c>
      <c r="H120" s="36">
        <f>SUMIFS(СВЦЭМ!$D$33:$D$776,СВЦЭМ!$A$33:$A$776,$A120,СВЦЭМ!$B$33:$B$776,H$119)+'СЕТ СН'!$I$14+СВЦЭМ!$D$10+'СЕТ СН'!$I$5-'СЕТ СН'!$I$24</f>
        <v>2962.1932912800003</v>
      </c>
      <c r="I120" s="36">
        <f>SUMIFS(СВЦЭМ!$D$33:$D$776,СВЦЭМ!$A$33:$A$776,$A120,СВЦЭМ!$B$33:$B$776,I$119)+'СЕТ СН'!$I$14+СВЦЭМ!$D$10+'СЕТ СН'!$I$5-'СЕТ СН'!$I$24</f>
        <v>2946.4698062800003</v>
      </c>
      <c r="J120" s="36">
        <f>SUMIFS(СВЦЭМ!$D$33:$D$776,СВЦЭМ!$A$33:$A$776,$A120,СВЦЭМ!$B$33:$B$776,J$119)+'СЕТ СН'!$I$14+СВЦЭМ!$D$10+'СЕТ СН'!$I$5-'СЕТ СН'!$I$24</f>
        <v>2889.90081078</v>
      </c>
      <c r="K120" s="36">
        <f>SUMIFS(СВЦЭМ!$D$33:$D$776,СВЦЭМ!$A$33:$A$776,$A120,СВЦЭМ!$B$33:$B$776,K$119)+'СЕТ СН'!$I$14+СВЦЭМ!$D$10+'СЕТ СН'!$I$5-'СЕТ СН'!$I$24</f>
        <v>2862.3782622600002</v>
      </c>
      <c r="L120" s="36">
        <f>SUMIFS(СВЦЭМ!$D$33:$D$776,СВЦЭМ!$A$33:$A$776,$A120,СВЦЭМ!$B$33:$B$776,L$119)+'СЕТ СН'!$I$14+СВЦЭМ!$D$10+'СЕТ СН'!$I$5-'СЕТ СН'!$I$24</f>
        <v>2848.6826362700003</v>
      </c>
      <c r="M120" s="36">
        <f>SUMIFS(СВЦЭМ!$D$33:$D$776,СВЦЭМ!$A$33:$A$776,$A120,СВЦЭМ!$B$33:$B$776,M$119)+'СЕТ СН'!$I$14+СВЦЭМ!$D$10+'СЕТ СН'!$I$5-'СЕТ СН'!$I$24</f>
        <v>2856.4021384000002</v>
      </c>
      <c r="N120" s="36">
        <f>SUMIFS(СВЦЭМ!$D$33:$D$776,СВЦЭМ!$A$33:$A$776,$A120,СВЦЭМ!$B$33:$B$776,N$119)+'СЕТ СН'!$I$14+СВЦЭМ!$D$10+'СЕТ СН'!$I$5-'СЕТ СН'!$I$24</f>
        <v>2858.3250969700002</v>
      </c>
      <c r="O120" s="36">
        <f>SUMIFS(СВЦЭМ!$D$33:$D$776,СВЦЭМ!$A$33:$A$776,$A120,СВЦЭМ!$B$33:$B$776,O$119)+'СЕТ СН'!$I$14+СВЦЭМ!$D$10+'СЕТ СН'!$I$5-'СЕТ СН'!$I$24</f>
        <v>2866.8463437700002</v>
      </c>
      <c r="P120" s="36">
        <f>SUMIFS(СВЦЭМ!$D$33:$D$776,СВЦЭМ!$A$33:$A$776,$A120,СВЦЭМ!$B$33:$B$776,P$119)+'СЕТ СН'!$I$14+СВЦЭМ!$D$10+'СЕТ СН'!$I$5-'СЕТ СН'!$I$24</f>
        <v>2872.3859256400001</v>
      </c>
      <c r="Q120" s="36">
        <f>SUMIFS(СВЦЭМ!$D$33:$D$776,СВЦЭМ!$A$33:$A$776,$A120,СВЦЭМ!$B$33:$B$776,Q$119)+'СЕТ СН'!$I$14+СВЦЭМ!$D$10+'СЕТ СН'!$I$5-'СЕТ СН'!$I$24</f>
        <v>2864.0237482800003</v>
      </c>
      <c r="R120" s="36">
        <f>SUMIFS(СВЦЭМ!$D$33:$D$776,СВЦЭМ!$A$33:$A$776,$A120,СВЦЭМ!$B$33:$B$776,R$119)+'СЕТ СН'!$I$14+СВЦЭМ!$D$10+'СЕТ СН'!$I$5-'СЕТ СН'!$I$24</f>
        <v>2870.0561110000003</v>
      </c>
      <c r="S120" s="36">
        <f>SUMIFS(СВЦЭМ!$D$33:$D$776,СВЦЭМ!$A$33:$A$776,$A120,СВЦЭМ!$B$33:$B$776,S$119)+'СЕТ СН'!$I$14+СВЦЭМ!$D$10+'СЕТ СН'!$I$5-'СЕТ СН'!$I$24</f>
        <v>2862.9388525300001</v>
      </c>
      <c r="T120" s="36">
        <f>SUMIFS(СВЦЭМ!$D$33:$D$776,СВЦЭМ!$A$33:$A$776,$A120,СВЦЭМ!$B$33:$B$776,T$119)+'СЕТ СН'!$I$14+СВЦЭМ!$D$10+'СЕТ СН'!$I$5-'СЕТ СН'!$I$24</f>
        <v>2839.3618065000001</v>
      </c>
      <c r="U120" s="36">
        <f>SUMIFS(СВЦЭМ!$D$33:$D$776,СВЦЭМ!$A$33:$A$776,$A120,СВЦЭМ!$B$33:$B$776,U$119)+'СЕТ СН'!$I$14+СВЦЭМ!$D$10+'СЕТ СН'!$I$5-'СЕТ СН'!$I$24</f>
        <v>2817.8381774600002</v>
      </c>
      <c r="V120" s="36">
        <f>SUMIFS(СВЦЭМ!$D$33:$D$776,СВЦЭМ!$A$33:$A$776,$A120,СВЦЭМ!$B$33:$B$776,V$119)+'СЕТ СН'!$I$14+СВЦЭМ!$D$10+'СЕТ СН'!$I$5-'СЕТ СН'!$I$24</f>
        <v>2804.1223954800003</v>
      </c>
      <c r="W120" s="36">
        <f>SUMIFS(СВЦЭМ!$D$33:$D$776,СВЦЭМ!$A$33:$A$776,$A120,СВЦЭМ!$B$33:$B$776,W$119)+'СЕТ СН'!$I$14+СВЦЭМ!$D$10+'СЕТ СН'!$I$5-'СЕТ СН'!$I$24</f>
        <v>2798.4822379100001</v>
      </c>
      <c r="X120" s="36">
        <f>SUMIFS(СВЦЭМ!$D$33:$D$776,СВЦЭМ!$A$33:$A$776,$A120,СВЦЭМ!$B$33:$B$776,X$119)+'СЕТ СН'!$I$14+СВЦЭМ!$D$10+'СЕТ СН'!$I$5-'СЕТ СН'!$I$24</f>
        <v>2859.5421123300002</v>
      </c>
      <c r="Y120" s="36">
        <f>SUMIFS(СВЦЭМ!$D$33:$D$776,СВЦЭМ!$A$33:$A$776,$A120,СВЦЭМ!$B$33:$B$776,Y$119)+'СЕТ СН'!$I$14+СВЦЭМ!$D$10+'СЕТ СН'!$I$5-'СЕТ СН'!$I$24</f>
        <v>2959.1930475900003</v>
      </c>
      <c r="AA120" s="45"/>
    </row>
    <row r="121" spans="1:27" ht="15.75" x14ac:dyDescent="0.2">
      <c r="A121" s="35">
        <f>A120+1</f>
        <v>43557</v>
      </c>
      <c r="B121" s="36">
        <f>SUMIFS(СВЦЭМ!$D$33:$D$776,СВЦЭМ!$A$33:$A$776,$A121,СВЦЭМ!$B$33:$B$776,B$119)+'СЕТ СН'!$I$14+СВЦЭМ!$D$10+'СЕТ СН'!$I$5-'СЕТ СН'!$I$24</f>
        <v>3028.0830901200002</v>
      </c>
      <c r="C121" s="36">
        <f>SUMIFS(СВЦЭМ!$D$33:$D$776,СВЦЭМ!$A$33:$A$776,$A121,СВЦЭМ!$B$33:$B$776,C$119)+'СЕТ СН'!$I$14+СВЦЭМ!$D$10+'СЕТ СН'!$I$5-'СЕТ СН'!$I$24</f>
        <v>3134.8979794800002</v>
      </c>
      <c r="D121" s="36">
        <f>SUMIFS(СВЦЭМ!$D$33:$D$776,СВЦЭМ!$A$33:$A$776,$A121,СВЦЭМ!$B$33:$B$776,D$119)+'СЕТ СН'!$I$14+СВЦЭМ!$D$10+'СЕТ СН'!$I$5-'СЕТ СН'!$I$24</f>
        <v>3184.5425854200003</v>
      </c>
      <c r="E121" s="36">
        <f>SUMIFS(СВЦЭМ!$D$33:$D$776,СВЦЭМ!$A$33:$A$776,$A121,СВЦЭМ!$B$33:$B$776,E$119)+'СЕТ СН'!$I$14+СВЦЭМ!$D$10+'СЕТ СН'!$I$5-'СЕТ СН'!$I$24</f>
        <v>3194.9304947999999</v>
      </c>
      <c r="F121" s="36">
        <f>SUMIFS(СВЦЭМ!$D$33:$D$776,СВЦЭМ!$A$33:$A$776,$A121,СВЦЭМ!$B$33:$B$776,F$119)+'СЕТ СН'!$I$14+СВЦЭМ!$D$10+'СЕТ СН'!$I$5-'СЕТ СН'!$I$24</f>
        <v>3192.3675350800004</v>
      </c>
      <c r="G121" s="36">
        <f>SUMIFS(СВЦЭМ!$D$33:$D$776,СВЦЭМ!$A$33:$A$776,$A121,СВЦЭМ!$B$33:$B$776,G$119)+'СЕТ СН'!$I$14+СВЦЭМ!$D$10+'СЕТ СН'!$I$5-'СЕТ СН'!$I$24</f>
        <v>3186.4636678400002</v>
      </c>
      <c r="H121" s="36">
        <f>SUMIFS(СВЦЭМ!$D$33:$D$776,СВЦЭМ!$A$33:$A$776,$A121,СВЦЭМ!$B$33:$B$776,H$119)+'СЕТ СН'!$I$14+СВЦЭМ!$D$10+'СЕТ СН'!$I$5-'СЕТ СН'!$I$24</f>
        <v>3080.28735478</v>
      </c>
      <c r="I121" s="36">
        <f>SUMIFS(СВЦЭМ!$D$33:$D$776,СВЦЭМ!$A$33:$A$776,$A121,СВЦЭМ!$B$33:$B$776,I$119)+'СЕТ СН'!$I$14+СВЦЭМ!$D$10+'СЕТ СН'!$I$5-'СЕТ СН'!$I$24</f>
        <v>3004.0418803100001</v>
      </c>
      <c r="J121" s="36">
        <f>SUMIFS(СВЦЭМ!$D$33:$D$776,СВЦЭМ!$A$33:$A$776,$A121,СВЦЭМ!$B$33:$B$776,J$119)+'СЕТ СН'!$I$14+СВЦЭМ!$D$10+'СЕТ СН'!$I$5-'СЕТ СН'!$I$24</f>
        <v>2912.3885910600002</v>
      </c>
      <c r="K121" s="36">
        <f>SUMIFS(СВЦЭМ!$D$33:$D$776,СВЦЭМ!$A$33:$A$776,$A121,СВЦЭМ!$B$33:$B$776,K$119)+'СЕТ СН'!$I$14+СВЦЭМ!$D$10+'СЕТ СН'!$I$5-'СЕТ СН'!$I$24</f>
        <v>2823.2609350800003</v>
      </c>
      <c r="L121" s="36">
        <f>SUMIFS(СВЦЭМ!$D$33:$D$776,СВЦЭМ!$A$33:$A$776,$A121,СВЦЭМ!$B$33:$B$776,L$119)+'СЕТ СН'!$I$14+СВЦЭМ!$D$10+'СЕТ СН'!$I$5-'СЕТ СН'!$I$24</f>
        <v>2794.0670178500004</v>
      </c>
      <c r="M121" s="36">
        <f>SUMIFS(СВЦЭМ!$D$33:$D$776,СВЦЭМ!$A$33:$A$776,$A121,СВЦЭМ!$B$33:$B$776,M$119)+'СЕТ СН'!$I$14+СВЦЭМ!$D$10+'СЕТ СН'!$I$5-'СЕТ СН'!$I$24</f>
        <v>2805.3315603600004</v>
      </c>
      <c r="N121" s="36">
        <f>SUMIFS(СВЦЭМ!$D$33:$D$776,СВЦЭМ!$A$33:$A$776,$A121,СВЦЭМ!$B$33:$B$776,N$119)+'СЕТ СН'!$I$14+СВЦЭМ!$D$10+'СЕТ СН'!$I$5-'СЕТ СН'!$I$24</f>
        <v>2803.54795964</v>
      </c>
      <c r="O121" s="36">
        <f>SUMIFS(СВЦЭМ!$D$33:$D$776,СВЦЭМ!$A$33:$A$776,$A121,СВЦЭМ!$B$33:$B$776,O$119)+'СЕТ СН'!$I$14+СВЦЭМ!$D$10+'СЕТ СН'!$I$5-'СЕТ СН'!$I$24</f>
        <v>2808.1667324300001</v>
      </c>
      <c r="P121" s="36">
        <f>SUMIFS(СВЦЭМ!$D$33:$D$776,СВЦЭМ!$A$33:$A$776,$A121,СВЦЭМ!$B$33:$B$776,P$119)+'СЕТ СН'!$I$14+СВЦЭМ!$D$10+'СЕТ СН'!$I$5-'СЕТ СН'!$I$24</f>
        <v>2819.1787484800002</v>
      </c>
      <c r="Q121" s="36">
        <f>SUMIFS(СВЦЭМ!$D$33:$D$776,СВЦЭМ!$A$33:$A$776,$A121,СВЦЭМ!$B$33:$B$776,Q$119)+'СЕТ СН'!$I$14+СВЦЭМ!$D$10+'СЕТ СН'!$I$5-'СЕТ СН'!$I$24</f>
        <v>2832.2982826500001</v>
      </c>
      <c r="R121" s="36">
        <f>SUMIFS(СВЦЭМ!$D$33:$D$776,СВЦЭМ!$A$33:$A$776,$A121,СВЦЭМ!$B$33:$B$776,R$119)+'СЕТ СН'!$I$14+СВЦЭМ!$D$10+'СЕТ СН'!$I$5-'СЕТ СН'!$I$24</f>
        <v>2824.7465088900003</v>
      </c>
      <c r="S121" s="36">
        <f>SUMIFS(СВЦЭМ!$D$33:$D$776,СВЦЭМ!$A$33:$A$776,$A121,СВЦЭМ!$B$33:$B$776,S$119)+'СЕТ СН'!$I$14+СВЦЭМ!$D$10+'СЕТ СН'!$I$5-'СЕТ СН'!$I$24</f>
        <v>2821.4170013400003</v>
      </c>
      <c r="T121" s="36">
        <f>SUMIFS(СВЦЭМ!$D$33:$D$776,СВЦЭМ!$A$33:$A$776,$A121,СВЦЭМ!$B$33:$B$776,T$119)+'СЕТ СН'!$I$14+СВЦЭМ!$D$10+'СЕТ СН'!$I$5-'СЕТ СН'!$I$24</f>
        <v>2799.4177041200001</v>
      </c>
      <c r="U121" s="36">
        <f>SUMIFS(СВЦЭМ!$D$33:$D$776,СВЦЭМ!$A$33:$A$776,$A121,СВЦЭМ!$B$33:$B$776,U$119)+'СЕТ СН'!$I$14+СВЦЭМ!$D$10+'СЕТ СН'!$I$5-'СЕТ СН'!$I$24</f>
        <v>2786.2789281100004</v>
      </c>
      <c r="V121" s="36">
        <f>SUMIFS(СВЦЭМ!$D$33:$D$776,СВЦЭМ!$A$33:$A$776,$A121,СВЦЭМ!$B$33:$B$776,V$119)+'СЕТ СН'!$I$14+СВЦЭМ!$D$10+'СЕТ СН'!$I$5-'СЕТ СН'!$I$24</f>
        <v>2784.3651891300001</v>
      </c>
      <c r="W121" s="36">
        <f>SUMIFS(СВЦЭМ!$D$33:$D$776,СВЦЭМ!$A$33:$A$776,$A121,СВЦЭМ!$B$33:$B$776,W$119)+'СЕТ СН'!$I$14+СВЦЭМ!$D$10+'СЕТ СН'!$I$5-'СЕТ СН'!$I$24</f>
        <v>2777.1940135000004</v>
      </c>
      <c r="X121" s="36">
        <f>SUMIFS(СВЦЭМ!$D$33:$D$776,СВЦЭМ!$A$33:$A$776,$A121,СВЦЭМ!$B$33:$B$776,X$119)+'СЕТ СН'!$I$14+СВЦЭМ!$D$10+'СЕТ СН'!$I$5-'СЕТ СН'!$I$24</f>
        <v>2818.8108308400001</v>
      </c>
      <c r="Y121" s="36">
        <f>SUMIFS(СВЦЭМ!$D$33:$D$776,СВЦЭМ!$A$33:$A$776,$A121,СВЦЭМ!$B$33:$B$776,Y$119)+'СЕТ СН'!$I$14+СВЦЭМ!$D$10+'СЕТ СН'!$I$5-'СЕТ СН'!$I$24</f>
        <v>2917.9274963900002</v>
      </c>
    </row>
    <row r="122" spans="1:27" ht="15.75" x14ac:dyDescent="0.2">
      <c r="A122" s="35">
        <f t="shared" ref="A122:A150" si="3">A121+1</f>
        <v>43558</v>
      </c>
      <c r="B122" s="36">
        <f>SUMIFS(СВЦЭМ!$D$33:$D$776,СВЦЭМ!$A$33:$A$776,$A122,СВЦЭМ!$B$33:$B$776,B$119)+'СЕТ СН'!$I$14+СВЦЭМ!$D$10+'СЕТ СН'!$I$5-'СЕТ СН'!$I$24</f>
        <v>3031.7862827900003</v>
      </c>
      <c r="C122" s="36">
        <f>SUMIFS(СВЦЭМ!$D$33:$D$776,СВЦЭМ!$A$33:$A$776,$A122,СВЦЭМ!$B$33:$B$776,C$119)+'СЕТ СН'!$I$14+СВЦЭМ!$D$10+'СЕТ СН'!$I$5-'СЕТ СН'!$I$24</f>
        <v>3126.9601433300004</v>
      </c>
      <c r="D122" s="36">
        <f>SUMIFS(СВЦЭМ!$D$33:$D$776,СВЦЭМ!$A$33:$A$776,$A122,СВЦЭМ!$B$33:$B$776,D$119)+'СЕТ СН'!$I$14+СВЦЭМ!$D$10+'СЕТ СН'!$I$5-'СЕТ СН'!$I$24</f>
        <v>3110.0399032200003</v>
      </c>
      <c r="E122" s="36">
        <f>SUMIFS(СВЦЭМ!$D$33:$D$776,СВЦЭМ!$A$33:$A$776,$A122,СВЦЭМ!$B$33:$B$776,E$119)+'СЕТ СН'!$I$14+СВЦЭМ!$D$10+'СЕТ СН'!$I$5-'СЕТ СН'!$I$24</f>
        <v>3108.0619152300001</v>
      </c>
      <c r="F122" s="36">
        <f>SUMIFS(СВЦЭМ!$D$33:$D$776,СВЦЭМ!$A$33:$A$776,$A122,СВЦЭМ!$B$33:$B$776,F$119)+'СЕТ СН'!$I$14+СВЦЭМ!$D$10+'СЕТ СН'!$I$5-'СЕТ СН'!$I$24</f>
        <v>3105.11526254</v>
      </c>
      <c r="G122" s="36">
        <f>SUMIFS(СВЦЭМ!$D$33:$D$776,СВЦЭМ!$A$33:$A$776,$A122,СВЦЭМ!$B$33:$B$776,G$119)+'СЕТ СН'!$I$14+СВЦЭМ!$D$10+'СЕТ СН'!$I$5-'СЕТ СН'!$I$24</f>
        <v>3132.2501280100005</v>
      </c>
      <c r="H122" s="36">
        <f>SUMIFS(СВЦЭМ!$D$33:$D$776,СВЦЭМ!$A$33:$A$776,$A122,СВЦЭМ!$B$33:$B$776,H$119)+'СЕТ СН'!$I$14+СВЦЭМ!$D$10+'СЕТ СН'!$I$5-'СЕТ СН'!$I$24</f>
        <v>3081.9845757900002</v>
      </c>
      <c r="I122" s="36">
        <f>SUMIFS(СВЦЭМ!$D$33:$D$776,СВЦЭМ!$A$33:$A$776,$A122,СВЦЭМ!$B$33:$B$776,I$119)+'СЕТ СН'!$I$14+СВЦЭМ!$D$10+'СЕТ СН'!$I$5-'СЕТ СН'!$I$24</f>
        <v>3004.0478146200003</v>
      </c>
      <c r="J122" s="36">
        <f>SUMIFS(СВЦЭМ!$D$33:$D$776,СВЦЭМ!$A$33:$A$776,$A122,СВЦЭМ!$B$33:$B$776,J$119)+'СЕТ СН'!$I$14+СВЦЭМ!$D$10+'СЕТ СН'!$I$5-'СЕТ СН'!$I$24</f>
        <v>2915.0063140300003</v>
      </c>
      <c r="K122" s="36">
        <f>SUMIFS(СВЦЭМ!$D$33:$D$776,СВЦЭМ!$A$33:$A$776,$A122,СВЦЭМ!$B$33:$B$776,K$119)+'СЕТ СН'!$I$14+СВЦЭМ!$D$10+'СЕТ СН'!$I$5-'СЕТ СН'!$I$24</f>
        <v>2843.16559886</v>
      </c>
      <c r="L122" s="36">
        <f>SUMIFS(СВЦЭМ!$D$33:$D$776,СВЦЭМ!$A$33:$A$776,$A122,СВЦЭМ!$B$33:$B$776,L$119)+'СЕТ СН'!$I$14+СВЦЭМ!$D$10+'СЕТ СН'!$I$5-'СЕТ СН'!$I$24</f>
        <v>2823.2895971200001</v>
      </c>
      <c r="M122" s="36">
        <f>SUMIFS(СВЦЭМ!$D$33:$D$776,СВЦЭМ!$A$33:$A$776,$A122,СВЦЭМ!$B$33:$B$776,M$119)+'СЕТ СН'!$I$14+СВЦЭМ!$D$10+'СЕТ СН'!$I$5-'СЕТ СН'!$I$24</f>
        <v>2832.1541020100003</v>
      </c>
      <c r="N122" s="36">
        <f>SUMIFS(СВЦЭМ!$D$33:$D$776,СВЦЭМ!$A$33:$A$776,$A122,СВЦЭМ!$B$33:$B$776,N$119)+'СЕТ СН'!$I$14+СВЦЭМ!$D$10+'СЕТ СН'!$I$5-'СЕТ СН'!$I$24</f>
        <v>2821.97424383</v>
      </c>
      <c r="O122" s="36">
        <f>SUMIFS(СВЦЭМ!$D$33:$D$776,СВЦЭМ!$A$33:$A$776,$A122,СВЦЭМ!$B$33:$B$776,O$119)+'СЕТ СН'!$I$14+СВЦЭМ!$D$10+'СЕТ СН'!$I$5-'СЕТ СН'!$I$24</f>
        <v>2831.6281779999999</v>
      </c>
      <c r="P122" s="36">
        <f>SUMIFS(СВЦЭМ!$D$33:$D$776,СВЦЭМ!$A$33:$A$776,$A122,СВЦЭМ!$B$33:$B$776,P$119)+'СЕТ СН'!$I$14+СВЦЭМ!$D$10+'СЕТ СН'!$I$5-'СЕТ СН'!$I$24</f>
        <v>2838.3999820200002</v>
      </c>
      <c r="Q122" s="36">
        <f>SUMIFS(СВЦЭМ!$D$33:$D$776,СВЦЭМ!$A$33:$A$776,$A122,СВЦЭМ!$B$33:$B$776,Q$119)+'СЕТ СН'!$I$14+СВЦЭМ!$D$10+'СЕТ СН'!$I$5-'СЕТ СН'!$I$24</f>
        <v>2845.44934672</v>
      </c>
      <c r="R122" s="36">
        <f>SUMIFS(СВЦЭМ!$D$33:$D$776,СВЦЭМ!$A$33:$A$776,$A122,СВЦЭМ!$B$33:$B$776,R$119)+'СЕТ СН'!$I$14+СВЦЭМ!$D$10+'СЕТ СН'!$I$5-'СЕТ СН'!$I$24</f>
        <v>2850.7570873700001</v>
      </c>
      <c r="S122" s="36">
        <f>SUMIFS(СВЦЭМ!$D$33:$D$776,СВЦЭМ!$A$33:$A$776,$A122,СВЦЭМ!$B$33:$B$776,S$119)+'СЕТ СН'!$I$14+СВЦЭМ!$D$10+'СЕТ СН'!$I$5-'СЕТ СН'!$I$24</f>
        <v>2850.6164882700004</v>
      </c>
      <c r="T122" s="36">
        <f>SUMIFS(СВЦЭМ!$D$33:$D$776,СВЦЭМ!$A$33:$A$776,$A122,СВЦЭМ!$B$33:$B$776,T$119)+'СЕТ СН'!$I$14+СВЦЭМ!$D$10+'СЕТ СН'!$I$5-'СЕТ СН'!$I$24</f>
        <v>2828.8478512700003</v>
      </c>
      <c r="U122" s="36">
        <f>SUMIFS(СВЦЭМ!$D$33:$D$776,СВЦЭМ!$A$33:$A$776,$A122,СВЦЭМ!$B$33:$B$776,U$119)+'СЕТ СН'!$I$14+СВЦЭМ!$D$10+'СЕТ СН'!$I$5-'СЕТ СН'!$I$24</f>
        <v>2806.18016979</v>
      </c>
      <c r="V122" s="36">
        <f>SUMIFS(СВЦЭМ!$D$33:$D$776,СВЦЭМ!$A$33:$A$776,$A122,СВЦЭМ!$B$33:$B$776,V$119)+'СЕТ СН'!$I$14+СВЦЭМ!$D$10+'СЕТ СН'!$I$5-'СЕТ СН'!$I$24</f>
        <v>2795.8468959300003</v>
      </c>
      <c r="W122" s="36">
        <f>SUMIFS(СВЦЭМ!$D$33:$D$776,СВЦЭМ!$A$33:$A$776,$A122,СВЦЭМ!$B$33:$B$776,W$119)+'СЕТ СН'!$I$14+СВЦЭМ!$D$10+'СЕТ СН'!$I$5-'СЕТ СН'!$I$24</f>
        <v>2789.0016844400002</v>
      </c>
      <c r="X122" s="36">
        <f>SUMIFS(СВЦЭМ!$D$33:$D$776,СВЦЭМ!$A$33:$A$776,$A122,СВЦЭМ!$B$33:$B$776,X$119)+'СЕТ СН'!$I$14+СВЦЭМ!$D$10+'СЕТ СН'!$I$5-'СЕТ СН'!$I$24</f>
        <v>2838.6150763000001</v>
      </c>
      <c r="Y122" s="36">
        <f>SUMIFS(СВЦЭМ!$D$33:$D$776,СВЦЭМ!$A$33:$A$776,$A122,СВЦЭМ!$B$33:$B$776,Y$119)+'СЕТ СН'!$I$14+СВЦЭМ!$D$10+'СЕТ СН'!$I$5-'СЕТ СН'!$I$24</f>
        <v>2959.2755913000001</v>
      </c>
    </row>
    <row r="123" spans="1:27" ht="15.75" x14ac:dyDescent="0.2">
      <c r="A123" s="35">
        <f t="shared" si="3"/>
        <v>43559</v>
      </c>
      <c r="B123" s="36">
        <f>SUMIFS(СВЦЭМ!$D$33:$D$776,СВЦЭМ!$A$33:$A$776,$A123,СВЦЭМ!$B$33:$B$776,B$119)+'СЕТ СН'!$I$14+СВЦЭМ!$D$10+'СЕТ СН'!$I$5-'СЕТ СН'!$I$24</f>
        <v>3015.7693864299999</v>
      </c>
      <c r="C123" s="36">
        <f>SUMIFS(СВЦЭМ!$D$33:$D$776,СВЦЭМ!$A$33:$A$776,$A123,СВЦЭМ!$B$33:$B$776,C$119)+'СЕТ СН'!$I$14+СВЦЭМ!$D$10+'СЕТ СН'!$I$5-'СЕТ СН'!$I$24</f>
        <v>3105.49321083</v>
      </c>
      <c r="D123" s="36">
        <f>SUMIFS(СВЦЭМ!$D$33:$D$776,СВЦЭМ!$A$33:$A$776,$A123,СВЦЭМ!$B$33:$B$776,D$119)+'СЕТ СН'!$I$14+СВЦЭМ!$D$10+'СЕТ СН'!$I$5-'СЕТ СН'!$I$24</f>
        <v>3141.3834686</v>
      </c>
      <c r="E123" s="36">
        <f>SUMIFS(СВЦЭМ!$D$33:$D$776,СВЦЭМ!$A$33:$A$776,$A123,СВЦЭМ!$B$33:$B$776,E$119)+'СЕТ СН'!$I$14+СВЦЭМ!$D$10+'СЕТ СН'!$I$5-'СЕТ СН'!$I$24</f>
        <v>3140.7548504900001</v>
      </c>
      <c r="F123" s="36">
        <f>SUMIFS(СВЦЭМ!$D$33:$D$776,СВЦЭМ!$A$33:$A$776,$A123,СВЦЭМ!$B$33:$B$776,F$119)+'СЕТ СН'!$I$14+СВЦЭМ!$D$10+'СЕТ СН'!$I$5-'СЕТ СН'!$I$24</f>
        <v>3133.7130150200001</v>
      </c>
      <c r="G123" s="36">
        <f>SUMIFS(СВЦЭМ!$D$33:$D$776,СВЦЭМ!$A$33:$A$776,$A123,СВЦЭМ!$B$33:$B$776,G$119)+'СЕТ СН'!$I$14+СВЦЭМ!$D$10+'СЕТ СН'!$I$5-'СЕТ СН'!$I$24</f>
        <v>3148.0681424000004</v>
      </c>
      <c r="H123" s="36">
        <f>SUMIFS(СВЦЭМ!$D$33:$D$776,СВЦЭМ!$A$33:$A$776,$A123,СВЦЭМ!$B$33:$B$776,H$119)+'СЕТ СН'!$I$14+СВЦЭМ!$D$10+'СЕТ СН'!$I$5-'СЕТ СН'!$I$24</f>
        <v>3065.0495646500003</v>
      </c>
      <c r="I123" s="36">
        <f>SUMIFS(СВЦЭМ!$D$33:$D$776,СВЦЭМ!$A$33:$A$776,$A123,СВЦЭМ!$B$33:$B$776,I$119)+'СЕТ СН'!$I$14+СВЦЭМ!$D$10+'СЕТ СН'!$I$5-'СЕТ СН'!$I$24</f>
        <v>3003.2483197500001</v>
      </c>
      <c r="J123" s="36">
        <f>SUMIFS(СВЦЭМ!$D$33:$D$776,СВЦЭМ!$A$33:$A$776,$A123,СВЦЭМ!$B$33:$B$776,J$119)+'СЕТ СН'!$I$14+СВЦЭМ!$D$10+'СЕТ СН'!$I$5-'СЕТ СН'!$I$24</f>
        <v>2909.4651016900002</v>
      </c>
      <c r="K123" s="36">
        <f>SUMIFS(СВЦЭМ!$D$33:$D$776,СВЦЭМ!$A$33:$A$776,$A123,СВЦЭМ!$B$33:$B$776,K$119)+'СЕТ СН'!$I$14+СВЦЭМ!$D$10+'СЕТ СН'!$I$5-'СЕТ СН'!$I$24</f>
        <v>2841.76487404</v>
      </c>
      <c r="L123" s="36">
        <f>SUMIFS(СВЦЭМ!$D$33:$D$776,СВЦЭМ!$A$33:$A$776,$A123,СВЦЭМ!$B$33:$B$776,L$119)+'СЕТ СН'!$I$14+СВЦЭМ!$D$10+'СЕТ СН'!$I$5-'СЕТ СН'!$I$24</f>
        <v>2813.7866496000001</v>
      </c>
      <c r="M123" s="36">
        <f>SUMIFS(СВЦЭМ!$D$33:$D$776,СВЦЭМ!$A$33:$A$776,$A123,СВЦЭМ!$B$33:$B$776,M$119)+'СЕТ СН'!$I$14+СВЦЭМ!$D$10+'СЕТ СН'!$I$5-'СЕТ СН'!$I$24</f>
        <v>2815.9684632799999</v>
      </c>
      <c r="N123" s="36">
        <f>SUMIFS(СВЦЭМ!$D$33:$D$776,СВЦЭМ!$A$33:$A$776,$A123,СВЦЭМ!$B$33:$B$776,N$119)+'СЕТ СН'!$I$14+СВЦЭМ!$D$10+'СЕТ СН'!$I$5-'СЕТ СН'!$I$24</f>
        <v>2802.9612351000001</v>
      </c>
      <c r="O123" s="36">
        <f>SUMIFS(СВЦЭМ!$D$33:$D$776,СВЦЭМ!$A$33:$A$776,$A123,СВЦЭМ!$B$33:$B$776,O$119)+'СЕТ СН'!$I$14+СВЦЭМ!$D$10+'СЕТ СН'!$I$5-'СЕТ СН'!$I$24</f>
        <v>2826.9352916000003</v>
      </c>
      <c r="P123" s="36">
        <f>SUMIFS(СВЦЭМ!$D$33:$D$776,СВЦЭМ!$A$33:$A$776,$A123,СВЦЭМ!$B$33:$B$776,P$119)+'СЕТ СН'!$I$14+СВЦЭМ!$D$10+'СЕТ СН'!$I$5-'СЕТ СН'!$I$24</f>
        <v>2840.6981273199999</v>
      </c>
      <c r="Q123" s="36">
        <f>SUMIFS(СВЦЭМ!$D$33:$D$776,СВЦЭМ!$A$33:$A$776,$A123,СВЦЭМ!$B$33:$B$776,Q$119)+'СЕТ СН'!$I$14+СВЦЭМ!$D$10+'СЕТ СН'!$I$5-'СЕТ СН'!$I$24</f>
        <v>2847.1260196900002</v>
      </c>
      <c r="R123" s="36">
        <f>SUMIFS(СВЦЭМ!$D$33:$D$776,СВЦЭМ!$A$33:$A$776,$A123,СВЦЭМ!$B$33:$B$776,R$119)+'СЕТ СН'!$I$14+СВЦЭМ!$D$10+'СЕТ СН'!$I$5-'СЕТ СН'!$I$24</f>
        <v>2851.00136501</v>
      </c>
      <c r="S123" s="36">
        <f>SUMIFS(СВЦЭМ!$D$33:$D$776,СВЦЭМ!$A$33:$A$776,$A123,СВЦЭМ!$B$33:$B$776,S$119)+'СЕТ СН'!$I$14+СВЦЭМ!$D$10+'СЕТ СН'!$I$5-'СЕТ СН'!$I$24</f>
        <v>2858.9759856400001</v>
      </c>
      <c r="T123" s="36">
        <f>SUMIFS(СВЦЭМ!$D$33:$D$776,СВЦЭМ!$A$33:$A$776,$A123,СВЦЭМ!$B$33:$B$776,T$119)+'СЕТ СН'!$I$14+СВЦЭМ!$D$10+'СЕТ СН'!$I$5-'СЕТ СН'!$I$24</f>
        <v>2839.18419597</v>
      </c>
      <c r="U123" s="36">
        <f>SUMIFS(СВЦЭМ!$D$33:$D$776,СВЦЭМ!$A$33:$A$776,$A123,СВЦЭМ!$B$33:$B$776,U$119)+'СЕТ СН'!$I$14+СВЦЭМ!$D$10+'СЕТ СН'!$I$5-'СЕТ СН'!$I$24</f>
        <v>2800.84108603</v>
      </c>
      <c r="V123" s="36">
        <f>SUMIFS(СВЦЭМ!$D$33:$D$776,СВЦЭМ!$A$33:$A$776,$A123,СВЦЭМ!$B$33:$B$776,V$119)+'СЕТ СН'!$I$14+СВЦЭМ!$D$10+'СЕТ СН'!$I$5-'СЕТ СН'!$I$24</f>
        <v>2793.42366472</v>
      </c>
      <c r="W123" s="36">
        <f>SUMIFS(СВЦЭМ!$D$33:$D$776,СВЦЭМ!$A$33:$A$776,$A123,СВЦЭМ!$B$33:$B$776,W$119)+'СЕТ СН'!$I$14+СВЦЭМ!$D$10+'СЕТ СН'!$I$5-'СЕТ СН'!$I$24</f>
        <v>2796.3775740800002</v>
      </c>
      <c r="X123" s="36">
        <f>SUMIFS(СВЦЭМ!$D$33:$D$776,СВЦЭМ!$A$33:$A$776,$A123,СВЦЭМ!$B$33:$B$776,X$119)+'СЕТ СН'!$I$14+СВЦЭМ!$D$10+'СЕТ СН'!$I$5-'СЕТ СН'!$I$24</f>
        <v>2876.6174539800004</v>
      </c>
      <c r="Y123" s="36">
        <f>SUMIFS(СВЦЭМ!$D$33:$D$776,СВЦЭМ!$A$33:$A$776,$A123,СВЦЭМ!$B$33:$B$776,Y$119)+'СЕТ СН'!$I$14+СВЦЭМ!$D$10+'СЕТ СН'!$I$5-'СЕТ СН'!$I$24</f>
        <v>3019.7587860100002</v>
      </c>
    </row>
    <row r="124" spans="1:27" ht="15.75" x14ac:dyDescent="0.2">
      <c r="A124" s="35">
        <f t="shared" si="3"/>
        <v>43560</v>
      </c>
      <c r="B124" s="36">
        <f>SUMIFS(СВЦЭМ!$D$33:$D$776,СВЦЭМ!$A$33:$A$776,$A124,СВЦЭМ!$B$33:$B$776,B$119)+'СЕТ СН'!$I$14+СВЦЭМ!$D$10+'СЕТ СН'!$I$5-'СЕТ СН'!$I$24</f>
        <v>3009.2091665000003</v>
      </c>
      <c r="C124" s="36">
        <f>SUMIFS(СВЦЭМ!$D$33:$D$776,СВЦЭМ!$A$33:$A$776,$A124,СВЦЭМ!$B$33:$B$776,C$119)+'СЕТ СН'!$I$14+СВЦЭМ!$D$10+'СЕТ СН'!$I$5-'СЕТ СН'!$I$24</f>
        <v>3096.2758197800003</v>
      </c>
      <c r="D124" s="36">
        <f>SUMIFS(СВЦЭМ!$D$33:$D$776,СВЦЭМ!$A$33:$A$776,$A124,СВЦЭМ!$B$33:$B$776,D$119)+'СЕТ СН'!$I$14+СВЦЭМ!$D$10+'СЕТ СН'!$I$5-'СЕТ СН'!$I$24</f>
        <v>3152.5875084100003</v>
      </c>
      <c r="E124" s="36">
        <f>SUMIFS(СВЦЭМ!$D$33:$D$776,СВЦЭМ!$A$33:$A$776,$A124,СВЦЭМ!$B$33:$B$776,E$119)+'СЕТ СН'!$I$14+СВЦЭМ!$D$10+'СЕТ СН'!$I$5-'СЕТ СН'!$I$24</f>
        <v>3148.68095025</v>
      </c>
      <c r="F124" s="36">
        <f>SUMIFS(СВЦЭМ!$D$33:$D$776,СВЦЭМ!$A$33:$A$776,$A124,СВЦЭМ!$B$33:$B$776,F$119)+'СЕТ СН'!$I$14+СВЦЭМ!$D$10+'СЕТ СН'!$I$5-'СЕТ СН'!$I$24</f>
        <v>3145.5869520000001</v>
      </c>
      <c r="G124" s="36">
        <f>SUMIFS(СВЦЭМ!$D$33:$D$776,СВЦЭМ!$A$33:$A$776,$A124,СВЦЭМ!$B$33:$B$776,G$119)+'СЕТ СН'!$I$14+СВЦЭМ!$D$10+'СЕТ СН'!$I$5-'СЕТ СН'!$I$24</f>
        <v>3143.6076782999999</v>
      </c>
      <c r="H124" s="36">
        <f>SUMIFS(СВЦЭМ!$D$33:$D$776,СВЦЭМ!$A$33:$A$776,$A124,СВЦЭМ!$B$33:$B$776,H$119)+'СЕТ СН'!$I$14+СВЦЭМ!$D$10+'СЕТ СН'!$I$5-'СЕТ СН'!$I$24</f>
        <v>3079.66946981</v>
      </c>
      <c r="I124" s="36">
        <f>SUMIFS(СВЦЭМ!$D$33:$D$776,СВЦЭМ!$A$33:$A$776,$A124,СВЦЭМ!$B$33:$B$776,I$119)+'СЕТ СН'!$I$14+СВЦЭМ!$D$10+'СЕТ СН'!$I$5-'СЕТ СН'!$I$24</f>
        <v>3023.3568242900001</v>
      </c>
      <c r="J124" s="36">
        <f>SUMIFS(СВЦЭМ!$D$33:$D$776,СВЦЭМ!$A$33:$A$776,$A124,СВЦЭМ!$B$33:$B$776,J$119)+'СЕТ СН'!$I$14+СВЦЭМ!$D$10+'СЕТ СН'!$I$5-'СЕТ СН'!$I$24</f>
        <v>2942.1044228000001</v>
      </c>
      <c r="K124" s="36">
        <f>SUMIFS(СВЦЭМ!$D$33:$D$776,СВЦЭМ!$A$33:$A$776,$A124,СВЦЭМ!$B$33:$B$776,K$119)+'СЕТ СН'!$I$14+СВЦЭМ!$D$10+'СЕТ СН'!$I$5-'СЕТ СН'!$I$24</f>
        <v>2869.9026522900003</v>
      </c>
      <c r="L124" s="36">
        <f>SUMIFS(СВЦЭМ!$D$33:$D$776,СВЦЭМ!$A$33:$A$776,$A124,СВЦЭМ!$B$33:$B$776,L$119)+'СЕТ СН'!$I$14+СВЦЭМ!$D$10+'СЕТ СН'!$I$5-'СЕТ СН'!$I$24</f>
        <v>2836.8962431800001</v>
      </c>
      <c r="M124" s="36">
        <f>SUMIFS(СВЦЭМ!$D$33:$D$776,СВЦЭМ!$A$33:$A$776,$A124,СВЦЭМ!$B$33:$B$776,M$119)+'СЕТ СН'!$I$14+СВЦЭМ!$D$10+'СЕТ СН'!$I$5-'СЕТ СН'!$I$24</f>
        <v>2828.5419382</v>
      </c>
      <c r="N124" s="36">
        <f>SUMIFS(СВЦЭМ!$D$33:$D$776,СВЦЭМ!$A$33:$A$776,$A124,СВЦЭМ!$B$33:$B$776,N$119)+'СЕТ СН'!$I$14+СВЦЭМ!$D$10+'СЕТ СН'!$I$5-'СЕТ СН'!$I$24</f>
        <v>2822.3281542700001</v>
      </c>
      <c r="O124" s="36">
        <f>SUMIFS(СВЦЭМ!$D$33:$D$776,СВЦЭМ!$A$33:$A$776,$A124,СВЦЭМ!$B$33:$B$776,O$119)+'СЕТ СН'!$I$14+СВЦЭМ!$D$10+'СЕТ СН'!$I$5-'СЕТ СН'!$I$24</f>
        <v>2816.6818064600002</v>
      </c>
      <c r="P124" s="36">
        <f>SUMIFS(СВЦЭМ!$D$33:$D$776,СВЦЭМ!$A$33:$A$776,$A124,СВЦЭМ!$B$33:$B$776,P$119)+'СЕТ СН'!$I$14+СВЦЭМ!$D$10+'СЕТ СН'!$I$5-'СЕТ СН'!$I$24</f>
        <v>2821.7463473600001</v>
      </c>
      <c r="Q124" s="36">
        <f>SUMIFS(СВЦЭМ!$D$33:$D$776,СВЦЭМ!$A$33:$A$776,$A124,СВЦЭМ!$B$33:$B$776,Q$119)+'СЕТ СН'!$I$14+СВЦЭМ!$D$10+'СЕТ СН'!$I$5-'СЕТ СН'!$I$24</f>
        <v>2821.25449342</v>
      </c>
      <c r="R124" s="36">
        <f>SUMIFS(СВЦЭМ!$D$33:$D$776,СВЦЭМ!$A$33:$A$776,$A124,СВЦЭМ!$B$33:$B$776,R$119)+'СЕТ СН'!$I$14+СВЦЭМ!$D$10+'СЕТ СН'!$I$5-'СЕТ СН'!$I$24</f>
        <v>2821.9504699100003</v>
      </c>
      <c r="S124" s="36">
        <f>SUMIFS(СВЦЭМ!$D$33:$D$776,СВЦЭМ!$A$33:$A$776,$A124,СВЦЭМ!$B$33:$B$776,S$119)+'СЕТ СН'!$I$14+СВЦЭМ!$D$10+'СЕТ СН'!$I$5-'СЕТ СН'!$I$24</f>
        <v>2837.4069009499999</v>
      </c>
      <c r="T124" s="36">
        <f>SUMIFS(СВЦЭМ!$D$33:$D$776,СВЦЭМ!$A$33:$A$776,$A124,СВЦЭМ!$B$33:$B$776,T$119)+'СЕТ СН'!$I$14+СВЦЭМ!$D$10+'СЕТ СН'!$I$5-'СЕТ СН'!$I$24</f>
        <v>2833.1296898099999</v>
      </c>
      <c r="U124" s="36">
        <f>SUMIFS(СВЦЭМ!$D$33:$D$776,СВЦЭМ!$A$33:$A$776,$A124,СВЦЭМ!$B$33:$B$776,U$119)+'СЕТ СН'!$I$14+СВЦЭМ!$D$10+'СЕТ СН'!$I$5-'СЕТ СН'!$I$24</f>
        <v>2841.23718715</v>
      </c>
      <c r="V124" s="36">
        <f>SUMIFS(СВЦЭМ!$D$33:$D$776,СВЦЭМ!$A$33:$A$776,$A124,СВЦЭМ!$B$33:$B$776,V$119)+'СЕТ СН'!$I$14+СВЦЭМ!$D$10+'СЕТ СН'!$I$5-'СЕТ СН'!$I$24</f>
        <v>2850.47717311</v>
      </c>
      <c r="W124" s="36">
        <f>SUMIFS(СВЦЭМ!$D$33:$D$776,СВЦЭМ!$A$33:$A$776,$A124,СВЦЭМ!$B$33:$B$776,W$119)+'СЕТ СН'!$I$14+СВЦЭМ!$D$10+'СЕТ СН'!$I$5-'СЕТ СН'!$I$24</f>
        <v>2857.6864359199999</v>
      </c>
      <c r="X124" s="36">
        <f>SUMIFS(СВЦЭМ!$D$33:$D$776,СВЦЭМ!$A$33:$A$776,$A124,СВЦЭМ!$B$33:$B$776,X$119)+'СЕТ СН'!$I$14+СВЦЭМ!$D$10+'СЕТ СН'!$I$5-'СЕТ СН'!$I$24</f>
        <v>2896.3858260699999</v>
      </c>
      <c r="Y124" s="36">
        <f>SUMIFS(СВЦЭМ!$D$33:$D$776,СВЦЭМ!$A$33:$A$776,$A124,СВЦЭМ!$B$33:$B$776,Y$119)+'СЕТ СН'!$I$14+СВЦЭМ!$D$10+'СЕТ СН'!$I$5-'СЕТ СН'!$I$24</f>
        <v>2986.9332281800002</v>
      </c>
    </row>
    <row r="125" spans="1:27" ht="15.75" x14ac:dyDescent="0.2">
      <c r="A125" s="35">
        <f t="shared" si="3"/>
        <v>43561</v>
      </c>
      <c r="B125" s="36">
        <f>SUMIFS(СВЦЭМ!$D$33:$D$776,СВЦЭМ!$A$33:$A$776,$A125,СВЦЭМ!$B$33:$B$776,B$119)+'СЕТ СН'!$I$14+СВЦЭМ!$D$10+'СЕТ СН'!$I$5-'СЕТ СН'!$I$24</f>
        <v>3046.0722199900001</v>
      </c>
      <c r="C125" s="36">
        <f>SUMIFS(СВЦЭМ!$D$33:$D$776,СВЦЭМ!$A$33:$A$776,$A125,СВЦЭМ!$B$33:$B$776,C$119)+'СЕТ СН'!$I$14+СВЦЭМ!$D$10+'СЕТ СН'!$I$5-'СЕТ СН'!$I$24</f>
        <v>3123.84490929</v>
      </c>
      <c r="D125" s="36">
        <f>SUMIFS(СВЦЭМ!$D$33:$D$776,СВЦЭМ!$A$33:$A$776,$A125,СВЦЭМ!$B$33:$B$776,D$119)+'СЕТ СН'!$I$14+СВЦЭМ!$D$10+'СЕТ СН'!$I$5-'СЕТ СН'!$I$24</f>
        <v>3146.8811988300004</v>
      </c>
      <c r="E125" s="36">
        <f>SUMIFS(СВЦЭМ!$D$33:$D$776,СВЦЭМ!$A$33:$A$776,$A125,СВЦЭМ!$B$33:$B$776,E$119)+'СЕТ СН'!$I$14+СВЦЭМ!$D$10+'СЕТ СН'!$I$5-'СЕТ СН'!$I$24</f>
        <v>3138.7860824200002</v>
      </c>
      <c r="F125" s="36">
        <f>SUMIFS(СВЦЭМ!$D$33:$D$776,СВЦЭМ!$A$33:$A$776,$A125,СВЦЭМ!$B$33:$B$776,F$119)+'СЕТ СН'!$I$14+СВЦЭМ!$D$10+'СЕТ СН'!$I$5-'СЕТ СН'!$I$24</f>
        <v>3136.84421974</v>
      </c>
      <c r="G125" s="36">
        <f>SUMIFS(СВЦЭМ!$D$33:$D$776,СВЦЭМ!$A$33:$A$776,$A125,СВЦЭМ!$B$33:$B$776,G$119)+'СЕТ СН'!$I$14+СВЦЭМ!$D$10+'СЕТ СН'!$I$5-'СЕТ СН'!$I$24</f>
        <v>3146.3495972199999</v>
      </c>
      <c r="H125" s="36">
        <f>SUMIFS(СВЦЭМ!$D$33:$D$776,СВЦЭМ!$A$33:$A$776,$A125,СВЦЭМ!$B$33:$B$776,H$119)+'СЕТ СН'!$I$14+СВЦЭМ!$D$10+'СЕТ СН'!$I$5-'СЕТ СН'!$I$24</f>
        <v>3067.53496877</v>
      </c>
      <c r="I125" s="36">
        <f>SUMIFS(СВЦЭМ!$D$33:$D$776,СВЦЭМ!$A$33:$A$776,$A125,СВЦЭМ!$B$33:$B$776,I$119)+'СЕТ СН'!$I$14+СВЦЭМ!$D$10+'СЕТ СН'!$I$5-'СЕТ СН'!$I$24</f>
        <v>3064.7514071400001</v>
      </c>
      <c r="J125" s="36">
        <f>SUMIFS(СВЦЭМ!$D$33:$D$776,СВЦЭМ!$A$33:$A$776,$A125,СВЦЭМ!$B$33:$B$776,J$119)+'СЕТ СН'!$I$14+СВЦЭМ!$D$10+'СЕТ СН'!$I$5-'СЕТ СН'!$I$24</f>
        <v>2997.8311113899999</v>
      </c>
      <c r="K125" s="36">
        <f>SUMIFS(СВЦЭМ!$D$33:$D$776,СВЦЭМ!$A$33:$A$776,$A125,СВЦЭМ!$B$33:$B$776,K$119)+'СЕТ СН'!$I$14+СВЦЭМ!$D$10+'СЕТ СН'!$I$5-'СЕТ СН'!$I$24</f>
        <v>2874.6874223700001</v>
      </c>
      <c r="L125" s="36">
        <f>SUMIFS(СВЦЭМ!$D$33:$D$776,СВЦЭМ!$A$33:$A$776,$A125,СВЦЭМ!$B$33:$B$776,L$119)+'СЕТ СН'!$I$14+СВЦЭМ!$D$10+'СЕТ СН'!$I$5-'СЕТ СН'!$I$24</f>
        <v>2820.6559603400001</v>
      </c>
      <c r="M125" s="36">
        <f>SUMIFS(СВЦЭМ!$D$33:$D$776,СВЦЭМ!$A$33:$A$776,$A125,СВЦЭМ!$B$33:$B$776,M$119)+'СЕТ СН'!$I$14+СВЦЭМ!$D$10+'СЕТ СН'!$I$5-'СЕТ СН'!$I$24</f>
        <v>2823.2579805100004</v>
      </c>
      <c r="N125" s="36">
        <f>SUMIFS(СВЦЭМ!$D$33:$D$776,СВЦЭМ!$A$33:$A$776,$A125,СВЦЭМ!$B$33:$B$776,N$119)+'СЕТ СН'!$I$14+СВЦЭМ!$D$10+'СЕТ СН'!$I$5-'СЕТ СН'!$I$24</f>
        <v>2832.7609729599999</v>
      </c>
      <c r="O125" s="36">
        <f>SUMIFS(СВЦЭМ!$D$33:$D$776,СВЦЭМ!$A$33:$A$776,$A125,СВЦЭМ!$B$33:$B$776,O$119)+'СЕТ СН'!$I$14+СВЦЭМ!$D$10+'СЕТ СН'!$I$5-'СЕТ СН'!$I$24</f>
        <v>2846.1575929099999</v>
      </c>
      <c r="P125" s="36">
        <f>SUMIFS(СВЦЭМ!$D$33:$D$776,СВЦЭМ!$A$33:$A$776,$A125,СВЦЭМ!$B$33:$B$776,P$119)+'СЕТ СН'!$I$14+СВЦЭМ!$D$10+'СЕТ СН'!$I$5-'СЕТ СН'!$I$24</f>
        <v>2848.9470987900004</v>
      </c>
      <c r="Q125" s="36">
        <f>SUMIFS(СВЦЭМ!$D$33:$D$776,СВЦЭМ!$A$33:$A$776,$A125,СВЦЭМ!$B$33:$B$776,Q$119)+'СЕТ СН'!$I$14+СВЦЭМ!$D$10+'СЕТ СН'!$I$5-'СЕТ СН'!$I$24</f>
        <v>2851.56855421</v>
      </c>
      <c r="R125" s="36">
        <f>SUMIFS(СВЦЭМ!$D$33:$D$776,СВЦЭМ!$A$33:$A$776,$A125,СВЦЭМ!$B$33:$B$776,R$119)+'СЕТ СН'!$I$14+СВЦЭМ!$D$10+'СЕТ СН'!$I$5-'СЕТ СН'!$I$24</f>
        <v>2851.8351592400004</v>
      </c>
      <c r="S125" s="36">
        <f>SUMIFS(СВЦЭМ!$D$33:$D$776,СВЦЭМ!$A$33:$A$776,$A125,СВЦЭМ!$B$33:$B$776,S$119)+'СЕТ СН'!$I$14+СВЦЭМ!$D$10+'СЕТ СН'!$I$5-'СЕТ СН'!$I$24</f>
        <v>2853.12585859</v>
      </c>
      <c r="T125" s="36">
        <f>SUMIFS(СВЦЭМ!$D$33:$D$776,СВЦЭМ!$A$33:$A$776,$A125,СВЦЭМ!$B$33:$B$776,T$119)+'СЕТ СН'!$I$14+СВЦЭМ!$D$10+'СЕТ СН'!$I$5-'СЕТ СН'!$I$24</f>
        <v>2834.3792123600001</v>
      </c>
      <c r="U125" s="36">
        <f>SUMIFS(СВЦЭМ!$D$33:$D$776,СВЦЭМ!$A$33:$A$776,$A125,СВЦЭМ!$B$33:$B$776,U$119)+'СЕТ СН'!$I$14+СВЦЭМ!$D$10+'СЕТ СН'!$I$5-'СЕТ СН'!$I$24</f>
        <v>2806.8788543200003</v>
      </c>
      <c r="V125" s="36">
        <f>SUMIFS(СВЦЭМ!$D$33:$D$776,СВЦЭМ!$A$33:$A$776,$A125,СВЦЭМ!$B$33:$B$776,V$119)+'СЕТ СН'!$I$14+СВЦЭМ!$D$10+'СЕТ СН'!$I$5-'СЕТ СН'!$I$24</f>
        <v>2786.9346441400003</v>
      </c>
      <c r="W125" s="36">
        <f>SUMIFS(СВЦЭМ!$D$33:$D$776,СВЦЭМ!$A$33:$A$776,$A125,СВЦЭМ!$B$33:$B$776,W$119)+'СЕТ СН'!$I$14+СВЦЭМ!$D$10+'СЕТ СН'!$I$5-'СЕТ СН'!$I$24</f>
        <v>2766.7451034000001</v>
      </c>
      <c r="X125" s="36">
        <f>SUMIFS(СВЦЭМ!$D$33:$D$776,СВЦЭМ!$A$33:$A$776,$A125,СВЦЭМ!$B$33:$B$776,X$119)+'СЕТ СН'!$I$14+СВЦЭМ!$D$10+'СЕТ СН'!$I$5-'СЕТ СН'!$I$24</f>
        <v>2788.6410353600004</v>
      </c>
      <c r="Y125" s="36">
        <f>SUMIFS(СВЦЭМ!$D$33:$D$776,СВЦЭМ!$A$33:$A$776,$A125,СВЦЭМ!$B$33:$B$776,Y$119)+'СЕТ СН'!$I$14+СВЦЭМ!$D$10+'СЕТ СН'!$I$5-'СЕТ СН'!$I$24</f>
        <v>2889.5489710700003</v>
      </c>
    </row>
    <row r="126" spans="1:27" ht="15.75" x14ac:dyDescent="0.2">
      <c r="A126" s="35">
        <f t="shared" si="3"/>
        <v>43562</v>
      </c>
      <c r="B126" s="36">
        <f>SUMIFS(СВЦЭМ!$D$33:$D$776,СВЦЭМ!$A$33:$A$776,$A126,СВЦЭМ!$B$33:$B$776,B$119)+'СЕТ СН'!$I$14+СВЦЭМ!$D$10+'СЕТ СН'!$I$5-'СЕТ СН'!$I$24</f>
        <v>3016.8376904800002</v>
      </c>
      <c r="C126" s="36">
        <f>SUMIFS(СВЦЭМ!$D$33:$D$776,СВЦЭМ!$A$33:$A$776,$A126,СВЦЭМ!$B$33:$B$776,C$119)+'СЕТ СН'!$I$14+СВЦЭМ!$D$10+'СЕТ СН'!$I$5-'СЕТ СН'!$I$24</f>
        <v>3111.8755100799999</v>
      </c>
      <c r="D126" s="36">
        <f>SUMIFS(СВЦЭМ!$D$33:$D$776,СВЦЭМ!$A$33:$A$776,$A126,СВЦЭМ!$B$33:$B$776,D$119)+'СЕТ СН'!$I$14+СВЦЭМ!$D$10+'СЕТ СН'!$I$5-'СЕТ СН'!$I$24</f>
        <v>3178.0640555800001</v>
      </c>
      <c r="E126" s="36">
        <f>SUMIFS(СВЦЭМ!$D$33:$D$776,СВЦЭМ!$A$33:$A$776,$A126,СВЦЭМ!$B$33:$B$776,E$119)+'СЕТ СН'!$I$14+СВЦЭМ!$D$10+'СЕТ СН'!$I$5-'СЕТ СН'!$I$24</f>
        <v>3199.4119202400002</v>
      </c>
      <c r="F126" s="36">
        <f>SUMIFS(СВЦЭМ!$D$33:$D$776,СВЦЭМ!$A$33:$A$776,$A126,СВЦЭМ!$B$33:$B$776,F$119)+'СЕТ СН'!$I$14+СВЦЭМ!$D$10+'СЕТ СН'!$I$5-'СЕТ СН'!$I$24</f>
        <v>3189.3558840200003</v>
      </c>
      <c r="G126" s="36">
        <f>SUMIFS(СВЦЭМ!$D$33:$D$776,СВЦЭМ!$A$33:$A$776,$A126,СВЦЭМ!$B$33:$B$776,G$119)+'СЕТ СН'!$I$14+СВЦЭМ!$D$10+'СЕТ СН'!$I$5-'СЕТ СН'!$I$24</f>
        <v>3161.7459980399999</v>
      </c>
      <c r="H126" s="36">
        <f>SUMIFS(СВЦЭМ!$D$33:$D$776,СВЦЭМ!$A$33:$A$776,$A126,СВЦЭМ!$B$33:$B$776,H$119)+'СЕТ СН'!$I$14+СВЦЭМ!$D$10+'СЕТ СН'!$I$5-'СЕТ СН'!$I$24</f>
        <v>3091.105231</v>
      </c>
      <c r="I126" s="36">
        <f>SUMIFS(СВЦЭМ!$D$33:$D$776,СВЦЭМ!$A$33:$A$776,$A126,СВЦЭМ!$B$33:$B$776,I$119)+'СЕТ СН'!$I$14+СВЦЭМ!$D$10+'СЕТ СН'!$I$5-'СЕТ СН'!$I$24</f>
        <v>3060.5511314200003</v>
      </c>
      <c r="J126" s="36">
        <f>SUMIFS(СВЦЭМ!$D$33:$D$776,СВЦЭМ!$A$33:$A$776,$A126,СВЦЭМ!$B$33:$B$776,J$119)+'СЕТ СН'!$I$14+СВЦЭМ!$D$10+'СЕТ СН'!$I$5-'СЕТ СН'!$I$24</f>
        <v>2964.61280579</v>
      </c>
      <c r="K126" s="36">
        <f>SUMIFS(СВЦЭМ!$D$33:$D$776,СВЦЭМ!$A$33:$A$776,$A126,СВЦЭМ!$B$33:$B$776,K$119)+'СЕТ СН'!$I$14+СВЦЭМ!$D$10+'СЕТ СН'!$I$5-'СЕТ СН'!$I$24</f>
        <v>2843.9733735200002</v>
      </c>
      <c r="L126" s="36">
        <f>SUMIFS(СВЦЭМ!$D$33:$D$776,СВЦЭМ!$A$33:$A$776,$A126,СВЦЭМ!$B$33:$B$776,L$119)+'СЕТ СН'!$I$14+СВЦЭМ!$D$10+'СЕТ СН'!$I$5-'СЕТ СН'!$I$24</f>
        <v>2806.6856295900002</v>
      </c>
      <c r="M126" s="36">
        <f>SUMIFS(СВЦЭМ!$D$33:$D$776,СВЦЭМ!$A$33:$A$776,$A126,СВЦЭМ!$B$33:$B$776,M$119)+'СЕТ СН'!$I$14+СВЦЭМ!$D$10+'СЕТ СН'!$I$5-'СЕТ СН'!$I$24</f>
        <v>2795.3006914300004</v>
      </c>
      <c r="N126" s="36">
        <f>SUMIFS(СВЦЭМ!$D$33:$D$776,СВЦЭМ!$A$33:$A$776,$A126,СВЦЭМ!$B$33:$B$776,N$119)+'СЕТ СН'!$I$14+СВЦЭМ!$D$10+'СЕТ СН'!$I$5-'СЕТ СН'!$I$24</f>
        <v>2801.9397605000004</v>
      </c>
      <c r="O126" s="36">
        <f>SUMIFS(СВЦЭМ!$D$33:$D$776,СВЦЭМ!$A$33:$A$776,$A126,СВЦЭМ!$B$33:$B$776,O$119)+'СЕТ СН'!$I$14+СВЦЭМ!$D$10+'СЕТ СН'!$I$5-'СЕТ СН'!$I$24</f>
        <v>2813.7280648200003</v>
      </c>
      <c r="P126" s="36">
        <f>SUMIFS(СВЦЭМ!$D$33:$D$776,СВЦЭМ!$A$33:$A$776,$A126,СВЦЭМ!$B$33:$B$776,P$119)+'СЕТ СН'!$I$14+СВЦЭМ!$D$10+'СЕТ СН'!$I$5-'СЕТ СН'!$I$24</f>
        <v>2830.3725225100002</v>
      </c>
      <c r="Q126" s="36">
        <f>SUMIFS(СВЦЭМ!$D$33:$D$776,СВЦЭМ!$A$33:$A$776,$A126,СВЦЭМ!$B$33:$B$776,Q$119)+'СЕТ СН'!$I$14+СВЦЭМ!$D$10+'СЕТ СН'!$I$5-'СЕТ СН'!$I$24</f>
        <v>2841.4455755900003</v>
      </c>
      <c r="R126" s="36">
        <f>SUMIFS(СВЦЭМ!$D$33:$D$776,СВЦЭМ!$A$33:$A$776,$A126,СВЦЭМ!$B$33:$B$776,R$119)+'СЕТ СН'!$I$14+СВЦЭМ!$D$10+'СЕТ СН'!$I$5-'СЕТ СН'!$I$24</f>
        <v>2849.4473276500003</v>
      </c>
      <c r="S126" s="36">
        <f>SUMIFS(СВЦЭМ!$D$33:$D$776,СВЦЭМ!$A$33:$A$776,$A126,СВЦЭМ!$B$33:$B$776,S$119)+'СЕТ СН'!$I$14+СВЦЭМ!$D$10+'СЕТ СН'!$I$5-'СЕТ СН'!$I$24</f>
        <v>2847.8079419100004</v>
      </c>
      <c r="T126" s="36">
        <f>SUMIFS(СВЦЭМ!$D$33:$D$776,СВЦЭМ!$A$33:$A$776,$A126,СВЦЭМ!$B$33:$B$776,T$119)+'СЕТ СН'!$I$14+СВЦЭМ!$D$10+'СЕТ СН'!$I$5-'СЕТ СН'!$I$24</f>
        <v>2813.2505736500002</v>
      </c>
      <c r="U126" s="36">
        <f>SUMIFS(СВЦЭМ!$D$33:$D$776,СВЦЭМ!$A$33:$A$776,$A126,СВЦЭМ!$B$33:$B$776,U$119)+'СЕТ СН'!$I$14+СВЦЭМ!$D$10+'СЕТ СН'!$I$5-'СЕТ СН'!$I$24</f>
        <v>2777.2097267700001</v>
      </c>
      <c r="V126" s="36">
        <f>SUMIFS(СВЦЭМ!$D$33:$D$776,СВЦЭМ!$A$33:$A$776,$A126,СВЦЭМ!$B$33:$B$776,V$119)+'СЕТ СН'!$I$14+СВЦЭМ!$D$10+'СЕТ СН'!$I$5-'СЕТ СН'!$I$24</f>
        <v>2759.8796763700002</v>
      </c>
      <c r="W126" s="36">
        <f>SUMIFS(СВЦЭМ!$D$33:$D$776,СВЦЭМ!$A$33:$A$776,$A126,СВЦЭМ!$B$33:$B$776,W$119)+'СЕТ СН'!$I$14+СВЦЭМ!$D$10+'СЕТ СН'!$I$5-'СЕТ СН'!$I$24</f>
        <v>2765.1463324900001</v>
      </c>
      <c r="X126" s="36">
        <f>SUMIFS(СВЦЭМ!$D$33:$D$776,СВЦЭМ!$A$33:$A$776,$A126,СВЦЭМ!$B$33:$B$776,X$119)+'СЕТ СН'!$I$14+СВЦЭМ!$D$10+'СЕТ СН'!$I$5-'СЕТ СН'!$I$24</f>
        <v>2808.6039375099999</v>
      </c>
      <c r="Y126" s="36">
        <f>SUMIFS(СВЦЭМ!$D$33:$D$776,СВЦЭМ!$A$33:$A$776,$A126,СВЦЭМ!$B$33:$B$776,Y$119)+'СЕТ СН'!$I$14+СВЦЭМ!$D$10+'СЕТ СН'!$I$5-'СЕТ СН'!$I$24</f>
        <v>2912.13060047</v>
      </c>
    </row>
    <row r="127" spans="1:27" ht="15.75" x14ac:dyDescent="0.2">
      <c r="A127" s="35">
        <f t="shared" si="3"/>
        <v>43563</v>
      </c>
      <c r="B127" s="36">
        <f>SUMIFS(СВЦЭМ!$D$33:$D$776,СВЦЭМ!$A$33:$A$776,$A127,СВЦЭМ!$B$33:$B$776,B$119)+'СЕТ СН'!$I$14+СВЦЭМ!$D$10+'СЕТ СН'!$I$5-'СЕТ СН'!$I$24</f>
        <v>3026.1198434100002</v>
      </c>
      <c r="C127" s="36">
        <f>SUMIFS(СВЦЭМ!$D$33:$D$776,СВЦЭМ!$A$33:$A$776,$A127,СВЦЭМ!$B$33:$B$776,C$119)+'СЕТ СН'!$I$14+СВЦЭМ!$D$10+'СЕТ СН'!$I$5-'СЕТ СН'!$I$24</f>
        <v>3124.1811008100003</v>
      </c>
      <c r="D127" s="36">
        <f>SUMIFS(СВЦЭМ!$D$33:$D$776,СВЦЭМ!$A$33:$A$776,$A127,СВЦЭМ!$B$33:$B$776,D$119)+'СЕТ СН'!$I$14+СВЦЭМ!$D$10+'СЕТ СН'!$I$5-'СЕТ СН'!$I$24</f>
        <v>3202.2097226200003</v>
      </c>
      <c r="E127" s="36">
        <f>SUMIFS(СВЦЭМ!$D$33:$D$776,СВЦЭМ!$A$33:$A$776,$A127,СВЦЭМ!$B$33:$B$776,E$119)+'СЕТ СН'!$I$14+СВЦЭМ!$D$10+'СЕТ СН'!$I$5-'СЕТ СН'!$I$24</f>
        <v>3202.52172204</v>
      </c>
      <c r="F127" s="36">
        <f>SUMIFS(СВЦЭМ!$D$33:$D$776,СВЦЭМ!$A$33:$A$776,$A127,СВЦЭМ!$B$33:$B$776,F$119)+'СЕТ СН'!$I$14+СВЦЭМ!$D$10+'СЕТ СН'!$I$5-'СЕТ СН'!$I$24</f>
        <v>3170.7174054300003</v>
      </c>
      <c r="G127" s="36">
        <f>SUMIFS(СВЦЭМ!$D$33:$D$776,СВЦЭМ!$A$33:$A$776,$A127,СВЦЭМ!$B$33:$B$776,G$119)+'СЕТ СН'!$I$14+СВЦЭМ!$D$10+'СЕТ СН'!$I$5-'СЕТ СН'!$I$24</f>
        <v>3152.8705946300001</v>
      </c>
      <c r="H127" s="36">
        <f>SUMIFS(СВЦЭМ!$D$33:$D$776,СВЦЭМ!$A$33:$A$776,$A127,СВЦЭМ!$B$33:$B$776,H$119)+'СЕТ СН'!$I$14+СВЦЭМ!$D$10+'СЕТ СН'!$I$5-'СЕТ СН'!$I$24</f>
        <v>3089.4855249300003</v>
      </c>
      <c r="I127" s="36">
        <f>SUMIFS(СВЦЭМ!$D$33:$D$776,СВЦЭМ!$A$33:$A$776,$A127,СВЦЭМ!$B$33:$B$776,I$119)+'СЕТ СН'!$I$14+СВЦЭМ!$D$10+'СЕТ СН'!$I$5-'СЕТ СН'!$I$24</f>
        <v>3013.0179091</v>
      </c>
      <c r="J127" s="36">
        <f>SUMIFS(СВЦЭМ!$D$33:$D$776,СВЦЭМ!$A$33:$A$776,$A127,СВЦЭМ!$B$33:$B$776,J$119)+'СЕТ СН'!$I$14+СВЦЭМ!$D$10+'СЕТ СН'!$I$5-'СЕТ СН'!$I$24</f>
        <v>2918.3925808399999</v>
      </c>
      <c r="K127" s="36">
        <f>SUMIFS(СВЦЭМ!$D$33:$D$776,СВЦЭМ!$A$33:$A$776,$A127,СВЦЭМ!$B$33:$B$776,K$119)+'СЕТ СН'!$I$14+СВЦЭМ!$D$10+'СЕТ СН'!$I$5-'СЕТ СН'!$I$24</f>
        <v>2835.4151712299999</v>
      </c>
      <c r="L127" s="36">
        <f>SUMIFS(СВЦЭМ!$D$33:$D$776,СВЦЭМ!$A$33:$A$776,$A127,СВЦЭМ!$B$33:$B$776,L$119)+'СЕТ СН'!$I$14+СВЦЭМ!$D$10+'СЕТ СН'!$I$5-'СЕТ СН'!$I$24</f>
        <v>2799.7874324000004</v>
      </c>
      <c r="M127" s="36">
        <f>SUMIFS(СВЦЭМ!$D$33:$D$776,СВЦЭМ!$A$33:$A$776,$A127,СВЦЭМ!$B$33:$B$776,M$119)+'СЕТ СН'!$I$14+СВЦЭМ!$D$10+'СЕТ СН'!$I$5-'СЕТ СН'!$I$24</f>
        <v>2810.1041361800003</v>
      </c>
      <c r="N127" s="36">
        <f>SUMIFS(СВЦЭМ!$D$33:$D$776,СВЦЭМ!$A$33:$A$776,$A127,СВЦЭМ!$B$33:$B$776,N$119)+'СЕТ СН'!$I$14+СВЦЭМ!$D$10+'СЕТ СН'!$I$5-'СЕТ СН'!$I$24</f>
        <v>2807.4474103000002</v>
      </c>
      <c r="O127" s="36">
        <f>SUMIFS(СВЦЭМ!$D$33:$D$776,СВЦЭМ!$A$33:$A$776,$A127,СВЦЭМ!$B$33:$B$776,O$119)+'СЕТ СН'!$I$14+СВЦЭМ!$D$10+'СЕТ СН'!$I$5-'СЕТ СН'!$I$24</f>
        <v>2810.6946241800001</v>
      </c>
      <c r="P127" s="36">
        <f>SUMIFS(СВЦЭМ!$D$33:$D$776,СВЦЭМ!$A$33:$A$776,$A127,СВЦЭМ!$B$33:$B$776,P$119)+'СЕТ СН'!$I$14+СВЦЭМ!$D$10+'СЕТ СН'!$I$5-'СЕТ СН'!$I$24</f>
        <v>2818.89116767</v>
      </c>
      <c r="Q127" s="36">
        <f>SUMIFS(СВЦЭМ!$D$33:$D$776,СВЦЭМ!$A$33:$A$776,$A127,СВЦЭМ!$B$33:$B$776,Q$119)+'СЕТ СН'!$I$14+СВЦЭМ!$D$10+'СЕТ СН'!$I$5-'СЕТ СН'!$I$24</f>
        <v>2829.3276181600004</v>
      </c>
      <c r="R127" s="36">
        <f>SUMIFS(СВЦЭМ!$D$33:$D$776,СВЦЭМ!$A$33:$A$776,$A127,СВЦЭМ!$B$33:$B$776,R$119)+'СЕТ СН'!$I$14+СВЦЭМ!$D$10+'СЕТ СН'!$I$5-'СЕТ СН'!$I$24</f>
        <v>2832.5144294500001</v>
      </c>
      <c r="S127" s="36">
        <f>SUMIFS(СВЦЭМ!$D$33:$D$776,СВЦЭМ!$A$33:$A$776,$A127,СВЦЭМ!$B$33:$B$776,S$119)+'СЕТ СН'!$I$14+СВЦЭМ!$D$10+'СЕТ СН'!$I$5-'СЕТ СН'!$I$24</f>
        <v>2827.2404859300004</v>
      </c>
      <c r="T127" s="36">
        <f>SUMIFS(СВЦЭМ!$D$33:$D$776,СВЦЭМ!$A$33:$A$776,$A127,СВЦЭМ!$B$33:$B$776,T$119)+'СЕТ СН'!$I$14+СВЦЭМ!$D$10+'СЕТ СН'!$I$5-'СЕТ СН'!$I$24</f>
        <v>2810.2083282600001</v>
      </c>
      <c r="U127" s="36">
        <f>SUMIFS(СВЦЭМ!$D$33:$D$776,СВЦЭМ!$A$33:$A$776,$A127,СВЦЭМ!$B$33:$B$776,U$119)+'СЕТ СН'!$I$14+СВЦЭМ!$D$10+'СЕТ СН'!$I$5-'СЕТ СН'!$I$24</f>
        <v>2792.5090573900002</v>
      </c>
      <c r="V127" s="36">
        <f>SUMIFS(СВЦЭМ!$D$33:$D$776,СВЦЭМ!$A$33:$A$776,$A127,СВЦЭМ!$B$33:$B$776,V$119)+'СЕТ СН'!$I$14+СВЦЭМ!$D$10+'СЕТ СН'!$I$5-'СЕТ СН'!$I$24</f>
        <v>2782.4266236200001</v>
      </c>
      <c r="W127" s="36">
        <f>SUMIFS(СВЦЭМ!$D$33:$D$776,СВЦЭМ!$A$33:$A$776,$A127,СВЦЭМ!$B$33:$B$776,W$119)+'СЕТ СН'!$I$14+СВЦЭМ!$D$10+'СЕТ СН'!$I$5-'СЕТ СН'!$I$24</f>
        <v>2798.3332521400002</v>
      </c>
      <c r="X127" s="36">
        <f>SUMIFS(СВЦЭМ!$D$33:$D$776,СВЦЭМ!$A$33:$A$776,$A127,СВЦЭМ!$B$33:$B$776,X$119)+'СЕТ СН'!$I$14+СВЦЭМ!$D$10+'СЕТ СН'!$I$5-'СЕТ СН'!$I$24</f>
        <v>2859.0148304600002</v>
      </c>
      <c r="Y127" s="36">
        <f>SUMIFS(СВЦЭМ!$D$33:$D$776,СВЦЭМ!$A$33:$A$776,$A127,СВЦЭМ!$B$33:$B$776,Y$119)+'СЕТ СН'!$I$14+СВЦЭМ!$D$10+'СЕТ СН'!$I$5-'СЕТ СН'!$I$24</f>
        <v>2962.6191151900002</v>
      </c>
    </row>
    <row r="128" spans="1:27" ht="15.75" x14ac:dyDescent="0.2">
      <c r="A128" s="35">
        <f t="shared" si="3"/>
        <v>43564</v>
      </c>
      <c r="B128" s="36">
        <f>SUMIFS(СВЦЭМ!$D$33:$D$776,СВЦЭМ!$A$33:$A$776,$A128,СВЦЭМ!$B$33:$B$776,B$119)+'СЕТ СН'!$I$14+СВЦЭМ!$D$10+'СЕТ СН'!$I$5-'СЕТ СН'!$I$24</f>
        <v>2983.1634208400001</v>
      </c>
      <c r="C128" s="36">
        <f>SUMIFS(СВЦЭМ!$D$33:$D$776,СВЦЭМ!$A$33:$A$776,$A128,СВЦЭМ!$B$33:$B$776,C$119)+'СЕТ СН'!$I$14+СВЦЭМ!$D$10+'СЕТ СН'!$I$5-'СЕТ СН'!$I$24</f>
        <v>3079.6338794400003</v>
      </c>
      <c r="D128" s="36">
        <f>SUMIFS(СВЦЭМ!$D$33:$D$776,СВЦЭМ!$A$33:$A$776,$A128,СВЦЭМ!$B$33:$B$776,D$119)+'СЕТ СН'!$I$14+СВЦЭМ!$D$10+'СЕТ СН'!$I$5-'СЕТ СН'!$I$24</f>
        <v>3151.7518589199999</v>
      </c>
      <c r="E128" s="36">
        <f>SUMIFS(СВЦЭМ!$D$33:$D$776,СВЦЭМ!$A$33:$A$776,$A128,СВЦЭМ!$B$33:$B$776,E$119)+'СЕТ СН'!$I$14+СВЦЭМ!$D$10+'СЕТ СН'!$I$5-'СЕТ СН'!$I$24</f>
        <v>3158.9358257100002</v>
      </c>
      <c r="F128" s="36">
        <f>SUMIFS(СВЦЭМ!$D$33:$D$776,СВЦЭМ!$A$33:$A$776,$A128,СВЦЭМ!$B$33:$B$776,F$119)+'СЕТ СН'!$I$14+СВЦЭМ!$D$10+'СЕТ СН'!$I$5-'СЕТ СН'!$I$24</f>
        <v>3153.9217617900003</v>
      </c>
      <c r="G128" s="36">
        <f>SUMIFS(СВЦЭМ!$D$33:$D$776,СВЦЭМ!$A$33:$A$776,$A128,СВЦЭМ!$B$33:$B$776,G$119)+'СЕТ СН'!$I$14+СВЦЭМ!$D$10+'СЕТ СН'!$I$5-'СЕТ СН'!$I$24</f>
        <v>3133.4503550700001</v>
      </c>
      <c r="H128" s="36">
        <f>SUMIFS(СВЦЭМ!$D$33:$D$776,СВЦЭМ!$A$33:$A$776,$A128,СВЦЭМ!$B$33:$B$776,H$119)+'СЕТ СН'!$I$14+СВЦЭМ!$D$10+'СЕТ СН'!$I$5-'СЕТ СН'!$I$24</f>
        <v>3039.04376787</v>
      </c>
      <c r="I128" s="36">
        <f>SUMIFS(СВЦЭМ!$D$33:$D$776,СВЦЭМ!$A$33:$A$776,$A128,СВЦЭМ!$B$33:$B$776,I$119)+'СЕТ СН'!$I$14+СВЦЭМ!$D$10+'СЕТ СН'!$I$5-'СЕТ СН'!$I$24</f>
        <v>2982.8590818800003</v>
      </c>
      <c r="J128" s="36">
        <f>SUMIFS(СВЦЭМ!$D$33:$D$776,СВЦЭМ!$A$33:$A$776,$A128,СВЦЭМ!$B$33:$B$776,J$119)+'СЕТ СН'!$I$14+СВЦЭМ!$D$10+'СЕТ СН'!$I$5-'СЕТ СН'!$I$24</f>
        <v>2911.8919613400003</v>
      </c>
      <c r="K128" s="36">
        <f>SUMIFS(СВЦЭМ!$D$33:$D$776,СВЦЭМ!$A$33:$A$776,$A128,СВЦЭМ!$B$33:$B$776,K$119)+'СЕТ СН'!$I$14+СВЦЭМ!$D$10+'СЕТ СН'!$I$5-'СЕТ СН'!$I$24</f>
        <v>2856.3275797300003</v>
      </c>
      <c r="L128" s="36">
        <f>SUMIFS(СВЦЭМ!$D$33:$D$776,СВЦЭМ!$A$33:$A$776,$A128,СВЦЭМ!$B$33:$B$776,L$119)+'СЕТ СН'!$I$14+СВЦЭМ!$D$10+'СЕТ СН'!$I$5-'СЕТ СН'!$I$24</f>
        <v>2826.13640614</v>
      </c>
      <c r="M128" s="36">
        <f>SUMIFS(СВЦЭМ!$D$33:$D$776,СВЦЭМ!$A$33:$A$776,$A128,СВЦЭМ!$B$33:$B$776,M$119)+'СЕТ СН'!$I$14+СВЦЭМ!$D$10+'СЕТ СН'!$I$5-'СЕТ СН'!$I$24</f>
        <v>2814.48733309</v>
      </c>
      <c r="N128" s="36">
        <f>SUMIFS(СВЦЭМ!$D$33:$D$776,СВЦЭМ!$A$33:$A$776,$A128,СВЦЭМ!$B$33:$B$776,N$119)+'СЕТ СН'!$I$14+СВЦЭМ!$D$10+'СЕТ СН'!$I$5-'СЕТ СН'!$I$24</f>
        <v>2810.4877900000001</v>
      </c>
      <c r="O128" s="36">
        <f>SUMIFS(СВЦЭМ!$D$33:$D$776,СВЦЭМ!$A$33:$A$776,$A128,СВЦЭМ!$B$33:$B$776,O$119)+'СЕТ СН'!$I$14+СВЦЭМ!$D$10+'СЕТ СН'!$I$5-'СЕТ СН'!$I$24</f>
        <v>2806.1651401500003</v>
      </c>
      <c r="P128" s="36">
        <f>SUMIFS(СВЦЭМ!$D$33:$D$776,СВЦЭМ!$A$33:$A$776,$A128,СВЦЭМ!$B$33:$B$776,P$119)+'СЕТ СН'!$I$14+СВЦЭМ!$D$10+'СЕТ СН'!$I$5-'СЕТ СН'!$I$24</f>
        <v>2827.3175278400004</v>
      </c>
      <c r="Q128" s="36">
        <f>SUMIFS(СВЦЭМ!$D$33:$D$776,СВЦЭМ!$A$33:$A$776,$A128,СВЦЭМ!$B$33:$B$776,Q$119)+'СЕТ СН'!$I$14+СВЦЭМ!$D$10+'СЕТ СН'!$I$5-'СЕТ СН'!$I$24</f>
        <v>2838.8523688100004</v>
      </c>
      <c r="R128" s="36">
        <f>SUMIFS(СВЦЭМ!$D$33:$D$776,СВЦЭМ!$A$33:$A$776,$A128,СВЦЭМ!$B$33:$B$776,R$119)+'СЕТ СН'!$I$14+СВЦЭМ!$D$10+'СЕТ СН'!$I$5-'СЕТ СН'!$I$24</f>
        <v>2841.4750308500002</v>
      </c>
      <c r="S128" s="36">
        <f>SUMIFS(СВЦЭМ!$D$33:$D$776,СВЦЭМ!$A$33:$A$776,$A128,СВЦЭМ!$B$33:$B$776,S$119)+'СЕТ СН'!$I$14+СВЦЭМ!$D$10+'СЕТ СН'!$I$5-'СЕТ СН'!$I$24</f>
        <v>2844.4067245400001</v>
      </c>
      <c r="T128" s="36">
        <f>SUMIFS(СВЦЭМ!$D$33:$D$776,СВЦЭМ!$A$33:$A$776,$A128,СВЦЭМ!$B$33:$B$776,T$119)+'СЕТ СН'!$I$14+СВЦЭМ!$D$10+'СЕТ СН'!$I$5-'СЕТ СН'!$I$24</f>
        <v>2829.6301249799999</v>
      </c>
      <c r="U128" s="36">
        <f>SUMIFS(СВЦЭМ!$D$33:$D$776,СВЦЭМ!$A$33:$A$776,$A128,СВЦЭМ!$B$33:$B$776,U$119)+'СЕТ СН'!$I$14+СВЦЭМ!$D$10+'СЕТ СН'!$I$5-'СЕТ СН'!$I$24</f>
        <v>2790.7814543500003</v>
      </c>
      <c r="V128" s="36">
        <f>SUMIFS(СВЦЭМ!$D$33:$D$776,СВЦЭМ!$A$33:$A$776,$A128,СВЦЭМ!$B$33:$B$776,V$119)+'СЕТ СН'!$I$14+СВЦЭМ!$D$10+'СЕТ СН'!$I$5-'СЕТ СН'!$I$24</f>
        <v>2780.69490838</v>
      </c>
      <c r="W128" s="36">
        <f>SUMIFS(СВЦЭМ!$D$33:$D$776,СВЦЭМ!$A$33:$A$776,$A128,СВЦЭМ!$B$33:$B$776,W$119)+'СЕТ СН'!$I$14+СВЦЭМ!$D$10+'СЕТ СН'!$I$5-'СЕТ СН'!$I$24</f>
        <v>2789.07970002</v>
      </c>
      <c r="X128" s="36">
        <f>SUMIFS(СВЦЭМ!$D$33:$D$776,СВЦЭМ!$A$33:$A$776,$A128,СВЦЭМ!$B$33:$B$776,X$119)+'СЕТ СН'!$I$14+СВЦЭМ!$D$10+'СЕТ СН'!$I$5-'СЕТ СН'!$I$24</f>
        <v>2808.9082739800001</v>
      </c>
      <c r="Y128" s="36">
        <f>SUMIFS(СВЦЭМ!$D$33:$D$776,СВЦЭМ!$A$33:$A$776,$A128,СВЦЭМ!$B$33:$B$776,Y$119)+'СЕТ СН'!$I$14+СВЦЭМ!$D$10+'СЕТ СН'!$I$5-'СЕТ СН'!$I$24</f>
        <v>2873.5920057900003</v>
      </c>
    </row>
    <row r="129" spans="1:25" ht="15.75" x14ac:dyDescent="0.2">
      <c r="A129" s="35">
        <f t="shared" si="3"/>
        <v>43565</v>
      </c>
      <c r="B129" s="36">
        <f>SUMIFS(СВЦЭМ!$D$33:$D$776,СВЦЭМ!$A$33:$A$776,$A129,СВЦЭМ!$B$33:$B$776,B$119)+'СЕТ СН'!$I$14+СВЦЭМ!$D$10+'СЕТ СН'!$I$5-'СЕТ СН'!$I$24</f>
        <v>2968.3219300800001</v>
      </c>
      <c r="C129" s="36">
        <f>SUMIFS(СВЦЭМ!$D$33:$D$776,СВЦЭМ!$A$33:$A$776,$A129,СВЦЭМ!$B$33:$B$776,C$119)+'СЕТ СН'!$I$14+СВЦЭМ!$D$10+'СЕТ СН'!$I$5-'СЕТ СН'!$I$24</f>
        <v>3076.5742605200003</v>
      </c>
      <c r="D129" s="36">
        <f>SUMIFS(СВЦЭМ!$D$33:$D$776,СВЦЭМ!$A$33:$A$776,$A129,СВЦЭМ!$B$33:$B$776,D$119)+'СЕТ СН'!$I$14+СВЦЭМ!$D$10+'СЕТ СН'!$I$5-'СЕТ СН'!$I$24</f>
        <v>3154.48741462</v>
      </c>
      <c r="E129" s="36">
        <f>SUMIFS(СВЦЭМ!$D$33:$D$776,СВЦЭМ!$A$33:$A$776,$A129,СВЦЭМ!$B$33:$B$776,E$119)+'СЕТ СН'!$I$14+СВЦЭМ!$D$10+'СЕТ СН'!$I$5-'СЕТ СН'!$I$24</f>
        <v>3169.9168653900001</v>
      </c>
      <c r="F129" s="36">
        <f>SUMIFS(СВЦЭМ!$D$33:$D$776,СВЦЭМ!$A$33:$A$776,$A129,СВЦЭМ!$B$33:$B$776,F$119)+'СЕТ СН'!$I$14+СВЦЭМ!$D$10+'СЕТ СН'!$I$5-'СЕТ СН'!$I$24</f>
        <v>3164.01385871</v>
      </c>
      <c r="G129" s="36">
        <f>SUMIFS(СВЦЭМ!$D$33:$D$776,СВЦЭМ!$A$33:$A$776,$A129,СВЦЭМ!$B$33:$B$776,G$119)+'СЕТ СН'!$I$14+СВЦЭМ!$D$10+'СЕТ СН'!$I$5-'СЕТ СН'!$I$24</f>
        <v>3149.2941428000004</v>
      </c>
      <c r="H129" s="36">
        <f>SUMIFS(СВЦЭМ!$D$33:$D$776,СВЦЭМ!$A$33:$A$776,$A129,СВЦЭМ!$B$33:$B$776,H$119)+'СЕТ СН'!$I$14+СВЦЭМ!$D$10+'СЕТ СН'!$I$5-'СЕТ СН'!$I$24</f>
        <v>3072.4889545100004</v>
      </c>
      <c r="I129" s="36">
        <f>SUMIFS(СВЦЭМ!$D$33:$D$776,СВЦЭМ!$A$33:$A$776,$A129,СВЦЭМ!$B$33:$B$776,I$119)+'СЕТ СН'!$I$14+СВЦЭМ!$D$10+'СЕТ СН'!$I$5-'СЕТ СН'!$I$24</f>
        <v>2996.2482581100003</v>
      </c>
      <c r="J129" s="36">
        <f>SUMIFS(СВЦЭМ!$D$33:$D$776,СВЦЭМ!$A$33:$A$776,$A129,СВЦЭМ!$B$33:$B$776,J$119)+'СЕТ СН'!$I$14+СВЦЭМ!$D$10+'СЕТ СН'!$I$5-'СЕТ СН'!$I$24</f>
        <v>2898.1094840000001</v>
      </c>
      <c r="K129" s="36">
        <f>SUMIFS(СВЦЭМ!$D$33:$D$776,СВЦЭМ!$A$33:$A$776,$A129,СВЦЭМ!$B$33:$B$776,K$119)+'СЕТ СН'!$I$14+СВЦЭМ!$D$10+'СЕТ СН'!$I$5-'СЕТ СН'!$I$24</f>
        <v>2811.6089388500004</v>
      </c>
      <c r="L129" s="36">
        <f>SUMIFS(СВЦЭМ!$D$33:$D$776,СВЦЭМ!$A$33:$A$776,$A129,СВЦЭМ!$B$33:$B$776,L$119)+'СЕТ СН'!$I$14+СВЦЭМ!$D$10+'СЕТ СН'!$I$5-'СЕТ СН'!$I$24</f>
        <v>2788.7489032900003</v>
      </c>
      <c r="M129" s="36">
        <f>SUMIFS(СВЦЭМ!$D$33:$D$776,СВЦЭМ!$A$33:$A$776,$A129,СВЦЭМ!$B$33:$B$776,M$119)+'СЕТ СН'!$I$14+СВЦЭМ!$D$10+'СЕТ СН'!$I$5-'СЕТ СН'!$I$24</f>
        <v>2795.6585544600002</v>
      </c>
      <c r="N129" s="36">
        <f>SUMIFS(СВЦЭМ!$D$33:$D$776,СВЦЭМ!$A$33:$A$776,$A129,СВЦЭМ!$B$33:$B$776,N$119)+'СЕТ СН'!$I$14+СВЦЭМ!$D$10+'СЕТ СН'!$I$5-'СЕТ СН'!$I$24</f>
        <v>2800.1400611200002</v>
      </c>
      <c r="O129" s="36">
        <f>SUMIFS(СВЦЭМ!$D$33:$D$776,СВЦЭМ!$A$33:$A$776,$A129,СВЦЭМ!$B$33:$B$776,O$119)+'СЕТ СН'!$I$14+СВЦЭМ!$D$10+'СЕТ СН'!$I$5-'СЕТ СН'!$I$24</f>
        <v>2803.8567183200003</v>
      </c>
      <c r="P129" s="36">
        <f>SUMIFS(СВЦЭМ!$D$33:$D$776,СВЦЭМ!$A$33:$A$776,$A129,СВЦЭМ!$B$33:$B$776,P$119)+'СЕТ СН'!$I$14+СВЦЭМ!$D$10+'СЕТ СН'!$I$5-'СЕТ СН'!$I$24</f>
        <v>2813.8452672000003</v>
      </c>
      <c r="Q129" s="36">
        <f>SUMIFS(СВЦЭМ!$D$33:$D$776,СВЦЭМ!$A$33:$A$776,$A129,СВЦЭМ!$B$33:$B$776,Q$119)+'СЕТ СН'!$I$14+СВЦЭМ!$D$10+'СЕТ СН'!$I$5-'СЕТ СН'!$I$24</f>
        <v>2816.7620105400001</v>
      </c>
      <c r="R129" s="36">
        <f>SUMIFS(СВЦЭМ!$D$33:$D$776,СВЦЭМ!$A$33:$A$776,$A129,СВЦЭМ!$B$33:$B$776,R$119)+'СЕТ СН'!$I$14+СВЦЭМ!$D$10+'СЕТ СН'!$I$5-'СЕТ СН'!$I$24</f>
        <v>2821.8026639500004</v>
      </c>
      <c r="S129" s="36">
        <f>SUMIFS(СВЦЭМ!$D$33:$D$776,СВЦЭМ!$A$33:$A$776,$A129,СВЦЭМ!$B$33:$B$776,S$119)+'СЕТ СН'!$I$14+СВЦЭМ!$D$10+'СЕТ СН'!$I$5-'СЕТ СН'!$I$24</f>
        <v>2821.97653188</v>
      </c>
      <c r="T129" s="36">
        <f>SUMIFS(СВЦЭМ!$D$33:$D$776,СВЦЭМ!$A$33:$A$776,$A129,СВЦЭМ!$B$33:$B$776,T$119)+'СЕТ СН'!$I$14+СВЦЭМ!$D$10+'СЕТ СН'!$I$5-'СЕТ СН'!$I$24</f>
        <v>2803.7738481599999</v>
      </c>
      <c r="U129" s="36">
        <f>SUMIFS(СВЦЭМ!$D$33:$D$776,СВЦЭМ!$A$33:$A$776,$A129,СВЦЭМ!$B$33:$B$776,U$119)+'СЕТ СН'!$I$14+СВЦЭМ!$D$10+'СЕТ СН'!$I$5-'СЕТ СН'!$I$24</f>
        <v>2775.1949367800003</v>
      </c>
      <c r="V129" s="36">
        <f>SUMIFS(СВЦЭМ!$D$33:$D$776,СВЦЭМ!$A$33:$A$776,$A129,СВЦЭМ!$B$33:$B$776,V$119)+'СЕТ СН'!$I$14+СВЦЭМ!$D$10+'СЕТ СН'!$I$5-'СЕТ СН'!$I$24</f>
        <v>2753.6566567500004</v>
      </c>
      <c r="W129" s="36">
        <f>SUMIFS(СВЦЭМ!$D$33:$D$776,СВЦЭМ!$A$33:$A$776,$A129,СВЦЭМ!$B$33:$B$776,W$119)+'СЕТ СН'!$I$14+СВЦЭМ!$D$10+'СЕТ СН'!$I$5-'СЕТ СН'!$I$24</f>
        <v>2750.5679594500002</v>
      </c>
      <c r="X129" s="36">
        <f>SUMIFS(СВЦЭМ!$D$33:$D$776,СВЦЭМ!$A$33:$A$776,$A129,СВЦЭМ!$B$33:$B$776,X$119)+'СЕТ СН'!$I$14+СВЦЭМ!$D$10+'СЕТ СН'!$I$5-'СЕТ СН'!$I$24</f>
        <v>2810.1695763600001</v>
      </c>
      <c r="Y129" s="36">
        <f>SUMIFS(СВЦЭМ!$D$33:$D$776,СВЦЭМ!$A$33:$A$776,$A129,СВЦЭМ!$B$33:$B$776,Y$119)+'СЕТ СН'!$I$14+СВЦЭМ!$D$10+'СЕТ СН'!$I$5-'СЕТ СН'!$I$24</f>
        <v>2931.0108389500001</v>
      </c>
    </row>
    <row r="130" spans="1:25" ht="15.75" x14ac:dyDescent="0.2">
      <c r="A130" s="35">
        <f t="shared" si="3"/>
        <v>43566</v>
      </c>
      <c r="B130" s="36">
        <f>SUMIFS(СВЦЭМ!$D$33:$D$776,СВЦЭМ!$A$33:$A$776,$A130,СВЦЭМ!$B$33:$B$776,B$119)+'СЕТ СН'!$I$14+СВЦЭМ!$D$10+'СЕТ СН'!$I$5-'СЕТ СН'!$I$24</f>
        <v>2987.9683335500004</v>
      </c>
      <c r="C130" s="36">
        <f>SUMIFS(СВЦЭМ!$D$33:$D$776,СВЦЭМ!$A$33:$A$776,$A130,СВЦЭМ!$B$33:$B$776,C$119)+'СЕТ СН'!$I$14+СВЦЭМ!$D$10+'СЕТ СН'!$I$5-'СЕТ СН'!$I$24</f>
        <v>3111.1607011900001</v>
      </c>
      <c r="D130" s="36">
        <f>SUMIFS(СВЦЭМ!$D$33:$D$776,СВЦЭМ!$A$33:$A$776,$A130,СВЦЭМ!$B$33:$B$776,D$119)+'СЕТ СН'!$I$14+СВЦЭМ!$D$10+'СЕТ СН'!$I$5-'СЕТ СН'!$I$24</f>
        <v>3254.57348817</v>
      </c>
      <c r="E130" s="36">
        <f>SUMIFS(СВЦЭМ!$D$33:$D$776,СВЦЭМ!$A$33:$A$776,$A130,СВЦЭМ!$B$33:$B$776,E$119)+'СЕТ СН'!$I$14+СВЦЭМ!$D$10+'СЕТ СН'!$I$5-'СЕТ СН'!$I$24</f>
        <v>3276.05922001</v>
      </c>
      <c r="F130" s="36">
        <f>SUMIFS(СВЦЭМ!$D$33:$D$776,СВЦЭМ!$A$33:$A$776,$A130,СВЦЭМ!$B$33:$B$776,F$119)+'СЕТ СН'!$I$14+СВЦЭМ!$D$10+'СЕТ СН'!$I$5-'СЕТ СН'!$I$24</f>
        <v>3278.1966546000003</v>
      </c>
      <c r="G130" s="36">
        <f>SUMIFS(СВЦЭМ!$D$33:$D$776,СВЦЭМ!$A$33:$A$776,$A130,СВЦЭМ!$B$33:$B$776,G$119)+'СЕТ СН'!$I$14+СВЦЭМ!$D$10+'СЕТ СН'!$I$5-'СЕТ СН'!$I$24</f>
        <v>3274.9147541100001</v>
      </c>
      <c r="H130" s="36">
        <f>SUMIFS(СВЦЭМ!$D$33:$D$776,СВЦЭМ!$A$33:$A$776,$A130,СВЦЭМ!$B$33:$B$776,H$119)+'СЕТ СН'!$I$14+СВЦЭМ!$D$10+'СЕТ СН'!$I$5-'СЕТ СН'!$I$24</f>
        <v>3194.6840619300001</v>
      </c>
      <c r="I130" s="36">
        <f>SUMIFS(СВЦЭМ!$D$33:$D$776,СВЦЭМ!$A$33:$A$776,$A130,СВЦЭМ!$B$33:$B$776,I$119)+'СЕТ СН'!$I$14+СВЦЭМ!$D$10+'СЕТ СН'!$I$5-'СЕТ СН'!$I$24</f>
        <v>3107.17598628</v>
      </c>
      <c r="J130" s="36">
        <f>SUMIFS(СВЦЭМ!$D$33:$D$776,СВЦЭМ!$A$33:$A$776,$A130,СВЦЭМ!$B$33:$B$776,J$119)+'СЕТ СН'!$I$14+СВЦЭМ!$D$10+'СЕТ СН'!$I$5-'СЕТ СН'!$I$24</f>
        <v>2985.6021763100002</v>
      </c>
      <c r="K130" s="36">
        <f>SUMIFS(СВЦЭМ!$D$33:$D$776,СВЦЭМ!$A$33:$A$776,$A130,СВЦЭМ!$B$33:$B$776,K$119)+'СЕТ СН'!$I$14+СВЦЭМ!$D$10+'СЕТ СН'!$I$5-'СЕТ СН'!$I$24</f>
        <v>2895.0441746300003</v>
      </c>
      <c r="L130" s="36">
        <f>SUMIFS(СВЦЭМ!$D$33:$D$776,СВЦЭМ!$A$33:$A$776,$A130,СВЦЭМ!$B$33:$B$776,L$119)+'СЕТ СН'!$I$14+СВЦЭМ!$D$10+'СЕТ СН'!$I$5-'СЕТ СН'!$I$24</f>
        <v>2854.7826673100003</v>
      </c>
      <c r="M130" s="36">
        <f>SUMIFS(СВЦЭМ!$D$33:$D$776,СВЦЭМ!$A$33:$A$776,$A130,СВЦЭМ!$B$33:$B$776,M$119)+'СЕТ СН'!$I$14+СВЦЭМ!$D$10+'СЕТ СН'!$I$5-'СЕТ СН'!$I$24</f>
        <v>2873.0509198899999</v>
      </c>
      <c r="N130" s="36">
        <f>SUMIFS(СВЦЭМ!$D$33:$D$776,СВЦЭМ!$A$33:$A$776,$A130,СВЦЭМ!$B$33:$B$776,N$119)+'СЕТ СН'!$I$14+СВЦЭМ!$D$10+'СЕТ СН'!$I$5-'СЕТ СН'!$I$24</f>
        <v>2859.9760489200003</v>
      </c>
      <c r="O130" s="36">
        <f>SUMIFS(СВЦЭМ!$D$33:$D$776,СВЦЭМ!$A$33:$A$776,$A130,СВЦЭМ!$B$33:$B$776,O$119)+'СЕТ СН'!$I$14+СВЦЭМ!$D$10+'СЕТ СН'!$I$5-'СЕТ СН'!$I$24</f>
        <v>2866.3957366100003</v>
      </c>
      <c r="P130" s="36">
        <f>SUMIFS(СВЦЭМ!$D$33:$D$776,СВЦЭМ!$A$33:$A$776,$A130,СВЦЭМ!$B$33:$B$776,P$119)+'СЕТ СН'!$I$14+СВЦЭМ!$D$10+'СЕТ СН'!$I$5-'СЕТ СН'!$I$24</f>
        <v>2881.3334450800003</v>
      </c>
      <c r="Q130" s="36">
        <f>SUMIFS(СВЦЭМ!$D$33:$D$776,СВЦЭМ!$A$33:$A$776,$A130,СВЦЭМ!$B$33:$B$776,Q$119)+'СЕТ СН'!$I$14+СВЦЭМ!$D$10+'СЕТ СН'!$I$5-'СЕТ СН'!$I$24</f>
        <v>2887.8237812500001</v>
      </c>
      <c r="R130" s="36">
        <f>SUMIFS(СВЦЭМ!$D$33:$D$776,СВЦЭМ!$A$33:$A$776,$A130,СВЦЭМ!$B$33:$B$776,R$119)+'СЕТ СН'!$I$14+СВЦЭМ!$D$10+'СЕТ СН'!$I$5-'СЕТ СН'!$I$24</f>
        <v>2886.2505137200001</v>
      </c>
      <c r="S130" s="36">
        <f>SUMIFS(СВЦЭМ!$D$33:$D$776,СВЦЭМ!$A$33:$A$776,$A130,СВЦЭМ!$B$33:$B$776,S$119)+'СЕТ СН'!$I$14+СВЦЭМ!$D$10+'СЕТ СН'!$I$5-'СЕТ СН'!$I$24</f>
        <v>2891.7068058300001</v>
      </c>
      <c r="T130" s="36">
        <f>SUMIFS(СВЦЭМ!$D$33:$D$776,СВЦЭМ!$A$33:$A$776,$A130,СВЦЭМ!$B$33:$B$776,T$119)+'СЕТ СН'!$I$14+СВЦЭМ!$D$10+'СЕТ СН'!$I$5-'СЕТ СН'!$I$24</f>
        <v>2876.1764462400001</v>
      </c>
      <c r="U130" s="36">
        <f>SUMIFS(СВЦЭМ!$D$33:$D$776,СВЦЭМ!$A$33:$A$776,$A130,СВЦЭМ!$B$33:$B$776,U$119)+'СЕТ СН'!$I$14+СВЦЭМ!$D$10+'СЕТ СН'!$I$5-'СЕТ СН'!$I$24</f>
        <v>2853.69834894</v>
      </c>
      <c r="V130" s="36">
        <f>SUMIFS(СВЦЭМ!$D$33:$D$776,СВЦЭМ!$A$33:$A$776,$A130,СВЦЭМ!$B$33:$B$776,V$119)+'СЕТ СН'!$I$14+СВЦЭМ!$D$10+'СЕТ СН'!$I$5-'СЕТ СН'!$I$24</f>
        <v>2850.3255805600002</v>
      </c>
      <c r="W130" s="36">
        <f>SUMIFS(СВЦЭМ!$D$33:$D$776,СВЦЭМ!$A$33:$A$776,$A130,СВЦЭМ!$B$33:$B$776,W$119)+'СЕТ СН'!$I$14+СВЦЭМ!$D$10+'СЕТ СН'!$I$5-'СЕТ СН'!$I$24</f>
        <v>2833.4936811600001</v>
      </c>
      <c r="X130" s="36">
        <f>SUMIFS(СВЦЭМ!$D$33:$D$776,СВЦЭМ!$A$33:$A$776,$A130,СВЦЭМ!$B$33:$B$776,X$119)+'СЕТ СН'!$I$14+СВЦЭМ!$D$10+'СЕТ СН'!$I$5-'СЕТ СН'!$I$24</f>
        <v>2904.6000125999999</v>
      </c>
      <c r="Y130" s="36">
        <f>SUMIFS(СВЦЭМ!$D$33:$D$776,СВЦЭМ!$A$33:$A$776,$A130,СВЦЭМ!$B$33:$B$776,Y$119)+'СЕТ СН'!$I$14+СВЦЭМ!$D$10+'СЕТ СН'!$I$5-'СЕТ СН'!$I$24</f>
        <v>3023.5054778500003</v>
      </c>
    </row>
    <row r="131" spans="1:25" ht="15.75" x14ac:dyDescent="0.2">
      <c r="A131" s="35">
        <f t="shared" si="3"/>
        <v>43567</v>
      </c>
      <c r="B131" s="36">
        <f>SUMIFS(СВЦЭМ!$D$33:$D$776,СВЦЭМ!$A$33:$A$776,$A131,СВЦЭМ!$B$33:$B$776,B$119)+'СЕТ СН'!$I$14+СВЦЭМ!$D$10+'СЕТ СН'!$I$5-'СЕТ СН'!$I$24</f>
        <v>3122.7299556200005</v>
      </c>
      <c r="C131" s="36">
        <f>SUMIFS(СВЦЭМ!$D$33:$D$776,СВЦЭМ!$A$33:$A$776,$A131,СВЦЭМ!$B$33:$B$776,C$119)+'СЕТ СН'!$I$14+СВЦЭМ!$D$10+'СЕТ СН'!$I$5-'СЕТ СН'!$I$24</f>
        <v>3209.1746191000002</v>
      </c>
      <c r="D131" s="36">
        <f>SUMIFS(СВЦЭМ!$D$33:$D$776,СВЦЭМ!$A$33:$A$776,$A131,СВЦЭМ!$B$33:$B$776,D$119)+'СЕТ СН'!$I$14+СВЦЭМ!$D$10+'СЕТ СН'!$I$5-'СЕТ СН'!$I$24</f>
        <v>3255.8547822</v>
      </c>
      <c r="E131" s="36">
        <f>SUMIFS(СВЦЭМ!$D$33:$D$776,СВЦЭМ!$A$33:$A$776,$A131,СВЦЭМ!$B$33:$B$776,E$119)+'СЕТ СН'!$I$14+СВЦЭМ!$D$10+'СЕТ СН'!$I$5-'СЕТ СН'!$I$24</f>
        <v>3256.8249148300001</v>
      </c>
      <c r="F131" s="36">
        <f>SUMIFS(СВЦЭМ!$D$33:$D$776,СВЦЭМ!$A$33:$A$776,$A131,СВЦЭМ!$B$33:$B$776,F$119)+'СЕТ СН'!$I$14+СВЦЭМ!$D$10+'СЕТ СН'!$I$5-'СЕТ СН'!$I$24</f>
        <v>3256.0384916800003</v>
      </c>
      <c r="G131" s="36">
        <f>SUMIFS(СВЦЭМ!$D$33:$D$776,СВЦЭМ!$A$33:$A$776,$A131,СВЦЭМ!$B$33:$B$776,G$119)+'СЕТ СН'!$I$14+СВЦЭМ!$D$10+'СЕТ СН'!$I$5-'СЕТ СН'!$I$24</f>
        <v>3242.7104174000001</v>
      </c>
      <c r="H131" s="36">
        <f>SUMIFS(СВЦЭМ!$D$33:$D$776,СВЦЭМ!$A$33:$A$776,$A131,СВЦЭМ!$B$33:$B$776,H$119)+'СЕТ СН'!$I$14+СВЦЭМ!$D$10+'СЕТ СН'!$I$5-'СЕТ СН'!$I$24</f>
        <v>3157.4671051300002</v>
      </c>
      <c r="I131" s="36">
        <f>SUMIFS(СВЦЭМ!$D$33:$D$776,СВЦЭМ!$A$33:$A$776,$A131,СВЦЭМ!$B$33:$B$776,I$119)+'СЕТ СН'!$I$14+СВЦЭМ!$D$10+'СЕТ СН'!$I$5-'СЕТ СН'!$I$24</f>
        <v>3100.07002435</v>
      </c>
      <c r="J131" s="36">
        <f>SUMIFS(СВЦЭМ!$D$33:$D$776,СВЦЭМ!$A$33:$A$776,$A131,СВЦЭМ!$B$33:$B$776,J$119)+'СЕТ СН'!$I$14+СВЦЭМ!$D$10+'СЕТ СН'!$I$5-'СЕТ СН'!$I$24</f>
        <v>2983.7826761000001</v>
      </c>
      <c r="K131" s="36">
        <f>SUMIFS(СВЦЭМ!$D$33:$D$776,СВЦЭМ!$A$33:$A$776,$A131,СВЦЭМ!$B$33:$B$776,K$119)+'СЕТ СН'!$I$14+СВЦЭМ!$D$10+'СЕТ СН'!$I$5-'СЕТ СН'!$I$24</f>
        <v>2896.4310838700003</v>
      </c>
      <c r="L131" s="36">
        <f>SUMIFS(СВЦЭМ!$D$33:$D$776,СВЦЭМ!$A$33:$A$776,$A131,СВЦЭМ!$B$33:$B$776,L$119)+'СЕТ СН'!$I$14+СВЦЭМ!$D$10+'СЕТ СН'!$I$5-'СЕТ СН'!$I$24</f>
        <v>2857.9041418300003</v>
      </c>
      <c r="M131" s="36">
        <f>SUMIFS(СВЦЭМ!$D$33:$D$776,СВЦЭМ!$A$33:$A$776,$A131,СВЦЭМ!$B$33:$B$776,M$119)+'СЕТ СН'!$I$14+СВЦЭМ!$D$10+'СЕТ СН'!$I$5-'СЕТ СН'!$I$24</f>
        <v>2860.9202633499999</v>
      </c>
      <c r="N131" s="36">
        <f>SUMIFS(СВЦЭМ!$D$33:$D$776,СВЦЭМ!$A$33:$A$776,$A131,СВЦЭМ!$B$33:$B$776,N$119)+'СЕТ СН'!$I$14+СВЦЭМ!$D$10+'СЕТ СН'!$I$5-'СЕТ СН'!$I$24</f>
        <v>2842.2030958</v>
      </c>
      <c r="O131" s="36">
        <f>SUMIFS(СВЦЭМ!$D$33:$D$776,СВЦЭМ!$A$33:$A$776,$A131,СВЦЭМ!$B$33:$B$776,O$119)+'СЕТ СН'!$I$14+СВЦЭМ!$D$10+'СЕТ СН'!$I$5-'СЕТ СН'!$I$24</f>
        <v>2851.50493904</v>
      </c>
      <c r="P131" s="36">
        <f>SUMIFS(СВЦЭМ!$D$33:$D$776,СВЦЭМ!$A$33:$A$776,$A131,СВЦЭМ!$B$33:$B$776,P$119)+'СЕТ СН'!$I$14+СВЦЭМ!$D$10+'СЕТ СН'!$I$5-'СЕТ СН'!$I$24</f>
        <v>2872.8462072700004</v>
      </c>
      <c r="Q131" s="36">
        <f>SUMIFS(СВЦЭМ!$D$33:$D$776,СВЦЭМ!$A$33:$A$776,$A131,СВЦЭМ!$B$33:$B$776,Q$119)+'СЕТ СН'!$I$14+СВЦЭМ!$D$10+'СЕТ СН'!$I$5-'СЕТ СН'!$I$24</f>
        <v>2883.8416845400002</v>
      </c>
      <c r="R131" s="36">
        <f>SUMIFS(СВЦЭМ!$D$33:$D$776,СВЦЭМ!$A$33:$A$776,$A131,СВЦЭМ!$B$33:$B$776,R$119)+'СЕТ СН'!$I$14+СВЦЭМ!$D$10+'СЕТ СН'!$I$5-'СЕТ СН'!$I$24</f>
        <v>2892.5481069699999</v>
      </c>
      <c r="S131" s="36">
        <f>SUMIFS(СВЦЭМ!$D$33:$D$776,СВЦЭМ!$A$33:$A$776,$A131,СВЦЭМ!$B$33:$B$776,S$119)+'СЕТ СН'!$I$14+СВЦЭМ!$D$10+'СЕТ СН'!$I$5-'СЕТ СН'!$I$24</f>
        <v>2878.6788725500001</v>
      </c>
      <c r="T131" s="36">
        <f>SUMIFS(СВЦЭМ!$D$33:$D$776,СВЦЭМ!$A$33:$A$776,$A131,СВЦЭМ!$B$33:$B$776,T$119)+'СЕТ СН'!$I$14+СВЦЭМ!$D$10+'СЕТ СН'!$I$5-'СЕТ СН'!$I$24</f>
        <v>2863.5790338200004</v>
      </c>
      <c r="U131" s="36">
        <f>SUMIFS(СВЦЭМ!$D$33:$D$776,СВЦЭМ!$A$33:$A$776,$A131,СВЦЭМ!$B$33:$B$776,U$119)+'СЕТ СН'!$I$14+СВЦЭМ!$D$10+'СЕТ СН'!$I$5-'СЕТ СН'!$I$24</f>
        <v>2816.2347490000002</v>
      </c>
      <c r="V131" s="36">
        <f>SUMIFS(СВЦЭМ!$D$33:$D$776,СВЦЭМ!$A$33:$A$776,$A131,СВЦЭМ!$B$33:$B$776,V$119)+'СЕТ СН'!$I$14+СВЦЭМ!$D$10+'СЕТ СН'!$I$5-'СЕТ СН'!$I$24</f>
        <v>2814.3327751800002</v>
      </c>
      <c r="W131" s="36">
        <f>SUMIFS(СВЦЭМ!$D$33:$D$776,СВЦЭМ!$A$33:$A$776,$A131,СВЦЭМ!$B$33:$B$776,W$119)+'СЕТ СН'!$I$14+СВЦЭМ!$D$10+'СЕТ СН'!$I$5-'СЕТ СН'!$I$24</f>
        <v>2824.6752056400001</v>
      </c>
      <c r="X131" s="36">
        <f>SUMIFS(СВЦЭМ!$D$33:$D$776,СВЦЭМ!$A$33:$A$776,$A131,СВЦЭМ!$B$33:$B$776,X$119)+'СЕТ СН'!$I$14+СВЦЭМ!$D$10+'СЕТ СН'!$I$5-'СЕТ СН'!$I$24</f>
        <v>2885.7230361400002</v>
      </c>
      <c r="Y131" s="36">
        <f>SUMIFS(СВЦЭМ!$D$33:$D$776,СВЦЭМ!$A$33:$A$776,$A131,СВЦЭМ!$B$33:$B$776,Y$119)+'СЕТ СН'!$I$14+СВЦЭМ!$D$10+'СЕТ СН'!$I$5-'СЕТ СН'!$I$24</f>
        <v>3000.2962722400002</v>
      </c>
    </row>
    <row r="132" spans="1:25" ht="15.75" x14ac:dyDescent="0.2">
      <c r="A132" s="35">
        <f t="shared" si="3"/>
        <v>43568</v>
      </c>
      <c r="B132" s="36">
        <f>SUMIFS(СВЦЭМ!$D$33:$D$776,СВЦЭМ!$A$33:$A$776,$A132,СВЦЭМ!$B$33:$B$776,B$119)+'СЕТ СН'!$I$14+СВЦЭМ!$D$10+'СЕТ СН'!$I$5-'СЕТ СН'!$I$24</f>
        <v>3084.7110625400001</v>
      </c>
      <c r="C132" s="36">
        <f>SUMIFS(СВЦЭМ!$D$33:$D$776,СВЦЭМ!$A$33:$A$776,$A132,СВЦЭМ!$B$33:$B$776,C$119)+'СЕТ СН'!$I$14+СВЦЭМ!$D$10+'СЕТ СН'!$I$5-'СЕТ СН'!$I$24</f>
        <v>3163.2285092500001</v>
      </c>
      <c r="D132" s="36">
        <f>SUMIFS(СВЦЭМ!$D$33:$D$776,СВЦЭМ!$A$33:$A$776,$A132,СВЦЭМ!$B$33:$B$776,D$119)+'СЕТ СН'!$I$14+СВЦЭМ!$D$10+'СЕТ СН'!$I$5-'СЕТ СН'!$I$24</f>
        <v>3239.9485107600003</v>
      </c>
      <c r="E132" s="36">
        <f>SUMIFS(СВЦЭМ!$D$33:$D$776,СВЦЭМ!$A$33:$A$776,$A132,СВЦЭМ!$B$33:$B$776,E$119)+'СЕТ СН'!$I$14+СВЦЭМ!$D$10+'СЕТ СН'!$I$5-'СЕТ СН'!$I$24</f>
        <v>3248.7694388200002</v>
      </c>
      <c r="F132" s="36">
        <f>SUMIFS(СВЦЭМ!$D$33:$D$776,СВЦЭМ!$A$33:$A$776,$A132,СВЦЭМ!$B$33:$B$776,F$119)+'СЕТ СН'!$I$14+СВЦЭМ!$D$10+'СЕТ СН'!$I$5-'СЕТ СН'!$I$24</f>
        <v>3246.9249142200001</v>
      </c>
      <c r="G132" s="36">
        <f>SUMIFS(СВЦЭМ!$D$33:$D$776,СВЦЭМ!$A$33:$A$776,$A132,СВЦЭМ!$B$33:$B$776,G$119)+'СЕТ СН'!$I$14+СВЦЭМ!$D$10+'СЕТ СН'!$I$5-'СЕТ СН'!$I$24</f>
        <v>3221.1149541900004</v>
      </c>
      <c r="H132" s="36">
        <f>SUMIFS(СВЦЭМ!$D$33:$D$776,СВЦЭМ!$A$33:$A$776,$A132,СВЦЭМ!$B$33:$B$776,H$119)+'СЕТ СН'!$I$14+СВЦЭМ!$D$10+'СЕТ СН'!$I$5-'СЕТ СН'!$I$24</f>
        <v>3129.0227035600001</v>
      </c>
      <c r="I132" s="36">
        <f>SUMIFS(СВЦЭМ!$D$33:$D$776,СВЦЭМ!$A$33:$A$776,$A132,СВЦЭМ!$B$33:$B$776,I$119)+'СЕТ СН'!$I$14+СВЦЭМ!$D$10+'СЕТ СН'!$I$5-'СЕТ СН'!$I$24</f>
        <v>3075.0776806500003</v>
      </c>
      <c r="J132" s="36">
        <f>SUMIFS(СВЦЭМ!$D$33:$D$776,СВЦЭМ!$A$33:$A$776,$A132,СВЦЭМ!$B$33:$B$776,J$119)+'СЕТ СН'!$I$14+СВЦЭМ!$D$10+'СЕТ СН'!$I$5-'СЕТ СН'!$I$24</f>
        <v>3014.2549080100002</v>
      </c>
      <c r="K132" s="36">
        <f>SUMIFS(СВЦЭМ!$D$33:$D$776,СВЦЭМ!$A$33:$A$776,$A132,СВЦЭМ!$B$33:$B$776,K$119)+'СЕТ СН'!$I$14+СВЦЭМ!$D$10+'СЕТ СН'!$I$5-'СЕТ СН'!$I$24</f>
        <v>2898.4135127600002</v>
      </c>
      <c r="L132" s="36">
        <f>SUMIFS(СВЦЭМ!$D$33:$D$776,СВЦЭМ!$A$33:$A$776,$A132,СВЦЭМ!$B$33:$B$776,L$119)+'СЕТ СН'!$I$14+СВЦЭМ!$D$10+'СЕТ СН'!$I$5-'СЕТ СН'!$I$24</f>
        <v>2861.9626319100003</v>
      </c>
      <c r="M132" s="36">
        <f>SUMIFS(СВЦЭМ!$D$33:$D$776,СВЦЭМ!$A$33:$A$776,$A132,СВЦЭМ!$B$33:$B$776,M$119)+'СЕТ СН'!$I$14+СВЦЭМ!$D$10+'СЕТ СН'!$I$5-'СЕТ СН'!$I$24</f>
        <v>2854.2614912600002</v>
      </c>
      <c r="N132" s="36">
        <f>SUMIFS(СВЦЭМ!$D$33:$D$776,СВЦЭМ!$A$33:$A$776,$A132,СВЦЭМ!$B$33:$B$776,N$119)+'СЕТ СН'!$I$14+СВЦЭМ!$D$10+'СЕТ СН'!$I$5-'СЕТ СН'!$I$24</f>
        <v>2867.8561889600001</v>
      </c>
      <c r="O132" s="36">
        <f>SUMIFS(СВЦЭМ!$D$33:$D$776,СВЦЭМ!$A$33:$A$776,$A132,СВЦЭМ!$B$33:$B$776,O$119)+'СЕТ СН'!$I$14+СВЦЭМ!$D$10+'СЕТ СН'!$I$5-'СЕТ СН'!$I$24</f>
        <v>2877.3516251999999</v>
      </c>
      <c r="P132" s="36">
        <f>SUMIFS(СВЦЭМ!$D$33:$D$776,СВЦЭМ!$A$33:$A$776,$A132,СВЦЭМ!$B$33:$B$776,P$119)+'СЕТ СН'!$I$14+СВЦЭМ!$D$10+'СЕТ СН'!$I$5-'СЕТ СН'!$I$24</f>
        <v>2886.2758491600002</v>
      </c>
      <c r="Q132" s="36">
        <f>SUMIFS(СВЦЭМ!$D$33:$D$776,СВЦЭМ!$A$33:$A$776,$A132,СВЦЭМ!$B$33:$B$776,Q$119)+'СЕТ СН'!$I$14+СВЦЭМ!$D$10+'СЕТ СН'!$I$5-'СЕТ СН'!$I$24</f>
        <v>2894.8631102400004</v>
      </c>
      <c r="R132" s="36">
        <f>SUMIFS(СВЦЭМ!$D$33:$D$776,СВЦЭМ!$A$33:$A$776,$A132,СВЦЭМ!$B$33:$B$776,R$119)+'СЕТ СН'!$I$14+СВЦЭМ!$D$10+'СЕТ СН'!$I$5-'СЕТ СН'!$I$24</f>
        <v>2897.7855520400003</v>
      </c>
      <c r="S132" s="36">
        <f>SUMIFS(СВЦЭМ!$D$33:$D$776,СВЦЭМ!$A$33:$A$776,$A132,СВЦЭМ!$B$33:$B$776,S$119)+'СЕТ СН'!$I$14+СВЦЭМ!$D$10+'СЕТ СН'!$I$5-'СЕТ СН'!$I$24</f>
        <v>2904.42897197</v>
      </c>
      <c r="T132" s="36">
        <f>SUMIFS(СВЦЭМ!$D$33:$D$776,СВЦЭМ!$A$33:$A$776,$A132,СВЦЭМ!$B$33:$B$776,T$119)+'СЕТ СН'!$I$14+СВЦЭМ!$D$10+'СЕТ СН'!$I$5-'СЕТ СН'!$I$24</f>
        <v>2901.6473555000002</v>
      </c>
      <c r="U132" s="36">
        <f>SUMIFS(СВЦЭМ!$D$33:$D$776,СВЦЭМ!$A$33:$A$776,$A132,СВЦЭМ!$B$33:$B$776,U$119)+'СЕТ СН'!$I$14+СВЦЭМ!$D$10+'СЕТ СН'!$I$5-'СЕТ СН'!$I$24</f>
        <v>2882.7328764000004</v>
      </c>
      <c r="V132" s="36">
        <f>SUMIFS(СВЦЭМ!$D$33:$D$776,СВЦЭМ!$A$33:$A$776,$A132,СВЦЭМ!$B$33:$B$776,V$119)+'СЕТ СН'!$I$14+СВЦЭМ!$D$10+'СЕТ СН'!$I$5-'СЕТ СН'!$I$24</f>
        <v>2858.2644189500002</v>
      </c>
      <c r="W132" s="36">
        <f>SUMIFS(СВЦЭМ!$D$33:$D$776,СВЦЭМ!$A$33:$A$776,$A132,СВЦЭМ!$B$33:$B$776,W$119)+'СЕТ СН'!$I$14+СВЦЭМ!$D$10+'СЕТ СН'!$I$5-'СЕТ СН'!$I$24</f>
        <v>2855.96707582</v>
      </c>
      <c r="X132" s="36">
        <f>SUMIFS(СВЦЭМ!$D$33:$D$776,СВЦЭМ!$A$33:$A$776,$A132,СВЦЭМ!$B$33:$B$776,X$119)+'СЕТ СН'!$I$14+СВЦЭМ!$D$10+'СЕТ СН'!$I$5-'СЕТ СН'!$I$24</f>
        <v>2939.0116382300002</v>
      </c>
      <c r="Y132" s="36">
        <f>SUMIFS(СВЦЭМ!$D$33:$D$776,СВЦЭМ!$A$33:$A$776,$A132,СВЦЭМ!$B$33:$B$776,Y$119)+'СЕТ СН'!$I$14+СВЦЭМ!$D$10+'СЕТ СН'!$I$5-'СЕТ СН'!$I$24</f>
        <v>3043.50729684</v>
      </c>
    </row>
    <row r="133" spans="1:25" ht="15.75" x14ac:dyDescent="0.2">
      <c r="A133" s="35">
        <f t="shared" si="3"/>
        <v>43569</v>
      </c>
      <c r="B133" s="36">
        <f>SUMIFS(СВЦЭМ!$D$33:$D$776,СВЦЭМ!$A$33:$A$776,$A133,СВЦЭМ!$B$33:$B$776,B$119)+'СЕТ СН'!$I$14+СВЦЭМ!$D$10+'СЕТ СН'!$I$5-'СЕТ СН'!$I$24</f>
        <v>3104.5024824000002</v>
      </c>
      <c r="C133" s="36">
        <f>SUMIFS(СВЦЭМ!$D$33:$D$776,СВЦЭМ!$A$33:$A$776,$A133,СВЦЭМ!$B$33:$B$776,C$119)+'СЕТ СН'!$I$14+СВЦЭМ!$D$10+'СЕТ СН'!$I$5-'СЕТ СН'!$I$24</f>
        <v>3213.1824611600005</v>
      </c>
      <c r="D133" s="36">
        <f>SUMIFS(СВЦЭМ!$D$33:$D$776,СВЦЭМ!$A$33:$A$776,$A133,СВЦЭМ!$B$33:$B$776,D$119)+'СЕТ СН'!$I$14+СВЦЭМ!$D$10+'СЕТ СН'!$I$5-'СЕТ СН'!$I$24</f>
        <v>3299.4811183000002</v>
      </c>
      <c r="E133" s="36">
        <f>SUMIFS(СВЦЭМ!$D$33:$D$776,СВЦЭМ!$A$33:$A$776,$A133,СВЦЭМ!$B$33:$B$776,E$119)+'СЕТ СН'!$I$14+СВЦЭМ!$D$10+'СЕТ СН'!$I$5-'СЕТ СН'!$I$24</f>
        <v>3299.74488337</v>
      </c>
      <c r="F133" s="36">
        <f>SUMIFS(СВЦЭМ!$D$33:$D$776,СВЦЭМ!$A$33:$A$776,$A133,СВЦЭМ!$B$33:$B$776,F$119)+'СЕТ СН'!$I$14+СВЦЭМ!$D$10+'СЕТ СН'!$I$5-'СЕТ СН'!$I$24</f>
        <v>3289.8389041300002</v>
      </c>
      <c r="G133" s="36">
        <f>SUMIFS(СВЦЭМ!$D$33:$D$776,СВЦЭМ!$A$33:$A$776,$A133,СВЦЭМ!$B$33:$B$776,G$119)+'СЕТ СН'!$I$14+СВЦЭМ!$D$10+'СЕТ СН'!$I$5-'СЕТ СН'!$I$24</f>
        <v>3276.2367257599999</v>
      </c>
      <c r="H133" s="36">
        <f>SUMIFS(СВЦЭМ!$D$33:$D$776,СВЦЭМ!$A$33:$A$776,$A133,СВЦЭМ!$B$33:$B$776,H$119)+'СЕТ СН'!$I$14+СВЦЭМ!$D$10+'СЕТ СН'!$I$5-'СЕТ СН'!$I$24</f>
        <v>3171.7644697700002</v>
      </c>
      <c r="I133" s="36">
        <f>SUMIFS(СВЦЭМ!$D$33:$D$776,СВЦЭМ!$A$33:$A$776,$A133,СВЦЭМ!$B$33:$B$776,I$119)+'СЕТ СН'!$I$14+СВЦЭМ!$D$10+'СЕТ СН'!$I$5-'СЕТ СН'!$I$24</f>
        <v>3100.0667229400001</v>
      </c>
      <c r="J133" s="36">
        <f>SUMIFS(СВЦЭМ!$D$33:$D$776,СВЦЭМ!$A$33:$A$776,$A133,СВЦЭМ!$B$33:$B$776,J$119)+'СЕТ СН'!$I$14+СВЦЭМ!$D$10+'СЕТ СН'!$I$5-'СЕТ СН'!$I$24</f>
        <v>3026.7551091300002</v>
      </c>
      <c r="K133" s="36">
        <f>SUMIFS(СВЦЭМ!$D$33:$D$776,СВЦЭМ!$A$33:$A$776,$A133,СВЦЭМ!$B$33:$B$776,K$119)+'СЕТ СН'!$I$14+СВЦЭМ!$D$10+'СЕТ СН'!$I$5-'СЕТ СН'!$I$24</f>
        <v>2916.0772838100002</v>
      </c>
      <c r="L133" s="36">
        <f>SUMIFS(СВЦЭМ!$D$33:$D$776,СВЦЭМ!$A$33:$A$776,$A133,СВЦЭМ!$B$33:$B$776,L$119)+'СЕТ СН'!$I$14+СВЦЭМ!$D$10+'СЕТ СН'!$I$5-'СЕТ СН'!$I$24</f>
        <v>2859.9561172600002</v>
      </c>
      <c r="M133" s="36">
        <f>SUMIFS(СВЦЭМ!$D$33:$D$776,СВЦЭМ!$A$33:$A$776,$A133,СВЦЭМ!$B$33:$B$776,M$119)+'СЕТ СН'!$I$14+СВЦЭМ!$D$10+'СЕТ СН'!$I$5-'СЕТ СН'!$I$24</f>
        <v>2853.6136133500004</v>
      </c>
      <c r="N133" s="36">
        <f>SUMIFS(СВЦЭМ!$D$33:$D$776,СВЦЭМ!$A$33:$A$776,$A133,СВЦЭМ!$B$33:$B$776,N$119)+'СЕТ СН'!$I$14+СВЦЭМ!$D$10+'СЕТ СН'!$I$5-'СЕТ СН'!$I$24</f>
        <v>2859.29408702</v>
      </c>
      <c r="O133" s="36">
        <f>SUMIFS(СВЦЭМ!$D$33:$D$776,СВЦЭМ!$A$33:$A$776,$A133,СВЦЭМ!$B$33:$B$776,O$119)+'СЕТ СН'!$I$14+СВЦЭМ!$D$10+'СЕТ СН'!$I$5-'СЕТ СН'!$I$24</f>
        <v>2865.81152767</v>
      </c>
      <c r="P133" s="36">
        <f>SUMIFS(СВЦЭМ!$D$33:$D$776,СВЦЭМ!$A$33:$A$776,$A133,СВЦЭМ!$B$33:$B$776,P$119)+'СЕТ СН'!$I$14+СВЦЭМ!$D$10+'СЕТ СН'!$I$5-'СЕТ СН'!$I$24</f>
        <v>2880.5349694500001</v>
      </c>
      <c r="Q133" s="36">
        <f>SUMIFS(СВЦЭМ!$D$33:$D$776,СВЦЭМ!$A$33:$A$776,$A133,СВЦЭМ!$B$33:$B$776,Q$119)+'СЕТ СН'!$I$14+СВЦЭМ!$D$10+'СЕТ СН'!$I$5-'СЕТ СН'!$I$24</f>
        <v>2882.4102744000002</v>
      </c>
      <c r="R133" s="36">
        <f>SUMIFS(СВЦЭМ!$D$33:$D$776,СВЦЭМ!$A$33:$A$776,$A133,СВЦЭМ!$B$33:$B$776,R$119)+'СЕТ СН'!$I$14+СВЦЭМ!$D$10+'СЕТ СН'!$I$5-'СЕТ СН'!$I$24</f>
        <v>2880.7291056100003</v>
      </c>
      <c r="S133" s="36">
        <f>SUMIFS(СВЦЭМ!$D$33:$D$776,СВЦЭМ!$A$33:$A$776,$A133,СВЦЭМ!$B$33:$B$776,S$119)+'СЕТ СН'!$I$14+СВЦЭМ!$D$10+'СЕТ СН'!$I$5-'СЕТ СН'!$I$24</f>
        <v>2892.93729687</v>
      </c>
      <c r="T133" s="36">
        <f>SUMIFS(СВЦЭМ!$D$33:$D$776,СВЦЭМ!$A$33:$A$776,$A133,СВЦЭМ!$B$33:$B$776,T$119)+'СЕТ СН'!$I$14+СВЦЭМ!$D$10+'СЕТ СН'!$I$5-'СЕТ СН'!$I$24</f>
        <v>2876.4996518800003</v>
      </c>
      <c r="U133" s="36">
        <f>SUMIFS(СВЦЭМ!$D$33:$D$776,СВЦЭМ!$A$33:$A$776,$A133,СВЦЭМ!$B$33:$B$776,U$119)+'СЕТ СН'!$I$14+СВЦЭМ!$D$10+'СЕТ СН'!$I$5-'СЕТ СН'!$I$24</f>
        <v>2850.9375413500002</v>
      </c>
      <c r="V133" s="36">
        <f>SUMIFS(СВЦЭМ!$D$33:$D$776,СВЦЭМ!$A$33:$A$776,$A133,СВЦЭМ!$B$33:$B$776,V$119)+'СЕТ СН'!$I$14+СВЦЭМ!$D$10+'СЕТ СН'!$I$5-'СЕТ СН'!$I$24</f>
        <v>2838.1739815700003</v>
      </c>
      <c r="W133" s="36">
        <f>SUMIFS(СВЦЭМ!$D$33:$D$776,СВЦЭМ!$A$33:$A$776,$A133,СВЦЭМ!$B$33:$B$776,W$119)+'СЕТ СН'!$I$14+СВЦЭМ!$D$10+'СЕТ СН'!$I$5-'СЕТ СН'!$I$24</f>
        <v>2842.30454753</v>
      </c>
      <c r="X133" s="36">
        <f>SUMIFS(СВЦЭМ!$D$33:$D$776,СВЦЭМ!$A$33:$A$776,$A133,СВЦЭМ!$B$33:$B$776,X$119)+'СЕТ СН'!$I$14+СВЦЭМ!$D$10+'СЕТ СН'!$I$5-'СЕТ СН'!$I$24</f>
        <v>2903.6274572800003</v>
      </c>
      <c r="Y133" s="36">
        <f>SUMIFS(СВЦЭМ!$D$33:$D$776,СВЦЭМ!$A$33:$A$776,$A133,СВЦЭМ!$B$33:$B$776,Y$119)+'СЕТ СН'!$I$14+СВЦЭМ!$D$10+'СЕТ СН'!$I$5-'СЕТ СН'!$I$24</f>
        <v>3009.0077949200004</v>
      </c>
    </row>
    <row r="134" spans="1:25" ht="15.75" x14ac:dyDescent="0.2">
      <c r="A134" s="35">
        <f t="shared" si="3"/>
        <v>43570</v>
      </c>
      <c r="B134" s="36">
        <f>SUMIFS(СВЦЭМ!$D$33:$D$776,СВЦЭМ!$A$33:$A$776,$A134,СВЦЭМ!$B$33:$B$776,B$119)+'СЕТ СН'!$I$14+СВЦЭМ!$D$10+'СЕТ СН'!$I$5-'СЕТ СН'!$I$24</f>
        <v>3060.7868470900003</v>
      </c>
      <c r="C134" s="36">
        <f>SUMIFS(СВЦЭМ!$D$33:$D$776,СВЦЭМ!$A$33:$A$776,$A134,СВЦЭМ!$B$33:$B$776,C$119)+'СЕТ СН'!$I$14+СВЦЭМ!$D$10+'СЕТ СН'!$I$5-'СЕТ СН'!$I$24</f>
        <v>3160.1171774900004</v>
      </c>
      <c r="D134" s="36">
        <f>SUMIFS(СВЦЭМ!$D$33:$D$776,СВЦЭМ!$A$33:$A$776,$A134,СВЦЭМ!$B$33:$B$776,D$119)+'СЕТ СН'!$I$14+СВЦЭМ!$D$10+'СЕТ СН'!$I$5-'СЕТ СН'!$I$24</f>
        <v>3217.4952189599999</v>
      </c>
      <c r="E134" s="36">
        <f>SUMIFS(СВЦЭМ!$D$33:$D$776,СВЦЭМ!$A$33:$A$776,$A134,СВЦЭМ!$B$33:$B$776,E$119)+'СЕТ СН'!$I$14+СВЦЭМ!$D$10+'СЕТ СН'!$I$5-'СЕТ СН'!$I$24</f>
        <v>3225.9048815700003</v>
      </c>
      <c r="F134" s="36">
        <f>SUMIFS(СВЦЭМ!$D$33:$D$776,СВЦЭМ!$A$33:$A$776,$A134,СВЦЭМ!$B$33:$B$776,F$119)+'СЕТ СН'!$I$14+СВЦЭМ!$D$10+'СЕТ СН'!$I$5-'СЕТ СН'!$I$24</f>
        <v>3221.6814391500002</v>
      </c>
      <c r="G134" s="36">
        <f>SUMIFS(СВЦЭМ!$D$33:$D$776,СВЦЭМ!$A$33:$A$776,$A134,СВЦЭМ!$B$33:$B$776,G$119)+'СЕТ СН'!$I$14+СВЦЭМ!$D$10+'СЕТ СН'!$I$5-'СЕТ СН'!$I$24</f>
        <v>3220.9920206400002</v>
      </c>
      <c r="H134" s="36">
        <f>SUMIFS(СВЦЭМ!$D$33:$D$776,СВЦЭМ!$A$33:$A$776,$A134,СВЦЭМ!$B$33:$B$776,H$119)+'СЕТ СН'!$I$14+СВЦЭМ!$D$10+'СЕТ СН'!$I$5-'СЕТ СН'!$I$24</f>
        <v>3140.0736185400001</v>
      </c>
      <c r="I134" s="36">
        <f>SUMIFS(СВЦЭМ!$D$33:$D$776,СВЦЭМ!$A$33:$A$776,$A134,СВЦЭМ!$B$33:$B$776,I$119)+'СЕТ СН'!$I$14+СВЦЭМ!$D$10+'СЕТ СН'!$I$5-'СЕТ СН'!$I$24</f>
        <v>3091.93021232</v>
      </c>
      <c r="J134" s="36">
        <f>SUMIFS(СВЦЭМ!$D$33:$D$776,СВЦЭМ!$A$33:$A$776,$A134,СВЦЭМ!$B$33:$B$776,J$119)+'СЕТ СН'!$I$14+СВЦЭМ!$D$10+'СЕТ СН'!$I$5-'СЕТ СН'!$I$24</f>
        <v>2998.7289819300004</v>
      </c>
      <c r="K134" s="36">
        <f>SUMIFS(СВЦЭМ!$D$33:$D$776,СВЦЭМ!$A$33:$A$776,$A134,СВЦЭМ!$B$33:$B$776,K$119)+'СЕТ СН'!$I$14+СВЦЭМ!$D$10+'СЕТ СН'!$I$5-'СЕТ СН'!$I$24</f>
        <v>2914.69571193</v>
      </c>
      <c r="L134" s="36">
        <f>SUMIFS(СВЦЭМ!$D$33:$D$776,СВЦЭМ!$A$33:$A$776,$A134,СВЦЭМ!$B$33:$B$776,L$119)+'СЕТ СН'!$I$14+СВЦЭМ!$D$10+'СЕТ СН'!$I$5-'СЕТ СН'!$I$24</f>
        <v>2884.5335565</v>
      </c>
      <c r="M134" s="36">
        <f>SUMIFS(СВЦЭМ!$D$33:$D$776,СВЦЭМ!$A$33:$A$776,$A134,СВЦЭМ!$B$33:$B$776,M$119)+'СЕТ СН'!$I$14+СВЦЭМ!$D$10+'СЕТ СН'!$I$5-'СЕТ СН'!$I$24</f>
        <v>2886.70913131</v>
      </c>
      <c r="N134" s="36">
        <f>SUMIFS(СВЦЭМ!$D$33:$D$776,СВЦЭМ!$A$33:$A$776,$A134,СВЦЭМ!$B$33:$B$776,N$119)+'СЕТ СН'!$I$14+СВЦЭМ!$D$10+'СЕТ СН'!$I$5-'СЕТ СН'!$I$24</f>
        <v>2884.0100293900005</v>
      </c>
      <c r="O134" s="36">
        <f>SUMIFS(СВЦЭМ!$D$33:$D$776,СВЦЭМ!$A$33:$A$776,$A134,СВЦЭМ!$B$33:$B$776,O$119)+'СЕТ СН'!$I$14+СВЦЭМ!$D$10+'СЕТ СН'!$I$5-'СЕТ СН'!$I$24</f>
        <v>2894.6307836400001</v>
      </c>
      <c r="P134" s="36">
        <f>SUMIFS(СВЦЭМ!$D$33:$D$776,СВЦЭМ!$A$33:$A$776,$A134,СВЦЭМ!$B$33:$B$776,P$119)+'СЕТ СН'!$I$14+СВЦЭМ!$D$10+'СЕТ СН'!$I$5-'СЕТ СН'!$I$24</f>
        <v>2907.1194560399999</v>
      </c>
      <c r="Q134" s="36">
        <f>SUMIFS(СВЦЭМ!$D$33:$D$776,СВЦЭМ!$A$33:$A$776,$A134,СВЦЭМ!$B$33:$B$776,Q$119)+'СЕТ СН'!$I$14+СВЦЭМ!$D$10+'СЕТ СН'!$I$5-'СЕТ СН'!$I$24</f>
        <v>2912.9605660900002</v>
      </c>
      <c r="R134" s="36">
        <f>SUMIFS(СВЦЭМ!$D$33:$D$776,СВЦЭМ!$A$33:$A$776,$A134,СВЦЭМ!$B$33:$B$776,R$119)+'СЕТ СН'!$I$14+СВЦЭМ!$D$10+'СЕТ СН'!$I$5-'СЕТ СН'!$I$24</f>
        <v>2912.8217482200002</v>
      </c>
      <c r="S134" s="36">
        <f>SUMIFS(СВЦЭМ!$D$33:$D$776,СВЦЭМ!$A$33:$A$776,$A134,СВЦЭМ!$B$33:$B$776,S$119)+'СЕТ СН'!$I$14+СВЦЭМ!$D$10+'СЕТ СН'!$I$5-'СЕТ СН'!$I$24</f>
        <v>2916.8244840500001</v>
      </c>
      <c r="T134" s="36">
        <f>SUMIFS(СВЦЭМ!$D$33:$D$776,СВЦЭМ!$A$33:$A$776,$A134,СВЦЭМ!$B$33:$B$776,T$119)+'СЕТ СН'!$I$14+СВЦЭМ!$D$10+'СЕТ СН'!$I$5-'СЕТ СН'!$I$24</f>
        <v>2899.9149214600002</v>
      </c>
      <c r="U134" s="36">
        <f>SUMIFS(СВЦЭМ!$D$33:$D$776,СВЦЭМ!$A$33:$A$776,$A134,СВЦЭМ!$B$33:$B$776,U$119)+'СЕТ СН'!$I$14+СВЦЭМ!$D$10+'СЕТ СН'!$I$5-'СЕТ СН'!$I$24</f>
        <v>2874.3943660800001</v>
      </c>
      <c r="V134" s="36">
        <f>SUMIFS(СВЦЭМ!$D$33:$D$776,СВЦЭМ!$A$33:$A$776,$A134,СВЦЭМ!$B$33:$B$776,V$119)+'СЕТ СН'!$I$14+СВЦЭМ!$D$10+'СЕТ СН'!$I$5-'СЕТ СН'!$I$24</f>
        <v>2877.5910151900002</v>
      </c>
      <c r="W134" s="36">
        <f>SUMIFS(СВЦЭМ!$D$33:$D$776,СВЦЭМ!$A$33:$A$776,$A134,СВЦЭМ!$B$33:$B$776,W$119)+'СЕТ СН'!$I$14+СВЦЭМ!$D$10+'СЕТ СН'!$I$5-'СЕТ СН'!$I$24</f>
        <v>2878.8431982100001</v>
      </c>
      <c r="X134" s="36">
        <f>SUMIFS(СВЦЭМ!$D$33:$D$776,СВЦЭМ!$A$33:$A$776,$A134,СВЦЭМ!$B$33:$B$776,X$119)+'СЕТ СН'!$I$14+СВЦЭМ!$D$10+'СЕТ СН'!$I$5-'СЕТ СН'!$I$24</f>
        <v>2921.7335645000003</v>
      </c>
      <c r="Y134" s="36">
        <f>SUMIFS(СВЦЭМ!$D$33:$D$776,СВЦЭМ!$A$33:$A$776,$A134,СВЦЭМ!$B$33:$B$776,Y$119)+'СЕТ СН'!$I$14+СВЦЭМ!$D$10+'СЕТ СН'!$I$5-'СЕТ СН'!$I$24</f>
        <v>3007.2610134700003</v>
      </c>
    </row>
    <row r="135" spans="1:25" ht="15.75" x14ac:dyDescent="0.2">
      <c r="A135" s="35">
        <f t="shared" si="3"/>
        <v>43571</v>
      </c>
      <c r="B135" s="36">
        <f>SUMIFS(СВЦЭМ!$D$33:$D$776,СВЦЭМ!$A$33:$A$776,$A135,СВЦЭМ!$B$33:$B$776,B$119)+'СЕТ СН'!$I$14+СВЦЭМ!$D$10+'СЕТ СН'!$I$5-'СЕТ СН'!$I$24</f>
        <v>3066.3095028100001</v>
      </c>
      <c r="C135" s="36">
        <f>SUMIFS(СВЦЭМ!$D$33:$D$776,СВЦЭМ!$A$33:$A$776,$A135,СВЦЭМ!$B$33:$B$776,C$119)+'СЕТ СН'!$I$14+СВЦЭМ!$D$10+'СЕТ СН'!$I$5-'СЕТ СН'!$I$24</f>
        <v>3141.2131956500002</v>
      </c>
      <c r="D135" s="36">
        <f>SUMIFS(СВЦЭМ!$D$33:$D$776,СВЦЭМ!$A$33:$A$776,$A135,СВЦЭМ!$B$33:$B$776,D$119)+'СЕТ СН'!$I$14+СВЦЭМ!$D$10+'СЕТ СН'!$I$5-'СЕТ СН'!$I$24</f>
        <v>3222.5600542000002</v>
      </c>
      <c r="E135" s="36">
        <f>SUMIFS(СВЦЭМ!$D$33:$D$776,СВЦЭМ!$A$33:$A$776,$A135,СВЦЭМ!$B$33:$B$776,E$119)+'СЕТ СН'!$I$14+СВЦЭМ!$D$10+'СЕТ СН'!$I$5-'СЕТ СН'!$I$24</f>
        <v>3232.7614284500005</v>
      </c>
      <c r="F135" s="36">
        <f>SUMIFS(СВЦЭМ!$D$33:$D$776,СВЦЭМ!$A$33:$A$776,$A135,СВЦЭМ!$B$33:$B$776,F$119)+'СЕТ СН'!$I$14+СВЦЭМ!$D$10+'СЕТ СН'!$I$5-'СЕТ СН'!$I$24</f>
        <v>3233.5403811300002</v>
      </c>
      <c r="G135" s="36">
        <f>SUMIFS(СВЦЭМ!$D$33:$D$776,СВЦЭМ!$A$33:$A$776,$A135,СВЦЭМ!$B$33:$B$776,G$119)+'СЕТ СН'!$I$14+СВЦЭМ!$D$10+'СЕТ СН'!$I$5-'СЕТ СН'!$I$24</f>
        <v>3230.4573514900003</v>
      </c>
      <c r="H135" s="36">
        <f>SUMIFS(СВЦЭМ!$D$33:$D$776,СВЦЭМ!$A$33:$A$776,$A135,СВЦЭМ!$B$33:$B$776,H$119)+'СЕТ СН'!$I$14+СВЦЭМ!$D$10+'СЕТ СН'!$I$5-'СЕТ СН'!$I$24</f>
        <v>3170.2264211299998</v>
      </c>
      <c r="I135" s="36">
        <f>SUMIFS(СВЦЭМ!$D$33:$D$776,СВЦЭМ!$A$33:$A$776,$A135,СВЦЭМ!$B$33:$B$776,I$119)+'СЕТ СН'!$I$14+СВЦЭМ!$D$10+'СЕТ СН'!$I$5-'СЕТ СН'!$I$24</f>
        <v>3110.3150073400002</v>
      </c>
      <c r="J135" s="36">
        <f>SUMIFS(СВЦЭМ!$D$33:$D$776,СВЦЭМ!$A$33:$A$776,$A135,СВЦЭМ!$B$33:$B$776,J$119)+'СЕТ СН'!$I$14+СВЦЭМ!$D$10+'СЕТ СН'!$I$5-'СЕТ СН'!$I$24</f>
        <v>3011.46101946</v>
      </c>
      <c r="K135" s="36">
        <f>SUMIFS(СВЦЭМ!$D$33:$D$776,СВЦЭМ!$A$33:$A$776,$A135,СВЦЭМ!$B$33:$B$776,K$119)+'СЕТ СН'!$I$14+СВЦЭМ!$D$10+'СЕТ СН'!$I$5-'СЕТ СН'!$I$24</f>
        <v>2943.10766749</v>
      </c>
      <c r="L135" s="36">
        <f>SUMIFS(СВЦЭМ!$D$33:$D$776,СВЦЭМ!$A$33:$A$776,$A135,СВЦЭМ!$B$33:$B$776,L$119)+'СЕТ СН'!$I$14+СВЦЭМ!$D$10+'СЕТ СН'!$I$5-'СЕТ СН'!$I$24</f>
        <v>2915.6846429500001</v>
      </c>
      <c r="M135" s="36">
        <f>SUMIFS(СВЦЭМ!$D$33:$D$776,СВЦЭМ!$A$33:$A$776,$A135,СВЦЭМ!$B$33:$B$776,M$119)+'СЕТ СН'!$I$14+СВЦЭМ!$D$10+'СЕТ СН'!$I$5-'СЕТ СН'!$I$24</f>
        <v>2892.8845772700001</v>
      </c>
      <c r="N135" s="36">
        <f>SUMIFS(СВЦЭМ!$D$33:$D$776,СВЦЭМ!$A$33:$A$776,$A135,СВЦЭМ!$B$33:$B$776,N$119)+'СЕТ СН'!$I$14+СВЦЭМ!$D$10+'СЕТ СН'!$I$5-'СЕТ СН'!$I$24</f>
        <v>2905.7977751100002</v>
      </c>
      <c r="O135" s="36">
        <f>SUMIFS(СВЦЭМ!$D$33:$D$776,СВЦЭМ!$A$33:$A$776,$A135,СВЦЭМ!$B$33:$B$776,O$119)+'СЕТ СН'!$I$14+СВЦЭМ!$D$10+'СЕТ СН'!$I$5-'СЕТ СН'!$I$24</f>
        <v>2917.8791141600004</v>
      </c>
      <c r="P135" s="36">
        <f>SUMIFS(СВЦЭМ!$D$33:$D$776,СВЦЭМ!$A$33:$A$776,$A135,СВЦЭМ!$B$33:$B$776,P$119)+'СЕТ СН'!$I$14+СВЦЭМ!$D$10+'СЕТ СН'!$I$5-'СЕТ СН'!$I$24</f>
        <v>2920.3646559900003</v>
      </c>
      <c r="Q135" s="36">
        <f>SUMIFS(СВЦЭМ!$D$33:$D$776,СВЦЭМ!$A$33:$A$776,$A135,СВЦЭМ!$B$33:$B$776,Q$119)+'СЕТ СН'!$I$14+СВЦЭМ!$D$10+'СЕТ СН'!$I$5-'СЕТ СН'!$I$24</f>
        <v>2919.4610976600002</v>
      </c>
      <c r="R135" s="36">
        <f>SUMIFS(СВЦЭМ!$D$33:$D$776,СВЦЭМ!$A$33:$A$776,$A135,СВЦЭМ!$B$33:$B$776,R$119)+'СЕТ СН'!$I$14+СВЦЭМ!$D$10+'СЕТ СН'!$I$5-'СЕТ СН'!$I$24</f>
        <v>2910.4026170100001</v>
      </c>
      <c r="S135" s="36">
        <f>SUMIFS(СВЦЭМ!$D$33:$D$776,СВЦЭМ!$A$33:$A$776,$A135,СВЦЭМ!$B$33:$B$776,S$119)+'СЕТ СН'!$I$14+СВЦЭМ!$D$10+'СЕТ СН'!$I$5-'СЕТ СН'!$I$24</f>
        <v>2908.74853592</v>
      </c>
      <c r="T135" s="36">
        <f>SUMIFS(СВЦЭМ!$D$33:$D$776,СВЦЭМ!$A$33:$A$776,$A135,СВЦЭМ!$B$33:$B$776,T$119)+'СЕТ СН'!$I$14+СВЦЭМ!$D$10+'СЕТ СН'!$I$5-'СЕТ СН'!$I$24</f>
        <v>2920.69606484</v>
      </c>
      <c r="U135" s="36">
        <f>SUMIFS(СВЦЭМ!$D$33:$D$776,СВЦЭМ!$A$33:$A$776,$A135,СВЦЭМ!$B$33:$B$776,U$119)+'СЕТ СН'!$I$14+СВЦЭМ!$D$10+'СЕТ СН'!$I$5-'СЕТ СН'!$I$24</f>
        <v>2882.5170888400003</v>
      </c>
      <c r="V135" s="36">
        <f>SUMIFS(СВЦЭМ!$D$33:$D$776,СВЦЭМ!$A$33:$A$776,$A135,СВЦЭМ!$B$33:$B$776,V$119)+'СЕТ СН'!$I$14+СВЦЭМ!$D$10+'СЕТ СН'!$I$5-'СЕТ СН'!$I$24</f>
        <v>2897.00496939</v>
      </c>
      <c r="W135" s="36">
        <f>SUMIFS(СВЦЭМ!$D$33:$D$776,СВЦЭМ!$A$33:$A$776,$A135,СВЦЭМ!$B$33:$B$776,W$119)+'СЕТ СН'!$I$14+СВЦЭМ!$D$10+'СЕТ СН'!$I$5-'СЕТ СН'!$I$24</f>
        <v>2889.5249810900004</v>
      </c>
      <c r="X135" s="36">
        <f>SUMIFS(СВЦЭМ!$D$33:$D$776,СВЦЭМ!$A$33:$A$776,$A135,СВЦЭМ!$B$33:$B$776,X$119)+'СЕТ СН'!$I$14+СВЦЭМ!$D$10+'СЕТ СН'!$I$5-'СЕТ СН'!$I$24</f>
        <v>2972.0626124800001</v>
      </c>
      <c r="Y135" s="36">
        <f>SUMIFS(СВЦЭМ!$D$33:$D$776,СВЦЭМ!$A$33:$A$776,$A135,СВЦЭМ!$B$33:$B$776,Y$119)+'СЕТ СН'!$I$14+СВЦЭМ!$D$10+'СЕТ СН'!$I$5-'СЕТ СН'!$I$24</f>
        <v>3048.6945402700003</v>
      </c>
    </row>
    <row r="136" spans="1:25" ht="15.75" x14ac:dyDescent="0.2">
      <c r="A136" s="35">
        <f t="shared" si="3"/>
        <v>43572</v>
      </c>
      <c r="B136" s="36">
        <f>SUMIFS(СВЦЭМ!$D$33:$D$776,СВЦЭМ!$A$33:$A$776,$A136,СВЦЭМ!$B$33:$B$776,B$119)+'СЕТ СН'!$I$14+СВЦЭМ!$D$10+'СЕТ СН'!$I$5-'СЕТ СН'!$I$24</f>
        <v>3081.6538685400001</v>
      </c>
      <c r="C136" s="36">
        <f>SUMIFS(СВЦЭМ!$D$33:$D$776,СВЦЭМ!$A$33:$A$776,$A136,СВЦЭМ!$B$33:$B$776,C$119)+'СЕТ СН'!$I$14+СВЦЭМ!$D$10+'СЕТ СН'!$I$5-'СЕТ СН'!$I$24</f>
        <v>3147.4187387600005</v>
      </c>
      <c r="D136" s="36">
        <f>SUMIFS(СВЦЭМ!$D$33:$D$776,СВЦЭМ!$A$33:$A$776,$A136,СВЦЭМ!$B$33:$B$776,D$119)+'СЕТ СН'!$I$14+СВЦЭМ!$D$10+'СЕТ СН'!$I$5-'СЕТ СН'!$I$24</f>
        <v>3198.2942226100004</v>
      </c>
      <c r="E136" s="36">
        <f>SUMIFS(СВЦЭМ!$D$33:$D$776,СВЦЭМ!$A$33:$A$776,$A136,СВЦЭМ!$B$33:$B$776,E$119)+'СЕТ СН'!$I$14+СВЦЭМ!$D$10+'СЕТ СН'!$I$5-'СЕТ СН'!$I$24</f>
        <v>3206.9866311000001</v>
      </c>
      <c r="F136" s="36">
        <f>SUMIFS(СВЦЭМ!$D$33:$D$776,СВЦЭМ!$A$33:$A$776,$A136,СВЦЭМ!$B$33:$B$776,F$119)+'СЕТ СН'!$I$14+СВЦЭМ!$D$10+'СЕТ СН'!$I$5-'СЕТ СН'!$I$24</f>
        <v>3208.5550029700003</v>
      </c>
      <c r="G136" s="36">
        <f>SUMIFS(СВЦЭМ!$D$33:$D$776,СВЦЭМ!$A$33:$A$776,$A136,СВЦЭМ!$B$33:$B$776,G$119)+'СЕТ СН'!$I$14+СВЦЭМ!$D$10+'СЕТ СН'!$I$5-'СЕТ СН'!$I$24</f>
        <v>3207.7145608600003</v>
      </c>
      <c r="H136" s="36">
        <f>SUMIFS(СВЦЭМ!$D$33:$D$776,СВЦЭМ!$A$33:$A$776,$A136,СВЦЭМ!$B$33:$B$776,H$119)+'СЕТ СН'!$I$14+СВЦЭМ!$D$10+'СЕТ СН'!$I$5-'СЕТ СН'!$I$24</f>
        <v>3144.0020347700001</v>
      </c>
      <c r="I136" s="36">
        <f>SUMIFS(СВЦЭМ!$D$33:$D$776,СВЦЭМ!$A$33:$A$776,$A136,СВЦЭМ!$B$33:$B$776,I$119)+'СЕТ СН'!$I$14+СВЦЭМ!$D$10+'СЕТ СН'!$I$5-'СЕТ СН'!$I$24</f>
        <v>3087.50632825</v>
      </c>
      <c r="J136" s="36">
        <f>SUMIFS(СВЦЭМ!$D$33:$D$776,СВЦЭМ!$A$33:$A$776,$A136,СВЦЭМ!$B$33:$B$776,J$119)+'СЕТ СН'!$I$14+СВЦЭМ!$D$10+'СЕТ СН'!$I$5-'СЕТ СН'!$I$24</f>
        <v>2994.0056884200003</v>
      </c>
      <c r="K136" s="36">
        <f>SUMIFS(СВЦЭМ!$D$33:$D$776,СВЦЭМ!$A$33:$A$776,$A136,СВЦЭМ!$B$33:$B$776,K$119)+'СЕТ СН'!$I$14+СВЦЭМ!$D$10+'СЕТ СН'!$I$5-'СЕТ СН'!$I$24</f>
        <v>2928.4048425600004</v>
      </c>
      <c r="L136" s="36">
        <f>SUMIFS(СВЦЭМ!$D$33:$D$776,СВЦЭМ!$A$33:$A$776,$A136,СВЦЭМ!$B$33:$B$776,L$119)+'СЕТ СН'!$I$14+СВЦЭМ!$D$10+'СЕТ СН'!$I$5-'СЕТ СН'!$I$24</f>
        <v>2897.2494982400003</v>
      </c>
      <c r="M136" s="36">
        <f>SUMIFS(СВЦЭМ!$D$33:$D$776,СВЦЭМ!$A$33:$A$776,$A136,СВЦЭМ!$B$33:$B$776,M$119)+'СЕТ СН'!$I$14+СВЦЭМ!$D$10+'СЕТ СН'!$I$5-'СЕТ СН'!$I$24</f>
        <v>2903.9161147000004</v>
      </c>
      <c r="N136" s="36">
        <f>SUMIFS(СВЦЭМ!$D$33:$D$776,СВЦЭМ!$A$33:$A$776,$A136,СВЦЭМ!$B$33:$B$776,N$119)+'СЕТ СН'!$I$14+СВЦЭМ!$D$10+'СЕТ СН'!$I$5-'СЕТ СН'!$I$24</f>
        <v>2892.1360017500001</v>
      </c>
      <c r="O136" s="36">
        <f>SUMIFS(СВЦЭМ!$D$33:$D$776,СВЦЭМ!$A$33:$A$776,$A136,СВЦЭМ!$B$33:$B$776,O$119)+'СЕТ СН'!$I$14+СВЦЭМ!$D$10+'СЕТ СН'!$I$5-'СЕТ СН'!$I$24</f>
        <v>2895.6116985799999</v>
      </c>
      <c r="P136" s="36">
        <f>SUMIFS(СВЦЭМ!$D$33:$D$776,СВЦЭМ!$A$33:$A$776,$A136,СВЦЭМ!$B$33:$B$776,P$119)+'СЕТ СН'!$I$14+СВЦЭМ!$D$10+'СЕТ СН'!$I$5-'СЕТ СН'!$I$24</f>
        <v>2906.8420217000003</v>
      </c>
      <c r="Q136" s="36">
        <f>SUMIFS(СВЦЭМ!$D$33:$D$776,СВЦЭМ!$A$33:$A$776,$A136,СВЦЭМ!$B$33:$B$776,Q$119)+'СЕТ СН'!$I$14+СВЦЭМ!$D$10+'СЕТ СН'!$I$5-'СЕТ СН'!$I$24</f>
        <v>2927.1229505400001</v>
      </c>
      <c r="R136" s="36">
        <f>SUMIFS(СВЦЭМ!$D$33:$D$776,СВЦЭМ!$A$33:$A$776,$A136,СВЦЭМ!$B$33:$B$776,R$119)+'СЕТ СН'!$I$14+СВЦЭМ!$D$10+'СЕТ СН'!$I$5-'СЕТ СН'!$I$24</f>
        <v>2924.6522521900001</v>
      </c>
      <c r="S136" s="36">
        <f>SUMIFS(СВЦЭМ!$D$33:$D$776,СВЦЭМ!$A$33:$A$776,$A136,СВЦЭМ!$B$33:$B$776,S$119)+'СЕТ СН'!$I$14+СВЦЭМ!$D$10+'СЕТ СН'!$I$5-'СЕТ СН'!$I$24</f>
        <v>2910.2138435900001</v>
      </c>
      <c r="T136" s="36">
        <f>SUMIFS(СВЦЭМ!$D$33:$D$776,СВЦЭМ!$A$33:$A$776,$A136,СВЦЭМ!$B$33:$B$776,T$119)+'СЕТ СН'!$I$14+СВЦЭМ!$D$10+'СЕТ СН'!$I$5-'СЕТ СН'!$I$24</f>
        <v>2917.33390289</v>
      </c>
      <c r="U136" s="36">
        <f>SUMIFS(СВЦЭМ!$D$33:$D$776,СВЦЭМ!$A$33:$A$776,$A136,СВЦЭМ!$B$33:$B$776,U$119)+'СЕТ СН'!$I$14+СВЦЭМ!$D$10+'СЕТ СН'!$I$5-'СЕТ СН'!$I$24</f>
        <v>2920.3292879099999</v>
      </c>
      <c r="V136" s="36">
        <f>SUMIFS(СВЦЭМ!$D$33:$D$776,СВЦЭМ!$A$33:$A$776,$A136,СВЦЭМ!$B$33:$B$776,V$119)+'СЕТ СН'!$I$14+СВЦЭМ!$D$10+'СЕТ СН'!$I$5-'СЕТ СН'!$I$24</f>
        <v>2912.1994085000001</v>
      </c>
      <c r="W136" s="36">
        <f>SUMIFS(СВЦЭМ!$D$33:$D$776,СВЦЭМ!$A$33:$A$776,$A136,СВЦЭМ!$B$33:$B$776,W$119)+'СЕТ СН'!$I$14+СВЦЭМ!$D$10+'СЕТ СН'!$I$5-'СЕТ СН'!$I$24</f>
        <v>2922.0150111200001</v>
      </c>
      <c r="X136" s="36">
        <f>SUMIFS(СВЦЭМ!$D$33:$D$776,СВЦЭМ!$A$33:$A$776,$A136,СВЦЭМ!$B$33:$B$776,X$119)+'СЕТ СН'!$I$14+СВЦЭМ!$D$10+'СЕТ СН'!$I$5-'СЕТ СН'!$I$24</f>
        <v>2954.0293093</v>
      </c>
      <c r="Y136" s="36">
        <f>SUMIFS(СВЦЭМ!$D$33:$D$776,СВЦЭМ!$A$33:$A$776,$A136,СВЦЭМ!$B$33:$B$776,Y$119)+'СЕТ СН'!$I$14+СВЦЭМ!$D$10+'СЕТ СН'!$I$5-'СЕТ СН'!$I$24</f>
        <v>3027.5789744800004</v>
      </c>
    </row>
    <row r="137" spans="1:25" ht="15.75" x14ac:dyDescent="0.2">
      <c r="A137" s="35">
        <f t="shared" si="3"/>
        <v>43573</v>
      </c>
      <c r="B137" s="36">
        <f>SUMIFS(СВЦЭМ!$D$33:$D$776,СВЦЭМ!$A$33:$A$776,$A137,СВЦЭМ!$B$33:$B$776,B$119)+'СЕТ СН'!$I$14+СВЦЭМ!$D$10+'СЕТ СН'!$I$5-'СЕТ СН'!$I$24</f>
        <v>3061.8252369900001</v>
      </c>
      <c r="C137" s="36">
        <f>SUMIFS(СВЦЭМ!$D$33:$D$776,СВЦЭМ!$A$33:$A$776,$A137,СВЦЭМ!$B$33:$B$776,C$119)+'СЕТ СН'!$I$14+СВЦЭМ!$D$10+'СЕТ СН'!$I$5-'СЕТ СН'!$I$24</f>
        <v>3131.3406172800001</v>
      </c>
      <c r="D137" s="36">
        <f>SUMIFS(СВЦЭМ!$D$33:$D$776,СВЦЭМ!$A$33:$A$776,$A137,СВЦЭМ!$B$33:$B$776,D$119)+'СЕТ СН'!$I$14+СВЦЭМ!$D$10+'СЕТ СН'!$I$5-'СЕТ СН'!$I$24</f>
        <v>3191.1517514300003</v>
      </c>
      <c r="E137" s="36">
        <f>SUMIFS(СВЦЭМ!$D$33:$D$776,СВЦЭМ!$A$33:$A$776,$A137,СВЦЭМ!$B$33:$B$776,E$119)+'СЕТ СН'!$I$14+СВЦЭМ!$D$10+'СЕТ СН'!$I$5-'СЕТ СН'!$I$24</f>
        <v>3187.3879977900001</v>
      </c>
      <c r="F137" s="36">
        <f>SUMIFS(СВЦЭМ!$D$33:$D$776,СВЦЭМ!$A$33:$A$776,$A137,СВЦЭМ!$B$33:$B$776,F$119)+'СЕТ СН'!$I$14+СВЦЭМ!$D$10+'СЕТ СН'!$I$5-'СЕТ СН'!$I$24</f>
        <v>3192.9292897400001</v>
      </c>
      <c r="G137" s="36">
        <f>SUMIFS(СВЦЭМ!$D$33:$D$776,СВЦЭМ!$A$33:$A$776,$A137,СВЦЭМ!$B$33:$B$776,G$119)+'СЕТ СН'!$I$14+СВЦЭМ!$D$10+'СЕТ СН'!$I$5-'СЕТ СН'!$I$24</f>
        <v>3191.5495619100002</v>
      </c>
      <c r="H137" s="36">
        <f>SUMIFS(СВЦЭМ!$D$33:$D$776,СВЦЭМ!$A$33:$A$776,$A137,СВЦЭМ!$B$33:$B$776,H$119)+'СЕТ СН'!$I$14+СВЦЭМ!$D$10+'СЕТ СН'!$I$5-'СЕТ СН'!$I$24</f>
        <v>3132.5856511700003</v>
      </c>
      <c r="I137" s="36">
        <f>SUMIFS(СВЦЭМ!$D$33:$D$776,СВЦЭМ!$A$33:$A$776,$A137,СВЦЭМ!$B$33:$B$776,I$119)+'СЕТ СН'!$I$14+СВЦЭМ!$D$10+'СЕТ СН'!$I$5-'СЕТ СН'!$I$24</f>
        <v>3074.5942446900003</v>
      </c>
      <c r="J137" s="36">
        <f>SUMIFS(СВЦЭМ!$D$33:$D$776,СВЦЭМ!$A$33:$A$776,$A137,СВЦЭМ!$B$33:$B$776,J$119)+'СЕТ СН'!$I$14+СВЦЭМ!$D$10+'СЕТ СН'!$I$5-'СЕТ СН'!$I$24</f>
        <v>2996.4290172999999</v>
      </c>
      <c r="K137" s="36">
        <f>SUMIFS(СВЦЭМ!$D$33:$D$776,СВЦЭМ!$A$33:$A$776,$A137,СВЦЭМ!$B$33:$B$776,K$119)+'СЕТ СН'!$I$14+СВЦЭМ!$D$10+'СЕТ СН'!$I$5-'СЕТ СН'!$I$24</f>
        <v>2914.3741274800004</v>
      </c>
      <c r="L137" s="36">
        <f>SUMIFS(СВЦЭМ!$D$33:$D$776,СВЦЭМ!$A$33:$A$776,$A137,СВЦЭМ!$B$33:$B$776,L$119)+'СЕТ СН'!$I$14+СВЦЭМ!$D$10+'СЕТ СН'!$I$5-'СЕТ СН'!$I$24</f>
        <v>2880.84615394</v>
      </c>
      <c r="M137" s="36">
        <f>SUMIFS(СВЦЭМ!$D$33:$D$776,СВЦЭМ!$A$33:$A$776,$A137,СВЦЭМ!$B$33:$B$776,M$119)+'СЕТ СН'!$I$14+СВЦЭМ!$D$10+'СЕТ СН'!$I$5-'СЕТ СН'!$I$24</f>
        <v>2898.1910185000002</v>
      </c>
      <c r="N137" s="36">
        <f>SUMIFS(СВЦЭМ!$D$33:$D$776,СВЦЭМ!$A$33:$A$776,$A137,СВЦЭМ!$B$33:$B$776,N$119)+'СЕТ СН'!$I$14+СВЦЭМ!$D$10+'СЕТ СН'!$I$5-'СЕТ СН'!$I$24</f>
        <v>2881.6229804300001</v>
      </c>
      <c r="O137" s="36">
        <f>SUMIFS(СВЦЭМ!$D$33:$D$776,СВЦЭМ!$A$33:$A$776,$A137,СВЦЭМ!$B$33:$B$776,O$119)+'СЕТ СН'!$I$14+СВЦЭМ!$D$10+'СЕТ СН'!$I$5-'СЕТ СН'!$I$24</f>
        <v>2886.0686849000003</v>
      </c>
      <c r="P137" s="36">
        <f>SUMIFS(СВЦЭМ!$D$33:$D$776,СВЦЭМ!$A$33:$A$776,$A137,СВЦЭМ!$B$33:$B$776,P$119)+'СЕТ СН'!$I$14+СВЦЭМ!$D$10+'СЕТ СН'!$I$5-'СЕТ СН'!$I$24</f>
        <v>2882.9361506400001</v>
      </c>
      <c r="Q137" s="36">
        <f>SUMIFS(СВЦЭМ!$D$33:$D$776,СВЦЭМ!$A$33:$A$776,$A137,СВЦЭМ!$B$33:$B$776,Q$119)+'СЕТ СН'!$I$14+СВЦЭМ!$D$10+'СЕТ СН'!$I$5-'СЕТ СН'!$I$24</f>
        <v>2883.5338107600001</v>
      </c>
      <c r="R137" s="36">
        <f>SUMIFS(СВЦЭМ!$D$33:$D$776,СВЦЭМ!$A$33:$A$776,$A137,СВЦЭМ!$B$33:$B$776,R$119)+'СЕТ СН'!$I$14+СВЦЭМ!$D$10+'СЕТ СН'!$I$5-'СЕТ СН'!$I$24</f>
        <v>2883.6016716100003</v>
      </c>
      <c r="S137" s="36">
        <f>SUMIFS(СВЦЭМ!$D$33:$D$776,СВЦЭМ!$A$33:$A$776,$A137,СВЦЭМ!$B$33:$B$776,S$119)+'СЕТ СН'!$I$14+СВЦЭМ!$D$10+'СЕТ СН'!$I$5-'СЕТ СН'!$I$24</f>
        <v>2885.9589412</v>
      </c>
      <c r="T137" s="36">
        <f>SUMIFS(СВЦЭМ!$D$33:$D$776,СВЦЭМ!$A$33:$A$776,$A137,СВЦЭМ!$B$33:$B$776,T$119)+'СЕТ СН'!$I$14+СВЦЭМ!$D$10+'СЕТ СН'!$I$5-'СЕТ СН'!$I$24</f>
        <v>2889.1970748800004</v>
      </c>
      <c r="U137" s="36">
        <f>SUMIFS(СВЦЭМ!$D$33:$D$776,СВЦЭМ!$A$33:$A$776,$A137,СВЦЭМ!$B$33:$B$776,U$119)+'СЕТ СН'!$I$14+СВЦЭМ!$D$10+'СЕТ СН'!$I$5-'СЕТ СН'!$I$24</f>
        <v>2890.85400058</v>
      </c>
      <c r="V137" s="36">
        <f>SUMIFS(СВЦЭМ!$D$33:$D$776,СВЦЭМ!$A$33:$A$776,$A137,СВЦЭМ!$B$33:$B$776,V$119)+'СЕТ СН'!$I$14+СВЦЭМ!$D$10+'СЕТ СН'!$I$5-'СЕТ СН'!$I$24</f>
        <v>2891.0751611800001</v>
      </c>
      <c r="W137" s="36">
        <f>SUMIFS(СВЦЭМ!$D$33:$D$776,СВЦЭМ!$A$33:$A$776,$A137,СВЦЭМ!$B$33:$B$776,W$119)+'СЕТ СН'!$I$14+СВЦЭМ!$D$10+'СЕТ СН'!$I$5-'СЕТ СН'!$I$24</f>
        <v>2875.2495098899999</v>
      </c>
      <c r="X137" s="36">
        <f>SUMIFS(СВЦЭМ!$D$33:$D$776,СВЦЭМ!$A$33:$A$776,$A137,СВЦЭМ!$B$33:$B$776,X$119)+'СЕТ СН'!$I$14+СВЦЭМ!$D$10+'СЕТ СН'!$I$5-'СЕТ СН'!$I$24</f>
        <v>2910.6253280600004</v>
      </c>
      <c r="Y137" s="36">
        <f>SUMIFS(СВЦЭМ!$D$33:$D$776,СВЦЭМ!$A$33:$A$776,$A137,СВЦЭМ!$B$33:$B$776,Y$119)+'СЕТ СН'!$I$14+СВЦЭМ!$D$10+'СЕТ СН'!$I$5-'СЕТ СН'!$I$24</f>
        <v>2981.4303234500003</v>
      </c>
    </row>
    <row r="138" spans="1:25" ht="15.75" x14ac:dyDescent="0.2">
      <c r="A138" s="35">
        <f t="shared" si="3"/>
        <v>43574</v>
      </c>
      <c r="B138" s="36">
        <f>SUMIFS(СВЦЭМ!$D$33:$D$776,СВЦЭМ!$A$33:$A$776,$A138,СВЦЭМ!$B$33:$B$776,B$119)+'СЕТ СН'!$I$14+СВЦЭМ!$D$10+'СЕТ СН'!$I$5-'СЕТ СН'!$I$24</f>
        <v>3064.1799026100002</v>
      </c>
      <c r="C138" s="36">
        <f>SUMIFS(СВЦЭМ!$D$33:$D$776,СВЦЭМ!$A$33:$A$776,$A138,СВЦЭМ!$B$33:$B$776,C$119)+'СЕТ СН'!$I$14+СВЦЭМ!$D$10+'СЕТ СН'!$I$5-'СЕТ СН'!$I$24</f>
        <v>3133.0006326000002</v>
      </c>
      <c r="D138" s="36">
        <f>SUMIFS(СВЦЭМ!$D$33:$D$776,СВЦЭМ!$A$33:$A$776,$A138,СВЦЭМ!$B$33:$B$776,D$119)+'СЕТ СН'!$I$14+СВЦЭМ!$D$10+'СЕТ СН'!$I$5-'СЕТ СН'!$I$24</f>
        <v>3189.8023301800004</v>
      </c>
      <c r="E138" s="36">
        <f>SUMIFS(СВЦЭМ!$D$33:$D$776,СВЦЭМ!$A$33:$A$776,$A138,СВЦЭМ!$B$33:$B$776,E$119)+'СЕТ СН'!$I$14+СВЦЭМ!$D$10+'СЕТ СН'!$I$5-'СЕТ СН'!$I$24</f>
        <v>3194.2084994900001</v>
      </c>
      <c r="F138" s="36">
        <f>SUMIFS(СВЦЭМ!$D$33:$D$776,СВЦЭМ!$A$33:$A$776,$A138,СВЦЭМ!$B$33:$B$776,F$119)+'СЕТ СН'!$I$14+СВЦЭМ!$D$10+'СЕТ СН'!$I$5-'СЕТ СН'!$I$24</f>
        <v>3194.4964289500003</v>
      </c>
      <c r="G138" s="36">
        <f>SUMIFS(СВЦЭМ!$D$33:$D$776,СВЦЭМ!$A$33:$A$776,$A138,СВЦЭМ!$B$33:$B$776,G$119)+'СЕТ СН'!$I$14+СВЦЭМ!$D$10+'СЕТ СН'!$I$5-'СЕТ СН'!$I$24</f>
        <v>3194.3695274299998</v>
      </c>
      <c r="H138" s="36">
        <f>SUMIFS(СВЦЭМ!$D$33:$D$776,СВЦЭМ!$A$33:$A$776,$A138,СВЦЭМ!$B$33:$B$776,H$119)+'СЕТ СН'!$I$14+СВЦЭМ!$D$10+'СЕТ СН'!$I$5-'СЕТ СН'!$I$24</f>
        <v>3140.6218122999999</v>
      </c>
      <c r="I138" s="36">
        <f>SUMIFS(СВЦЭМ!$D$33:$D$776,СВЦЭМ!$A$33:$A$776,$A138,СВЦЭМ!$B$33:$B$776,I$119)+'СЕТ СН'!$I$14+СВЦЭМ!$D$10+'СЕТ СН'!$I$5-'СЕТ СН'!$I$24</f>
        <v>3074.7318879100003</v>
      </c>
      <c r="J138" s="36">
        <f>SUMIFS(СВЦЭМ!$D$33:$D$776,СВЦЭМ!$A$33:$A$776,$A138,СВЦЭМ!$B$33:$B$776,J$119)+'СЕТ СН'!$I$14+СВЦЭМ!$D$10+'СЕТ СН'!$I$5-'СЕТ СН'!$I$24</f>
        <v>2991.20744921</v>
      </c>
      <c r="K138" s="36">
        <f>SUMIFS(СВЦЭМ!$D$33:$D$776,СВЦЭМ!$A$33:$A$776,$A138,СВЦЭМ!$B$33:$B$776,K$119)+'СЕТ СН'!$I$14+СВЦЭМ!$D$10+'СЕТ СН'!$I$5-'СЕТ СН'!$I$24</f>
        <v>2921.07947517</v>
      </c>
      <c r="L138" s="36">
        <f>SUMIFS(СВЦЭМ!$D$33:$D$776,СВЦЭМ!$A$33:$A$776,$A138,СВЦЭМ!$B$33:$B$776,L$119)+'СЕТ СН'!$I$14+СВЦЭМ!$D$10+'СЕТ СН'!$I$5-'СЕТ СН'!$I$24</f>
        <v>2886.5450440500003</v>
      </c>
      <c r="M138" s="36">
        <f>SUMIFS(СВЦЭМ!$D$33:$D$776,СВЦЭМ!$A$33:$A$776,$A138,СВЦЭМ!$B$33:$B$776,M$119)+'СЕТ СН'!$I$14+СВЦЭМ!$D$10+'СЕТ СН'!$I$5-'СЕТ СН'!$I$24</f>
        <v>2885.5433982200002</v>
      </c>
      <c r="N138" s="36">
        <f>SUMIFS(СВЦЭМ!$D$33:$D$776,СВЦЭМ!$A$33:$A$776,$A138,СВЦЭМ!$B$33:$B$776,N$119)+'СЕТ СН'!$I$14+СВЦЭМ!$D$10+'СЕТ СН'!$I$5-'СЕТ СН'!$I$24</f>
        <v>2874.0824718600002</v>
      </c>
      <c r="O138" s="36">
        <f>SUMIFS(СВЦЭМ!$D$33:$D$776,СВЦЭМ!$A$33:$A$776,$A138,СВЦЭМ!$B$33:$B$776,O$119)+'СЕТ СН'!$I$14+СВЦЭМ!$D$10+'СЕТ СН'!$I$5-'СЕТ СН'!$I$24</f>
        <v>2873.1428311200002</v>
      </c>
      <c r="P138" s="36">
        <f>SUMIFS(СВЦЭМ!$D$33:$D$776,СВЦЭМ!$A$33:$A$776,$A138,СВЦЭМ!$B$33:$B$776,P$119)+'СЕТ СН'!$I$14+СВЦЭМ!$D$10+'СЕТ СН'!$I$5-'СЕТ СН'!$I$24</f>
        <v>2876.8046479300001</v>
      </c>
      <c r="Q138" s="36">
        <f>SUMIFS(СВЦЭМ!$D$33:$D$776,СВЦЭМ!$A$33:$A$776,$A138,СВЦЭМ!$B$33:$B$776,Q$119)+'СЕТ СН'!$I$14+СВЦЭМ!$D$10+'СЕТ СН'!$I$5-'СЕТ СН'!$I$24</f>
        <v>2876.19751335</v>
      </c>
      <c r="R138" s="36">
        <f>SUMIFS(СВЦЭМ!$D$33:$D$776,СВЦЭМ!$A$33:$A$776,$A138,СВЦЭМ!$B$33:$B$776,R$119)+'СЕТ СН'!$I$14+СВЦЭМ!$D$10+'СЕТ СН'!$I$5-'СЕТ СН'!$I$24</f>
        <v>2875.2676452200003</v>
      </c>
      <c r="S138" s="36">
        <f>SUMIFS(СВЦЭМ!$D$33:$D$776,СВЦЭМ!$A$33:$A$776,$A138,СВЦЭМ!$B$33:$B$776,S$119)+'СЕТ СН'!$I$14+СВЦЭМ!$D$10+'СЕТ СН'!$I$5-'СЕТ СН'!$I$24</f>
        <v>2866.8521710100003</v>
      </c>
      <c r="T138" s="36">
        <f>SUMIFS(СВЦЭМ!$D$33:$D$776,СВЦЭМ!$A$33:$A$776,$A138,СВЦЭМ!$B$33:$B$776,T$119)+'СЕТ СН'!$I$14+СВЦЭМ!$D$10+'СЕТ СН'!$I$5-'СЕТ СН'!$I$24</f>
        <v>2871.2825677600003</v>
      </c>
      <c r="U138" s="36">
        <f>SUMIFS(СВЦЭМ!$D$33:$D$776,СВЦЭМ!$A$33:$A$776,$A138,СВЦЭМ!$B$33:$B$776,U$119)+'СЕТ СН'!$I$14+СВЦЭМ!$D$10+'СЕТ СН'!$I$5-'СЕТ СН'!$I$24</f>
        <v>2872.8643925200004</v>
      </c>
      <c r="V138" s="36">
        <f>SUMIFS(СВЦЭМ!$D$33:$D$776,СВЦЭМ!$A$33:$A$776,$A138,СВЦЭМ!$B$33:$B$776,V$119)+'СЕТ СН'!$I$14+СВЦЭМ!$D$10+'СЕТ СН'!$I$5-'СЕТ СН'!$I$24</f>
        <v>2881.2183230500004</v>
      </c>
      <c r="W138" s="36">
        <f>SUMIFS(СВЦЭМ!$D$33:$D$776,СВЦЭМ!$A$33:$A$776,$A138,СВЦЭМ!$B$33:$B$776,W$119)+'СЕТ СН'!$I$14+СВЦЭМ!$D$10+'СЕТ СН'!$I$5-'СЕТ СН'!$I$24</f>
        <v>2876.8923578600002</v>
      </c>
      <c r="X138" s="36">
        <f>SUMIFS(СВЦЭМ!$D$33:$D$776,СВЦЭМ!$A$33:$A$776,$A138,СВЦЭМ!$B$33:$B$776,X$119)+'СЕТ СН'!$I$14+СВЦЭМ!$D$10+'СЕТ СН'!$I$5-'СЕТ СН'!$I$24</f>
        <v>2897.8914872800001</v>
      </c>
      <c r="Y138" s="36">
        <f>SUMIFS(СВЦЭМ!$D$33:$D$776,СВЦЭМ!$A$33:$A$776,$A138,СВЦЭМ!$B$33:$B$776,Y$119)+'СЕТ СН'!$I$14+СВЦЭМ!$D$10+'СЕТ СН'!$I$5-'СЕТ СН'!$I$24</f>
        <v>2974.47069242</v>
      </c>
    </row>
    <row r="139" spans="1:25" ht="15.75" x14ac:dyDescent="0.2">
      <c r="A139" s="35">
        <f t="shared" si="3"/>
        <v>43575</v>
      </c>
      <c r="B139" s="36">
        <f>SUMIFS(СВЦЭМ!$D$33:$D$776,СВЦЭМ!$A$33:$A$776,$A139,СВЦЭМ!$B$33:$B$776,B$119)+'СЕТ СН'!$I$14+СВЦЭМ!$D$10+'СЕТ СН'!$I$5-'СЕТ СН'!$I$24</f>
        <v>3067.47524049</v>
      </c>
      <c r="C139" s="36">
        <f>SUMIFS(СВЦЭМ!$D$33:$D$776,СВЦЭМ!$A$33:$A$776,$A139,СВЦЭМ!$B$33:$B$776,C$119)+'СЕТ СН'!$I$14+СВЦЭМ!$D$10+'СЕТ СН'!$I$5-'СЕТ СН'!$I$24</f>
        <v>3137.4676526800004</v>
      </c>
      <c r="D139" s="36">
        <f>SUMIFS(СВЦЭМ!$D$33:$D$776,СВЦЭМ!$A$33:$A$776,$A139,СВЦЭМ!$B$33:$B$776,D$119)+'СЕТ СН'!$I$14+СВЦЭМ!$D$10+'СЕТ СН'!$I$5-'СЕТ СН'!$I$24</f>
        <v>3198.7525561500001</v>
      </c>
      <c r="E139" s="36">
        <f>SUMIFS(СВЦЭМ!$D$33:$D$776,СВЦЭМ!$A$33:$A$776,$A139,СВЦЭМ!$B$33:$B$776,E$119)+'СЕТ СН'!$I$14+СВЦЭМ!$D$10+'СЕТ СН'!$I$5-'СЕТ СН'!$I$24</f>
        <v>3202.6070398700003</v>
      </c>
      <c r="F139" s="36">
        <f>SUMIFS(СВЦЭМ!$D$33:$D$776,СВЦЭМ!$A$33:$A$776,$A139,СВЦЭМ!$B$33:$B$776,F$119)+'СЕТ СН'!$I$14+СВЦЭМ!$D$10+'СЕТ СН'!$I$5-'СЕТ СН'!$I$24</f>
        <v>3206.36358879</v>
      </c>
      <c r="G139" s="36">
        <f>SUMIFS(СВЦЭМ!$D$33:$D$776,СВЦЭМ!$A$33:$A$776,$A139,СВЦЭМ!$B$33:$B$776,G$119)+'СЕТ СН'!$I$14+СВЦЭМ!$D$10+'СЕТ СН'!$I$5-'СЕТ СН'!$I$24</f>
        <v>3198.7462770800003</v>
      </c>
      <c r="H139" s="36">
        <f>SUMIFS(СВЦЭМ!$D$33:$D$776,СВЦЭМ!$A$33:$A$776,$A139,СВЦЭМ!$B$33:$B$776,H$119)+'СЕТ СН'!$I$14+СВЦЭМ!$D$10+'СЕТ СН'!$I$5-'СЕТ СН'!$I$24</f>
        <v>3138.0259090600002</v>
      </c>
      <c r="I139" s="36">
        <f>SUMIFS(СВЦЭМ!$D$33:$D$776,СВЦЭМ!$A$33:$A$776,$A139,СВЦЭМ!$B$33:$B$776,I$119)+'СЕТ СН'!$I$14+СВЦЭМ!$D$10+'СЕТ СН'!$I$5-'СЕТ СН'!$I$24</f>
        <v>3105.0028627900001</v>
      </c>
      <c r="J139" s="36">
        <f>SUMIFS(СВЦЭМ!$D$33:$D$776,СВЦЭМ!$A$33:$A$776,$A139,СВЦЭМ!$B$33:$B$776,J$119)+'СЕТ СН'!$I$14+СВЦЭМ!$D$10+'СЕТ СН'!$I$5-'СЕТ СН'!$I$24</f>
        <v>3024.2025125300001</v>
      </c>
      <c r="K139" s="36">
        <f>SUMIFS(СВЦЭМ!$D$33:$D$776,СВЦЭМ!$A$33:$A$776,$A139,СВЦЭМ!$B$33:$B$776,K$119)+'СЕТ СН'!$I$14+СВЦЭМ!$D$10+'СЕТ СН'!$I$5-'СЕТ СН'!$I$24</f>
        <v>2899.71528571</v>
      </c>
      <c r="L139" s="36">
        <f>SUMIFS(СВЦЭМ!$D$33:$D$776,СВЦЭМ!$A$33:$A$776,$A139,СВЦЭМ!$B$33:$B$776,L$119)+'СЕТ СН'!$I$14+СВЦЭМ!$D$10+'СЕТ СН'!$I$5-'СЕТ СН'!$I$24</f>
        <v>2853.3866136900001</v>
      </c>
      <c r="M139" s="36">
        <f>SUMIFS(СВЦЭМ!$D$33:$D$776,СВЦЭМ!$A$33:$A$776,$A139,СВЦЭМ!$B$33:$B$776,M$119)+'СЕТ СН'!$I$14+СВЦЭМ!$D$10+'СЕТ СН'!$I$5-'СЕТ СН'!$I$24</f>
        <v>2858.3707596200002</v>
      </c>
      <c r="N139" s="36">
        <f>SUMIFS(СВЦЭМ!$D$33:$D$776,СВЦЭМ!$A$33:$A$776,$A139,СВЦЭМ!$B$33:$B$776,N$119)+'СЕТ СН'!$I$14+СВЦЭМ!$D$10+'СЕТ СН'!$I$5-'СЕТ СН'!$I$24</f>
        <v>2865.3582020700001</v>
      </c>
      <c r="O139" s="36">
        <f>SUMIFS(СВЦЭМ!$D$33:$D$776,СВЦЭМ!$A$33:$A$776,$A139,СВЦЭМ!$B$33:$B$776,O$119)+'СЕТ СН'!$I$14+СВЦЭМ!$D$10+'СЕТ СН'!$I$5-'СЕТ СН'!$I$24</f>
        <v>2873.0304909700003</v>
      </c>
      <c r="P139" s="36">
        <f>SUMIFS(СВЦЭМ!$D$33:$D$776,СВЦЭМ!$A$33:$A$776,$A139,СВЦЭМ!$B$33:$B$776,P$119)+'СЕТ СН'!$I$14+СВЦЭМ!$D$10+'СЕТ СН'!$I$5-'СЕТ СН'!$I$24</f>
        <v>2878.54427571</v>
      </c>
      <c r="Q139" s="36">
        <f>SUMIFS(СВЦЭМ!$D$33:$D$776,СВЦЭМ!$A$33:$A$776,$A139,СВЦЭМ!$B$33:$B$776,Q$119)+'СЕТ СН'!$I$14+СВЦЭМ!$D$10+'СЕТ СН'!$I$5-'СЕТ СН'!$I$24</f>
        <v>2888.0295443499999</v>
      </c>
      <c r="R139" s="36">
        <f>SUMIFS(СВЦЭМ!$D$33:$D$776,СВЦЭМ!$A$33:$A$776,$A139,СВЦЭМ!$B$33:$B$776,R$119)+'СЕТ СН'!$I$14+СВЦЭМ!$D$10+'СЕТ СН'!$I$5-'СЕТ СН'!$I$24</f>
        <v>2887.7664694300001</v>
      </c>
      <c r="S139" s="36">
        <f>SUMIFS(СВЦЭМ!$D$33:$D$776,СВЦЭМ!$A$33:$A$776,$A139,СВЦЭМ!$B$33:$B$776,S$119)+'СЕТ СН'!$I$14+СВЦЭМ!$D$10+'СЕТ СН'!$I$5-'СЕТ СН'!$I$24</f>
        <v>2895.2814157600001</v>
      </c>
      <c r="T139" s="36">
        <f>SUMIFS(СВЦЭМ!$D$33:$D$776,СВЦЭМ!$A$33:$A$776,$A139,СВЦЭМ!$B$33:$B$776,T$119)+'СЕТ СН'!$I$14+СВЦЭМ!$D$10+'СЕТ СН'!$I$5-'СЕТ СН'!$I$24</f>
        <v>2887.6687536700001</v>
      </c>
      <c r="U139" s="36">
        <f>SUMIFS(СВЦЭМ!$D$33:$D$776,СВЦЭМ!$A$33:$A$776,$A139,СВЦЭМ!$B$33:$B$776,U$119)+'СЕТ СН'!$I$14+СВЦЭМ!$D$10+'СЕТ СН'!$I$5-'СЕТ СН'!$I$24</f>
        <v>2847.78697775</v>
      </c>
      <c r="V139" s="36">
        <f>SUMIFS(СВЦЭМ!$D$33:$D$776,СВЦЭМ!$A$33:$A$776,$A139,СВЦЭМ!$B$33:$B$776,V$119)+'СЕТ СН'!$I$14+СВЦЭМ!$D$10+'СЕТ СН'!$I$5-'СЕТ СН'!$I$24</f>
        <v>2849.4413810300002</v>
      </c>
      <c r="W139" s="36">
        <f>SUMIFS(СВЦЭМ!$D$33:$D$776,СВЦЭМ!$A$33:$A$776,$A139,СВЦЭМ!$B$33:$B$776,W$119)+'СЕТ СН'!$I$14+СВЦЭМ!$D$10+'СЕТ СН'!$I$5-'СЕТ СН'!$I$24</f>
        <v>2948.7163004200002</v>
      </c>
      <c r="X139" s="36">
        <f>SUMIFS(СВЦЭМ!$D$33:$D$776,СВЦЭМ!$A$33:$A$776,$A139,СВЦЭМ!$B$33:$B$776,X$119)+'СЕТ СН'!$I$14+СВЦЭМ!$D$10+'СЕТ СН'!$I$5-'СЕТ СН'!$I$24</f>
        <v>3062.7645796300003</v>
      </c>
      <c r="Y139" s="36">
        <f>SUMIFS(СВЦЭМ!$D$33:$D$776,СВЦЭМ!$A$33:$A$776,$A139,СВЦЭМ!$B$33:$B$776,Y$119)+'СЕТ СН'!$I$14+СВЦЭМ!$D$10+'СЕТ СН'!$I$5-'СЕТ СН'!$I$24</f>
        <v>3106.9503712600003</v>
      </c>
    </row>
    <row r="140" spans="1:25" ht="15.75" x14ac:dyDescent="0.2">
      <c r="A140" s="35">
        <f t="shared" si="3"/>
        <v>43576</v>
      </c>
      <c r="B140" s="36">
        <f>SUMIFS(СВЦЭМ!$D$33:$D$776,СВЦЭМ!$A$33:$A$776,$A140,СВЦЭМ!$B$33:$B$776,B$119)+'СЕТ СН'!$I$14+СВЦЭМ!$D$10+'СЕТ СН'!$I$5-'СЕТ СН'!$I$24</f>
        <v>3006.5836058900004</v>
      </c>
      <c r="C140" s="36">
        <f>SUMIFS(СВЦЭМ!$D$33:$D$776,СВЦЭМ!$A$33:$A$776,$A140,СВЦЭМ!$B$33:$B$776,C$119)+'СЕТ СН'!$I$14+СВЦЭМ!$D$10+'СЕТ СН'!$I$5-'СЕТ СН'!$I$24</f>
        <v>3031.8999800199999</v>
      </c>
      <c r="D140" s="36">
        <f>SUMIFS(СВЦЭМ!$D$33:$D$776,СВЦЭМ!$A$33:$A$776,$A140,СВЦЭМ!$B$33:$B$776,D$119)+'СЕТ СН'!$I$14+СВЦЭМ!$D$10+'СЕТ СН'!$I$5-'СЕТ СН'!$I$24</f>
        <v>3061.6918820400001</v>
      </c>
      <c r="E140" s="36">
        <f>SUMIFS(СВЦЭМ!$D$33:$D$776,СВЦЭМ!$A$33:$A$776,$A140,СВЦЭМ!$B$33:$B$776,E$119)+'СЕТ СН'!$I$14+СВЦЭМ!$D$10+'СЕТ СН'!$I$5-'СЕТ СН'!$I$24</f>
        <v>3068.47995012</v>
      </c>
      <c r="F140" s="36">
        <f>SUMIFS(СВЦЭМ!$D$33:$D$776,СВЦЭМ!$A$33:$A$776,$A140,СВЦЭМ!$B$33:$B$776,F$119)+'СЕТ СН'!$I$14+СВЦЭМ!$D$10+'СЕТ СН'!$I$5-'СЕТ СН'!$I$24</f>
        <v>3072.2791340000003</v>
      </c>
      <c r="G140" s="36">
        <f>SUMIFS(СВЦЭМ!$D$33:$D$776,СВЦЭМ!$A$33:$A$776,$A140,СВЦЭМ!$B$33:$B$776,G$119)+'СЕТ СН'!$I$14+СВЦЭМ!$D$10+'СЕТ СН'!$I$5-'СЕТ СН'!$I$24</f>
        <v>3062.2526052800004</v>
      </c>
      <c r="H140" s="36">
        <f>SUMIFS(СВЦЭМ!$D$33:$D$776,СВЦЭМ!$A$33:$A$776,$A140,СВЦЭМ!$B$33:$B$776,H$119)+'СЕТ СН'!$I$14+СВЦЭМ!$D$10+'СЕТ СН'!$I$5-'СЕТ СН'!$I$24</f>
        <v>3047.7313691500003</v>
      </c>
      <c r="I140" s="36">
        <f>SUMIFS(СВЦЭМ!$D$33:$D$776,СВЦЭМ!$A$33:$A$776,$A140,СВЦЭМ!$B$33:$B$776,I$119)+'СЕТ СН'!$I$14+СВЦЭМ!$D$10+'СЕТ СН'!$I$5-'СЕТ СН'!$I$24</f>
        <v>3036.0582834700003</v>
      </c>
      <c r="J140" s="36">
        <f>SUMIFS(СВЦЭМ!$D$33:$D$776,СВЦЭМ!$A$33:$A$776,$A140,СВЦЭМ!$B$33:$B$776,J$119)+'СЕТ СН'!$I$14+СВЦЭМ!$D$10+'СЕТ СН'!$I$5-'СЕТ СН'!$I$24</f>
        <v>2994.0068749300003</v>
      </c>
      <c r="K140" s="36">
        <f>SUMIFS(СВЦЭМ!$D$33:$D$776,СВЦЭМ!$A$33:$A$776,$A140,СВЦЭМ!$B$33:$B$776,K$119)+'СЕТ СН'!$I$14+СВЦЭМ!$D$10+'СЕТ СН'!$I$5-'СЕТ СН'!$I$24</f>
        <v>2954.6526719900003</v>
      </c>
      <c r="L140" s="36">
        <f>SUMIFS(СВЦЭМ!$D$33:$D$776,СВЦЭМ!$A$33:$A$776,$A140,СВЦЭМ!$B$33:$B$776,L$119)+'СЕТ СН'!$I$14+СВЦЭМ!$D$10+'СЕТ СН'!$I$5-'СЕТ СН'!$I$24</f>
        <v>2936.3502839100001</v>
      </c>
      <c r="M140" s="36">
        <f>SUMIFS(СВЦЭМ!$D$33:$D$776,СВЦЭМ!$A$33:$A$776,$A140,СВЦЭМ!$B$33:$B$776,M$119)+'СЕТ СН'!$I$14+СВЦЭМ!$D$10+'СЕТ СН'!$I$5-'СЕТ СН'!$I$24</f>
        <v>2947.14213019</v>
      </c>
      <c r="N140" s="36">
        <f>SUMIFS(СВЦЭМ!$D$33:$D$776,СВЦЭМ!$A$33:$A$776,$A140,СВЦЭМ!$B$33:$B$776,N$119)+'СЕТ СН'!$I$14+СВЦЭМ!$D$10+'СЕТ СН'!$I$5-'СЕТ СН'!$I$24</f>
        <v>2961.3282273600003</v>
      </c>
      <c r="O140" s="36">
        <f>SUMIFS(СВЦЭМ!$D$33:$D$776,СВЦЭМ!$A$33:$A$776,$A140,СВЦЭМ!$B$33:$B$776,O$119)+'СЕТ СН'!$I$14+СВЦЭМ!$D$10+'СЕТ СН'!$I$5-'СЕТ СН'!$I$24</f>
        <v>2974.1806421800002</v>
      </c>
      <c r="P140" s="36">
        <f>SUMIFS(СВЦЭМ!$D$33:$D$776,СВЦЭМ!$A$33:$A$776,$A140,СВЦЭМ!$B$33:$B$776,P$119)+'СЕТ СН'!$I$14+СВЦЭМ!$D$10+'СЕТ СН'!$I$5-'СЕТ СН'!$I$24</f>
        <v>2980.1035560200003</v>
      </c>
      <c r="Q140" s="36">
        <f>SUMIFS(СВЦЭМ!$D$33:$D$776,СВЦЭМ!$A$33:$A$776,$A140,СВЦЭМ!$B$33:$B$776,Q$119)+'СЕТ СН'!$I$14+СВЦЭМ!$D$10+'СЕТ СН'!$I$5-'СЕТ СН'!$I$24</f>
        <v>2999.2306437300003</v>
      </c>
      <c r="R140" s="36">
        <f>SUMIFS(СВЦЭМ!$D$33:$D$776,СВЦЭМ!$A$33:$A$776,$A140,СВЦЭМ!$B$33:$B$776,R$119)+'СЕТ СН'!$I$14+СВЦЭМ!$D$10+'СЕТ СН'!$I$5-'СЕТ СН'!$I$24</f>
        <v>3018.4284321700002</v>
      </c>
      <c r="S140" s="36">
        <f>SUMIFS(СВЦЭМ!$D$33:$D$776,СВЦЭМ!$A$33:$A$776,$A140,СВЦЭМ!$B$33:$B$776,S$119)+'СЕТ СН'!$I$14+СВЦЭМ!$D$10+'СЕТ СН'!$I$5-'СЕТ СН'!$I$24</f>
        <v>3001.5485309300002</v>
      </c>
      <c r="T140" s="36">
        <f>SUMIFS(СВЦЭМ!$D$33:$D$776,СВЦЭМ!$A$33:$A$776,$A140,СВЦЭМ!$B$33:$B$776,T$119)+'СЕТ СН'!$I$14+СВЦЭМ!$D$10+'СЕТ СН'!$I$5-'СЕТ СН'!$I$24</f>
        <v>2968.4052725199999</v>
      </c>
      <c r="U140" s="36">
        <f>SUMIFS(СВЦЭМ!$D$33:$D$776,СВЦЭМ!$A$33:$A$776,$A140,СВЦЭМ!$B$33:$B$776,U$119)+'СЕТ СН'!$I$14+СВЦЭМ!$D$10+'СЕТ СН'!$I$5-'СЕТ СН'!$I$24</f>
        <v>2945.0313815899999</v>
      </c>
      <c r="V140" s="36">
        <f>SUMIFS(СВЦЭМ!$D$33:$D$776,СВЦЭМ!$A$33:$A$776,$A140,СВЦЭМ!$B$33:$B$776,V$119)+'СЕТ СН'!$I$14+СВЦЭМ!$D$10+'СЕТ СН'!$I$5-'СЕТ СН'!$I$24</f>
        <v>2913.5626635799999</v>
      </c>
      <c r="W140" s="36">
        <f>SUMIFS(СВЦЭМ!$D$33:$D$776,СВЦЭМ!$A$33:$A$776,$A140,СВЦЭМ!$B$33:$B$776,W$119)+'СЕТ СН'!$I$14+СВЦЭМ!$D$10+'СЕТ СН'!$I$5-'СЕТ СН'!$I$24</f>
        <v>2913.0805617700003</v>
      </c>
      <c r="X140" s="36">
        <f>SUMIFS(СВЦЭМ!$D$33:$D$776,СВЦЭМ!$A$33:$A$776,$A140,СВЦЭМ!$B$33:$B$776,X$119)+'СЕТ СН'!$I$14+СВЦЭМ!$D$10+'СЕТ СН'!$I$5-'СЕТ СН'!$I$24</f>
        <v>2915.61734858</v>
      </c>
      <c r="Y140" s="36">
        <f>SUMIFS(СВЦЭМ!$D$33:$D$776,СВЦЭМ!$A$33:$A$776,$A140,СВЦЭМ!$B$33:$B$776,Y$119)+'СЕТ СН'!$I$14+СВЦЭМ!$D$10+'СЕТ СН'!$I$5-'СЕТ СН'!$I$24</f>
        <v>2962.2908316100002</v>
      </c>
    </row>
    <row r="141" spans="1:25" ht="15.75" x14ac:dyDescent="0.2">
      <c r="A141" s="35">
        <f t="shared" si="3"/>
        <v>43577</v>
      </c>
      <c r="B141" s="36">
        <f>SUMIFS(СВЦЭМ!$D$33:$D$776,СВЦЭМ!$A$33:$A$776,$A141,СВЦЭМ!$B$33:$B$776,B$119)+'СЕТ СН'!$I$14+СВЦЭМ!$D$10+'СЕТ СН'!$I$5-'СЕТ СН'!$I$24</f>
        <v>2968.1502272600001</v>
      </c>
      <c r="C141" s="36">
        <f>SUMIFS(СВЦЭМ!$D$33:$D$776,СВЦЭМ!$A$33:$A$776,$A141,СВЦЭМ!$B$33:$B$776,C$119)+'СЕТ СН'!$I$14+СВЦЭМ!$D$10+'СЕТ СН'!$I$5-'СЕТ СН'!$I$24</f>
        <v>2987.6427665400001</v>
      </c>
      <c r="D141" s="36">
        <f>SUMIFS(СВЦЭМ!$D$33:$D$776,СВЦЭМ!$A$33:$A$776,$A141,СВЦЭМ!$B$33:$B$776,D$119)+'СЕТ СН'!$I$14+СВЦЭМ!$D$10+'СЕТ СН'!$I$5-'СЕТ СН'!$I$24</f>
        <v>3030.6744249600001</v>
      </c>
      <c r="E141" s="36">
        <f>SUMIFS(СВЦЭМ!$D$33:$D$776,СВЦЭМ!$A$33:$A$776,$A141,СВЦЭМ!$B$33:$B$776,E$119)+'СЕТ СН'!$I$14+СВЦЭМ!$D$10+'СЕТ СН'!$I$5-'СЕТ СН'!$I$24</f>
        <v>3064.6483854100002</v>
      </c>
      <c r="F141" s="36">
        <f>SUMIFS(СВЦЭМ!$D$33:$D$776,СВЦЭМ!$A$33:$A$776,$A141,СВЦЭМ!$B$33:$B$776,F$119)+'СЕТ СН'!$I$14+СВЦЭМ!$D$10+'СЕТ СН'!$I$5-'СЕТ СН'!$I$24</f>
        <v>3077.17816193</v>
      </c>
      <c r="G141" s="36">
        <f>SUMIFS(СВЦЭМ!$D$33:$D$776,СВЦЭМ!$A$33:$A$776,$A141,СВЦЭМ!$B$33:$B$776,G$119)+'СЕТ СН'!$I$14+СВЦЭМ!$D$10+'СЕТ СН'!$I$5-'СЕТ СН'!$I$24</f>
        <v>3033.8927505700003</v>
      </c>
      <c r="H141" s="36">
        <f>SUMIFS(СВЦЭМ!$D$33:$D$776,СВЦЭМ!$A$33:$A$776,$A141,СВЦЭМ!$B$33:$B$776,H$119)+'СЕТ СН'!$I$14+СВЦЭМ!$D$10+'СЕТ СН'!$I$5-'СЕТ СН'!$I$24</f>
        <v>3014.3684352800001</v>
      </c>
      <c r="I141" s="36">
        <f>SUMIFS(СВЦЭМ!$D$33:$D$776,СВЦЭМ!$A$33:$A$776,$A141,СВЦЭМ!$B$33:$B$776,I$119)+'СЕТ СН'!$I$14+СВЦЭМ!$D$10+'СЕТ СН'!$I$5-'СЕТ СН'!$I$24</f>
        <v>3008.7234505700003</v>
      </c>
      <c r="J141" s="36">
        <f>SUMIFS(СВЦЭМ!$D$33:$D$776,СВЦЭМ!$A$33:$A$776,$A141,СВЦЭМ!$B$33:$B$776,J$119)+'СЕТ СН'!$I$14+СВЦЭМ!$D$10+'СЕТ СН'!$I$5-'СЕТ СН'!$I$24</f>
        <v>3000.9824058100003</v>
      </c>
      <c r="K141" s="36">
        <f>SUMIFS(СВЦЭМ!$D$33:$D$776,СВЦЭМ!$A$33:$A$776,$A141,СВЦЭМ!$B$33:$B$776,K$119)+'СЕТ СН'!$I$14+СВЦЭМ!$D$10+'СЕТ СН'!$I$5-'СЕТ СН'!$I$24</f>
        <v>3005.8070162399999</v>
      </c>
      <c r="L141" s="36">
        <f>SUMIFS(СВЦЭМ!$D$33:$D$776,СВЦЭМ!$A$33:$A$776,$A141,СВЦЭМ!$B$33:$B$776,L$119)+'СЕТ СН'!$I$14+СВЦЭМ!$D$10+'СЕТ СН'!$I$5-'СЕТ СН'!$I$24</f>
        <v>2999.2939333700001</v>
      </c>
      <c r="M141" s="36">
        <f>SUMIFS(СВЦЭМ!$D$33:$D$776,СВЦЭМ!$A$33:$A$776,$A141,СВЦЭМ!$B$33:$B$776,M$119)+'СЕТ СН'!$I$14+СВЦЭМ!$D$10+'СЕТ СН'!$I$5-'СЕТ СН'!$I$24</f>
        <v>2997.5181090900001</v>
      </c>
      <c r="N141" s="36">
        <f>SUMIFS(СВЦЭМ!$D$33:$D$776,СВЦЭМ!$A$33:$A$776,$A141,СВЦЭМ!$B$33:$B$776,N$119)+'СЕТ СН'!$I$14+СВЦЭМ!$D$10+'СЕТ СН'!$I$5-'СЕТ СН'!$I$24</f>
        <v>2995.75306275</v>
      </c>
      <c r="O141" s="36">
        <f>SUMIFS(СВЦЭМ!$D$33:$D$776,СВЦЭМ!$A$33:$A$776,$A141,СВЦЭМ!$B$33:$B$776,O$119)+'СЕТ СН'!$I$14+СВЦЭМ!$D$10+'СЕТ СН'!$I$5-'СЕТ СН'!$I$24</f>
        <v>3002.79013854</v>
      </c>
      <c r="P141" s="36">
        <f>SUMIFS(СВЦЭМ!$D$33:$D$776,СВЦЭМ!$A$33:$A$776,$A141,СВЦЭМ!$B$33:$B$776,P$119)+'СЕТ СН'!$I$14+СВЦЭМ!$D$10+'СЕТ СН'!$I$5-'СЕТ СН'!$I$24</f>
        <v>3008.0569984100002</v>
      </c>
      <c r="Q141" s="36">
        <f>SUMIFS(СВЦЭМ!$D$33:$D$776,СВЦЭМ!$A$33:$A$776,$A141,СВЦЭМ!$B$33:$B$776,Q$119)+'СЕТ СН'!$I$14+СВЦЭМ!$D$10+'СЕТ СН'!$I$5-'СЕТ СН'!$I$24</f>
        <v>3017.6293104599999</v>
      </c>
      <c r="R141" s="36">
        <f>SUMIFS(СВЦЭМ!$D$33:$D$776,СВЦЭМ!$A$33:$A$776,$A141,СВЦЭМ!$B$33:$B$776,R$119)+'СЕТ СН'!$I$14+СВЦЭМ!$D$10+'СЕТ СН'!$I$5-'СЕТ СН'!$I$24</f>
        <v>3015.6164087500001</v>
      </c>
      <c r="S141" s="36">
        <f>SUMIFS(СВЦЭМ!$D$33:$D$776,СВЦЭМ!$A$33:$A$776,$A141,СВЦЭМ!$B$33:$B$776,S$119)+'СЕТ СН'!$I$14+СВЦЭМ!$D$10+'СЕТ СН'!$I$5-'СЕТ СН'!$I$24</f>
        <v>2995.1051193200001</v>
      </c>
      <c r="T141" s="36">
        <f>SUMIFS(СВЦЭМ!$D$33:$D$776,СВЦЭМ!$A$33:$A$776,$A141,СВЦЭМ!$B$33:$B$776,T$119)+'СЕТ СН'!$I$14+СВЦЭМ!$D$10+'СЕТ СН'!$I$5-'СЕТ СН'!$I$24</f>
        <v>2992.77699265</v>
      </c>
      <c r="U141" s="36">
        <f>SUMIFS(СВЦЭМ!$D$33:$D$776,СВЦЭМ!$A$33:$A$776,$A141,СВЦЭМ!$B$33:$B$776,U$119)+'СЕТ СН'!$I$14+СВЦЭМ!$D$10+'СЕТ СН'!$I$5-'СЕТ СН'!$I$24</f>
        <v>2979.0386223100004</v>
      </c>
      <c r="V141" s="36">
        <f>SUMIFS(СВЦЭМ!$D$33:$D$776,СВЦЭМ!$A$33:$A$776,$A141,СВЦЭМ!$B$33:$B$776,V$119)+'СЕТ СН'!$I$14+СВЦЭМ!$D$10+'СЕТ СН'!$I$5-'СЕТ СН'!$I$24</f>
        <v>2966.76749432</v>
      </c>
      <c r="W141" s="36">
        <f>SUMIFS(СВЦЭМ!$D$33:$D$776,СВЦЭМ!$A$33:$A$776,$A141,СВЦЭМ!$B$33:$B$776,W$119)+'СЕТ СН'!$I$14+СВЦЭМ!$D$10+'СЕТ СН'!$I$5-'СЕТ СН'!$I$24</f>
        <v>2970.5475082200001</v>
      </c>
      <c r="X141" s="36">
        <f>SUMIFS(СВЦЭМ!$D$33:$D$776,СВЦЭМ!$A$33:$A$776,$A141,СВЦЭМ!$B$33:$B$776,X$119)+'СЕТ СН'!$I$14+СВЦЭМ!$D$10+'СЕТ СН'!$I$5-'СЕТ СН'!$I$24</f>
        <v>2998.0682835900002</v>
      </c>
      <c r="Y141" s="36">
        <f>SUMIFS(СВЦЭМ!$D$33:$D$776,СВЦЭМ!$A$33:$A$776,$A141,СВЦЭМ!$B$33:$B$776,Y$119)+'СЕТ СН'!$I$14+СВЦЭМ!$D$10+'СЕТ СН'!$I$5-'СЕТ СН'!$I$24</f>
        <v>3011.87163921</v>
      </c>
    </row>
    <row r="142" spans="1:25" ht="15.75" x14ac:dyDescent="0.2">
      <c r="A142" s="35">
        <f t="shared" si="3"/>
        <v>43578</v>
      </c>
      <c r="B142" s="36">
        <f>SUMIFS(СВЦЭМ!$D$33:$D$776,СВЦЭМ!$A$33:$A$776,$A142,СВЦЭМ!$B$33:$B$776,B$119)+'СЕТ СН'!$I$14+СВЦЭМ!$D$10+'СЕТ СН'!$I$5-'СЕТ СН'!$I$24</f>
        <v>2980.2020229300001</v>
      </c>
      <c r="C142" s="36">
        <f>SUMIFS(СВЦЭМ!$D$33:$D$776,СВЦЭМ!$A$33:$A$776,$A142,СВЦЭМ!$B$33:$B$776,C$119)+'СЕТ СН'!$I$14+СВЦЭМ!$D$10+'СЕТ СН'!$I$5-'СЕТ СН'!$I$24</f>
        <v>3025.6490032800002</v>
      </c>
      <c r="D142" s="36">
        <f>SUMIFS(СВЦЭМ!$D$33:$D$776,СВЦЭМ!$A$33:$A$776,$A142,СВЦЭМ!$B$33:$B$776,D$119)+'СЕТ СН'!$I$14+СВЦЭМ!$D$10+'СЕТ СН'!$I$5-'СЕТ СН'!$I$24</f>
        <v>3057.1575288600002</v>
      </c>
      <c r="E142" s="36">
        <f>SUMIFS(СВЦЭМ!$D$33:$D$776,СВЦЭМ!$A$33:$A$776,$A142,СВЦЭМ!$B$33:$B$776,E$119)+'СЕТ СН'!$I$14+СВЦЭМ!$D$10+'СЕТ СН'!$I$5-'СЕТ СН'!$I$24</f>
        <v>3067.8495242700001</v>
      </c>
      <c r="F142" s="36">
        <f>SUMIFS(СВЦЭМ!$D$33:$D$776,СВЦЭМ!$A$33:$A$776,$A142,СВЦЭМ!$B$33:$B$776,F$119)+'СЕТ СН'!$I$14+СВЦЭМ!$D$10+'СЕТ СН'!$I$5-'СЕТ СН'!$I$24</f>
        <v>3072.1969981000002</v>
      </c>
      <c r="G142" s="36">
        <f>SUMIFS(СВЦЭМ!$D$33:$D$776,СВЦЭМ!$A$33:$A$776,$A142,СВЦЭМ!$B$33:$B$776,G$119)+'СЕТ СН'!$I$14+СВЦЭМ!$D$10+'СЕТ СН'!$I$5-'СЕТ СН'!$I$24</f>
        <v>3044.1067387600001</v>
      </c>
      <c r="H142" s="36">
        <f>SUMIFS(СВЦЭМ!$D$33:$D$776,СВЦЭМ!$A$33:$A$776,$A142,СВЦЭМ!$B$33:$B$776,H$119)+'СЕТ СН'!$I$14+СВЦЭМ!$D$10+'СЕТ СН'!$I$5-'СЕТ СН'!$I$24</f>
        <v>3025.0756553700003</v>
      </c>
      <c r="I142" s="36">
        <f>SUMIFS(СВЦЭМ!$D$33:$D$776,СВЦЭМ!$A$33:$A$776,$A142,СВЦЭМ!$B$33:$B$776,I$119)+'СЕТ СН'!$I$14+СВЦЭМ!$D$10+'СЕТ СН'!$I$5-'СЕТ СН'!$I$24</f>
        <v>3038.1203335</v>
      </c>
      <c r="J142" s="36">
        <f>SUMIFS(СВЦЭМ!$D$33:$D$776,СВЦЭМ!$A$33:$A$776,$A142,СВЦЭМ!$B$33:$B$776,J$119)+'СЕТ СН'!$I$14+СВЦЭМ!$D$10+'СЕТ СН'!$I$5-'СЕТ СН'!$I$24</f>
        <v>3007.4499381100004</v>
      </c>
      <c r="K142" s="36">
        <f>SUMIFS(СВЦЭМ!$D$33:$D$776,СВЦЭМ!$A$33:$A$776,$A142,СВЦЭМ!$B$33:$B$776,K$119)+'СЕТ СН'!$I$14+СВЦЭМ!$D$10+'СЕТ СН'!$I$5-'СЕТ СН'!$I$24</f>
        <v>3010.8604451800002</v>
      </c>
      <c r="L142" s="36">
        <f>SUMIFS(СВЦЭМ!$D$33:$D$776,СВЦЭМ!$A$33:$A$776,$A142,СВЦЭМ!$B$33:$B$776,L$119)+'СЕТ СН'!$I$14+СВЦЭМ!$D$10+'СЕТ СН'!$I$5-'СЕТ СН'!$I$24</f>
        <v>2996.7265578200004</v>
      </c>
      <c r="M142" s="36">
        <f>SUMIFS(СВЦЭМ!$D$33:$D$776,СВЦЭМ!$A$33:$A$776,$A142,СВЦЭМ!$B$33:$B$776,M$119)+'СЕТ СН'!$I$14+СВЦЭМ!$D$10+'СЕТ СН'!$I$5-'СЕТ СН'!$I$24</f>
        <v>3007.37060707</v>
      </c>
      <c r="N142" s="36">
        <f>SUMIFS(СВЦЭМ!$D$33:$D$776,СВЦЭМ!$A$33:$A$776,$A142,СВЦЭМ!$B$33:$B$776,N$119)+'СЕТ СН'!$I$14+СВЦЭМ!$D$10+'СЕТ СН'!$I$5-'СЕТ СН'!$I$24</f>
        <v>2997.8476043200003</v>
      </c>
      <c r="O142" s="36">
        <f>SUMIFS(СВЦЭМ!$D$33:$D$776,СВЦЭМ!$A$33:$A$776,$A142,СВЦЭМ!$B$33:$B$776,O$119)+'СЕТ СН'!$I$14+СВЦЭМ!$D$10+'СЕТ СН'!$I$5-'СЕТ СН'!$I$24</f>
        <v>3004.5071567300001</v>
      </c>
      <c r="P142" s="36">
        <f>SUMIFS(СВЦЭМ!$D$33:$D$776,СВЦЭМ!$A$33:$A$776,$A142,СВЦЭМ!$B$33:$B$776,P$119)+'СЕТ СН'!$I$14+СВЦЭМ!$D$10+'СЕТ СН'!$I$5-'СЕТ СН'!$I$24</f>
        <v>3022.3620938700001</v>
      </c>
      <c r="Q142" s="36">
        <f>SUMIFS(СВЦЭМ!$D$33:$D$776,СВЦЭМ!$A$33:$A$776,$A142,СВЦЭМ!$B$33:$B$776,Q$119)+'СЕТ СН'!$I$14+СВЦЭМ!$D$10+'СЕТ СН'!$I$5-'СЕТ СН'!$I$24</f>
        <v>3032.6261552800001</v>
      </c>
      <c r="R142" s="36">
        <f>SUMIFS(СВЦЭМ!$D$33:$D$776,СВЦЭМ!$A$33:$A$776,$A142,СВЦЭМ!$B$33:$B$776,R$119)+'СЕТ СН'!$I$14+СВЦЭМ!$D$10+'СЕТ СН'!$I$5-'СЕТ СН'!$I$24</f>
        <v>3030.1180048700003</v>
      </c>
      <c r="S142" s="36">
        <f>SUMIFS(СВЦЭМ!$D$33:$D$776,СВЦЭМ!$A$33:$A$776,$A142,СВЦЭМ!$B$33:$B$776,S$119)+'СЕТ СН'!$I$14+СВЦЭМ!$D$10+'СЕТ СН'!$I$5-'СЕТ СН'!$I$24</f>
        <v>3038.2808709700003</v>
      </c>
      <c r="T142" s="36">
        <f>SUMIFS(СВЦЭМ!$D$33:$D$776,СВЦЭМ!$A$33:$A$776,$A142,СВЦЭМ!$B$33:$B$776,T$119)+'СЕТ СН'!$I$14+СВЦЭМ!$D$10+'СЕТ СН'!$I$5-'СЕТ СН'!$I$24</f>
        <v>3023.1869778700002</v>
      </c>
      <c r="U142" s="36">
        <f>SUMIFS(СВЦЭМ!$D$33:$D$776,СВЦЭМ!$A$33:$A$776,$A142,СВЦЭМ!$B$33:$B$776,U$119)+'СЕТ СН'!$I$14+СВЦЭМ!$D$10+'СЕТ СН'!$I$5-'СЕТ СН'!$I$24</f>
        <v>2998.37836926</v>
      </c>
      <c r="V142" s="36">
        <f>SUMIFS(СВЦЭМ!$D$33:$D$776,СВЦЭМ!$A$33:$A$776,$A142,СВЦЭМ!$B$33:$B$776,V$119)+'СЕТ СН'!$I$14+СВЦЭМ!$D$10+'СЕТ СН'!$I$5-'СЕТ СН'!$I$24</f>
        <v>2983.3027533300001</v>
      </c>
      <c r="W142" s="36">
        <f>SUMIFS(СВЦЭМ!$D$33:$D$776,СВЦЭМ!$A$33:$A$776,$A142,СВЦЭМ!$B$33:$B$776,W$119)+'СЕТ СН'!$I$14+СВЦЭМ!$D$10+'СЕТ СН'!$I$5-'СЕТ СН'!$I$24</f>
        <v>2980.1863827000002</v>
      </c>
      <c r="X142" s="36">
        <f>SUMIFS(СВЦЭМ!$D$33:$D$776,СВЦЭМ!$A$33:$A$776,$A142,СВЦЭМ!$B$33:$B$776,X$119)+'СЕТ СН'!$I$14+СВЦЭМ!$D$10+'СЕТ СН'!$I$5-'СЕТ СН'!$I$24</f>
        <v>3014.04361109</v>
      </c>
      <c r="Y142" s="36">
        <f>SUMIFS(СВЦЭМ!$D$33:$D$776,СВЦЭМ!$A$33:$A$776,$A142,СВЦЭМ!$B$33:$B$776,Y$119)+'СЕТ СН'!$I$14+СВЦЭМ!$D$10+'СЕТ СН'!$I$5-'СЕТ СН'!$I$24</f>
        <v>3047.9068913200003</v>
      </c>
    </row>
    <row r="143" spans="1:25" ht="15.75" x14ac:dyDescent="0.2">
      <c r="A143" s="35">
        <f t="shared" si="3"/>
        <v>43579</v>
      </c>
      <c r="B143" s="36">
        <f>SUMIFS(СВЦЭМ!$D$33:$D$776,СВЦЭМ!$A$33:$A$776,$A143,СВЦЭМ!$B$33:$B$776,B$119)+'СЕТ СН'!$I$14+СВЦЭМ!$D$10+'СЕТ СН'!$I$5-'СЕТ СН'!$I$24</f>
        <v>2938.2466543500004</v>
      </c>
      <c r="C143" s="36">
        <f>SUMIFS(СВЦЭМ!$D$33:$D$776,СВЦЭМ!$A$33:$A$776,$A143,СВЦЭМ!$B$33:$B$776,C$119)+'СЕТ СН'!$I$14+СВЦЭМ!$D$10+'СЕТ СН'!$I$5-'СЕТ СН'!$I$24</f>
        <v>2980.2875374</v>
      </c>
      <c r="D143" s="36">
        <f>SUMIFS(СВЦЭМ!$D$33:$D$776,СВЦЭМ!$A$33:$A$776,$A143,СВЦЭМ!$B$33:$B$776,D$119)+'СЕТ СН'!$I$14+СВЦЭМ!$D$10+'СЕТ СН'!$I$5-'СЕТ СН'!$I$24</f>
        <v>3014.9405406100004</v>
      </c>
      <c r="E143" s="36">
        <f>SUMIFS(СВЦЭМ!$D$33:$D$776,СВЦЭМ!$A$33:$A$776,$A143,СВЦЭМ!$B$33:$B$776,E$119)+'СЕТ СН'!$I$14+СВЦЭМ!$D$10+'СЕТ СН'!$I$5-'СЕТ СН'!$I$24</f>
        <v>3023.1917929300002</v>
      </c>
      <c r="F143" s="36">
        <f>SUMIFS(СВЦЭМ!$D$33:$D$776,СВЦЭМ!$A$33:$A$776,$A143,СВЦЭМ!$B$33:$B$776,F$119)+'СЕТ СН'!$I$14+СВЦЭМ!$D$10+'СЕТ СН'!$I$5-'СЕТ СН'!$I$24</f>
        <v>3045.7435798200004</v>
      </c>
      <c r="G143" s="36">
        <f>SUMIFS(СВЦЭМ!$D$33:$D$776,СВЦЭМ!$A$33:$A$776,$A143,СВЦЭМ!$B$33:$B$776,G$119)+'СЕТ СН'!$I$14+СВЦЭМ!$D$10+'СЕТ СН'!$I$5-'СЕТ СН'!$I$24</f>
        <v>3039.8983325200002</v>
      </c>
      <c r="H143" s="36">
        <f>SUMIFS(СВЦЭМ!$D$33:$D$776,СВЦЭМ!$A$33:$A$776,$A143,СВЦЭМ!$B$33:$B$776,H$119)+'СЕТ СН'!$I$14+СВЦЭМ!$D$10+'СЕТ СН'!$I$5-'СЕТ СН'!$I$24</f>
        <v>3019.85925159</v>
      </c>
      <c r="I143" s="36">
        <f>SUMIFS(СВЦЭМ!$D$33:$D$776,СВЦЭМ!$A$33:$A$776,$A143,СВЦЭМ!$B$33:$B$776,I$119)+'СЕТ СН'!$I$14+СВЦЭМ!$D$10+'СЕТ СН'!$I$5-'СЕТ СН'!$I$24</f>
        <v>2985.1359264700004</v>
      </c>
      <c r="J143" s="36">
        <f>SUMIFS(СВЦЭМ!$D$33:$D$776,СВЦЭМ!$A$33:$A$776,$A143,СВЦЭМ!$B$33:$B$776,J$119)+'СЕТ СН'!$I$14+СВЦЭМ!$D$10+'СЕТ СН'!$I$5-'СЕТ СН'!$I$24</f>
        <v>2948.5156857000002</v>
      </c>
      <c r="K143" s="36">
        <f>SUMIFS(СВЦЭМ!$D$33:$D$776,СВЦЭМ!$A$33:$A$776,$A143,СВЦЭМ!$B$33:$B$776,K$119)+'СЕТ СН'!$I$14+СВЦЭМ!$D$10+'СЕТ СН'!$I$5-'СЕТ СН'!$I$24</f>
        <v>2964.4985220900003</v>
      </c>
      <c r="L143" s="36">
        <f>SUMIFS(СВЦЭМ!$D$33:$D$776,СВЦЭМ!$A$33:$A$776,$A143,СВЦЭМ!$B$33:$B$776,L$119)+'СЕТ СН'!$I$14+СВЦЭМ!$D$10+'СЕТ СН'!$I$5-'СЕТ СН'!$I$24</f>
        <v>2996.9403270400003</v>
      </c>
      <c r="M143" s="36">
        <f>SUMIFS(СВЦЭМ!$D$33:$D$776,СВЦЭМ!$A$33:$A$776,$A143,СВЦЭМ!$B$33:$B$776,M$119)+'СЕТ СН'!$I$14+СВЦЭМ!$D$10+'СЕТ СН'!$I$5-'СЕТ СН'!$I$24</f>
        <v>3015.0085667900003</v>
      </c>
      <c r="N143" s="36">
        <f>SUMIFS(СВЦЭМ!$D$33:$D$776,СВЦЭМ!$A$33:$A$776,$A143,СВЦЭМ!$B$33:$B$776,N$119)+'СЕТ СН'!$I$14+СВЦЭМ!$D$10+'СЕТ СН'!$I$5-'СЕТ СН'!$I$24</f>
        <v>3003.90995776</v>
      </c>
      <c r="O143" s="36">
        <f>SUMIFS(СВЦЭМ!$D$33:$D$776,СВЦЭМ!$A$33:$A$776,$A143,СВЦЭМ!$B$33:$B$776,O$119)+'СЕТ СН'!$I$14+СВЦЭМ!$D$10+'СЕТ СН'!$I$5-'СЕТ СН'!$I$24</f>
        <v>3011.6639348200001</v>
      </c>
      <c r="P143" s="36">
        <f>SUMIFS(СВЦЭМ!$D$33:$D$776,СВЦЭМ!$A$33:$A$776,$A143,СВЦЭМ!$B$33:$B$776,P$119)+'СЕТ СН'!$I$14+СВЦЭМ!$D$10+'СЕТ СН'!$I$5-'СЕТ СН'!$I$24</f>
        <v>3019.6680821600003</v>
      </c>
      <c r="Q143" s="36">
        <f>SUMIFS(СВЦЭМ!$D$33:$D$776,СВЦЭМ!$A$33:$A$776,$A143,СВЦЭМ!$B$33:$B$776,Q$119)+'СЕТ СН'!$I$14+СВЦЭМ!$D$10+'СЕТ СН'!$I$5-'СЕТ СН'!$I$24</f>
        <v>3024.1657920300004</v>
      </c>
      <c r="R143" s="36">
        <f>SUMIFS(СВЦЭМ!$D$33:$D$776,СВЦЭМ!$A$33:$A$776,$A143,СВЦЭМ!$B$33:$B$776,R$119)+'СЕТ СН'!$I$14+СВЦЭМ!$D$10+'СЕТ СН'!$I$5-'СЕТ СН'!$I$24</f>
        <v>3026.6960813300002</v>
      </c>
      <c r="S143" s="36">
        <f>SUMIFS(СВЦЭМ!$D$33:$D$776,СВЦЭМ!$A$33:$A$776,$A143,СВЦЭМ!$B$33:$B$776,S$119)+'СЕТ СН'!$I$14+СВЦЭМ!$D$10+'СЕТ СН'!$I$5-'СЕТ СН'!$I$24</f>
        <v>3028.0523864400002</v>
      </c>
      <c r="T143" s="36">
        <f>SUMIFS(СВЦЭМ!$D$33:$D$776,СВЦЭМ!$A$33:$A$776,$A143,СВЦЭМ!$B$33:$B$776,T$119)+'СЕТ СН'!$I$14+СВЦЭМ!$D$10+'СЕТ СН'!$I$5-'СЕТ СН'!$I$24</f>
        <v>3015.53123985</v>
      </c>
      <c r="U143" s="36">
        <f>SUMIFS(СВЦЭМ!$D$33:$D$776,СВЦЭМ!$A$33:$A$776,$A143,СВЦЭМ!$B$33:$B$776,U$119)+'СЕТ СН'!$I$14+СВЦЭМ!$D$10+'СЕТ СН'!$I$5-'СЕТ СН'!$I$24</f>
        <v>3009.3015916200002</v>
      </c>
      <c r="V143" s="36">
        <f>SUMIFS(СВЦЭМ!$D$33:$D$776,СВЦЭМ!$A$33:$A$776,$A143,СВЦЭМ!$B$33:$B$776,V$119)+'СЕТ СН'!$I$14+СВЦЭМ!$D$10+'СЕТ СН'!$I$5-'СЕТ СН'!$I$24</f>
        <v>2986.2471444600001</v>
      </c>
      <c r="W143" s="36">
        <f>SUMIFS(СВЦЭМ!$D$33:$D$776,СВЦЭМ!$A$33:$A$776,$A143,СВЦЭМ!$B$33:$B$776,W$119)+'СЕТ СН'!$I$14+СВЦЭМ!$D$10+'СЕТ СН'!$I$5-'СЕТ СН'!$I$24</f>
        <v>2974.6474346900004</v>
      </c>
      <c r="X143" s="36">
        <f>SUMIFS(СВЦЭМ!$D$33:$D$776,СВЦЭМ!$A$33:$A$776,$A143,СВЦЭМ!$B$33:$B$776,X$119)+'СЕТ СН'!$I$14+СВЦЭМ!$D$10+'СЕТ СН'!$I$5-'СЕТ СН'!$I$24</f>
        <v>2985.18239911</v>
      </c>
      <c r="Y143" s="36">
        <f>SUMIFS(СВЦЭМ!$D$33:$D$776,СВЦЭМ!$A$33:$A$776,$A143,СВЦЭМ!$B$33:$B$776,Y$119)+'СЕТ СН'!$I$14+СВЦЭМ!$D$10+'СЕТ СН'!$I$5-'СЕТ СН'!$I$24</f>
        <v>3022.97177117</v>
      </c>
    </row>
    <row r="144" spans="1:25" ht="15.75" x14ac:dyDescent="0.2">
      <c r="A144" s="35">
        <f t="shared" si="3"/>
        <v>43580</v>
      </c>
      <c r="B144" s="36">
        <f>SUMIFS(СВЦЭМ!$D$33:$D$776,СВЦЭМ!$A$33:$A$776,$A144,СВЦЭМ!$B$33:$B$776,B$119)+'СЕТ СН'!$I$14+СВЦЭМ!$D$10+'СЕТ СН'!$I$5-'СЕТ СН'!$I$24</f>
        <v>3008.8377254100001</v>
      </c>
      <c r="C144" s="36">
        <f>SUMIFS(СВЦЭМ!$D$33:$D$776,СВЦЭМ!$A$33:$A$776,$A144,СВЦЭМ!$B$33:$B$776,C$119)+'СЕТ СН'!$I$14+СВЦЭМ!$D$10+'СЕТ СН'!$I$5-'СЕТ СН'!$I$24</f>
        <v>3045.2304477500002</v>
      </c>
      <c r="D144" s="36">
        <f>SUMIFS(СВЦЭМ!$D$33:$D$776,СВЦЭМ!$A$33:$A$776,$A144,СВЦЭМ!$B$33:$B$776,D$119)+'СЕТ СН'!$I$14+СВЦЭМ!$D$10+'СЕТ СН'!$I$5-'СЕТ СН'!$I$24</f>
        <v>3076.4478624900003</v>
      </c>
      <c r="E144" s="36">
        <f>SUMIFS(СВЦЭМ!$D$33:$D$776,СВЦЭМ!$A$33:$A$776,$A144,СВЦЭМ!$B$33:$B$776,E$119)+'СЕТ СН'!$I$14+СВЦЭМ!$D$10+'СЕТ СН'!$I$5-'СЕТ СН'!$I$24</f>
        <v>3090.6052386300003</v>
      </c>
      <c r="F144" s="36">
        <f>SUMIFS(СВЦЭМ!$D$33:$D$776,СВЦЭМ!$A$33:$A$776,$A144,СВЦЭМ!$B$33:$B$776,F$119)+'СЕТ СН'!$I$14+СВЦЭМ!$D$10+'СЕТ СН'!$I$5-'СЕТ СН'!$I$24</f>
        <v>3094.48286981</v>
      </c>
      <c r="G144" s="36">
        <f>SUMIFS(СВЦЭМ!$D$33:$D$776,СВЦЭМ!$A$33:$A$776,$A144,СВЦЭМ!$B$33:$B$776,G$119)+'СЕТ СН'!$I$14+СВЦЭМ!$D$10+'СЕТ СН'!$I$5-'СЕТ СН'!$I$24</f>
        <v>3078.6145364700001</v>
      </c>
      <c r="H144" s="36">
        <f>SUMIFS(СВЦЭМ!$D$33:$D$776,СВЦЭМ!$A$33:$A$776,$A144,СВЦЭМ!$B$33:$B$776,H$119)+'СЕТ СН'!$I$14+СВЦЭМ!$D$10+'СЕТ СН'!$I$5-'СЕТ СН'!$I$24</f>
        <v>3041.0695208800003</v>
      </c>
      <c r="I144" s="36">
        <f>SUMIFS(СВЦЭМ!$D$33:$D$776,СВЦЭМ!$A$33:$A$776,$A144,СВЦЭМ!$B$33:$B$776,I$119)+'СЕТ СН'!$I$14+СВЦЭМ!$D$10+'СЕТ СН'!$I$5-'СЕТ СН'!$I$24</f>
        <v>2998.6373084900001</v>
      </c>
      <c r="J144" s="36">
        <f>SUMIFS(СВЦЭМ!$D$33:$D$776,СВЦЭМ!$A$33:$A$776,$A144,СВЦЭМ!$B$33:$B$776,J$119)+'СЕТ СН'!$I$14+СВЦЭМ!$D$10+'СЕТ СН'!$I$5-'СЕТ СН'!$I$24</f>
        <v>2960.7945837699999</v>
      </c>
      <c r="K144" s="36">
        <f>SUMIFS(СВЦЭМ!$D$33:$D$776,СВЦЭМ!$A$33:$A$776,$A144,СВЦЭМ!$B$33:$B$776,K$119)+'СЕТ СН'!$I$14+СВЦЭМ!$D$10+'СЕТ СН'!$I$5-'СЕТ СН'!$I$24</f>
        <v>2956.4669046700001</v>
      </c>
      <c r="L144" s="36">
        <f>SUMIFS(СВЦЭМ!$D$33:$D$776,СВЦЭМ!$A$33:$A$776,$A144,СВЦЭМ!$B$33:$B$776,L$119)+'СЕТ СН'!$I$14+СВЦЭМ!$D$10+'СЕТ СН'!$I$5-'СЕТ СН'!$I$24</f>
        <v>2950.0575078600004</v>
      </c>
      <c r="M144" s="36">
        <f>SUMIFS(СВЦЭМ!$D$33:$D$776,СВЦЭМ!$A$33:$A$776,$A144,СВЦЭМ!$B$33:$B$776,M$119)+'СЕТ СН'!$I$14+СВЦЭМ!$D$10+'СЕТ СН'!$I$5-'СЕТ СН'!$I$24</f>
        <v>2966.32452982</v>
      </c>
      <c r="N144" s="36">
        <f>SUMIFS(СВЦЭМ!$D$33:$D$776,СВЦЭМ!$A$33:$A$776,$A144,СВЦЭМ!$B$33:$B$776,N$119)+'СЕТ СН'!$I$14+СВЦЭМ!$D$10+'СЕТ СН'!$I$5-'СЕТ СН'!$I$24</f>
        <v>2958.0753553500003</v>
      </c>
      <c r="O144" s="36">
        <f>SUMIFS(СВЦЭМ!$D$33:$D$776,СВЦЭМ!$A$33:$A$776,$A144,СВЦЭМ!$B$33:$B$776,O$119)+'СЕТ СН'!$I$14+СВЦЭМ!$D$10+'СЕТ СН'!$I$5-'СЕТ СН'!$I$24</f>
        <v>2958.5209494500004</v>
      </c>
      <c r="P144" s="36">
        <f>SUMIFS(СВЦЭМ!$D$33:$D$776,СВЦЭМ!$A$33:$A$776,$A144,СВЦЭМ!$B$33:$B$776,P$119)+'СЕТ СН'!$I$14+СВЦЭМ!$D$10+'СЕТ СН'!$I$5-'СЕТ СН'!$I$24</f>
        <v>2968.2546032700002</v>
      </c>
      <c r="Q144" s="36">
        <f>SUMIFS(СВЦЭМ!$D$33:$D$776,СВЦЭМ!$A$33:$A$776,$A144,СВЦЭМ!$B$33:$B$776,Q$119)+'СЕТ СН'!$I$14+СВЦЭМ!$D$10+'СЕТ СН'!$I$5-'СЕТ СН'!$I$24</f>
        <v>2986.6637516400001</v>
      </c>
      <c r="R144" s="36">
        <f>SUMIFS(СВЦЭМ!$D$33:$D$776,СВЦЭМ!$A$33:$A$776,$A144,СВЦЭМ!$B$33:$B$776,R$119)+'СЕТ СН'!$I$14+СВЦЭМ!$D$10+'СЕТ СН'!$I$5-'СЕТ СН'!$I$24</f>
        <v>2997.27804552</v>
      </c>
      <c r="S144" s="36">
        <f>SUMIFS(СВЦЭМ!$D$33:$D$776,СВЦЭМ!$A$33:$A$776,$A144,СВЦЭМ!$B$33:$B$776,S$119)+'СЕТ СН'!$I$14+СВЦЭМ!$D$10+'СЕТ СН'!$I$5-'СЕТ СН'!$I$24</f>
        <v>2996.5816484000002</v>
      </c>
      <c r="T144" s="36">
        <f>SUMIFS(СВЦЭМ!$D$33:$D$776,СВЦЭМ!$A$33:$A$776,$A144,СВЦЭМ!$B$33:$B$776,T$119)+'СЕТ СН'!$I$14+СВЦЭМ!$D$10+'СЕТ СН'!$I$5-'СЕТ СН'!$I$24</f>
        <v>2982.1138580800002</v>
      </c>
      <c r="U144" s="36">
        <f>SUMIFS(СВЦЭМ!$D$33:$D$776,СВЦЭМ!$A$33:$A$776,$A144,СВЦЭМ!$B$33:$B$776,U$119)+'СЕТ СН'!$I$14+СВЦЭМ!$D$10+'СЕТ СН'!$I$5-'СЕТ СН'!$I$24</f>
        <v>2963.8208960900001</v>
      </c>
      <c r="V144" s="36">
        <f>SUMIFS(СВЦЭМ!$D$33:$D$776,СВЦЭМ!$A$33:$A$776,$A144,СВЦЭМ!$B$33:$B$776,V$119)+'СЕТ СН'!$I$14+СВЦЭМ!$D$10+'СЕТ СН'!$I$5-'СЕТ СН'!$I$24</f>
        <v>2948.7185455900003</v>
      </c>
      <c r="W144" s="36">
        <f>SUMIFS(СВЦЭМ!$D$33:$D$776,СВЦЭМ!$A$33:$A$776,$A144,СВЦЭМ!$B$33:$B$776,W$119)+'СЕТ СН'!$I$14+СВЦЭМ!$D$10+'СЕТ СН'!$I$5-'СЕТ СН'!$I$24</f>
        <v>2948.24591108</v>
      </c>
      <c r="X144" s="36">
        <f>SUMIFS(СВЦЭМ!$D$33:$D$776,СВЦЭМ!$A$33:$A$776,$A144,СВЦЭМ!$B$33:$B$776,X$119)+'СЕТ СН'!$I$14+СВЦЭМ!$D$10+'СЕТ СН'!$I$5-'СЕТ СН'!$I$24</f>
        <v>2933.0201959700003</v>
      </c>
      <c r="Y144" s="36">
        <f>SUMIFS(СВЦЭМ!$D$33:$D$776,СВЦЭМ!$A$33:$A$776,$A144,СВЦЭМ!$B$33:$B$776,Y$119)+'СЕТ СН'!$I$14+СВЦЭМ!$D$10+'СЕТ СН'!$I$5-'СЕТ СН'!$I$24</f>
        <v>2993.0158447000003</v>
      </c>
    </row>
    <row r="145" spans="1:27" ht="15.75" x14ac:dyDescent="0.2">
      <c r="A145" s="35">
        <f t="shared" si="3"/>
        <v>43581</v>
      </c>
      <c r="B145" s="36">
        <f>SUMIFS(СВЦЭМ!$D$33:$D$776,СВЦЭМ!$A$33:$A$776,$A145,СВЦЭМ!$B$33:$B$776,B$119)+'СЕТ СН'!$I$14+СВЦЭМ!$D$10+'СЕТ СН'!$I$5-'СЕТ СН'!$I$24</f>
        <v>3026.9130045800002</v>
      </c>
      <c r="C145" s="36">
        <f>SUMIFS(СВЦЭМ!$D$33:$D$776,СВЦЭМ!$A$33:$A$776,$A145,СВЦЭМ!$B$33:$B$776,C$119)+'СЕТ СН'!$I$14+СВЦЭМ!$D$10+'СЕТ СН'!$I$5-'СЕТ СН'!$I$24</f>
        <v>3062.0485581700004</v>
      </c>
      <c r="D145" s="36">
        <f>SUMIFS(СВЦЭМ!$D$33:$D$776,СВЦЭМ!$A$33:$A$776,$A145,СВЦЭМ!$B$33:$B$776,D$119)+'СЕТ СН'!$I$14+СВЦЭМ!$D$10+'СЕТ СН'!$I$5-'СЕТ СН'!$I$24</f>
        <v>3077.7001061700003</v>
      </c>
      <c r="E145" s="36">
        <f>SUMIFS(СВЦЭМ!$D$33:$D$776,СВЦЭМ!$A$33:$A$776,$A145,СВЦЭМ!$B$33:$B$776,E$119)+'СЕТ СН'!$I$14+СВЦЭМ!$D$10+'СЕТ СН'!$I$5-'СЕТ СН'!$I$24</f>
        <v>3084.8155392600002</v>
      </c>
      <c r="F145" s="36">
        <f>SUMIFS(СВЦЭМ!$D$33:$D$776,СВЦЭМ!$A$33:$A$776,$A145,СВЦЭМ!$B$33:$B$776,F$119)+'СЕТ СН'!$I$14+СВЦЭМ!$D$10+'СЕТ СН'!$I$5-'СЕТ СН'!$I$24</f>
        <v>3090.77989824</v>
      </c>
      <c r="G145" s="36">
        <f>SUMIFS(СВЦЭМ!$D$33:$D$776,СВЦЭМ!$A$33:$A$776,$A145,СВЦЭМ!$B$33:$B$776,G$119)+'СЕТ СН'!$I$14+СВЦЭМ!$D$10+'СЕТ СН'!$I$5-'СЕТ СН'!$I$24</f>
        <v>3078.3797034700001</v>
      </c>
      <c r="H145" s="36">
        <f>SUMIFS(СВЦЭМ!$D$33:$D$776,СВЦЭМ!$A$33:$A$776,$A145,СВЦЭМ!$B$33:$B$776,H$119)+'СЕТ СН'!$I$14+СВЦЭМ!$D$10+'СЕТ СН'!$I$5-'СЕТ СН'!$I$24</f>
        <v>3043.7994977100002</v>
      </c>
      <c r="I145" s="36">
        <f>SUMIFS(СВЦЭМ!$D$33:$D$776,СВЦЭМ!$A$33:$A$776,$A145,СВЦЭМ!$B$33:$B$776,I$119)+'СЕТ СН'!$I$14+СВЦЭМ!$D$10+'СЕТ СН'!$I$5-'СЕТ СН'!$I$24</f>
        <v>3004.0495426500001</v>
      </c>
      <c r="J145" s="36">
        <f>SUMIFS(СВЦЭМ!$D$33:$D$776,СВЦЭМ!$A$33:$A$776,$A145,СВЦЭМ!$B$33:$B$776,J$119)+'СЕТ СН'!$I$14+СВЦЭМ!$D$10+'СЕТ СН'!$I$5-'СЕТ СН'!$I$24</f>
        <v>2972.0212803700001</v>
      </c>
      <c r="K145" s="36">
        <f>SUMIFS(СВЦЭМ!$D$33:$D$776,СВЦЭМ!$A$33:$A$776,$A145,СВЦЭМ!$B$33:$B$776,K$119)+'СЕТ СН'!$I$14+СВЦЭМ!$D$10+'СЕТ СН'!$I$5-'СЕТ СН'!$I$24</f>
        <v>2962.1202296900001</v>
      </c>
      <c r="L145" s="36">
        <f>SUMIFS(СВЦЭМ!$D$33:$D$776,СВЦЭМ!$A$33:$A$776,$A145,СВЦЭМ!$B$33:$B$776,L$119)+'СЕТ СН'!$I$14+СВЦЭМ!$D$10+'СЕТ СН'!$I$5-'СЕТ СН'!$I$24</f>
        <v>2964.27127664</v>
      </c>
      <c r="M145" s="36">
        <f>SUMIFS(СВЦЭМ!$D$33:$D$776,СВЦЭМ!$A$33:$A$776,$A145,СВЦЭМ!$B$33:$B$776,M$119)+'СЕТ СН'!$I$14+СВЦЭМ!$D$10+'СЕТ СН'!$I$5-'СЕТ СН'!$I$24</f>
        <v>2972.0357971800004</v>
      </c>
      <c r="N145" s="36">
        <f>SUMIFS(СВЦЭМ!$D$33:$D$776,СВЦЭМ!$A$33:$A$776,$A145,СВЦЭМ!$B$33:$B$776,N$119)+'СЕТ СН'!$I$14+СВЦЭМ!$D$10+'СЕТ СН'!$I$5-'СЕТ СН'!$I$24</f>
        <v>2975.7016794400001</v>
      </c>
      <c r="O145" s="36">
        <f>SUMIFS(СВЦЭМ!$D$33:$D$776,СВЦЭМ!$A$33:$A$776,$A145,СВЦЭМ!$B$33:$B$776,O$119)+'СЕТ СН'!$I$14+СВЦЭМ!$D$10+'СЕТ СН'!$I$5-'СЕТ СН'!$I$24</f>
        <v>2978.27676367</v>
      </c>
      <c r="P145" s="36">
        <f>SUMIFS(СВЦЭМ!$D$33:$D$776,СВЦЭМ!$A$33:$A$776,$A145,СВЦЭМ!$B$33:$B$776,P$119)+'СЕТ СН'!$I$14+СВЦЭМ!$D$10+'СЕТ СН'!$I$5-'СЕТ СН'!$I$24</f>
        <v>2985.5692053299999</v>
      </c>
      <c r="Q145" s="36">
        <f>SUMIFS(СВЦЭМ!$D$33:$D$776,СВЦЭМ!$A$33:$A$776,$A145,СВЦЭМ!$B$33:$B$776,Q$119)+'СЕТ СН'!$I$14+СВЦЭМ!$D$10+'СЕТ СН'!$I$5-'СЕТ СН'!$I$24</f>
        <v>2994.0482712900002</v>
      </c>
      <c r="R145" s="36">
        <f>SUMIFS(СВЦЭМ!$D$33:$D$776,СВЦЭМ!$A$33:$A$776,$A145,СВЦЭМ!$B$33:$B$776,R$119)+'СЕТ СН'!$I$14+СВЦЭМ!$D$10+'СЕТ СН'!$I$5-'СЕТ СН'!$I$24</f>
        <v>2998.4576240000001</v>
      </c>
      <c r="S145" s="36">
        <f>SUMIFS(СВЦЭМ!$D$33:$D$776,СВЦЭМ!$A$33:$A$776,$A145,СВЦЭМ!$B$33:$B$776,S$119)+'СЕТ СН'!$I$14+СВЦЭМ!$D$10+'СЕТ СН'!$I$5-'СЕТ СН'!$I$24</f>
        <v>2984.4278766300004</v>
      </c>
      <c r="T145" s="36">
        <f>SUMIFS(СВЦЭМ!$D$33:$D$776,СВЦЭМ!$A$33:$A$776,$A145,СВЦЭМ!$B$33:$B$776,T$119)+'СЕТ СН'!$I$14+СВЦЭМ!$D$10+'СЕТ СН'!$I$5-'СЕТ СН'!$I$24</f>
        <v>2964.5646933800003</v>
      </c>
      <c r="U145" s="36">
        <f>SUMIFS(СВЦЭМ!$D$33:$D$776,СВЦЭМ!$A$33:$A$776,$A145,СВЦЭМ!$B$33:$B$776,U$119)+'СЕТ СН'!$I$14+СВЦЭМ!$D$10+'СЕТ СН'!$I$5-'СЕТ СН'!$I$24</f>
        <v>2932.2811530100003</v>
      </c>
      <c r="V145" s="36">
        <f>SUMIFS(СВЦЭМ!$D$33:$D$776,СВЦЭМ!$A$33:$A$776,$A145,СВЦЭМ!$B$33:$B$776,V$119)+'СЕТ СН'!$I$14+СВЦЭМ!$D$10+'СЕТ СН'!$I$5-'СЕТ СН'!$I$24</f>
        <v>2924.9377744000003</v>
      </c>
      <c r="W145" s="36">
        <f>SUMIFS(СВЦЭМ!$D$33:$D$776,СВЦЭМ!$A$33:$A$776,$A145,СВЦЭМ!$B$33:$B$776,W$119)+'СЕТ СН'!$I$14+СВЦЭМ!$D$10+'СЕТ СН'!$I$5-'СЕТ СН'!$I$24</f>
        <v>2941.7844429500001</v>
      </c>
      <c r="X145" s="36">
        <f>SUMIFS(СВЦЭМ!$D$33:$D$776,СВЦЭМ!$A$33:$A$776,$A145,СВЦЭМ!$B$33:$B$776,X$119)+'СЕТ СН'!$I$14+СВЦЭМ!$D$10+'СЕТ СН'!$I$5-'СЕТ СН'!$I$24</f>
        <v>2975.4766425400003</v>
      </c>
      <c r="Y145" s="36">
        <f>SUMIFS(СВЦЭМ!$D$33:$D$776,СВЦЭМ!$A$33:$A$776,$A145,СВЦЭМ!$B$33:$B$776,Y$119)+'СЕТ СН'!$I$14+СВЦЭМ!$D$10+'СЕТ СН'!$I$5-'СЕТ СН'!$I$24</f>
        <v>3009.8522034100001</v>
      </c>
    </row>
    <row r="146" spans="1:27" ht="15.75" x14ac:dyDescent="0.2">
      <c r="A146" s="35">
        <f t="shared" si="3"/>
        <v>43582</v>
      </c>
      <c r="B146" s="36">
        <f>SUMIFS(СВЦЭМ!$D$33:$D$776,СВЦЭМ!$A$33:$A$776,$A146,СВЦЭМ!$B$33:$B$776,B$119)+'СЕТ СН'!$I$14+СВЦЭМ!$D$10+'СЕТ СН'!$I$5-'СЕТ СН'!$I$24</f>
        <v>3011.0411085600003</v>
      </c>
      <c r="C146" s="36">
        <f>SUMIFS(СВЦЭМ!$D$33:$D$776,СВЦЭМ!$A$33:$A$776,$A146,СВЦЭМ!$B$33:$B$776,C$119)+'СЕТ СН'!$I$14+СВЦЭМ!$D$10+'СЕТ СН'!$I$5-'СЕТ СН'!$I$24</f>
        <v>3002.2377662900003</v>
      </c>
      <c r="D146" s="36">
        <f>SUMIFS(СВЦЭМ!$D$33:$D$776,СВЦЭМ!$A$33:$A$776,$A146,СВЦЭМ!$B$33:$B$776,D$119)+'СЕТ СН'!$I$14+СВЦЭМ!$D$10+'СЕТ СН'!$I$5-'СЕТ СН'!$I$24</f>
        <v>3011.5161995100002</v>
      </c>
      <c r="E146" s="36">
        <f>SUMIFS(СВЦЭМ!$D$33:$D$776,СВЦЭМ!$A$33:$A$776,$A146,СВЦЭМ!$B$33:$B$776,E$119)+'СЕТ СН'!$I$14+СВЦЭМ!$D$10+'СЕТ СН'!$I$5-'СЕТ СН'!$I$24</f>
        <v>3020.2114642200004</v>
      </c>
      <c r="F146" s="36">
        <f>SUMIFS(СВЦЭМ!$D$33:$D$776,СВЦЭМ!$A$33:$A$776,$A146,СВЦЭМ!$B$33:$B$776,F$119)+'СЕТ СН'!$I$14+СВЦЭМ!$D$10+'СЕТ СН'!$I$5-'СЕТ СН'!$I$24</f>
        <v>3046.34585453</v>
      </c>
      <c r="G146" s="36">
        <f>SUMIFS(СВЦЭМ!$D$33:$D$776,СВЦЭМ!$A$33:$A$776,$A146,СВЦЭМ!$B$33:$B$776,G$119)+'СЕТ СН'!$I$14+СВЦЭМ!$D$10+'СЕТ СН'!$I$5-'СЕТ СН'!$I$24</f>
        <v>3026.5847715200002</v>
      </c>
      <c r="H146" s="36">
        <f>SUMIFS(СВЦЭМ!$D$33:$D$776,СВЦЭМ!$A$33:$A$776,$A146,СВЦЭМ!$B$33:$B$776,H$119)+'СЕТ СН'!$I$14+СВЦЭМ!$D$10+'СЕТ СН'!$I$5-'СЕТ СН'!$I$24</f>
        <v>3024.3436059400001</v>
      </c>
      <c r="I146" s="36">
        <f>SUMIFS(СВЦЭМ!$D$33:$D$776,СВЦЭМ!$A$33:$A$776,$A146,СВЦЭМ!$B$33:$B$776,I$119)+'СЕТ СН'!$I$14+СВЦЭМ!$D$10+'СЕТ СН'!$I$5-'СЕТ СН'!$I$24</f>
        <v>3001.9731657100001</v>
      </c>
      <c r="J146" s="36">
        <f>SUMIFS(СВЦЭМ!$D$33:$D$776,СВЦЭМ!$A$33:$A$776,$A146,СВЦЭМ!$B$33:$B$776,J$119)+'СЕТ СН'!$I$14+СВЦЭМ!$D$10+'СЕТ СН'!$I$5-'СЕТ СН'!$I$24</f>
        <v>2956.8536615800003</v>
      </c>
      <c r="K146" s="36">
        <f>SUMIFS(СВЦЭМ!$D$33:$D$776,СВЦЭМ!$A$33:$A$776,$A146,СВЦЭМ!$B$33:$B$776,K$119)+'СЕТ СН'!$I$14+СВЦЭМ!$D$10+'СЕТ СН'!$I$5-'СЕТ СН'!$I$24</f>
        <v>2935.0371881800002</v>
      </c>
      <c r="L146" s="36">
        <f>SUMIFS(СВЦЭМ!$D$33:$D$776,СВЦЭМ!$A$33:$A$776,$A146,СВЦЭМ!$B$33:$B$776,L$119)+'СЕТ СН'!$I$14+СВЦЭМ!$D$10+'СЕТ СН'!$I$5-'СЕТ СН'!$I$24</f>
        <v>2919.7561859400003</v>
      </c>
      <c r="M146" s="36">
        <f>SUMIFS(СВЦЭМ!$D$33:$D$776,СВЦЭМ!$A$33:$A$776,$A146,СВЦЭМ!$B$33:$B$776,M$119)+'СЕТ СН'!$I$14+СВЦЭМ!$D$10+'СЕТ СН'!$I$5-'СЕТ СН'!$I$24</f>
        <v>2932.43220754</v>
      </c>
      <c r="N146" s="36">
        <f>SUMIFS(СВЦЭМ!$D$33:$D$776,СВЦЭМ!$A$33:$A$776,$A146,СВЦЭМ!$B$33:$B$776,N$119)+'СЕТ СН'!$I$14+СВЦЭМ!$D$10+'СЕТ СН'!$I$5-'СЕТ СН'!$I$24</f>
        <v>2933.24532821</v>
      </c>
      <c r="O146" s="36">
        <f>SUMIFS(СВЦЭМ!$D$33:$D$776,СВЦЭМ!$A$33:$A$776,$A146,СВЦЭМ!$B$33:$B$776,O$119)+'СЕТ СН'!$I$14+СВЦЭМ!$D$10+'СЕТ СН'!$I$5-'СЕТ СН'!$I$24</f>
        <v>2928.8618056400001</v>
      </c>
      <c r="P146" s="36">
        <f>SUMIFS(СВЦЭМ!$D$33:$D$776,СВЦЭМ!$A$33:$A$776,$A146,СВЦЭМ!$B$33:$B$776,P$119)+'СЕТ СН'!$I$14+СВЦЭМ!$D$10+'СЕТ СН'!$I$5-'СЕТ СН'!$I$24</f>
        <v>2937.3434168200001</v>
      </c>
      <c r="Q146" s="36">
        <f>SUMIFS(СВЦЭМ!$D$33:$D$776,СВЦЭМ!$A$33:$A$776,$A146,СВЦЭМ!$B$33:$B$776,Q$119)+'СЕТ СН'!$I$14+СВЦЭМ!$D$10+'СЕТ СН'!$I$5-'СЕТ СН'!$I$24</f>
        <v>2952.5288595400002</v>
      </c>
      <c r="R146" s="36">
        <f>SUMIFS(СВЦЭМ!$D$33:$D$776,СВЦЭМ!$A$33:$A$776,$A146,СВЦЭМ!$B$33:$B$776,R$119)+'СЕТ СН'!$I$14+СВЦЭМ!$D$10+'СЕТ СН'!$I$5-'СЕТ СН'!$I$24</f>
        <v>2956.7040008800004</v>
      </c>
      <c r="S146" s="36">
        <f>SUMIFS(СВЦЭМ!$D$33:$D$776,СВЦЭМ!$A$33:$A$776,$A146,СВЦЭМ!$B$33:$B$776,S$119)+'СЕТ СН'!$I$14+СВЦЭМ!$D$10+'СЕТ СН'!$I$5-'СЕТ СН'!$I$24</f>
        <v>2963.9649766299999</v>
      </c>
      <c r="T146" s="36">
        <f>SUMIFS(СВЦЭМ!$D$33:$D$776,СВЦЭМ!$A$33:$A$776,$A146,СВЦЭМ!$B$33:$B$776,T$119)+'СЕТ СН'!$I$14+СВЦЭМ!$D$10+'СЕТ СН'!$I$5-'СЕТ СН'!$I$24</f>
        <v>2971.8473476600002</v>
      </c>
      <c r="U146" s="36">
        <f>SUMIFS(СВЦЭМ!$D$33:$D$776,СВЦЭМ!$A$33:$A$776,$A146,СВЦЭМ!$B$33:$B$776,U$119)+'СЕТ СН'!$I$14+СВЦЭМ!$D$10+'СЕТ СН'!$I$5-'СЕТ СН'!$I$24</f>
        <v>2983.9988332299999</v>
      </c>
      <c r="V146" s="36">
        <f>SUMIFS(СВЦЭМ!$D$33:$D$776,СВЦЭМ!$A$33:$A$776,$A146,СВЦЭМ!$B$33:$B$776,V$119)+'СЕТ СН'!$I$14+СВЦЭМ!$D$10+'СЕТ СН'!$I$5-'СЕТ СН'!$I$24</f>
        <v>2953.5865542700003</v>
      </c>
      <c r="W146" s="36">
        <f>SUMIFS(СВЦЭМ!$D$33:$D$776,СВЦЭМ!$A$33:$A$776,$A146,СВЦЭМ!$B$33:$B$776,W$119)+'СЕТ СН'!$I$14+СВЦЭМ!$D$10+'СЕТ СН'!$I$5-'СЕТ СН'!$I$24</f>
        <v>2943.0643134700003</v>
      </c>
      <c r="X146" s="36">
        <f>SUMIFS(СВЦЭМ!$D$33:$D$776,СВЦЭМ!$A$33:$A$776,$A146,СВЦЭМ!$B$33:$B$776,X$119)+'СЕТ СН'!$I$14+СВЦЭМ!$D$10+'СЕТ СН'!$I$5-'СЕТ СН'!$I$24</f>
        <v>2960.4613631500001</v>
      </c>
      <c r="Y146" s="36">
        <f>SUMIFS(СВЦЭМ!$D$33:$D$776,СВЦЭМ!$A$33:$A$776,$A146,СВЦЭМ!$B$33:$B$776,Y$119)+'СЕТ СН'!$I$14+СВЦЭМ!$D$10+'СЕТ СН'!$I$5-'СЕТ СН'!$I$24</f>
        <v>2975.36061698</v>
      </c>
    </row>
    <row r="147" spans="1:27" ht="15.75" x14ac:dyDescent="0.2">
      <c r="A147" s="35">
        <f t="shared" si="3"/>
        <v>43583</v>
      </c>
      <c r="B147" s="36">
        <f>SUMIFS(СВЦЭМ!$D$33:$D$776,СВЦЭМ!$A$33:$A$776,$A147,СВЦЭМ!$B$33:$B$776,B$119)+'СЕТ СН'!$I$14+СВЦЭМ!$D$10+'СЕТ СН'!$I$5-'СЕТ СН'!$I$24</f>
        <v>2936.1676940800003</v>
      </c>
      <c r="C147" s="36">
        <f>SUMIFS(СВЦЭМ!$D$33:$D$776,СВЦЭМ!$A$33:$A$776,$A147,СВЦЭМ!$B$33:$B$776,C$119)+'СЕТ СН'!$I$14+СВЦЭМ!$D$10+'СЕТ СН'!$I$5-'СЕТ СН'!$I$24</f>
        <v>3008.4014667300003</v>
      </c>
      <c r="D147" s="36">
        <f>SUMIFS(СВЦЭМ!$D$33:$D$776,СВЦЭМ!$A$33:$A$776,$A147,СВЦЭМ!$B$33:$B$776,D$119)+'СЕТ СН'!$I$14+СВЦЭМ!$D$10+'СЕТ СН'!$I$5-'СЕТ СН'!$I$24</f>
        <v>3043.0196770100001</v>
      </c>
      <c r="E147" s="36">
        <f>SUMIFS(СВЦЭМ!$D$33:$D$776,СВЦЭМ!$A$33:$A$776,$A147,СВЦЭМ!$B$33:$B$776,E$119)+'СЕТ СН'!$I$14+СВЦЭМ!$D$10+'СЕТ СН'!$I$5-'СЕТ СН'!$I$24</f>
        <v>3065.1116448400003</v>
      </c>
      <c r="F147" s="36">
        <f>SUMIFS(СВЦЭМ!$D$33:$D$776,СВЦЭМ!$A$33:$A$776,$A147,СВЦЭМ!$B$33:$B$776,F$119)+'СЕТ СН'!$I$14+СВЦЭМ!$D$10+'СЕТ СН'!$I$5-'СЕТ СН'!$I$24</f>
        <v>3068.5128107099999</v>
      </c>
      <c r="G147" s="36">
        <f>SUMIFS(СВЦЭМ!$D$33:$D$776,СВЦЭМ!$A$33:$A$776,$A147,СВЦЭМ!$B$33:$B$776,G$119)+'СЕТ СН'!$I$14+СВЦЭМ!$D$10+'СЕТ СН'!$I$5-'СЕТ СН'!$I$24</f>
        <v>3057.6357156900003</v>
      </c>
      <c r="H147" s="36">
        <f>SUMIFS(СВЦЭМ!$D$33:$D$776,СВЦЭМ!$A$33:$A$776,$A147,СВЦЭМ!$B$33:$B$776,H$119)+'СЕТ СН'!$I$14+СВЦЭМ!$D$10+'СЕТ СН'!$I$5-'СЕТ СН'!$I$24</f>
        <v>3067.3615224900004</v>
      </c>
      <c r="I147" s="36">
        <f>SUMIFS(СВЦЭМ!$D$33:$D$776,СВЦЭМ!$A$33:$A$776,$A147,СВЦЭМ!$B$33:$B$776,I$119)+'СЕТ СН'!$I$14+СВЦЭМ!$D$10+'СЕТ СН'!$I$5-'СЕТ СН'!$I$24</f>
        <v>3023.0468899800003</v>
      </c>
      <c r="J147" s="36">
        <f>SUMIFS(СВЦЭМ!$D$33:$D$776,СВЦЭМ!$A$33:$A$776,$A147,СВЦЭМ!$B$33:$B$776,J$119)+'СЕТ СН'!$I$14+СВЦЭМ!$D$10+'СЕТ СН'!$I$5-'СЕТ СН'!$I$24</f>
        <v>2982.9310743200003</v>
      </c>
      <c r="K147" s="36">
        <f>SUMIFS(СВЦЭМ!$D$33:$D$776,СВЦЭМ!$A$33:$A$776,$A147,СВЦЭМ!$B$33:$B$776,K$119)+'СЕТ СН'!$I$14+СВЦЭМ!$D$10+'СЕТ СН'!$I$5-'СЕТ СН'!$I$24</f>
        <v>2941.36319327</v>
      </c>
      <c r="L147" s="36">
        <f>SUMIFS(СВЦЭМ!$D$33:$D$776,СВЦЭМ!$A$33:$A$776,$A147,СВЦЭМ!$B$33:$B$776,L$119)+'СЕТ СН'!$I$14+СВЦЭМ!$D$10+'СЕТ СН'!$I$5-'СЕТ СН'!$I$24</f>
        <v>2929.2672651000003</v>
      </c>
      <c r="M147" s="36">
        <f>SUMIFS(СВЦЭМ!$D$33:$D$776,СВЦЭМ!$A$33:$A$776,$A147,СВЦЭМ!$B$33:$B$776,M$119)+'СЕТ СН'!$I$14+СВЦЭМ!$D$10+'СЕТ СН'!$I$5-'СЕТ СН'!$I$24</f>
        <v>2929.98986818</v>
      </c>
      <c r="N147" s="36">
        <f>SUMIFS(СВЦЭМ!$D$33:$D$776,СВЦЭМ!$A$33:$A$776,$A147,СВЦЭМ!$B$33:$B$776,N$119)+'СЕТ СН'!$I$14+СВЦЭМ!$D$10+'СЕТ СН'!$I$5-'СЕТ СН'!$I$24</f>
        <v>2956.6120038100003</v>
      </c>
      <c r="O147" s="36">
        <f>SUMIFS(СВЦЭМ!$D$33:$D$776,СВЦЭМ!$A$33:$A$776,$A147,СВЦЭМ!$B$33:$B$776,O$119)+'СЕТ СН'!$I$14+СВЦЭМ!$D$10+'СЕТ СН'!$I$5-'СЕТ СН'!$I$24</f>
        <v>2975.0560964700003</v>
      </c>
      <c r="P147" s="36">
        <f>SUMIFS(СВЦЭМ!$D$33:$D$776,СВЦЭМ!$A$33:$A$776,$A147,СВЦЭМ!$B$33:$B$776,P$119)+'СЕТ СН'!$I$14+СВЦЭМ!$D$10+'СЕТ СН'!$I$5-'СЕТ СН'!$I$24</f>
        <v>2998.75956228</v>
      </c>
      <c r="Q147" s="36">
        <f>SUMIFS(СВЦЭМ!$D$33:$D$776,СВЦЭМ!$A$33:$A$776,$A147,СВЦЭМ!$B$33:$B$776,Q$119)+'СЕТ СН'!$I$14+СВЦЭМ!$D$10+'СЕТ СН'!$I$5-'СЕТ СН'!$I$24</f>
        <v>3009.3670927600001</v>
      </c>
      <c r="R147" s="36">
        <f>SUMIFS(СВЦЭМ!$D$33:$D$776,СВЦЭМ!$A$33:$A$776,$A147,СВЦЭМ!$B$33:$B$776,R$119)+'СЕТ СН'!$I$14+СВЦЭМ!$D$10+'СЕТ СН'!$I$5-'СЕТ СН'!$I$24</f>
        <v>2990.1970081100003</v>
      </c>
      <c r="S147" s="36">
        <f>SUMIFS(СВЦЭМ!$D$33:$D$776,СВЦЭМ!$A$33:$A$776,$A147,СВЦЭМ!$B$33:$B$776,S$119)+'СЕТ СН'!$I$14+СВЦЭМ!$D$10+'СЕТ СН'!$I$5-'СЕТ СН'!$I$24</f>
        <v>2961.4656006300002</v>
      </c>
      <c r="T147" s="36">
        <f>SUMIFS(СВЦЭМ!$D$33:$D$776,СВЦЭМ!$A$33:$A$776,$A147,СВЦЭМ!$B$33:$B$776,T$119)+'СЕТ СН'!$I$14+СВЦЭМ!$D$10+'СЕТ СН'!$I$5-'СЕТ СН'!$I$24</f>
        <v>2926.25999856</v>
      </c>
      <c r="U147" s="36">
        <f>SUMIFS(СВЦЭМ!$D$33:$D$776,СВЦЭМ!$A$33:$A$776,$A147,СВЦЭМ!$B$33:$B$776,U$119)+'СЕТ СН'!$I$14+СВЦЭМ!$D$10+'СЕТ СН'!$I$5-'СЕТ СН'!$I$24</f>
        <v>2879.9075899700001</v>
      </c>
      <c r="V147" s="36">
        <f>SUMIFS(СВЦЭМ!$D$33:$D$776,СВЦЭМ!$A$33:$A$776,$A147,СВЦЭМ!$B$33:$B$776,V$119)+'СЕТ СН'!$I$14+СВЦЭМ!$D$10+'СЕТ СН'!$I$5-'СЕТ СН'!$I$24</f>
        <v>2856.6933782700003</v>
      </c>
      <c r="W147" s="36">
        <f>SUMIFS(СВЦЭМ!$D$33:$D$776,СВЦЭМ!$A$33:$A$776,$A147,СВЦЭМ!$B$33:$B$776,W$119)+'СЕТ СН'!$I$14+СВЦЭМ!$D$10+'СЕТ СН'!$I$5-'СЕТ СН'!$I$24</f>
        <v>2865.3689223800002</v>
      </c>
      <c r="X147" s="36">
        <f>SUMIFS(СВЦЭМ!$D$33:$D$776,СВЦЭМ!$A$33:$A$776,$A147,СВЦЭМ!$B$33:$B$776,X$119)+'СЕТ СН'!$I$14+СВЦЭМ!$D$10+'СЕТ СН'!$I$5-'СЕТ СН'!$I$24</f>
        <v>2876.5256348200001</v>
      </c>
      <c r="Y147" s="36">
        <f>SUMIFS(СВЦЭМ!$D$33:$D$776,СВЦЭМ!$A$33:$A$776,$A147,СВЦЭМ!$B$33:$B$776,Y$119)+'СЕТ СН'!$I$14+СВЦЭМ!$D$10+'СЕТ СН'!$I$5-'СЕТ СН'!$I$24</f>
        <v>2915.3247710000001</v>
      </c>
    </row>
    <row r="148" spans="1:27" ht="15.75" x14ac:dyDescent="0.2">
      <c r="A148" s="35">
        <f t="shared" si="3"/>
        <v>43584</v>
      </c>
      <c r="B148" s="36">
        <f>SUMIFS(СВЦЭМ!$D$33:$D$776,СВЦЭМ!$A$33:$A$776,$A148,СВЦЭМ!$B$33:$B$776,B$119)+'СЕТ СН'!$I$14+СВЦЭМ!$D$10+'СЕТ СН'!$I$5-'СЕТ СН'!$I$24</f>
        <v>3000.6380082400001</v>
      </c>
      <c r="C148" s="36">
        <f>SUMIFS(СВЦЭМ!$D$33:$D$776,СВЦЭМ!$A$33:$A$776,$A148,СВЦЭМ!$B$33:$B$776,C$119)+'СЕТ СН'!$I$14+СВЦЭМ!$D$10+'СЕТ СН'!$I$5-'СЕТ СН'!$I$24</f>
        <v>3031.8709313300001</v>
      </c>
      <c r="D148" s="36">
        <f>SUMIFS(СВЦЭМ!$D$33:$D$776,СВЦЭМ!$A$33:$A$776,$A148,СВЦЭМ!$B$33:$B$776,D$119)+'СЕТ СН'!$I$14+СВЦЭМ!$D$10+'СЕТ СН'!$I$5-'СЕТ СН'!$I$24</f>
        <v>3052.6244322700004</v>
      </c>
      <c r="E148" s="36">
        <f>SUMIFS(СВЦЭМ!$D$33:$D$776,СВЦЭМ!$A$33:$A$776,$A148,СВЦЭМ!$B$33:$B$776,E$119)+'СЕТ СН'!$I$14+СВЦЭМ!$D$10+'СЕТ СН'!$I$5-'СЕТ СН'!$I$24</f>
        <v>3058.0575710100002</v>
      </c>
      <c r="F148" s="36">
        <f>SUMIFS(СВЦЭМ!$D$33:$D$776,СВЦЭМ!$A$33:$A$776,$A148,СВЦЭМ!$B$33:$B$776,F$119)+'СЕТ СН'!$I$14+СВЦЭМ!$D$10+'СЕТ СН'!$I$5-'СЕТ СН'!$I$24</f>
        <v>3066.39569514</v>
      </c>
      <c r="G148" s="36">
        <f>SUMIFS(СВЦЭМ!$D$33:$D$776,СВЦЭМ!$A$33:$A$776,$A148,СВЦЭМ!$B$33:$B$776,G$119)+'СЕТ СН'!$I$14+СВЦЭМ!$D$10+'СЕТ СН'!$I$5-'СЕТ СН'!$I$24</f>
        <v>3054.2058419000005</v>
      </c>
      <c r="H148" s="36">
        <f>SUMIFS(СВЦЭМ!$D$33:$D$776,СВЦЭМ!$A$33:$A$776,$A148,СВЦЭМ!$B$33:$B$776,H$119)+'СЕТ СН'!$I$14+СВЦЭМ!$D$10+'СЕТ СН'!$I$5-'СЕТ СН'!$I$24</f>
        <v>3042.1654975400002</v>
      </c>
      <c r="I148" s="36">
        <f>SUMIFS(СВЦЭМ!$D$33:$D$776,СВЦЭМ!$A$33:$A$776,$A148,СВЦЭМ!$B$33:$B$776,I$119)+'СЕТ СН'!$I$14+СВЦЭМ!$D$10+'СЕТ СН'!$I$5-'СЕТ СН'!$I$24</f>
        <v>2999.2190030199999</v>
      </c>
      <c r="J148" s="36">
        <f>SUMIFS(СВЦЭМ!$D$33:$D$776,СВЦЭМ!$A$33:$A$776,$A148,СВЦЭМ!$B$33:$B$776,J$119)+'СЕТ СН'!$I$14+СВЦЭМ!$D$10+'СЕТ СН'!$I$5-'СЕТ СН'!$I$24</f>
        <v>2957.2778874400001</v>
      </c>
      <c r="K148" s="36">
        <f>SUMIFS(СВЦЭМ!$D$33:$D$776,СВЦЭМ!$A$33:$A$776,$A148,СВЦЭМ!$B$33:$B$776,K$119)+'СЕТ СН'!$I$14+СВЦЭМ!$D$10+'СЕТ СН'!$I$5-'СЕТ СН'!$I$24</f>
        <v>2945.7634727600002</v>
      </c>
      <c r="L148" s="36">
        <f>SUMIFS(СВЦЭМ!$D$33:$D$776,СВЦЭМ!$A$33:$A$776,$A148,СВЦЭМ!$B$33:$B$776,L$119)+'СЕТ СН'!$I$14+СВЦЭМ!$D$10+'СЕТ СН'!$I$5-'СЕТ СН'!$I$24</f>
        <v>2925.1547922100003</v>
      </c>
      <c r="M148" s="36">
        <f>SUMIFS(СВЦЭМ!$D$33:$D$776,СВЦЭМ!$A$33:$A$776,$A148,СВЦЭМ!$B$33:$B$776,M$119)+'СЕТ СН'!$I$14+СВЦЭМ!$D$10+'СЕТ СН'!$I$5-'СЕТ СН'!$I$24</f>
        <v>2943.2155161999999</v>
      </c>
      <c r="N148" s="36">
        <f>SUMIFS(СВЦЭМ!$D$33:$D$776,СВЦЭМ!$A$33:$A$776,$A148,СВЦЭМ!$B$33:$B$776,N$119)+'СЕТ СН'!$I$14+СВЦЭМ!$D$10+'СЕТ СН'!$I$5-'СЕТ СН'!$I$24</f>
        <v>2943.3124618700003</v>
      </c>
      <c r="O148" s="36">
        <f>SUMIFS(СВЦЭМ!$D$33:$D$776,СВЦЭМ!$A$33:$A$776,$A148,СВЦЭМ!$B$33:$B$776,O$119)+'СЕТ СН'!$I$14+СВЦЭМ!$D$10+'СЕТ СН'!$I$5-'СЕТ СН'!$I$24</f>
        <v>2944.6421703400001</v>
      </c>
      <c r="P148" s="36">
        <f>SUMIFS(СВЦЭМ!$D$33:$D$776,СВЦЭМ!$A$33:$A$776,$A148,СВЦЭМ!$B$33:$B$776,P$119)+'СЕТ СН'!$I$14+СВЦЭМ!$D$10+'СЕТ СН'!$I$5-'СЕТ СН'!$I$24</f>
        <v>2952.0111126400002</v>
      </c>
      <c r="Q148" s="36">
        <f>SUMIFS(СВЦЭМ!$D$33:$D$776,СВЦЭМ!$A$33:$A$776,$A148,СВЦЭМ!$B$33:$B$776,Q$119)+'СЕТ СН'!$I$14+СВЦЭМ!$D$10+'СЕТ СН'!$I$5-'СЕТ СН'!$I$24</f>
        <v>2961.2228348000003</v>
      </c>
      <c r="R148" s="36">
        <f>SUMIFS(СВЦЭМ!$D$33:$D$776,СВЦЭМ!$A$33:$A$776,$A148,СВЦЭМ!$B$33:$B$776,R$119)+'СЕТ СН'!$I$14+СВЦЭМ!$D$10+'СЕТ СН'!$I$5-'СЕТ СН'!$I$24</f>
        <v>2960.6815039100002</v>
      </c>
      <c r="S148" s="36">
        <f>SUMIFS(СВЦЭМ!$D$33:$D$776,СВЦЭМ!$A$33:$A$776,$A148,СВЦЭМ!$B$33:$B$776,S$119)+'СЕТ СН'!$I$14+СВЦЭМ!$D$10+'СЕТ СН'!$I$5-'СЕТ СН'!$I$24</f>
        <v>2961.4532033900005</v>
      </c>
      <c r="T148" s="36">
        <f>SUMIFS(СВЦЭМ!$D$33:$D$776,СВЦЭМ!$A$33:$A$776,$A148,СВЦЭМ!$B$33:$B$776,T$119)+'СЕТ СН'!$I$14+СВЦЭМ!$D$10+'СЕТ СН'!$I$5-'СЕТ СН'!$I$24</f>
        <v>2945.9746541200002</v>
      </c>
      <c r="U148" s="36">
        <f>SUMIFS(СВЦЭМ!$D$33:$D$776,СВЦЭМ!$A$33:$A$776,$A148,СВЦЭМ!$B$33:$B$776,U$119)+'СЕТ СН'!$I$14+СВЦЭМ!$D$10+'СЕТ СН'!$I$5-'СЕТ СН'!$I$24</f>
        <v>2933.7016972199999</v>
      </c>
      <c r="V148" s="36">
        <f>SUMIFS(СВЦЭМ!$D$33:$D$776,СВЦЭМ!$A$33:$A$776,$A148,СВЦЭМ!$B$33:$B$776,V$119)+'СЕТ СН'!$I$14+СВЦЭМ!$D$10+'СЕТ СН'!$I$5-'СЕТ СН'!$I$24</f>
        <v>2902.4590641900004</v>
      </c>
      <c r="W148" s="36">
        <f>SUMIFS(СВЦЭМ!$D$33:$D$776,СВЦЭМ!$A$33:$A$776,$A148,СВЦЭМ!$B$33:$B$776,W$119)+'СЕТ СН'!$I$14+СВЦЭМ!$D$10+'СЕТ СН'!$I$5-'СЕТ СН'!$I$24</f>
        <v>2883.1472322500003</v>
      </c>
      <c r="X148" s="36">
        <f>SUMIFS(СВЦЭМ!$D$33:$D$776,СВЦЭМ!$A$33:$A$776,$A148,СВЦЭМ!$B$33:$B$776,X$119)+'СЕТ СН'!$I$14+СВЦЭМ!$D$10+'СЕТ СН'!$I$5-'СЕТ СН'!$I$24</f>
        <v>2911.6474651799999</v>
      </c>
      <c r="Y148" s="36">
        <f>SUMIFS(СВЦЭМ!$D$33:$D$776,СВЦЭМ!$A$33:$A$776,$A148,СВЦЭМ!$B$33:$B$776,Y$119)+'СЕТ СН'!$I$14+СВЦЭМ!$D$10+'СЕТ СН'!$I$5-'СЕТ СН'!$I$24</f>
        <v>2943.59580422</v>
      </c>
    </row>
    <row r="149" spans="1:27" ht="15.75" x14ac:dyDescent="0.2">
      <c r="A149" s="35">
        <f t="shared" si="3"/>
        <v>43585</v>
      </c>
      <c r="B149" s="36">
        <f>SUMIFS(СВЦЭМ!$D$33:$D$776,СВЦЭМ!$A$33:$A$776,$A149,СВЦЭМ!$B$33:$B$776,B$119)+'СЕТ СН'!$I$14+СВЦЭМ!$D$10+'СЕТ СН'!$I$5-'СЕТ СН'!$I$24</f>
        <v>3008.6887055300003</v>
      </c>
      <c r="C149" s="36">
        <f>SUMIFS(СВЦЭМ!$D$33:$D$776,СВЦЭМ!$A$33:$A$776,$A149,СВЦЭМ!$B$33:$B$776,C$119)+'СЕТ СН'!$I$14+СВЦЭМ!$D$10+'СЕТ СН'!$I$5-'СЕТ СН'!$I$24</f>
        <v>3042.9026590100002</v>
      </c>
      <c r="D149" s="36">
        <f>SUMIFS(СВЦЭМ!$D$33:$D$776,СВЦЭМ!$A$33:$A$776,$A149,СВЦЭМ!$B$33:$B$776,D$119)+'СЕТ СН'!$I$14+СВЦЭМ!$D$10+'СЕТ СН'!$I$5-'СЕТ СН'!$I$24</f>
        <v>3072.9057841100002</v>
      </c>
      <c r="E149" s="36">
        <f>SUMIFS(СВЦЭМ!$D$33:$D$776,СВЦЭМ!$A$33:$A$776,$A149,СВЦЭМ!$B$33:$B$776,E$119)+'СЕТ СН'!$I$14+СВЦЭМ!$D$10+'СЕТ СН'!$I$5-'СЕТ СН'!$I$24</f>
        <v>3078.3533849700002</v>
      </c>
      <c r="F149" s="36">
        <f>SUMIFS(СВЦЭМ!$D$33:$D$776,СВЦЭМ!$A$33:$A$776,$A149,СВЦЭМ!$B$33:$B$776,F$119)+'СЕТ СН'!$I$14+СВЦЭМ!$D$10+'СЕТ СН'!$I$5-'СЕТ СН'!$I$24</f>
        <v>3082.24560109</v>
      </c>
      <c r="G149" s="36">
        <f>SUMIFS(СВЦЭМ!$D$33:$D$776,СВЦЭМ!$A$33:$A$776,$A149,СВЦЭМ!$B$33:$B$776,G$119)+'СЕТ СН'!$I$14+СВЦЭМ!$D$10+'СЕТ СН'!$I$5-'СЕТ СН'!$I$24</f>
        <v>3063.9933990500003</v>
      </c>
      <c r="H149" s="36">
        <f>SUMIFS(СВЦЭМ!$D$33:$D$776,СВЦЭМ!$A$33:$A$776,$A149,СВЦЭМ!$B$33:$B$776,H$119)+'СЕТ СН'!$I$14+СВЦЭМ!$D$10+'СЕТ СН'!$I$5-'СЕТ СН'!$I$24</f>
        <v>3002.6815816900003</v>
      </c>
      <c r="I149" s="36">
        <f>SUMIFS(СВЦЭМ!$D$33:$D$776,СВЦЭМ!$A$33:$A$776,$A149,СВЦЭМ!$B$33:$B$776,I$119)+'СЕТ СН'!$I$14+СВЦЭМ!$D$10+'СЕТ СН'!$I$5-'СЕТ СН'!$I$24</f>
        <v>2950.5455191400001</v>
      </c>
      <c r="J149" s="36">
        <f>SUMIFS(СВЦЭМ!$D$33:$D$776,СВЦЭМ!$A$33:$A$776,$A149,СВЦЭМ!$B$33:$B$776,J$119)+'СЕТ СН'!$I$14+СВЦЭМ!$D$10+'СЕТ СН'!$I$5-'СЕТ СН'!$I$24</f>
        <v>2939.26804326</v>
      </c>
      <c r="K149" s="36">
        <f>SUMIFS(СВЦЭМ!$D$33:$D$776,СВЦЭМ!$A$33:$A$776,$A149,СВЦЭМ!$B$33:$B$776,K$119)+'СЕТ СН'!$I$14+СВЦЭМ!$D$10+'СЕТ СН'!$I$5-'СЕТ СН'!$I$24</f>
        <v>2938.8855805100002</v>
      </c>
      <c r="L149" s="36">
        <f>SUMIFS(СВЦЭМ!$D$33:$D$776,СВЦЭМ!$A$33:$A$776,$A149,СВЦЭМ!$B$33:$B$776,L$119)+'СЕТ СН'!$I$14+СВЦЭМ!$D$10+'СЕТ СН'!$I$5-'СЕТ СН'!$I$24</f>
        <v>2938.3301197700002</v>
      </c>
      <c r="M149" s="36">
        <f>SUMIFS(СВЦЭМ!$D$33:$D$776,СВЦЭМ!$A$33:$A$776,$A149,СВЦЭМ!$B$33:$B$776,M$119)+'СЕТ СН'!$I$14+СВЦЭМ!$D$10+'СЕТ СН'!$I$5-'СЕТ СН'!$I$24</f>
        <v>2924.00388991</v>
      </c>
      <c r="N149" s="36">
        <f>SUMIFS(СВЦЭМ!$D$33:$D$776,СВЦЭМ!$A$33:$A$776,$A149,СВЦЭМ!$B$33:$B$776,N$119)+'СЕТ СН'!$I$14+СВЦЭМ!$D$10+'СЕТ СН'!$I$5-'СЕТ СН'!$I$24</f>
        <v>2923.7093574700002</v>
      </c>
      <c r="O149" s="36">
        <f>SUMIFS(СВЦЭМ!$D$33:$D$776,СВЦЭМ!$A$33:$A$776,$A149,СВЦЭМ!$B$33:$B$776,O$119)+'СЕТ СН'!$I$14+СВЦЭМ!$D$10+'СЕТ СН'!$I$5-'СЕТ СН'!$I$24</f>
        <v>2926.2913309200003</v>
      </c>
      <c r="P149" s="36">
        <f>SUMIFS(СВЦЭМ!$D$33:$D$776,СВЦЭМ!$A$33:$A$776,$A149,СВЦЭМ!$B$33:$B$776,P$119)+'СЕТ СН'!$I$14+СВЦЭМ!$D$10+'СЕТ СН'!$I$5-'СЕТ СН'!$I$24</f>
        <v>2937.9443861500004</v>
      </c>
      <c r="Q149" s="36">
        <f>SUMIFS(СВЦЭМ!$D$33:$D$776,СВЦЭМ!$A$33:$A$776,$A149,СВЦЭМ!$B$33:$B$776,Q$119)+'СЕТ СН'!$I$14+СВЦЭМ!$D$10+'СЕТ СН'!$I$5-'СЕТ СН'!$I$24</f>
        <v>2943.5493762599999</v>
      </c>
      <c r="R149" s="36">
        <f>SUMIFS(СВЦЭМ!$D$33:$D$776,СВЦЭМ!$A$33:$A$776,$A149,СВЦЭМ!$B$33:$B$776,R$119)+'СЕТ СН'!$I$14+СВЦЭМ!$D$10+'СЕТ СН'!$I$5-'СЕТ СН'!$I$24</f>
        <v>2942.9969074800001</v>
      </c>
      <c r="S149" s="36">
        <f>SUMIFS(СВЦЭМ!$D$33:$D$776,СВЦЭМ!$A$33:$A$776,$A149,СВЦЭМ!$B$33:$B$776,S$119)+'СЕТ СН'!$I$14+СВЦЭМ!$D$10+'СЕТ СН'!$I$5-'СЕТ СН'!$I$24</f>
        <v>2931.6959146900003</v>
      </c>
      <c r="T149" s="36">
        <f>SUMIFS(СВЦЭМ!$D$33:$D$776,СВЦЭМ!$A$33:$A$776,$A149,СВЦЭМ!$B$33:$B$776,T$119)+'СЕТ СН'!$I$14+СВЦЭМ!$D$10+'СЕТ СН'!$I$5-'СЕТ СН'!$I$24</f>
        <v>2916.8631912200003</v>
      </c>
      <c r="U149" s="36">
        <f>SUMIFS(СВЦЭМ!$D$33:$D$776,СВЦЭМ!$A$33:$A$776,$A149,СВЦЭМ!$B$33:$B$776,U$119)+'СЕТ СН'!$I$14+СВЦЭМ!$D$10+'СЕТ СН'!$I$5-'СЕТ СН'!$I$24</f>
        <v>2904.6905827400001</v>
      </c>
      <c r="V149" s="36">
        <f>SUMIFS(СВЦЭМ!$D$33:$D$776,СВЦЭМ!$A$33:$A$776,$A149,СВЦЭМ!$B$33:$B$776,V$119)+'СЕТ СН'!$I$14+СВЦЭМ!$D$10+'СЕТ СН'!$I$5-'СЕТ СН'!$I$24</f>
        <v>2892.4759961100003</v>
      </c>
      <c r="W149" s="36">
        <f>SUMIFS(СВЦЭМ!$D$33:$D$776,СВЦЭМ!$A$33:$A$776,$A149,СВЦЭМ!$B$33:$B$776,W$119)+'СЕТ СН'!$I$14+СВЦЭМ!$D$10+'СЕТ СН'!$I$5-'СЕТ СН'!$I$24</f>
        <v>2889.9608705200003</v>
      </c>
      <c r="X149" s="36">
        <f>SUMIFS(СВЦЭМ!$D$33:$D$776,СВЦЭМ!$A$33:$A$776,$A149,СВЦЭМ!$B$33:$B$776,X$119)+'СЕТ СН'!$I$14+СВЦЭМ!$D$10+'СЕТ СН'!$I$5-'СЕТ СН'!$I$24</f>
        <v>2909.0547167499999</v>
      </c>
      <c r="Y149" s="36">
        <f>SUMIFS(СВЦЭМ!$D$33:$D$776,СВЦЭМ!$A$33:$A$776,$A149,СВЦЭМ!$B$33:$B$776,Y$119)+'СЕТ СН'!$I$14+СВЦЭМ!$D$10+'СЕТ СН'!$I$5-'СЕТ СН'!$I$24</f>
        <v>2927.8537232500003</v>
      </c>
    </row>
    <row r="150" spans="1:27" ht="15.75" hidden="1" x14ac:dyDescent="0.2">
      <c r="A150" s="35">
        <f t="shared" si="3"/>
        <v>43586</v>
      </c>
      <c r="B150" s="36">
        <f>SUMIFS(СВЦЭМ!$D$33:$D$776,СВЦЭМ!$A$33:$A$776,$A150,СВЦЭМ!$B$33:$B$776,B$119)+'СЕТ СН'!$I$14+СВЦЭМ!$D$10+'СЕТ СН'!$I$5-'СЕТ СН'!$I$24</f>
        <v>2096.5134438700002</v>
      </c>
      <c r="C150" s="36">
        <f>SUMIFS(СВЦЭМ!$D$33:$D$776,СВЦЭМ!$A$33:$A$776,$A150,СВЦЭМ!$B$33:$B$776,C$119)+'СЕТ СН'!$I$14+СВЦЭМ!$D$10+'СЕТ СН'!$I$5-'СЕТ СН'!$I$24</f>
        <v>2096.5134438700002</v>
      </c>
      <c r="D150" s="36">
        <f>SUMIFS(СВЦЭМ!$D$33:$D$776,СВЦЭМ!$A$33:$A$776,$A150,СВЦЭМ!$B$33:$B$776,D$119)+'СЕТ СН'!$I$14+СВЦЭМ!$D$10+'СЕТ СН'!$I$5-'СЕТ СН'!$I$24</f>
        <v>2096.5134438700002</v>
      </c>
      <c r="E150" s="36">
        <f>SUMIFS(СВЦЭМ!$D$33:$D$776,СВЦЭМ!$A$33:$A$776,$A150,СВЦЭМ!$B$33:$B$776,E$119)+'СЕТ СН'!$I$14+СВЦЭМ!$D$10+'СЕТ СН'!$I$5-'СЕТ СН'!$I$24</f>
        <v>2096.5134438700002</v>
      </c>
      <c r="F150" s="36">
        <f>SUMIFS(СВЦЭМ!$D$33:$D$776,СВЦЭМ!$A$33:$A$776,$A150,СВЦЭМ!$B$33:$B$776,F$119)+'СЕТ СН'!$I$14+СВЦЭМ!$D$10+'СЕТ СН'!$I$5-'СЕТ СН'!$I$24</f>
        <v>2096.5134438700002</v>
      </c>
      <c r="G150" s="36">
        <f>SUMIFS(СВЦЭМ!$D$33:$D$776,СВЦЭМ!$A$33:$A$776,$A150,СВЦЭМ!$B$33:$B$776,G$119)+'СЕТ СН'!$I$14+СВЦЭМ!$D$10+'СЕТ СН'!$I$5-'СЕТ СН'!$I$24</f>
        <v>2096.5134438700002</v>
      </c>
      <c r="H150" s="36">
        <f>SUMIFS(СВЦЭМ!$D$33:$D$776,СВЦЭМ!$A$33:$A$776,$A150,СВЦЭМ!$B$33:$B$776,H$119)+'СЕТ СН'!$I$14+СВЦЭМ!$D$10+'СЕТ СН'!$I$5-'СЕТ СН'!$I$24</f>
        <v>2096.5134438700002</v>
      </c>
      <c r="I150" s="36">
        <f>SUMIFS(СВЦЭМ!$D$33:$D$776,СВЦЭМ!$A$33:$A$776,$A150,СВЦЭМ!$B$33:$B$776,I$119)+'СЕТ СН'!$I$14+СВЦЭМ!$D$10+'СЕТ СН'!$I$5-'СЕТ СН'!$I$24</f>
        <v>2096.5134438700002</v>
      </c>
      <c r="J150" s="36">
        <f>SUMIFS(СВЦЭМ!$D$33:$D$776,СВЦЭМ!$A$33:$A$776,$A150,СВЦЭМ!$B$33:$B$776,J$119)+'СЕТ СН'!$I$14+СВЦЭМ!$D$10+'СЕТ СН'!$I$5-'СЕТ СН'!$I$24</f>
        <v>2096.5134438700002</v>
      </c>
      <c r="K150" s="36">
        <f>SUMIFS(СВЦЭМ!$D$33:$D$776,СВЦЭМ!$A$33:$A$776,$A150,СВЦЭМ!$B$33:$B$776,K$119)+'СЕТ СН'!$I$14+СВЦЭМ!$D$10+'СЕТ СН'!$I$5-'СЕТ СН'!$I$24</f>
        <v>2096.5134438700002</v>
      </c>
      <c r="L150" s="36">
        <f>SUMIFS(СВЦЭМ!$D$33:$D$776,СВЦЭМ!$A$33:$A$776,$A150,СВЦЭМ!$B$33:$B$776,L$119)+'СЕТ СН'!$I$14+СВЦЭМ!$D$10+'СЕТ СН'!$I$5-'СЕТ СН'!$I$24</f>
        <v>2096.5134438700002</v>
      </c>
      <c r="M150" s="36">
        <f>SUMIFS(СВЦЭМ!$D$33:$D$776,СВЦЭМ!$A$33:$A$776,$A150,СВЦЭМ!$B$33:$B$776,M$119)+'СЕТ СН'!$I$14+СВЦЭМ!$D$10+'СЕТ СН'!$I$5-'СЕТ СН'!$I$24</f>
        <v>2096.5134438700002</v>
      </c>
      <c r="N150" s="36">
        <f>SUMIFS(СВЦЭМ!$D$33:$D$776,СВЦЭМ!$A$33:$A$776,$A150,СВЦЭМ!$B$33:$B$776,N$119)+'СЕТ СН'!$I$14+СВЦЭМ!$D$10+'СЕТ СН'!$I$5-'СЕТ СН'!$I$24</f>
        <v>2096.5134438700002</v>
      </c>
      <c r="O150" s="36">
        <f>SUMIFS(СВЦЭМ!$D$33:$D$776,СВЦЭМ!$A$33:$A$776,$A150,СВЦЭМ!$B$33:$B$776,O$119)+'СЕТ СН'!$I$14+СВЦЭМ!$D$10+'СЕТ СН'!$I$5-'СЕТ СН'!$I$24</f>
        <v>2096.5134438700002</v>
      </c>
      <c r="P150" s="36">
        <f>SUMIFS(СВЦЭМ!$D$33:$D$776,СВЦЭМ!$A$33:$A$776,$A150,СВЦЭМ!$B$33:$B$776,P$119)+'СЕТ СН'!$I$14+СВЦЭМ!$D$10+'СЕТ СН'!$I$5-'СЕТ СН'!$I$24</f>
        <v>2096.5134438700002</v>
      </c>
      <c r="Q150" s="36">
        <f>SUMIFS(СВЦЭМ!$D$33:$D$776,СВЦЭМ!$A$33:$A$776,$A150,СВЦЭМ!$B$33:$B$776,Q$119)+'СЕТ СН'!$I$14+СВЦЭМ!$D$10+'СЕТ СН'!$I$5-'СЕТ СН'!$I$24</f>
        <v>2096.5134438700002</v>
      </c>
      <c r="R150" s="36">
        <f>SUMIFS(СВЦЭМ!$D$33:$D$776,СВЦЭМ!$A$33:$A$776,$A150,СВЦЭМ!$B$33:$B$776,R$119)+'СЕТ СН'!$I$14+СВЦЭМ!$D$10+'СЕТ СН'!$I$5-'СЕТ СН'!$I$24</f>
        <v>2096.5134438700002</v>
      </c>
      <c r="S150" s="36">
        <f>SUMIFS(СВЦЭМ!$D$33:$D$776,СВЦЭМ!$A$33:$A$776,$A150,СВЦЭМ!$B$33:$B$776,S$119)+'СЕТ СН'!$I$14+СВЦЭМ!$D$10+'СЕТ СН'!$I$5-'СЕТ СН'!$I$24</f>
        <v>2096.5134438700002</v>
      </c>
      <c r="T150" s="36">
        <f>SUMIFS(СВЦЭМ!$D$33:$D$776,СВЦЭМ!$A$33:$A$776,$A150,СВЦЭМ!$B$33:$B$776,T$119)+'СЕТ СН'!$I$14+СВЦЭМ!$D$10+'СЕТ СН'!$I$5-'СЕТ СН'!$I$24</f>
        <v>2096.5134438700002</v>
      </c>
      <c r="U150" s="36">
        <f>SUMIFS(СВЦЭМ!$D$33:$D$776,СВЦЭМ!$A$33:$A$776,$A150,СВЦЭМ!$B$33:$B$776,U$119)+'СЕТ СН'!$I$14+СВЦЭМ!$D$10+'СЕТ СН'!$I$5-'СЕТ СН'!$I$24</f>
        <v>2096.5134438700002</v>
      </c>
      <c r="V150" s="36">
        <f>SUMIFS(СВЦЭМ!$D$33:$D$776,СВЦЭМ!$A$33:$A$776,$A150,СВЦЭМ!$B$33:$B$776,V$119)+'СЕТ СН'!$I$14+СВЦЭМ!$D$10+'СЕТ СН'!$I$5-'СЕТ СН'!$I$24</f>
        <v>2096.5134438700002</v>
      </c>
      <c r="W150" s="36">
        <f>SUMIFS(СВЦЭМ!$D$33:$D$776,СВЦЭМ!$A$33:$A$776,$A150,СВЦЭМ!$B$33:$B$776,W$119)+'СЕТ СН'!$I$14+СВЦЭМ!$D$10+'СЕТ СН'!$I$5-'СЕТ СН'!$I$24</f>
        <v>2096.5134438700002</v>
      </c>
      <c r="X150" s="36">
        <f>SUMIFS(СВЦЭМ!$D$33:$D$776,СВЦЭМ!$A$33:$A$776,$A150,СВЦЭМ!$B$33:$B$776,X$119)+'СЕТ СН'!$I$14+СВЦЭМ!$D$10+'СЕТ СН'!$I$5-'СЕТ СН'!$I$24</f>
        <v>2096.5134438700002</v>
      </c>
      <c r="Y150" s="36">
        <f>SUMIFS(СВЦЭМ!$D$33:$D$776,СВЦЭМ!$A$33:$A$776,$A150,СВЦЭМ!$B$33:$B$776,Y$119)+'СЕТ СН'!$I$14+СВЦЭМ!$D$10+'СЕТ СН'!$I$5-'СЕТ СН'!$I$24</f>
        <v>2096.5134438700002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151</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SUMIFS(СВЦЭМ!$E$33:$E$776,СВЦЭМ!$A$33:$A$776,$A156,СВЦЭМ!$B$33:$B$776,B$155)+'СЕТ СН'!$F$15</f>
        <v>190.62218884999999</v>
      </c>
      <c r="C156" s="36">
        <f>SUMIFS(СВЦЭМ!$E$33:$E$776,СВЦЭМ!$A$33:$A$776,$A156,СВЦЭМ!$B$33:$B$776,C$155)+'СЕТ СН'!$F$15</f>
        <v>198.34159387</v>
      </c>
      <c r="D156" s="36">
        <f>SUMIFS(СВЦЭМ!$E$33:$E$776,СВЦЭМ!$A$33:$A$776,$A156,СВЦЭМ!$B$33:$B$776,D$155)+'СЕТ СН'!$F$15</f>
        <v>202.34712164999999</v>
      </c>
      <c r="E156" s="36">
        <f>SUMIFS(СВЦЭМ!$E$33:$E$776,СВЦЭМ!$A$33:$A$776,$A156,СВЦЭМ!$B$33:$B$776,E$155)+'СЕТ СН'!$F$15</f>
        <v>205.95432034000001</v>
      </c>
      <c r="F156" s="36">
        <f>SUMIFS(СВЦЭМ!$E$33:$E$776,СВЦЭМ!$A$33:$A$776,$A156,СВЦЭМ!$B$33:$B$776,F$155)+'СЕТ СН'!$F$15</f>
        <v>203.24219198</v>
      </c>
      <c r="G156" s="36">
        <f>SUMIFS(СВЦЭМ!$E$33:$E$776,СВЦЭМ!$A$33:$A$776,$A156,СВЦЭМ!$B$33:$B$776,G$155)+'СЕТ СН'!$F$15</f>
        <v>203.85507670000001</v>
      </c>
      <c r="H156" s="36">
        <f>SUMIFS(СВЦЭМ!$E$33:$E$776,СВЦЭМ!$A$33:$A$776,$A156,СВЦЭМ!$B$33:$B$776,H$155)+'СЕТ СН'!$F$15</f>
        <v>185.15145767000001</v>
      </c>
      <c r="I156" s="36">
        <f>SUMIFS(СВЦЭМ!$E$33:$E$776,СВЦЭМ!$A$33:$A$776,$A156,СВЦЭМ!$B$33:$B$776,I$155)+'СЕТ СН'!$F$15</f>
        <v>181.78852139</v>
      </c>
      <c r="J156" s="36">
        <f>SUMIFS(СВЦЭМ!$E$33:$E$776,СВЦЭМ!$A$33:$A$776,$A156,СВЦЭМ!$B$33:$B$776,J$155)+'СЕТ СН'!$F$15</f>
        <v>169.68955431000001</v>
      </c>
      <c r="K156" s="36">
        <f>SUMIFS(СВЦЭМ!$E$33:$E$776,СВЦЭМ!$A$33:$A$776,$A156,СВЦЭМ!$B$33:$B$776,K$155)+'СЕТ СН'!$F$15</f>
        <v>163.80303634000001</v>
      </c>
      <c r="L156" s="36">
        <f>SUMIFS(СВЦЭМ!$E$33:$E$776,СВЦЭМ!$A$33:$A$776,$A156,СВЦЭМ!$B$33:$B$776,L$155)+'СЕТ СН'!$F$15</f>
        <v>160.87381819999999</v>
      </c>
      <c r="M156" s="36">
        <f>SUMIFS(СВЦЭМ!$E$33:$E$776,СВЦЭМ!$A$33:$A$776,$A156,СВЦЭМ!$B$33:$B$776,M$155)+'СЕТ СН'!$F$15</f>
        <v>162.52486399</v>
      </c>
      <c r="N156" s="36">
        <f>SUMIFS(СВЦЭМ!$E$33:$E$776,СВЦЭМ!$A$33:$A$776,$A156,СВЦЭМ!$B$33:$B$776,N$155)+'СЕТ СН'!$F$15</f>
        <v>162.93614604000001</v>
      </c>
      <c r="O156" s="36">
        <f>SUMIFS(СВЦЭМ!$E$33:$E$776,СВЦЭМ!$A$33:$A$776,$A156,СВЦЭМ!$B$33:$B$776,O$155)+'СЕТ СН'!$F$15</f>
        <v>164.75866884999999</v>
      </c>
      <c r="P156" s="36">
        <f>SUMIFS(СВЦЭМ!$E$33:$E$776,СВЦЭМ!$A$33:$A$776,$A156,СВЦЭМ!$B$33:$B$776,P$155)+'СЕТ СН'!$F$15</f>
        <v>165.94347367</v>
      </c>
      <c r="Q156" s="36">
        <f>SUMIFS(СВЦЭМ!$E$33:$E$776,СВЦЭМ!$A$33:$A$776,$A156,СВЦЭМ!$B$33:$B$776,Q$155)+'СЕТ СН'!$F$15</f>
        <v>164.15497260999999</v>
      </c>
      <c r="R156" s="36">
        <f>SUMIFS(СВЦЭМ!$E$33:$E$776,СВЦЭМ!$A$33:$A$776,$A156,СВЦЭМ!$B$33:$B$776,R$155)+'СЕТ СН'!$F$15</f>
        <v>165.44517331</v>
      </c>
      <c r="S156" s="36">
        <f>SUMIFS(СВЦЭМ!$E$33:$E$776,СВЦЭМ!$A$33:$A$776,$A156,СВЦЭМ!$B$33:$B$776,S$155)+'СЕТ СН'!$F$15</f>
        <v>163.92293529</v>
      </c>
      <c r="T156" s="36">
        <f>SUMIFS(СВЦЭМ!$E$33:$E$776,СВЦЭМ!$A$33:$A$776,$A156,СВЦЭМ!$B$33:$B$776,T$155)+'СЕТ СН'!$F$15</f>
        <v>158.88028072</v>
      </c>
      <c r="U156" s="36">
        <f>SUMIFS(СВЦЭМ!$E$33:$E$776,СВЦЭМ!$A$33:$A$776,$A156,СВЦЭМ!$B$33:$B$776,U$155)+'СЕТ СН'!$F$15</f>
        <v>154.27681061999999</v>
      </c>
      <c r="V156" s="36">
        <f>SUMIFS(СВЦЭМ!$E$33:$E$776,СВЦЭМ!$A$33:$A$776,$A156,СВЦЭМ!$B$33:$B$776,V$155)+'СЕТ СН'!$F$15</f>
        <v>151.34328152000001</v>
      </c>
      <c r="W156" s="36">
        <f>SUMIFS(СВЦЭМ!$E$33:$E$776,СВЦЭМ!$A$33:$A$776,$A156,СВЦЭМ!$B$33:$B$776,W$155)+'СЕТ СН'!$F$15</f>
        <v>150.13696558000001</v>
      </c>
      <c r="X156" s="36">
        <f>SUMIFS(СВЦЭМ!$E$33:$E$776,СВЦЭМ!$A$33:$A$776,$A156,СВЦЭМ!$B$33:$B$776,X$155)+'СЕТ СН'!$F$15</f>
        <v>163.19644108</v>
      </c>
      <c r="Y156" s="36">
        <f>SUMIFS(СВЦЭМ!$E$33:$E$776,СВЦЭМ!$A$33:$A$776,$A156,СВЦЭМ!$B$33:$B$776,Y$155)+'СЕТ СН'!$F$15</f>
        <v>184.50976606</v>
      </c>
      <c r="AA156" s="45"/>
    </row>
    <row r="157" spans="1:27" ht="15.75" x14ac:dyDescent="0.2">
      <c r="A157" s="35">
        <f>A156+1</f>
        <v>43557</v>
      </c>
      <c r="B157" s="36">
        <f>SUMIFS(СВЦЭМ!$E$33:$E$776,СВЦЭМ!$A$33:$A$776,$A157,СВЦЭМ!$B$33:$B$776,B$155)+'СЕТ СН'!$F$15</f>
        <v>199.24395656999999</v>
      </c>
      <c r="C157" s="36">
        <f>SUMIFS(СВЦЭМ!$E$33:$E$776,СВЦЭМ!$A$33:$A$776,$A157,СВЦЭМ!$B$33:$B$776,C$155)+'СЕТ СН'!$F$15</f>
        <v>222.08950684000001</v>
      </c>
      <c r="D157" s="36">
        <f>SUMIFS(СВЦЭМ!$E$33:$E$776,СВЦЭМ!$A$33:$A$776,$A157,СВЦЭМ!$B$33:$B$776,D$155)+'СЕТ СН'!$F$15</f>
        <v>232.70748666</v>
      </c>
      <c r="E157" s="36">
        <f>SUMIFS(СВЦЭМ!$E$33:$E$776,СВЦЭМ!$A$33:$A$776,$A157,СВЦЭМ!$B$33:$B$776,E$155)+'СЕТ СН'!$F$15</f>
        <v>234.92925094</v>
      </c>
      <c r="F157" s="36">
        <f>SUMIFS(СВЦЭМ!$E$33:$E$776,СВЦЭМ!$A$33:$A$776,$A157,СВЦЭМ!$B$33:$B$776,F$155)+'СЕТ СН'!$F$15</f>
        <v>234.38108556</v>
      </c>
      <c r="G157" s="36">
        <f>SUMIFS(СВЦЭМ!$E$33:$E$776,СВЦЭМ!$A$33:$A$776,$A157,СВЦЭМ!$B$33:$B$776,G$155)+'СЕТ СН'!$F$15</f>
        <v>233.11836743999999</v>
      </c>
      <c r="H157" s="36">
        <f>SUMIFS(СВЦЭМ!$E$33:$E$776,СВЦЭМ!$A$33:$A$776,$A157,СВЦЭМ!$B$33:$B$776,H$155)+'СЕТ СН'!$F$15</f>
        <v>210.40939577</v>
      </c>
      <c r="I157" s="36">
        <f>SUMIFS(СВЦЭМ!$E$33:$E$776,СВЦЭМ!$A$33:$A$776,$A157,СВЦЭМ!$B$33:$B$776,I$155)+'СЕТ СН'!$F$15</f>
        <v>194.10202673000001</v>
      </c>
      <c r="J157" s="36">
        <f>SUMIFS(СВЦЭМ!$E$33:$E$776,СВЦЭМ!$A$33:$A$776,$A157,СВЦЭМ!$B$33:$B$776,J$155)+'СЕТ СН'!$F$15</f>
        <v>174.49923691000001</v>
      </c>
      <c r="K157" s="36">
        <f>SUMIFS(СВЦЭМ!$E$33:$E$776,СВЦЭМ!$A$33:$A$776,$A157,СВЦЭМ!$B$33:$B$776,K$155)+'СЕТ СН'!$F$15</f>
        <v>155.43662909</v>
      </c>
      <c r="L157" s="36">
        <f>SUMIFS(СВЦЭМ!$E$33:$E$776,СВЦЭМ!$A$33:$A$776,$A157,СВЦЭМ!$B$33:$B$776,L$155)+'СЕТ СН'!$F$15</f>
        <v>149.19263907000001</v>
      </c>
      <c r="M157" s="36">
        <f>SUMIFS(СВЦЭМ!$E$33:$E$776,СВЦЭМ!$A$33:$A$776,$A157,СВЦЭМ!$B$33:$B$776,M$155)+'СЕТ СН'!$F$15</f>
        <v>151.60189750000001</v>
      </c>
      <c r="N157" s="36">
        <f>SUMIFS(СВЦЭМ!$E$33:$E$776,СВЦЭМ!$A$33:$A$776,$A157,СВЦЭМ!$B$33:$B$776,N$155)+'СЕТ СН'!$F$15</f>
        <v>151.22042128000001</v>
      </c>
      <c r="O157" s="36">
        <f>SUMIFS(СВЦЭМ!$E$33:$E$776,СВЦЭМ!$A$33:$A$776,$A157,СВЦЭМ!$B$33:$B$776,O$155)+'СЕТ СН'!$F$15</f>
        <v>152.20828361</v>
      </c>
      <c r="P157" s="36">
        <f>SUMIFS(СВЦЭМ!$E$33:$E$776,СВЦЭМ!$A$33:$A$776,$A157,СВЦЭМ!$B$33:$B$776,P$155)+'СЕТ СН'!$F$15</f>
        <v>154.56353171999999</v>
      </c>
      <c r="Q157" s="36">
        <f>SUMIFS(СВЦЭМ!$E$33:$E$776,СВЦЭМ!$A$33:$A$776,$A157,СВЦЭМ!$B$33:$B$776,Q$155)+'СЕТ СН'!$F$15</f>
        <v>157.36953545</v>
      </c>
      <c r="R157" s="36">
        <f>SUMIFS(СВЦЭМ!$E$33:$E$776,СВЦЭМ!$A$33:$A$776,$A157,СВЦЭМ!$B$33:$B$776,R$155)+'СЕТ СН'!$F$15</f>
        <v>155.75436336999999</v>
      </c>
      <c r="S157" s="36">
        <f>SUMIFS(СВЦЭМ!$E$33:$E$776,СВЦЭМ!$A$33:$A$776,$A157,СВЦЭМ!$B$33:$B$776,S$155)+'СЕТ СН'!$F$15</f>
        <v>155.04224886</v>
      </c>
      <c r="T157" s="36">
        <f>SUMIFS(СВЦЭМ!$E$33:$E$776,СВЦЭМ!$A$33:$A$776,$A157,СВЦЭМ!$B$33:$B$776,T$155)+'СЕТ СН'!$F$15</f>
        <v>150.33704293</v>
      </c>
      <c r="U157" s="36">
        <f>SUMIFS(СВЦЭМ!$E$33:$E$776,СВЦЭМ!$A$33:$A$776,$A157,СВЦЭМ!$B$33:$B$776,U$155)+'СЕТ СН'!$F$15</f>
        <v>147.52692377</v>
      </c>
      <c r="V157" s="36">
        <f>SUMIFS(СВЦЭМ!$E$33:$E$776,СВЦЭМ!$A$33:$A$776,$A157,СВЦЭМ!$B$33:$B$776,V$155)+'СЕТ СН'!$F$15</f>
        <v>147.1176136</v>
      </c>
      <c r="W157" s="36">
        <f>SUMIFS(СВЦЭМ!$E$33:$E$776,СВЦЭМ!$A$33:$A$776,$A157,СВЦЭМ!$B$33:$B$776,W$155)+'СЕТ СН'!$F$15</f>
        <v>145.58384379</v>
      </c>
      <c r="X157" s="36">
        <f>SUMIFS(СВЦЭМ!$E$33:$E$776,СВЦЭМ!$A$33:$A$776,$A157,СВЦЭМ!$B$33:$B$776,X$155)+'СЕТ СН'!$F$15</f>
        <v>154.48484156000001</v>
      </c>
      <c r="Y157" s="36">
        <f>SUMIFS(СВЦЭМ!$E$33:$E$776,СВЦЭМ!$A$33:$A$776,$A157,СВЦЭМ!$B$33:$B$776,Y$155)+'СЕТ СН'!$F$15</f>
        <v>175.68389703</v>
      </c>
    </row>
    <row r="158" spans="1:27" ht="15.75" x14ac:dyDescent="0.2">
      <c r="A158" s="35">
        <f t="shared" ref="A158:A186" si="4">A157+1</f>
        <v>43558</v>
      </c>
      <c r="B158" s="36">
        <f>SUMIFS(СВЦЭМ!$E$33:$E$776,СВЦЭМ!$A$33:$A$776,$A158,СВЦЭМ!$B$33:$B$776,B$155)+'СЕТ СН'!$F$15</f>
        <v>200.03599478999999</v>
      </c>
      <c r="C158" s="36">
        <f>SUMIFS(СВЦЭМ!$E$33:$E$776,СВЦЭМ!$A$33:$A$776,$A158,СВЦЭМ!$B$33:$B$776,C$155)+'СЕТ СН'!$F$15</f>
        <v>220.39176380000001</v>
      </c>
      <c r="D158" s="36">
        <f>SUMIFS(СВЦЭМ!$E$33:$E$776,СВЦЭМ!$A$33:$A$776,$A158,СВЦЭМ!$B$33:$B$776,D$155)+'СЕТ СН'!$F$15</f>
        <v>216.77286573999999</v>
      </c>
      <c r="E158" s="36">
        <f>SUMIFS(СВЦЭМ!$E$33:$E$776,СВЦЭМ!$A$33:$A$776,$A158,СВЦЭМ!$B$33:$B$776,E$155)+'СЕТ СН'!$F$15</f>
        <v>216.34981400999999</v>
      </c>
      <c r="F158" s="36">
        <f>SUMIFS(СВЦЭМ!$E$33:$E$776,СВЦЭМ!$A$33:$A$776,$A158,СВЦЭМ!$B$33:$B$776,F$155)+'СЕТ СН'!$F$15</f>
        <v>215.71958443</v>
      </c>
      <c r="G158" s="36">
        <f>SUMIFS(СВЦЭМ!$E$33:$E$776,СВЦЭМ!$A$33:$A$776,$A158,СВЦЭМ!$B$33:$B$776,G$155)+'СЕТ СН'!$F$15</f>
        <v>221.52318482000001</v>
      </c>
      <c r="H158" s="36">
        <f>SUMIFS(СВЦЭМ!$E$33:$E$776,СВЦЭМ!$A$33:$A$776,$A158,СВЦЭМ!$B$33:$B$776,H$155)+'СЕТ СН'!$F$15</f>
        <v>210.77239711000001</v>
      </c>
      <c r="I158" s="36">
        <f>SUMIFS(СВЦЭМ!$E$33:$E$776,СВЦЭМ!$A$33:$A$776,$A158,СВЦЭМ!$B$33:$B$776,I$155)+'СЕТ СН'!$F$15</f>
        <v>194.10329596</v>
      </c>
      <c r="J158" s="36">
        <f>SUMIFS(СВЦЭМ!$E$33:$E$776,СВЦЭМ!$A$33:$A$776,$A158,СВЦЭМ!$B$33:$B$776,J$155)+'СЕТ СН'!$F$15</f>
        <v>175.05911505</v>
      </c>
      <c r="K158" s="36">
        <f>SUMIFS(СВЦЭМ!$E$33:$E$776,СВЦЭМ!$A$33:$A$776,$A158,СВЦЭМ!$B$33:$B$776,K$155)+'СЕТ СН'!$F$15</f>
        <v>159.69383518000001</v>
      </c>
      <c r="L158" s="36">
        <f>SUMIFS(СВЦЭМ!$E$33:$E$776,СВЦЭМ!$A$33:$A$776,$A158,СВЦЭМ!$B$33:$B$776,L$155)+'СЕТ СН'!$F$15</f>
        <v>155.44275933</v>
      </c>
      <c r="M158" s="36">
        <f>SUMIFS(СВЦЭМ!$E$33:$E$776,СВЦЭМ!$A$33:$A$776,$A158,СВЦЭМ!$B$33:$B$776,M$155)+'СЕТ СН'!$F$15</f>
        <v>157.33869812</v>
      </c>
      <c r="N158" s="36">
        <f>SUMIFS(СВЦЭМ!$E$33:$E$776,СВЦЭМ!$A$33:$A$776,$A158,СВЦЭМ!$B$33:$B$776,N$155)+'СЕТ СН'!$F$15</f>
        <v>155.16143178999999</v>
      </c>
      <c r="O158" s="36">
        <f>SUMIFS(СВЦЭМ!$E$33:$E$776,СВЦЭМ!$A$33:$A$776,$A158,СВЦЭМ!$B$33:$B$776,O$155)+'СЕТ СН'!$F$15</f>
        <v>157.22621358000001</v>
      </c>
      <c r="P158" s="36">
        <f>SUMIFS(СВЦЭМ!$E$33:$E$776,СВЦЭМ!$A$33:$A$776,$A158,СВЦЭМ!$B$33:$B$776,P$155)+'СЕТ СН'!$F$15</f>
        <v>158.67456586</v>
      </c>
      <c r="Q158" s="36">
        <f>SUMIFS(СВЦЭМ!$E$33:$E$776,СВЦЭМ!$A$33:$A$776,$A158,СВЦЭМ!$B$33:$B$776,Q$155)+'СЕТ СН'!$F$15</f>
        <v>160.18228278000001</v>
      </c>
      <c r="R158" s="36">
        <f>SUMIFS(СВЦЭМ!$E$33:$E$776,СВЦЭМ!$A$33:$A$776,$A158,СВЦЭМ!$B$33:$B$776,R$155)+'СЕТ СН'!$F$15</f>
        <v>161.31750144</v>
      </c>
      <c r="S158" s="36">
        <f>SUMIFS(СВЦЭМ!$E$33:$E$776,СВЦЭМ!$A$33:$A$776,$A158,СВЦЭМ!$B$33:$B$776,S$155)+'СЕТ СН'!$F$15</f>
        <v>161.28743012999999</v>
      </c>
      <c r="T158" s="36">
        <f>SUMIFS(СВЦЭМ!$E$33:$E$776,СВЦЭМ!$A$33:$A$776,$A158,СВЦЭМ!$B$33:$B$776,T$155)+'СЕТ СН'!$F$15</f>
        <v>156.63155777</v>
      </c>
      <c r="U158" s="36">
        <f>SUMIFS(СВЦЭМ!$E$33:$E$776,СВЦЭМ!$A$33:$A$776,$A158,СВЦЭМ!$B$33:$B$776,U$155)+'СЕТ СН'!$F$15</f>
        <v>151.78339793999999</v>
      </c>
      <c r="V158" s="36">
        <f>SUMIFS(СВЦЭМ!$E$33:$E$776,СВЦЭМ!$A$33:$A$776,$A158,СВЦЭМ!$B$33:$B$776,V$155)+'СЕТ СН'!$F$15</f>
        <v>149.57331909000001</v>
      </c>
      <c r="W158" s="36">
        <f>SUMIFS(СВЦЭМ!$E$33:$E$776,СВЦЭМ!$A$33:$A$776,$A158,СВЦЭМ!$B$33:$B$776,W$155)+'СЕТ СН'!$F$15</f>
        <v>148.10926642999999</v>
      </c>
      <c r="X158" s="36">
        <f>SUMIFS(СВЦЭМ!$E$33:$E$776,СВЦЭМ!$A$33:$A$776,$A158,СВЦЭМ!$B$33:$B$776,X$155)+'СЕТ СН'!$F$15</f>
        <v>158.72057018999999</v>
      </c>
      <c r="Y158" s="36">
        <f>SUMIFS(СВЦЭМ!$E$33:$E$776,СВЦЭМ!$A$33:$A$776,$A158,СВЦЭМ!$B$33:$B$776,Y$155)+'СЕТ СН'!$F$15</f>
        <v>184.52742050000001</v>
      </c>
    </row>
    <row r="159" spans="1:27" ht="15.75" x14ac:dyDescent="0.2">
      <c r="A159" s="35">
        <f t="shared" si="4"/>
        <v>43559</v>
      </c>
      <c r="B159" s="36">
        <f>SUMIFS(СВЦЭМ!$E$33:$E$776,СВЦЭМ!$A$33:$A$776,$A159,СВЦЭМ!$B$33:$B$776,B$155)+'СЕТ СН'!$F$15</f>
        <v>196.61030374000001</v>
      </c>
      <c r="C159" s="36">
        <f>SUMIFS(СВЦЭМ!$E$33:$E$776,СВЦЭМ!$A$33:$A$776,$A159,СВЦЭМ!$B$33:$B$776,C$155)+'СЕТ СН'!$F$15</f>
        <v>215.80041994999999</v>
      </c>
      <c r="D159" s="36">
        <f>SUMIFS(СВЦЭМ!$E$33:$E$776,СВЦЭМ!$A$33:$A$776,$A159,СВЦЭМ!$B$33:$B$776,D$155)+'СЕТ СН'!$F$15</f>
        <v>223.47662213999999</v>
      </c>
      <c r="E159" s="36">
        <f>SUMIFS(СВЦЭМ!$E$33:$E$776,СВЦЭМ!$A$33:$A$776,$A159,СВЦЭМ!$B$33:$B$776,E$155)+'СЕТ СН'!$F$15</f>
        <v>223.34217340999999</v>
      </c>
      <c r="F159" s="36">
        <f>SUMIFS(СВЦЭМ!$E$33:$E$776,СВЦЭМ!$A$33:$A$776,$A159,СВЦЭМ!$B$33:$B$776,F$155)+'СЕТ СН'!$F$15</f>
        <v>221.83606684</v>
      </c>
      <c r="G159" s="36">
        <f>SUMIFS(СВЦЭМ!$E$33:$E$776,СВЦЭМ!$A$33:$A$776,$A159,СВЦЭМ!$B$33:$B$776,G$155)+'СЕТ СН'!$F$15</f>
        <v>224.90633903</v>
      </c>
      <c r="H159" s="36">
        <f>SUMIFS(СВЦЭМ!$E$33:$E$776,СВЦЭМ!$A$33:$A$776,$A159,СВЦЭМ!$B$33:$B$776,H$155)+'СЕТ СН'!$F$15</f>
        <v>207.15033982</v>
      </c>
      <c r="I159" s="36">
        <f>SUMIFS(СВЦЭМ!$E$33:$E$776,СВЦЭМ!$A$33:$A$776,$A159,СВЦЭМ!$B$33:$B$776,I$155)+'СЕТ СН'!$F$15</f>
        <v>193.93230014</v>
      </c>
      <c r="J159" s="36">
        <f>SUMIFS(СВЦЭМ!$E$33:$E$776,СВЦЭМ!$A$33:$A$776,$A159,СВЦЭМ!$B$33:$B$776,J$155)+'СЕТ СН'!$F$15</f>
        <v>173.87396150000001</v>
      </c>
      <c r="K159" s="36">
        <f>SUMIFS(СВЦЭМ!$E$33:$E$776,СВЦЭМ!$A$33:$A$776,$A159,СВЦЭМ!$B$33:$B$776,K$155)+'СЕТ СН'!$F$15</f>
        <v>159.39424839</v>
      </c>
      <c r="L159" s="36">
        <f>SUMIFS(СВЦЭМ!$E$33:$E$776,СВЦЭМ!$A$33:$A$776,$A159,СВЦЭМ!$B$33:$B$776,L$155)+'СЕТ СН'!$F$15</f>
        <v>153.41027054</v>
      </c>
      <c r="M159" s="36">
        <f>SUMIFS(СВЦЭМ!$E$33:$E$776,СВЦЭМ!$A$33:$A$776,$A159,СВЦЭМ!$B$33:$B$776,M$155)+'СЕТ СН'!$F$15</f>
        <v>153.87691647</v>
      </c>
      <c r="N159" s="36">
        <f>SUMIFS(СВЦЭМ!$E$33:$E$776,СВЦЭМ!$A$33:$A$776,$A159,СВЦЭМ!$B$33:$B$776,N$155)+'СЕТ СН'!$F$15</f>
        <v>151.09493273000001</v>
      </c>
      <c r="O159" s="36">
        <f>SUMIFS(СВЦЭМ!$E$33:$E$776,СВЦЭМ!$A$33:$A$776,$A159,СВЦЭМ!$B$33:$B$776,O$155)+'СЕТ СН'!$F$15</f>
        <v>156.22249984000001</v>
      </c>
      <c r="P159" s="36">
        <f>SUMIFS(СВЦЭМ!$E$33:$E$776,СВЦЭМ!$A$33:$A$776,$A159,СВЦЭМ!$B$33:$B$776,P$155)+'СЕТ СН'!$F$15</f>
        <v>159.16609278999999</v>
      </c>
      <c r="Q159" s="36">
        <f>SUMIFS(СВЦЭМ!$E$33:$E$776,СВЦЭМ!$A$33:$A$776,$A159,СВЦЭМ!$B$33:$B$776,Q$155)+'СЕТ СН'!$F$15</f>
        <v>160.54088931000001</v>
      </c>
      <c r="R159" s="36">
        <f>SUMIFS(СВЦЭМ!$E$33:$E$776,СВЦЭМ!$A$33:$A$776,$A159,СВЦЭМ!$B$33:$B$776,R$155)+'СЕТ СН'!$F$15</f>
        <v>161.36974749999999</v>
      </c>
      <c r="S159" s="36">
        <f>SUMIFS(СВЦЭМ!$E$33:$E$776,СВЦЭМ!$A$33:$A$776,$A159,СВЦЭМ!$B$33:$B$776,S$155)+'СЕТ СН'!$F$15</f>
        <v>163.07535799999999</v>
      </c>
      <c r="T159" s="36">
        <f>SUMIFS(СВЦЭМ!$E$33:$E$776,СВЦЭМ!$A$33:$A$776,$A159,СВЦЭМ!$B$33:$B$776,T$155)+'СЕТ СН'!$F$15</f>
        <v>158.84229341</v>
      </c>
      <c r="U159" s="36">
        <f>SUMIFS(СВЦЭМ!$E$33:$E$776,СВЦЭМ!$A$33:$A$776,$A159,СВЦЭМ!$B$33:$B$776,U$155)+'СЕТ СН'!$F$15</f>
        <v>150.64147560999999</v>
      </c>
      <c r="V159" s="36">
        <f>SUMIFS(СВЦЭМ!$E$33:$E$776,СВЦЭМ!$A$33:$A$776,$A159,СВЦЭМ!$B$33:$B$776,V$155)+'СЕТ СН'!$F$15</f>
        <v>149.05503881000001</v>
      </c>
      <c r="W159" s="36">
        <f>SUMIFS(СВЦЭМ!$E$33:$E$776,СВЦЭМ!$A$33:$A$776,$A159,СВЦЭМ!$B$33:$B$776,W$155)+'СЕТ СН'!$F$15</f>
        <v>149.68682043999999</v>
      </c>
      <c r="X159" s="36">
        <f>SUMIFS(СВЦЭМ!$E$33:$E$776,СВЦЭМ!$A$33:$A$776,$A159,СВЦЭМ!$B$33:$B$776,X$155)+'СЕТ СН'!$F$15</f>
        <v>166.84851223000001</v>
      </c>
      <c r="Y159" s="36">
        <f>SUMIFS(СВЦЭМ!$E$33:$E$776,СВЦЭМ!$A$33:$A$776,$A159,СВЦЭМ!$B$33:$B$776,Y$155)+'СЕТ СН'!$F$15</f>
        <v>197.46355584</v>
      </c>
    </row>
    <row r="160" spans="1:27" ht="15.75" x14ac:dyDescent="0.2">
      <c r="A160" s="35">
        <f t="shared" si="4"/>
        <v>43560</v>
      </c>
      <c r="B160" s="36">
        <f>SUMIFS(СВЦЭМ!$E$33:$E$776,СВЦЭМ!$A$33:$A$776,$A160,СВЦЭМ!$B$33:$B$776,B$155)+'СЕТ СН'!$F$15</f>
        <v>195.20720502</v>
      </c>
      <c r="C160" s="36">
        <f>SUMIFS(СВЦЭМ!$E$33:$E$776,СВЦЭМ!$A$33:$A$776,$A160,СВЦЭМ!$B$33:$B$776,C$155)+'СЕТ СН'!$F$15</f>
        <v>213.82900592999999</v>
      </c>
      <c r="D160" s="36">
        <f>SUMIFS(СВЦЭМ!$E$33:$E$776,СВЦЭМ!$A$33:$A$776,$A160,СВЦЭМ!$B$33:$B$776,D$155)+'СЕТ СН'!$F$15</f>
        <v>225.87294026000001</v>
      </c>
      <c r="E160" s="36">
        <f>SUMIFS(СВЦЭМ!$E$33:$E$776,СВЦЭМ!$A$33:$A$776,$A160,СВЦЭМ!$B$33:$B$776,E$155)+'СЕТ СН'!$F$15</f>
        <v>225.03740626999999</v>
      </c>
      <c r="F160" s="36">
        <f>SUMIFS(СВЦЭМ!$E$33:$E$776,СВЦЭМ!$A$33:$A$776,$A160,СВЦЭМ!$B$33:$B$776,F$155)+'СЕТ СН'!$F$15</f>
        <v>224.37566244999999</v>
      </c>
      <c r="G160" s="36">
        <f>SUMIFS(СВЦЭМ!$E$33:$E$776,СВЦЭМ!$A$33:$A$776,$A160,СВЦЭМ!$B$33:$B$776,G$155)+'СЕТ СН'!$F$15</f>
        <v>223.95233572999999</v>
      </c>
      <c r="H160" s="36">
        <f>SUMIFS(СВЦЭМ!$E$33:$E$776,СВЦЭМ!$A$33:$A$776,$A160,СВЦЭМ!$B$33:$B$776,H$155)+'СЕТ СН'!$F$15</f>
        <v>210.27724264</v>
      </c>
      <c r="I160" s="36">
        <f>SUMIFS(СВЦЭМ!$E$33:$E$776,СВЦЭМ!$A$33:$A$776,$A160,СВЦЭМ!$B$33:$B$776,I$155)+'СЕТ СН'!$F$15</f>
        <v>198.23310365</v>
      </c>
      <c r="J160" s="36">
        <f>SUMIFS(СВЦЭМ!$E$33:$E$776,СВЦЭМ!$A$33:$A$776,$A160,СВЦЭМ!$B$33:$B$776,J$155)+'СЕТ СН'!$F$15</f>
        <v>180.85485392000001</v>
      </c>
      <c r="K160" s="36">
        <f>SUMIFS(СВЦЭМ!$E$33:$E$776,СВЦЭМ!$A$33:$A$776,$A160,СВЦЭМ!$B$33:$B$776,K$155)+'СЕТ СН'!$F$15</f>
        <v>165.41235158999999</v>
      </c>
      <c r="L160" s="36">
        <f>SUMIFS(СВЦЭМ!$E$33:$E$776,СВЦЭМ!$A$33:$A$776,$A160,СВЦЭМ!$B$33:$B$776,L$155)+'СЕТ СН'!$F$15</f>
        <v>158.35294646</v>
      </c>
      <c r="M160" s="36">
        <f>SUMIFS(СВЦЭМ!$E$33:$E$776,СВЦЭМ!$A$33:$A$776,$A160,СВЦЭМ!$B$33:$B$776,M$155)+'СЕТ СН'!$F$15</f>
        <v>156.56612913999999</v>
      </c>
      <c r="N160" s="36">
        <f>SUMIFS(СВЦЭМ!$E$33:$E$776,СВЦЭМ!$A$33:$A$776,$A160,СВЦЭМ!$B$33:$B$776,N$155)+'СЕТ СН'!$F$15</f>
        <v>155.23712609</v>
      </c>
      <c r="O160" s="36">
        <f>SUMIFS(СВЦЭМ!$E$33:$E$776,СВЦЭМ!$A$33:$A$776,$A160,СВЦЭМ!$B$33:$B$776,O$155)+'СЕТ СН'!$F$15</f>
        <v>154.02948619</v>
      </c>
      <c r="P160" s="36">
        <f>SUMIFS(СВЦЭМ!$E$33:$E$776,СВЦЭМ!$A$33:$A$776,$A160,СВЦЭМ!$B$33:$B$776,P$155)+'СЕТ СН'!$F$15</f>
        <v>155.11268932999999</v>
      </c>
      <c r="Q160" s="36">
        <f>SUMIFS(СВЦЭМ!$E$33:$E$776,СВЦЭМ!$A$33:$A$776,$A160,СВЦЭМ!$B$33:$B$776,Q$155)+'СЕТ СН'!$F$15</f>
        <v>155.00749168999999</v>
      </c>
      <c r="R160" s="36">
        <f>SUMIFS(СВЦЭМ!$E$33:$E$776,СВЦЭМ!$A$33:$A$776,$A160,СВЦЭМ!$B$33:$B$776,R$155)+'СЕТ СН'!$F$15</f>
        <v>155.15634703000001</v>
      </c>
      <c r="S160" s="36">
        <f>SUMIFS(СВЦЭМ!$E$33:$E$776,СВЦЭМ!$A$33:$A$776,$A160,СВЦЭМ!$B$33:$B$776,S$155)+'СЕТ СН'!$F$15</f>
        <v>158.46216584999999</v>
      </c>
      <c r="T160" s="36">
        <f>SUMIFS(СВЦЭМ!$E$33:$E$776,СВЦЭМ!$A$33:$A$776,$A160,СВЦЭМ!$B$33:$B$776,T$155)+'СЕТ СН'!$F$15</f>
        <v>157.54735667</v>
      </c>
      <c r="U160" s="36">
        <f>SUMIFS(СВЦЭМ!$E$33:$E$776,СВЦЭМ!$A$33:$A$776,$A160,СВЦЭМ!$B$33:$B$776,U$155)+'СЕТ СН'!$F$15</f>
        <v>159.28138680999999</v>
      </c>
      <c r="V160" s="36">
        <f>SUMIFS(СВЦЭМ!$E$33:$E$776,СВЦЭМ!$A$33:$A$776,$A160,СВЦЭМ!$B$33:$B$776,V$155)+'СЕТ СН'!$F$15</f>
        <v>161.25763343</v>
      </c>
      <c r="W160" s="36">
        <f>SUMIFS(СВЦЭМ!$E$33:$E$776,СВЦЭМ!$A$33:$A$776,$A160,СВЦЭМ!$B$33:$B$776,W$155)+'СЕТ СН'!$F$15</f>
        <v>162.79954932000001</v>
      </c>
      <c r="X160" s="36">
        <f>SUMIFS(СВЦЭМ!$E$33:$E$776,СВЦЭМ!$A$33:$A$776,$A160,СВЦЭМ!$B$33:$B$776,X$155)+'СЕТ СН'!$F$15</f>
        <v>171.07656827</v>
      </c>
      <c r="Y160" s="36">
        <f>SUMIFS(СВЦЭМ!$E$33:$E$776,СВЦЭМ!$A$33:$A$776,$A160,СВЦЭМ!$B$33:$B$776,Y$155)+'СЕТ СН'!$F$15</f>
        <v>190.44283114000001</v>
      </c>
    </row>
    <row r="161" spans="1:25" ht="15.75" x14ac:dyDescent="0.2">
      <c r="A161" s="35">
        <f t="shared" si="4"/>
        <v>43561</v>
      </c>
      <c r="B161" s="36">
        <f>SUMIFS(СВЦЭМ!$E$33:$E$776,СВЦЭМ!$A$33:$A$776,$A161,СВЦЭМ!$B$33:$B$776,B$155)+'СЕТ СН'!$F$15</f>
        <v>203.09146859000001</v>
      </c>
      <c r="C161" s="36">
        <f>SUMIFS(СВЦЭМ!$E$33:$E$776,СВЦЭМ!$A$33:$A$776,$A161,СВЦЭМ!$B$33:$B$776,C$155)+'СЕТ СН'!$F$15</f>
        <v>219.72547807999999</v>
      </c>
      <c r="D161" s="36">
        <f>SUMIFS(СВЦЭМ!$E$33:$E$776,СВЦЭМ!$A$33:$A$776,$A161,СВЦЭМ!$B$33:$B$776,D$155)+'СЕТ СН'!$F$15</f>
        <v>224.65247574</v>
      </c>
      <c r="E161" s="36">
        <f>SUMIFS(СВЦЭМ!$E$33:$E$776,СВЦЭМ!$A$33:$A$776,$A161,СВЦЭМ!$B$33:$B$776,E$155)+'СЕТ СН'!$F$15</f>
        <v>222.92109363</v>
      </c>
      <c r="F161" s="36">
        <f>SUMIFS(СВЦЭМ!$E$33:$E$776,СВЦЭМ!$A$33:$A$776,$A161,СВЦЭМ!$B$33:$B$776,F$155)+'СЕТ СН'!$F$15</f>
        <v>222.50576837</v>
      </c>
      <c r="G161" s="36">
        <f>SUMIFS(СВЦЭМ!$E$33:$E$776,СВЦЭМ!$A$33:$A$776,$A161,СВЦЭМ!$B$33:$B$776,G$155)+'СЕТ СН'!$F$15</f>
        <v>224.53877688</v>
      </c>
      <c r="H161" s="36">
        <f>SUMIFS(СВЦЭМ!$E$33:$E$776,СВЦЭМ!$A$33:$A$776,$A161,СВЦЭМ!$B$33:$B$776,H$155)+'СЕТ СН'!$F$15</f>
        <v>207.68191762999999</v>
      </c>
      <c r="I161" s="36">
        <f>SUMIFS(СВЦЭМ!$E$33:$E$776,СВЦЭМ!$A$33:$A$776,$A161,СВЦЭМ!$B$33:$B$776,I$155)+'СЕТ СН'!$F$15</f>
        <v>207.08656995000001</v>
      </c>
      <c r="J161" s="36">
        <f>SUMIFS(СВЦЭМ!$E$33:$E$776,СВЦЭМ!$A$33:$A$776,$A161,СВЦЭМ!$B$33:$B$776,J$155)+'СЕТ СН'!$F$15</f>
        <v>192.77366853999999</v>
      </c>
      <c r="K161" s="36">
        <f>SUMIFS(СВЦЭМ!$E$33:$E$776,СВЦЭМ!$A$33:$A$776,$A161,СВЦЭМ!$B$33:$B$776,K$155)+'СЕТ СН'!$F$15</f>
        <v>166.43571739999999</v>
      </c>
      <c r="L161" s="36">
        <f>SUMIFS(СВЦЭМ!$E$33:$E$776,СВЦЭМ!$A$33:$A$776,$A161,СВЦЭМ!$B$33:$B$776,L$155)+'СЕТ СН'!$F$15</f>
        <v>154.87947754000001</v>
      </c>
      <c r="M161" s="36">
        <f>SUMIFS(СВЦЭМ!$E$33:$E$776,СВЦЭМ!$A$33:$A$776,$A161,СВЦЭМ!$B$33:$B$776,M$155)+'СЕТ СН'!$F$15</f>
        <v>155.43599717000001</v>
      </c>
      <c r="N161" s="36">
        <f>SUMIFS(СВЦЭМ!$E$33:$E$776,СВЦЭМ!$A$33:$A$776,$A161,СВЦЭМ!$B$33:$B$776,N$155)+'СЕТ СН'!$F$15</f>
        <v>157.46849556999999</v>
      </c>
      <c r="O161" s="36">
        <f>SUMIFS(СВЦЭМ!$E$33:$E$776,СВЦЭМ!$A$33:$A$776,$A161,СВЦЭМ!$B$33:$B$776,O$155)+'СЕТ СН'!$F$15</f>
        <v>160.33376235</v>
      </c>
      <c r="P161" s="36">
        <f>SUMIFS(СВЦЭМ!$E$33:$E$776,СВЦЭМ!$A$33:$A$776,$A161,СВЦЭМ!$B$33:$B$776,P$155)+'СЕТ СН'!$F$15</f>
        <v>160.93038139000001</v>
      </c>
      <c r="Q161" s="36">
        <f>SUMIFS(СВЦЭМ!$E$33:$E$776,СВЦЭМ!$A$33:$A$776,$A161,СВЦЭМ!$B$33:$B$776,Q$155)+'СЕТ СН'!$F$15</f>
        <v>161.49105782999999</v>
      </c>
      <c r="R161" s="36">
        <f>SUMIFS(СВЦЭМ!$E$33:$E$776,СВЦЭМ!$A$33:$A$776,$A161,СВЦЭМ!$B$33:$B$776,R$155)+'СЕТ СН'!$F$15</f>
        <v>161.54807926999999</v>
      </c>
      <c r="S161" s="36">
        <f>SUMIFS(СВЦЭМ!$E$33:$E$776,СВЦЭМ!$A$33:$A$776,$A161,СВЦЭМ!$B$33:$B$776,S$155)+'СЕТ СН'!$F$15</f>
        <v>161.82413381999999</v>
      </c>
      <c r="T161" s="36">
        <f>SUMIFS(СВЦЭМ!$E$33:$E$776,СВЦЭМ!$A$33:$A$776,$A161,СВЦЭМ!$B$33:$B$776,T$155)+'СЕТ СН'!$F$15</f>
        <v>157.81460433999999</v>
      </c>
      <c r="U161" s="36">
        <f>SUMIFS(СВЦЭМ!$E$33:$E$776,СВЦЭМ!$A$33:$A$776,$A161,СВЦЭМ!$B$33:$B$776,U$155)+'СЕТ СН'!$F$15</f>
        <v>151.93283245999999</v>
      </c>
      <c r="V161" s="36">
        <f>SUMIFS(СВЦЭМ!$E$33:$E$776,СВЦЭМ!$A$33:$A$776,$A161,СВЦЭМ!$B$33:$B$776,V$155)+'СЕТ СН'!$F$15</f>
        <v>147.66716819999999</v>
      </c>
      <c r="W161" s="36">
        <f>SUMIFS(СВЦЭМ!$E$33:$E$776,СВЦЭМ!$A$33:$A$776,$A161,СВЦЭМ!$B$33:$B$776,W$155)+'СЕТ СН'!$F$15</f>
        <v>143.34903267999999</v>
      </c>
      <c r="X161" s="36">
        <f>SUMIFS(СВЦЭМ!$E$33:$E$776,СВЦЭМ!$A$33:$A$776,$A161,СВЦЭМ!$B$33:$B$776,X$155)+'СЕТ СН'!$F$15</f>
        <v>148.03213086</v>
      </c>
      <c r="Y161" s="36">
        <f>SUMIFS(СВЦЭМ!$E$33:$E$776,СВЦЭМ!$A$33:$A$776,$A161,СВЦЭМ!$B$33:$B$776,Y$155)+'СЕТ СН'!$F$15</f>
        <v>169.61430289</v>
      </c>
    </row>
    <row r="162" spans="1:25" ht="15.75" x14ac:dyDescent="0.2">
      <c r="A162" s="35">
        <f t="shared" si="4"/>
        <v>43562</v>
      </c>
      <c r="B162" s="36">
        <f>SUMIFS(СВЦЭМ!$E$33:$E$776,СВЦЭМ!$A$33:$A$776,$A162,СВЦЭМ!$B$33:$B$776,B$155)+'СЕТ СН'!$F$15</f>
        <v>196.83879242</v>
      </c>
      <c r="C162" s="36">
        <f>SUMIFS(СВЦЭМ!$E$33:$E$776,СВЦЭМ!$A$33:$A$776,$A162,СВЦЭМ!$B$33:$B$776,C$155)+'СЕТ СН'!$F$15</f>
        <v>217.16546502</v>
      </c>
      <c r="D162" s="36">
        <f>SUMIFS(СВЦЭМ!$E$33:$E$776,СВЦЭМ!$A$33:$A$776,$A162,СВЦЭМ!$B$33:$B$776,D$155)+'СЕТ СН'!$F$15</f>
        <v>231.32185981000001</v>
      </c>
      <c r="E162" s="36">
        <f>SUMIFS(СВЦЭМ!$E$33:$E$776,СВЦЭМ!$A$33:$A$776,$A162,СВЦЭМ!$B$33:$B$776,E$155)+'СЕТ СН'!$F$15</f>
        <v>235.88773745</v>
      </c>
      <c r="F162" s="36">
        <f>SUMIFS(СВЦЭМ!$E$33:$E$776,СВЦЭМ!$A$33:$A$776,$A162,СВЦЭМ!$B$33:$B$776,F$155)+'СЕТ СН'!$F$15</f>
        <v>233.73695413999999</v>
      </c>
      <c r="G162" s="36">
        <f>SUMIFS(СВЦЭМ!$E$33:$E$776,СВЦЭМ!$A$33:$A$776,$A162,СВЦЭМ!$B$33:$B$776,G$155)+'СЕТ СН'!$F$15</f>
        <v>227.83175645</v>
      </c>
      <c r="H162" s="36">
        <f>SUMIFS(СВЦЭМ!$E$33:$E$776,СВЦЭМ!$A$33:$A$776,$A162,СВЦЭМ!$B$33:$B$776,H$155)+'СЕТ СН'!$F$15</f>
        <v>212.72312127999999</v>
      </c>
      <c r="I162" s="36">
        <f>SUMIFS(СВЦЭМ!$E$33:$E$776,СВЦЭМ!$A$33:$A$776,$A162,СВЦЭМ!$B$33:$B$776,I$155)+'СЕТ СН'!$F$15</f>
        <v>206.18821568999999</v>
      </c>
      <c r="J162" s="36">
        <f>SUMIFS(СВЦЭМ!$E$33:$E$776,СВЦЭМ!$A$33:$A$776,$A162,СВЦЭМ!$B$33:$B$776,J$155)+'СЕТ СН'!$F$15</f>
        <v>185.66894302</v>
      </c>
      <c r="K162" s="36">
        <f>SUMIFS(СВЦЭМ!$E$33:$E$776,СВЦЭМ!$A$33:$A$776,$A162,СВЦЭМ!$B$33:$B$776,K$155)+'СЕТ СН'!$F$15</f>
        <v>159.86660187999999</v>
      </c>
      <c r="L162" s="36">
        <f>SUMIFS(СВЦЭМ!$E$33:$E$776,СВЦЭМ!$A$33:$A$776,$A162,СВЦЭМ!$B$33:$B$776,L$155)+'СЕТ СН'!$F$15</f>
        <v>151.89150559000001</v>
      </c>
      <c r="M162" s="36">
        <f>SUMIFS(СВЦЭМ!$E$33:$E$776,СВЦЭМ!$A$33:$A$776,$A162,СВЦЭМ!$B$33:$B$776,M$155)+'СЕТ СН'!$F$15</f>
        <v>149.45649696999999</v>
      </c>
      <c r="N162" s="36">
        <f>SUMIFS(СВЦЭМ!$E$33:$E$776,СВЦЭМ!$A$33:$A$776,$A162,СВЦЭМ!$B$33:$B$776,N$155)+'СЕТ СН'!$F$15</f>
        <v>150.87645992</v>
      </c>
      <c r="O162" s="36">
        <f>SUMIFS(СВЦЭМ!$E$33:$E$776,СВЦЭМ!$A$33:$A$776,$A162,СВЦЭМ!$B$33:$B$776,O$155)+'СЕТ СН'!$F$15</f>
        <v>153.39774043</v>
      </c>
      <c r="P162" s="36">
        <f>SUMIFS(СВЦЭМ!$E$33:$E$776,СВЦЭМ!$A$33:$A$776,$A162,СВЦЭМ!$B$33:$B$776,P$155)+'СЕТ СН'!$F$15</f>
        <v>156.95765420000001</v>
      </c>
      <c r="Q162" s="36">
        <f>SUMIFS(СВЦЭМ!$E$33:$E$776,СВЦЭМ!$A$33:$A$776,$A162,СВЦЭМ!$B$33:$B$776,Q$155)+'СЕТ СН'!$F$15</f>
        <v>159.32595689999999</v>
      </c>
      <c r="R162" s="36">
        <f>SUMIFS(СВЦЭМ!$E$33:$E$776,СВЦЭМ!$A$33:$A$776,$A162,СВЦЭМ!$B$33:$B$776,R$155)+'СЕТ СН'!$F$15</f>
        <v>161.03737025999999</v>
      </c>
      <c r="S162" s="36">
        <f>SUMIFS(СВЦЭМ!$E$33:$E$776,СВЦЭМ!$A$33:$A$776,$A162,СВЦЭМ!$B$33:$B$776,S$155)+'СЕТ СН'!$F$15</f>
        <v>160.68673871999999</v>
      </c>
      <c r="T162" s="36">
        <f>SUMIFS(СВЦЭМ!$E$33:$E$776,СВЦЭМ!$A$33:$A$776,$A162,СВЦЭМ!$B$33:$B$776,T$155)+'СЕТ СН'!$F$15</f>
        <v>153.29561469999999</v>
      </c>
      <c r="U162" s="36">
        <f>SUMIFS(СВЦЭМ!$E$33:$E$776,СВЦЭМ!$A$33:$A$776,$A162,СВЦЭМ!$B$33:$B$776,U$155)+'СЕТ СН'!$F$15</f>
        <v>145.58720453999999</v>
      </c>
      <c r="V162" s="36">
        <f>SUMIFS(СВЦЭМ!$E$33:$E$776,СВЦЭМ!$A$33:$A$776,$A162,СВЦЭМ!$B$33:$B$776,V$155)+'СЕТ СН'!$F$15</f>
        <v>141.88065632000001</v>
      </c>
      <c r="W162" s="36">
        <f>SUMIFS(СВЦЭМ!$E$33:$E$776,СВЦЭМ!$A$33:$A$776,$A162,СВЦЭМ!$B$33:$B$776,W$155)+'СЕТ СН'!$F$15</f>
        <v>143.00708782999999</v>
      </c>
      <c r="X162" s="36">
        <f>SUMIFS(СВЦЭМ!$E$33:$E$776,СВЦЭМ!$A$33:$A$776,$A162,СВЦЭМ!$B$33:$B$776,X$155)+'СЕТ СН'!$F$15</f>
        <v>152.30179296</v>
      </c>
      <c r="Y162" s="36">
        <f>SUMIFS(СВЦЭМ!$E$33:$E$776,СВЦЭМ!$A$33:$A$776,$A162,СВЦЭМ!$B$33:$B$776,Y$155)+'СЕТ СН'!$F$15</f>
        <v>174.44405792000001</v>
      </c>
    </row>
    <row r="163" spans="1:25" ht="15.75" x14ac:dyDescent="0.2">
      <c r="A163" s="35">
        <f t="shared" si="4"/>
        <v>43563</v>
      </c>
      <c r="B163" s="36">
        <f>SUMIFS(СВЦЭМ!$E$33:$E$776,СВЦЭМ!$A$33:$A$776,$A163,СВЦЭМ!$B$33:$B$776,B$155)+'СЕТ СН'!$F$15</f>
        <v>198.8240577</v>
      </c>
      <c r="C163" s="36">
        <f>SUMIFS(СВЦЭМ!$E$33:$E$776,СВЦЭМ!$A$33:$A$776,$A163,СВЦЭМ!$B$33:$B$776,C$155)+'СЕТ СН'!$F$15</f>
        <v>219.79738266000001</v>
      </c>
      <c r="D163" s="36">
        <f>SUMIFS(СВЦЭМ!$E$33:$E$776,СВЦЭМ!$A$33:$A$776,$A163,СВЦЭМ!$B$33:$B$776,D$155)+'СЕТ СН'!$F$15</f>
        <v>236.48613094999999</v>
      </c>
      <c r="E163" s="36">
        <f>SUMIFS(СВЦЭМ!$E$33:$E$776,СВЦЭМ!$A$33:$A$776,$A163,СВЦЭМ!$B$33:$B$776,E$155)+'СЕТ СН'!$F$15</f>
        <v>236.55286133000001</v>
      </c>
      <c r="F163" s="36">
        <f>SUMIFS(СВЦЭМ!$E$33:$E$776,СВЦЭМ!$A$33:$A$776,$A163,СВЦЭМ!$B$33:$B$776,F$155)+'СЕТ СН'!$F$15</f>
        <v>229.75055953</v>
      </c>
      <c r="G163" s="36">
        <f>SUMIFS(СВЦЭМ!$E$33:$E$776,СВЦЭМ!$A$33:$A$776,$A163,СВЦЭМ!$B$33:$B$776,G$155)+'СЕТ СН'!$F$15</f>
        <v>225.93348669</v>
      </c>
      <c r="H163" s="36">
        <f>SUMIFS(СВЦЭМ!$E$33:$E$776,СВЦЭМ!$A$33:$A$776,$A163,СВЦЭМ!$B$33:$B$776,H$155)+'СЕТ СН'!$F$15</f>
        <v>212.37669883000001</v>
      </c>
      <c r="I163" s="36">
        <f>SUMIFS(СВЦЭМ!$E$33:$E$776,СВЦЭМ!$A$33:$A$776,$A163,СВЦЭМ!$B$33:$B$776,I$155)+'СЕТ СН'!$F$15</f>
        <v>196.02181823000001</v>
      </c>
      <c r="J163" s="36">
        <f>SUMIFS(СВЦЭМ!$E$33:$E$776,СВЦЭМ!$A$33:$A$776,$A163,СВЦЭМ!$B$33:$B$776,J$155)+'СЕТ СН'!$F$15</f>
        <v>175.78336920999999</v>
      </c>
      <c r="K163" s="36">
        <f>SUMIFS(СВЦЭМ!$E$33:$E$776,СВЦЭМ!$A$33:$A$776,$A163,СВЦЭМ!$B$33:$B$776,K$155)+'СЕТ СН'!$F$15</f>
        <v>158.03617503999999</v>
      </c>
      <c r="L163" s="36">
        <f>SUMIFS(СВЦЭМ!$E$33:$E$776,СВЦЭМ!$A$33:$A$776,$A163,СВЦЭМ!$B$33:$B$776,L$155)+'СЕТ СН'!$F$15</f>
        <v>150.41612036000001</v>
      </c>
      <c r="M163" s="36">
        <f>SUMIFS(СВЦЭМ!$E$33:$E$776,СВЦЭМ!$A$33:$A$776,$A163,СВЦЭМ!$B$33:$B$776,M$155)+'СЕТ СН'!$F$15</f>
        <v>152.6226552</v>
      </c>
      <c r="N163" s="36">
        <f>SUMIFS(СВЦЭМ!$E$33:$E$776,СВЦЭМ!$A$33:$A$776,$A163,СВЦЭМ!$B$33:$B$776,N$155)+'СЕТ СН'!$F$15</f>
        <v>152.05443511999999</v>
      </c>
      <c r="O163" s="36">
        <f>SUMIFS(СВЦЭМ!$E$33:$E$776,СВЦЭМ!$A$33:$A$776,$A163,СВЦЭМ!$B$33:$B$776,O$155)+'СЕТ СН'!$F$15</f>
        <v>152.74894867</v>
      </c>
      <c r="P163" s="36">
        <f>SUMIFS(СВЦЭМ!$E$33:$E$776,СВЦЭМ!$A$33:$A$776,$A163,СВЦЭМ!$B$33:$B$776,P$155)+'СЕТ СН'!$F$15</f>
        <v>154.50202399</v>
      </c>
      <c r="Q163" s="36">
        <f>SUMIFS(СВЦЭМ!$E$33:$E$776,СВЦЭМ!$A$33:$A$776,$A163,СВЦЭМ!$B$33:$B$776,Q$155)+'СЕТ СН'!$F$15</f>
        <v>156.73417022999999</v>
      </c>
      <c r="R163" s="36">
        <f>SUMIFS(СВЦЭМ!$E$33:$E$776,СВЦЭМ!$A$33:$A$776,$A163,СВЦЭМ!$B$33:$B$776,R$155)+'СЕТ СН'!$F$15</f>
        <v>157.41576488999999</v>
      </c>
      <c r="S163" s="36">
        <f>SUMIFS(СВЦЭМ!$E$33:$E$776,СВЦЭМ!$A$33:$A$776,$A163,СВЦЭМ!$B$33:$B$776,S$155)+'СЕТ СН'!$F$15</f>
        <v>156.28777475000001</v>
      </c>
      <c r="T163" s="36">
        <f>SUMIFS(СВЦЭМ!$E$33:$E$776,СВЦЭМ!$A$33:$A$776,$A163,СВЦЭМ!$B$33:$B$776,T$155)+'СЕТ СН'!$F$15</f>
        <v>152.64493977999999</v>
      </c>
      <c r="U163" s="36">
        <f>SUMIFS(СВЦЭМ!$E$33:$E$776,СВЦЭМ!$A$33:$A$776,$A163,СВЦЭМ!$B$33:$B$776,U$155)+'СЕТ СН'!$F$15</f>
        <v>148.85942274999999</v>
      </c>
      <c r="V163" s="36">
        <f>SUMIFS(СВЦЭМ!$E$33:$E$776,СВЦЭМ!$A$33:$A$776,$A163,СВЦЭМ!$B$33:$B$776,V$155)+'СЕТ СН'!$F$15</f>
        <v>146.70299353999999</v>
      </c>
      <c r="W163" s="36">
        <f>SUMIFS(СВЦЭМ!$E$33:$E$776,СВЦЭМ!$A$33:$A$776,$A163,СВЦЭМ!$B$33:$B$776,W$155)+'СЕТ СН'!$F$15</f>
        <v>150.10510052999999</v>
      </c>
      <c r="X163" s="36">
        <f>SUMIFS(СВЦЭМ!$E$33:$E$776,СВЦЭМ!$A$33:$A$776,$A163,СВЦЭМ!$B$33:$B$776,X$155)+'СЕТ СН'!$F$15</f>
        <v>163.08366612</v>
      </c>
      <c r="Y163" s="36">
        <f>SUMIFS(СВЦЭМ!$E$33:$E$776,СВЦЭМ!$A$33:$A$776,$A163,СВЦЭМ!$B$33:$B$776,Y$155)+'СЕТ СН'!$F$15</f>
        <v>185.24253282000001</v>
      </c>
    </row>
    <row r="164" spans="1:25" ht="15.75" x14ac:dyDescent="0.2">
      <c r="A164" s="35">
        <f t="shared" si="4"/>
        <v>43564</v>
      </c>
      <c r="B164" s="36">
        <f>SUMIFS(СВЦЭМ!$E$33:$E$776,СВЦЭМ!$A$33:$A$776,$A164,СВЦЭМ!$B$33:$B$776,B$155)+'СЕТ СН'!$F$15</f>
        <v>189.63654539000001</v>
      </c>
      <c r="C164" s="36">
        <f>SUMIFS(СВЦЭМ!$E$33:$E$776,СВЦЭМ!$A$33:$A$776,$A164,СВЦЭМ!$B$33:$B$776,C$155)+'СЕТ СН'!$F$15</f>
        <v>210.26963058000001</v>
      </c>
      <c r="D164" s="36">
        <f>SUMIFS(СВЦЭМ!$E$33:$E$776,СВЦЭМ!$A$33:$A$776,$A164,СВЦЭМ!$B$33:$B$776,D$155)+'СЕТ СН'!$F$15</f>
        <v>225.69421169</v>
      </c>
      <c r="E164" s="36">
        <f>SUMIFS(СВЦЭМ!$E$33:$E$776,СВЦЭМ!$A$33:$A$776,$A164,СВЦЭМ!$B$33:$B$776,E$155)+'СЕТ СН'!$F$15</f>
        <v>227.23071727999999</v>
      </c>
      <c r="F164" s="36">
        <f>SUMIFS(СВЦЭМ!$E$33:$E$776,СВЦЭМ!$A$33:$A$776,$A164,СВЦЭМ!$B$33:$B$776,F$155)+'СЕТ СН'!$F$15</f>
        <v>226.15831014</v>
      </c>
      <c r="G164" s="36">
        <f>SUMIFS(СВЦЭМ!$E$33:$E$776,СВЦЭМ!$A$33:$A$776,$A164,СВЦЭМ!$B$33:$B$776,G$155)+'СЕТ СН'!$F$15</f>
        <v>221.77988918</v>
      </c>
      <c r="H164" s="36">
        <f>SUMIFS(СВЦЭМ!$E$33:$E$776,СВЦЭМ!$A$33:$A$776,$A164,СВЦЭМ!$B$33:$B$776,H$155)+'СЕТ СН'!$F$15</f>
        <v>201.58822445999999</v>
      </c>
      <c r="I164" s="36">
        <f>SUMIFS(СВЦЭМ!$E$33:$E$776,СВЦЭМ!$A$33:$A$776,$A164,СВЦЭМ!$B$33:$B$776,I$155)+'СЕТ СН'!$F$15</f>
        <v>189.57145342999999</v>
      </c>
      <c r="J164" s="36">
        <f>SUMIFS(СВЦЭМ!$E$33:$E$776,СВЦЭМ!$A$33:$A$776,$A164,СВЦЭМ!$B$33:$B$776,J$155)+'СЕТ СН'!$F$15</f>
        <v>174.39301782999999</v>
      </c>
      <c r="K164" s="36">
        <f>SUMIFS(СВЦЭМ!$E$33:$E$776,СВЦЭМ!$A$33:$A$776,$A164,СВЦЭМ!$B$33:$B$776,K$155)+'СЕТ СН'!$F$15</f>
        <v>162.50891738999999</v>
      </c>
      <c r="L164" s="36">
        <f>SUMIFS(СВЦЭМ!$E$33:$E$776,СВЦЭМ!$A$33:$A$776,$A164,СВЦЭМ!$B$33:$B$776,L$155)+'СЕТ СН'!$F$15</f>
        <v>156.05163435</v>
      </c>
      <c r="M164" s="36">
        <f>SUMIFS(СВЦЭМ!$E$33:$E$776,СВЦЭМ!$A$33:$A$776,$A164,СВЦЭМ!$B$33:$B$776,M$155)+'СЕТ СН'!$F$15</f>
        <v>153.5601326</v>
      </c>
      <c r="N164" s="36">
        <f>SUMIFS(СВЦЭМ!$E$33:$E$776,СВЦЭМ!$A$33:$A$776,$A164,СВЦЭМ!$B$33:$B$776,N$155)+'СЕТ СН'!$F$15</f>
        <v>152.70471101000001</v>
      </c>
      <c r="O164" s="36">
        <f>SUMIFS(СВЦЭМ!$E$33:$E$776,СВЦЭМ!$A$33:$A$776,$A164,СВЦЭМ!$B$33:$B$776,O$155)+'СЕТ СН'!$F$15</f>
        <v>151.7801834</v>
      </c>
      <c r="P164" s="36">
        <f>SUMIFS(СВЦЭМ!$E$33:$E$776,СВЦЭМ!$A$33:$A$776,$A164,СВЦЭМ!$B$33:$B$776,P$155)+'СЕТ СН'!$F$15</f>
        <v>156.30425245999999</v>
      </c>
      <c r="Q164" s="36">
        <f>SUMIFS(СВЦЭМ!$E$33:$E$776,СВЦЭМ!$A$33:$A$776,$A164,СВЦЭМ!$B$33:$B$776,Q$155)+'СЕТ СН'!$F$15</f>
        <v>158.77132227000001</v>
      </c>
      <c r="R164" s="36">
        <f>SUMIFS(СВЦЭМ!$E$33:$E$776,СВЦЭМ!$A$33:$A$776,$A164,СВЦЭМ!$B$33:$B$776,R$155)+'СЕТ СН'!$F$15</f>
        <v>159.33225677999999</v>
      </c>
      <c r="S164" s="36">
        <f>SUMIFS(СВЦЭМ!$E$33:$E$776,СВЦЭМ!$A$33:$A$776,$A164,СВЦЭМ!$B$33:$B$776,S$155)+'СЕТ СН'!$F$15</f>
        <v>159.95928692999999</v>
      </c>
      <c r="T164" s="36">
        <f>SUMIFS(СВЦЭМ!$E$33:$E$776,СВЦЭМ!$A$33:$A$776,$A164,СВЦЭМ!$B$33:$B$776,T$155)+'СЕТ СН'!$F$15</f>
        <v>156.79887034000001</v>
      </c>
      <c r="U164" s="36">
        <f>SUMIFS(СВЦЭМ!$E$33:$E$776,СВЦЭМ!$A$33:$A$776,$A164,СВЦЭМ!$B$33:$B$776,U$155)+'СЕТ СН'!$F$15</f>
        <v>148.48992330999999</v>
      </c>
      <c r="V164" s="36">
        <f>SUMIFS(СВЦЭМ!$E$33:$E$776,СВЦЭМ!$A$33:$A$776,$A164,СВЦЭМ!$B$33:$B$776,V$155)+'СЕТ СН'!$F$15</f>
        <v>146.33261458000001</v>
      </c>
      <c r="W164" s="36">
        <f>SUMIFS(СВЦЭМ!$E$33:$E$776,СВЦЭМ!$A$33:$A$776,$A164,СВЦЭМ!$B$33:$B$776,W$155)+'СЕТ СН'!$F$15</f>
        <v>148.12595239000001</v>
      </c>
      <c r="X164" s="36">
        <f>SUMIFS(СВЦЭМ!$E$33:$E$776,СВЦЭМ!$A$33:$A$776,$A164,СВЦЭМ!$B$33:$B$776,X$155)+'СЕТ СН'!$F$15</f>
        <v>152.36688439</v>
      </c>
      <c r="Y164" s="36">
        <f>SUMIFS(СВЦЭМ!$E$33:$E$776,СВЦЭМ!$A$33:$A$776,$A164,СВЦЭМ!$B$33:$B$776,Y$155)+'СЕТ СН'!$F$15</f>
        <v>166.20142988999999</v>
      </c>
    </row>
    <row r="165" spans="1:25" ht="15.75" x14ac:dyDescent="0.2">
      <c r="A165" s="35">
        <f t="shared" si="4"/>
        <v>43565</v>
      </c>
      <c r="B165" s="36">
        <f>SUMIFS(СВЦЭМ!$E$33:$E$776,СВЦЭМ!$A$33:$A$776,$A165,СВЦЭМ!$B$33:$B$776,B$155)+'СЕТ СН'!$F$15</f>
        <v>186.46224989000001</v>
      </c>
      <c r="C165" s="36">
        <f>SUMIFS(СВЦЭМ!$E$33:$E$776,СВЦЭМ!$A$33:$A$776,$A165,СВЦЭМ!$B$33:$B$776,C$155)+'СЕТ СН'!$F$15</f>
        <v>209.61523980000001</v>
      </c>
      <c r="D165" s="36">
        <f>SUMIFS(СВЦЭМ!$E$33:$E$776,СВЦЭМ!$A$33:$A$776,$A165,СВЦЭМ!$B$33:$B$776,D$155)+'СЕТ СН'!$F$15</f>
        <v>226.27929187000001</v>
      </c>
      <c r="E165" s="36">
        <f>SUMIFS(СВЦЭМ!$E$33:$E$776,СВЦЭМ!$A$33:$A$776,$A165,СВЦЭМ!$B$33:$B$776,E$155)+'СЕТ СН'!$F$15</f>
        <v>229.57934016999999</v>
      </c>
      <c r="F165" s="36">
        <f>SUMIFS(СВЦЭМ!$E$33:$E$776,СВЦЭМ!$A$33:$A$776,$A165,СВЦЭМ!$B$33:$B$776,F$155)+'СЕТ СН'!$F$15</f>
        <v>228.31680610999999</v>
      </c>
      <c r="G165" s="36">
        <f>SUMIFS(СВЦЭМ!$E$33:$E$776,СВЦЭМ!$A$33:$A$776,$A165,СВЦЭМ!$B$33:$B$776,G$155)+'СЕТ СН'!$F$15</f>
        <v>225.16855579</v>
      </c>
      <c r="H165" s="36">
        <f>SUMIFS(СВЦЭМ!$E$33:$E$776,СВЦЭМ!$A$33:$A$776,$A165,СВЦЭМ!$B$33:$B$776,H$155)+'СЕТ СН'!$F$15</f>
        <v>208.74147525000001</v>
      </c>
      <c r="I165" s="36">
        <f>SUMIFS(СВЦЭМ!$E$33:$E$776,СВЦЭМ!$A$33:$A$776,$A165,СВЦЭМ!$B$33:$B$776,I$155)+'СЕТ СН'!$F$15</f>
        <v>192.43512815</v>
      </c>
      <c r="J165" s="36">
        <f>SUMIFS(СВЦЭМ!$E$33:$E$776,СВЦЭМ!$A$33:$A$776,$A165,СВЦЭМ!$B$33:$B$776,J$155)+'СЕТ СН'!$F$15</f>
        <v>171.44522393</v>
      </c>
      <c r="K165" s="36">
        <f>SUMIFS(СВЦЭМ!$E$33:$E$776,СВЦЭМ!$A$33:$A$776,$A165,СВЦЭМ!$B$33:$B$776,K$155)+'СЕТ СН'!$F$15</f>
        <v>152.94450212999999</v>
      </c>
      <c r="L165" s="36">
        <f>SUMIFS(СВЦЭМ!$E$33:$E$776,СВЦЭМ!$A$33:$A$776,$A165,СВЦЭМ!$B$33:$B$776,L$155)+'СЕТ СН'!$F$15</f>
        <v>148.05520164000001</v>
      </c>
      <c r="M165" s="36">
        <f>SUMIFS(СВЦЭМ!$E$33:$E$776,СВЦЭМ!$A$33:$A$776,$A165,СВЦЭМ!$B$33:$B$776,M$155)+'СЕТ СН'!$F$15</f>
        <v>149.53303665000001</v>
      </c>
      <c r="N165" s="36">
        <f>SUMIFS(СВЦЭМ!$E$33:$E$776,СВЦЭМ!$A$33:$A$776,$A165,СВЦЭМ!$B$33:$B$776,N$155)+'СЕТ СН'!$F$15</f>
        <v>150.49154053000001</v>
      </c>
      <c r="O165" s="36">
        <f>SUMIFS(СВЦЭМ!$E$33:$E$776,СВЦЭМ!$A$33:$A$776,$A165,СВЦЭМ!$B$33:$B$776,O$155)+'СЕТ СН'!$F$15</f>
        <v>151.28645853</v>
      </c>
      <c r="P165" s="36">
        <f>SUMIFS(СВЦЭМ!$E$33:$E$776,СВЦЭМ!$A$33:$A$776,$A165,СВЦЭМ!$B$33:$B$776,P$155)+'СЕТ СН'!$F$15</f>
        <v>153.42280765999999</v>
      </c>
      <c r="Q165" s="36">
        <f>SUMIFS(СВЦЭМ!$E$33:$E$776,СВЦЭМ!$A$33:$A$776,$A165,СВЦЭМ!$B$33:$B$776,Q$155)+'СЕТ СН'!$F$15</f>
        <v>154.04664022</v>
      </c>
      <c r="R165" s="36">
        <f>SUMIFS(СВЦЭМ!$E$33:$E$776,СВЦЭМ!$A$33:$A$776,$A165,СВЦЭМ!$B$33:$B$776,R$155)+'СЕТ СН'!$F$15</f>
        <v>155.12473431000001</v>
      </c>
      <c r="S165" s="36">
        <f>SUMIFS(СВЦЭМ!$E$33:$E$776,СВЦЭМ!$A$33:$A$776,$A165,СВЦЭМ!$B$33:$B$776,S$155)+'СЕТ СН'!$F$15</f>
        <v>155.16192115999999</v>
      </c>
      <c r="T165" s="36">
        <f>SUMIFS(СВЦЭМ!$E$33:$E$776,СВЦЭМ!$A$33:$A$776,$A165,СВЦЭМ!$B$33:$B$776,T$155)+'СЕТ СН'!$F$15</f>
        <v>151.26873427999999</v>
      </c>
      <c r="U165" s="36">
        <f>SUMIFS(СВЦЭМ!$E$33:$E$776,СВЦЭМ!$A$33:$A$776,$A165,СВЦЭМ!$B$33:$B$776,U$155)+'СЕТ СН'!$F$15</f>
        <v>145.1562816</v>
      </c>
      <c r="V165" s="36">
        <f>SUMIFS(СВЦЭМ!$E$33:$E$776,СВЦЭМ!$A$33:$A$776,$A165,СВЦЭМ!$B$33:$B$776,V$155)+'СЕТ СН'!$F$15</f>
        <v>140.54967794999999</v>
      </c>
      <c r="W165" s="36">
        <f>SUMIFS(СВЦЭМ!$E$33:$E$776,СВЦЭМ!$A$33:$A$776,$A165,СВЦЭМ!$B$33:$B$776,W$155)+'СЕТ СН'!$F$15</f>
        <v>139.88906789999999</v>
      </c>
      <c r="X165" s="36">
        <f>SUMIFS(СВЦЭМ!$E$33:$E$776,СВЦЭМ!$A$33:$A$776,$A165,СВЦЭМ!$B$33:$B$776,X$155)+'СЕТ СН'!$F$15</f>
        <v>152.63665152999999</v>
      </c>
      <c r="Y165" s="36">
        <f>SUMIFS(СВЦЭМ!$E$33:$E$776,СВЦЭМ!$A$33:$A$776,$A165,СВЦЭМ!$B$33:$B$776,Y$155)+'СЕТ СН'!$F$15</f>
        <v>178.48216009999999</v>
      </c>
    </row>
    <row r="166" spans="1:25" ht="15.75" x14ac:dyDescent="0.2">
      <c r="A166" s="35">
        <f t="shared" si="4"/>
        <v>43566</v>
      </c>
      <c r="B166" s="36">
        <f>SUMIFS(СВЦЭМ!$E$33:$E$776,СВЦЭМ!$A$33:$A$776,$A166,СВЦЭМ!$B$33:$B$776,B$155)+'СЕТ СН'!$F$15</f>
        <v>190.66421930000001</v>
      </c>
      <c r="C166" s="36">
        <f>SUMIFS(СВЦЭМ!$E$33:$E$776,СВЦЭМ!$A$33:$A$776,$A166,СВЦЭМ!$B$33:$B$776,C$155)+'СЕТ СН'!$F$15</f>
        <v>217.01258182000001</v>
      </c>
      <c r="D166" s="36">
        <f>SUMIFS(СВЦЭМ!$E$33:$E$776,СВЦЭМ!$A$33:$A$776,$A166,СВЦЭМ!$B$33:$B$776,D$155)+'СЕТ СН'!$F$15</f>
        <v>247.68568415999999</v>
      </c>
      <c r="E166" s="36">
        <f>SUMIFS(СВЦЭМ!$E$33:$E$776,СВЦЭМ!$A$33:$A$776,$A166,СВЦЭМ!$B$33:$B$776,E$155)+'СЕТ СН'!$F$15</f>
        <v>252.28104880999999</v>
      </c>
      <c r="F166" s="36">
        <f>SUMIFS(СВЦЭМ!$E$33:$E$776,СВЦЭМ!$A$33:$A$776,$A166,СВЦЭМ!$B$33:$B$776,F$155)+'СЕТ СН'!$F$15</f>
        <v>252.73820296</v>
      </c>
      <c r="G166" s="36">
        <f>SUMIFS(СВЦЭМ!$E$33:$E$776,СВЦЭМ!$A$33:$A$776,$A166,СВЦЭМ!$B$33:$B$776,G$155)+'СЕТ СН'!$F$15</f>
        <v>252.03627064</v>
      </c>
      <c r="H166" s="36">
        <f>SUMIFS(СВЦЭМ!$E$33:$E$776,СВЦЭМ!$A$33:$A$776,$A166,СВЦЭМ!$B$33:$B$776,H$155)+'СЕТ СН'!$F$15</f>
        <v>234.87654391999999</v>
      </c>
      <c r="I166" s="36">
        <f>SUMIFS(СВЦЭМ!$E$33:$E$776,СВЦЭМ!$A$33:$A$776,$A166,СВЦЭМ!$B$33:$B$776,I$155)+'СЕТ СН'!$F$15</f>
        <v>216.16033167000001</v>
      </c>
      <c r="J166" s="36">
        <f>SUMIFS(СВЦЭМ!$E$33:$E$776,СВЦЭМ!$A$33:$A$776,$A166,СВЦЭМ!$B$33:$B$776,J$155)+'СЕТ СН'!$F$15</f>
        <v>190.15814599999999</v>
      </c>
      <c r="K166" s="36">
        <f>SUMIFS(СВЦЭМ!$E$33:$E$776,СВЦЭМ!$A$33:$A$776,$A166,СВЦЭМ!$B$33:$B$776,K$155)+'СЕТ СН'!$F$15</f>
        <v>170.78961609000001</v>
      </c>
      <c r="L166" s="36">
        <f>SUMIFS(СВЦЭМ!$E$33:$E$776,СВЦЭМ!$A$33:$A$776,$A166,СВЦЭМ!$B$33:$B$776,L$155)+'СЕТ СН'!$F$15</f>
        <v>162.17849179000001</v>
      </c>
      <c r="M166" s="36">
        <f>SUMIFS(СВЦЭМ!$E$33:$E$776,СВЦЭМ!$A$33:$A$776,$A166,СВЦЭМ!$B$33:$B$776,M$155)+'СЕТ СН'!$F$15</f>
        <v>166.08570252999999</v>
      </c>
      <c r="N166" s="36">
        <f>SUMIFS(СВЦЭМ!$E$33:$E$776,СВЦЭМ!$A$33:$A$776,$A166,СВЦЭМ!$B$33:$B$776,N$155)+'СЕТ СН'!$F$15</f>
        <v>163.28925136000001</v>
      </c>
      <c r="O166" s="36">
        <f>SUMIFS(СВЦЭМ!$E$33:$E$776,СВЦЭМ!$A$33:$A$776,$A166,СВЦЭМ!$B$33:$B$776,O$155)+'СЕТ СН'!$F$15</f>
        <v>164.66229307</v>
      </c>
      <c r="P166" s="36">
        <f>SUMIFS(СВЦЭМ!$E$33:$E$776,СВЦЭМ!$A$33:$A$776,$A166,СВЦЭМ!$B$33:$B$776,P$155)+'СЕТ СН'!$F$15</f>
        <v>167.8571676</v>
      </c>
      <c r="Q166" s="36">
        <f>SUMIFS(СВЦЭМ!$E$33:$E$776,СВЦЭМ!$A$33:$A$776,$A166,СВЦЭМ!$B$33:$B$776,Q$155)+'СЕТ СН'!$F$15</f>
        <v>169.24531959000001</v>
      </c>
      <c r="R166" s="36">
        <f>SUMIFS(СВЦЭМ!$E$33:$E$776,СВЦЭМ!$A$33:$A$776,$A166,СВЦЭМ!$B$33:$B$776,R$155)+'СЕТ СН'!$F$15</f>
        <v>168.9088294</v>
      </c>
      <c r="S166" s="36">
        <f>SUMIFS(СВЦЭМ!$E$33:$E$776,СВЦЭМ!$A$33:$A$776,$A166,СВЦЭМ!$B$33:$B$776,S$155)+'СЕТ СН'!$F$15</f>
        <v>170.07582022</v>
      </c>
      <c r="T166" s="36">
        <f>SUMIFS(СВЦЭМ!$E$33:$E$776,СВЦЭМ!$A$33:$A$776,$A166,СВЦЭМ!$B$33:$B$776,T$155)+'СЕТ СН'!$F$15</f>
        <v>166.75418956999999</v>
      </c>
      <c r="U166" s="36">
        <f>SUMIFS(СВЦЭМ!$E$33:$E$776,СВЦЭМ!$A$33:$A$776,$A166,СВЦЭМ!$B$33:$B$776,U$155)+'СЕТ СН'!$F$15</f>
        <v>161.94657796000001</v>
      </c>
      <c r="V166" s="36">
        <f>SUMIFS(СВЦЭМ!$E$33:$E$776,СВЦЭМ!$A$33:$A$776,$A166,СВЦЭМ!$B$33:$B$776,V$155)+'СЕТ СН'!$F$15</f>
        <v>161.22521083999999</v>
      </c>
      <c r="W166" s="36">
        <f>SUMIFS(СВЦЭМ!$E$33:$E$776,СВЦЭМ!$A$33:$A$776,$A166,СВЦЭМ!$B$33:$B$776,W$155)+'СЕТ СН'!$F$15</f>
        <v>157.62520706999999</v>
      </c>
      <c r="X166" s="36">
        <f>SUMIFS(СВЦЭМ!$E$33:$E$776,СВЦЭМ!$A$33:$A$776,$A166,СВЦЭМ!$B$33:$B$776,X$155)+'СЕТ СН'!$F$15</f>
        <v>172.83341708</v>
      </c>
      <c r="Y166" s="36">
        <f>SUMIFS(СВЦЭМ!$E$33:$E$776,СВЦЭМ!$A$33:$A$776,$A166,СВЦЭМ!$B$33:$B$776,Y$155)+'СЕТ СН'!$F$15</f>
        <v>198.26489764999999</v>
      </c>
    </row>
    <row r="167" spans="1:25" ht="15.75" x14ac:dyDescent="0.2">
      <c r="A167" s="35">
        <f t="shared" si="4"/>
        <v>43567</v>
      </c>
      <c r="B167" s="36">
        <f>SUMIFS(СВЦЭМ!$E$33:$E$776,СВЦЭМ!$A$33:$A$776,$A167,СВЦЭМ!$B$33:$B$776,B$155)+'СЕТ СН'!$F$15</f>
        <v>219.48701198000001</v>
      </c>
      <c r="C167" s="36">
        <f>SUMIFS(СВЦЭМ!$E$33:$E$776,СВЦЭМ!$A$33:$A$776,$A167,СВЦЭМ!$B$33:$B$776,C$155)+'СЕТ СН'!$F$15</f>
        <v>237.97578181</v>
      </c>
      <c r="D167" s="36">
        <f>SUMIFS(СВЦЭМ!$E$33:$E$776,СВЦЭМ!$A$33:$A$776,$A167,СВЦЭМ!$B$33:$B$776,D$155)+'СЕТ СН'!$F$15</f>
        <v>247.95972710999999</v>
      </c>
      <c r="E167" s="36">
        <f>SUMIFS(СВЦЭМ!$E$33:$E$776,СВЦЭМ!$A$33:$A$776,$A167,СВЦЭМ!$B$33:$B$776,E$155)+'СЕТ СН'!$F$15</f>
        <v>248.16721891</v>
      </c>
      <c r="F167" s="36">
        <f>SUMIFS(СВЦЭМ!$E$33:$E$776,СВЦЭМ!$A$33:$A$776,$A167,СВЦЭМ!$B$33:$B$776,F$155)+'СЕТ СН'!$F$15</f>
        <v>247.99901886000001</v>
      </c>
      <c r="G167" s="36">
        <f>SUMIFS(СВЦЭМ!$E$33:$E$776,СВЦЭМ!$A$33:$A$776,$A167,СВЦЭМ!$B$33:$B$776,G$155)+'СЕТ СН'!$F$15</f>
        <v>245.14841261999999</v>
      </c>
      <c r="H167" s="36">
        <f>SUMIFS(СВЦЭМ!$E$33:$E$776,СВЦЭМ!$A$33:$A$776,$A167,СВЦЭМ!$B$33:$B$776,H$155)+'СЕТ СН'!$F$15</f>
        <v>226.91658756999999</v>
      </c>
      <c r="I167" s="36">
        <f>SUMIFS(СВЦЭМ!$E$33:$E$776,СВЦЭМ!$A$33:$A$776,$A167,СВЦЭМ!$B$33:$B$776,I$155)+'СЕТ СН'!$F$15</f>
        <v>214.64050975000001</v>
      </c>
      <c r="J167" s="36">
        <f>SUMIFS(СВЦЭМ!$E$33:$E$776,СВЦЭМ!$A$33:$A$776,$A167,СВЦЭМ!$B$33:$B$776,J$155)+'СЕТ СН'!$F$15</f>
        <v>189.76899159999999</v>
      </c>
      <c r="K167" s="36">
        <f>SUMIFS(СВЦЭМ!$E$33:$E$776,СВЦЭМ!$A$33:$A$776,$A167,СВЦЭМ!$B$33:$B$776,K$155)+'СЕТ СН'!$F$15</f>
        <v>171.08624800000001</v>
      </c>
      <c r="L167" s="36">
        <f>SUMIFS(СВЦЭМ!$E$33:$E$776,СВЦЭМ!$A$33:$A$776,$A167,СВЦЭМ!$B$33:$B$776,L$155)+'СЕТ СН'!$F$15</f>
        <v>162.84611222999999</v>
      </c>
      <c r="M167" s="36">
        <f>SUMIFS(СВЦЭМ!$E$33:$E$776,СВЦЭМ!$A$33:$A$776,$A167,СВЦЭМ!$B$33:$B$776,M$155)+'СЕТ СН'!$F$15</f>
        <v>163.49119977999999</v>
      </c>
      <c r="N167" s="36">
        <f>SUMIFS(СВЦЭМ!$E$33:$E$776,СВЦЭМ!$A$33:$A$776,$A167,СВЦЭМ!$B$33:$B$776,N$155)+'СЕТ СН'!$F$15</f>
        <v>159.48797518999999</v>
      </c>
      <c r="O167" s="36">
        <f>SUMIFS(СВЦЭМ!$E$33:$E$776,СВЦЭМ!$A$33:$A$776,$A167,СВЦЭМ!$B$33:$B$776,O$155)+'СЕТ СН'!$F$15</f>
        <v>161.47745183000001</v>
      </c>
      <c r="P167" s="36">
        <f>SUMIFS(СВЦЭМ!$E$33:$E$776,СВЦЭМ!$A$33:$A$776,$A167,СВЦЭМ!$B$33:$B$776,P$155)+'СЕТ СН'!$F$15</f>
        <v>166.04191863</v>
      </c>
      <c r="Q167" s="36">
        <f>SUMIFS(СВЦЭМ!$E$33:$E$776,СВЦЭМ!$A$33:$A$776,$A167,СВЦЭМ!$B$33:$B$776,Q$155)+'СЕТ СН'!$F$15</f>
        <v>168.39362942</v>
      </c>
      <c r="R167" s="36">
        <f>SUMIFS(СВЦЭМ!$E$33:$E$776,СВЦЭМ!$A$33:$A$776,$A167,СВЦЭМ!$B$33:$B$776,R$155)+'СЕТ СН'!$F$15</f>
        <v>170.25575756000001</v>
      </c>
      <c r="S167" s="36">
        <f>SUMIFS(СВЦЭМ!$E$33:$E$776,СВЦЭМ!$A$33:$A$776,$A167,СВЦЭМ!$B$33:$B$776,S$155)+'СЕТ СН'!$F$15</f>
        <v>167.28940807999999</v>
      </c>
      <c r="T167" s="36">
        <f>SUMIFS(СВЦЭМ!$E$33:$E$776,СВЦЭМ!$A$33:$A$776,$A167,СВЦЭМ!$B$33:$B$776,T$155)+'СЕТ СН'!$F$15</f>
        <v>164.05985715</v>
      </c>
      <c r="U167" s="36">
        <f>SUMIFS(СВЦЭМ!$E$33:$E$776,СВЦЭМ!$A$33:$A$776,$A167,СВЦЭМ!$B$33:$B$776,U$155)+'СЕТ СН'!$F$15</f>
        <v>153.93386962</v>
      </c>
      <c r="V167" s="36">
        <f>SUMIFS(СВЦЭМ!$E$33:$E$776,СВЦЭМ!$A$33:$A$776,$A167,СВЦЭМ!$B$33:$B$776,V$155)+'СЕТ СН'!$F$15</f>
        <v>153.52707577999999</v>
      </c>
      <c r="W167" s="36">
        <f>SUMIFS(СВЦЭМ!$E$33:$E$776,СВЦЭМ!$A$33:$A$776,$A167,СВЦЭМ!$B$33:$B$776,W$155)+'СЕТ СН'!$F$15</f>
        <v>155.73911304000001</v>
      </c>
      <c r="X167" s="36">
        <f>SUMIFS(СВЦЭМ!$E$33:$E$776,СВЦЭМ!$A$33:$A$776,$A167,СВЦЭМ!$B$33:$B$776,X$155)+'СЕТ СН'!$F$15</f>
        <v>168.79601258</v>
      </c>
      <c r="Y167" s="36">
        <f>SUMIFS(СВЦЭМ!$E$33:$E$776,СВЦЭМ!$A$33:$A$776,$A167,СВЦЭМ!$B$33:$B$776,Y$155)+'СЕТ СН'!$F$15</f>
        <v>193.30091672</v>
      </c>
    </row>
    <row r="168" spans="1:25" ht="15.75" x14ac:dyDescent="0.2">
      <c r="A168" s="35">
        <f t="shared" si="4"/>
        <v>43568</v>
      </c>
      <c r="B168" s="36">
        <f>SUMIFS(СВЦЭМ!$E$33:$E$776,СВЦЭМ!$A$33:$A$776,$A168,СВЦЭМ!$B$33:$B$776,B$155)+'СЕТ СН'!$F$15</f>
        <v>211.35553762999999</v>
      </c>
      <c r="C168" s="36">
        <f>SUMIFS(СВЦЭМ!$E$33:$E$776,СВЦЭМ!$A$33:$A$776,$A168,СВЦЭМ!$B$33:$B$776,C$155)+'СЕТ СН'!$F$15</f>
        <v>228.14883570000001</v>
      </c>
      <c r="D168" s="36">
        <f>SUMIFS(СВЦЭМ!$E$33:$E$776,СВЦЭМ!$A$33:$A$776,$A168,СВЦЭМ!$B$33:$B$776,D$155)+'СЕТ СН'!$F$15</f>
        <v>244.55769649999999</v>
      </c>
      <c r="E168" s="36">
        <f>SUMIFS(СВЦЭМ!$E$33:$E$776,СВЦЭМ!$A$33:$A$776,$A168,СВЦЭМ!$B$33:$B$776,E$155)+'СЕТ СН'!$F$15</f>
        <v>246.44431508</v>
      </c>
      <c r="F168" s="36">
        <f>SUMIFS(СВЦЭМ!$E$33:$E$776,СВЦЭМ!$A$33:$A$776,$A168,СВЦЭМ!$B$33:$B$776,F$155)+'СЕТ СН'!$F$15</f>
        <v>246.04980848</v>
      </c>
      <c r="G168" s="36">
        <f>SUMIFS(СВЦЭМ!$E$33:$E$776,СВЦЭМ!$A$33:$A$776,$A168,СВЦЭМ!$B$33:$B$776,G$155)+'СЕТ СН'!$F$15</f>
        <v>240.52957864000001</v>
      </c>
      <c r="H168" s="36">
        <f>SUMIFS(СВЦЭМ!$E$33:$E$776,СВЦЭМ!$A$33:$A$776,$A168,СВЦЭМ!$B$33:$B$776,H$155)+'СЕТ СН'!$F$15</f>
        <v>220.83290382999999</v>
      </c>
      <c r="I168" s="36">
        <f>SUMIFS(СВЦЭМ!$E$33:$E$776,СВЦЭМ!$A$33:$A$776,$A168,СВЦЭМ!$B$33:$B$776,I$155)+'СЕТ СН'!$F$15</f>
        <v>209.29515155999999</v>
      </c>
      <c r="J168" s="36">
        <f>SUMIFS(СВЦЭМ!$E$33:$E$776,СВЦЭМ!$A$33:$A$776,$A168,СВЦЭМ!$B$33:$B$776,J$155)+'СЕТ СН'!$F$15</f>
        <v>196.28638735000001</v>
      </c>
      <c r="K168" s="36">
        <f>SUMIFS(СВЦЭМ!$E$33:$E$776,СВЦЭМ!$A$33:$A$776,$A168,СВЦЭМ!$B$33:$B$776,K$155)+'СЕТ СН'!$F$15</f>
        <v>171.51024955</v>
      </c>
      <c r="L168" s="36">
        <f>SUMIFS(СВЦЭМ!$E$33:$E$776,СВЦЭМ!$A$33:$A$776,$A168,СВЦЭМ!$B$33:$B$776,L$155)+'СЕТ СН'!$F$15</f>
        <v>163.71414139000001</v>
      </c>
      <c r="M168" s="36">
        <f>SUMIFS(СВЦЭМ!$E$33:$E$776,СВЦЭМ!$A$33:$A$776,$A168,СВЦЭМ!$B$33:$B$776,M$155)+'СЕТ СН'!$F$15</f>
        <v>162.06702275000001</v>
      </c>
      <c r="N168" s="36">
        <f>SUMIFS(СВЦЭМ!$E$33:$E$776,СВЦЭМ!$A$33:$A$776,$A168,СВЦЭМ!$B$33:$B$776,N$155)+'СЕТ СН'!$F$15</f>
        <v>164.97465435999999</v>
      </c>
      <c r="O168" s="36">
        <f>SUMIFS(СВЦЭМ!$E$33:$E$776,СВЦЭМ!$A$33:$A$776,$A168,СВЦЭМ!$B$33:$B$776,O$155)+'СЕТ СН'!$F$15</f>
        <v>167.00553664</v>
      </c>
      <c r="P168" s="36">
        <f>SUMIFS(СВЦЭМ!$E$33:$E$776,СВЦЭМ!$A$33:$A$776,$A168,СВЦЭМ!$B$33:$B$776,P$155)+'СЕТ СН'!$F$15</f>
        <v>168.91424814000001</v>
      </c>
      <c r="Q168" s="36">
        <f>SUMIFS(СВЦЭМ!$E$33:$E$776,СВЦЭМ!$A$33:$A$776,$A168,СВЦЭМ!$B$33:$B$776,Q$155)+'СЕТ СН'!$F$15</f>
        <v>170.75089007</v>
      </c>
      <c r="R168" s="36">
        <f>SUMIFS(СВЦЭМ!$E$33:$E$776,СВЦЭМ!$A$33:$A$776,$A168,СВЦЭМ!$B$33:$B$776,R$155)+'СЕТ СН'!$F$15</f>
        <v>171.37594142</v>
      </c>
      <c r="S168" s="36">
        <f>SUMIFS(СВЦЭМ!$E$33:$E$776,СВЦЭМ!$A$33:$A$776,$A168,СВЦЭМ!$B$33:$B$776,S$155)+'СЕТ СН'!$F$15</f>
        <v>172.79683494</v>
      </c>
      <c r="T168" s="36">
        <f>SUMIFS(СВЦЭМ!$E$33:$E$776,СВЦЭМ!$A$33:$A$776,$A168,СВЦЭМ!$B$33:$B$776,T$155)+'СЕТ СН'!$F$15</f>
        <v>172.20190328000001</v>
      </c>
      <c r="U168" s="36">
        <f>SUMIFS(СВЦЭМ!$E$33:$E$776,СВЦЭМ!$A$33:$A$776,$A168,СВЦЭМ!$B$33:$B$776,U$155)+'СЕТ СН'!$F$15</f>
        <v>168.15647773000001</v>
      </c>
      <c r="V168" s="36">
        <f>SUMIFS(СВЦЭМ!$E$33:$E$776,СВЦЭМ!$A$33:$A$776,$A168,СВЦЭМ!$B$33:$B$776,V$155)+'СЕТ СН'!$F$15</f>
        <v>162.92316824</v>
      </c>
      <c r="W168" s="36">
        <f>SUMIFS(СВЦЭМ!$E$33:$E$776,СВЦЭМ!$A$33:$A$776,$A168,СВЦЭМ!$B$33:$B$776,W$155)+'СЕТ СН'!$F$15</f>
        <v>162.43181288</v>
      </c>
      <c r="X168" s="36">
        <f>SUMIFS(СВЦЭМ!$E$33:$E$776,СВЦЭМ!$A$33:$A$776,$A168,СВЦЭМ!$B$33:$B$776,X$155)+'СЕТ СН'!$F$15</f>
        <v>180.19336967999999</v>
      </c>
      <c r="Y168" s="36">
        <f>SUMIFS(СВЦЭМ!$E$33:$E$776,СВЦЭМ!$A$33:$A$776,$A168,СВЦЭМ!$B$33:$B$776,Y$155)+'СЕТ СН'!$F$15</f>
        <v>202.54288327</v>
      </c>
    </row>
    <row r="169" spans="1:25" ht="15.75" x14ac:dyDescent="0.2">
      <c r="A169" s="35">
        <f t="shared" si="4"/>
        <v>43569</v>
      </c>
      <c r="B169" s="36">
        <f>SUMIFS(СВЦЭМ!$E$33:$E$776,СВЦЭМ!$A$33:$A$776,$A169,СВЦЭМ!$B$33:$B$776,B$155)+'СЕТ СН'!$F$15</f>
        <v>215.58852311999999</v>
      </c>
      <c r="C169" s="36">
        <f>SUMIFS(СВЦЭМ!$E$33:$E$776,СВЦЭМ!$A$33:$A$776,$A169,СВЦЭМ!$B$33:$B$776,C$155)+'СЕТ СН'!$F$15</f>
        <v>238.83297838999999</v>
      </c>
      <c r="D169" s="36">
        <f>SUMIFS(СВЦЭМ!$E$33:$E$776,СВЦЭМ!$A$33:$A$776,$A169,СВЦЭМ!$B$33:$B$776,D$155)+'СЕТ СН'!$F$15</f>
        <v>257.29052041</v>
      </c>
      <c r="E169" s="36">
        <f>SUMIFS(СВЦЭМ!$E$33:$E$776,СВЦЭМ!$A$33:$A$776,$A169,СВЦЭМ!$B$33:$B$776,E$155)+'СЕТ СН'!$F$15</f>
        <v>257.34693443999998</v>
      </c>
      <c r="F169" s="36">
        <f>SUMIFS(СВЦЭМ!$E$33:$E$776,СВЦЭМ!$A$33:$A$776,$A169,СВЦЭМ!$B$33:$B$776,F$155)+'СЕТ СН'!$F$15</f>
        <v>255.2282453</v>
      </c>
      <c r="G169" s="36">
        <f>SUMIFS(СВЦЭМ!$E$33:$E$776,СВЦЭМ!$A$33:$A$776,$A169,СВЦЭМ!$B$33:$B$776,G$155)+'СЕТ СН'!$F$15</f>
        <v>252.31901371000001</v>
      </c>
      <c r="H169" s="36">
        <f>SUMIFS(СВЦЭМ!$E$33:$E$776,СВЦЭМ!$A$33:$A$776,$A169,СВЦЭМ!$B$33:$B$776,H$155)+'СЕТ СН'!$F$15</f>
        <v>229.97450547</v>
      </c>
      <c r="I169" s="36">
        <f>SUMIFS(СВЦЭМ!$E$33:$E$776,СВЦЭМ!$A$33:$A$776,$A169,СВЦЭМ!$B$33:$B$776,I$155)+'СЕТ СН'!$F$15</f>
        <v>214.63980365</v>
      </c>
      <c r="J169" s="36">
        <f>SUMIFS(СВЦЭМ!$E$33:$E$776,СВЦЭМ!$A$33:$A$776,$A169,СВЦЭМ!$B$33:$B$776,J$155)+'СЕТ СН'!$F$15</f>
        <v>198.95992823</v>
      </c>
      <c r="K169" s="36">
        <f>SUMIFS(СВЦЭМ!$E$33:$E$776,СВЦЭМ!$A$33:$A$776,$A169,СВЦЭМ!$B$33:$B$776,K$155)+'СЕТ СН'!$F$15</f>
        <v>175.28817387999999</v>
      </c>
      <c r="L169" s="36">
        <f>SUMIFS(СВЦЭМ!$E$33:$E$776,СВЦЭМ!$A$33:$A$776,$A169,СВЦЭМ!$B$33:$B$776,L$155)+'СЕТ СН'!$F$15</f>
        <v>163.28498837999999</v>
      </c>
      <c r="M169" s="36">
        <f>SUMIFS(СВЦЭМ!$E$33:$E$776,СВЦЭМ!$A$33:$A$776,$A169,СВЦЭМ!$B$33:$B$776,M$155)+'СЕТ СН'!$F$15</f>
        <v>161.92845473</v>
      </c>
      <c r="N169" s="36">
        <f>SUMIFS(СВЦЭМ!$E$33:$E$776,СВЦЭМ!$A$33:$A$776,$A169,СВЦЭМ!$B$33:$B$776,N$155)+'СЕТ СН'!$F$15</f>
        <v>163.14339347000001</v>
      </c>
      <c r="O169" s="36">
        <f>SUMIFS(СВЦЭМ!$E$33:$E$776,СВЦЭМ!$A$33:$A$776,$A169,СВЦЭМ!$B$33:$B$776,O$155)+'СЕТ СН'!$F$15</f>
        <v>164.53734256000001</v>
      </c>
      <c r="P169" s="36">
        <f>SUMIFS(СВЦЭМ!$E$33:$E$776,СВЦЭМ!$A$33:$A$776,$A169,СВЦЭМ!$B$33:$B$776,P$155)+'СЕТ СН'!$F$15</f>
        <v>167.68638977000001</v>
      </c>
      <c r="Q169" s="36">
        <f>SUMIFS(СВЦЭМ!$E$33:$E$776,СВЦЭМ!$A$33:$A$776,$A169,СВЦЭМ!$B$33:$B$776,Q$155)+'СЕТ СН'!$F$15</f>
        <v>168.08747966999999</v>
      </c>
      <c r="R169" s="36">
        <f>SUMIFS(СВЦЭМ!$E$33:$E$776,СВЦЭМ!$A$33:$A$776,$A169,СВЦЭМ!$B$33:$B$776,R$155)+'СЕТ СН'!$F$15</f>
        <v>167.72791158000001</v>
      </c>
      <c r="S169" s="36">
        <f>SUMIFS(СВЦЭМ!$E$33:$E$776,СВЦЭМ!$A$33:$A$776,$A169,СВЦЭМ!$B$33:$B$776,S$155)+'СЕТ СН'!$F$15</f>
        <v>170.33899743000001</v>
      </c>
      <c r="T169" s="36">
        <f>SUMIFS(СВЦЭМ!$E$33:$E$776,СВЦЭМ!$A$33:$A$776,$A169,СВЦЭМ!$B$33:$B$776,T$155)+'СЕТ СН'!$F$15</f>
        <v>166.82331674</v>
      </c>
      <c r="U169" s="36">
        <f>SUMIFS(СВЦЭМ!$E$33:$E$776,СВЦЭМ!$A$33:$A$776,$A169,СВЦЭМ!$B$33:$B$776,U$155)+'СЕТ СН'!$F$15</f>
        <v>161.35609690999999</v>
      </c>
      <c r="V169" s="36">
        <f>SUMIFS(СВЦЭМ!$E$33:$E$776,СВЦЭМ!$A$33:$A$776,$A169,СВЦЭМ!$B$33:$B$776,V$155)+'СЕТ СН'!$F$15</f>
        <v>158.62622893</v>
      </c>
      <c r="W169" s="36">
        <f>SUMIFS(СВЦЭМ!$E$33:$E$776,СВЦЭМ!$A$33:$A$776,$A169,СВЦЭМ!$B$33:$B$776,W$155)+'СЕТ СН'!$F$15</f>
        <v>159.50967367000001</v>
      </c>
      <c r="X169" s="36">
        <f>SUMIFS(СВЦЭМ!$E$33:$E$776,СВЦЭМ!$A$33:$A$776,$A169,СВЦЭМ!$B$33:$B$776,X$155)+'СЕТ СН'!$F$15</f>
        <v>172.62540711</v>
      </c>
      <c r="Y169" s="36">
        <f>SUMIFS(СВЦЭМ!$E$33:$E$776,СВЦЭМ!$A$33:$A$776,$A169,СВЦЭМ!$B$33:$B$776,Y$155)+'СЕТ СН'!$F$15</f>
        <v>195.1641357</v>
      </c>
    </row>
    <row r="170" spans="1:25" ht="15.75" x14ac:dyDescent="0.2">
      <c r="A170" s="35">
        <f t="shared" si="4"/>
        <v>43570</v>
      </c>
      <c r="B170" s="36">
        <f>SUMIFS(СВЦЭМ!$E$33:$E$776,СВЦЭМ!$A$33:$A$776,$A170,СВЦЭМ!$B$33:$B$776,B$155)+'СЕТ СН'!$F$15</f>
        <v>206.23863051999999</v>
      </c>
      <c r="C170" s="36">
        <f>SUMIFS(СВЦЭМ!$E$33:$E$776,СВЦЭМ!$A$33:$A$776,$A170,СВЦЭМ!$B$33:$B$776,C$155)+'СЕТ СН'!$F$15</f>
        <v>227.48338458999999</v>
      </c>
      <c r="D170" s="36">
        <f>SUMIFS(СВЦЭМ!$E$33:$E$776,СВЦЭМ!$A$33:$A$776,$A170,СВЦЭМ!$B$33:$B$776,D$155)+'СЕТ СН'!$F$15</f>
        <v>239.75539029000001</v>
      </c>
      <c r="E170" s="36">
        <f>SUMIFS(СВЦЭМ!$E$33:$E$776,СВЦЭМ!$A$33:$A$776,$A170,СВЦЭМ!$B$33:$B$776,E$155)+'СЕТ СН'!$F$15</f>
        <v>241.55404748999999</v>
      </c>
      <c r="F170" s="36">
        <f>SUMIFS(СВЦЭМ!$E$33:$E$776,СВЦЭМ!$A$33:$A$776,$A170,СВЦЭМ!$B$33:$B$776,F$155)+'СЕТ СН'!$F$15</f>
        <v>240.65073835000001</v>
      </c>
      <c r="G170" s="36">
        <f>SUMIFS(СВЦЭМ!$E$33:$E$776,СВЦЭМ!$A$33:$A$776,$A170,СВЦЭМ!$B$33:$B$776,G$155)+'СЕТ СН'!$F$15</f>
        <v>240.50328562999999</v>
      </c>
      <c r="H170" s="36">
        <f>SUMIFS(СВЦЭМ!$E$33:$E$776,СВЦЭМ!$A$33:$A$776,$A170,СВЦЭМ!$B$33:$B$776,H$155)+'СЕТ СН'!$F$15</f>
        <v>223.19647162999999</v>
      </c>
      <c r="I170" s="36">
        <f>SUMIFS(СВЦЭМ!$E$33:$E$776,СВЦЭМ!$A$33:$A$776,$A170,СВЦЭМ!$B$33:$B$776,I$155)+'СЕТ СН'!$F$15</f>
        <v>212.89956814999999</v>
      </c>
      <c r="J170" s="36">
        <f>SUMIFS(СВЦЭМ!$E$33:$E$776,СВЦЭМ!$A$33:$A$776,$A170,СВЦЭМ!$B$33:$B$776,J$155)+'СЕТ СН'!$F$15</f>
        <v>192.96570493999999</v>
      </c>
      <c r="K170" s="36">
        <f>SUMIFS(СВЦЭМ!$E$33:$E$776,СВЦЭМ!$A$33:$A$776,$A170,СВЦЭМ!$B$33:$B$776,K$155)+'СЕТ СН'!$F$15</f>
        <v>174.99268352000001</v>
      </c>
      <c r="L170" s="36">
        <f>SUMIFS(СВЦЭМ!$E$33:$E$776,СВЦЭМ!$A$33:$A$776,$A170,СВЦЭМ!$B$33:$B$776,L$155)+'СЕТ СН'!$F$15</f>
        <v>168.54160687999999</v>
      </c>
      <c r="M170" s="36">
        <f>SUMIFS(СВЦЭМ!$E$33:$E$776,СВЦЭМ!$A$33:$A$776,$A170,СВЦЭМ!$B$33:$B$776,M$155)+'СЕТ СН'!$F$15</f>
        <v>169.00691845</v>
      </c>
      <c r="N170" s="36">
        <f>SUMIFS(СВЦЭМ!$E$33:$E$776,СВЦЭМ!$A$33:$A$776,$A170,СВЦЭМ!$B$33:$B$776,N$155)+'СЕТ СН'!$F$15</f>
        <v>168.42963499000001</v>
      </c>
      <c r="O170" s="36">
        <f>SUMIFS(СВЦЭМ!$E$33:$E$776,СВЦЭМ!$A$33:$A$776,$A170,СВЦЭМ!$B$33:$B$776,O$155)+'СЕТ СН'!$F$15</f>
        <v>170.70120008999999</v>
      </c>
      <c r="P170" s="36">
        <f>SUMIFS(СВЦЭМ!$E$33:$E$776,СВЦЭМ!$A$33:$A$776,$A170,СВЦЭМ!$B$33:$B$776,P$155)+'СЕТ СН'!$F$15</f>
        <v>173.37227521</v>
      </c>
      <c r="Q170" s="36">
        <f>SUMIFS(СВЦЭМ!$E$33:$E$776,СВЦЭМ!$A$33:$A$776,$A170,СВЦЭМ!$B$33:$B$776,Q$155)+'СЕТ СН'!$F$15</f>
        <v>174.62157083</v>
      </c>
      <c r="R170" s="36">
        <f>SUMIFS(СВЦЭМ!$E$33:$E$776,СВЦЭМ!$A$33:$A$776,$A170,СВЦЭМ!$B$33:$B$776,R$155)+'СЕТ СН'!$F$15</f>
        <v>174.59188048999999</v>
      </c>
      <c r="S170" s="36">
        <f>SUMIFS(СВЦЭМ!$E$33:$E$776,СВЦЭМ!$A$33:$A$776,$A170,СВЦЭМ!$B$33:$B$776,S$155)+'СЕТ СН'!$F$15</f>
        <v>175.44798494</v>
      </c>
      <c r="T170" s="36">
        <f>SUMIFS(СВЦЭМ!$E$33:$E$776,СВЦЭМ!$A$33:$A$776,$A170,СВЦЭМ!$B$33:$B$776,T$155)+'СЕТ СН'!$F$15</f>
        <v>171.83137059000001</v>
      </c>
      <c r="U170" s="36">
        <f>SUMIFS(СВЦЭМ!$E$33:$E$776,СВЦЭМ!$A$33:$A$776,$A170,СВЦЭМ!$B$33:$B$776,U$155)+'СЕТ СН'!$F$15</f>
        <v>166.37303857000001</v>
      </c>
      <c r="V170" s="36">
        <f>SUMIFS(СВЦЭМ!$E$33:$E$776,СВЦЭМ!$A$33:$A$776,$A170,СВЦЭМ!$B$33:$B$776,V$155)+'СЕТ СН'!$F$15</f>
        <v>167.05673733</v>
      </c>
      <c r="W170" s="36">
        <f>SUMIFS(СВЦЭМ!$E$33:$E$776,СВЦЭМ!$A$33:$A$776,$A170,СВЦЭМ!$B$33:$B$776,W$155)+'СЕТ СН'!$F$15</f>
        <v>167.32455401999999</v>
      </c>
      <c r="X170" s="36">
        <f>SUMIFS(СВЦЭМ!$E$33:$E$776,СВЦЭМ!$A$33:$A$776,$A170,СВЦЭМ!$B$33:$B$776,X$155)+'СЕТ СН'!$F$15</f>
        <v>176.49793822999999</v>
      </c>
      <c r="Y170" s="36">
        <f>SUMIFS(СВЦЭМ!$E$33:$E$776,СВЦЭМ!$A$33:$A$776,$A170,СВЦЭМ!$B$33:$B$776,Y$155)+'СЕТ СН'!$F$15</f>
        <v>194.79053438</v>
      </c>
    </row>
    <row r="171" spans="1:25" ht="15.75" x14ac:dyDescent="0.2">
      <c r="A171" s="35">
        <f t="shared" si="4"/>
        <v>43571</v>
      </c>
      <c r="B171" s="36">
        <f>SUMIFS(СВЦЭМ!$E$33:$E$776,СВЦЭМ!$A$33:$A$776,$A171,СВЦЭМ!$B$33:$B$776,B$155)+'СЕТ СН'!$F$15</f>
        <v>207.41981518</v>
      </c>
      <c r="C171" s="36">
        <f>SUMIFS(СВЦЭМ!$E$33:$E$776,СВЦЭМ!$A$33:$A$776,$A171,СВЦЭМ!$B$33:$B$776,C$155)+'СЕТ СН'!$F$15</f>
        <v>223.44020419</v>
      </c>
      <c r="D171" s="36">
        <f>SUMIFS(СВЦЭМ!$E$33:$E$776,СВЦЭМ!$A$33:$A$776,$A171,СВЦЭМ!$B$33:$B$776,D$155)+'СЕТ СН'!$F$15</f>
        <v>240.83865638</v>
      </c>
      <c r="E171" s="36">
        <f>SUMIFS(СВЦЭМ!$E$33:$E$776,СВЦЭМ!$A$33:$A$776,$A171,СВЦЭМ!$B$33:$B$776,E$155)+'СЕТ СН'!$F$15</f>
        <v>243.02052456000001</v>
      </c>
      <c r="F171" s="36">
        <f>SUMIFS(СВЦЭМ!$E$33:$E$776,СВЦЭМ!$A$33:$A$776,$A171,СВЦЭМ!$B$33:$B$776,F$155)+'СЕТ СН'!$F$15</f>
        <v>243.18712683000001</v>
      </c>
      <c r="G171" s="36">
        <f>SUMIFS(СВЦЭМ!$E$33:$E$776,СВЦЭМ!$A$33:$A$776,$A171,СВЦЭМ!$B$33:$B$776,G$155)+'СЕТ СН'!$F$15</f>
        <v>242.52772898000001</v>
      </c>
      <c r="H171" s="36">
        <f>SUMIFS(СВЦЭМ!$E$33:$E$776,СВЦЭМ!$A$33:$A$776,$A171,СВЦЭМ!$B$33:$B$776,H$155)+'СЕТ СН'!$F$15</f>
        <v>229.64554788999999</v>
      </c>
      <c r="I171" s="36">
        <f>SUMIFS(СВЦЭМ!$E$33:$E$776,СВЦЭМ!$A$33:$A$776,$A171,СВЦЭМ!$B$33:$B$776,I$155)+'СЕТ СН'!$F$15</f>
        <v>216.83170496</v>
      </c>
      <c r="J171" s="36">
        <f>SUMIFS(СВЦЭМ!$E$33:$E$776,СВЦЭМ!$A$33:$A$776,$A171,СВЦЭМ!$B$33:$B$776,J$155)+'СЕТ СН'!$F$15</f>
        <v>195.68883095000001</v>
      </c>
      <c r="K171" s="36">
        <f>SUMIFS(СВЦЭМ!$E$33:$E$776,СВЦЭМ!$A$33:$A$776,$A171,СВЦЭМ!$B$33:$B$776,K$155)+'СЕТ СН'!$F$15</f>
        <v>181.06942771999999</v>
      </c>
      <c r="L171" s="36">
        <f>SUMIFS(СВЦЭМ!$E$33:$E$776,СВЦЭМ!$A$33:$A$776,$A171,СВЦЭМ!$B$33:$B$776,L$155)+'СЕТ СН'!$F$15</f>
        <v>175.20419591999999</v>
      </c>
      <c r="M171" s="36">
        <f>SUMIFS(СВЦЭМ!$E$33:$E$776,СВЦЭМ!$A$33:$A$776,$A171,СВЦЭМ!$B$33:$B$776,M$155)+'СЕТ СН'!$F$15</f>
        <v>170.32772177000001</v>
      </c>
      <c r="N171" s="36">
        <f>SUMIFS(СВЦЭМ!$E$33:$E$776,СВЦЭМ!$A$33:$A$776,$A171,СВЦЭМ!$B$33:$B$776,N$155)+'СЕТ СН'!$F$15</f>
        <v>173.08959432</v>
      </c>
      <c r="O171" s="36">
        <f>SUMIFS(СВЦЭМ!$E$33:$E$776,СВЦЭМ!$A$33:$A$776,$A171,СВЦЭМ!$B$33:$B$776,O$155)+'СЕТ СН'!$F$15</f>
        <v>175.67354904999999</v>
      </c>
      <c r="P171" s="36">
        <f>SUMIFS(СВЦЭМ!$E$33:$E$776,СВЦЭМ!$A$33:$A$776,$A171,СВЦЭМ!$B$33:$B$776,P$155)+'СЕТ СН'!$F$15</f>
        <v>176.20515631000001</v>
      </c>
      <c r="Q171" s="36">
        <f>SUMIFS(СВЦЭМ!$E$33:$E$776,СВЦЭМ!$A$33:$A$776,$A171,СВЦЭМ!$B$33:$B$776,Q$155)+'СЕТ СН'!$F$15</f>
        <v>176.01190341</v>
      </c>
      <c r="R171" s="36">
        <f>SUMIFS(СВЦЭМ!$E$33:$E$776,СВЦЭМ!$A$33:$A$776,$A171,СВЦЭМ!$B$33:$B$776,R$155)+'СЕТ СН'!$F$15</f>
        <v>174.07447712000001</v>
      </c>
      <c r="S171" s="36">
        <f>SUMIFS(СВЦЭМ!$E$33:$E$776,СВЦЭМ!$A$33:$A$776,$A171,СВЦЭМ!$B$33:$B$776,S$155)+'СЕТ СН'!$F$15</f>
        <v>173.72070253999999</v>
      </c>
      <c r="T171" s="36">
        <f>SUMIFS(СВЦЭМ!$E$33:$E$776,СВЦЭМ!$A$33:$A$776,$A171,СВЦЭМ!$B$33:$B$776,T$155)+'СЕТ СН'!$F$15</f>
        <v>176.27603798000001</v>
      </c>
      <c r="U171" s="36">
        <f>SUMIFS(СВЦЭМ!$E$33:$E$776,СВЦЭМ!$A$33:$A$776,$A171,СВЦЭМ!$B$33:$B$776,U$155)+'СЕТ СН'!$F$15</f>
        <v>168.11032512</v>
      </c>
      <c r="V171" s="36">
        <f>SUMIFS(СВЦЭМ!$E$33:$E$776,СВЦЭМ!$A$33:$A$776,$A171,СВЦЭМ!$B$33:$B$776,V$155)+'СЕТ СН'!$F$15</f>
        <v>171.20899054</v>
      </c>
      <c r="W171" s="36">
        <f>SUMIFS(СВЦЭМ!$E$33:$E$776,СВЦЭМ!$A$33:$A$776,$A171,СВЦЭМ!$B$33:$B$776,W$155)+'СЕТ СН'!$F$15</f>
        <v>169.60917191999999</v>
      </c>
      <c r="X171" s="36">
        <f>SUMIFS(СВЦЭМ!$E$33:$E$776,СВЦЭМ!$A$33:$A$776,$A171,СВЦЭМ!$B$33:$B$776,X$155)+'СЕТ СН'!$F$15</f>
        <v>187.2623064</v>
      </c>
      <c r="Y171" s="36">
        <f>SUMIFS(СВЦЭМ!$E$33:$E$776,СВЦЭМ!$A$33:$A$776,$A171,СВЦЭМ!$B$33:$B$776,Y$155)+'СЕТ СН'!$F$15</f>
        <v>203.65233000999999</v>
      </c>
    </row>
    <row r="172" spans="1:25" ht="15.75" x14ac:dyDescent="0.2">
      <c r="A172" s="35">
        <f t="shared" si="4"/>
        <v>43572</v>
      </c>
      <c r="B172" s="36">
        <f>SUMIFS(СВЦЭМ!$E$33:$E$776,СВЦЭМ!$A$33:$A$776,$A172,СВЦЭМ!$B$33:$B$776,B$155)+'СЕТ СН'!$F$15</f>
        <v>210.70166549999999</v>
      </c>
      <c r="C172" s="36">
        <f>SUMIFS(СВЦЭМ!$E$33:$E$776,СВЦЭМ!$A$33:$A$776,$A172,СВЦЭМ!$B$33:$B$776,C$155)+'СЕТ СН'!$F$15</f>
        <v>224.76744468999999</v>
      </c>
      <c r="D172" s="36">
        <f>SUMIFS(СВЦЭМ!$E$33:$E$776,СВЦЭМ!$A$33:$A$776,$A172,СВЦЭМ!$B$33:$B$776,D$155)+'СЕТ СН'!$F$15</f>
        <v>235.64868447000001</v>
      </c>
      <c r="E172" s="36">
        <f>SUMIFS(СВЦЭМ!$E$33:$E$776,СВЦЭМ!$A$33:$A$776,$A172,СВЦЭМ!$B$33:$B$776,E$155)+'СЕТ СН'!$F$15</f>
        <v>237.50781531000001</v>
      </c>
      <c r="F172" s="36">
        <f>SUMIFS(СВЦЭМ!$E$33:$E$776,СВЦЭМ!$A$33:$A$776,$A172,СВЦЭМ!$B$33:$B$776,F$155)+'СЕТ СН'!$F$15</f>
        <v>237.84325842000001</v>
      </c>
      <c r="G172" s="36">
        <f>SUMIFS(СВЦЭМ!$E$33:$E$776,СВЦЭМ!$A$33:$A$776,$A172,СВЦЭМ!$B$33:$B$776,G$155)+'СЕТ СН'!$F$15</f>
        <v>237.66350481000001</v>
      </c>
      <c r="H172" s="36">
        <f>SUMIFS(СВЦЭМ!$E$33:$E$776,СВЦЭМ!$A$33:$A$776,$A172,СВЦЭМ!$B$33:$B$776,H$155)+'СЕТ СН'!$F$15</f>
        <v>224.03668063000001</v>
      </c>
      <c r="I172" s="36">
        <f>SUMIFS(СВЦЭМ!$E$33:$E$776,СВЦЭМ!$A$33:$A$776,$A172,СВЦЭМ!$B$33:$B$776,I$155)+'СЕТ СН'!$F$15</f>
        <v>211.95338858</v>
      </c>
      <c r="J172" s="36">
        <f>SUMIFS(СВЦЭМ!$E$33:$E$776,СВЦЭМ!$A$33:$A$776,$A172,СВЦЭМ!$B$33:$B$776,J$155)+'СЕТ СН'!$F$15</f>
        <v>191.95548772999999</v>
      </c>
      <c r="K172" s="36">
        <f>SUMIFS(СВЦЭМ!$E$33:$E$776,СВЦЭМ!$A$33:$A$776,$A172,СВЦЭМ!$B$33:$B$776,K$155)+'СЕТ СН'!$F$15</f>
        <v>177.92479004</v>
      </c>
      <c r="L172" s="36">
        <f>SUMIFS(СВЦЭМ!$E$33:$E$776,СВЦЭМ!$A$33:$A$776,$A172,СВЦЭМ!$B$33:$B$776,L$155)+'СЕТ СН'!$F$15</f>
        <v>171.26129032</v>
      </c>
      <c r="M172" s="36">
        <f>SUMIFS(СВЦЭМ!$E$33:$E$776,СВЦЭМ!$A$33:$A$776,$A172,СВЦЭМ!$B$33:$B$776,M$155)+'СЕТ СН'!$F$15</f>
        <v>172.68714510999999</v>
      </c>
      <c r="N172" s="36">
        <f>SUMIFS(СВЦЭМ!$E$33:$E$776,СВЦЭМ!$A$33:$A$776,$A172,СВЦЭМ!$B$33:$B$776,N$155)+'СЕТ СН'!$F$15</f>
        <v>170.16761657000001</v>
      </c>
      <c r="O172" s="36">
        <f>SUMIFS(СВЦЭМ!$E$33:$E$776,СВЦЭМ!$A$33:$A$776,$A172,СВЦЭМ!$B$33:$B$776,O$155)+'СЕТ СН'!$F$15</f>
        <v>170.91099800999999</v>
      </c>
      <c r="P172" s="36">
        <f>SUMIFS(СВЦЭМ!$E$33:$E$776,СВЦЭМ!$A$33:$A$776,$A172,СВЦЭМ!$B$33:$B$776,P$155)+'СЕТ СН'!$F$15</f>
        <v>173.3129376</v>
      </c>
      <c r="Q172" s="36">
        <f>SUMIFS(СВЦЭМ!$E$33:$E$776,СВЦЭМ!$A$33:$A$776,$A172,СВЦЭМ!$B$33:$B$776,Q$155)+'СЕТ СН'!$F$15</f>
        <v>177.65061918999999</v>
      </c>
      <c r="R172" s="36">
        <f>SUMIFS(СВЦЭМ!$E$33:$E$776,СВЦЭМ!$A$33:$A$776,$A172,СВЦЭМ!$B$33:$B$776,R$155)+'СЕТ СН'!$F$15</f>
        <v>177.12218665</v>
      </c>
      <c r="S172" s="36">
        <f>SUMIFS(СВЦЭМ!$E$33:$E$776,СВЦЭМ!$A$33:$A$776,$A172,СВЦЭМ!$B$33:$B$776,S$155)+'СЕТ СН'!$F$15</f>
        <v>174.03410228999999</v>
      </c>
      <c r="T172" s="36">
        <f>SUMIFS(СВЦЭМ!$E$33:$E$776,СВЦЭМ!$A$33:$A$776,$A172,СВЦЭМ!$B$33:$B$776,T$155)+'СЕТ СН'!$F$15</f>
        <v>175.55693936</v>
      </c>
      <c r="U172" s="36">
        <f>SUMIFS(СВЦЭМ!$E$33:$E$776,СВЦЭМ!$A$33:$A$776,$A172,СВЦЭМ!$B$33:$B$776,U$155)+'СЕТ СН'!$F$15</f>
        <v>176.19759178999999</v>
      </c>
      <c r="V172" s="36">
        <f>SUMIFS(СВЦЭМ!$E$33:$E$776,СВЦЭМ!$A$33:$A$776,$A172,СВЦЭМ!$B$33:$B$776,V$155)+'СЕТ СН'!$F$15</f>
        <v>174.45877457</v>
      </c>
      <c r="W172" s="36">
        <f>SUMIFS(СВЦЭМ!$E$33:$E$776,СВЦЭМ!$A$33:$A$776,$A172,СВЦЭМ!$B$33:$B$776,W$155)+'СЕТ СН'!$F$15</f>
        <v>176.55813398000001</v>
      </c>
      <c r="X172" s="36">
        <f>SUMIFS(СВЦЭМ!$E$33:$E$776,СВЦЭМ!$A$33:$A$776,$A172,СВЦЭМ!$B$33:$B$776,X$155)+'СЕТ СН'!$F$15</f>
        <v>183.4053466</v>
      </c>
      <c r="Y172" s="36">
        <f>SUMIFS(СВЦЭМ!$E$33:$E$776,СВЦЭМ!$A$33:$A$776,$A172,СВЦЭМ!$B$33:$B$776,Y$155)+'СЕТ СН'!$F$15</f>
        <v>199.13613641000001</v>
      </c>
    </row>
    <row r="173" spans="1:25" ht="15.75" x14ac:dyDescent="0.2">
      <c r="A173" s="35">
        <f t="shared" si="4"/>
        <v>43573</v>
      </c>
      <c r="B173" s="36">
        <f>SUMIFS(СВЦЭМ!$E$33:$E$776,СВЦЭМ!$A$33:$A$776,$A173,СВЦЭМ!$B$33:$B$776,B$155)+'СЕТ СН'!$F$15</f>
        <v>206.46072117</v>
      </c>
      <c r="C173" s="36">
        <f>SUMIFS(СВЦЭМ!$E$33:$E$776,СВЦЭМ!$A$33:$A$776,$A173,СВЦЭМ!$B$33:$B$776,C$155)+'СЕТ СН'!$F$15</f>
        <v>221.32865881999999</v>
      </c>
      <c r="D173" s="36">
        <f>SUMIFS(СВЦЭМ!$E$33:$E$776,СВЦЭМ!$A$33:$A$776,$A173,СВЦЭМ!$B$33:$B$776,D$155)+'СЕТ СН'!$F$15</f>
        <v>234.12105396000001</v>
      </c>
      <c r="E173" s="36">
        <f>SUMIFS(СВЦЭМ!$E$33:$E$776,СВЦЭМ!$A$33:$A$776,$A173,СВЦЭМ!$B$33:$B$776,E$155)+'СЕТ СН'!$F$15</f>
        <v>233.31606296999999</v>
      </c>
      <c r="F173" s="36">
        <f>SUMIFS(СВЦЭМ!$E$33:$E$776,СВЦЭМ!$A$33:$A$776,$A173,СВЦЭМ!$B$33:$B$776,F$155)+'СЕТ СН'!$F$15</f>
        <v>234.50123354999999</v>
      </c>
      <c r="G173" s="36">
        <f>SUMIFS(СВЦЭМ!$E$33:$E$776,СВЦЭМ!$A$33:$A$776,$A173,СВЦЭМ!$B$33:$B$776,G$155)+'СЕТ СН'!$F$15</f>
        <v>234.20613760000001</v>
      </c>
      <c r="H173" s="36">
        <f>SUMIFS(СВЦЭМ!$E$33:$E$776,СВЦЭМ!$A$33:$A$776,$A173,СВЦЭМ!$B$33:$B$776,H$155)+'СЕТ СН'!$F$15</f>
        <v>221.59494645000001</v>
      </c>
      <c r="I173" s="36">
        <f>SUMIFS(СВЦЭМ!$E$33:$E$776,СВЦЭМ!$A$33:$A$776,$A173,СВЦЭМ!$B$33:$B$776,I$155)+'СЕТ СН'!$F$15</f>
        <v>209.19175436</v>
      </c>
      <c r="J173" s="36">
        <f>SUMIFS(СВЦЭМ!$E$33:$E$776,СВЦЭМ!$A$33:$A$776,$A173,СВЦЭМ!$B$33:$B$776,J$155)+'СЕТ СН'!$F$15</f>
        <v>192.47378889000001</v>
      </c>
      <c r="K173" s="36">
        <f>SUMIFS(СВЦЭМ!$E$33:$E$776,СВЦЭМ!$A$33:$A$776,$A173,СВЦЭМ!$B$33:$B$776,K$155)+'СЕТ СН'!$F$15</f>
        <v>174.92390309999999</v>
      </c>
      <c r="L173" s="36">
        <f>SUMIFS(СВЦЭМ!$E$33:$E$776,СВЦЭМ!$A$33:$A$776,$A173,СВЦЭМ!$B$33:$B$776,L$155)+'СЕТ СН'!$F$15</f>
        <v>167.75294585</v>
      </c>
      <c r="M173" s="36">
        <f>SUMIFS(СВЦЭМ!$E$33:$E$776,СВЦЭМ!$A$33:$A$776,$A173,СВЦЭМ!$B$33:$B$776,M$155)+'СЕТ СН'!$F$15</f>
        <v>171.46266252000001</v>
      </c>
      <c r="N173" s="36">
        <f>SUMIFS(СВЦЭМ!$E$33:$E$776,СВЦЭМ!$A$33:$A$776,$A173,СВЦЭМ!$B$33:$B$776,N$155)+'СЕТ СН'!$F$15</f>
        <v>167.91909337000001</v>
      </c>
      <c r="O173" s="36">
        <f>SUMIFS(СВЦЭМ!$E$33:$E$776,СВЦЭМ!$A$33:$A$776,$A173,СВЦЭМ!$B$33:$B$776,O$155)+'СЕТ СН'!$F$15</f>
        <v>168.86993988</v>
      </c>
      <c r="P173" s="36">
        <f>SUMIFS(СВЦЭМ!$E$33:$E$776,СВЦЭМ!$A$33:$A$776,$A173,СВЦЭМ!$B$33:$B$776,P$155)+'СЕТ СН'!$F$15</f>
        <v>168.19995399000001</v>
      </c>
      <c r="Q173" s="36">
        <f>SUMIFS(СВЦЭМ!$E$33:$E$776,СВЦЭМ!$A$33:$A$776,$A173,СВЦЭМ!$B$33:$B$776,Q$155)+'СЕТ СН'!$F$15</f>
        <v>168.32778142999999</v>
      </c>
      <c r="R173" s="36">
        <f>SUMIFS(СВЦЭМ!$E$33:$E$776,СВЦЭМ!$A$33:$A$776,$A173,СВЦЭМ!$B$33:$B$776,R$155)+'СЕТ СН'!$F$15</f>
        <v>168.34229550000001</v>
      </c>
      <c r="S173" s="36">
        <f>SUMIFS(СВЦЭМ!$E$33:$E$776,СВЦЭМ!$A$33:$A$776,$A173,СВЦЭМ!$B$33:$B$776,S$155)+'СЕТ СН'!$F$15</f>
        <v>168.84646792000001</v>
      </c>
      <c r="T173" s="36">
        <f>SUMIFS(СВЦЭМ!$E$33:$E$776,СВЦЭМ!$A$33:$A$776,$A173,СВЦЭМ!$B$33:$B$776,T$155)+'СЕТ СН'!$F$15</f>
        <v>169.53903939</v>
      </c>
      <c r="U173" s="36">
        <f>SUMIFS(СВЦЭМ!$E$33:$E$776,СВЦЭМ!$A$33:$A$776,$A173,СВЦЭМ!$B$33:$B$776,U$155)+'СЕТ СН'!$F$15</f>
        <v>169.89342238</v>
      </c>
      <c r="V173" s="36">
        <f>SUMIFS(СВЦЭМ!$E$33:$E$776,СВЦЭМ!$A$33:$A$776,$A173,СВЦЭМ!$B$33:$B$776,V$155)+'СЕТ СН'!$F$15</f>
        <v>169.94072417000001</v>
      </c>
      <c r="W173" s="36">
        <f>SUMIFS(СВЦЭМ!$E$33:$E$776,СВЦЭМ!$A$33:$A$776,$A173,СВЦЭМ!$B$33:$B$776,W$155)+'СЕТ СН'!$F$15</f>
        <v>166.55593658000001</v>
      </c>
      <c r="X173" s="36">
        <f>SUMIFS(СВЦЭМ!$E$33:$E$776,СВЦЭМ!$A$33:$A$776,$A173,СВЦЭМ!$B$33:$B$776,X$155)+'СЕТ СН'!$F$15</f>
        <v>174.12211052000001</v>
      </c>
      <c r="Y173" s="36">
        <f>SUMIFS(СВЦЭМ!$E$33:$E$776,СВЦЭМ!$A$33:$A$776,$A173,СВЦЭМ!$B$33:$B$776,Y$155)+'СЕТ СН'!$F$15</f>
        <v>189.26587082</v>
      </c>
    </row>
    <row r="174" spans="1:25" ht="15.75" x14ac:dyDescent="0.2">
      <c r="A174" s="35">
        <f t="shared" si="4"/>
        <v>43574</v>
      </c>
      <c r="B174" s="36">
        <f>SUMIFS(СВЦЭМ!$E$33:$E$776,СВЦЭМ!$A$33:$A$776,$A174,СВЦЭМ!$B$33:$B$776,B$155)+'СЕТ СН'!$F$15</f>
        <v>206.96433665000001</v>
      </c>
      <c r="C174" s="36">
        <f>SUMIFS(СВЦЭМ!$E$33:$E$776,СВЦЭМ!$A$33:$A$776,$A174,СВЦЭМ!$B$33:$B$776,C$155)+'СЕТ СН'!$F$15</f>
        <v>221.68370261000001</v>
      </c>
      <c r="D174" s="36">
        <f>SUMIFS(СВЦЭМ!$E$33:$E$776,СВЦЭМ!$A$33:$A$776,$A174,СВЦЭМ!$B$33:$B$776,D$155)+'СЕТ СН'!$F$15</f>
        <v>233.83243997</v>
      </c>
      <c r="E174" s="36">
        <f>SUMIFS(СВЦЭМ!$E$33:$E$776,СВЦЭМ!$A$33:$A$776,$A174,СВЦЭМ!$B$33:$B$776,E$155)+'СЕТ СН'!$F$15</f>
        <v>234.77483071</v>
      </c>
      <c r="F174" s="36">
        <f>SUMIFS(СВЦЭМ!$E$33:$E$776,СВЦЭМ!$A$33:$A$776,$A174,СВЦЭМ!$B$33:$B$776,F$155)+'СЕТ СН'!$F$15</f>
        <v>234.83641301</v>
      </c>
      <c r="G174" s="36">
        <f>SUMIFS(СВЦЭМ!$E$33:$E$776,СВЦЭМ!$A$33:$A$776,$A174,СВЦЭМ!$B$33:$B$776,G$155)+'СЕТ СН'!$F$15</f>
        <v>234.80927134000001</v>
      </c>
      <c r="H174" s="36">
        <f>SUMIFS(СВЦЭМ!$E$33:$E$776,СВЦЭМ!$A$33:$A$776,$A174,СВЦЭМ!$B$33:$B$776,H$155)+'СЕТ СН'!$F$15</f>
        <v>223.31371922</v>
      </c>
      <c r="I174" s="36">
        <f>SUMIFS(СВЦЭМ!$E$33:$E$776,СВЦЭМ!$A$33:$A$776,$A174,СВЦЭМ!$B$33:$B$776,I$155)+'СЕТ СН'!$F$15</f>
        <v>209.22119347</v>
      </c>
      <c r="J174" s="36">
        <f>SUMIFS(СВЦЭМ!$E$33:$E$776,СВЦЭМ!$A$33:$A$776,$A174,СВЦЭМ!$B$33:$B$776,J$155)+'СЕТ СН'!$F$15</f>
        <v>191.35700080000001</v>
      </c>
      <c r="K174" s="36">
        <f>SUMIFS(СВЦЭМ!$E$33:$E$776,СВЦЭМ!$A$33:$A$776,$A174,СВЦЭМ!$B$33:$B$776,K$155)+'СЕТ СН'!$F$15</f>
        <v>176.35804171000001</v>
      </c>
      <c r="L174" s="36">
        <f>SUMIFS(СВЦЭМ!$E$33:$E$776,СВЦЭМ!$A$33:$A$776,$A174,СВЦЭМ!$B$33:$B$776,L$155)+'СЕТ СН'!$F$15</f>
        <v>168.97182348999999</v>
      </c>
      <c r="M174" s="36">
        <f>SUMIFS(СВЦЭМ!$E$33:$E$776,СВЦЭМ!$A$33:$A$776,$A174,СВЦЭМ!$B$33:$B$776,M$155)+'СЕТ СН'!$F$15</f>
        <v>168.75759166</v>
      </c>
      <c r="N174" s="36">
        <f>SUMIFS(СВЦЭМ!$E$33:$E$776,СВЦЭМ!$A$33:$A$776,$A174,СВЦЭМ!$B$33:$B$776,N$155)+'СЕТ СН'!$F$15</f>
        <v>166.30633069000001</v>
      </c>
      <c r="O174" s="36">
        <f>SUMIFS(СВЦЭМ!$E$33:$E$776,СВЦЭМ!$A$33:$A$776,$A174,СВЦЭМ!$B$33:$B$776,O$155)+'СЕТ СН'!$F$15</f>
        <v>166.10536049000001</v>
      </c>
      <c r="P174" s="36">
        <f>SUMIFS(СВЦЭМ!$E$33:$E$776,СВЦЭМ!$A$33:$A$776,$A174,СВЦЭМ!$B$33:$B$776,P$155)+'СЕТ СН'!$F$15</f>
        <v>166.88854924</v>
      </c>
      <c r="Q174" s="36">
        <f>SUMIFS(СВЦЭМ!$E$33:$E$776,СВЦЭМ!$A$33:$A$776,$A174,СВЦЭМ!$B$33:$B$776,Q$155)+'СЕТ СН'!$F$15</f>
        <v>166.75869539999999</v>
      </c>
      <c r="R174" s="36">
        <f>SUMIFS(СВЦЭМ!$E$33:$E$776,СВЦЭМ!$A$33:$A$776,$A174,СВЦЭМ!$B$33:$B$776,R$155)+'СЕТ СН'!$F$15</f>
        <v>166.55981535999999</v>
      </c>
      <c r="S174" s="36">
        <f>SUMIFS(СВЦЭМ!$E$33:$E$776,СВЦЭМ!$A$33:$A$776,$A174,СВЦЭМ!$B$33:$B$776,S$155)+'СЕТ СН'!$F$15</f>
        <v>164.75991518000001</v>
      </c>
      <c r="T174" s="36">
        <f>SUMIFS(СВЦЭМ!$E$33:$E$776,СВЦЭМ!$A$33:$A$776,$A174,СВЦЭМ!$B$33:$B$776,T$155)+'СЕТ СН'!$F$15</f>
        <v>165.70748768000001</v>
      </c>
      <c r="U174" s="36">
        <f>SUMIFS(СВЦЭМ!$E$33:$E$776,СВЦЭМ!$A$33:$A$776,$A174,СВЦЭМ!$B$33:$B$776,U$155)+'СЕТ СН'!$F$15</f>
        <v>166.04580809000001</v>
      </c>
      <c r="V174" s="36">
        <f>SUMIFS(СВЦЭМ!$E$33:$E$776,СВЦЭМ!$A$33:$A$776,$A174,СВЦЭМ!$B$33:$B$776,V$155)+'СЕТ СН'!$F$15</f>
        <v>167.83254532000001</v>
      </c>
      <c r="W174" s="36">
        <f>SUMIFS(СВЦЭМ!$E$33:$E$776,СВЦЭМ!$A$33:$A$776,$A174,СВЦЭМ!$B$33:$B$776,W$155)+'СЕТ СН'!$F$15</f>
        <v>166.90730862000001</v>
      </c>
      <c r="X174" s="36">
        <f>SUMIFS(СВЦЭМ!$E$33:$E$776,СВЦЭМ!$A$33:$A$776,$A174,СВЦЭМ!$B$33:$B$776,X$155)+'СЕТ СН'!$F$15</f>
        <v>171.39859883</v>
      </c>
      <c r="Y174" s="36">
        <f>SUMIFS(СВЦЭМ!$E$33:$E$776,СВЦЭМ!$A$33:$A$776,$A174,СВЦЭМ!$B$33:$B$776,Y$155)+'СЕТ СН'!$F$15</f>
        <v>187.77734613000001</v>
      </c>
    </row>
    <row r="175" spans="1:25" ht="15.75" x14ac:dyDescent="0.2">
      <c r="A175" s="35">
        <f t="shared" si="4"/>
        <v>43575</v>
      </c>
      <c r="B175" s="36">
        <f>SUMIFS(СВЦЭМ!$E$33:$E$776,СВЦЭМ!$A$33:$A$776,$A175,СВЦЭМ!$B$33:$B$776,B$155)+'СЕТ СН'!$F$15</f>
        <v>207.66914295999999</v>
      </c>
      <c r="C175" s="36">
        <f>SUMIFS(СВЦЭМ!$E$33:$E$776,СВЦЭМ!$A$33:$A$776,$A175,СВЦЭМ!$B$33:$B$776,C$155)+'СЕТ СН'!$F$15</f>
        <v>222.63910809999999</v>
      </c>
      <c r="D175" s="36">
        <f>SUMIFS(СВЦЭМ!$E$33:$E$776,СВЦЭМ!$A$33:$A$776,$A175,СВЦЭМ!$B$33:$B$776,D$155)+'СЕТ СН'!$F$15</f>
        <v>235.74671276999999</v>
      </c>
      <c r="E175" s="36">
        <f>SUMIFS(СВЦЭМ!$E$33:$E$776,СВЦЭМ!$A$33:$A$776,$A175,СВЦЭМ!$B$33:$B$776,E$155)+'СЕТ СН'!$F$15</f>
        <v>236.57110908999999</v>
      </c>
      <c r="F175" s="36">
        <f>SUMIFS(СВЦЭМ!$E$33:$E$776,СВЦЭМ!$A$33:$A$776,$A175,СВЦЭМ!$B$33:$B$776,F$155)+'СЕТ СН'!$F$15</f>
        <v>237.37455912999999</v>
      </c>
      <c r="G175" s="36">
        <f>SUMIFS(СВЦЭМ!$E$33:$E$776,СВЦЭМ!$A$33:$A$776,$A175,СВЦЭМ!$B$33:$B$776,G$155)+'СЕТ СН'!$F$15</f>
        <v>235.74536981</v>
      </c>
      <c r="H175" s="36">
        <f>SUMIFS(СВЦЭМ!$E$33:$E$776,СВЦЭМ!$A$33:$A$776,$A175,СВЦЭМ!$B$33:$B$776,H$155)+'СЕТ СН'!$F$15</f>
        <v>222.75850788</v>
      </c>
      <c r="I175" s="36">
        <f>SUMIFS(СВЦЭМ!$E$33:$E$776,СВЦЭМ!$A$33:$A$776,$A175,СВЦЭМ!$B$33:$B$776,I$155)+'СЕТ СН'!$F$15</f>
        <v>215.69554439000001</v>
      </c>
      <c r="J175" s="36">
        <f>SUMIFS(СВЦЭМ!$E$33:$E$776,СВЦЭМ!$A$33:$A$776,$A175,СВЦЭМ!$B$33:$B$776,J$155)+'СЕТ СН'!$F$15</f>
        <v>198.41397929999999</v>
      </c>
      <c r="K175" s="36">
        <f>SUMIFS(СВЦЭМ!$E$33:$E$776,СВЦЭМ!$A$33:$A$776,$A175,СВЦЭМ!$B$33:$B$776,K$155)+'СЕТ СН'!$F$15</f>
        <v>171.78867253000001</v>
      </c>
      <c r="L175" s="36">
        <f>SUMIFS(СВЦЭМ!$E$33:$E$776,СВЦЭМ!$A$33:$A$776,$A175,СВЦЭМ!$B$33:$B$776,L$155)+'СЕТ СН'!$F$15</f>
        <v>161.87990407999999</v>
      </c>
      <c r="M175" s="36">
        <f>SUMIFS(СВЦЭМ!$E$33:$E$776,СВЦЭМ!$A$33:$A$776,$A175,СВЦЭМ!$B$33:$B$776,M$155)+'СЕТ СН'!$F$15</f>
        <v>162.94591235999999</v>
      </c>
      <c r="N175" s="36">
        <f>SUMIFS(СВЦЭМ!$E$33:$E$776,СВЦЭМ!$A$33:$A$776,$A175,СВЦЭМ!$B$33:$B$776,N$155)+'СЕТ СН'!$F$15</f>
        <v>164.44038535999999</v>
      </c>
      <c r="O175" s="36">
        <f>SUMIFS(СВЦЭМ!$E$33:$E$776,СВЦЭМ!$A$33:$A$776,$A175,СВЦЭМ!$B$33:$B$776,O$155)+'СЕТ СН'!$F$15</f>
        <v>166.08133319000001</v>
      </c>
      <c r="P175" s="36">
        <f>SUMIFS(СВЦЭМ!$E$33:$E$776,СВЦЭМ!$A$33:$A$776,$A175,СВЦЭМ!$B$33:$B$776,P$155)+'СЕТ СН'!$F$15</f>
        <v>167.26062053000001</v>
      </c>
      <c r="Q175" s="36">
        <f>SUMIFS(СВЦЭМ!$E$33:$E$776,СВЦЭМ!$A$33:$A$776,$A175,СВЦЭМ!$B$33:$B$776,Q$155)+'СЕТ СН'!$F$15</f>
        <v>169.28932816</v>
      </c>
      <c r="R175" s="36">
        <f>SUMIFS(СВЦЭМ!$E$33:$E$776,СВЦЭМ!$A$33:$A$776,$A175,СВЦЭМ!$B$33:$B$776,R$155)+'СЕТ СН'!$F$15</f>
        <v>169.23306174999999</v>
      </c>
      <c r="S175" s="36">
        <f>SUMIFS(СВЦЭМ!$E$33:$E$776,СВЦЭМ!$A$33:$A$776,$A175,СВЦЭМ!$B$33:$B$776,S$155)+'СЕТ СН'!$F$15</f>
        <v>170.84035718000001</v>
      </c>
      <c r="T175" s="36">
        <f>SUMIFS(СВЦЭМ!$E$33:$E$776,СВЦЭМ!$A$33:$A$776,$A175,СВЦЭМ!$B$33:$B$776,T$155)+'СЕТ СН'!$F$15</f>
        <v>169.21216232</v>
      </c>
      <c r="U175" s="36">
        <f>SUMIFS(СВЦЭМ!$E$33:$E$776,СВЦЭМ!$A$33:$A$776,$A175,СВЦЭМ!$B$33:$B$776,U$155)+'СЕТ СН'!$F$15</f>
        <v>160.6822549</v>
      </c>
      <c r="V175" s="36">
        <f>SUMIFS(СВЦЭМ!$E$33:$E$776,СВЦЭМ!$A$33:$A$776,$A175,СВЦЭМ!$B$33:$B$776,V$155)+'СЕТ СН'!$F$15</f>
        <v>161.03609839000001</v>
      </c>
      <c r="W175" s="36">
        <f>SUMIFS(СВЦЭМ!$E$33:$E$776,СВЦЭМ!$A$33:$A$776,$A175,СВЦЭМ!$B$33:$B$776,W$155)+'СЕТ СН'!$F$15</f>
        <v>182.26900117</v>
      </c>
      <c r="X175" s="36">
        <f>SUMIFS(СВЦЭМ!$E$33:$E$776,СВЦЭМ!$A$33:$A$776,$A175,СВЦЭМ!$B$33:$B$776,X$155)+'СЕТ СН'!$F$15</f>
        <v>206.66162761999999</v>
      </c>
      <c r="Y175" s="36">
        <f>SUMIFS(СВЦЭМ!$E$33:$E$776,СВЦЭМ!$A$33:$A$776,$A175,СВЦЭМ!$B$33:$B$776,Y$155)+'СЕТ СН'!$F$15</f>
        <v>216.11207716999999</v>
      </c>
    </row>
    <row r="176" spans="1:25" ht="15.75" x14ac:dyDescent="0.2">
      <c r="A176" s="35">
        <f t="shared" si="4"/>
        <v>43576</v>
      </c>
      <c r="B176" s="36">
        <f>SUMIFS(СВЦЭМ!$E$33:$E$776,СВЦЭМ!$A$33:$A$776,$A176,СВЦЭМ!$B$33:$B$776,B$155)+'СЕТ СН'!$F$15</f>
        <v>194.64565056999999</v>
      </c>
      <c r="C176" s="36">
        <f>SUMIFS(СВЦЭМ!$E$33:$E$776,СВЦЭМ!$A$33:$A$776,$A176,СВЦЭМ!$B$33:$B$776,C$155)+'СЕТ СН'!$F$15</f>
        <v>200.06031232999999</v>
      </c>
      <c r="D176" s="36">
        <f>SUMIFS(СВЦЭМ!$E$33:$E$776,СВЦЭМ!$A$33:$A$776,$A176,СВЦЭМ!$B$33:$B$776,D$155)+'СЕТ СН'!$F$15</f>
        <v>206.43219923999999</v>
      </c>
      <c r="E176" s="36">
        <f>SUMIFS(СВЦЭМ!$E$33:$E$776,СВЦЭМ!$A$33:$A$776,$A176,СВЦЭМ!$B$33:$B$776,E$155)+'СЕТ СН'!$F$15</f>
        <v>207.88403008</v>
      </c>
      <c r="F176" s="36">
        <f>SUMIFS(СВЦЭМ!$E$33:$E$776,СВЦЭМ!$A$33:$A$776,$A176,СВЦЭМ!$B$33:$B$776,F$155)+'СЕТ СН'!$F$15</f>
        <v>208.69659888000001</v>
      </c>
      <c r="G176" s="36">
        <f>SUMIFS(СВЦЭМ!$E$33:$E$776,СВЦЭМ!$A$33:$A$776,$A176,СВЦЭМ!$B$33:$B$776,G$155)+'СЕТ СН'!$F$15</f>
        <v>206.55212663</v>
      </c>
      <c r="H176" s="36">
        <f>SUMIFS(СВЦЭМ!$E$33:$E$776,СВЦЭМ!$A$33:$A$776,$A176,СВЦЭМ!$B$33:$B$776,H$155)+'СЕТ СН'!$F$15</f>
        <v>203.44632712999999</v>
      </c>
      <c r="I176" s="36">
        <f>SUMIFS(СВЦЭМ!$E$33:$E$776,СВЦЭМ!$A$33:$A$776,$A176,СВЦЭМ!$B$33:$B$776,I$155)+'СЕТ СН'!$F$15</f>
        <v>200.94968956</v>
      </c>
      <c r="J176" s="36">
        <f>SUMIFS(СВЦЭМ!$E$33:$E$776,СВЦЭМ!$A$33:$A$776,$A176,СВЦЭМ!$B$33:$B$776,J$155)+'СЕТ СН'!$F$15</f>
        <v>191.95574149999999</v>
      </c>
      <c r="K176" s="36">
        <f>SUMIFS(СВЦЭМ!$E$33:$E$776,СВЦЭМ!$A$33:$A$776,$A176,СВЦЭМ!$B$33:$B$776,K$155)+'СЕТ СН'!$F$15</f>
        <v>183.53867131000001</v>
      </c>
      <c r="L176" s="36">
        <f>SUMIFS(СВЦЭМ!$E$33:$E$776,СВЦЭМ!$A$33:$A$776,$A176,СВЦЭМ!$B$33:$B$776,L$155)+'СЕТ СН'!$F$15</f>
        <v>179.62415967999999</v>
      </c>
      <c r="M176" s="36">
        <f>SUMIFS(СВЦЭМ!$E$33:$E$776,СВЦЭМ!$A$33:$A$776,$A176,СВЦЭМ!$B$33:$B$776,M$155)+'СЕТ СН'!$F$15</f>
        <v>181.93231790999999</v>
      </c>
      <c r="N176" s="36">
        <f>SUMIFS(СВЦЭМ!$E$33:$E$776,СВЦЭМ!$A$33:$A$776,$A176,СВЦЭМ!$B$33:$B$776,N$155)+'СЕТ СН'!$F$15</f>
        <v>184.96643795</v>
      </c>
      <c r="O176" s="36">
        <f>SUMIFS(СВЦЭМ!$E$33:$E$776,СВЦЭМ!$A$33:$A$776,$A176,СВЦЭМ!$B$33:$B$776,O$155)+'СЕТ СН'!$F$15</f>
        <v>187.71531023</v>
      </c>
      <c r="P176" s="36">
        <f>SUMIFS(СВЦЭМ!$E$33:$E$776,СВЦЭМ!$A$33:$A$776,$A176,СВЦЭМ!$B$33:$B$776,P$155)+'СЕТ СН'!$F$15</f>
        <v>188.98210202999999</v>
      </c>
      <c r="Q176" s="36">
        <f>SUMIFS(СВЦЭМ!$E$33:$E$776,СВЦЭМ!$A$33:$A$776,$A176,СВЦЭМ!$B$33:$B$776,Q$155)+'СЕТ СН'!$F$15</f>
        <v>193.07300028</v>
      </c>
      <c r="R176" s="36">
        <f>SUMIFS(СВЦЭМ!$E$33:$E$776,СВЦЭМ!$A$33:$A$776,$A176,СВЦЭМ!$B$33:$B$776,R$155)+'СЕТ СН'!$F$15</f>
        <v>197.17901997999999</v>
      </c>
      <c r="S176" s="36">
        <f>SUMIFS(СВЦЭМ!$E$33:$E$776,СВЦЭМ!$A$33:$A$776,$A176,СВЦЭМ!$B$33:$B$776,S$155)+'СЕТ СН'!$F$15</f>
        <v>193.56874959000001</v>
      </c>
      <c r="T176" s="36">
        <f>SUMIFS(СВЦЭМ!$E$33:$E$776,СВЦЭМ!$A$33:$A$776,$A176,СВЦЭМ!$B$33:$B$776,T$155)+'СЕТ СН'!$F$15</f>
        <v>186.48007516000001</v>
      </c>
      <c r="U176" s="36">
        <f>SUMIFS(СВЦЭМ!$E$33:$E$776,СВЦЭМ!$A$33:$A$776,$A176,СВЦЭМ!$B$33:$B$776,U$155)+'СЕТ СН'!$F$15</f>
        <v>181.48087136000001</v>
      </c>
      <c r="V176" s="36">
        <f>SUMIFS(СВЦЭМ!$E$33:$E$776,СВЦЭМ!$A$33:$A$776,$A176,СВЦЭМ!$B$33:$B$776,V$155)+'СЕТ СН'!$F$15</f>
        <v>174.75034733999999</v>
      </c>
      <c r="W176" s="36">
        <f>SUMIFS(СВЦЭМ!$E$33:$E$776,СВЦЭМ!$A$33:$A$776,$A176,СВЦЭМ!$B$33:$B$776,W$155)+'СЕТ СН'!$F$15</f>
        <v>174.64723548000001</v>
      </c>
      <c r="X176" s="36">
        <f>SUMIFS(СВЦЭМ!$E$33:$E$776,СВЦЭМ!$A$33:$A$776,$A176,СВЦЭМ!$B$33:$B$776,X$155)+'СЕТ СН'!$F$15</f>
        <v>175.18980300999999</v>
      </c>
      <c r="Y176" s="36">
        <f>SUMIFS(СВЦЭМ!$E$33:$E$776,СВЦЭМ!$A$33:$A$776,$A176,СВЦЭМ!$B$33:$B$776,Y$155)+'СЕТ СН'!$F$15</f>
        <v>185.17231957999999</v>
      </c>
    </row>
    <row r="177" spans="1:27" ht="15.75" x14ac:dyDescent="0.2">
      <c r="A177" s="35">
        <f t="shared" si="4"/>
        <v>43577</v>
      </c>
      <c r="B177" s="36">
        <f>SUMIFS(СВЦЭМ!$E$33:$E$776,СВЦЭМ!$A$33:$A$776,$A177,СВЦЭМ!$B$33:$B$776,B$155)+'СЕТ СН'!$F$15</f>
        <v>186.42552612</v>
      </c>
      <c r="C177" s="36">
        <f>SUMIFS(СВЦЭМ!$E$33:$E$776,СВЦЭМ!$A$33:$A$776,$A177,СВЦЭМ!$B$33:$B$776,C$155)+'СЕТ СН'!$F$15</f>
        <v>190.59458709</v>
      </c>
      <c r="D177" s="36">
        <f>SUMIFS(СВЦЭМ!$E$33:$E$776,СВЦЭМ!$A$33:$A$776,$A177,СВЦЭМ!$B$33:$B$776,D$155)+'СЕТ СН'!$F$15</f>
        <v>199.79819083000001</v>
      </c>
      <c r="E177" s="36">
        <f>SUMIFS(СВЦЭМ!$E$33:$E$776,СВЦЭМ!$A$33:$A$776,$A177,СВЦЭМ!$B$33:$B$776,E$155)+'СЕТ СН'!$F$15</f>
        <v>207.06453568000001</v>
      </c>
      <c r="F177" s="36">
        <f>SUMIFS(СВЦЭМ!$E$33:$E$776,СВЦЭМ!$A$33:$A$776,$A177,СВЦЭМ!$B$33:$B$776,F$155)+'СЕТ СН'!$F$15</f>
        <v>209.74440213</v>
      </c>
      <c r="G177" s="36">
        <f>SUMIFS(СВЦЭМ!$E$33:$E$776,СВЦЭМ!$A$33:$A$776,$A177,СВЦЭМ!$B$33:$B$776,G$155)+'СЕТ СН'!$F$15</f>
        <v>200.48652576000001</v>
      </c>
      <c r="H177" s="36">
        <f>SUMIFS(СВЦЭМ!$E$33:$E$776,СВЦЭМ!$A$33:$A$776,$A177,СВЦЭМ!$B$33:$B$776,H$155)+'СЕТ СН'!$F$15</f>
        <v>196.31066853999999</v>
      </c>
      <c r="I177" s="36">
        <f>SUMIFS(СВЦЭМ!$E$33:$E$776,СВЦЭМ!$A$33:$A$776,$A177,СВЦЭМ!$B$33:$B$776,I$155)+'СЕТ СН'!$F$15</f>
        <v>195.10332018</v>
      </c>
      <c r="J177" s="36">
        <f>SUMIFS(СВЦЭМ!$E$33:$E$776,СВЦЭМ!$A$33:$A$776,$A177,СВЦЭМ!$B$33:$B$776,J$155)+'СЕТ СН'!$F$15</f>
        <v>193.44766684999999</v>
      </c>
      <c r="K177" s="36">
        <f>SUMIFS(СВЦЭМ!$E$33:$E$776,СВЦЭМ!$A$33:$A$776,$A177,СВЦЭМ!$B$33:$B$776,K$155)+'СЕТ СН'!$F$15</f>
        <v>194.4795537</v>
      </c>
      <c r="L177" s="36">
        <f>SUMIFS(СВЦЭМ!$E$33:$E$776,СВЦЭМ!$A$33:$A$776,$A177,СВЦЭМ!$B$33:$B$776,L$155)+'СЕТ СН'!$F$15</f>
        <v>193.08653665</v>
      </c>
      <c r="M177" s="36">
        <f>SUMIFS(СВЦЭМ!$E$33:$E$776,СВЦЭМ!$A$33:$A$776,$A177,СВЦЭМ!$B$33:$B$776,M$155)+'СЕТ СН'!$F$15</f>
        <v>192.70672365999999</v>
      </c>
      <c r="N177" s="36">
        <f>SUMIFS(СВЦЭМ!$E$33:$E$776,СВЦЭМ!$A$33:$A$776,$A177,СВЦЭМ!$B$33:$B$776,N$155)+'СЕТ СН'!$F$15</f>
        <v>192.32921585</v>
      </c>
      <c r="O177" s="36">
        <f>SUMIFS(СВЦЭМ!$E$33:$E$776,СВЦЭМ!$A$33:$A$776,$A177,СВЦЭМ!$B$33:$B$776,O$155)+'СЕТ СН'!$F$15</f>
        <v>193.83430442</v>
      </c>
      <c r="P177" s="36">
        <f>SUMIFS(СВЦЭМ!$E$33:$E$776,СВЦЭМ!$A$33:$A$776,$A177,СВЦЭМ!$B$33:$B$776,P$155)+'СЕТ СН'!$F$15</f>
        <v>194.96077951000001</v>
      </c>
      <c r="Q177" s="36">
        <f>SUMIFS(СВЦЭМ!$E$33:$E$776,СВЦЭМ!$A$33:$A$776,$A177,СВЦЭМ!$B$33:$B$776,Q$155)+'СЕТ СН'!$F$15</f>
        <v>197.00810397000001</v>
      </c>
      <c r="R177" s="36">
        <f>SUMIFS(СВЦЭМ!$E$33:$E$776,СВЦЭМ!$A$33:$A$776,$A177,СВЦЭМ!$B$33:$B$776,R$155)+'СЕТ СН'!$F$15</f>
        <v>196.57758490000001</v>
      </c>
      <c r="S177" s="36">
        <f>SUMIFS(СВЦЭМ!$E$33:$E$776,СВЦЭМ!$A$33:$A$776,$A177,СВЦЭМ!$B$33:$B$776,S$155)+'СЕТ СН'!$F$15</f>
        <v>192.19063381999999</v>
      </c>
      <c r="T177" s="36">
        <f>SUMIFS(СВЦЭМ!$E$33:$E$776,СВЦЭМ!$A$33:$A$776,$A177,СВЦЭМ!$B$33:$B$776,T$155)+'СЕТ СН'!$F$15</f>
        <v>191.69269449000001</v>
      </c>
      <c r="U177" s="36">
        <f>SUMIFS(СВЦЭМ!$E$33:$E$776,СВЦЭМ!$A$33:$A$776,$A177,СВЦЭМ!$B$33:$B$776,U$155)+'СЕТ СН'!$F$15</f>
        <v>188.75433419000001</v>
      </c>
      <c r="V177" s="36">
        <f>SUMIFS(СВЦЭМ!$E$33:$E$776,СВЦЭМ!$A$33:$A$776,$A177,СВЦЭМ!$B$33:$B$776,V$155)+'СЕТ СН'!$F$15</f>
        <v>186.12978742999999</v>
      </c>
      <c r="W177" s="36">
        <f>SUMIFS(СВЦЭМ!$E$33:$E$776,СВЦЭМ!$A$33:$A$776,$A177,СВЦЭМ!$B$33:$B$776,W$155)+'СЕТ СН'!$F$15</f>
        <v>186.93825616000001</v>
      </c>
      <c r="X177" s="36">
        <f>SUMIFS(СВЦЭМ!$E$33:$E$776,СВЦЭМ!$A$33:$A$776,$A177,СВЦЭМ!$B$33:$B$776,X$155)+'СЕТ СН'!$F$15</f>
        <v>192.82439489000001</v>
      </c>
      <c r="Y177" s="36">
        <f>SUMIFS(СВЦЭМ!$E$33:$E$776,СВЦЭМ!$A$33:$A$776,$A177,СВЦЭМ!$B$33:$B$776,Y$155)+'СЕТ СН'!$F$15</f>
        <v>195.77665422999999</v>
      </c>
    </row>
    <row r="178" spans="1:27" ht="15.75" x14ac:dyDescent="0.2">
      <c r="A178" s="35">
        <f t="shared" si="4"/>
        <v>43578</v>
      </c>
      <c r="B178" s="36">
        <f>SUMIFS(СВЦЭМ!$E$33:$E$776,СВЦЭМ!$A$33:$A$776,$A178,СВЦЭМ!$B$33:$B$776,B$155)+'СЕТ СН'!$F$15</f>
        <v>189.00316211000001</v>
      </c>
      <c r="C178" s="36">
        <f>SUMIFS(СВЦЭМ!$E$33:$E$776,СВЦЭМ!$A$33:$A$776,$A178,СВЦЭМ!$B$33:$B$776,C$155)+'СЕТ СН'!$F$15</f>
        <v>198.7233545</v>
      </c>
      <c r="D178" s="36">
        <f>SUMIFS(СВЦЭМ!$E$33:$E$776,СВЦЭМ!$A$33:$A$776,$A178,СВЦЭМ!$B$33:$B$776,D$155)+'СЕТ СН'!$F$15</f>
        <v>205.46239256000001</v>
      </c>
      <c r="E178" s="36">
        <f>SUMIFS(СВЦЭМ!$E$33:$E$776,СВЦЭМ!$A$33:$A$776,$A178,СВЦЭМ!$B$33:$B$776,E$155)+'СЕТ СН'!$F$15</f>
        <v>207.74919471000001</v>
      </c>
      <c r="F178" s="36">
        <f>SUMIFS(СВЦЭМ!$E$33:$E$776,СВЦЭМ!$A$33:$A$776,$A178,СВЦЭМ!$B$33:$B$776,F$155)+'СЕТ СН'!$F$15</f>
        <v>208.67903167</v>
      </c>
      <c r="G178" s="36">
        <f>SUMIFS(СВЦЭМ!$E$33:$E$776,СВЦЭМ!$A$33:$A$776,$A178,СВЦЭМ!$B$33:$B$776,G$155)+'СЕТ СН'!$F$15</f>
        <v>202.6710918</v>
      </c>
      <c r="H178" s="36">
        <f>SUMIFS(СВЦЭМ!$E$33:$E$776,СВЦЭМ!$A$33:$A$776,$A178,СВЦЭМ!$B$33:$B$776,H$155)+'СЕТ СН'!$F$15</f>
        <v>198.60072693999999</v>
      </c>
      <c r="I178" s="36">
        <f>SUMIFS(СВЦЭМ!$E$33:$E$776,СВЦЭМ!$A$33:$A$776,$A178,СВЦЭМ!$B$33:$B$776,I$155)+'СЕТ СН'!$F$15</f>
        <v>201.39072046999999</v>
      </c>
      <c r="J178" s="36">
        <f>SUMIFS(СВЦЭМ!$E$33:$E$776,СВЦЭМ!$A$33:$A$776,$A178,СВЦЭМ!$B$33:$B$776,J$155)+'СЕТ СН'!$F$15</f>
        <v>194.83094155000001</v>
      </c>
      <c r="K178" s="36">
        <f>SUMIFS(СВЦЭМ!$E$33:$E$776,СВЦЭМ!$A$33:$A$776,$A178,СВЦЭМ!$B$33:$B$776,K$155)+'СЕТ СН'!$F$15</f>
        <v>195.56038022000001</v>
      </c>
      <c r="L178" s="36">
        <f>SUMIFS(СВЦЭМ!$E$33:$E$776,СВЦЭМ!$A$33:$A$776,$A178,СВЦЭМ!$B$33:$B$776,L$155)+'СЕТ СН'!$F$15</f>
        <v>192.53742681</v>
      </c>
      <c r="M178" s="36">
        <f>SUMIFS(СВЦЭМ!$E$33:$E$776,СВЦЭМ!$A$33:$A$776,$A178,СВЦЭМ!$B$33:$B$776,M$155)+'СЕТ СН'!$F$15</f>
        <v>194.81397423999999</v>
      </c>
      <c r="N178" s="36">
        <f>SUMIFS(СВЦЭМ!$E$33:$E$776,СВЦЭМ!$A$33:$A$776,$A178,СВЦЭМ!$B$33:$B$776,N$155)+'СЕТ СН'!$F$15</f>
        <v>192.77719604000001</v>
      </c>
      <c r="O178" s="36">
        <f>SUMIFS(СВЦЭМ!$E$33:$E$776,СВЦЭМ!$A$33:$A$776,$A178,СВЦЭМ!$B$33:$B$776,O$155)+'СЕТ СН'!$F$15</f>
        <v>194.20153997</v>
      </c>
      <c r="P178" s="36">
        <f>SUMIFS(СВЦЭМ!$E$33:$E$776,СВЦЭМ!$A$33:$A$776,$A178,СВЦЭМ!$B$33:$B$776,P$155)+'СЕТ СН'!$F$15</f>
        <v>198.02035088</v>
      </c>
      <c r="Q178" s="36">
        <f>SUMIFS(СВЦЭМ!$E$33:$E$776,СВЦЭМ!$A$33:$A$776,$A178,СВЦЭМ!$B$33:$B$776,Q$155)+'СЕТ СН'!$F$15</f>
        <v>200.21562657000001</v>
      </c>
      <c r="R178" s="36">
        <f>SUMIFS(СВЦЭМ!$E$33:$E$776,СВЦЭМ!$A$33:$A$776,$A178,СВЦЭМ!$B$33:$B$776,R$155)+'СЕТ СН'!$F$15</f>
        <v>199.67918379</v>
      </c>
      <c r="S178" s="36">
        <f>SUMIFS(СВЦЭМ!$E$33:$E$776,СВЦЭМ!$A$33:$A$776,$A178,СВЦЭМ!$B$33:$B$776,S$155)+'СЕТ СН'!$F$15</f>
        <v>201.4250562</v>
      </c>
      <c r="T178" s="36">
        <f>SUMIFS(СВЦЭМ!$E$33:$E$776,СВЦЭМ!$A$33:$A$776,$A178,СВЦЭМ!$B$33:$B$776,T$155)+'СЕТ СН'!$F$15</f>
        <v>198.19677691999999</v>
      </c>
      <c r="U178" s="36">
        <f>SUMIFS(СВЦЭМ!$E$33:$E$776,СВЦЭМ!$A$33:$A$776,$A178,СВЦЭМ!$B$33:$B$776,U$155)+'СЕТ СН'!$F$15</f>
        <v>192.89071595999999</v>
      </c>
      <c r="V178" s="36">
        <f>SUMIFS(СВЦЭМ!$E$33:$E$776,СВЦЭМ!$A$33:$A$776,$A178,СВЦЭМ!$B$33:$B$776,V$155)+'СЕТ СН'!$F$15</f>
        <v>189.66634579999999</v>
      </c>
      <c r="W178" s="36">
        <f>SUMIFS(СВЦЭМ!$E$33:$E$776,СВЦЭМ!$A$33:$A$776,$A178,СВЦЭМ!$B$33:$B$776,W$155)+'СЕТ СН'!$F$15</f>
        <v>188.99981699</v>
      </c>
      <c r="X178" s="36">
        <f>SUMIFS(СВЦЭМ!$E$33:$E$776,СВЦЭМ!$A$33:$A$776,$A178,СВЦЭМ!$B$33:$B$776,X$155)+'СЕТ СН'!$F$15</f>
        <v>196.24119519999999</v>
      </c>
      <c r="Y178" s="36">
        <f>SUMIFS(СВЦЭМ!$E$33:$E$776,СВЦЭМ!$A$33:$A$776,$A178,СВЦЭМ!$B$33:$B$776,Y$155)+'СЕТ СН'!$F$15</f>
        <v>203.48386778</v>
      </c>
    </row>
    <row r="179" spans="1:27" ht="15.75" x14ac:dyDescent="0.2">
      <c r="A179" s="35">
        <f t="shared" si="4"/>
        <v>43579</v>
      </c>
      <c r="B179" s="36">
        <f>SUMIFS(СВЦЭМ!$E$33:$E$776,СВЦЭМ!$A$33:$A$776,$A179,СВЦЭМ!$B$33:$B$776,B$155)+'СЕТ СН'!$F$15</f>
        <v>180.02975506000001</v>
      </c>
      <c r="C179" s="36">
        <f>SUMIFS(СВЦЭМ!$E$33:$E$776,СВЦЭМ!$A$33:$A$776,$A179,СВЦЭМ!$B$33:$B$776,C$155)+'СЕТ СН'!$F$15</f>
        <v>189.02145193999999</v>
      </c>
      <c r="D179" s="36">
        <f>SUMIFS(СВЦЭМ!$E$33:$E$776,СВЦЭМ!$A$33:$A$776,$A179,СВЦЭМ!$B$33:$B$776,D$155)+'СЕТ СН'!$F$15</f>
        <v>196.43303033000001</v>
      </c>
      <c r="E179" s="36">
        <f>SUMIFS(СВЦЭМ!$E$33:$E$776,СВЦЭМ!$A$33:$A$776,$A179,СВЦЭМ!$B$33:$B$776,E$155)+'СЕТ СН'!$F$15</f>
        <v>198.19780677</v>
      </c>
      <c r="F179" s="36">
        <f>SUMIFS(СВЦЭМ!$E$33:$E$776,СВЦЭМ!$A$33:$A$776,$A179,СВЦЭМ!$B$33:$B$776,F$155)+'СЕТ СН'!$F$15</f>
        <v>203.02117909</v>
      </c>
      <c r="G179" s="36">
        <f>SUMIFS(СВЦЭМ!$E$33:$E$776,СВЦЭМ!$A$33:$A$776,$A179,СВЦЭМ!$B$33:$B$776,G$155)+'СЕТ СН'!$F$15</f>
        <v>201.77099860000001</v>
      </c>
      <c r="H179" s="36">
        <f>SUMIFS(СВЦЭМ!$E$33:$E$776,СВЦЭМ!$A$33:$A$776,$A179,СВЦЭМ!$B$33:$B$776,H$155)+'СЕТ СН'!$F$15</f>
        <v>197.4850434</v>
      </c>
      <c r="I179" s="36">
        <f>SUMIFS(СВЦЭМ!$E$33:$E$776,СВЦЭМ!$A$33:$A$776,$A179,СВЦЭМ!$B$33:$B$776,I$155)+'СЕТ СН'!$F$15</f>
        <v>190.05842455999999</v>
      </c>
      <c r="J179" s="36">
        <f>SUMIFS(СВЦЭМ!$E$33:$E$776,СВЦЭМ!$A$33:$A$776,$A179,СВЦЭМ!$B$33:$B$776,J$155)+'СЕТ СН'!$F$15</f>
        <v>182.22609373</v>
      </c>
      <c r="K179" s="36">
        <f>SUMIFS(СВЦЭМ!$E$33:$E$776,СВЦЭМ!$A$33:$A$776,$A179,СВЦЭМ!$B$33:$B$776,K$155)+'СЕТ СН'!$F$15</f>
        <v>185.64450004</v>
      </c>
      <c r="L179" s="36">
        <f>SUMIFS(СВЦЭМ!$E$33:$E$776,СВЦЭМ!$A$33:$A$776,$A179,СВЦЭМ!$B$33:$B$776,L$155)+'СЕТ СН'!$F$15</f>
        <v>192.58314773000001</v>
      </c>
      <c r="M179" s="36">
        <f>SUMIFS(СВЦЭМ!$E$33:$E$776,СВЦЭМ!$A$33:$A$776,$A179,СВЦЭМ!$B$33:$B$776,M$155)+'СЕТ СН'!$F$15</f>
        <v>196.44757976</v>
      </c>
      <c r="N179" s="36">
        <f>SUMIFS(СВЦЭМ!$E$33:$E$776,СВЦЭМ!$A$33:$A$776,$A179,СВЦЭМ!$B$33:$B$776,N$155)+'СЕТ СН'!$F$15</f>
        <v>194.07381115999999</v>
      </c>
      <c r="O179" s="36">
        <f>SUMIFS(СВЦЭМ!$E$33:$E$776,СВЦЭМ!$A$33:$A$776,$A179,СВЦЭМ!$B$33:$B$776,O$155)+'СЕТ СН'!$F$15</f>
        <v>195.73223045</v>
      </c>
      <c r="P179" s="36">
        <f>SUMIFS(СВЦЭМ!$E$33:$E$776,СВЦЭМ!$A$33:$A$776,$A179,СВЦЭМ!$B$33:$B$776,P$155)+'СЕТ СН'!$F$15</f>
        <v>197.44415610999999</v>
      </c>
      <c r="Q179" s="36">
        <f>SUMIFS(СВЦЭМ!$E$33:$E$776,СВЦЭМ!$A$33:$A$776,$A179,СВЦЭМ!$B$33:$B$776,Q$155)+'СЕТ СН'!$F$15</f>
        <v>198.40612553</v>
      </c>
      <c r="R179" s="36">
        <f>SUMIFS(СВЦЭМ!$E$33:$E$776,СВЦЭМ!$A$33:$A$776,$A179,СВЦЭМ!$B$33:$B$776,R$155)+'СЕТ СН'!$F$15</f>
        <v>198.94730336999999</v>
      </c>
      <c r="S179" s="36">
        <f>SUMIFS(СВЦЭМ!$E$33:$E$776,СВЦЭМ!$A$33:$A$776,$A179,СВЦЭМ!$B$33:$B$776,S$155)+'СЕТ СН'!$F$15</f>
        <v>199.23738968000001</v>
      </c>
      <c r="T179" s="36">
        <f>SUMIFS(СВЦЭМ!$E$33:$E$776,СВЦЭМ!$A$33:$A$776,$A179,СВЦЭМ!$B$33:$B$776,T$155)+'СЕТ СН'!$F$15</f>
        <v>196.55936899</v>
      </c>
      <c r="U179" s="36">
        <f>SUMIFS(СВЦЭМ!$E$33:$E$776,СВЦЭМ!$A$33:$A$776,$A179,СВЦЭМ!$B$33:$B$776,U$155)+'СЕТ СН'!$F$15</f>
        <v>195.22697289000001</v>
      </c>
      <c r="V179" s="36">
        <f>SUMIFS(СВЦЭМ!$E$33:$E$776,СВЦЭМ!$A$33:$A$776,$A179,СВЦЭМ!$B$33:$B$776,V$155)+'СЕТ СН'!$F$15</f>
        <v>190.29609167000001</v>
      </c>
      <c r="W179" s="36">
        <f>SUMIFS(СВЦЭМ!$E$33:$E$776,СВЦЭМ!$A$33:$A$776,$A179,СВЦЭМ!$B$33:$B$776,W$155)+'СЕТ СН'!$F$15</f>
        <v>187.81514773000001</v>
      </c>
      <c r="X179" s="36">
        <f>SUMIFS(СВЦЭМ!$E$33:$E$776,СВЦЭМ!$A$33:$A$776,$A179,СВЦЭМ!$B$33:$B$776,X$155)+'СЕТ СН'!$F$15</f>
        <v>190.06836412000001</v>
      </c>
      <c r="Y179" s="36">
        <f>SUMIFS(СВЦЭМ!$E$33:$E$776,СВЦЭМ!$A$33:$A$776,$A179,СВЦЭМ!$B$33:$B$776,Y$155)+'СЕТ СН'!$F$15</f>
        <v>198.15074855</v>
      </c>
    </row>
    <row r="180" spans="1:27" ht="15.75" x14ac:dyDescent="0.2">
      <c r="A180" s="35">
        <f t="shared" si="4"/>
        <v>43580</v>
      </c>
      <c r="B180" s="36">
        <f>SUMIFS(СВЦЭМ!$E$33:$E$776,СВЦЭМ!$A$33:$A$776,$A180,СВЦЭМ!$B$33:$B$776,B$155)+'СЕТ СН'!$F$15</f>
        <v>195.12776126</v>
      </c>
      <c r="C180" s="36">
        <f>SUMIFS(СВЦЭМ!$E$33:$E$776,СВЦЭМ!$A$33:$A$776,$A180,СВЦЭМ!$B$33:$B$776,C$155)+'СЕТ СН'!$F$15</f>
        <v>202.91143048999999</v>
      </c>
      <c r="D180" s="36">
        <f>SUMIFS(СВЦЭМ!$E$33:$E$776,СВЦЭМ!$A$33:$A$776,$A180,СВЦЭМ!$B$33:$B$776,D$155)+'СЕТ СН'!$F$15</f>
        <v>209.58820581000001</v>
      </c>
      <c r="E180" s="36">
        <f>SUMIFS(СВЦЭМ!$E$33:$E$776,СВЦЭМ!$A$33:$A$776,$A180,СВЦЭМ!$B$33:$B$776,E$155)+'СЕТ СН'!$F$15</f>
        <v>212.61618300000001</v>
      </c>
      <c r="F180" s="36">
        <f>SUMIFS(СВЦЭМ!$E$33:$E$776,СВЦЭМ!$A$33:$A$776,$A180,СВЦЭМ!$B$33:$B$776,F$155)+'СЕТ СН'!$F$15</f>
        <v>213.44553010000001</v>
      </c>
      <c r="G180" s="36">
        <f>SUMIFS(СВЦЭМ!$E$33:$E$776,СВЦЭМ!$A$33:$A$776,$A180,СВЦЭМ!$B$33:$B$776,G$155)+'СЕТ СН'!$F$15</f>
        <v>210.05161368</v>
      </c>
      <c r="H180" s="36">
        <f>SUMIFS(СВЦЭМ!$E$33:$E$776,СВЦЭМ!$A$33:$A$776,$A180,СВЦЭМ!$B$33:$B$776,H$155)+'СЕТ СН'!$F$15</f>
        <v>202.02149216000001</v>
      </c>
      <c r="I180" s="36">
        <f>SUMIFS(СВЦЭМ!$E$33:$E$776,СВЦЭМ!$A$33:$A$776,$A180,СВЦЭМ!$B$33:$B$776,I$155)+'СЕТ СН'!$F$15</f>
        <v>192.94609783999999</v>
      </c>
      <c r="J180" s="36">
        <f>SUMIFS(СВЦЭМ!$E$33:$E$776,СВЦЭМ!$A$33:$A$776,$A180,СВЦЭМ!$B$33:$B$776,J$155)+'СЕТ СН'!$F$15</f>
        <v>184.85230235</v>
      </c>
      <c r="K180" s="36">
        <f>SUMIFS(СВЦЭМ!$E$33:$E$776,СВЦЭМ!$A$33:$A$776,$A180,СВЦЭМ!$B$33:$B$776,K$155)+'СЕТ СН'!$F$15</f>
        <v>183.92669907999999</v>
      </c>
      <c r="L180" s="36">
        <f>SUMIFS(СВЦЭМ!$E$33:$E$776,СВЦЭМ!$A$33:$A$776,$A180,СВЦЭМ!$B$33:$B$776,L$155)+'СЕТ СН'!$F$15</f>
        <v>182.55585839</v>
      </c>
      <c r="M180" s="36">
        <f>SUMIFS(СВЦЭМ!$E$33:$E$776,СВЦЭМ!$A$33:$A$776,$A180,СВЦЭМ!$B$33:$B$776,M$155)+'СЕТ СН'!$F$15</f>
        <v>186.03504626</v>
      </c>
      <c r="N180" s="36">
        <f>SUMIFS(СВЦЭМ!$E$33:$E$776,СВЦЭМ!$A$33:$A$776,$A180,СВЦЭМ!$B$33:$B$776,N$155)+'СЕТ СН'!$F$15</f>
        <v>184.27071423999999</v>
      </c>
      <c r="O180" s="36">
        <f>SUMIFS(СВЦЭМ!$E$33:$E$776,СВЦЭМ!$A$33:$A$776,$A180,СВЦЭМ!$B$33:$B$776,O$155)+'СЕТ СН'!$F$15</f>
        <v>184.36601783</v>
      </c>
      <c r="P180" s="36">
        <f>SUMIFS(СВЦЭМ!$E$33:$E$776,СВЦЭМ!$A$33:$A$776,$A180,СВЦЭМ!$B$33:$B$776,P$155)+'СЕТ СН'!$F$15</f>
        <v>186.44785003999999</v>
      </c>
      <c r="Q180" s="36">
        <f>SUMIFS(СВЦЭМ!$E$33:$E$776,СВЦЭМ!$A$33:$A$776,$A180,СВЦЭМ!$B$33:$B$776,Q$155)+'СЕТ СН'!$F$15</f>
        <v>190.38519554999999</v>
      </c>
      <c r="R180" s="36">
        <f>SUMIFS(СВЦЭМ!$E$33:$E$776,СВЦЭМ!$A$33:$A$776,$A180,СВЦЭМ!$B$33:$B$776,R$155)+'СЕТ СН'!$F$15</f>
        <v>192.65537891</v>
      </c>
      <c r="S180" s="36">
        <f>SUMIFS(СВЦЭМ!$E$33:$E$776,СВЦЭМ!$A$33:$A$776,$A180,СВЦЭМ!$B$33:$B$776,S$155)+'СЕТ СН'!$F$15</f>
        <v>192.50643360999999</v>
      </c>
      <c r="T180" s="36">
        <f>SUMIFS(СВЦЭМ!$E$33:$E$776,СВЦЭМ!$A$33:$A$776,$A180,СВЦЭМ!$B$33:$B$776,T$155)+'СЕТ СН'!$F$15</f>
        <v>189.41206509</v>
      </c>
      <c r="U180" s="36">
        <f>SUMIFS(СВЦЭМ!$E$33:$E$776,СВЦЭМ!$A$33:$A$776,$A180,СВЦЭМ!$B$33:$B$776,U$155)+'СЕТ СН'!$F$15</f>
        <v>185.49956950999999</v>
      </c>
      <c r="V180" s="36">
        <f>SUMIFS(СВЦЭМ!$E$33:$E$776,СВЦЭМ!$A$33:$A$776,$A180,СВЦЭМ!$B$33:$B$776,V$155)+'СЕТ СН'!$F$15</f>
        <v>182.26948136999999</v>
      </c>
      <c r="W180" s="36">
        <f>SUMIFS(СВЦЭМ!$E$33:$E$776,СВЦЭМ!$A$33:$A$776,$A180,СВЦЭМ!$B$33:$B$776,W$155)+'СЕТ СН'!$F$15</f>
        <v>182.16839438</v>
      </c>
      <c r="X180" s="36">
        <f>SUMIFS(СВЦЭМ!$E$33:$E$776,СВЦЭМ!$A$33:$A$776,$A180,СВЦЭМ!$B$33:$B$776,X$155)+'СЕТ СН'!$F$15</f>
        <v>178.91192104000001</v>
      </c>
      <c r="Y180" s="36">
        <f>SUMIFS(СВЦЭМ!$E$33:$E$776,СВЦЭМ!$A$33:$A$776,$A180,СВЦЭМ!$B$33:$B$776,Y$155)+'СЕТ СН'!$F$15</f>
        <v>191.74378012</v>
      </c>
    </row>
    <row r="181" spans="1:27" ht="15.75" x14ac:dyDescent="0.2">
      <c r="A181" s="35">
        <f t="shared" si="4"/>
        <v>43581</v>
      </c>
      <c r="B181" s="36">
        <f>SUMIFS(СВЦЭМ!$E$33:$E$776,СВЦЭМ!$A$33:$A$776,$A181,СВЦЭМ!$B$33:$B$776,B$155)+'СЕТ СН'!$F$15</f>
        <v>198.99369888000001</v>
      </c>
      <c r="C181" s="36">
        <f>SUMIFS(СВЦЭМ!$E$33:$E$776,СВЦЭМ!$A$33:$A$776,$A181,СВЦЭМ!$B$33:$B$776,C$155)+'СЕТ СН'!$F$15</f>
        <v>206.50848507000001</v>
      </c>
      <c r="D181" s="36">
        <f>SUMIFS(СВЦЭМ!$E$33:$E$776,СВЦЭМ!$A$33:$A$776,$A181,СВЦЭМ!$B$33:$B$776,D$155)+'СЕТ СН'!$F$15</f>
        <v>209.85603548</v>
      </c>
      <c r="E181" s="36">
        <f>SUMIFS(СВЦЭМ!$E$33:$E$776,СВЦЭМ!$A$33:$A$776,$A181,СВЦЭМ!$B$33:$B$776,E$155)+'СЕТ СН'!$F$15</f>
        <v>211.37788309000001</v>
      </c>
      <c r="F181" s="36">
        <f>SUMIFS(СВЦЭМ!$E$33:$E$776,СВЦЭМ!$A$33:$A$776,$A181,СВЦЭМ!$B$33:$B$776,F$155)+'СЕТ СН'!$F$15</f>
        <v>212.65353916999999</v>
      </c>
      <c r="G181" s="36">
        <f>SUMIFS(СВЦЭМ!$E$33:$E$776,СВЦЭМ!$A$33:$A$776,$A181,СВЦЭМ!$B$33:$B$776,G$155)+'СЕТ СН'!$F$15</f>
        <v>210.00138763000001</v>
      </c>
      <c r="H181" s="36">
        <f>SUMIFS(СВЦЭМ!$E$33:$E$776,СВЦЭМ!$A$33:$A$776,$A181,СВЦЭМ!$B$33:$B$776,H$155)+'СЕТ СН'!$F$15</f>
        <v>202.60537914</v>
      </c>
      <c r="I181" s="36">
        <f>SUMIFS(СВЦЭМ!$E$33:$E$776,СВЦЭМ!$A$33:$A$776,$A181,СВЦЭМ!$B$33:$B$776,I$155)+'СЕТ СН'!$F$15</f>
        <v>194.10366554999999</v>
      </c>
      <c r="J181" s="36">
        <f>SUMIFS(СВЦЭМ!$E$33:$E$776,СВЦЭМ!$A$33:$A$776,$A181,СВЦЭМ!$B$33:$B$776,J$155)+'СЕТ СН'!$F$15</f>
        <v>187.25346630000001</v>
      </c>
      <c r="K181" s="36">
        <f>SUMIFS(СВЦЭМ!$E$33:$E$776,СВЦЭМ!$A$33:$A$776,$A181,СВЦЭМ!$B$33:$B$776,K$155)+'СЕТ СН'!$F$15</f>
        <v>185.13583127000001</v>
      </c>
      <c r="L181" s="36">
        <f>SUMIFS(СВЦЭМ!$E$33:$E$776,СВЦЭМ!$A$33:$A$776,$A181,СВЦЭМ!$B$33:$B$776,L$155)+'СЕТ СН'!$F$15</f>
        <v>185.59589682000001</v>
      </c>
      <c r="M181" s="36">
        <f>SUMIFS(СВЦЭМ!$E$33:$E$776,СВЦЭМ!$A$33:$A$776,$A181,СВЦЭМ!$B$33:$B$776,M$155)+'СЕТ СН'!$F$15</f>
        <v>187.25657115000001</v>
      </c>
      <c r="N181" s="36">
        <f>SUMIFS(СВЦЭМ!$E$33:$E$776,СВЦЭМ!$A$33:$A$776,$A181,СВЦЭМ!$B$33:$B$776,N$155)+'СЕТ СН'!$F$15</f>
        <v>188.04062941999999</v>
      </c>
      <c r="O181" s="36">
        <f>SUMIFS(СВЦЭМ!$E$33:$E$776,СВЦЭМ!$A$33:$A$776,$A181,СВЦЭМ!$B$33:$B$776,O$155)+'СЕТ СН'!$F$15</f>
        <v>188.59138798999999</v>
      </c>
      <c r="P181" s="36">
        <f>SUMIFS(СВЦЭМ!$E$33:$E$776,СВЦЭМ!$A$33:$A$776,$A181,СВЦЭМ!$B$33:$B$776,P$155)+'СЕТ СН'!$F$15</f>
        <v>190.15109416999999</v>
      </c>
      <c r="Q181" s="36">
        <f>SUMIFS(СВЦЭМ!$E$33:$E$776,СВЦЭМ!$A$33:$A$776,$A181,СВЦЭМ!$B$33:$B$776,Q$155)+'СЕТ СН'!$F$15</f>
        <v>191.96459535</v>
      </c>
      <c r="R181" s="36">
        <f>SUMIFS(СВЦЭМ!$E$33:$E$776,СВЦЭМ!$A$33:$A$776,$A181,СВЦЭМ!$B$33:$B$776,R$155)+'СЕТ СН'!$F$15</f>
        <v>192.90766694999999</v>
      </c>
      <c r="S181" s="36">
        <f>SUMIFS(СВЦЭМ!$E$33:$E$776,СВЦЭМ!$A$33:$A$776,$A181,СВЦЭМ!$B$33:$B$776,S$155)+'СЕТ СН'!$F$15</f>
        <v>189.90698698</v>
      </c>
      <c r="T181" s="36">
        <f>SUMIFS(СВЦЭМ!$E$33:$E$776,СВЦЭМ!$A$33:$A$776,$A181,СВЦЭМ!$B$33:$B$776,T$155)+'СЕТ СН'!$F$15</f>
        <v>185.65865274999999</v>
      </c>
      <c r="U181" s="36">
        <f>SUMIFS(СВЦЭМ!$E$33:$E$776,СВЦЭМ!$A$33:$A$776,$A181,СВЦЭМ!$B$33:$B$776,U$155)+'СЕТ СН'!$F$15</f>
        <v>178.75385464999999</v>
      </c>
      <c r="V181" s="36">
        <f>SUMIFS(СВЦЭМ!$E$33:$E$776,СВЦЭМ!$A$33:$A$776,$A181,СВЦЭМ!$B$33:$B$776,V$155)+'СЕТ СН'!$F$15</f>
        <v>177.18325408999999</v>
      </c>
      <c r="W181" s="36">
        <f>SUMIFS(СВЦЭМ!$E$33:$E$776,СВЦЭМ!$A$33:$A$776,$A181,СВЦЭМ!$B$33:$B$776,W$155)+'СЕТ СН'!$F$15</f>
        <v>180.78641668</v>
      </c>
      <c r="X181" s="36">
        <f>SUMIFS(СВЦЭМ!$E$33:$E$776,СВЦЭМ!$A$33:$A$776,$A181,СВЦЭМ!$B$33:$B$776,X$155)+'СЕТ СН'!$F$15</f>
        <v>187.99249857000001</v>
      </c>
      <c r="Y181" s="36">
        <f>SUMIFS(СВЦЭМ!$E$33:$E$776,СВЦЭМ!$A$33:$A$776,$A181,СВЦЭМ!$B$33:$B$776,Y$155)+'СЕТ СН'!$F$15</f>
        <v>195.34473764000001</v>
      </c>
    </row>
    <row r="182" spans="1:27" ht="15.75" x14ac:dyDescent="0.2">
      <c r="A182" s="35">
        <f t="shared" si="4"/>
        <v>43582</v>
      </c>
      <c r="B182" s="36">
        <f>SUMIFS(СВЦЭМ!$E$33:$E$776,СВЦЭМ!$A$33:$A$776,$A182,СВЦЭМ!$B$33:$B$776,B$155)+'СЕТ СН'!$F$15</f>
        <v>195.59902047</v>
      </c>
      <c r="C182" s="36">
        <f>SUMIFS(СВЦЭМ!$E$33:$E$776,СВЦЭМ!$A$33:$A$776,$A182,СВЦЭМ!$B$33:$B$776,C$155)+'СЕТ СН'!$F$15</f>
        <v>193.71616313000001</v>
      </c>
      <c r="D182" s="36">
        <f>SUMIFS(СВЦЭМ!$E$33:$E$776,СВЦЭМ!$A$33:$A$776,$A182,СВЦЭМ!$B$33:$B$776,D$155)+'СЕТ СН'!$F$15</f>
        <v>195.70063284</v>
      </c>
      <c r="E182" s="36">
        <f>SUMIFS(СВЦЭМ!$E$33:$E$776,СВЦЭМ!$A$33:$A$776,$A182,СВЦЭМ!$B$33:$B$776,E$155)+'СЕТ СН'!$F$15</f>
        <v>197.56037456999999</v>
      </c>
      <c r="F182" s="36">
        <f>SUMIFS(СВЦЭМ!$E$33:$E$776,СВЦЭМ!$A$33:$A$776,$A182,СВЦЭМ!$B$33:$B$776,F$155)+'СЕТ СН'!$F$15</f>
        <v>203.14999349999999</v>
      </c>
      <c r="G182" s="36">
        <f>SUMIFS(СВЦЭМ!$E$33:$E$776,СВЦЭМ!$A$33:$A$776,$A182,СВЦЭМ!$B$33:$B$776,G$155)+'СЕТ СН'!$F$15</f>
        <v>198.92349644999999</v>
      </c>
      <c r="H182" s="36">
        <f>SUMIFS(СВЦЭМ!$E$33:$E$776,СВЦЭМ!$A$33:$A$776,$A182,СВЦЭМ!$B$33:$B$776,H$155)+'СЕТ СН'!$F$15</f>
        <v>198.44415634000001</v>
      </c>
      <c r="I182" s="36">
        <f>SUMIFS(СВЦЭМ!$E$33:$E$776,СВЦЭМ!$A$33:$A$776,$A182,СВЦЭМ!$B$33:$B$776,I$155)+'СЕТ СН'!$F$15</f>
        <v>193.65957040999999</v>
      </c>
      <c r="J182" s="36">
        <f>SUMIFS(СВЦЭМ!$E$33:$E$776,СВЦЭМ!$A$33:$A$776,$A182,СВЦЭМ!$B$33:$B$776,J$155)+'СЕТ СН'!$F$15</f>
        <v>184.00941857999999</v>
      </c>
      <c r="K182" s="36">
        <f>SUMIFS(СВЦЭМ!$E$33:$E$776,СВЦЭМ!$A$33:$A$776,$A182,СВЦЭМ!$B$33:$B$776,K$155)+'СЕТ СН'!$F$15</f>
        <v>179.34331498</v>
      </c>
      <c r="L182" s="36">
        <f>SUMIFS(СВЦЭМ!$E$33:$E$776,СВЦЭМ!$A$33:$A$776,$A182,СВЦЭМ!$B$33:$B$776,L$155)+'СЕТ СН'!$F$15</f>
        <v>176.07501683999999</v>
      </c>
      <c r="M182" s="36">
        <f>SUMIFS(СВЦЭМ!$E$33:$E$776,СВЦЭМ!$A$33:$A$776,$A182,СВЦЭМ!$B$33:$B$776,M$155)+'СЕТ СН'!$F$15</f>
        <v>178.78616217000001</v>
      </c>
      <c r="N182" s="36">
        <f>SUMIFS(СВЦЭМ!$E$33:$E$776,СВЦЭМ!$A$33:$A$776,$A182,СВЦЭМ!$B$33:$B$776,N$155)+'СЕТ СН'!$F$15</f>
        <v>178.96007227999999</v>
      </c>
      <c r="O182" s="36">
        <f>SUMIFS(СВЦЭМ!$E$33:$E$776,СВЦЭМ!$A$33:$A$776,$A182,СВЦЭМ!$B$33:$B$776,O$155)+'СЕТ СН'!$F$15</f>
        <v>178.02252522000001</v>
      </c>
      <c r="P182" s="36">
        <f>SUMIFS(СВЦЭМ!$E$33:$E$776,СВЦЭМ!$A$33:$A$776,$A182,СВЦЭМ!$B$33:$B$776,P$155)+'СЕТ СН'!$F$15</f>
        <v>179.83657077000001</v>
      </c>
      <c r="Q182" s="36">
        <f>SUMIFS(СВЦЭМ!$E$33:$E$776,СВЦЭМ!$A$33:$A$776,$A182,СВЦЭМ!$B$33:$B$776,Q$155)+'СЕТ СН'!$F$15</f>
        <v>183.08443066000001</v>
      </c>
      <c r="R182" s="36">
        <f>SUMIFS(СВЦЭМ!$E$33:$E$776,СВЦЭМ!$A$33:$A$776,$A182,СВЦЭМ!$B$33:$B$776,R$155)+'СЕТ СН'!$F$15</f>
        <v>183.97740918</v>
      </c>
      <c r="S182" s="36">
        <f>SUMIFS(СВЦЭМ!$E$33:$E$776,СВЦЭМ!$A$33:$A$776,$A182,СВЦЭМ!$B$33:$B$776,S$155)+'СЕТ СН'!$F$15</f>
        <v>185.53038543</v>
      </c>
      <c r="T182" s="36">
        <f>SUMIFS(СВЦЭМ!$E$33:$E$776,СВЦЭМ!$A$33:$A$776,$A182,СВЦЭМ!$B$33:$B$776,T$155)+'СЕТ СН'!$F$15</f>
        <v>187.21626560000001</v>
      </c>
      <c r="U182" s="36">
        <f>SUMIFS(СВЦЭМ!$E$33:$E$776,СВЦЭМ!$A$33:$A$776,$A182,СВЦЭМ!$B$33:$B$776,U$155)+'СЕТ СН'!$F$15</f>
        <v>189.81522325</v>
      </c>
      <c r="V182" s="36">
        <f>SUMIFS(СВЦЭМ!$E$33:$E$776,СВЦЭМ!$A$33:$A$776,$A182,СВЦЭМ!$B$33:$B$776,V$155)+'СЕТ СН'!$F$15</f>
        <v>183.31065022999999</v>
      </c>
      <c r="W182" s="36">
        <f>SUMIFS(СВЦЭМ!$E$33:$E$776,СВЦЭМ!$A$33:$A$776,$A182,СВЦЭМ!$B$33:$B$776,W$155)+'СЕТ СН'!$F$15</f>
        <v>181.06015517</v>
      </c>
      <c r="X182" s="36">
        <f>SUMIFS(СВЦЭМ!$E$33:$E$776,СВЦЭМ!$A$33:$A$776,$A182,СВЦЭМ!$B$33:$B$776,X$155)+'СЕТ СН'!$F$15</f>
        <v>184.78103318000001</v>
      </c>
      <c r="Y182" s="36">
        <f>SUMIFS(СВЦЭМ!$E$33:$E$776,СВЦЭМ!$A$33:$A$776,$A182,СВЦЭМ!$B$33:$B$776,Y$155)+'СЕТ СН'!$F$15</f>
        <v>187.96768304</v>
      </c>
    </row>
    <row r="183" spans="1:27" ht="15.75" x14ac:dyDescent="0.2">
      <c r="A183" s="35">
        <f t="shared" si="4"/>
        <v>43583</v>
      </c>
      <c r="B183" s="36">
        <f>SUMIFS(СВЦЭМ!$E$33:$E$776,СВЦЭМ!$A$33:$A$776,$A183,СВЦЭМ!$B$33:$B$776,B$155)+'СЕТ СН'!$F$15</f>
        <v>179.58510738999999</v>
      </c>
      <c r="C183" s="36">
        <f>SUMIFS(СВЦЭМ!$E$33:$E$776,СВЦЭМ!$A$33:$A$776,$A183,СВЦЭМ!$B$33:$B$776,C$155)+'СЕТ СН'!$F$15</f>
        <v>195.03445432999999</v>
      </c>
      <c r="D183" s="36">
        <f>SUMIFS(СВЦЭМ!$E$33:$E$776,СВЦЭМ!$A$33:$A$776,$A183,СВЦЭМ!$B$33:$B$776,D$155)+'СЕТ СН'!$F$15</f>
        <v>202.43859122000001</v>
      </c>
      <c r="E183" s="36">
        <f>SUMIFS(СВЦЭМ!$E$33:$E$776,СВЦЭМ!$A$33:$A$776,$A183,СВЦЭМ!$B$33:$B$776,E$155)+'СЕТ СН'!$F$15</f>
        <v>207.16361752</v>
      </c>
      <c r="F183" s="36">
        <f>SUMIFS(СВЦЭМ!$E$33:$E$776,СВЦЭМ!$A$33:$A$776,$A183,СВЦЭМ!$B$33:$B$776,F$155)+'СЕТ СН'!$F$15</f>
        <v>207.8910583</v>
      </c>
      <c r="G183" s="36">
        <f>SUMIFS(СВЦЭМ!$E$33:$E$776,СВЦЭМ!$A$33:$A$776,$A183,СВЦЭМ!$B$33:$B$776,G$155)+'СЕТ СН'!$F$15</f>
        <v>205.56466707999999</v>
      </c>
      <c r="H183" s="36">
        <f>SUMIFS(СВЦЭМ!$E$33:$E$776,СВЦЭМ!$A$33:$A$776,$A183,СВЦЭМ!$B$33:$B$776,H$155)+'СЕТ СН'!$F$15</f>
        <v>207.64482097000001</v>
      </c>
      <c r="I183" s="36">
        <f>SUMIFS(СВЦЭМ!$E$33:$E$776,СВЦЭМ!$A$33:$A$776,$A183,СВЦЭМ!$B$33:$B$776,I$155)+'СЕТ СН'!$F$15</f>
        <v>198.16681495</v>
      </c>
      <c r="J183" s="36">
        <f>SUMIFS(СВЦЭМ!$E$33:$E$776,СВЦЭМ!$A$33:$A$776,$A183,СВЦЭМ!$B$33:$B$776,J$155)+'СЕТ СН'!$F$15</f>
        <v>189.58685116000001</v>
      </c>
      <c r="K183" s="36">
        <f>SUMIFS(СВЦЭМ!$E$33:$E$776,СВЦЭМ!$A$33:$A$776,$A183,СВЦЭМ!$B$33:$B$776,K$155)+'СЕТ СН'!$F$15</f>
        <v>180.69631987</v>
      </c>
      <c r="L183" s="36">
        <f>SUMIFS(СВЦЭМ!$E$33:$E$776,СВЦЭМ!$A$33:$A$776,$A183,СВЦЭМ!$B$33:$B$776,L$155)+'СЕТ СН'!$F$15</f>
        <v>178.10924481999999</v>
      </c>
      <c r="M183" s="36">
        <f>SUMIFS(СВЦЭМ!$E$33:$E$776,СВЦЭМ!$A$33:$A$776,$A183,СВЦЭМ!$B$33:$B$776,M$155)+'СЕТ СН'!$F$15</f>
        <v>178.26379505</v>
      </c>
      <c r="N183" s="36">
        <f>SUMIFS(СВЦЭМ!$E$33:$E$776,СВЦЭМ!$A$33:$A$776,$A183,СВЦЭМ!$B$33:$B$776,N$155)+'СЕТ СН'!$F$15</f>
        <v>183.95773285999999</v>
      </c>
      <c r="O183" s="36">
        <f>SUMIFS(СВЦЭМ!$E$33:$E$776,СВЦЭМ!$A$33:$A$776,$A183,СВЦЭМ!$B$33:$B$776,O$155)+'СЕТ СН'!$F$15</f>
        <v>187.90255224000001</v>
      </c>
      <c r="P183" s="36">
        <f>SUMIFS(СВЦЭМ!$E$33:$E$776,СВЦЭМ!$A$33:$A$776,$A183,СВЦЭМ!$B$33:$B$776,P$155)+'СЕТ СН'!$F$15</f>
        <v>192.97224546000001</v>
      </c>
      <c r="Q183" s="36">
        <f>SUMIFS(СВЦЭМ!$E$33:$E$776,СВЦЭМ!$A$33:$A$776,$A183,СВЦЭМ!$B$33:$B$776,Q$155)+'СЕТ СН'!$F$15</f>
        <v>195.24098226000001</v>
      </c>
      <c r="R183" s="36">
        <f>SUMIFS(СВЦЭМ!$E$33:$E$776,СВЦЭМ!$A$33:$A$776,$A183,СВЦЭМ!$B$33:$B$776,R$155)+'СЕТ СН'!$F$15</f>
        <v>191.14088784</v>
      </c>
      <c r="S183" s="36">
        <f>SUMIFS(СВЦЭМ!$E$33:$E$776,СВЦЭМ!$A$33:$A$776,$A183,СВЦЭМ!$B$33:$B$776,S$155)+'СЕТ СН'!$F$15</f>
        <v>184.99581932000001</v>
      </c>
      <c r="T183" s="36">
        <f>SUMIFS(СВЦЭМ!$E$33:$E$776,СВЦЭМ!$A$33:$A$776,$A183,СВЦЭМ!$B$33:$B$776,T$155)+'СЕТ СН'!$F$15</f>
        <v>177.46605116999999</v>
      </c>
      <c r="U183" s="36">
        <f>SUMIFS(СВЦЭМ!$E$33:$E$776,СВЦЭМ!$A$33:$A$776,$A183,СВЦЭМ!$B$33:$B$776,U$155)+'СЕТ СН'!$F$15</f>
        <v>167.55220595</v>
      </c>
      <c r="V183" s="36">
        <f>SUMIFS(СВЦЭМ!$E$33:$E$776,СВЦЭМ!$A$33:$A$776,$A183,СВЦЭМ!$B$33:$B$776,V$155)+'СЕТ СН'!$F$15</f>
        <v>162.58715432</v>
      </c>
      <c r="W183" s="36">
        <f>SUMIFS(СВЦЭМ!$E$33:$E$776,СВЦЭМ!$A$33:$A$776,$A183,СВЦЭМ!$B$33:$B$776,W$155)+'СЕТ СН'!$F$15</f>
        <v>164.44267821</v>
      </c>
      <c r="X183" s="36">
        <f>SUMIFS(СВЦЭМ!$E$33:$E$776,СВЦЭМ!$A$33:$A$776,$A183,СВЦЭМ!$B$33:$B$776,X$155)+'СЕТ СН'!$F$15</f>
        <v>166.82887396000001</v>
      </c>
      <c r="Y183" s="36">
        <f>SUMIFS(СВЦЭМ!$E$33:$E$776,СВЦЭМ!$A$33:$A$776,$A183,СВЦЭМ!$B$33:$B$776,Y$155)+'СЕТ СН'!$F$15</f>
        <v>175.12722657</v>
      </c>
    </row>
    <row r="184" spans="1:27" ht="15.75" x14ac:dyDescent="0.2">
      <c r="A184" s="35">
        <f t="shared" si="4"/>
        <v>43584</v>
      </c>
      <c r="B184" s="36">
        <f>SUMIFS(СВЦЭМ!$E$33:$E$776,СВЦЭМ!$A$33:$A$776,$A184,СВЦЭМ!$B$33:$B$776,B$155)+'СЕТ СН'!$F$15</f>
        <v>193.37400715999999</v>
      </c>
      <c r="C184" s="36">
        <f>SUMIFS(СВЦЭМ!$E$33:$E$776,СВЦЭМ!$A$33:$A$776,$A184,СВЦЭМ!$B$33:$B$776,C$155)+'СЕТ СН'!$F$15</f>
        <v>200.05409940000001</v>
      </c>
      <c r="D184" s="36">
        <f>SUMIFS(СВЦЭМ!$E$33:$E$776,СВЦЭМ!$A$33:$A$776,$A184,СВЦЭМ!$B$33:$B$776,D$155)+'СЕТ СН'!$F$15</f>
        <v>204.49285463999999</v>
      </c>
      <c r="E184" s="36">
        <f>SUMIFS(СВЦЭМ!$E$33:$E$776,СВЦЭМ!$A$33:$A$776,$A184,СВЦЭМ!$B$33:$B$776,E$155)+'СЕТ СН'!$F$15</f>
        <v>205.65489342000001</v>
      </c>
      <c r="F184" s="36">
        <f>SUMIFS(СВЦЭМ!$E$33:$E$776,СВЦЭМ!$A$33:$A$776,$A184,СВЦЭМ!$B$33:$B$776,F$155)+'СЕТ СН'!$F$15</f>
        <v>207.43824997999999</v>
      </c>
      <c r="G184" s="36">
        <f>SUMIFS(СВЦЭМ!$E$33:$E$776,СВЦЭМ!$A$33:$A$776,$A184,СВЦЭМ!$B$33:$B$776,G$155)+'СЕТ СН'!$F$15</f>
        <v>204.83108626000001</v>
      </c>
      <c r="H184" s="36">
        <f>SUMIFS(СВЦЭМ!$E$33:$E$776,СВЦЭМ!$A$33:$A$776,$A184,СВЦЭМ!$B$33:$B$776,H$155)+'СЕТ СН'!$F$15</f>
        <v>202.25589945999999</v>
      </c>
      <c r="I184" s="36">
        <f>SUMIFS(СВЦЭМ!$E$33:$E$776,СВЦЭМ!$A$33:$A$776,$A184,СВЦЭМ!$B$33:$B$776,I$155)+'СЕТ СН'!$F$15</f>
        <v>193.07051056</v>
      </c>
      <c r="J184" s="36">
        <f>SUMIFS(СВЦЭМ!$E$33:$E$776,СВЦЭМ!$A$33:$A$776,$A184,СВЦЭМ!$B$33:$B$776,J$155)+'СЕТ СН'!$F$15</f>
        <v>184.10015193999999</v>
      </c>
      <c r="K184" s="36">
        <f>SUMIFS(СВЦЭМ!$E$33:$E$776,СВЦЭМ!$A$33:$A$776,$A184,СВЦЭМ!$B$33:$B$776,K$155)+'СЕТ СН'!$F$15</f>
        <v>181.6374509</v>
      </c>
      <c r="L184" s="36">
        <f>SUMIFS(СВЦЭМ!$E$33:$E$776,СВЦЭМ!$A$33:$A$776,$A184,СВЦЭМ!$B$33:$B$776,L$155)+'СЕТ СН'!$F$15</f>
        <v>177.22966983000001</v>
      </c>
      <c r="M184" s="36">
        <f>SUMIFS(СВЦЭМ!$E$33:$E$776,СВЦЭМ!$A$33:$A$776,$A184,СВЦЭМ!$B$33:$B$776,M$155)+'СЕТ СН'!$F$15</f>
        <v>181.09249438000001</v>
      </c>
      <c r="N184" s="36">
        <f>SUMIFS(СВЦЭМ!$E$33:$E$776,СВЦЭМ!$A$33:$A$776,$A184,СВЦЭМ!$B$33:$B$776,N$155)+'СЕТ СН'!$F$15</f>
        <v>181.11322910999999</v>
      </c>
      <c r="O184" s="36">
        <f>SUMIFS(СВЦЭМ!$E$33:$E$776,СВЦЭМ!$A$33:$A$776,$A184,СВЦЭМ!$B$33:$B$776,O$155)+'СЕТ СН'!$F$15</f>
        <v>181.39762693</v>
      </c>
      <c r="P184" s="36">
        <f>SUMIFS(СВЦЭМ!$E$33:$E$776,СВЦЭМ!$A$33:$A$776,$A184,СВЦЭМ!$B$33:$B$776,P$155)+'СЕТ СН'!$F$15</f>
        <v>182.97369504</v>
      </c>
      <c r="Q184" s="36">
        <f>SUMIFS(СВЦЭМ!$E$33:$E$776,СВЦЭМ!$A$33:$A$776,$A184,СВЦЭМ!$B$33:$B$776,Q$155)+'СЕТ СН'!$F$15</f>
        <v>184.94389659999999</v>
      </c>
      <c r="R184" s="36">
        <f>SUMIFS(СВЦЭМ!$E$33:$E$776,СВЦЭМ!$A$33:$A$776,$A184,СВЦЭМ!$B$33:$B$776,R$155)+'СЕТ СН'!$F$15</f>
        <v>184.82811684999999</v>
      </c>
      <c r="S184" s="36">
        <f>SUMIFS(СВЦЭМ!$E$33:$E$776,СВЦЭМ!$A$33:$A$776,$A184,СВЦЭМ!$B$33:$B$776,S$155)+'СЕТ СН'!$F$15</f>
        <v>184.99316780000001</v>
      </c>
      <c r="T184" s="36">
        <f>SUMIFS(СВЦЭМ!$E$33:$E$776,СВЦЭМ!$A$33:$A$776,$A184,СВЦЭМ!$B$33:$B$776,T$155)+'СЕТ СН'!$F$15</f>
        <v>181.68261833</v>
      </c>
      <c r="U184" s="36">
        <f>SUMIFS(СВЦЭМ!$E$33:$E$776,СВЦЭМ!$A$33:$A$776,$A184,СВЦЭМ!$B$33:$B$776,U$155)+'СЕТ СН'!$F$15</f>
        <v>179.05768040999999</v>
      </c>
      <c r="V184" s="36">
        <f>SUMIFS(СВЦЭМ!$E$33:$E$776,СВЦЭМ!$A$33:$A$776,$A184,СВЦЭМ!$B$33:$B$776,V$155)+'СЕТ СН'!$F$15</f>
        <v>172.37551139999999</v>
      </c>
      <c r="W184" s="36">
        <f>SUMIFS(СВЦЭМ!$E$33:$E$776,СВЦЭМ!$A$33:$A$776,$A184,СВЦЭМ!$B$33:$B$776,W$155)+'СЕТ СН'!$F$15</f>
        <v>168.24510008999999</v>
      </c>
      <c r="X184" s="36">
        <f>SUMIFS(СВЦЭМ!$E$33:$E$776,СВЦЭМ!$A$33:$A$776,$A184,СВЦЭМ!$B$33:$B$776,X$155)+'СЕТ СН'!$F$15</f>
        <v>174.34072502999999</v>
      </c>
      <c r="Y184" s="36">
        <f>SUMIFS(СВЦЭМ!$E$33:$E$776,СВЦЭМ!$A$33:$A$776,$A184,СВЦЭМ!$B$33:$B$776,Y$155)+'СЕТ СН'!$F$15</f>
        <v>181.17383032000001</v>
      </c>
    </row>
    <row r="185" spans="1:27" ht="15.75" x14ac:dyDescent="0.2">
      <c r="A185" s="35">
        <f t="shared" si="4"/>
        <v>43585</v>
      </c>
      <c r="B185" s="36">
        <f>SUMIFS(СВЦЭМ!$E$33:$E$776,СВЦЭМ!$A$33:$A$776,$A185,СВЦЭМ!$B$33:$B$776,B$155)+'СЕТ СН'!$F$15</f>
        <v>195.09588891999999</v>
      </c>
      <c r="C185" s="36">
        <f>SUMIFS(СВЦЭМ!$E$33:$E$776,СВЦЭМ!$A$33:$A$776,$A185,СВЦЭМ!$B$33:$B$776,C$155)+'СЕТ СН'!$F$15</f>
        <v>202.41356343000001</v>
      </c>
      <c r="D185" s="36">
        <f>SUMIFS(СВЦЭМ!$E$33:$E$776,СВЦЭМ!$A$33:$A$776,$A185,СВЦЭМ!$B$33:$B$776,D$155)+'СЕТ СН'!$F$15</f>
        <v>208.83062670000001</v>
      </c>
      <c r="E185" s="36">
        <f>SUMIFS(СВЦЭМ!$E$33:$E$776,СВЦЭМ!$A$33:$A$776,$A185,СВЦЭМ!$B$33:$B$776,E$155)+'СЕТ СН'!$F$15</f>
        <v>209.99575863999999</v>
      </c>
      <c r="F185" s="36">
        <f>SUMIFS(СВЦЭМ!$E$33:$E$776,СВЦЭМ!$A$33:$A$776,$A185,СВЦЭМ!$B$33:$B$776,F$155)+'СЕТ СН'!$F$15</f>
        <v>210.82822515000001</v>
      </c>
      <c r="G185" s="36">
        <f>SUMIFS(СВЦЭМ!$E$33:$E$776,СВЦЭМ!$A$33:$A$776,$A185,СВЦЭМ!$B$33:$B$776,G$155)+'СЕТ СН'!$F$15</f>
        <v>206.92444731000001</v>
      </c>
      <c r="H185" s="36">
        <f>SUMIFS(СВЦЭМ!$E$33:$E$776,СВЦЭМ!$A$33:$A$776,$A185,СВЦЭМ!$B$33:$B$776,H$155)+'СЕТ СН'!$F$15</f>
        <v>193.8110863</v>
      </c>
      <c r="I185" s="36">
        <f>SUMIFS(СВЦЭМ!$E$33:$E$776,СВЦЭМ!$A$33:$A$776,$A185,СВЦЭМ!$B$33:$B$776,I$155)+'СЕТ СН'!$F$15</f>
        <v>182.66023415999999</v>
      </c>
      <c r="J185" s="36">
        <f>SUMIFS(СВЦЭМ!$E$33:$E$776,СВЦЭМ!$A$33:$A$776,$A185,СВЦЭМ!$B$33:$B$776,J$155)+'СЕТ СН'!$F$15</f>
        <v>180.24820955000001</v>
      </c>
      <c r="K185" s="36">
        <f>SUMIFS(СВЦЭМ!$E$33:$E$776,СВЦЭМ!$A$33:$A$776,$A185,СВЦЭМ!$B$33:$B$776,K$155)+'СЕТ СН'!$F$15</f>
        <v>180.16640848</v>
      </c>
      <c r="L185" s="36">
        <f>SUMIFS(СВЦЭМ!$E$33:$E$776,СВЦЭМ!$A$33:$A$776,$A185,СВЦЭМ!$B$33:$B$776,L$155)+'СЕТ СН'!$F$15</f>
        <v>180.04760662999999</v>
      </c>
      <c r="M185" s="36">
        <f>SUMIFS(СВЦЭМ!$E$33:$E$776,СВЦЭМ!$A$33:$A$776,$A185,СВЦЭМ!$B$33:$B$776,M$155)+'СЕТ СН'!$F$15</f>
        <v>176.98351503999999</v>
      </c>
      <c r="N185" s="36">
        <f>SUMIFS(СВЦЭМ!$E$33:$E$776,СВЦЭМ!$A$33:$A$776,$A185,СВЦЭМ!$B$33:$B$776,N$155)+'СЕТ СН'!$F$15</f>
        <v>176.92052049</v>
      </c>
      <c r="O185" s="36">
        <f>SUMIFS(СВЦЭМ!$E$33:$E$776,СВЦЭМ!$A$33:$A$776,$A185,СВЦЭМ!$B$33:$B$776,O$155)+'СЕТ СН'!$F$15</f>
        <v>177.47275253000001</v>
      </c>
      <c r="P185" s="36">
        <f>SUMIFS(СВЦЭМ!$E$33:$E$776,СВЦЭМ!$A$33:$A$776,$A185,СВЦЭМ!$B$33:$B$776,P$155)+'СЕТ СН'!$F$15</f>
        <v>179.96510599000001</v>
      </c>
      <c r="Q185" s="36">
        <f>SUMIFS(СВЦЭМ!$E$33:$E$776,СВЦЭМ!$A$33:$A$776,$A185,СВЦЭМ!$B$33:$B$776,Q$155)+'СЕТ СН'!$F$15</f>
        <v>181.16390032000001</v>
      </c>
      <c r="R185" s="36">
        <f>SUMIFS(СВЦЭМ!$E$33:$E$776,СВЦЭМ!$A$33:$A$776,$A185,СВЦЭМ!$B$33:$B$776,R$155)+'СЕТ СН'!$F$15</f>
        <v>181.04573839</v>
      </c>
      <c r="S185" s="36">
        <f>SUMIFS(СВЦЭМ!$E$33:$E$776,СВЦЭМ!$A$33:$A$776,$A185,СВЦЭМ!$B$33:$B$776,S$155)+'СЕТ СН'!$F$15</f>
        <v>178.62868398000001</v>
      </c>
      <c r="T185" s="36">
        <f>SUMIFS(СВЦЭМ!$E$33:$E$776,СВЦЭМ!$A$33:$A$776,$A185,СВЦЭМ!$B$33:$B$776,T$155)+'СЕТ СН'!$F$15</f>
        <v>175.45626361999999</v>
      </c>
      <c r="U185" s="36">
        <f>SUMIFS(СВЦЭМ!$E$33:$E$776,СВЦЭМ!$A$33:$A$776,$A185,СВЦЭМ!$B$33:$B$776,U$155)+'СЕТ СН'!$F$15</f>
        <v>172.85278819999999</v>
      </c>
      <c r="V185" s="36">
        <f>SUMIFS(СВЦЭМ!$E$33:$E$776,СВЦЭМ!$A$33:$A$776,$A185,СВЦЭМ!$B$33:$B$776,V$155)+'СЕТ СН'!$F$15</f>
        <v>170.24033451</v>
      </c>
      <c r="W185" s="36">
        <f>SUMIFS(СВЦЭМ!$E$33:$E$776,СВЦЭМ!$A$33:$A$776,$A185,СВЦЭМ!$B$33:$B$776,W$155)+'СЕТ СН'!$F$15</f>
        <v>169.70239988</v>
      </c>
      <c r="X185" s="36">
        <f>SUMIFS(СВЦЭМ!$E$33:$E$776,СВЦЭМ!$A$33:$A$776,$A185,СВЦЭМ!$B$33:$B$776,X$155)+'СЕТ СН'!$F$15</f>
        <v>173.78618843999999</v>
      </c>
      <c r="Y185" s="36">
        <f>SUMIFS(СВЦЭМ!$E$33:$E$776,СВЦЭМ!$A$33:$A$776,$A185,СВЦЭМ!$B$33:$B$776,Y$155)+'СЕТ СН'!$F$15</f>
        <v>177.80691673000001</v>
      </c>
    </row>
    <row r="186" spans="1:27" ht="15.75" hidden="1" x14ac:dyDescent="0.2">
      <c r="A186" s="35">
        <f t="shared" si="4"/>
        <v>43586</v>
      </c>
      <c r="B186" s="36">
        <f>SUMIFS(СВЦЭМ!$E$33:$E$776,СВЦЭМ!$A$33:$A$776,$A186,СВЦЭМ!$B$33:$B$776,B$155)+'СЕТ СН'!$F$15</f>
        <v>0</v>
      </c>
      <c r="C186" s="36">
        <f>SUMIFS(СВЦЭМ!$E$33:$E$776,СВЦЭМ!$A$33:$A$776,$A186,СВЦЭМ!$B$33:$B$776,C$155)+'СЕТ СН'!$F$15</f>
        <v>0</v>
      </c>
      <c r="D186" s="36">
        <f>SUMIFS(СВЦЭМ!$E$33:$E$776,СВЦЭМ!$A$33:$A$776,$A186,СВЦЭМ!$B$33:$B$776,D$155)+'СЕТ СН'!$F$15</f>
        <v>0</v>
      </c>
      <c r="E186" s="36">
        <f>SUMIFS(СВЦЭМ!$E$33:$E$776,СВЦЭМ!$A$33:$A$776,$A186,СВЦЭМ!$B$33:$B$776,E$155)+'СЕТ СН'!$F$15</f>
        <v>0</v>
      </c>
      <c r="F186" s="36">
        <f>SUMIFS(СВЦЭМ!$E$33:$E$776,СВЦЭМ!$A$33:$A$776,$A186,СВЦЭМ!$B$33:$B$776,F$155)+'СЕТ СН'!$F$15</f>
        <v>0</v>
      </c>
      <c r="G186" s="36">
        <f>SUMIFS(СВЦЭМ!$E$33:$E$776,СВЦЭМ!$A$33:$A$776,$A186,СВЦЭМ!$B$33:$B$776,G$155)+'СЕТ СН'!$F$15</f>
        <v>0</v>
      </c>
      <c r="H186" s="36">
        <f>SUMIFS(СВЦЭМ!$E$33:$E$776,СВЦЭМ!$A$33:$A$776,$A186,СВЦЭМ!$B$33:$B$776,H$155)+'СЕТ СН'!$F$15</f>
        <v>0</v>
      </c>
      <c r="I186" s="36">
        <f>SUMIFS(СВЦЭМ!$E$33:$E$776,СВЦЭМ!$A$33:$A$776,$A186,СВЦЭМ!$B$33:$B$776,I$155)+'СЕТ СН'!$F$15</f>
        <v>0</v>
      </c>
      <c r="J186" s="36">
        <f>SUMIFS(СВЦЭМ!$E$33:$E$776,СВЦЭМ!$A$33:$A$776,$A186,СВЦЭМ!$B$33:$B$776,J$155)+'СЕТ СН'!$F$15</f>
        <v>0</v>
      </c>
      <c r="K186" s="36">
        <f>SUMIFS(СВЦЭМ!$E$33:$E$776,СВЦЭМ!$A$33:$A$776,$A186,СВЦЭМ!$B$33:$B$776,K$155)+'СЕТ СН'!$F$15</f>
        <v>0</v>
      </c>
      <c r="L186" s="36">
        <f>SUMIFS(СВЦЭМ!$E$33:$E$776,СВЦЭМ!$A$33:$A$776,$A186,СВЦЭМ!$B$33:$B$776,L$155)+'СЕТ СН'!$F$15</f>
        <v>0</v>
      </c>
      <c r="M186" s="36">
        <f>SUMIFS(СВЦЭМ!$E$33:$E$776,СВЦЭМ!$A$33:$A$776,$A186,СВЦЭМ!$B$33:$B$776,M$155)+'СЕТ СН'!$F$15</f>
        <v>0</v>
      </c>
      <c r="N186" s="36">
        <f>SUMIFS(СВЦЭМ!$E$33:$E$776,СВЦЭМ!$A$33:$A$776,$A186,СВЦЭМ!$B$33:$B$776,N$155)+'СЕТ СН'!$F$15</f>
        <v>0</v>
      </c>
      <c r="O186" s="36">
        <f>SUMIFS(СВЦЭМ!$E$33:$E$776,СВЦЭМ!$A$33:$A$776,$A186,СВЦЭМ!$B$33:$B$776,O$155)+'СЕТ СН'!$F$15</f>
        <v>0</v>
      </c>
      <c r="P186" s="36">
        <f>SUMIFS(СВЦЭМ!$E$33:$E$776,СВЦЭМ!$A$33:$A$776,$A186,СВЦЭМ!$B$33:$B$776,P$155)+'СЕТ СН'!$F$15</f>
        <v>0</v>
      </c>
      <c r="Q186" s="36">
        <f>SUMIFS(СВЦЭМ!$E$33:$E$776,СВЦЭМ!$A$33:$A$776,$A186,СВЦЭМ!$B$33:$B$776,Q$155)+'СЕТ СН'!$F$15</f>
        <v>0</v>
      </c>
      <c r="R186" s="36">
        <f>SUMIFS(СВЦЭМ!$E$33:$E$776,СВЦЭМ!$A$33:$A$776,$A186,СВЦЭМ!$B$33:$B$776,R$155)+'СЕТ СН'!$F$15</f>
        <v>0</v>
      </c>
      <c r="S186" s="36">
        <f>SUMIFS(СВЦЭМ!$E$33:$E$776,СВЦЭМ!$A$33:$A$776,$A186,СВЦЭМ!$B$33:$B$776,S$155)+'СЕТ СН'!$F$15</f>
        <v>0</v>
      </c>
      <c r="T186" s="36">
        <f>SUMIFS(СВЦЭМ!$E$33:$E$776,СВЦЭМ!$A$33:$A$776,$A186,СВЦЭМ!$B$33:$B$776,T$155)+'СЕТ СН'!$F$15</f>
        <v>0</v>
      </c>
      <c r="U186" s="36">
        <f>SUMIFS(СВЦЭМ!$E$33:$E$776,СВЦЭМ!$A$33:$A$776,$A186,СВЦЭМ!$B$33:$B$776,U$155)+'СЕТ СН'!$F$15</f>
        <v>0</v>
      </c>
      <c r="V186" s="36">
        <f>SUMIFS(СВЦЭМ!$E$33:$E$776,СВЦЭМ!$A$33:$A$776,$A186,СВЦЭМ!$B$33:$B$776,V$155)+'СЕТ СН'!$F$15</f>
        <v>0</v>
      </c>
      <c r="W186" s="36">
        <f>SUMIFS(СВЦЭМ!$E$33:$E$776,СВЦЭМ!$A$33:$A$776,$A186,СВЦЭМ!$B$33:$B$776,W$155)+'СЕТ СН'!$F$15</f>
        <v>0</v>
      </c>
      <c r="X186" s="36">
        <f>SUMIFS(СВЦЭМ!$E$33:$E$776,СВЦЭМ!$A$33:$A$776,$A186,СВЦЭМ!$B$33:$B$776,X$155)+'СЕТ СН'!$F$15</f>
        <v>0</v>
      </c>
      <c r="Y186" s="36">
        <f>SUMIFS(СВЦЭМ!$E$33:$E$776,СВЦЭМ!$A$33:$A$776,$A186,СВЦЭМ!$B$33:$B$776,Y$155)+'СЕТ СН'!$F$15</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150</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01.04.2019</v>
      </c>
      <c r="B191" s="36">
        <f>SUMIFS(СВЦЭМ!$F$33:$F$776,СВЦЭМ!$A$33:$A$776,$A191,СВЦЭМ!$B$33:$B$776,B$190)+'СЕТ СН'!$F$15</f>
        <v>190.62218884999999</v>
      </c>
      <c r="C191" s="36">
        <f>SUMIFS(СВЦЭМ!$F$33:$F$776,СВЦЭМ!$A$33:$A$776,$A191,СВЦЭМ!$B$33:$B$776,C$190)+'СЕТ СН'!$F$15</f>
        <v>198.34159387</v>
      </c>
      <c r="D191" s="36">
        <f>SUMIFS(СВЦЭМ!$F$33:$F$776,СВЦЭМ!$A$33:$A$776,$A191,СВЦЭМ!$B$33:$B$776,D$190)+'СЕТ СН'!$F$15</f>
        <v>202.34712164999999</v>
      </c>
      <c r="E191" s="36">
        <f>SUMIFS(СВЦЭМ!$F$33:$F$776,СВЦЭМ!$A$33:$A$776,$A191,СВЦЭМ!$B$33:$B$776,E$190)+'СЕТ СН'!$F$15</f>
        <v>205.95432034000001</v>
      </c>
      <c r="F191" s="36">
        <f>SUMIFS(СВЦЭМ!$F$33:$F$776,СВЦЭМ!$A$33:$A$776,$A191,СВЦЭМ!$B$33:$B$776,F$190)+'СЕТ СН'!$F$15</f>
        <v>203.24219198</v>
      </c>
      <c r="G191" s="36">
        <f>SUMIFS(СВЦЭМ!$F$33:$F$776,СВЦЭМ!$A$33:$A$776,$A191,СВЦЭМ!$B$33:$B$776,G$190)+'СЕТ СН'!$F$15</f>
        <v>203.85507670000001</v>
      </c>
      <c r="H191" s="36">
        <f>SUMIFS(СВЦЭМ!$F$33:$F$776,СВЦЭМ!$A$33:$A$776,$A191,СВЦЭМ!$B$33:$B$776,H$190)+'СЕТ СН'!$F$15</f>
        <v>185.15145767000001</v>
      </c>
      <c r="I191" s="36">
        <f>SUMIFS(СВЦЭМ!$F$33:$F$776,СВЦЭМ!$A$33:$A$776,$A191,СВЦЭМ!$B$33:$B$776,I$190)+'СЕТ СН'!$F$15</f>
        <v>181.78852139</v>
      </c>
      <c r="J191" s="36">
        <f>SUMIFS(СВЦЭМ!$F$33:$F$776,СВЦЭМ!$A$33:$A$776,$A191,СВЦЭМ!$B$33:$B$776,J$190)+'СЕТ СН'!$F$15</f>
        <v>169.68955431000001</v>
      </c>
      <c r="K191" s="36">
        <f>SUMIFS(СВЦЭМ!$F$33:$F$776,СВЦЭМ!$A$33:$A$776,$A191,СВЦЭМ!$B$33:$B$776,K$190)+'СЕТ СН'!$F$15</f>
        <v>163.80303634000001</v>
      </c>
      <c r="L191" s="36">
        <f>SUMIFS(СВЦЭМ!$F$33:$F$776,СВЦЭМ!$A$33:$A$776,$A191,СВЦЭМ!$B$33:$B$776,L$190)+'СЕТ СН'!$F$15</f>
        <v>160.87381819999999</v>
      </c>
      <c r="M191" s="36">
        <f>SUMIFS(СВЦЭМ!$F$33:$F$776,СВЦЭМ!$A$33:$A$776,$A191,СВЦЭМ!$B$33:$B$776,M$190)+'СЕТ СН'!$F$15</f>
        <v>162.52486399</v>
      </c>
      <c r="N191" s="36">
        <f>SUMIFS(СВЦЭМ!$F$33:$F$776,СВЦЭМ!$A$33:$A$776,$A191,СВЦЭМ!$B$33:$B$776,N$190)+'СЕТ СН'!$F$15</f>
        <v>162.93614604000001</v>
      </c>
      <c r="O191" s="36">
        <f>SUMIFS(СВЦЭМ!$F$33:$F$776,СВЦЭМ!$A$33:$A$776,$A191,СВЦЭМ!$B$33:$B$776,O$190)+'СЕТ СН'!$F$15</f>
        <v>164.75866884999999</v>
      </c>
      <c r="P191" s="36">
        <f>SUMIFS(СВЦЭМ!$F$33:$F$776,СВЦЭМ!$A$33:$A$776,$A191,СВЦЭМ!$B$33:$B$776,P$190)+'СЕТ СН'!$F$15</f>
        <v>165.94347367</v>
      </c>
      <c r="Q191" s="36">
        <f>SUMIFS(СВЦЭМ!$F$33:$F$776,СВЦЭМ!$A$33:$A$776,$A191,СВЦЭМ!$B$33:$B$776,Q$190)+'СЕТ СН'!$F$15</f>
        <v>164.15497260999999</v>
      </c>
      <c r="R191" s="36">
        <f>SUMIFS(СВЦЭМ!$F$33:$F$776,СВЦЭМ!$A$33:$A$776,$A191,СВЦЭМ!$B$33:$B$776,R$190)+'СЕТ СН'!$F$15</f>
        <v>165.44517331</v>
      </c>
      <c r="S191" s="36">
        <f>SUMIFS(СВЦЭМ!$F$33:$F$776,СВЦЭМ!$A$33:$A$776,$A191,СВЦЭМ!$B$33:$B$776,S$190)+'СЕТ СН'!$F$15</f>
        <v>163.92293529</v>
      </c>
      <c r="T191" s="36">
        <f>SUMIFS(СВЦЭМ!$F$33:$F$776,СВЦЭМ!$A$33:$A$776,$A191,СВЦЭМ!$B$33:$B$776,T$190)+'СЕТ СН'!$F$15</f>
        <v>158.88028072</v>
      </c>
      <c r="U191" s="36">
        <f>SUMIFS(СВЦЭМ!$F$33:$F$776,СВЦЭМ!$A$33:$A$776,$A191,СВЦЭМ!$B$33:$B$776,U$190)+'СЕТ СН'!$F$15</f>
        <v>154.27681061999999</v>
      </c>
      <c r="V191" s="36">
        <f>SUMIFS(СВЦЭМ!$F$33:$F$776,СВЦЭМ!$A$33:$A$776,$A191,СВЦЭМ!$B$33:$B$776,V$190)+'СЕТ СН'!$F$15</f>
        <v>151.34328152000001</v>
      </c>
      <c r="W191" s="36">
        <f>SUMIFS(СВЦЭМ!$F$33:$F$776,СВЦЭМ!$A$33:$A$776,$A191,СВЦЭМ!$B$33:$B$776,W$190)+'СЕТ СН'!$F$15</f>
        <v>150.13696558000001</v>
      </c>
      <c r="X191" s="36">
        <f>SUMIFS(СВЦЭМ!$F$33:$F$776,СВЦЭМ!$A$33:$A$776,$A191,СВЦЭМ!$B$33:$B$776,X$190)+'СЕТ СН'!$F$15</f>
        <v>163.19644108</v>
      </c>
      <c r="Y191" s="36">
        <f>SUMIFS(СВЦЭМ!$F$33:$F$776,СВЦЭМ!$A$33:$A$776,$A191,СВЦЭМ!$B$33:$B$776,Y$190)+'СЕТ СН'!$F$15</f>
        <v>184.50976606</v>
      </c>
      <c r="AA191" s="45"/>
    </row>
    <row r="192" spans="1:27" ht="15.75" x14ac:dyDescent="0.2">
      <c r="A192" s="35">
        <f>A191+1</f>
        <v>43557</v>
      </c>
      <c r="B192" s="36">
        <f>SUMIFS(СВЦЭМ!$F$33:$F$776,СВЦЭМ!$A$33:$A$776,$A192,СВЦЭМ!$B$33:$B$776,B$190)+'СЕТ СН'!$F$15</f>
        <v>199.24395656999999</v>
      </c>
      <c r="C192" s="36">
        <f>SUMIFS(СВЦЭМ!$F$33:$F$776,СВЦЭМ!$A$33:$A$776,$A192,СВЦЭМ!$B$33:$B$776,C$190)+'СЕТ СН'!$F$15</f>
        <v>222.08950684000001</v>
      </c>
      <c r="D192" s="36">
        <f>SUMIFS(СВЦЭМ!$F$33:$F$776,СВЦЭМ!$A$33:$A$776,$A192,СВЦЭМ!$B$33:$B$776,D$190)+'СЕТ СН'!$F$15</f>
        <v>232.70748666</v>
      </c>
      <c r="E192" s="36">
        <f>SUMIFS(СВЦЭМ!$F$33:$F$776,СВЦЭМ!$A$33:$A$776,$A192,СВЦЭМ!$B$33:$B$776,E$190)+'СЕТ СН'!$F$15</f>
        <v>234.92925094</v>
      </c>
      <c r="F192" s="36">
        <f>SUMIFS(СВЦЭМ!$F$33:$F$776,СВЦЭМ!$A$33:$A$776,$A192,СВЦЭМ!$B$33:$B$776,F$190)+'СЕТ СН'!$F$15</f>
        <v>234.38108556</v>
      </c>
      <c r="G192" s="36">
        <f>SUMIFS(СВЦЭМ!$F$33:$F$776,СВЦЭМ!$A$33:$A$776,$A192,СВЦЭМ!$B$33:$B$776,G$190)+'СЕТ СН'!$F$15</f>
        <v>233.11836743999999</v>
      </c>
      <c r="H192" s="36">
        <f>SUMIFS(СВЦЭМ!$F$33:$F$776,СВЦЭМ!$A$33:$A$776,$A192,СВЦЭМ!$B$33:$B$776,H$190)+'СЕТ СН'!$F$15</f>
        <v>210.40939577</v>
      </c>
      <c r="I192" s="36">
        <f>SUMIFS(СВЦЭМ!$F$33:$F$776,СВЦЭМ!$A$33:$A$776,$A192,СВЦЭМ!$B$33:$B$776,I$190)+'СЕТ СН'!$F$15</f>
        <v>194.10202673000001</v>
      </c>
      <c r="J192" s="36">
        <f>SUMIFS(СВЦЭМ!$F$33:$F$776,СВЦЭМ!$A$33:$A$776,$A192,СВЦЭМ!$B$33:$B$776,J$190)+'СЕТ СН'!$F$15</f>
        <v>174.49923691000001</v>
      </c>
      <c r="K192" s="36">
        <f>SUMIFS(СВЦЭМ!$F$33:$F$776,СВЦЭМ!$A$33:$A$776,$A192,СВЦЭМ!$B$33:$B$776,K$190)+'СЕТ СН'!$F$15</f>
        <v>155.43662909</v>
      </c>
      <c r="L192" s="36">
        <f>SUMIFS(СВЦЭМ!$F$33:$F$776,СВЦЭМ!$A$33:$A$776,$A192,СВЦЭМ!$B$33:$B$776,L$190)+'СЕТ СН'!$F$15</f>
        <v>149.19263907000001</v>
      </c>
      <c r="M192" s="36">
        <f>SUMIFS(СВЦЭМ!$F$33:$F$776,СВЦЭМ!$A$33:$A$776,$A192,СВЦЭМ!$B$33:$B$776,M$190)+'СЕТ СН'!$F$15</f>
        <v>151.60189750000001</v>
      </c>
      <c r="N192" s="36">
        <f>SUMIFS(СВЦЭМ!$F$33:$F$776,СВЦЭМ!$A$33:$A$776,$A192,СВЦЭМ!$B$33:$B$776,N$190)+'СЕТ СН'!$F$15</f>
        <v>151.22042128000001</v>
      </c>
      <c r="O192" s="36">
        <f>SUMIFS(СВЦЭМ!$F$33:$F$776,СВЦЭМ!$A$33:$A$776,$A192,СВЦЭМ!$B$33:$B$776,O$190)+'СЕТ СН'!$F$15</f>
        <v>152.20828361</v>
      </c>
      <c r="P192" s="36">
        <f>SUMIFS(СВЦЭМ!$F$33:$F$776,СВЦЭМ!$A$33:$A$776,$A192,СВЦЭМ!$B$33:$B$776,P$190)+'СЕТ СН'!$F$15</f>
        <v>154.56353171999999</v>
      </c>
      <c r="Q192" s="36">
        <f>SUMIFS(СВЦЭМ!$F$33:$F$776,СВЦЭМ!$A$33:$A$776,$A192,СВЦЭМ!$B$33:$B$776,Q$190)+'СЕТ СН'!$F$15</f>
        <v>157.36953545</v>
      </c>
      <c r="R192" s="36">
        <f>SUMIFS(СВЦЭМ!$F$33:$F$776,СВЦЭМ!$A$33:$A$776,$A192,СВЦЭМ!$B$33:$B$776,R$190)+'СЕТ СН'!$F$15</f>
        <v>155.75436336999999</v>
      </c>
      <c r="S192" s="36">
        <f>SUMIFS(СВЦЭМ!$F$33:$F$776,СВЦЭМ!$A$33:$A$776,$A192,СВЦЭМ!$B$33:$B$776,S$190)+'СЕТ СН'!$F$15</f>
        <v>155.04224886</v>
      </c>
      <c r="T192" s="36">
        <f>SUMIFS(СВЦЭМ!$F$33:$F$776,СВЦЭМ!$A$33:$A$776,$A192,СВЦЭМ!$B$33:$B$776,T$190)+'СЕТ СН'!$F$15</f>
        <v>150.33704293</v>
      </c>
      <c r="U192" s="36">
        <f>SUMIFS(СВЦЭМ!$F$33:$F$776,СВЦЭМ!$A$33:$A$776,$A192,СВЦЭМ!$B$33:$B$776,U$190)+'СЕТ СН'!$F$15</f>
        <v>147.52692377</v>
      </c>
      <c r="V192" s="36">
        <f>SUMIFS(СВЦЭМ!$F$33:$F$776,СВЦЭМ!$A$33:$A$776,$A192,СВЦЭМ!$B$33:$B$776,V$190)+'СЕТ СН'!$F$15</f>
        <v>147.1176136</v>
      </c>
      <c r="W192" s="36">
        <f>SUMIFS(СВЦЭМ!$F$33:$F$776,СВЦЭМ!$A$33:$A$776,$A192,СВЦЭМ!$B$33:$B$776,W$190)+'СЕТ СН'!$F$15</f>
        <v>145.58384379</v>
      </c>
      <c r="X192" s="36">
        <f>SUMIFS(СВЦЭМ!$F$33:$F$776,СВЦЭМ!$A$33:$A$776,$A192,СВЦЭМ!$B$33:$B$776,X$190)+'СЕТ СН'!$F$15</f>
        <v>154.48484156000001</v>
      </c>
      <c r="Y192" s="36">
        <f>SUMIFS(СВЦЭМ!$F$33:$F$776,СВЦЭМ!$A$33:$A$776,$A192,СВЦЭМ!$B$33:$B$776,Y$190)+'СЕТ СН'!$F$15</f>
        <v>175.68389703</v>
      </c>
    </row>
    <row r="193" spans="1:25" ht="15.75" x14ac:dyDescent="0.2">
      <c r="A193" s="35">
        <f t="shared" ref="A193:A221" si="5">A192+1</f>
        <v>43558</v>
      </c>
      <c r="B193" s="36">
        <f>SUMIFS(СВЦЭМ!$F$33:$F$776,СВЦЭМ!$A$33:$A$776,$A193,СВЦЭМ!$B$33:$B$776,B$190)+'СЕТ СН'!$F$15</f>
        <v>200.03599478999999</v>
      </c>
      <c r="C193" s="36">
        <f>SUMIFS(СВЦЭМ!$F$33:$F$776,СВЦЭМ!$A$33:$A$776,$A193,СВЦЭМ!$B$33:$B$776,C$190)+'СЕТ СН'!$F$15</f>
        <v>220.39176380000001</v>
      </c>
      <c r="D193" s="36">
        <f>SUMIFS(СВЦЭМ!$F$33:$F$776,СВЦЭМ!$A$33:$A$776,$A193,СВЦЭМ!$B$33:$B$776,D$190)+'СЕТ СН'!$F$15</f>
        <v>216.77286573999999</v>
      </c>
      <c r="E193" s="36">
        <f>SUMIFS(СВЦЭМ!$F$33:$F$776,СВЦЭМ!$A$33:$A$776,$A193,СВЦЭМ!$B$33:$B$776,E$190)+'СЕТ СН'!$F$15</f>
        <v>216.34981400999999</v>
      </c>
      <c r="F193" s="36">
        <f>SUMIFS(СВЦЭМ!$F$33:$F$776,СВЦЭМ!$A$33:$A$776,$A193,СВЦЭМ!$B$33:$B$776,F$190)+'СЕТ СН'!$F$15</f>
        <v>215.71958443</v>
      </c>
      <c r="G193" s="36">
        <f>SUMIFS(СВЦЭМ!$F$33:$F$776,СВЦЭМ!$A$33:$A$776,$A193,СВЦЭМ!$B$33:$B$776,G$190)+'СЕТ СН'!$F$15</f>
        <v>221.52318482000001</v>
      </c>
      <c r="H193" s="36">
        <f>SUMIFS(СВЦЭМ!$F$33:$F$776,СВЦЭМ!$A$33:$A$776,$A193,СВЦЭМ!$B$33:$B$776,H$190)+'СЕТ СН'!$F$15</f>
        <v>210.77239711000001</v>
      </c>
      <c r="I193" s="36">
        <f>SUMIFS(СВЦЭМ!$F$33:$F$776,СВЦЭМ!$A$33:$A$776,$A193,СВЦЭМ!$B$33:$B$776,I$190)+'СЕТ СН'!$F$15</f>
        <v>194.10329596</v>
      </c>
      <c r="J193" s="36">
        <f>SUMIFS(СВЦЭМ!$F$33:$F$776,СВЦЭМ!$A$33:$A$776,$A193,СВЦЭМ!$B$33:$B$776,J$190)+'СЕТ СН'!$F$15</f>
        <v>175.05911505</v>
      </c>
      <c r="K193" s="36">
        <f>SUMIFS(СВЦЭМ!$F$33:$F$776,СВЦЭМ!$A$33:$A$776,$A193,СВЦЭМ!$B$33:$B$776,K$190)+'СЕТ СН'!$F$15</f>
        <v>159.69383518000001</v>
      </c>
      <c r="L193" s="36">
        <f>SUMIFS(СВЦЭМ!$F$33:$F$776,СВЦЭМ!$A$33:$A$776,$A193,СВЦЭМ!$B$33:$B$776,L$190)+'СЕТ СН'!$F$15</f>
        <v>155.44275933</v>
      </c>
      <c r="M193" s="36">
        <f>SUMIFS(СВЦЭМ!$F$33:$F$776,СВЦЭМ!$A$33:$A$776,$A193,СВЦЭМ!$B$33:$B$776,M$190)+'СЕТ СН'!$F$15</f>
        <v>157.33869812</v>
      </c>
      <c r="N193" s="36">
        <f>SUMIFS(СВЦЭМ!$F$33:$F$776,СВЦЭМ!$A$33:$A$776,$A193,СВЦЭМ!$B$33:$B$776,N$190)+'СЕТ СН'!$F$15</f>
        <v>155.16143178999999</v>
      </c>
      <c r="O193" s="36">
        <f>SUMIFS(СВЦЭМ!$F$33:$F$776,СВЦЭМ!$A$33:$A$776,$A193,СВЦЭМ!$B$33:$B$776,O$190)+'СЕТ СН'!$F$15</f>
        <v>157.22621358000001</v>
      </c>
      <c r="P193" s="36">
        <f>SUMIFS(СВЦЭМ!$F$33:$F$776,СВЦЭМ!$A$33:$A$776,$A193,СВЦЭМ!$B$33:$B$776,P$190)+'СЕТ СН'!$F$15</f>
        <v>158.67456586</v>
      </c>
      <c r="Q193" s="36">
        <f>SUMIFS(СВЦЭМ!$F$33:$F$776,СВЦЭМ!$A$33:$A$776,$A193,СВЦЭМ!$B$33:$B$776,Q$190)+'СЕТ СН'!$F$15</f>
        <v>160.18228278000001</v>
      </c>
      <c r="R193" s="36">
        <f>SUMIFS(СВЦЭМ!$F$33:$F$776,СВЦЭМ!$A$33:$A$776,$A193,СВЦЭМ!$B$33:$B$776,R$190)+'СЕТ СН'!$F$15</f>
        <v>161.31750144</v>
      </c>
      <c r="S193" s="36">
        <f>SUMIFS(СВЦЭМ!$F$33:$F$776,СВЦЭМ!$A$33:$A$776,$A193,СВЦЭМ!$B$33:$B$776,S$190)+'СЕТ СН'!$F$15</f>
        <v>161.28743012999999</v>
      </c>
      <c r="T193" s="36">
        <f>SUMIFS(СВЦЭМ!$F$33:$F$776,СВЦЭМ!$A$33:$A$776,$A193,СВЦЭМ!$B$33:$B$776,T$190)+'СЕТ СН'!$F$15</f>
        <v>156.63155777</v>
      </c>
      <c r="U193" s="36">
        <f>SUMIFS(СВЦЭМ!$F$33:$F$776,СВЦЭМ!$A$33:$A$776,$A193,СВЦЭМ!$B$33:$B$776,U$190)+'СЕТ СН'!$F$15</f>
        <v>151.78339793999999</v>
      </c>
      <c r="V193" s="36">
        <f>SUMIFS(СВЦЭМ!$F$33:$F$776,СВЦЭМ!$A$33:$A$776,$A193,СВЦЭМ!$B$33:$B$776,V$190)+'СЕТ СН'!$F$15</f>
        <v>149.57331909000001</v>
      </c>
      <c r="W193" s="36">
        <f>SUMIFS(СВЦЭМ!$F$33:$F$776,СВЦЭМ!$A$33:$A$776,$A193,СВЦЭМ!$B$33:$B$776,W$190)+'СЕТ СН'!$F$15</f>
        <v>148.10926642999999</v>
      </c>
      <c r="X193" s="36">
        <f>SUMIFS(СВЦЭМ!$F$33:$F$776,СВЦЭМ!$A$33:$A$776,$A193,СВЦЭМ!$B$33:$B$776,X$190)+'СЕТ СН'!$F$15</f>
        <v>158.72057018999999</v>
      </c>
      <c r="Y193" s="36">
        <f>SUMIFS(СВЦЭМ!$F$33:$F$776,СВЦЭМ!$A$33:$A$776,$A193,СВЦЭМ!$B$33:$B$776,Y$190)+'СЕТ СН'!$F$15</f>
        <v>184.52742050000001</v>
      </c>
    </row>
    <row r="194" spans="1:25" ht="15.75" x14ac:dyDescent="0.2">
      <c r="A194" s="35">
        <f t="shared" si="5"/>
        <v>43559</v>
      </c>
      <c r="B194" s="36">
        <f>SUMIFS(СВЦЭМ!$F$33:$F$776,СВЦЭМ!$A$33:$A$776,$A194,СВЦЭМ!$B$33:$B$776,B$190)+'СЕТ СН'!$F$15</f>
        <v>196.61030374000001</v>
      </c>
      <c r="C194" s="36">
        <f>SUMIFS(СВЦЭМ!$F$33:$F$776,СВЦЭМ!$A$33:$A$776,$A194,СВЦЭМ!$B$33:$B$776,C$190)+'СЕТ СН'!$F$15</f>
        <v>215.80041994999999</v>
      </c>
      <c r="D194" s="36">
        <f>SUMIFS(СВЦЭМ!$F$33:$F$776,СВЦЭМ!$A$33:$A$776,$A194,СВЦЭМ!$B$33:$B$776,D$190)+'СЕТ СН'!$F$15</f>
        <v>223.47662213999999</v>
      </c>
      <c r="E194" s="36">
        <f>SUMIFS(СВЦЭМ!$F$33:$F$776,СВЦЭМ!$A$33:$A$776,$A194,СВЦЭМ!$B$33:$B$776,E$190)+'СЕТ СН'!$F$15</f>
        <v>223.34217340999999</v>
      </c>
      <c r="F194" s="36">
        <f>SUMIFS(СВЦЭМ!$F$33:$F$776,СВЦЭМ!$A$33:$A$776,$A194,СВЦЭМ!$B$33:$B$776,F$190)+'СЕТ СН'!$F$15</f>
        <v>221.83606684</v>
      </c>
      <c r="G194" s="36">
        <f>SUMIFS(СВЦЭМ!$F$33:$F$776,СВЦЭМ!$A$33:$A$776,$A194,СВЦЭМ!$B$33:$B$776,G$190)+'СЕТ СН'!$F$15</f>
        <v>224.90633903</v>
      </c>
      <c r="H194" s="36">
        <f>SUMIFS(СВЦЭМ!$F$33:$F$776,СВЦЭМ!$A$33:$A$776,$A194,СВЦЭМ!$B$33:$B$776,H$190)+'СЕТ СН'!$F$15</f>
        <v>207.15033982</v>
      </c>
      <c r="I194" s="36">
        <f>SUMIFS(СВЦЭМ!$F$33:$F$776,СВЦЭМ!$A$33:$A$776,$A194,СВЦЭМ!$B$33:$B$776,I$190)+'СЕТ СН'!$F$15</f>
        <v>193.93230014</v>
      </c>
      <c r="J194" s="36">
        <f>SUMIFS(СВЦЭМ!$F$33:$F$776,СВЦЭМ!$A$33:$A$776,$A194,СВЦЭМ!$B$33:$B$776,J$190)+'СЕТ СН'!$F$15</f>
        <v>173.87396150000001</v>
      </c>
      <c r="K194" s="36">
        <f>SUMIFS(СВЦЭМ!$F$33:$F$776,СВЦЭМ!$A$33:$A$776,$A194,СВЦЭМ!$B$33:$B$776,K$190)+'СЕТ СН'!$F$15</f>
        <v>159.39424839</v>
      </c>
      <c r="L194" s="36">
        <f>SUMIFS(СВЦЭМ!$F$33:$F$776,СВЦЭМ!$A$33:$A$776,$A194,СВЦЭМ!$B$33:$B$776,L$190)+'СЕТ СН'!$F$15</f>
        <v>153.41027054</v>
      </c>
      <c r="M194" s="36">
        <f>SUMIFS(СВЦЭМ!$F$33:$F$776,СВЦЭМ!$A$33:$A$776,$A194,СВЦЭМ!$B$33:$B$776,M$190)+'СЕТ СН'!$F$15</f>
        <v>153.87691647</v>
      </c>
      <c r="N194" s="36">
        <f>SUMIFS(СВЦЭМ!$F$33:$F$776,СВЦЭМ!$A$33:$A$776,$A194,СВЦЭМ!$B$33:$B$776,N$190)+'СЕТ СН'!$F$15</f>
        <v>151.09493273000001</v>
      </c>
      <c r="O194" s="36">
        <f>SUMIFS(СВЦЭМ!$F$33:$F$776,СВЦЭМ!$A$33:$A$776,$A194,СВЦЭМ!$B$33:$B$776,O$190)+'СЕТ СН'!$F$15</f>
        <v>156.22249984000001</v>
      </c>
      <c r="P194" s="36">
        <f>SUMIFS(СВЦЭМ!$F$33:$F$776,СВЦЭМ!$A$33:$A$776,$A194,СВЦЭМ!$B$33:$B$776,P$190)+'СЕТ СН'!$F$15</f>
        <v>159.16609278999999</v>
      </c>
      <c r="Q194" s="36">
        <f>SUMIFS(СВЦЭМ!$F$33:$F$776,СВЦЭМ!$A$33:$A$776,$A194,СВЦЭМ!$B$33:$B$776,Q$190)+'СЕТ СН'!$F$15</f>
        <v>160.54088931000001</v>
      </c>
      <c r="R194" s="36">
        <f>SUMIFS(СВЦЭМ!$F$33:$F$776,СВЦЭМ!$A$33:$A$776,$A194,СВЦЭМ!$B$33:$B$776,R$190)+'СЕТ СН'!$F$15</f>
        <v>161.36974749999999</v>
      </c>
      <c r="S194" s="36">
        <f>SUMIFS(СВЦЭМ!$F$33:$F$776,СВЦЭМ!$A$33:$A$776,$A194,СВЦЭМ!$B$33:$B$776,S$190)+'СЕТ СН'!$F$15</f>
        <v>163.07535799999999</v>
      </c>
      <c r="T194" s="36">
        <f>SUMIFS(СВЦЭМ!$F$33:$F$776,СВЦЭМ!$A$33:$A$776,$A194,СВЦЭМ!$B$33:$B$776,T$190)+'СЕТ СН'!$F$15</f>
        <v>158.84229341</v>
      </c>
      <c r="U194" s="36">
        <f>SUMIFS(СВЦЭМ!$F$33:$F$776,СВЦЭМ!$A$33:$A$776,$A194,СВЦЭМ!$B$33:$B$776,U$190)+'СЕТ СН'!$F$15</f>
        <v>150.64147560999999</v>
      </c>
      <c r="V194" s="36">
        <f>SUMIFS(СВЦЭМ!$F$33:$F$776,СВЦЭМ!$A$33:$A$776,$A194,СВЦЭМ!$B$33:$B$776,V$190)+'СЕТ СН'!$F$15</f>
        <v>149.05503881000001</v>
      </c>
      <c r="W194" s="36">
        <f>SUMIFS(СВЦЭМ!$F$33:$F$776,СВЦЭМ!$A$33:$A$776,$A194,СВЦЭМ!$B$33:$B$776,W$190)+'СЕТ СН'!$F$15</f>
        <v>149.68682043999999</v>
      </c>
      <c r="X194" s="36">
        <f>SUMIFS(СВЦЭМ!$F$33:$F$776,СВЦЭМ!$A$33:$A$776,$A194,СВЦЭМ!$B$33:$B$776,X$190)+'СЕТ СН'!$F$15</f>
        <v>166.84851223000001</v>
      </c>
      <c r="Y194" s="36">
        <f>SUMIFS(СВЦЭМ!$F$33:$F$776,СВЦЭМ!$A$33:$A$776,$A194,СВЦЭМ!$B$33:$B$776,Y$190)+'СЕТ СН'!$F$15</f>
        <v>197.46355584</v>
      </c>
    </row>
    <row r="195" spans="1:25" ht="15.75" x14ac:dyDescent="0.2">
      <c r="A195" s="35">
        <f t="shared" si="5"/>
        <v>43560</v>
      </c>
      <c r="B195" s="36">
        <f>SUMIFS(СВЦЭМ!$F$33:$F$776,СВЦЭМ!$A$33:$A$776,$A195,СВЦЭМ!$B$33:$B$776,B$190)+'СЕТ СН'!$F$15</f>
        <v>195.20720502</v>
      </c>
      <c r="C195" s="36">
        <f>SUMIFS(СВЦЭМ!$F$33:$F$776,СВЦЭМ!$A$33:$A$776,$A195,СВЦЭМ!$B$33:$B$776,C$190)+'СЕТ СН'!$F$15</f>
        <v>213.82900592999999</v>
      </c>
      <c r="D195" s="36">
        <f>SUMIFS(СВЦЭМ!$F$33:$F$776,СВЦЭМ!$A$33:$A$776,$A195,СВЦЭМ!$B$33:$B$776,D$190)+'СЕТ СН'!$F$15</f>
        <v>225.87294026000001</v>
      </c>
      <c r="E195" s="36">
        <f>SUMIFS(СВЦЭМ!$F$33:$F$776,СВЦЭМ!$A$33:$A$776,$A195,СВЦЭМ!$B$33:$B$776,E$190)+'СЕТ СН'!$F$15</f>
        <v>225.03740626999999</v>
      </c>
      <c r="F195" s="36">
        <f>SUMIFS(СВЦЭМ!$F$33:$F$776,СВЦЭМ!$A$33:$A$776,$A195,СВЦЭМ!$B$33:$B$776,F$190)+'СЕТ СН'!$F$15</f>
        <v>224.37566244999999</v>
      </c>
      <c r="G195" s="36">
        <f>SUMIFS(СВЦЭМ!$F$33:$F$776,СВЦЭМ!$A$33:$A$776,$A195,СВЦЭМ!$B$33:$B$776,G$190)+'СЕТ СН'!$F$15</f>
        <v>223.95233572999999</v>
      </c>
      <c r="H195" s="36">
        <f>SUMIFS(СВЦЭМ!$F$33:$F$776,СВЦЭМ!$A$33:$A$776,$A195,СВЦЭМ!$B$33:$B$776,H$190)+'СЕТ СН'!$F$15</f>
        <v>210.27724264</v>
      </c>
      <c r="I195" s="36">
        <f>SUMIFS(СВЦЭМ!$F$33:$F$776,СВЦЭМ!$A$33:$A$776,$A195,СВЦЭМ!$B$33:$B$776,I$190)+'СЕТ СН'!$F$15</f>
        <v>198.23310365</v>
      </c>
      <c r="J195" s="36">
        <f>SUMIFS(СВЦЭМ!$F$33:$F$776,СВЦЭМ!$A$33:$A$776,$A195,СВЦЭМ!$B$33:$B$776,J$190)+'СЕТ СН'!$F$15</f>
        <v>180.85485392000001</v>
      </c>
      <c r="K195" s="36">
        <f>SUMIFS(СВЦЭМ!$F$33:$F$776,СВЦЭМ!$A$33:$A$776,$A195,СВЦЭМ!$B$33:$B$776,K$190)+'СЕТ СН'!$F$15</f>
        <v>165.41235158999999</v>
      </c>
      <c r="L195" s="36">
        <f>SUMIFS(СВЦЭМ!$F$33:$F$776,СВЦЭМ!$A$33:$A$776,$A195,СВЦЭМ!$B$33:$B$776,L$190)+'СЕТ СН'!$F$15</f>
        <v>158.35294646</v>
      </c>
      <c r="M195" s="36">
        <f>SUMIFS(СВЦЭМ!$F$33:$F$776,СВЦЭМ!$A$33:$A$776,$A195,СВЦЭМ!$B$33:$B$776,M$190)+'СЕТ СН'!$F$15</f>
        <v>156.56612913999999</v>
      </c>
      <c r="N195" s="36">
        <f>SUMIFS(СВЦЭМ!$F$33:$F$776,СВЦЭМ!$A$33:$A$776,$A195,СВЦЭМ!$B$33:$B$776,N$190)+'СЕТ СН'!$F$15</f>
        <v>155.23712609</v>
      </c>
      <c r="O195" s="36">
        <f>SUMIFS(СВЦЭМ!$F$33:$F$776,СВЦЭМ!$A$33:$A$776,$A195,СВЦЭМ!$B$33:$B$776,O$190)+'СЕТ СН'!$F$15</f>
        <v>154.02948619</v>
      </c>
      <c r="P195" s="36">
        <f>SUMIFS(СВЦЭМ!$F$33:$F$776,СВЦЭМ!$A$33:$A$776,$A195,СВЦЭМ!$B$33:$B$776,P$190)+'СЕТ СН'!$F$15</f>
        <v>155.11268932999999</v>
      </c>
      <c r="Q195" s="36">
        <f>SUMIFS(СВЦЭМ!$F$33:$F$776,СВЦЭМ!$A$33:$A$776,$A195,СВЦЭМ!$B$33:$B$776,Q$190)+'СЕТ СН'!$F$15</f>
        <v>155.00749168999999</v>
      </c>
      <c r="R195" s="36">
        <f>SUMIFS(СВЦЭМ!$F$33:$F$776,СВЦЭМ!$A$33:$A$776,$A195,СВЦЭМ!$B$33:$B$776,R$190)+'СЕТ СН'!$F$15</f>
        <v>155.15634703000001</v>
      </c>
      <c r="S195" s="36">
        <f>SUMIFS(СВЦЭМ!$F$33:$F$776,СВЦЭМ!$A$33:$A$776,$A195,СВЦЭМ!$B$33:$B$776,S$190)+'СЕТ СН'!$F$15</f>
        <v>158.46216584999999</v>
      </c>
      <c r="T195" s="36">
        <f>SUMIFS(СВЦЭМ!$F$33:$F$776,СВЦЭМ!$A$33:$A$776,$A195,СВЦЭМ!$B$33:$B$776,T$190)+'СЕТ СН'!$F$15</f>
        <v>157.54735667</v>
      </c>
      <c r="U195" s="36">
        <f>SUMIFS(СВЦЭМ!$F$33:$F$776,СВЦЭМ!$A$33:$A$776,$A195,СВЦЭМ!$B$33:$B$776,U$190)+'СЕТ СН'!$F$15</f>
        <v>159.28138680999999</v>
      </c>
      <c r="V195" s="36">
        <f>SUMIFS(СВЦЭМ!$F$33:$F$776,СВЦЭМ!$A$33:$A$776,$A195,СВЦЭМ!$B$33:$B$776,V$190)+'СЕТ СН'!$F$15</f>
        <v>161.25763343</v>
      </c>
      <c r="W195" s="36">
        <f>SUMIFS(СВЦЭМ!$F$33:$F$776,СВЦЭМ!$A$33:$A$776,$A195,СВЦЭМ!$B$33:$B$776,W$190)+'СЕТ СН'!$F$15</f>
        <v>162.79954932000001</v>
      </c>
      <c r="X195" s="36">
        <f>SUMIFS(СВЦЭМ!$F$33:$F$776,СВЦЭМ!$A$33:$A$776,$A195,СВЦЭМ!$B$33:$B$776,X$190)+'СЕТ СН'!$F$15</f>
        <v>171.07656827</v>
      </c>
      <c r="Y195" s="36">
        <f>SUMIFS(СВЦЭМ!$F$33:$F$776,СВЦЭМ!$A$33:$A$776,$A195,СВЦЭМ!$B$33:$B$776,Y$190)+'СЕТ СН'!$F$15</f>
        <v>190.44283114000001</v>
      </c>
    </row>
    <row r="196" spans="1:25" ht="15.75" x14ac:dyDescent="0.2">
      <c r="A196" s="35">
        <f t="shared" si="5"/>
        <v>43561</v>
      </c>
      <c r="B196" s="36">
        <f>SUMIFS(СВЦЭМ!$F$33:$F$776,СВЦЭМ!$A$33:$A$776,$A196,СВЦЭМ!$B$33:$B$776,B$190)+'СЕТ СН'!$F$15</f>
        <v>203.09146859000001</v>
      </c>
      <c r="C196" s="36">
        <f>SUMIFS(СВЦЭМ!$F$33:$F$776,СВЦЭМ!$A$33:$A$776,$A196,СВЦЭМ!$B$33:$B$776,C$190)+'СЕТ СН'!$F$15</f>
        <v>219.72547807999999</v>
      </c>
      <c r="D196" s="36">
        <f>SUMIFS(СВЦЭМ!$F$33:$F$776,СВЦЭМ!$A$33:$A$776,$A196,СВЦЭМ!$B$33:$B$776,D$190)+'СЕТ СН'!$F$15</f>
        <v>224.65247574</v>
      </c>
      <c r="E196" s="36">
        <f>SUMIFS(СВЦЭМ!$F$33:$F$776,СВЦЭМ!$A$33:$A$776,$A196,СВЦЭМ!$B$33:$B$776,E$190)+'СЕТ СН'!$F$15</f>
        <v>222.92109363</v>
      </c>
      <c r="F196" s="36">
        <f>SUMIFS(СВЦЭМ!$F$33:$F$776,СВЦЭМ!$A$33:$A$776,$A196,СВЦЭМ!$B$33:$B$776,F$190)+'СЕТ СН'!$F$15</f>
        <v>222.50576837</v>
      </c>
      <c r="G196" s="36">
        <f>SUMIFS(СВЦЭМ!$F$33:$F$776,СВЦЭМ!$A$33:$A$776,$A196,СВЦЭМ!$B$33:$B$776,G$190)+'СЕТ СН'!$F$15</f>
        <v>224.53877688</v>
      </c>
      <c r="H196" s="36">
        <f>SUMIFS(СВЦЭМ!$F$33:$F$776,СВЦЭМ!$A$33:$A$776,$A196,СВЦЭМ!$B$33:$B$776,H$190)+'СЕТ СН'!$F$15</f>
        <v>207.68191762999999</v>
      </c>
      <c r="I196" s="36">
        <f>SUMIFS(СВЦЭМ!$F$33:$F$776,СВЦЭМ!$A$33:$A$776,$A196,СВЦЭМ!$B$33:$B$776,I$190)+'СЕТ СН'!$F$15</f>
        <v>207.08656995000001</v>
      </c>
      <c r="J196" s="36">
        <f>SUMIFS(СВЦЭМ!$F$33:$F$776,СВЦЭМ!$A$33:$A$776,$A196,СВЦЭМ!$B$33:$B$776,J$190)+'СЕТ СН'!$F$15</f>
        <v>192.77366853999999</v>
      </c>
      <c r="K196" s="36">
        <f>SUMIFS(СВЦЭМ!$F$33:$F$776,СВЦЭМ!$A$33:$A$776,$A196,СВЦЭМ!$B$33:$B$776,K$190)+'СЕТ СН'!$F$15</f>
        <v>166.43571739999999</v>
      </c>
      <c r="L196" s="36">
        <f>SUMIFS(СВЦЭМ!$F$33:$F$776,СВЦЭМ!$A$33:$A$776,$A196,СВЦЭМ!$B$33:$B$776,L$190)+'СЕТ СН'!$F$15</f>
        <v>154.87947754000001</v>
      </c>
      <c r="M196" s="36">
        <f>SUMIFS(СВЦЭМ!$F$33:$F$776,СВЦЭМ!$A$33:$A$776,$A196,СВЦЭМ!$B$33:$B$776,M$190)+'СЕТ СН'!$F$15</f>
        <v>155.43599717000001</v>
      </c>
      <c r="N196" s="36">
        <f>SUMIFS(СВЦЭМ!$F$33:$F$776,СВЦЭМ!$A$33:$A$776,$A196,СВЦЭМ!$B$33:$B$776,N$190)+'СЕТ СН'!$F$15</f>
        <v>157.46849556999999</v>
      </c>
      <c r="O196" s="36">
        <f>SUMIFS(СВЦЭМ!$F$33:$F$776,СВЦЭМ!$A$33:$A$776,$A196,СВЦЭМ!$B$33:$B$776,O$190)+'СЕТ СН'!$F$15</f>
        <v>160.33376235</v>
      </c>
      <c r="P196" s="36">
        <f>SUMIFS(СВЦЭМ!$F$33:$F$776,СВЦЭМ!$A$33:$A$776,$A196,СВЦЭМ!$B$33:$B$776,P$190)+'СЕТ СН'!$F$15</f>
        <v>160.93038139000001</v>
      </c>
      <c r="Q196" s="36">
        <f>SUMIFS(СВЦЭМ!$F$33:$F$776,СВЦЭМ!$A$33:$A$776,$A196,СВЦЭМ!$B$33:$B$776,Q$190)+'СЕТ СН'!$F$15</f>
        <v>161.49105782999999</v>
      </c>
      <c r="R196" s="36">
        <f>SUMIFS(СВЦЭМ!$F$33:$F$776,СВЦЭМ!$A$33:$A$776,$A196,СВЦЭМ!$B$33:$B$776,R$190)+'СЕТ СН'!$F$15</f>
        <v>161.54807926999999</v>
      </c>
      <c r="S196" s="36">
        <f>SUMIFS(СВЦЭМ!$F$33:$F$776,СВЦЭМ!$A$33:$A$776,$A196,СВЦЭМ!$B$33:$B$776,S$190)+'СЕТ СН'!$F$15</f>
        <v>161.82413381999999</v>
      </c>
      <c r="T196" s="36">
        <f>SUMIFS(СВЦЭМ!$F$33:$F$776,СВЦЭМ!$A$33:$A$776,$A196,СВЦЭМ!$B$33:$B$776,T$190)+'СЕТ СН'!$F$15</f>
        <v>157.81460433999999</v>
      </c>
      <c r="U196" s="36">
        <f>SUMIFS(СВЦЭМ!$F$33:$F$776,СВЦЭМ!$A$33:$A$776,$A196,СВЦЭМ!$B$33:$B$776,U$190)+'СЕТ СН'!$F$15</f>
        <v>151.93283245999999</v>
      </c>
      <c r="V196" s="36">
        <f>SUMIFS(СВЦЭМ!$F$33:$F$776,СВЦЭМ!$A$33:$A$776,$A196,СВЦЭМ!$B$33:$B$776,V$190)+'СЕТ СН'!$F$15</f>
        <v>147.66716819999999</v>
      </c>
      <c r="W196" s="36">
        <f>SUMIFS(СВЦЭМ!$F$33:$F$776,СВЦЭМ!$A$33:$A$776,$A196,СВЦЭМ!$B$33:$B$776,W$190)+'СЕТ СН'!$F$15</f>
        <v>143.34903267999999</v>
      </c>
      <c r="X196" s="36">
        <f>SUMIFS(СВЦЭМ!$F$33:$F$776,СВЦЭМ!$A$33:$A$776,$A196,СВЦЭМ!$B$33:$B$776,X$190)+'СЕТ СН'!$F$15</f>
        <v>148.03213086</v>
      </c>
      <c r="Y196" s="36">
        <f>SUMIFS(СВЦЭМ!$F$33:$F$776,СВЦЭМ!$A$33:$A$776,$A196,СВЦЭМ!$B$33:$B$776,Y$190)+'СЕТ СН'!$F$15</f>
        <v>169.61430289</v>
      </c>
    </row>
    <row r="197" spans="1:25" ht="15.75" x14ac:dyDescent="0.2">
      <c r="A197" s="35">
        <f t="shared" si="5"/>
        <v>43562</v>
      </c>
      <c r="B197" s="36">
        <f>SUMIFS(СВЦЭМ!$F$33:$F$776,СВЦЭМ!$A$33:$A$776,$A197,СВЦЭМ!$B$33:$B$776,B$190)+'СЕТ СН'!$F$15</f>
        <v>196.83879242</v>
      </c>
      <c r="C197" s="36">
        <f>SUMIFS(СВЦЭМ!$F$33:$F$776,СВЦЭМ!$A$33:$A$776,$A197,СВЦЭМ!$B$33:$B$776,C$190)+'СЕТ СН'!$F$15</f>
        <v>217.16546502</v>
      </c>
      <c r="D197" s="36">
        <f>SUMIFS(СВЦЭМ!$F$33:$F$776,СВЦЭМ!$A$33:$A$776,$A197,СВЦЭМ!$B$33:$B$776,D$190)+'СЕТ СН'!$F$15</f>
        <v>231.32185981000001</v>
      </c>
      <c r="E197" s="36">
        <f>SUMIFS(СВЦЭМ!$F$33:$F$776,СВЦЭМ!$A$33:$A$776,$A197,СВЦЭМ!$B$33:$B$776,E$190)+'СЕТ СН'!$F$15</f>
        <v>235.88773745</v>
      </c>
      <c r="F197" s="36">
        <f>SUMIFS(СВЦЭМ!$F$33:$F$776,СВЦЭМ!$A$33:$A$776,$A197,СВЦЭМ!$B$33:$B$776,F$190)+'СЕТ СН'!$F$15</f>
        <v>233.73695413999999</v>
      </c>
      <c r="G197" s="36">
        <f>SUMIFS(СВЦЭМ!$F$33:$F$776,СВЦЭМ!$A$33:$A$776,$A197,СВЦЭМ!$B$33:$B$776,G$190)+'СЕТ СН'!$F$15</f>
        <v>227.83175645</v>
      </c>
      <c r="H197" s="36">
        <f>SUMIFS(СВЦЭМ!$F$33:$F$776,СВЦЭМ!$A$33:$A$776,$A197,СВЦЭМ!$B$33:$B$776,H$190)+'СЕТ СН'!$F$15</f>
        <v>212.72312127999999</v>
      </c>
      <c r="I197" s="36">
        <f>SUMIFS(СВЦЭМ!$F$33:$F$776,СВЦЭМ!$A$33:$A$776,$A197,СВЦЭМ!$B$33:$B$776,I$190)+'СЕТ СН'!$F$15</f>
        <v>206.18821568999999</v>
      </c>
      <c r="J197" s="36">
        <f>SUMIFS(СВЦЭМ!$F$33:$F$776,СВЦЭМ!$A$33:$A$776,$A197,СВЦЭМ!$B$33:$B$776,J$190)+'СЕТ СН'!$F$15</f>
        <v>185.66894302</v>
      </c>
      <c r="K197" s="36">
        <f>SUMIFS(СВЦЭМ!$F$33:$F$776,СВЦЭМ!$A$33:$A$776,$A197,СВЦЭМ!$B$33:$B$776,K$190)+'СЕТ СН'!$F$15</f>
        <v>159.86660187999999</v>
      </c>
      <c r="L197" s="36">
        <f>SUMIFS(СВЦЭМ!$F$33:$F$776,СВЦЭМ!$A$33:$A$776,$A197,СВЦЭМ!$B$33:$B$776,L$190)+'СЕТ СН'!$F$15</f>
        <v>151.89150559000001</v>
      </c>
      <c r="M197" s="36">
        <f>SUMIFS(СВЦЭМ!$F$33:$F$776,СВЦЭМ!$A$33:$A$776,$A197,СВЦЭМ!$B$33:$B$776,M$190)+'СЕТ СН'!$F$15</f>
        <v>149.45649696999999</v>
      </c>
      <c r="N197" s="36">
        <f>SUMIFS(СВЦЭМ!$F$33:$F$776,СВЦЭМ!$A$33:$A$776,$A197,СВЦЭМ!$B$33:$B$776,N$190)+'СЕТ СН'!$F$15</f>
        <v>150.87645992</v>
      </c>
      <c r="O197" s="36">
        <f>SUMIFS(СВЦЭМ!$F$33:$F$776,СВЦЭМ!$A$33:$A$776,$A197,СВЦЭМ!$B$33:$B$776,O$190)+'СЕТ СН'!$F$15</f>
        <v>153.39774043</v>
      </c>
      <c r="P197" s="36">
        <f>SUMIFS(СВЦЭМ!$F$33:$F$776,СВЦЭМ!$A$33:$A$776,$A197,СВЦЭМ!$B$33:$B$776,P$190)+'СЕТ СН'!$F$15</f>
        <v>156.95765420000001</v>
      </c>
      <c r="Q197" s="36">
        <f>SUMIFS(СВЦЭМ!$F$33:$F$776,СВЦЭМ!$A$33:$A$776,$A197,СВЦЭМ!$B$33:$B$776,Q$190)+'СЕТ СН'!$F$15</f>
        <v>159.32595689999999</v>
      </c>
      <c r="R197" s="36">
        <f>SUMIFS(СВЦЭМ!$F$33:$F$776,СВЦЭМ!$A$33:$A$776,$A197,СВЦЭМ!$B$33:$B$776,R$190)+'СЕТ СН'!$F$15</f>
        <v>161.03737025999999</v>
      </c>
      <c r="S197" s="36">
        <f>SUMIFS(СВЦЭМ!$F$33:$F$776,СВЦЭМ!$A$33:$A$776,$A197,СВЦЭМ!$B$33:$B$776,S$190)+'СЕТ СН'!$F$15</f>
        <v>160.68673871999999</v>
      </c>
      <c r="T197" s="36">
        <f>SUMIFS(СВЦЭМ!$F$33:$F$776,СВЦЭМ!$A$33:$A$776,$A197,СВЦЭМ!$B$33:$B$776,T$190)+'СЕТ СН'!$F$15</f>
        <v>153.29561469999999</v>
      </c>
      <c r="U197" s="36">
        <f>SUMIFS(СВЦЭМ!$F$33:$F$776,СВЦЭМ!$A$33:$A$776,$A197,СВЦЭМ!$B$33:$B$776,U$190)+'СЕТ СН'!$F$15</f>
        <v>145.58720453999999</v>
      </c>
      <c r="V197" s="36">
        <f>SUMIFS(СВЦЭМ!$F$33:$F$776,СВЦЭМ!$A$33:$A$776,$A197,СВЦЭМ!$B$33:$B$776,V$190)+'СЕТ СН'!$F$15</f>
        <v>141.88065632000001</v>
      </c>
      <c r="W197" s="36">
        <f>SUMIFS(СВЦЭМ!$F$33:$F$776,СВЦЭМ!$A$33:$A$776,$A197,СВЦЭМ!$B$33:$B$776,W$190)+'СЕТ СН'!$F$15</f>
        <v>143.00708782999999</v>
      </c>
      <c r="X197" s="36">
        <f>SUMIFS(СВЦЭМ!$F$33:$F$776,СВЦЭМ!$A$33:$A$776,$A197,СВЦЭМ!$B$33:$B$776,X$190)+'СЕТ СН'!$F$15</f>
        <v>152.30179296</v>
      </c>
      <c r="Y197" s="36">
        <f>SUMIFS(СВЦЭМ!$F$33:$F$776,СВЦЭМ!$A$33:$A$776,$A197,СВЦЭМ!$B$33:$B$776,Y$190)+'СЕТ СН'!$F$15</f>
        <v>174.44405792000001</v>
      </c>
    </row>
    <row r="198" spans="1:25" ht="15.75" x14ac:dyDescent="0.2">
      <c r="A198" s="35">
        <f t="shared" si="5"/>
        <v>43563</v>
      </c>
      <c r="B198" s="36">
        <f>SUMIFS(СВЦЭМ!$F$33:$F$776,СВЦЭМ!$A$33:$A$776,$A198,СВЦЭМ!$B$33:$B$776,B$190)+'СЕТ СН'!$F$15</f>
        <v>198.8240577</v>
      </c>
      <c r="C198" s="36">
        <f>SUMIFS(СВЦЭМ!$F$33:$F$776,СВЦЭМ!$A$33:$A$776,$A198,СВЦЭМ!$B$33:$B$776,C$190)+'СЕТ СН'!$F$15</f>
        <v>219.79738266000001</v>
      </c>
      <c r="D198" s="36">
        <f>SUMIFS(СВЦЭМ!$F$33:$F$776,СВЦЭМ!$A$33:$A$776,$A198,СВЦЭМ!$B$33:$B$776,D$190)+'СЕТ СН'!$F$15</f>
        <v>236.48613094999999</v>
      </c>
      <c r="E198" s="36">
        <f>SUMIFS(СВЦЭМ!$F$33:$F$776,СВЦЭМ!$A$33:$A$776,$A198,СВЦЭМ!$B$33:$B$776,E$190)+'СЕТ СН'!$F$15</f>
        <v>236.55286133000001</v>
      </c>
      <c r="F198" s="36">
        <f>SUMIFS(СВЦЭМ!$F$33:$F$776,СВЦЭМ!$A$33:$A$776,$A198,СВЦЭМ!$B$33:$B$776,F$190)+'СЕТ СН'!$F$15</f>
        <v>229.75055953</v>
      </c>
      <c r="G198" s="36">
        <f>SUMIFS(СВЦЭМ!$F$33:$F$776,СВЦЭМ!$A$33:$A$776,$A198,СВЦЭМ!$B$33:$B$776,G$190)+'СЕТ СН'!$F$15</f>
        <v>225.93348669</v>
      </c>
      <c r="H198" s="36">
        <f>SUMIFS(СВЦЭМ!$F$33:$F$776,СВЦЭМ!$A$33:$A$776,$A198,СВЦЭМ!$B$33:$B$776,H$190)+'СЕТ СН'!$F$15</f>
        <v>212.37669883000001</v>
      </c>
      <c r="I198" s="36">
        <f>SUMIFS(СВЦЭМ!$F$33:$F$776,СВЦЭМ!$A$33:$A$776,$A198,СВЦЭМ!$B$33:$B$776,I$190)+'СЕТ СН'!$F$15</f>
        <v>196.02181823000001</v>
      </c>
      <c r="J198" s="36">
        <f>SUMIFS(СВЦЭМ!$F$33:$F$776,СВЦЭМ!$A$33:$A$776,$A198,СВЦЭМ!$B$33:$B$776,J$190)+'СЕТ СН'!$F$15</f>
        <v>175.78336920999999</v>
      </c>
      <c r="K198" s="36">
        <f>SUMIFS(СВЦЭМ!$F$33:$F$776,СВЦЭМ!$A$33:$A$776,$A198,СВЦЭМ!$B$33:$B$776,K$190)+'СЕТ СН'!$F$15</f>
        <v>158.03617503999999</v>
      </c>
      <c r="L198" s="36">
        <f>SUMIFS(СВЦЭМ!$F$33:$F$776,СВЦЭМ!$A$33:$A$776,$A198,СВЦЭМ!$B$33:$B$776,L$190)+'СЕТ СН'!$F$15</f>
        <v>150.41612036000001</v>
      </c>
      <c r="M198" s="36">
        <f>SUMIFS(СВЦЭМ!$F$33:$F$776,СВЦЭМ!$A$33:$A$776,$A198,СВЦЭМ!$B$33:$B$776,M$190)+'СЕТ СН'!$F$15</f>
        <v>152.6226552</v>
      </c>
      <c r="N198" s="36">
        <f>SUMIFS(СВЦЭМ!$F$33:$F$776,СВЦЭМ!$A$33:$A$776,$A198,СВЦЭМ!$B$33:$B$776,N$190)+'СЕТ СН'!$F$15</f>
        <v>152.05443511999999</v>
      </c>
      <c r="O198" s="36">
        <f>SUMIFS(СВЦЭМ!$F$33:$F$776,СВЦЭМ!$A$33:$A$776,$A198,СВЦЭМ!$B$33:$B$776,O$190)+'СЕТ СН'!$F$15</f>
        <v>152.74894867</v>
      </c>
      <c r="P198" s="36">
        <f>SUMIFS(СВЦЭМ!$F$33:$F$776,СВЦЭМ!$A$33:$A$776,$A198,СВЦЭМ!$B$33:$B$776,P$190)+'СЕТ СН'!$F$15</f>
        <v>154.50202399</v>
      </c>
      <c r="Q198" s="36">
        <f>SUMIFS(СВЦЭМ!$F$33:$F$776,СВЦЭМ!$A$33:$A$776,$A198,СВЦЭМ!$B$33:$B$776,Q$190)+'СЕТ СН'!$F$15</f>
        <v>156.73417022999999</v>
      </c>
      <c r="R198" s="36">
        <f>SUMIFS(СВЦЭМ!$F$33:$F$776,СВЦЭМ!$A$33:$A$776,$A198,СВЦЭМ!$B$33:$B$776,R$190)+'СЕТ СН'!$F$15</f>
        <v>157.41576488999999</v>
      </c>
      <c r="S198" s="36">
        <f>SUMIFS(СВЦЭМ!$F$33:$F$776,СВЦЭМ!$A$33:$A$776,$A198,СВЦЭМ!$B$33:$B$776,S$190)+'СЕТ СН'!$F$15</f>
        <v>156.28777475000001</v>
      </c>
      <c r="T198" s="36">
        <f>SUMIFS(СВЦЭМ!$F$33:$F$776,СВЦЭМ!$A$33:$A$776,$A198,СВЦЭМ!$B$33:$B$776,T$190)+'СЕТ СН'!$F$15</f>
        <v>152.64493977999999</v>
      </c>
      <c r="U198" s="36">
        <f>SUMIFS(СВЦЭМ!$F$33:$F$776,СВЦЭМ!$A$33:$A$776,$A198,СВЦЭМ!$B$33:$B$776,U$190)+'СЕТ СН'!$F$15</f>
        <v>148.85942274999999</v>
      </c>
      <c r="V198" s="36">
        <f>SUMIFS(СВЦЭМ!$F$33:$F$776,СВЦЭМ!$A$33:$A$776,$A198,СВЦЭМ!$B$33:$B$776,V$190)+'СЕТ СН'!$F$15</f>
        <v>146.70299353999999</v>
      </c>
      <c r="W198" s="36">
        <f>SUMIFS(СВЦЭМ!$F$33:$F$776,СВЦЭМ!$A$33:$A$776,$A198,СВЦЭМ!$B$33:$B$776,W$190)+'СЕТ СН'!$F$15</f>
        <v>150.10510052999999</v>
      </c>
      <c r="X198" s="36">
        <f>SUMIFS(СВЦЭМ!$F$33:$F$776,СВЦЭМ!$A$33:$A$776,$A198,СВЦЭМ!$B$33:$B$776,X$190)+'СЕТ СН'!$F$15</f>
        <v>163.08366612</v>
      </c>
      <c r="Y198" s="36">
        <f>SUMIFS(СВЦЭМ!$F$33:$F$776,СВЦЭМ!$A$33:$A$776,$A198,СВЦЭМ!$B$33:$B$776,Y$190)+'СЕТ СН'!$F$15</f>
        <v>185.24253282000001</v>
      </c>
    </row>
    <row r="199" spans="1:25" ht="15.75" x14ac:dyDescent="0.2">
      <c r="A199" s="35">
        <f t="shared" si="5"/>
        <v>43564</v>
      </c>
      <c r="B199" s="36">
        <f>SUMIFS(СВЦЭМ!$F$33:$F$776,СВЦЭМ!$A$33:$A$776,$A199,СВЦЭМ!$B$33:$B$776,B$190)+'СЕТ СН'!$F$15</f>
        <v>189.63654539000001</v>
      </c>
      <c r="C199" s="36">
        <f>SUMIFS(СВЦЭМ!$F$33:$F$776,СВЦЭМ!$A$33:$A$776,$A199,СВЦЭМ!$B$33:$B$776,C$190)+'СЕТ СН'!$F$15</f>
        <v>210.26963058000001</v>
      </c>
      <c r="D199" s="36">
        <f>SUMIFS(СВЦЭМ!$F$33:$F$776,СВЦЭМ!$A$33:$A$776,$A199,СВЦЭМ!$B$33:$B$776,D$190)+'СЕТ СН'!$F$15</f>
        <v>225.69421169</v>
      </c>
      <c r="E199" s="36">
        <f>SUMIFS(СВЦЭМ!$F$33:$F$776,СВЦЭМ!$A$33:$A$776,$A199,СВЦЭМ!$B$33:$B$776,E$190)+'СЕТ СН'!$F$15</f>
        <v>227.23071727999999</v>
      </c>
      <c r="F199" s="36">
        <f>SUMIFS(СВЦЭМ!$F$33:$F$776,СВЦЭМ!$A$33:$A$776,$A199,СВЦЭМ!$B$33:$B$776,F$190)+'СЕТ СН'!$F$15</f>
        <v>226.15831014</v>
      </c>
      <c r="G199" s="36">
        <f>SUMIFS(СВЦЭМ!$F$33:$F$776,СВЦЭМ!$A$33:$A$776,$A199,СВЦЭМ!$B$33:$B$776,G$190)+'СЕТ СН'!$F$15</f>
        <v>221.77988918</v>
      </c>
      <c r="H199" s="36">
        <f>SUMIFS(СВЦЭМ!$F$33:$F$776,СВЦЭМ!$A$33:$A$776,$A199,СВЦЭМ!$B$33:$B$776,H$190)+'СЕТ СН'!$F$15</f>
        <v>201.58822445999999</v>
      </c>
      <c r="I199" s="36">
        <f>SUMIFS(СВЦЭМ!$F$33:$F$776,СВЦЭМ!$A$33:$A$776,$A199,СВЦЭМ!$B$33:$B$776,I$190)+'СЕТ СН'!$F$15</f>
        <v>189.57145342999999</v>
      </c>
      <c r="J199" s="36">
        <f>SUMIFS(СВЦЭМ!$F$33:$F$776,СВЦЭМ!$A$33:$A$776,$A199,СВЦЭМ!$B$33:$B$776,J$190)+'СЕТ СН'!$F$15</f>
        <v>174.39301782999999</v>
      </c>
      <c r="K199" s="36">
        <f>SUMIFS(СВЦЭМ!$F$33:$F$776,СВЦЭМ!$A$33:$A$776,$A199,СВЦЭМ!$B$33:$B$776,K$190)+'СЕТ СН'!$F$15</f>
        <v>162.50891738999999</v>
      </c>
      <c r="L199" s="36">
        <f>SUMIFS(СВЦЭМ!$F$33:$F$776,СВЦЭМ!$A$33:$A$776,$A199,СВЦЭМ!$B$33:$B$776,L$190)+'СЕТ СН'!$F$15</f>
        <v>156.05163435</v>
      </c>
      <c r="M199" s="36">
        <f>SUMIFS(СВЦЭМ!$F$33:$F$776,СВЦЭМ!$A$33:$A$776,$A199,СВЦЭМ!$B$33:$B$776,M$190)+'СЕТ СН'!$F$15</f>
        <v>153.5601326</v>
      </c>
      <c r="N199" s="36">
        <f>SUMIFS(СВЦЭМ!$F$33:$F$776,СВЦЭМ!$A$33:$A$776,$A199,СВЦЭМ!$B$33:$B$776,N$190)+'СЕТ СН'!$F$15</f>
        <v>152.70471101000001</v>
      </c>
      <c r="O199" s="36">
        <f>SUMIFS(СВЦЭМ!$F$33:$F$776,СВЦЭМ!$A$33:$A$776,$A199,СВЦЭМ!$B$33:$B$776,O$190)+'СЕТ СН'!$F$15</f>
        <v>151.7801834</v>
      </c>
      <c r="P199" s="36">
        <f>SUMIFS(СВЦЭМ!$F$33:$F$776,СВЦЭМ!$A$33:$A$776,$A199,СВЦЭМ!$B$33:$B$776,P$190)+'СЕТ СН'!$F$15</f>
        <v>156.30425245999999</v>
      </c>
      <c r="Q199" s="36">
        <f>SUMIFS(СВЦЭМ!$F$33:$F$776,СВЦЭМ!$A$33:$A$776,$A199,СВЦЭМ!$B$33:$B$776,Q$190)+'СЕТ СН'!$F$15</f>
        <v>158.77132227000001</v>
      </c>
      <c r="R199" s="36">
        <f>SUMIFS(СВЦЭМ!$F$33:$F$776,СВЦЭМ!$A$33:$A$776,$A199,СВЦЭМ!$B$33:$B$776,R$190)+'СЕТ СН'!$F$15</f>
        <v>159.33225677999999</v>
      </c>
      <c r="S199" s="36">
        <f>SUMIFS(СВЦЭМ!$F$33:$F$776,СВЦЭМ!$A$33:$A$776,$A199,СВЦЭМ!$B$33:$B$776,S$190)+'СЕТ СН'!$F$15</f>
        <v>159.95928692999999</v>
      </c>
      <c r="T199" s="36">
        <f>SUMIFS(СВЦЭМ!$F$33:$F$776,СВЦЭМ!$A$33:$A$776,$A199,СВЦЭМ!$B$33:$B$776,T$190)+'СЕТ СН'!$F$15</f>
        <v>156.79887034000001</v>
      </c>
      <c r="U199" s="36">
        <f>SUMIFS(СВЦЭМ!$F$33:$F$776,СВЦЭМ!$A$33:$A$776,$A199,СВЦЭМ!$B$33:$B$776,U$190)+'СЕТ СН'!$F$15</f>
        <v>148.48992330999999</v>
      </c>
      <c r="V199" s="36">
        <f>SUMIFS(СВЦЭМ!$F$33:$F$776,СВЦЭМ!$A$33:$A$776,$A199,СВЦЭМ!$B$33:$B$776,V$190)+'СЕТ СН'!$F$15</f>
        <v>146.33261458000001</v>
      </c>
      <c r="W199" s="36">
        <f>SUMIFS(СВЦЭМ!$F$33:$F$776,СВЦЭМ!$A$33:$A$776,$A199,СВЦЭМ!$B$33:$B$776,W$190)+'СЕТ СН'!$F$15</f>
        <v>148.12595239000001</v>
      </c>
      <c r="X199" s="36">
        <f>SUMIFS(СВЦЭМ!$F$33:$F$776,СВЦЭМ!$A$33:$A$776,$A199,СВЦЭМ!$B$33:$B$776,X$190)+'СЕТ СН'!$F$15</f>
        <v>152.36688439</v>
      </c>
      <c r="Y199" s="36">
        <f>SUMIFS(СВЦЭМ!$F$33:$F$776,СВЦЭМ!$A$33:$A$776,$A199,СВЦЭМ!$B$33:$B$776,Y$190)+'СЕТ СН'!$F$15</f>
        <v>166.20142988999999</v>
      </c>
    </row>
    <row r="200" spans="1:25" ht="15.75" x14ac:dyDescent="0.2">
      <c r="A200" s="35">
        <f t="shared" si="5"/>
        <v>43565</v>
      </c>
      <c r="B200" s="36">
        <f>SUMIFS(СВЦЭМ!$F$33:$F$776,СВЦЭМ!$A$33:$A$776,$A200,СВЦЭМ!$B$33:$B$776,B$190)+'СЕТ СН'!$F$15</f>
        <v>186.46224989000001</v>
      </c>
      <c r="C200" s="36">
        <f>SUMIFS(СВЦЭМ!$F$33:$F$776,СВЦЭМ!$A$33:$A$776,$A200,СВЦЭМ!$B$33:$B$776,C$190)+'СЕТ СН'!$F$15</f>
        <v>209.61523980000001</v>
      </c>
      <c r="D200" s="36">
        <f>SUMIFS(СВЦЭМ!$F$33:$F$776,СВЦЭМ!$A$33:$A$776,$A200,СВЦЭМ!$B$33:$B$776,D$190)+'СЕТ СН'!$F$15</f>
        <v>226.27929187000001</v>
      </c>
      <c r="E200" s="36">
        <f>SUMIFS(СВЦЭМ!$F$33:$F$776,СВЦЭМ!$A$33:$A$776,$A200,СВЦЭМ!$B$33:$B$776,E$190)+'СЕТ СН'!$F$15</f>
        <v>229.57934016999999</v>
      </c>
      <c r="F200" s="36">
        <f>SUMIFS(СВЦЭМ!$F$33:$F$776,СВЦЭМ!$A$33:$A$776,$A200,СВЦЭМ!$B$33:$B$776,F$190)+'СЕТ СН'!$F$15</f>
        <v>228.31680610999999</v>
      </c>
      <c r="G200" s="36">
        <f>SUMIFS(СВЦЭМ!$F$33:$F$776,СВЦЭМ!$A$33:$A$776,$A200,СВЦЭМ!$B$33:$B$776,G$190)+'СЕТ СН'!$F$15</f>
        <v>225.16855579</v>
      </c>
      <c r="H200" s="36">
        <f>SUMIFS(СВЦЭМ!$F$33:$F$776,СВЦЭМ!$A$33:$A$776,$A200,СВЦЭМ!$B$33:$B$776,H$190)+'СЕТ СН'!$F$15</f>
        <v>208.74147525000001</v>
      </c>
      <c r="I200" s="36">
        <f>SUMIFS(СВЦЭМ!$F$33:$F$776,СВЦЭМ!$A$33:$A$776,$A200,СВЦЭМ!$B$33:$B$776,I$190)+'СЕТ СН'!$F$15</f>
        <v>192.43512815</v>
      </c>
      <c r="J200" s="36">
        <f>SUMIFS(СВЦЭМ!$F$33:$F$776,СВЦЭМ!$A$33:$A$776,$A200,СВЦЭМ!$B$33:$B$776,J$190)+'СЕТ СН'!$F$15</f>
        <v>171.44522393</v>
      </c>
      <c r="K200" s="36">
        <f>SUMIFS(СВЦЭМ!$F$33:$F$776,СВЦЭМ!$A$33:$A$776,$A200,СВЦЭМ!$B$33:$B$776,K$190)+'СЕТ СН'!$F$15</f>
        <v>152.94450212999999</v>
      </c>
      <c r="L200" s="36">
        <f>SUMIFS(СВЦЭМ!$F$33:$F$776,СВЦЭМ!$A$33:$A$776,$A200,СВЦЭМ!$B$33:$B$776,L$190)+'СЕТ СН'!$F$15</f>
        <v>148.05520164000001</v>
      </c>
      <c r="M200" s="36">
        <f>SUMIFS(СВЦЭМ!$F$33:$F$776,СВЦЭМ!$A$33:$A$776,$A200,СВЦЭМ!$B$33:$B$776,M$190)+'СЕТ СН'!$F$15</f>
        <v>149.53303665000001</v>
      </c>
      <c r="N200" s="36">
        <f>SUMIFS(СВЦЭМ!$F$33:$F$776,СВЦЭМ!$A$33:$A$776,$A200,СВЦЭМ!$B$33:$B$776,N$190)+'СЕТ СН'!$F$15</f>
        <v>150.49154053000001</v>
      </c>
      <c r="O200" s="36">
        <f>SUMIFS(СВЦЭМ!$F$33:$F$776,СВЦЭМ!$A$33:$A$776,$A200,СВЦЭМ!$B$33:$B$776,O$190)+'СЕТ СН'!$F$15</f>
        <v>151.28645853</v>
      </c>
      <c r="P200" s="36">
        <f>SUMIFS(СВЦЭМ!$F$33:$F$776,СВЦЭМ!$A$33:$A$776,$A200,СВЦЭМ!$B$33:$B$776,P$190)+'СЕТ СН'!$F$15</f>
        <v>153.42280765999999</v>
      </c>
      <c r="Q200" s="36">
        <f>SUMIFS(СВЦЭМ!$F$33:$F$776,СВЦЭМ!$A$33:$A$776,$A200,СВЦЭМ!$B$33:$B$776,Q$190)+'СЕТ СН'!$F$15</f>
        <v>154.04664022</v>
      </c>
      <c r="R200" s="36">
        <f>SUMIFS(СВЦЭМ!$F$33:$F$776,СВЦЭМ!$A$33:$A$776,$A200,СВЦЭМ!$B$33:$B$776,R$190)+'СЕТ СН'!$F$15</f>
        <v>155.12473431000001</v>
      </c>
      <c r="S200" s="36">
        <f>SUMIFS(СВЦЭМ!$F$33:$F$776,СВЦЭМ!$A$33:$A$776,$A200,СВЦЭМ!$B$33:$B$776,S$190)+'СЕТ СН'!$F$15</f>
        <v>155.16192115999999</v>
      </c>
      <c r="T200" s="36">
        <f>SUMIFS(СВЦЭМ!$F$33:$F$776,СВЦЭМ!$A$33:$A$776,$A200,СВЦЭМ!$B$33:$B$776,T$190)+'СЕТ СН'!$F$15</f>
        <v>151.26873427999999</v>
      </c>
      <c r="U200" s="36">
        <f>SUMIFS(СВЦЭМ!$F$33:$F$776,СВЦЭМ!$A$33:$A$776,$A200,СВЦЭМ!$B$33:$B$776,U$190)+'СЕТ СН'!$F$15</f>
        <v>145.1562816</v>
      </c>
      <c r="V200" s="36">
        <f>SUMIFS(СВЦЭМ!$F$33:$F$776,СВЦЭМ!$A$33:$A$776,$A200,СВЦЭМ!$B$33:$B$776,V$190)+'СЕТ СН'!$F$15</f>
        <v>140.54967794999999</v>
      </c>
      <c r="W200" s="36">
        <f>SUMIFS(СВЦЭМ!$F$33:$F$776,СВЦЭМ!$A$33:$A$776,$A200,СВЦЭМ!$B$33:$B$776,W$190)+'СЕТ СН'!$F$15</f>
        <v>139.88906789999999</v>
      </c>
      <c r="X200" s="36">
        <f>SUMIFS(СВЦЭМ!$F$33:$F$776,СВЦЭМ!$A$33:$A$776,$A200,СВЦЭМ!$B$33:$B$776,X$190)+'СЕТ СН'!$F$15</f>
        <v>152.63665152999999</v>
      </c>
      <c r="Y200" s="36">
        <f>SUMIFS(СВЦЭМ!$F$33:$F$776,СВЦЭМ!$A$33:$A$776,$A200,СВЦЭМ!$B$33:$B$776,Y$190)+'СЕТ СН'!$F$15</f>
        <v>178.48216009999999</v>
      </c>
    </row>
    <row r="201" spans="1:25" ht="15.75" x14ac:dyDescent="0.2">
      <c r="A201" s="35">
        <f t="shared" si="5"/>
        <v>43566</v>
      </c>
      <c r="B201" s="36">
        <f>SUMIFS(СВЦЭМ!$F$33:$F$776,СВЦЭМ!$A$33:$A$776,$A201,СВЦЭМ!$B$33:$B$776,B$190)+'СЕТ СН'!$F$15</f>
        <v>190.66421930000001</v>
      </c>
      <c r="C201" s="36">
        <f>SUMIFS(СВЦЭМ!$F$33:$F$776,СВЦЭМ!$A$33:$A$776,$A201,СВЦЭМ!$B$33:$B$776,C$190)+'СЕТ СН'!$F$15</f>
        <v>217.01258182000001</v>
      </c>
      <c r="D201" s="36">
        <f>SUMIFS(СВЦЭМ!$F$33:$F$776,СВЦЭМ!$A$33:$A$776,$A201,СВЦЭМ!$B$33:$B$776,D$190)+'СЕТ СН'!$F$15</f>
        <v>247.68568415999999</v>
      </c>
      <c r="E201" s="36">
        <f>SUMIFS(СВЦЭМ!$F$33:$F$776,СВЦЭМ!$A$33:$A$776,$A201,СВЦЭМ!$B$33:$B$776,E$190)+'СЕТ СН'!$F$15</f>
        <v>252.28104880999999</v>
      </c>
      <c r="F201" s="36">
        <f>SUMIFS(СВЦЭМ!$F$33:$F$776,СВЦЭМ!$A$33:$A$776,$A201,СВЦЭМ!$B$33:$B$776,F$190)+'СЕТ СН'!$F$15</f>
        <v>252.73820296</v>
      </c>
      <c r="G201" s="36">
        <f>SUMIFS(СВЦЭМ!$F$33:$F$776,СВЦЭМ!$A$33:$A$776,$A201,СВЦЭМ!$B$33:$B$776,G$190)+'СЕТ СН'!$F$15</f>
        <v>252.03627064</v>
      </c>
      <c r="H201" s="36">
        <f>SUMIFS(СВЦЭМ!$F$33:$F$776,СВЦЭМ!$A$33:$A$776,$A201,СВЦЭМ!$B$33:$B$776,H$190)+'СЕТ СН'!$F$15</f>
        <v>234.87654391999999</v>
      </c>
      <c r="I201" s="36">
        <f>SUMIFS(СВЦЭМ!$F$33:$F$776,СВЦЭМ!$A$33:$A$776,$A201,СВЦЭМ!$B$33:$B$776,I$190)+'СЕТ СН'!$F$15</f>
        <v>216.16033167000001</v>
      </c>
      <c r="J201" s="36">
        <f>SUMIFS(СВЦЭМ!$F$33:$F$776,СВЦЭМ!$A$33:$A$776,$A201,СВЦЭМ!$B$33:$B$776,J$190)+'СЕТ СН'!$F$15</f>
        <v>190.15814599999999</v>
      </c>
      <c r="K201" s="36">
        <f>SUMIFS(СВЦЭМ!$F$33:$F$776,СВЦЭМ!$A$33:$A$776,$A201,СВЦЭМ!$B$33:$B$776,K$190)+'СЕТ СН'!$F$15</f>
        <v>170.78961609000001</v>
      </c>
      <c r="L201" s="36">
        <f>SUMIFS(СВЦЭМ!$F$33:$F$776,СВЦЭМ!$A$33:$A$776,$A201,СВЦЭМ!$B$33:$B$776,L$190)+'СЕТ СН'!$F$15</f>
        <v>162.17849179000001</v>
      </c>
      <c r="M201" s="36">
        <f>SUMIFS(СВЦЭМ!$F$33:$F$776,СВЦЭМ!$A$33:$A$776,$A201,СВЦЭМ!$B$33:$B$776,M$190)+'СЕТ СН'!$F$15</f>
        <v>166.08570252999999</v>
      </c>
      <c r="N201" s="36">
        <f>SUMIFS(СВЦЭМ!$F$33:$F$776,СВЦЭМ!$A$33:$A$776,$A201,СВЦЭМ!$B$33:$B$776,N$190)+'СЕТ СН'!$F$15</f>
        <v>163.28925136000001</v>
      </c>
      <c r="O201" s="36">
        <f>SUMIFS(СВЦЭМ!$F$33:$F$776,СВЦЭМ!$A$33:$A$776,$A201,СВЦЭМ!$B$33:$B$776,O$190)+'СЕТ СН'!$F$15</f>
        <v>164.66229307</v>
      </c>
      <c r="P201" s="36">
        <f>SUMIFS(СВЦЭМ!$F$33:$F$776,СВЦЭМ!$A$33:$A$776,$A201,СВЦЭМ!$B$33:$B$776,P$190)+'СЕТ СН'!$F$15</f>
        <v>167.8571676</v>
      </c>
      <c r="Q201" s="36">
        <f>SUMIFS(СВЦЭМ!$F$33:$F$776,СВЦЭМ!$A$33:$A$776,$A201,СВЦЭМ!$B$33:$B$776,Q$190)+'СЕТ СН'!$F$15</f>
        <v>169.24531959000001</v>
      </c>
      <c r="R201" s="36">
        <f>SUMIFS(СВЦЭМ!$F$33:$F$776,СВЦЭМ!$A$33:$A$776,$A201,СВЦЭМ!$B$33:$B$776,R$190)+'СЕТ СН'!$F$15</f>
        <v>168.9088294</v>
      </c>
      <c r="S201" s="36">
        <f>SUMIFS(СВЦЭМ!$F$33:$F$776,СВЦЭМ!$A$33:$A$776,$A201,СВЦЭМ!$B$33:$B$776,S$190)+'СЕТ СН'!$F$15</f>
        <v>170.07582022</v>
      </c>
      <c r="T201" s="36">
        <f>SUMIFS(СВЦЭМ!$F$33:$F$776,СВЦЭМ!$A$33:$A$776,$A201,СВЦЭМ!$B$33:$B$776,T$190)+'СЕТ СН'!$F$15</f>
        <v>166.75418956999999</v>
      </c>
      <c r="U201" s="36">
        <f>SUMIFS(СВЦЭМ!$F$33:$F$776,СВЦЭМ!$A$33:$A$776,$A201,СВЦЭМ!$B$33:$B$776,U$190)+'СЕТ СН'!$F$15</f>
        <v>161.94657796000001</v>
      </c>
      <c r="V201" s="36">
        <f>SUMIFS(СВЦЭМ!$F$33:$F$776,СВЦЭМ!$A$33:$A$776,$A201,СВЦЭМ!$B$33:$B$776,V$190)+'СЕТ СН'!$F$15</f>
        <v>161.22521083999999</v>
      </c>
      <c r="W201" s="36">
        <f>SUMIFS(СВЦЭМ!$F$33:$F$776,СВЦЭМ!$A$33:$A$776,$A201,СВЦЭМ!$B$33:$B$776,W$190)+'СЕТ СН'!$F$15</f>
        <v>157.62520706999999</v>
      </c>
      <c r="X201" s="36">
        <f>SUMIFS(СВЦЭМ!$F$33:$F$776,СВЦЭМ!$A$33:$A$776,$A201,СВЦЭМ!$B$33:$B$776,X$190)+'СЕТ СН'!$F$15</f>
        <v>172.83341708</v>
      </c>
      <c r="Y201" s="36">
        <f>SUMIFS(СВЦЭМ!$F$33:$F$776,СВЦЭМ!$A$33:$A$776,$A201,СВЦЭМ!$B$33:$B$776,Y$190)+'СЕТ СН'!$F$15</f>
        <v>198.26489764999999</v>
      </c>
    </row>
    <row r="202" spans="1:25" ht="15.75" x14ac:dyDescent="0.2">
      <c r="A202" s="35">
        <f t="shared" si="5"/>
        <v>43567</v>
      </c>
      <c r="B202" s="36">
        <f>SUMIFS(СВЦЭМ!$F$33:$F$776,СВЦЭМ!$A$33:$A$776,$A202,СВЦЭМ!$B$33:$B$776,B$190)+'СЕТ СН'!$F$15</f>
        <v>219.48701198000001</v>
      </c>
      <c r="C202" s="36">
        <f>SUMIFS(СВЦЭМ!$F$33:$F$776,СВЦЭМ!$A$33:$A$776,$A202,СВЦЭМ!$B$33:$B$776,C$190)+'СЕТ СН'!$F$15</f>
        <v>237.97578181</v>
      </c>
      <c r="D202" s="36">
        <f>SUMIFS(СВЦЭМ!$F$33:$F$776,СВЦЭМ!$A$33:$A$776,$A202,СВЦЭМ!$B$33:$B$776,D$190)+'СЕТ СН'!$F$15</f>
        <v>247.95972710999999</v>
      </c>
      <c r="E202" s="36">
        <f>SUMIFS(СВЦЭМ!$F$33:$F$776,СВЦЭМ!$A$33:$A$776,$A202,СВЦЭМ!$B$33:$B$776,E$190)+'СЕТ СН'!$F$15</f>
        <v>248.16721891</v>
      </c>
      <c r="F202" s="36">
        <f>SUMIFS(СВЦЭМ!$F$33:$F$776,СВЦЭМ!$A$33:$A$776,$A202,СВЦЭМ!$B$33:$B$776,F$190)+'СЕТ СН'!$F$15</f>
        <v>247.99901886000001</v>
      </c>
      <c r="G202" s="36">
        <f>SUMIFS(СВЦЭМ!$F$33:$F$776,СВЦЭМ!$A$33:$A$776,$A202,СВЦЭМ!$B$33:$B$776,G$190)+'СЕТ СН'!$F$15</f>
        <v>245.14841261999999</v>
      </c>
      <c r="H202" s="36">
        <f>SUMIFS(СВЦЭМ!$F$33:$F$776,СВЦЭМ!$A$33:$A$776,$A202,СВЦЭМ!$B$33:$B$776,H$190)+'СЕТ СН'!$F$15</f>
        <v>226.91658756999999</v>
      </c>
      <c r="I202" s="36">
        <f>SUMIFS(СВЦЭМ!$F$33:$F$776,СВЦЭМ!$A$33:$A$776,$A202,СВЦЭМ!$B$33:$B$776,I$190)+'СЕТ СН'!$F$15</f>
        <v>214.64050975000001</v>
      </c>
      <c r="J202" s="36">
        <f>SUMIFS(СВЦЭМ!$F$33:$F$776,СВЦЭМ!$A$33:$A$776,$A202,СВЦЭМ!$B$33:$B$776,J$190)+'СЕТ СН'!$F$15</f>
        <v>189.76899159999999</v>
      </c>
      <c r="K202" s="36">
        <f>SUMIFS(СВЦЭМ!$F$33:$F$776,СВЦЭМ!$A$33:$A$776,$A202,СВЦЭМ!$B$33:$B$776,K$190)+'СЕТ СН'!$F$15</f>
        <v>171.08624800000001</v>
      </c>
      <c r="L202" s="36">
        <f>SUMIFS(СВЦЭМ!$F$33:$F$776,СВЦЭМ!$A$33:$A$776,$A202,СВЦЭМ!$B$33:$B$776,L$190)+'СЕТ СН'!$F$15</f>
        <v>162.84611222999999</v>
      </c>
      <c r="M202" s="36">
        <f>SUMIFS(СВЦЭМ!$F$33:$F$776,СВЦЭМ!$A$33:$A$776,$A202,СВЦЭМ!$B$33:$B$776,M$190)+'СЕТ СН'!$F$15</f>
        <v>163.49119977999999</v>
      </c>
      <c r="N202" s="36">
        <f>SUMIFS(СВЦЭМ!$F$33:$F$776,СВЦЭМ!$A$33:$A$776,$A202,СВЦЭМ!$B$33:$B$776,N$190)+'СЕТ СН'!$F$15</f>
        <v>159.48797518999999</v>
      </c>
      <c r="O202" s="36">
        <f>SUMIFS(СВЦЭМ!$F$33:$F$776,СВЦЭМ!$A$33:$A$776,$A202,СВЦЭМ!$B$33:$B$776,O$190)+'СЕТ СН'!$F$15</f>
        <v>161.47745183000001</v>
      </c>
      <c r="P202" s="36">
        <f>SUMIFS(СВЦЭМ!$F$33:$F$776,СВЦЭМ!$A$33:$A$776,$A202,СВЦЭМ!$B$33:$B$776,P$190)+'СЕТ СН'!$F$15</f>
        <v>166.04191863</v>
      </c>
      <c r="Q202" s="36">
        <f>SUMIFS(СВЦЭМ!$F$33:$F$776,СВЦЭМ!$A$33:$A$776,$A202,СВЦЭМ!$B$33:$B$776,Q$190)+'СЕТ СН'!$F$15</f>
        <v>168.39362942</v>
      </c>
      <c r="R202" s="36">
        <f>SUMIFS(СВЦЭМ!$F$33:$F$776,СВЦЭМ!$A$33:$A$776,$A202,СВЦЭМ!$B$33:$B$776,R$190)+'СЕТ СН'!$F$15</f>
        <v>170.25575756000001</v>
      </c>
      <c r="S202" s="36">
        <f>SUMIFS(СВЦЭМ!$F$33:$F$776,СВЦЭМ!$A$33:$A$776,$A202,СВЦЭМ!$B$33:$B$776,S$190)+'СЕТ СН'!$F$15</f>
        <v>167.28940807999999</v>
      </c>
      <c r="T202" s="36">
        <f>SUMIFS(СВЦЭМ!$F$33:$F$776,СВЦЭМ!$A$33:$A$776,$A202,СВЦЭМ!$B$33:$B$776,T$190)+'СЕТ СН'!$F$15</f>
        <v>164.05985715</v>
      </c>
      <c r="U202" s="36">
        <f>SUMIFS(СВЦЭМ!$F$33:$F$776,СВЦЭМ!$A$33:$A$776,$A202,СВЦЭМ!$B$33:$B$776,U$190)+'СЕТ СН'!$F$15</f>
        <v>153.93386962</v>
      </c>
      <c r="V202" s="36">
        <f>SUMIFS(СВЦЭМ!$F$33:$F$776,СВЦЭМ!$A$33:$A$776,$A202,СВЦЭМ!$B$33:$B$776,V$190)+'СЕТ СН'!$F$15</f>
        <v>153.52707577999999</v>
      </c>
      <c r="W202" s="36">
        <f>SUMIFS(СВЦЭМ!$F$33:$F$776,СВЦЭМ!$A$33:$A$776,$A202,СВЦЭМ!$B$33:$B$776,W$190)+'СЕТ СН'!$F$15</f>
        <v>155.73911304000001</v>
      </c>
      <c r="X202" s="36">
        <f>SUMIFS(СВЦЭМ!$F$33:$F$776,СВЦЭМ!$A$33:$A$776,$A202,СВЦЭМ!$B$33:$B$776,X$190)+'СЕТ СН'!$F$15</f>
        <v>168.79601258</v>
      </c>
      <c r="Y202" s="36">
        <f>SUMIFS(СВЦЭМ!$F$33:$F$776,СВЦЭМ!$A$33:$A$776,$A202,СВЦЭМ!$B$33:$B$776,Y$190)+'СЕТ СН'!$F$15</f>
        <v>193.30091672</v>
      </c>
    </row>
    <row r="203" spans="1:25" ht="15.75" x14ac:dyDescent="0.2">
      <c r="A203" s="35">
        <f t="shared" si="5"/>
        <v>43568</v>
      </c>
      <c r="B203" s="36">
        <f>SUMIFS(СВЦЭМ!$F$33:$F$776,СВЦЭМ!$A$33:$A$776,$A203,СВЦЭМ!$B$33:$B$776,B$190)+'СЕТ СН'!$F$15</f>
        <v>211.35553762999999</v>
      </c>
      <c r="C203" s="36">
        <f>SUMIFS(СВЦЭМ!$F$33:$F$776,СВЦЭМ!$A$33:$A$776,$A203,СВЦЭМ!$B$33:$B$776,C$190)+'СЕТ СН'!$F$15</f>
        <v>228.14883570000001</v>
      </c>
      <c r="D203" s="36">
        <f>SUMIFS(СВЦЭМ!$F$33:$F$776,СВЦЭМ!$A$33:$A$776,$A203,СВЦЭМ!$B$33:$B$776,D$190)+'СЕТ СН'!$F$15</f>
        <v>244.55769649999999</v>
      </c>
      <c r="E203" s="36">
        <f>SUMIFS(СВЦЭМ!$F$33:$F$776,СВЦЭМ!$A$33:$A$776,$A203,СВЦЭМ!$B$33:$B$776,E$190)+'СЕТ СН'!$F$15</f>
        <v>246.44431508</v>
      </c>
      <c r="F203" s="36">
        <f>SUMIFS(СВЦЭМ!$F$33:$F$776,СВЦЭМ!$A$33:$A$776,$A203,СВЦЭМ!$B$33:$B$776,F$190)+'СЕТ СН'!$F$15</f>
        <v>246.04980848</v>
      </c>
      <c r="G203" s="36">
        <f>SUMIFS(СВЦЭМ!$F$33:$F$776,СВЦЭМ!$A$33:$A$776,$A203,СВЦЭМ!$B$33:$B$776,G$190)+'СЕТ СН'!$F$15</f>
        <v>240.52957864000001</v>
      </c>
      <c r="H203" s="36">
        <f>SUMIFS(СВЦЭМ!$F$33:$F$776,СВЦЭМ!$A$33:$A$776,$A203,СВЦЭМ!$B$33:$B$776,H$190)+'СЕТ СН'!$F$15</f>
        <v>220.83290382999999</v>
      </c>
      <c r="I203" s="36">
        <f>SUMIFS(СВЦЭМ!$F$33:$F$776,СВЦЭМ!$A$33:$A$776,$A203,СВЦЭМ!$B$33:$B$776,I$190)+'СЕТ СН'!$F$15</f>
        <v>209.29515155999999</v>
      </c>
      <c r="J203" s="36">
        <f>SUMIFS(СВЦЭМ!$F$33:$F$776,СВЦЭМ!$A$33:$A$776,$A203,СВЦЭМ!$B$33:$B$776,J$190)+'СЕТ СН'!$F$15</f>
        <v>196.28638735000001</v>
      </c>
      <c r="K203" s="36">
        <f>SUMIFS(СВЦЭМ!$F$33:$F$776,СВЦЭМ!$A$33:$A$776,$A203,СВЦЭМ!$B$33:$B$776,K$190)+'СЕТ СН'!$F$15</f>
        <v>171.51024955</v>
      </c>
      <c r="L203" s="36">
        <f>SUMIFS(СВЦЭМ!$F$33:$F$776,СВЦЭМ!$A$33:$A$776,$A203,СВЦЭМ!$B$33:$B$776,L$190)+'СЕТ СН'!$F$15</f>
        <v>163.71414139000001</v>
      </c>
      <c r="M203" s="36">
        <f>SUMIFS(СВЦЭМ!$F$33:$F$776,СВЦЭМ!$A$33:$A$776,$A203,СВЦЭМ!$B$33:$B$776,M$190)+'СЕТ СН'!$F$15</f>
        <v>162.06702275000001</v>
      </c>
      <c r="N203" s="36">
        <f>SUMIFS(СВЦЭМ!$F$33:$F$776,СВЦЭМ!$A$33:$A$776,$A203,СВЦЭМ!$B$33:$B$776,N$190)+'СЕТ СН'!$F$15</f>
        <v>164.97465435999999</v>
      </c>
      <c r="O203" s="36">
        <f>SUMIFS(СВЦЭМ!$F$33:$F$776,СВЦЭМ!$A$33:$A$776,$A203,СВЦЭМ!$B$33:$B$776,O$190)+'СЕТ СН'!$F$15</f>
        <v>167.00553664</v>
      </c>
      <c r="P203" s="36">
        <f>SUMIFS(СВЦЭМ!$F$33:$F$776,СВЦЭМ!$A$33:$A$776,$A203,СВЦЭМ!$B$33:$B$776,P$190)+'СЕТ СН'!$F$15</f>
        <v>168.91424814000001</v>
      </c>
      <c r="Q203" s="36">
        <f>SUMIFS(СВЦЭМ!$F$33:$F$776,СВЦЭМ!$A$33:$A$776,$A203,СВЦЭМ!$B$33:$B$776,Q$190)+'СЕТ СН'!$F$15</f>
        <v>170.75089007</v>
      </c>
      <c r="R203" s="36">
        <f>SUMIFS(СВЦЭМ!$F$33:$F$776,СВЦЭМ!$A$33:$A$776,$A203,СВЦЭМ!$B$33:$B$776,R$190)+'СЕТ СН'!$F$15</f>
        <v>171.37594142</v>
      </c>
      <c r="S203" s="36">
        <f>SUMIFS(СВЦЭМ!$F$33:$F$776,СВЦЭМ!$A$33:$A$776,$A203,СВЦЭМ!$B$33:$B$776,S$190)+'СЕТ СН'!$F$15</f>
        <v>172.79683494</v>
      </c>
      <c r="T203" s="36">
        <f>SUMIFS(СВЦЭМ!$F$33:$F$776,СВЦЭМ!$A$33:$A$776,$A203,СВЦЭМ!$B$33:$B$776,T$190)+'СЕТ СН'!$F$15</f>
        <v>172.20190328000001</v>
      </c>
      <c r="U203" s="36">
        <f>SUMIFS(СВЦЭМ!$F$33:$F$776,СВЦЭМ!$A$33:$A$776,$A203,СВЦЭМ!$B$33:$B$776,U$190)+'СЕТ СН'!$F$15</f>
        <v>168.15647773000001</v>
      </c>
      <c r="V203" s="36">
        <f>SUMIFS(СВЦЭМ!$F$33:$F$776,СВЦЭМ!$A$33:$A$776,$A203,СВЦЭМ!$B$33:$B$776,V$190)+'СЕТ СН'!$F$15</f>
        <v>162.92316824</v>
      </c>
      <c r="W203" s="36">
        <f>SUMIFS(СВЦЭМ!$F$33:$F$776,СВЦЭМ!$A$33:$A$776,$A203,СВЦЭМ!$B$33:$B$776,W$190)+'СЕТ СН'!$F$15</f>
        <v>162.43181288</v>
      </c>
      <c r="X203" s="36">
        <f>SUMIFS(СВЦЭМ!$F$33:$F$776,СВЦЭМ!$A$33:$A$776,$A203,СВЦЭМ!$B$33:$B$776,X$190)+'СЕТ СН'!$F$15</f>
        <v>180.19336967999999</v>
      </c>
      <c r="Y203" s="36">
        <f>SUMIFS(СВЦЭМ!$F$33:$F$776,СВЦЭМ!$A$33:$A$776,$A203,СВЦЭМ!$B$33:$B$776,Y$190)+'СЕТ СН'!$F$15</f>
        <v>202.54288327</v>
      </c>
    </row>
    <row r="204" spans="1:25" ht="15.75" x14ac:dyDescent="0.2">
      <c r="A204" s="35">
        <f t="shared" si="5"/>
        <v>43569</v>
      </c>
      <c r="B204" s="36">
        <f>SUMIFS(СВЦЭМ!$F$33:$F$776,СВЦЭМ!$A$33:$A$776,$A204,СВЦЭМ!$B$33:$B$776,B$190)+'СЕТ СН'!$F$15</f>
        <v>215.58852311999999</v>
      </c>
      <c r="C204" s="36">
        <f>SUMIFS(СВЦЭМ!$F$33:$F$776,СВЦЭМ!$A$33:$A$776,$A204,СВЦЭМ!$B$33:$B$776,C$190)+'СЕТ СН'!$F$15</f>
        <v>238.83297838999999</v>
      </c>
      <c r="D204" s="36">
        <f>SUMIFS(СВЦЭМ!$F$33:$F$776,СВЦЭМ!$A$33:$A$776,$A204,СВЦЭМ!$B$33:$B$776,D$190)+'СЕТ СН'!$F$15</f>
        <v>257.29052041</v>
      </c>
      <c r="E204" s="36">
        <f>SUMIFS(СВЦЭМ!$F$33:$F$776,СВЦЭМ!$A$33:$A$776,$A204,СВЦЭМ!$B$33:$B$776,E$190)+'СЕТ СН'!$F$15</f>
        <v>257.34693443999998</v>
      </c>
      <c r="F204" s="36">
        <f>SUMIFS(СВЦЭМ!$F$33:$F$776,СВЦЭМ!$A$33:$A$776,$A204,СВЦЭМ!$B$33:$B$776,F$190)+'СЕТ СН'!$F$15</f>
        <v>255.2282453</v>
      </c>
      <c r="G204" s="36">
        <f>SUMIFS(СВЦЭМ!$F$33:$F$776,СВЦЭМ!$A$33:$A$776,$A204,СВЦЭМ!$B$33:$B$776,G$190)+'СЕТ СН'!$F$15</f>
        <v>252.31901371000001</v>
      </c>
      <c r="H204" s="36">
        <f>SUMIFS(СВЦЭМ!$F$33:$F$776,СВЦЭМ!$A$33:$A$776,$A204,СВЦЭМ!$B$33:$B$776,H$190)+'СЕТ СН'!$F$15</f>
        <v>229.97450547</v>
      </c>
      <c r="I204" s="36">
        <f>SUMIFS(СВЦЭМ!$F$33:$F$776,СВЦЭМ!$A$33:$A$776,$A204,СВЦЭМ!$B$33:$B$776,I$190)+'СЕТ СН'!$F$15</f>
        <v>214.63980365</v>
      </c>
      <c r="J204" s="36">
        <f>SUMIFS(СВЦЭМ!$F$33:$F$776,СВЦЭМ!$A$33:$A$776,$A204,СВЦЭМ!$B$33:$B$776,J$190)+'СЕТ СН'!$F$15</f>
        <v>198.95992823</v>
      </c>
      <c r="K204" s="36">
        <f>SUMIFS(СВЦЭМ!$F$33:$F$776,СВЦЭМ!$A$33:$A$776,$A204,СВЦЭМ!$B$33:$B$776,K$190)+'СЕТ СН'!$F$15</f>
        <v>175.28817387999999</v>
      </c>
      <c r="L204" s="36">
        <f>SUMIFS(СВЦЭМ!$F$33:$F$776,СВЦЭМ!$A$33:$A$776,$A204,СВЦЭМ!$B$33:$B$776,L$190)+'СЕТ СН'!$F$15</f>
        <v>163.28498837999999</v>
      </c>
      <c r="M204" s="36">
        <f>SUMIFS(СВЦЭМ!$F$33:$F$776,СВЦЭМ!$A$33:$A$776,$A204,СВЦЭМ!$B$33:$B$776,M$190)+'СЕТ СН'!$F$15</f>
        <v>161.92845473</v>
      </c>
      <c r="N204" s="36">
        <f>SUMIFS(СВЦЭМ!$F$33:$F$776,СВЦЭМ!$A$33:$A$776,$A204,СВЦЭМ!$B$33:$B$776,N$190)+'СЕТ СН'!$F$15</f>
        <v>163.14339347000001</v>
      </c>
      <c r="O204" s="36">
        <f>SUMIFS(СВЦЭМ!$F$33:$F$776,СВЦЭМ!$A$33:$A$776,$A204,СВЦЭМ!$B$33:$B$776,O$190)+'СЕТ СН'!$F$15</f>
        <v>164.53734256000001</v>
      </c>
      <c r="P204" s="36">
        <f>SUMIFS(СВЦЭМ!$F$33:$F$776,СВЦЭМ!$A$33:$A$776,$A204,СВЦЭМ!$B$33:$B$776,P$190)+'СЕТ СН'!$F$15</f>
        <v>167.68638977000001</v>
      </c>
      <c r="Q204" s="36">
        <f>SUMIFS(СВЦЭМ!$F$33:$F$776,СВЦЭМ!$A$33:$A$776,$A204,СВЦЭМ!$B$33:$B$776,Q$190)+'СЕТ СН'!$F$15</f>
        <v>168.08747966999999</v>
      </c>
      <c r="R204" s="36">
        <f>SUMIFS(СВЦЭМ!$F$33:$F$776,СВЦЭМ!$A$33:$A$776,$A204,СВЦЭМ!$B$33:$B$776,R$190)+'СЕТ СН'!$F$15</f>
        <v>167.72791158000001</v>
      </c>
      <c r="S204" s="36">
        <f>SUMIFS(СВЦЭМ!$F$33:$F$776,СВЦЭМ!$A$33:$A$776,$A204,СВЦЭМ!$B$33:$B$776,S$190)+'СЕТ СН'!$F$15</f>
        <v>170.33899743000001</v>
      </c>
      <c r="T204" s="36">
        <f>SUMIFS(СВЦЭМ!$F$33:$F$776,СВЦЭМ!$A$33:$A$776,$A204,СВЦЭМ!$B$33:$B$776,T$190)+'СЕТ СН'!$F$15</f>
        <v>166.82331674</v>
      </c>
      <c r="U204" s="36">
        <f>SUMIFS(СВЦЭМ!$F$33:$F$776,СВЦЭМ!$A$33:$A$776,$A204,СВЦЭМ!$B$33:$B$776,U$190)+'СЕТ СН'!$F$15</f>
        <v>161.35609690999999</v>
      </c>
      <c r="V204" s="36">
        <f>SUMIFS(СВЦЭМ!$F$33:$F$776,СВЦЭМ!$A$33:$A$776,$A204,СВЦЭМ!$B$33:$B$776,V$190)+'СЕТ СН'!$F$15</f>
        <v>158.62622893</v>
      </c>
      <c r="W204" s="36">
        <f>SUMIFS(СВЦЭМ!$F$33:$F$776,СВЦЭМ!$A$33:$A$776,$A204,СВЦЭМ!$B$33:$B$776,W$190)+'СЕТ СН'!$F$15</f>
        <v>159.50967367000001</v>
      </c>
      <c r="X204" s="36">
        <f>SUMIFS(СВЦЭМ!$F$33:$F$776,СВЦЭМ!$A$33:$A$776,$A204,СВЦЭМ!$B$33:$B$776,X$190)+'СЕТ СН'!$F$15</f>
        <v>172.62540711</v>
      </c>
      <c r="Y204" s="36">
        <f>SUMIFS(СВЦЭМ!$F$33:$F$776,СВЦЭМ!$A$33:$A$776,$A204,СВЦЭМ!$B$33:$B$776,Y$190)+'СЕТ СН'!$F$15</f>
        <v>195.1641357</v>
      </c>
    </row>
    <row r="205" spans="1:25" ht="15.75" x14ac:dyDescent="0.2">
      <c r="A205" s="35">
        <f t="shared" si="5"/>
        <v>43570</v>
      </c>
      <c r="B205" s="36">
        <f>SUMIFS(СВЦЭМ!$F$33:$F$776,СВЦЭМ!$A$33:$A$776,$A205,СВЦЭМ!$B$33:$B$776,B$190)+'СЕТ СН'!$F$15</f>
        <v>206.23863051999999</v>
      </c>
      <c r="C205" s="36">
        <f>SUMIFS(СВЦЭМ!$F$33:$F$776,СВЦЭМ!$A$33:$A$776,$A205,СВЦЭМ!$B$33:$B$776,C$190)+'СЕТ СН'!$F$15</f>
        <v>227.48338458999999</v>
      </c>
      <c r="D205" s="36">
        <f>SUMIFS(СВЦЭМ!$F$33:$F$776,СВЦЭМ!$A$33:$A$776,$A205,СВЦЭМ!$B$33:$B$776,D$190)+'СЕТ СН'!$F$15</f>
        <v>239.75539029000001</v>
      </c>
      <c r="E205" s="36">
        <f>SUMIFS(СВЦЭМ!$F$33:$F$776,СВЦЭМ!$A$33:$A$776,$A205,СВЦЭМ!$B$33:$B$776,E$190)+'СЕТ СН'!$F$15</f>
        <v>241.55404748999999</v>
      </c>
      <c r="F205" s="36">
        <f>SUMIFS(СВЦЭМ!$F$33:$F$776,СВЦЭМ!$A$33:$A$776,$A205,СВЦЭМ!$B$33:$B$776,F$190)+'СЕТ СН'!$F$15</f>
        <v>240.65073835000001</v>
      </c>
      <c r="G205" s="36">
        <f>SUMIFS(СВЦЭМ!$F$33:$F$776,СВЦЭМ!$A$33:$A$776,$A205,СВЦЭМ!$B$33:$B$776,G$190)+'СЕТ СН'!$F$15</f>
        <v>240.50328562999999</v>
      </c>
      <c r="H205" s="36">
        <f>SUMIFS(СВЦЭМ!$F$33:$F$776,СВЦЭМ!$A$33:$A$776,$A205,СВЦЭМ!$B$33:$B$776,H$190)+'СЕТ СН'!$F$15</f>
        <v>223.19647162999999</v>
      </c>
      <c r="I205" s="36">
        <f>SUMIFS(СВЦЭМ!$F$33:$F$776,СВЦЭМ!$A$33:$A$776,$A205,СВЦЭМ!$B$33:$B$776,I$190)+'СЕТ СН'!$F$15</f>
        <v>212.89956814999999</v>
      </c>
      <c r="J205" s="36">
        <f>SUMIFS(СВЦЭМ!$F$33:$F$776,СВЦЭМ!$A$33:$A$776,$A205,СВЦЭМ!$B$33:$B$776,J$190)+'СЕТ СН'!$F$15</f>
        <v>192.96570493999999</v>
      </c>
      <c r="K205" s="36">
        <f>SUMIFS(СВЦЭМ!$F$33:$F$776,СВЦЭМ!$A$33:$A$776,$A205,СВЦЭМ!$B$33:$B$776,K$190)+'СЕТ СН'!$F$15</f>
        <v>174.99268352000001</v>
      </c>
      <c r="L205" s="36">
        <f>SUMIFS(СВЦЭМ!$F$33:$F$776,СВЦЭМ!$A$33:$A$776,$A205,СВЦЭМ!$B$33:$B$776,L$190)+'СЕТ СН'!$F$15</f>
        <v>168.54160687999999</v>
      </c>
      <c r="M205" s="36">
        <f>SUMIFS(СВЦЭМ!$F$33:$F$776,СВЦЭМ!$A$33:$A$776,$A205,СВЦЭМ!$B$33:$B$776,M$190)+'СЕТ СН'!$F$15</f>
        <v>169.00691845</v>
      </c>
      <c r="N205" s="36">
        <f>SUMIFS(СВЦЭМ!$F$33:$F$776,СВЦЭМ!$A$33:$A$776,$A205,СВЦЭМ!$B$33:$B$776,N$190)+'СЕТ СН'!$F$15</f>
        <v>168.42963499000001</v>
      </c>
      <c r="O205" s="36">
        <f>SUMIFS(СВЦЭМ!$F$33:$F$776,СВЦЭМ!$A$33:$A$776,$A205,СВЦЭМ!$B$33:$B$776,O$190)+'СЕТ СН'!$F$15</f>
        <v>170.70120008999999</v>
      </c>
      <c r="P205" s="36">
        <f>SUMIFS(СВЦЭМ!$F$33:$F$776,СВЦЭМ!$A$33:$A$776,$A205,СВЦЭМ!$B$33:$B$776,P$190)+'СЕТ СН'!$F$15</f>
        <v>173.37227521</v>
      </c>
      <c r="Q205" s="36">
        <f>SUMIFS(СВЦЭМ!$F$33:$F$776,СВЦЭМ!$A$33:$A$776,$A205,СВЦЭМ!$B$33:$B$776,Q$190)+'СЕТ СН'!$F$15</f>
        <v>174.62157083</v>
      </c>
      <c r="R205" s="36">
        <f>SUMIFS(СВЦЭМ!$F$33:$F$776,СВЦЭМ!$A$33:$A$776,$A205,СВЦЭМ!$B$33:$B$776,R$190)+'СЕТ СН'!$F$15</f>
        <v>174.59188048999999</v>
      </c>
      <c r="S205" s="36">
        <f>SUMIFS(СВЦЭМ!$F$33:$F$776,СВЦЭМ!$A$33:$A$776,$A205,СВЦЭМ!$B$33:$B$776,S$190)+'СЕТ СН'!$F$15</f>
        <v>175.44798494</v>
      </c>
      <c r="T205" s="36">
        <f>SUMIFS(СВЦЭМ!$F$33:$F$776,СВЦЭМ!$A$33:$A$776,$A205,СВЦЭМ!$B$33:$B$776,T$190)+'СЕТ СН'!$F$15</f>
        <v>171.83137059000001</v>
      </c>
      <c r="U205" s="36">
        <f>SUMIFS(СВЦЭМ!$F$33:$F$776,СВЦЭМ!$A$33:$A$776,$A205,СВЦЭМ!$B$33:$B$776,U$190)+'СЕТ СН'!$F$15</f>
        <v>166.37303857000001</v>
      </c>
      <c r="V205" s="36">
        <f>SUMIFS(СВЦЭМ!$F$33:$F$776,СВЦЭМ!$A$33:$A$776,$A205,СВЦЭМ!$B$33:$B$776,V$190)+'СЕТ СН'!$F$15</f>
        <v>167.05673733</v>
      </c>
      <c r="W205" s="36">
        <f>SUMIFS(СВЦЭМ!$F$33:$F$776,СВЦЭМ!$A$33:$A$776,$A205,СВЦЭМ!$B$33:$B$776,W$190)+'СЕТ СН'!$F$15</f>
        <v>167.32455401999999</v>
      </c>
      <c r="X205" s="36">
        <f>SUMIFS(СВЦЭМ!$F$33:$F$776,СВЦЭМ!$A$33:$A$776,$A205,СВЦЭМ!$B$33:$B$776,X$190)+'СЕТ СН'!$F$15</f>
        <v>176.49793822999999</v>
      </c>
      <c r="Y205" s="36">
        <f>SUMIFS(СВЦЭМ!$F$33:$F$776,СВЦЭМ!$A$33:$A$776,$A205,СВЦЭМ!$B$33:$B$776,Y$190)+'СЕТ СН'!$F$15</f>
        <v>194.79053438</v>
      </c>
    </row>
    <row r="206" spans="1:25" ht="15.75" x14ac:dyDescent="0.2">
      <c r="A206" s="35">
        <f t="shared" si="5"/>
        <v>43571</v>
      </c>
      <c r="B206" s="36">
        <f>SUMIFS(СВЦЭМ!$F$33:$F$776,СВЦЭМ!$A$33:$A$776,$A206,СВЦЭМ!$B$33:$B$776,B$190)+'СЕТ СН'!$F$15</f>
        <v>207.41981518</v>
      </c>
      <c r="C206" s="36">
        <f>SUMIFS(СВЦЭМ!$F$33:$F$776,СВЦЭМ!$A$33:$A$776,$A206,СВЦЭМ!$B$33:$B$776,C$190)+'СЕТ СН'!$F$15</f>
        <v>223.44020419</v>
      </c>
      <c r="D206" s="36">
        <f>SUMIFS(СВЦЭМ!$F$33:$F$776,СВЦЭМ!$A$33:$A$776,$A206,СВЦЭМ!$B$33:$B$776,D$190)+'СЕТ СН'!$F$15</f>
        <v>240.83865638</v>
      </c>
      <c r="E206" s="36">
        <f>SUMIFS(СВЦЭМ!$F$33:$F$776,СВЦЭМ!$A$33:$A$776,$A206,СВЦЭМ!$B$33:$B$776,E$190)+'СЕТ СН'!$F$15</f>
        <v>243.02052456000001</v>
      </c>
      <c r="F206" s="36">
        <f>SUMIFS(СВЦЭМ!$F$33:$F$776,СВЦЭМ!$A$33:$A$776,$A206,СВЦЭМ!$B$33:$B$776,F$190)+'СЕТ СН'!$F$15</f>
        <v>243.18712683000001</v>
      </c>
      <c r="G206" s="36">
        <f>SUMIFS(СВЦЭМ!$F$33:$F$776,СВЦЭМ!$A$33:$A$776,$A206,СВЦЭМ!$B$33:$B$776,G$190)+'СЕТ СН'!$F$15</f>
        <v>242.52772898000001</v>
      </c>
      <c r="H206" s="36">
        <f>SUMIFS(СВЦЭМ!$F$33:$F$776,СВЦЭМ!$A$33:$A$776,$A206,СВЦЭМ!$B$33:$B$776,H$190)+'СЕТ СН'!$F$15</f>
        <v>229.64554788999999</v>
      </c>
      <c r="I206" s="36">
        <f>SUMIFS(СВЦЭМ!$F$33:$F$776,СВЦЭМ!$A$33:$A$776,$A206,СВЦЭМ!$B$33:$B$776,I$190)+'СЕТ СН'!$F$15</f>
        <v>216.83170496</v>
      </c>
      <c r="J206" s="36">
        <f>SUMIFS(СВЦЭМ!$F$33:$F$776,СВЦЭМ!$A$33:$A$776,$A206,СВЦЭМ!$B$33:$B$776,J$190)+'СЕТ СН'!$F$15</f>
        <v>195.68883095000001</v>
      </c>
      <c r="K206" s="36">
        <f>SUMIFS(СВЦЭМ!$F$33:$F$776,СВЦЭМ!$A$33:$A$776,$A206,СВЦЭМ!$B$33:$B$776,K$190)+'СЕТ СН'!$F$15</f>
        <v>181.06942771999999</v>
      </c>
      <c r="L206" s="36">
        <f>SUMIFS(СВЦЭМ!$F$33:$F$776,СВЦЭМ!$A$33:$A$776,$A206,СВЦЭМ!$B$33:$B$776,L$190)+'СЕТ СН'!$F$15</f>
        <v>175.20419591999999</v>
      </c>
      <c r="M206" s="36">
        <f>SUMIFS(СВЦЭМ!$F$33:$F$776,СВЦЭМ!$A$33:$A$776,$A206,СВЦЭМ!$B$33:$B$776,M$190)+'СЕТ СН'!$F$15</f>
        <v>170.32772177000001</v>
      </c>
      <c r="N206" s="36">
        <f>SUMIFS(СВЦЭМ!$F$33:$F$776,СВЦЭМ!$A$33:$A$776,$A206,СВЦЭМ!$B$33:$B$776,N$190)+'СЕТ СН'!$F$15</f>
        <v>173.08959432</v>
      </c>
      <c r="O206" s="36">
        <f>SUMIFS(СВЦЭМ!$F$33:$F$776,СВЦЭМ!$A$33:$A$776,$A206,СВЦЭМ!$B$33:$B$776,O$190)+'СЕТ СН'!$F$15</f>
        <v>175.67354904999999</v>
      </c>
      <c r="P206" s="36">
        <f>SUMIFS(СВЦЭМ!$F$33:$F$776,СВЦЭМ!$A$33:$A$776,$A206,СВЦЭМ!$B$33:$B$776,P$190)+'СЕТ СН'!$F$15</f>
        <v>176.20515631000001</v>
      </c>
      <c r="Q206" s="36">
        <f>SUMIFS(СВЦЭМ!$F$33:$F$776,СВЦЭМ!$A$33:$A$776,$A206,СВЦЭМ!$B$33:$B$776,Q$190)+'СЕТ СН'!$F$15</f>
        <v>176.01190341</v>
      </c>
      <c r="R206" s="36">
        <f>SUMIFS(СВЦЭМ!$F$33:$F$776,СВЦЭМ!$A$33:$A$776,$A206,СВЦЭМ!$B$33:$B$776,R$190)+'СЕТ СН'!$F$15</f>
        <v>174.07447712000001</v>
      </c>
      <c r="S206" s="36">
        <f>SUMIFS(СВЦЭМ!$F$33:$F$776,СВЦЭМ!$A$33:$A$776,$A206,СВЦЭМ!$B$33:$B$776,S$190)+'СЕТ СН'!$F$15</f>
        <v>173.72070253999999</v>
      </c>
      <c r="T206" s="36">
        <f>SUMIFS(СВЦЭМ!$F$33:$F$776,СВЦЭМ!$A$33:$A$776,$A206,СВЦЭМ!$B$33:$B$776,T$190)+'СЕТ СН'!$F$15</f>
        <v>176.27603798000001</v>
      </c>
      <c r="U206" s="36">
        <f>SUMIFS(СВЦЭМ!$F$33:$F$776,СВЦЭМ!$A$33:$A$776,$A206,СВЦЭМ!$B$33:$B$776,U$190)+'СЕТ СН'!$F$15</f>
        <v>168.11032512</v>
      </c>
      <c r="V206" s="36">
        <f>SUMIFS(СВЦЭМ!$F$33:$F$776,СВЦЭМ!$A$33:$A$776,$A206,СВЦЭМ!$B$33:$B$776,V$190)+'СЕТ СН'!$F$15</f>
        <v>171.20899054</v>
      </c>
      <c r="W206" s="36">
        <f>SUMIFS(СВЦЭМ!$F$33:$F$776,СВЦЭМ!$A$33:$A$776,$A206,СВЦЭМ!$B$33:$B$776,W$190)+'СЕТ СН'!$F$15</f>
        <v>169.60917191999999</v>
      </c>
      <c r="X206" s="36">
        <f>SUMIFS(СВЦЭМ!$F$33:$F$776,СВЦЭМ!$A$33:$A$776,$A206,СВЦЭМ!$B$33:$B$776,X$190)+'СЕТ СН'!$F$15</f>
        <v>187.2623064</v>
      </c>
      <c r="Y206" s="36">
        <f>SUMIFS(СВЦЭМ!$F$33:$F$776,СВЦЭМ!$A$33:$A$776,$A206,СВЦЭМ!$B$33:$B$776,Y$190)+'СЕТ СН'!$F$15</f>
        <v>203.65233000999999</v>
      </c>
    </row>
    <row r="207" spans="1:25" ht="15.75" x14ac:dyDescent="0.2">
      <c r="A207" s="35">
        <f t="shared" si="5"/>
        <v>43572</v>
      </c>
      <c r="B207" s="36">
        <f>SUMIFS(СВЦЭМ!$F$33:$F$776,СВЦЭМ!$A$33:$A$776,$A207,СВЦЭМ!$B$33:$B$776,B$190)+'СЕТ СН'!$F$15</f>
        <v>210.70166549999999</v>
      </c>
      <c r="C207" s="36">
        <f>SUMIFS(СВЦЭМ!$F$33:$F$776,СВЦЭМ!$A$33:$A$776,$A207,СВЦЭМ!$B$33:$B$776,C$190)+'СЕТ СН'!$F$15</f>
        <v>224.76744468999999</v>
      </c>
      <c r="D207" s="36">
        <f>SUMIFS(СВЦЭМ!$F$33:$F$776,СВЦЭМ!$A$33:$A$776,$A207,СВЦЭМ!$B$33:$B$776,D$190)+'СЕТ СН'!$F$15</f>
        <v>235.64868447000001</v>
      </c>
      <c r="E207" s="36">
        <f>SUMIFS(СВЦЭМ!$F$33:$F$776,СВЦЭМ!$A$33:$A$776,$A207,СВЦЭМ!$B$33:$B$776,E$190)+'СЕТ СН'!$F$15</f>
        <v>237.50781531000001</v>
      </c>
      <c r="F207" s="36">
        <f>SUMIFS(СВЦЭМ!$F$33:$F$776,СВЦЭМ!$A$33:$A$776,$A207,СВЦЭМ!$B$33:$B$776,F$190)+'СЕТ СН'!$F$15</f>
        <v>237.84325842000001</v>
      </c>
      <c r="G207" s="36">
        <f>SUMIFS(СВЦЭМ!$F$33:$F$776,СВЦЭМ!$A$33:$A$776,$A207,СВЦЭМ!$B$33:$B$776,G$190)+'СЕТ СН'!$F$15</f>
        <v>237.66350481000001</v>
      </c>
      <c r="H207" s="36">
        <f>SUMIFS(СВЦЭМ!$F$33:$F$776,СВЦЭМ!$A$33:$A$776,$A207,СВЦЭМ!$B$33:$B$776,H$190)+'СЕТ СН'!$F$15</f>
        <v>224.03668063000001</v>
      </c>
      <c r="I207" s="36">
        <f>SUMIFS(СВЦЭМ!$F$33:$F$776,СВЦЭМ!$A$33:$A$776,$A207,СВЦЭМ!$B$33:$B$776,I$190)+'СЕТ СН'!$F$15</f>
        <v>211.95338858</v>
      </c>
      <c r="J207" s="36">
        <f>SUMIFS(СВЦЭМ!$F$33:$F$776,СВЦЭМ!$A$33:$A$776,$A207,СВЦЭМ!$B$33:$B$776,J$190)+'СЕТ СН'!$F$15</f>
        <v>191.95548772999999</v>
      </c>
      <c r="K207" s="36">
        <f>SUMIFS(СВЦЭМ!$F$33:$F$776,СВЦЭМ!$A$33:$A$776,$A207,СВЦЭМ!$B$33:$B$776,K$190)+'СЕТ СН'!$F$15</f>
        <v>177.92479004</v>
      </c>
      <c r="L207" s="36">
        <f>SUMIFS(СВЦЭМ!$F$33:$F$776,СВЦЭМ!$A$33:$A$776,$A207,СВЦЭМ!$B$33:$B$776,L$190)+'СЕТ СН'!$F$15</f>
        <v>171.26129032</v>
      </c>
      <c r="M207" s="36">
        <f>SUMIFS(СВЦЭМ!$F$33:$F$776,СВЦЭМ!$A$33:$A$776,$A207,СВЦЭМ!$B$33:$B$776,M$190)+'СЕТ СН'!$F$15</f>
        <v>172.68714510999999</v>
      </c>
      <c r="N207" s="36">
        <f>SUMIFS(СВЦЭМ!$F$33:$F$776,СВЦЭМ!$A$33:$A$776,$A207,СВЦЭМ!$B$33:$B$776,N$190)+'СЕТ СН'!$F$15</f>
        <v>170.16761657000001</v>
      </c>
      <c r="O207" s="36">
        <f>SUMIFS(СВЦЭМ!$F$33:$F$776,СВЦЭМ!$A$33:$A$776,$A207,СВЦЭМ!$B$33:$B$776,O$190)+'СЕТ СН'!$F$15</f>
        <v>170.91099800999999</v>
      </c>
      <c r="P207" s="36">
        <f>SUMIFS(СВЦЭМ!$F$33:$F$776,СВЦЭМ!$A$33:$A$776,$A207,СВЦЭМ!$B$33:$B$776,P$190)+'СЕТ СН'!$F$15</f>
        <v>173.3129376</v>
      </c>
      <c r="Q207" s="36">
        <f>SUMIFS(СВЦЭМ!$F$33:$F$776,СВЦЭМ!$A$33:$A$776,$A207,СВЦЭМ!$B$33:$B$776,Q$190)+'СЕТ СН'!$F$15</f>
        <v>177.65061918999999</v>
      </c>
      <c r="R207" s="36">
        <f>SUMIFS(СВЦЭМ!$F$33:$F$776,СВЦЭМ!$A$33:$A$776,$A207,СВЦЭМ!$B$33:$B$776,R$190)+'СЕТ СН'!$F$15</f>
        <v>177.12218665</v>
      </c>
      <c r="S207" s="36">
        <f>SUMIFS(СВЦЭМ!$F$33:$F$776,СВЦЭМ!$A$33:$A$776,$A207,СВЦЭМ!$B$33:$B$776,S$190)+'СЕТ СН'!$F$15</f>
        <v>174.03410228999999</v>
      </c>
      <c r="T207" s="36">
        <f>SUMIFS(СВЦЭМ!$F$33:$F$776,СВЦЭМ!$A$33:$A$776,$A207,СВЦЭМ!$B$33:$B$776,T$190)+'СЕТ СН'!$F$15</f>
        <v>175.55693936</v>
      </c>
      <c r="U207" s="36">
        <f>SUMIFS(СВЦЭМ!$F$33:$F$776,СВЦЭМ!$A$33:$A$776,$A207,СВЦЭМ!$B$33:$B$776,U$190)+'СЕТ СН'!$F$15</f>
        <v>176.19759178999999</v>
      </c>
      <c r="V207" s="36">
        <f>SUMIFS(СВЦЭМ!$F$33:$F$776,СВЦЭМ!$A$33:$A$776,$A207,СВЦЭМ!$B$33:$B$776,V$190)+'СЕТ СН'!$F$15</f>
        <v>174.45877457</v>
      </c>
      <c r="W207" s="36">
        <f>SUMIFS(СВЦЭМ!$F$33:$F$776,СВЦЭМ!$A$33:$A$776,$A207,СВЦЭМ!$B$33:$B$776,W$190)+'СЕТ СН'!$F$15</f>
        <v>176.55813398000001</v>
      </c>
      <c r="X207" s="36">
        <f>SUMIFS(СВЦЭМ!$F$33:$F$776,СВЦЭМ!$A$33:$A$776,$A207,СВЦЭМ!$B$33:$B$776,X$190)+'СЕТ СН'!$F$15</f>
        <v>183.4053466</v>
      </c>
      <c r="Y207" s="36">
        <f>SUMIFS(СВЦЭМ!$F$33:$F$776,СВЦЭМ!$A$33:$A$776,$A207,СВЦЭМ!$B$33:$B$776,Y$190)+'СЕТ СН'!$F$15</f>
        <v>199.13613641000001</v>
      </c>
    </row>
    <row r="208" spans="1:25" ht="15.75" x14ac:dyDescent="0.2">
      <c r="A208" s="35">
        <f t="shared" si="5"/>
        <v>43573</v>
      </c>
      <c r="B208" s="36">
        <f>SUMIFS(СВЦЭМ!$F$33:$F$776,СВЦЭМ!$A$33:$A$776,$A208,СВЦЭМ!$B$33:$B$776,B$190)+'СЕТ СН'!$F$15</f>
        <v>206.46072117</v>
      </c>
      <c r="C208" s="36">
        <f>SUMIFS(СВЦЭМ!$F$33:$F$776,СВЦЭМ!$A$33:$A$776,$A208,СВЦЭМ!$B$33:$B$776,C$190)+'СЕТ СН'!$F$15</f>
        <v>221.32865881999999</v>
      </c>
      <c r="D208" s="36">
        <f>SUMIFS(СВЦЭМ!$F$33:$F$776,СВЦЭМ!$A$33:$A$776,$A208,СВЦЭМ!$B$33:$B$776,D$190)+'СЕТ СН'!$F$15</f>
        <v>234.12105396000001</v>
      </c>
      <c r="E208" s="36">
        <f>SUMIFS(СВЦЭМ!$F$33:$F$776,СВЦЭМ!$A$33:$A$776,$A208,СВЦЭМ!$B$33:$B$776,E$190)+'СЕТ СН'!$F$15</f>
        <v>233.31606296999999</v>
      </c>
      <c r="F208" s="36">
        <f>SUMIFS(СВЦЭМ!$F$33:$F$776,СВЦЭМ!$A$33:$A$776,$A208,СВЦЭМ!$B$33:$B$776,F$190)+'СЕТ СН'!$F$15</f>
        <v>234.50123354999999</v>
      </c>
      <c r="G208" s="36">
        <f>SUMIFS(СВЦЭМ!$F$33:$F$776,СВЦЭМ!$A$33:$A$776,$A208,СВЦЭМ!$B$33:$B$776,G$190)+'СЕТ СН'!$F$15</f>
        <v>234.20613760000001</v>
      </c>
      <c r="H208" s="36">
        <f>SUMIFS(СВЦЭМ!$F$33:$F$776,СВЦЭМ!$A$33:$A$776,$A208,СВЦЭМ!$B$33:$B$776,H$190)+'СЕТ СН'!$F$15</f>
        <v>221.59494645000001</v>
      </c>
      <c r="I208" s="36">
        <f>SUMIFS(СВЦЭМ!$F$33:$F$776,СВЦЭМ!$A$33:$A$776,$A208,СВЦЭМ!$B$33:$B$776,I$190)+'СЕТ СН'!$F$15</f>
        <v>209.19175436</v>
      </c>
      <c r="J208" s="36">
        <f>SUMIFS(СВЦЭМ!$F$33:$F$776,СВЦЭМ!$A$33:$A$776,$A208,СВЦЭМ!$B$33:$B$776,J$190)+'СЕТ СН'!$F$15</f>
        <v>192.47378889000001</v>
      </c>
      <c r="K208" s="36">
        <f>SUMIFS(СВЦЭМ!$F$33:$F$776,СВЦЭМ!$A$33:$A$776,$A208,СВЦЭМ!$B$33:$B$776,K$190)+'СЕТ СН'!$F$15</f>
        <v>174.92390309999999</v>
      </c>
      <c r="L208" s="36">
        <f>SUMIFS(СВЦЭМ!$F$33:$F$776,СВЦЭМ!$A$33:$A$776,$A208,СВЦЭМ!$B$33:$B$776,L$190)+'СЕТ СН'!$F$15</f>
        <v>167.75294585</v>
      </c>
      <c r="M208" s="36">
        <f>SUMIFS(СВЦЭМ!$F$33:$F$776,СВЦЭМ!$A$33:$A$776,$A208,СВЦЭМ!$B$33:$B$776,M$190)+'СЕТ СН'!$F$15</f>
        <v>171.46266252000001</v>
      </c>
      <c r="N208" s="36">
        <f>SUMIFS(СВЦЭМ!$F$33:$F$776,СВЦЭМ!$A$33:$A$776,$A208,СВЦЭМ!$B$33:$B$776,N$190)+'СЕТ СН'!$F$15</f>
        <v>167.91909337000001</v>
      </c>
      <c r="O208" s="36">
        <f>SUMIFS(СВЦЭМ!$F$33:$F$776,СВЦЭМ!$A$33:$A$776,$A208,СВЦЭМ!$B$33:$B$776,O$190)+'СЕТ СН'!$F$15</f>
        <v>168.86993988</v>
      </c>
      <c r="P208" s="36">
        <f>SUMIFS(СВЦЭМ!$F$33:$F$776,СВЦЭМ!$A$33:$A$776,$A208,СВЦЭМ!$B$33:$B$776,P$190)+'СЕТ СН'!$F$15</f>
        <v>168.19995399000001</v>
      </c>
      <c r="Q208" s="36">
        <f>SUMIFS(СВЦЭМ!$F$33:$F$776,СВЦЭМ!$A$33:$A$776,$A208,СВЦЭМ!$B$33:$B$776,Q$190)+'СЕТ СН'!$F$15</f>
        <v>168.32778142999999</v>
      </c>
      <c r="R208" s="36">
        <f>SUMIFS(СВЦЭМ!$F$33:$F$776,СВЦЭМ!$A$33:$A$776,$A208,СВЦЭМ!$B$33:$B$776,R$190)+'СЕТ СН'!$F$15</f>
        <v>168.34229550000001</v>
      </c>
      <c r="S208" s="36">
        <f>SUMIFS(СВЦЭМ!$F$33:$F$776,СВЦЭМ!$A$33:$A$776,$A208,СВЦЭМ!$B$33:$B$776,S$190)+'СЕТ СН'!$F$15</f>
        <v>168.84646792000001</v>
      </c>
      <c r="T208" s="36">
        <f>SUMIFS(СВЦЭМ!$F$33:$F$776,СВЦЭМ!$A$33:$A$776,$A208,СВЦЭМ!$B$33:$B$776,T$190)+'СЕТ СН'!$F$15</f>
        <v>169.53903939</v>
      </c>
      <c r="U208" s="36">
        <f>SUMIFS(СВЦЭМ!$F$33:$F$776,СВЦЭМ!$A$33:$A$776,$A208,СВЦЭМ!$B$33:$B$776,U$190)+'СЕТ СН'!$F$15</f>
        <v>169.89342238</v>
      </c>
      <c r="V208" s="36">
        <f>SUMIFS(СВЦЭМ!$F$33:$F$776,СВЦЭМ!$A$33:$A$776,$A208,СВЦЭМ!$B$33:$B$776,V$190)+'СЕТ СН'!$F$15</f>
        <v>169.94072417000001</v>
      </c>
      <c r="W208" s="36">
        <f>SUMIFS(СВЦЭМ!$F$33:$F$776,СВЦЭМ!$A$33:$A$776,$A208,СВЦЭМ!$B$33:$B$776,W$190)+'СЕТ СН'!$F$15</f>
        <v>166.55593658000001</v>
      </c>
      <c r="X208" s="36">
        <f>SUMIFS(СВЦЭМ!$F$33:$F$776,СВЦЭМ!$A$33:$A$776,$A208,СВЦЭМ!$B$33:$B$776,X$190)+'СЕТ СН'!$F$15</f>
        <v>174.12211052000001</v>
      </c>
      <c r="Y208" s="36">
        <f>SUMIFS(СВЦЭМ!$F$33:$F$776,СВЦЭМ!$A$33:$A$776,$A208,СВЦЭМ!$B$33:$B$776,Y$190)+'СЕТ СН'!$F$15</f>
        <v>189.26587082</v>
      </c>
    </row>
    <row r="209" spans="1:25" ht="15.75" x14ac:dyDescent="0.2">
      <c r="A209" s="35">
        <f t="shared" si="5"/>
        <v>43574</v>
      </c>
      <c r="B209" s="36">
        <f>SUMIFS(СВЦЭМ!$F$33:$F$776,СВЦЭМ!$A$33:$A$776,$A209,СВЦЭМ!$B$33:$B$776,B$190)+'СЕТ СН'!$F$15</f>
        <v>206.96433665000001</v>
      </c>
      <c r="C209" s="36">
        <f>SUMIFS(СВЦЭМ!$F$33:$F$776,СВЦЭМ!$A$33:$A$776,$A209,СВЦЭМ!$B$33:$B$776,C$190)+'СЕТ СН'!$F$15</f>
        <v>221.68370261000001</v>
      </c>
      <c r="D209" s="36">
        <f>SUMIFS(СВЦЭМ!$F$33:$F$776,СВЦЭМ!$A$33:$A$776,$A209,СВЦЭМ!$B$33:$B$776,D$190)+'СЕТ СН'!$F$15</f>
        <v>233.83243997</v>
      </c>
      <c r="E209" s="36">
        <f>SUMIFS(СВЦЭМ!$F$33:$F$776,СВЦЭМ!$A$33:$A$776,$A209,СВЦЭМ!$B$33:$B$776,E$190)+'СЕТ СН'!$F$15</f>
        <v>234.77483071</v>
      </c>
      <c r="F209" s="36">
        <f>SUMIFS(СВЦЭМ!$F$33:$F$776,СВЦЭМ!$A$33:$A$776,$A209,СВЦЭМ!$B$33:$B$776,F$190)+'СЕТ СН'!$F$15</f>
        <v>234.83641301</v>
      </c>
      <c r="G209" s="36">
        <f>SUMIFS(СВЦЭМ!$F$33:$F$776,СВЦЭМ!$A$33:$A$776,$A209,СВЦЭМ!$B$33:$B$776,G$190)+'СЕТ СН'!$F$15</f>
        <v>234.80927134000001</v>
      </c>
      <c r="H209" s="36">
        <f>SUMIFS(СВЦЭМ!$F$33:$F$776,СВЦЭМ!$A$33:$A$776,$A209,СВЦЭМ!$B$33:$B$776,H$190)+'СЕТ СН'!$F$15</f>
        <v>223.31371922</v>
      </c>
      <c r="I209" s="36">
        <f>SUMIFS(СВЦЭМ!$F$33:$F$776,СВЦЭМ!$A$33:$A$776,$A209,СВЦЭМ!$B$33:$B$776,I$190)+'СЕТ СН'!$F$15</f>
        <v>209.22119347</v>
      </c>
      <c r="J209" s="36">
        <f>SUMIFS(СВЦЭМ!$F$33:$F$776,СВЦЭМ!$A$33:$A$776,$A209,СВЦЭМ!$B$33:$B$776,J$190)+'СЕТ СН'!$F$15</f>
        <v>191.35700080000001</v>
      </c>
      <c r="K209" s="36">
        <f>SUMIFS(СВЦЭМ!$F$33:$F$776,СВЦЭМ!$A$33:$A$776,$A209,СВЦЭМ!$B$33:$B$776,K$190)+'СЕТ СН'!$F$15</f>
        <v>176.35804171000001</v>
      </c>
      <c r="L209" s="36">
        <f>SUMIFS(СВЦЭМ!$F$33:$F$776,СВЦЭМ!$A$33:$A$776,$A209,СВЦЭМ!$B$33:$B$776,L$190)+'СЕТ СН'!$F$15</f>
        <v>168.97182348999999</v>
      </c>
      <c r="M209" s="36">
        <f>SUMIFS(СВЦЭМ!$F$33:$F$776,СВЦЭМ!$A$33:$A$776,$A209,СВЦЭМ!$B$33:$B$776,M$190)+'СЕТ СН'!$F$15</f>
        <v>168.75759166</v>
      </c>
      <c r="N209" s="36">
        <f>SUMIFS(СВЦЭМ!$F$33:$F$776,СВЦЭМ!$A$33:$A$776,$A209,СВЦЭМ!$B$33:$B$776,N$190)+'СЕТ СН'!$F$15</f>
        <v>166.30633069000001</v>
      </c>
      <c r="O209" s="36">
        <f>SUMIFS(СВЦЭМ!$F$33:$F$776,СВЦЭМ!$A$33:$A$776,$A209,СВЦЭМ!$B$33:$B$776,O$190)+'СЕТ СН'!$F$15</f>
        <v>166.10536049000001</v>
      </c>
      <c r="P209" s="36">
        <f>SUMIFS(СВЦЭМ!$F$33:$F$776,СВЦЭМ!$A$33:$A$776,$A209,СВЦЭМ!$B$33:$B$776,P$190)+'СЕТ СН'!$F$15</f>
        <v>166.88854924</v>
      </c>
      <c r="Q209" s="36">
        <f>SUMIFS(СВЦЭМ!$F$33:$F$776,СВЦЭМ!$A$33:$A$776,$A209,СВЦЭМ!$B$33:$B$776,Q$190)+'СЕТ СН'!$F$15</f>
        <v>166.75869539999999</v>
      </c>
      <c r="R209" s="36">
        <f>SUMIFS(СВЦЭМ!$F$33:$F$776,СВЦЭМ!$A$33:$A$776,$A209,СВЦЭМ!$B$33:$B$776,R$190)+'СЕТ СН'!$F$15</f>
        <v>166.55981535999999</v>
      </c>
      <c r="S209" s="36">
        <f>SUMIFS(СВЦЭМ!$F$33:$F$776,СВЦЭМ!$A$33:$A$776,$A209,СВЦЭМ!$B$33:$B$776,S$190)+'СЕТ СН'!$F$15</f>
        <v>164.75991518000001</v>
      </c>
      <c r="T209" s="36">
        <f>SUMIFS(СВЦЭМ!$F$33:$F$776,СВЦЭМ!$A$33:$A$776,$A209,СВЦЭМ!$B$33:$B$776,T$190)+'СЕТ СН'!$F$15</f>
        <v>165.70748768000001</v>
      </c>
      <c r="U209" s="36">
        <f>SUMIFS(СВЦЭМ!$F$33:$F$776,СВЦЭМ!$A$33:$A$776,$A209,СВЦЭМ!$B$33:$B$776,U$190)+'СЕТ СН'!$F$15</f>
        <v>166.04580809000001</v>
      </c>
      <c r="V209" s="36">
        <f>SUMIFS(СВЦЭМ!$F$33:$F$776,СВЦЭМ!$A$33:$A$776,$A209,СВЦЭМ!$B$33:$B$776,V$190)+'СЕТ СН'!$F$15</f>
        <v>167.83254532000001</v>
      </c>
      <c r="W209" s="36">
        <f>SUMIFS(СВЦЭМ!$F$33:$F$776,СВЦЭМ!$A$33:$A$776,$A209,СВЦЭМ!$B$33:$B$776,W$190)+'СЕТ СН'!$F$15</f>
        <v>166.90730862000001</v>
      </c>
      <c r="X209" s="36">
        <f>SUMIFS(СВЦЭМ!$F$33:$F$776,СВЦЭМ!$A$33:$A$776,$A209,СВЦЭМ!$B$33:$B$776,X$190)+'СЕТ СН'!$F$15</f>
        <v>171.39859883</v>
      </c>
      <c r="Y209" s="36">
        <f>SUMIFS(СВЦЭМ!$F$33:$F$776,СВЦЭМ!$A$33:$A$776,$A209,СВЦЭМ!$B$33:$B$776,Y$190)+'СЕТ СН'!$F$15</f>
        <v>187.77734613000001</v>
      </c>
    </row>
    <row r="210" spans="1:25" ht="15.75" x14ac:dyDescent="0.2">
      <c r="A210" s="35">
        <f t="shared" si="5"/>
        <v>43575</v>
      </c>
      <c r="B210" s="36">
        <f>SUMIFS(СВЦЭМ!$F$33:$F$776,СВЦЭМ!$A$33:$A$776,$A210,СВЦЭМ!$B$33:$B$776,B$190)+'СЕТ СН'!$F$15</f>
        <v>207.66914295999999</v>
      </c>
      <c r="C210" s="36">
        <f>SUMIFS(СВЦЭМ!$F$33:$F$776,СВЦЭМ!$A$33:$A$776,$A210,СВЦЭМ!$B$33:$B$776,C$190)+'СЕТ СН'!$F$15</f>
        <v>222.63910809999999</v>
      </c>
      <c r="D210" s="36">
        <f>SUMIFS(СВЦЭМ!$F$33:$F$776,СВЦЭМ!$A$33:$A$776,$A210,СВЦЭМ!$B$33:$B$776,D$190)+'СЕТ СН'!$F$15</f>
        <v>235.74671276999999</v>
      </c>
      <c r="E210" s="36">
        <f>SUMIFS(СВЦЭМ!$F$33:$F$776,СВЦЭМ!$A$33:$A$776,$A210,СВЦЭМ!$B$33:$B$776,E$190)+'СЕТ СН'!$F$15</f>
        <v>236.57110908999999</v>
      </c>
      <c r="F210" s="36">
        <f>SUMIFS(СВЦЭМ!$F$33:$F$776,СВЦЭМ!$A$33:$A$776,$A210,СВЦЭМ!$B$33:$B$776,F$190)+'СЕТ СН'!$F$15</f>
        <v>237.37455912999999</v>
      </c>
      <c r="G210" s="36">
        <f>SUMIFS(СВЦЭМ!$F$33:$F$776,СВЦЭМ!$A$33:$A$776,$A210,СВЦЭМ!$B$33:$B$776,G$190)+'СЕТ СН'!$F$15</f>
        <v>235.74536981</v>
      </c>
      <c r="H210" s="36">
        <f>SUMIFS(СВЦЭМ!$F$33:$F$776,СВЦЭМ!$A$33:$A$776,$A210,СВЦЭМ!$B$33:$B$776,H$190)+'СЕТ СН'!$F$15</f>
        <v>222.75850788</v>
      </c>
      <c r="I210" s="36">
        <f>SUMIFS(СВЦЭМ!$F$33:$F$776,СВЦЭМ!$A$33:$A$776,$A210,СВЦЭМ!$B$33:$B$776,I$190)+'СЕТ СН'!$F$15</f>
        <v>215.69554439000001</v>
      </c>
      <c r="J210" s="36">
        <f>SUMIFS(СВЦЭМ!$F$33:$F$776,СВЦЭМ!$A$33:$A$776,$A210,СВЦЭМ!$B$33:$B$776,J$190)+'СЕТ СН'!$F$15</f>
        <v>198.41397929999999</v>
      </c>
      <c r="K210" s="36">
        <f>SUMIFS(СВЦЭМ!$F$33:$F$776,СВЦЭМ!$A$33:$A$776,$A210,СВЦЭМ!$B$33:$B$776,K$190)+'СЕТ СН'!$F$15</f>
        <v>171.78867253000001</v>
      </c>
      <c r="L210" s="36">
        <f>SUMIFS(СВЦЭМ!$F$33:$F$776,СВЦЭМ!$A$33:$A$776,$A210,СВЦЭМ!$B$33:$B$776,L$190)+'СЕТ СН'!$F$15</f>
        <v>161.87990407999999</v>
      </c>
      <c r="M210" s="36">
        <f>SUMIFS(СВЦЭМ!$F$33:$F$776,СВЦЭМ!$A$33:$A$776,$A210,СВЦЭМ!$B$33:$B$776,M$190)+'СЕТ СН'!$F$15</f>
        <v>162.94591235999999</v>
      </c>
      <c r="N210" s="36">
        <f>SUMIFS(СВЦЭМ!$F$33:$F$776,СВЦЭМ!$A$33:$A$776,$A210,СВЦЭМ!$B$33:$B$776,N$190)+'СЕТ СН'!$F$15</f>
        <v>164.44038535999999</v>
      </c>
      <c r="O210" s="36">
        <f>SUMIFS(СВЦЭМ!$F$33:$F$776,СВЦЭМ!$A$33:$A$776,$A210,СВЦЭМ!$B$33:$B$776,O$190)+'СЕТ СН'!$F$15</f>
        <v>166.08133319000001</v>
      </c>
      <c r="P210" s="36">
        <f>SUMIFS(СВЦЭМ!$F$33:$F$776,СВЦЭМ!$A$33:$A$776,$A210,СВЦЭМ!$B$33:$B$776,P$190)+'СЕТ СН'!$F$15</f>
        <v>167.26062053000001</v>
      </c>
      <c r="Q210" s="36">
        <f>SUMIFS(СВЦЭМ!$F$33:$F$776,СВЦЭМ!$A$33:$A$776,$A210,СВЦЭМ!$B$33:$B$776,Q$190)+'СЕТ СН'!$F$15</f>
        <v>169.28932816</v>
      </c>
      <c r="R210" s="36">
        <f>SUMIFS(СВЦЭМ!$F$33:$F$776,СВЦЭМ!$A$33:$A$776,$A210,СВЦЭМ!$B$33:$B$776,R$190)+'СЕТ СН'!$F$15</f>
        <v>169.23306174999999</v>
      </c>
      <c r="S210" s="36">
        <f>SUMIFS(СВЦЭМ!$F$33:$F$776,СВЦЭМ!$A$33:$A$776,$A210,СВЦЭМ!$B$33:$B$776,S$190)+'СЕТ СН'!$F$15</f>
        <v>170.84035718000001</v>
      </c>
      <c r="T210" s="36">
        <f>SUMIFS(СВЦЭМ!$F$33:$F$776,СВЦЭМ!$A$33:$A$776,$A210,СВЦЭМ!$B$33:$B$776,T$190)+'СЕТ СН'!$F$15</f>
        <v>169.21216232</v>
      </c>
      <c r="U210" s="36">
        <f>SUMIFS(СВЦЭМ!$F$33:$F$776,СВЦЭМ!$A$33:$A$776,$A210,СВЦЭМ!$B$33:$B$776,U$190)+'СЕТ СН'!$F$15</f>
        <v>160.6822549</v>
      </c>
      <c r="V210" s="36">
        <f>SUMIFS(СВЦЭМ!$F$33:$F$776,СВЦЭМ!$A$33:$A$776,$A210,СВЦЭМ!$B$33:$B$776,V$190)+'СЕТ СН'!$F$15</f>
        <v>161.03609839000001</v>
      </c>
      <c r="W210" s="36">
        <f>SUMIFS(СВЦЭМ!$F$33:$F$776,СВЦЭМ!$A$33:$A$776,$A210,СВЦЭМ!$B$33:$B$776,W$190)+'СЕТ СН'!$F$15</f>
        <v>182.26900117</v>
      </c>
      <c r="X210" s="36">
        <f>SUMIFS(СВЦЭМ!$F$33:$F$776,СВЦЭМ!$A$33:$A$776,$A210,СВЦЭМ!$B$33:$B$776,X$190)+'СЕТ СН'!$F$15</f>
        <v>206.66162761999999</v>
      </c>
      <c r="Y210" s="36">
        <f>SUMIFS(СВЦЭМ!$F$33:$F$776,СВЦЭМ!$A$33:$A$776,$A210,СВЦЭМ!$B$33:$B$776,Y$190)+'СЕТ СН'!$F$15</f>
        <v>216.11207716999999</v>
      </c>
    </row>
    <row r="211" spans="1:25" ht="15.75" x14ac:dyDescent="0.2">
      <c r="A211" s="35">
        <f t="shared" si="5"/>
        <v>43576</v>
      </c>
      <c r="B211" s="36">
        <f>SUMIFS(СВЦЭМ!$F$33:$F$776,СВЦЭМ!$A$33:$A$776,$A211,СВЦЭМ!$B$33:$B$776,B$190)+'СЕТ СН'!$F$15</f>
        <v>194.64565056999999</v>
      </c>
      <c r="C211" s="36">
        <f>SUMIFS(СВЦЭМ!$F$33:$F$776,СВЦЭМ!$A$33:$A$776,$A211,СВЦЭМ!$B$33:$B$776,C$190)+'СЕТ СН'!$F$15</f>
        <v>200.06031232999999</v>
      </c>
      <c r="D211" s="36">
        <f>SUMIFS(СВЦЭМ!$F$33:$F$776,СВЦЭМ!$A$33:$A$776,$A211,СВЦЭМ!$B$33:$B$776,D$190)+'СЕТ СН'!$F$15</f>
        <v>206.43219923999999</v>
      </c>
      <c r="E211" s="36">
        <f>SUMIFS(СВЦЭМ!$F$33:$F$776,СВЦЭМ!$A$33:$A$776,$A211,СВЦЭМ!$B$33:$B$776,E$190)+'СЕТ СН'!$F$15</f>
        <v>207.88403008</v>
      </c>
      <c r="F211" s="36">
        <f>SUMIFS(СВЦЭМ!$F$33:$F$776,СВЦЭМ!$A$33:$A$776,$A211,СВЦЭМ!$B$33:$B$776,F$190)+'СЕТ СН'!$F$15</f>
        <v>208.69659888000001</v>
      </c>
      <c r="G211" s="36">
        <f>SUMIFS(СВЦЭМ!$F$33:$F$776,СВЦЭМ!$A$33:$A$776,$A211,СВЦЭМ!$B$33:$B$776,G$190)+'СЕТ СН'!$F$15</f>
        <v>206.55212663</v>
      </c>
      <c r="H211" s="36">
        <f>SUMIFS(СВЦЭМ!$F$33:$F$776,СВЦЭМ!$A$33:$A$776,$A211,СВЦЭМ!$B$33:$B$776,H$190)+'СЕТ СН'!$F$15</f>
        <v>203.44632712999999</v>
      </c>
      <c r="I211" s="36">
        <f>SUMIFS(СВЦЭМ!$F$33:$F$776,СВЦЭМ!$A$33:$A$776,$A211,СВЦЭМ!$B$33:$B$776,I$190)+'СЕТ СН'!$F$15</f>
        <v>200.94968956</v>
      </c>
      <c r="J211" s="36">
        <f>SUMIFS(СВЦЭМ!$F$33:$F$776,СВЦЭМ!$A$33:$A$776,$A211,СВЦЭМ!$B$33:$B$776,J$190)+'СЕТ СН'!$F$15</f>
        <v>191.95574149999999</v>
      </c>
      <c r="K211" s="36">
        <f>SUMIFS(СВЦЭМ!$F$33:$F$776,СВЦЭМ!$A$33:$A$776,$A211,СВЦЭМ!$B$33:$B$776,K$190)+'СЕТ СН'!$F$15</f>
        <v>183.53867131000001</v>
      </c>
      <c r="L211" s="36">
        <f>SUMIFS(СВЦЭМ!$F$33:$F$776,СВЦЭМ!$A$33:$A$776,$A211,СВЦЭМ!$B$33:$B$776,L$190)+'СЕТ СН'!$F$15</f>
        <v>179.62415967999999</v>
      </c>
      <c r="M211" s="36">
        <f>SUMIFS(СВЦЭМ!$F$33:$F$776,СВЦЭМ!$A$33:$A$776,$A211,СВЦЭМ!$B$33:$B$776,M$190)+'СЕТ СН'!$F$15</f>
        <v>181.93231790999999</v>
      </c>
      <c r="N211" s="36">
        <f>SUMIFS(СВЦЭМ!$F$33:$F$776,СВЦЭМ!$A$33:$A$776,$A211,СВЦЭМ!$B$33:$B$776,N$190)+'СЕТ СН'!$F$15</f>
        <v>184.96643795</v>
      </c>
      <c r="O211" s="36">
        <f>SUMIFS(СВЦЭМ!$F$33:$F$776,СВЦЭМ!$A$33:$A$776,$A211,СВЦЭМ!$B$33:$B$776,O$190)+'СЕТ СН'!$F$15</f>
        <v>187.71531023</v>
      </c>
      <c r="P211" s="36">
        <f>SUMIFS(СВЦЭМ!$F$33:$F$776,СВЦЭМ!$A$33:$A$776,$A211,СВЦЭМ!$B$33:$B$776,P$190)+'СЕТ СН'!$F$15</f>
        <v>188.98210202999999</v>
      </c>
      <c r="Q211" s="36">
        <f>SUMIFS(СВЦЭМ!$F$33:$F$776,СВЦЭМ!$A$33:$A$776,$A211,СВЦЭМ!$B$33:$B$776,Q$190)+'СЕТ СН'!$F$15</f>
        <v>193.07300028</v>
      </c>
      <c r="R211" s="36">
        <f>SUMIFS(СВЦЭМ!$F$33:$F$776,СВЦЭМ!$A$33:$A$776,$A211,СВЦЭМ!$B$33:$B$776,R$190)+'СЕТ СН'!$F$15</f>
        <v>197.17901997999999</v>
      </c>
      <c r="S211" s="36">
        <f>SUMIFS(СВЦЭМ!$F$33:$F$776,СВЦЭМ!$A$33:$A$776,$A211,СВЦЭМ!$B$33:$B$776,S$190)+'СЕТ СН'!$F$15</f>
        <v>193.56874959000001</v>
      </c>
      <c r="T211" s="36">
        <f>SUMIFS(СВЦЭМ!$F$33:$F$776,СВЦЭМ!$A$33:$A$776,$A211,СВЦЭМ!$B$33:$B$776,T$190)+'СЕТ СН'!$F$15</f>
        <v>186.48007516000001</v>
      </c>
      <c r="U211" s="36">
        <f>SUMIFS(СВЦЭМ!$F$33:$F$776,СВЦЭМ!$A$33:$A$776,$A211,СВЦЭМ!$B$33:$B$776,U$190)+'СЕТ СН'!$F$15</f>
        <v>181.48087136000001</v>
      </c>
      <c r="V211" s="36">
        <f>SUMIFS(СВЦЭМ!$F$33:$F$776,СВЦЭМ!$A$33:$A$776,$A211,СВЦЭМ!$B$33:$B$776,V$190)+'СЕТ СН'!$F$15</f>
        <v>174.75034733999999</v>
      </c>
      <c r="W211" s="36">
        <f>SUMIFS(СВЦЭМ!$F$33:$F$776,СВЦЭМ!$A$33:$A$776,$A211,СВЦЭМ!$B$33:$B$776,W$190)+'СЕТ СН'!$F$15</f>
        <v>174.64723548000001</v>
      </c>
      <c r="X211" s="36">
        <f>SUMIFS(СВЦЭМ!$F$33:$F$776,СВЦЭМ!$A$33:$A$776,$A211,СВЦЭМ!$B$33:$B$776,X$190)+'СЕТ СН'!$F$15</f>
        <v>175.18980300999999</v>
      </c>
      <c r="Y211" s="36">
        <f>SUMIFS(СВЦЭМ!$F$33:$F$776,СВЦЭМ!$A$33:$A$776,$A211,СВЦЭМ!$B$33:$B$776,Y$190)+'СЕТ СН'!$F$15</f>
        <v>185.17231957999999</v>
      </c>
    </row>
    <row r="212" spans="1:25" ht="15.75" x14ac:dyDescent="0.2">
      <c r="A212" s="35">
        <f t="shared" si="5"/>
        <v>43577</v>
      </c>
      <c r="B212" s="36">
        <f>SUMIFS(СВЦЭМ!$F$33:$F$776,СВЦЭМ!$A$33:$A$776,$A212,СВЦЭМ!$B$33:$B$776,B$190)+'СЕТ СН'!$F$15</f>
        <v>186.42552612</v>
      </c>
      <c r="C212" s="36">
        <f>SUMIFS(СВЦЭМ!$F$33:$F$776,СВЦЭМ!$A$33:$A$776,$A212,СВЦЭМ!$B$33:$B$776,C$190)+'СЕТ СН'!$F$15</f>
        <v>190.59458709</v>
      </c>
      <c r="D212" s="36">
        <f>SUMIFS(СВЦЭМ!$F$33:$F$776,СВЦЭМ!$A$33:$A$776,$A212,СВЦЭМ!$B$33:$B$776,D$190)+'СЕТ СН'!$F$15</f>
        <v>199.79819083000001</v>
      </c>
      <c r="E212" s="36">
        <f>SUMIFS(СВЦЭМ!$F$33:$F$776,СВЦЭМ!$A$33:$A$776,$A212,СВЦЭМ!$B$33:$B$776,E$190)+'СЕТ СН'!$F$15</f>
        <v>207.06453568000001</v>
      </c>
      <c r="F212" s="36">
        <f>SUMIFS(СВЦЭМ!$F$33:$F$776,СВЦЭМ!$A$33:$A$776,$A212,СВЦЭМ!$B$33:$B$776,F$190)+'СЕТ СН'!$F$15</f>
        <v>209.74440213</v>
      </c>
      <c r="G212" s="36">
        <f>SUMIFS(СВЦЭМ!$F$33:$F$776,СВЦЭМ!$A$33:$A$776,$A212,СВЦЭМ!$B$33:$B$776,G$190)+'СЕТ СН'!$F$15</f>
        <v>200.48652576000001</v>
      </c>
      <c r="H212" s="36">
        <f>SUMIFS(СВЦЭМ!$F$33:$F$776,СВЦЭМ!$A$33:$A$776,$A212,СВЦЭМ!$B$33:$B$776,H$190)+'СЕТ СН'!$F$15</f>
        <v>196.31066853999999</v>
      </c>
      <c r="I212" s="36">
        <f>SUMIFS(СВЦЭМ!$F$33:$F$776,СВЦЭМ!$A$33:$A$776,$A212,СВЦЭМ!$B$33:$B$776,I$190)+'СЕТ СН'!$F$15</f>
        <v>195.10332018</v>
      </c>
      <c r="J212" s="36">
        <f>SUMIFS(СВЦЭМ!$F$33:$F$776,СВЦЭМ!$A$33:$A$776,$A212,СВЦЭМ!$B$33:$B$776,J$190)+'СЕТ СН'!$F$15</f>
        <v>193.44766684999999</v>
      </c>
      <c r="K212" s="36">
        <f>SUMIFS(СВЦЭМ!$F$33:$F$776,СВЦЭМ!$A$33:$A$776,$A212,СВЦЭМ!$B$33:$B$776,K$190)+'СЕТ СН'!$F$15</f>
        <v>194.4795537</v>
      </c>
      <c r="L212" s="36">
        <f>SUMIFS(СВЦЭМ!$F$33:$F$776,СВЦЭМ!$A$33:$A$776,$A212,СВЦЭМ!$B$33:$B$776,L$190)+'СЕТ СН'!$F$15</f>
        <v>193.08653665</v>
      </c>
      <c r="M212" s="36">
        <f>SUMIFS(СВЦЭМ!$F$33:$F$776,СВЦЭМ!$A$33:$A$776,$A212,СВЦЭМ!$B$33:$B$776,M$190)+'СЕТ СН'!$F$15</f>
        <v>192.70672365999999</v>
      </c>
      <c r="N212" s="36">
        <f>SUMIFS(СВЦЭМ!$F$33:$F$776,СВЦЭМ!$A$33:$A$776,$A212,СВЦЭМ!$B$33:$B$776,N$190)+'СЕТ СН'!$F$15</f>
        <v>192.32921585</v>
      </c>
      <c r="O212" s="36">
        <f>SUMIFS(СВЦЭМ!$F$33:$F$776,СВЦЭМ!$A$33:$A$776,$A212,СВЦЭМ!$B$33:$B$776,O$190)+'СЕТ СН'!$F$15</f>
        <v>193.83430442</v>
      </c>
      <c r="P212" s="36">
        <f>SUMIFS(СВЦЭМ!$F$33:$F$776,СВЦЭМ!$A$33:$A$776,$A212,СВЦЭМ!$B$33:$B$776,P$190)+'СЕТ СН'!$F$15</f>
        <v>194.96077951000001</v>
      </c>
      <c r="Q212" s="36">
        <f>SUMIFS(СВЦЭМ!$F$33:$F$776,СВЦЭМ!$A$33:$A$776,$A212,СВЦЭМ!$B$33:$B$776,Q$190)+'СЕТ СН'!$F$15</f>
        <v>197.00810397000001</v>
      </c>
      <c r="R212" s="36">
        <f>SUMIFS(СВЦЭМ!$F$33:$F$776,СВЦЭМ!$A$33:$A$776,$A212,СВЦЭМ!$B$33:$B$776,R$190)+'СЕТ СН'!$F$15</f>
        <v>196.57758490000001</v>
      </c>
      <c r="S212" s="36">
        <f>SUMIFS(СВЦЭМ!$F$33:$F$776,СВЦЭМ!$A$33:$A$776,$A212,СВЦЭМ!$B$33:$B$776,S$190)+'СЕТ СН'!$F$15</f>
        <v>192.19063381999999</v>
      </c>
      <c r="T212" s="36">
        <f>SUMIFS(СВЦЭМ!$F$33:$F$776,СВЦЭМ!$A$33:$A$776,$A212,СВЦЭМ!$B$33:$B$776,T$190)+'СЕТ СН'!$F$15</f>
        <v>191.69269449000001</v>
      </c>
      <c r="U212" s="36">
        <f>SUMIFS(СВЦЭМ!$F$33:$F$776,СВЦЭМ!$A$33:$A$776,$A212,СВЦЭМ!$B$33:$B$776,U$190)+'СЕТ СН'!$F$15</f>
        <v>188.75433419000001</v>
      </c>
      <c r="V212" s="36">
        <f>SUMIFS(СВЦЭМ!$F$33:$F$776,СВЦЭМ!$A$33:$A$776,$A212,СВЦЭМ!$B$33:$B$776,V$190)+'СЕТ СН'!$F$15</f>
        <v>186.12978742999999</v>
      </c>
      <c r="W212" s="36">
        <f>SUMIFS(СВЦЭМ!$F$33:$F$776,СВЦЭМ!$A$33:$A$776,$A212,СВЦЭМ!$B$33:$B$776,W$190)+'СЕТ СН'!$F$15</f>
        <v>186.93825616000001</v>
      </c>
      <c r="X212" s="36">
        <f>SUMIFS(СВЦЭМ!$F$33:$F$776,СВЦЭМ!$A$33:$A$776,$A212,СВЦЭМ!$B$33:$B$776,X$190)+'СЕТ СН'!$F$15</f>
        <v>192.82439489000001</v>
      </c>
      <c r="Y212" s="36">
        <f>SUMIFS(СВЦЭМ!$F$33:$F$776,СВЦЭМ!$A$33:$A$776,$A212,СВЦЭМ!$B$33:$B$776,Y$190)+'СЕТ СН'!$F$15</f>
        <v>195.77665422999999</v>
      </c>
    </row>
    <row r="213" spans="1:25" ht="15.75" x14ac:dyDescent="0.2">
      <c r="A213" s="35">
        <f t="shared" si="5"/>
        <v>43578</v>
      </c>
      <c r="B213" s="36">
        <f>SUMIFS(СВЦЭМ!$F$33:$F$776,СВЦЭМ!$A$33:$A$776,$A213,СВЦЭМ!$B$33:$B$776,B$190)+'СЕТ СН'!$F$15</f>
        <v>189.00316211000001</v>
      </c>
      <c r="C213" s="36">
        <f>SUMIFS(СВЦЭМ!$F$33:$F$776,СВЦЭМ!$A$33:$A$776,$A213,СВЦЭМ!$B$33:$B$776,C$190)+'СЕТ СН'!$F$15</f>
        <v>198.7233545</v>
      </c>
      <c r="D213" s="36">
        <f>SUMIFS(СВЦЭМ!$F$33:$F$776,СВЦЭМ!$A$33:$A$776,$A213,СВЦЭМ!$B$33:$B$776,D$190)+'СЕТ СН'!$F$15</f>
        <v>205.46239256000001</v>
      </c>
      <c r="E213" s="36">
        <f>SUMIFS(СВЦЭМ!$F$33:$F$776,СВЦЭМ!$A$33:$A$776,$A213,СВЦЭМ!$B$33:$B$776,E$190)+'СЕТ СН'!$F$15</f>
        <v>207.74919471000001</v>
      </c>
      <c r="F213" s="36">
        <f>SUMIFS(СВЦЭМ!$F$33:$F$776,СВЦЭМ!$A$33:$A$776,$A213,СВЦЭМ!$B$33:$B$776,F$190)+'СЕТ СН'!$F$15</f>
        <v>208.67903167</v>
      </c>
      <c r="G213" s="36">
        <f>SUMIFS(СВЦЭМ!$F$33:$F$776,СВЦЭМ!$A$33:$A$776,$A213,СВЦЭМ!$B$33:$B$776,G$190)+'СЕТ СН'!$F$15</f>
        <v>202.6710918</v>
      </c>
      <c r="H213" s="36">
        <f>SUMIFS(СВЦЭМ!$F$33:$F$776,СВЦЭМ!$A$33:$A$776,$A213,СВЦЭМ!$B$33:$B$776,H$190)+'СЕТ СН'!$F$15</f>
        <v>198.60072693999999</v>
      </c>
      <c r="I213" s="36">
        <f>SUMIFS(СВЦЭМ!$F$33:$F$776,СВЦЭМ!$A$33:$A$776,$A213,СВЦЭМ!$B$33:$B$776,I$190)+'СЕТ СН'!$F$15</f>
        <v>201.39072046999999</v>
      </c>
      <c r="J213" s="36">
        <f>SUMIFS(СВЦЭМ!$F$33:$F$776,СВЦЭМ!$A$33:$A$776,$A213,СВЦЭМ!$B$33:$B$776,J$190)+'СЕТ СН'!$F$15</f>
        <v>194.83094155000001</v>
      </c>
      <c r="K213" s="36">
        <f>SUMIFS(СВЦЭМ!$F$33:$F$776,СВЦЭМ!$A$33:$A$776,$A213,СВЦЭМ!$B$33:$B$776,K$190)+'СЕТ СН'!$F$15</f>
        <v>195.56038022000001</v>
      </c>
      <c r="L213" s="36">
        <f>SUMIFS(СВЦЭМ!$F$33:$F$776,СВЦЭМ!$A$33:$A$776,$A213,СВЦЭМ!$B$33:$B$776,L$190)+'СЕТ СН'!$F$15</f>
        <v>192.53742681</v>
      </c>
      <c r="M213" s="36">
        <f>SUMIFS(СВЦЭМ!$F$33:$F$776,СВЦЭМ!$A$33:$A$776,$A213,СВЦЭМ!$B$33:$B$776,M$190)+'СЕТ СН'!$F$15</f>
        <v>194.81397423999999</v>
      </c>
      <c r="N213" s="36">
        <f>SUMIFS(СВЦЭМ!$F$33:$F$776,СВЦЭМ!$A$33:$A$776,$A213,СВЦЭМ!$B$33:$B$776,N$190)+'СЕТ СН'!$F$15</f>
        <v>192.77719604000001</v>
      </c>
      <c r="O213" s="36">
        <f>SUMIFS(СВЦЭМ!$F$33:$F$776,СВЦЭМ!$A$33:$A$776,$A213,СВЦЭМ!$B$33:$B$776,O$190)+'СЕТ СН'!$F$15</f>
        <v>194.20153997</v>
      </c>
      <c r="P213" s="36">
        <f>SUMIFS(СВЦЭМ!$F$33:$F$776,СВЦЭМ!$A$33:$A$776,$A213,СВЦЭМ!$B$33:$B$776,P$190)+'СЕТ СН'!$F$15</f>
        <v>198.02035088</v>
      </c>
      <c r="Q213" s="36">
        <f>SUMIFS(СВЦЭМ!$F$33:$F$776,СВЦЭМ!$A$33:$A$776,$A213,СВЦЭМ!$B$33:$B$776,Q$190)+'СЕТ СН'!$F$15</f>
        <v>200.21562657000001</v>
      </c>
      <c r="R213" s="36">
        <f>SUMIFS(СВЦЭМ!$F$33:$F$776,СВЦЭМ!$A$33:$A$776,$A213,СВЦЭМ!$B$33:$B$776,R$190)+'СЕТ СН'!$F$15</f>
        <v>199.67918379</v>
      </c>
      <c r="S213" s="36">
        <f>SUMIFS(СВЦЭМ!$F$33:$F$776,СВЦЭМ!$A$33:$A$776,$A213,СВЦЭМ!$B$33:$B$776,S$190)+'СЕТ СН'!$F$15</f>
        <v>201.4250562</v>
      </c>
      <c r="T213" s="36">
        <f>SUMIFS(СВЦЭМ!$F$33:$F$776,СВЦЭМ!$A$33:$A$776,$A213,СВЦЭМ!$B$33:$B$776,T$190)+'СЕТ СН'!$F$15</f>
        <v>198.19677691999999</v>
      </c>
      <c r="U213" s="36">
        <f>SUMIFS(СВЦЭМ!$F$33:$F$776,СВЦЭМ!$A$33:$A$776,$A213,СВЦЭМ!$B$33:$B$776,U$190)+'СЕТ СН'!$F$15</f>
        <v>192.89071595999999</v>
      </c>
      <c r="V213" s="36">
        <f>SUMIFS(СВЦЭМ!$F$33:$F$776,СВЦЭМ!$A$33:$A$776,$A213,СВЦЭМ!$B$33:$B$776,V$190)+'СЕТ СН'!$F$15</f>
        <v>189.66634579999999</v>
      </c>
      <c r="W213" s="36">
        <f>SUMIFS(СВЦЭМ!$F$33:$F$776,СВЦЭМ!$A$33:$A$776,$A213,СВЦЭМ!$B$33:$B$776,W$190)+'СЕТ СН'!$F$15</f>
        <v>188.99981699</v>
      </c>
      <c r="X213" s="36">
        <f>SUMIFS(СВЦЭМ!$F$33:$F$776,СВЦЭМ!$A$33:$A$776,$A213,СВЦЭМ!$B$33:$B$776,X$190)+'СЕТ СН'!$F$15</f>
        <v>196.24119519999999</v>
      </c>
      <c r="Y213" s="36">
        <f>SUMIFS(СВЦЭМ!$F$33:$F$776,СВЦЭМ!$A$33:$A$776,$A213,СВЦЭМ!$B$33:$B$776,Y$190)+'СЕТ СН'!$F$15</f>
        <v>203.48386778</v>
      </c>
    </row>
    <row r="214" spans="1:25" ht="15.75" x14ac:dyDescent="0.2">
      <c r="A214" s="35">
        <f t="shared" si="5"/>
        <v>43579</v>
      </c>
      <c r="B214" s="36">
        <f>SUMIFS(СВЦЭМ!$F$33:$F$776,СВЦЭМ!$A$33:$A$776,$A214,СВЦЭМ!$B$33:$B$776,B$190)+'СЕТ СН'!$F$15</f>
        <v>180.02975506000001</v>
      </c>
      <c r="C214" s="36">
        <f>SUMIFS(СВЦЭМ!$F$33:$F$776,СВЦЭМ!$A$33:$A$776,$A214,СВЦЭМ!$B$33:$B$776,C$190)+'СЕТ СН'!$F$15</f>
        <v>189.02145193999999</v>
      </c>
      <c r="D214" s="36">
        <f>SUMIFS(СВЦЭМ!$F$33:$F$776,СВЦЭМ!$A$33:$A$776,$A214,СВЦЭМ!$B$33:$B$776,D$190)+'СЕТ СН'!$F$15</f>
        <v>196.43303033000001</v>
      </c>
      <c r="E214" s="36">
        <f>SUMIFS(СВЦЭМ!$F$33:$F$776,СВЦЭМ!$A$33:$A$776,$A214,СВЦЭМ!$B$33:$B$776,E$190)+'СЕТ СН'!$F$15</f>
        <v>198.19780677</v>
      </c>
      <c r="F214" s="36">
        <f>SUMIFS(СВЦЭМ!$F$33:$F$776,СВЦЭМ!$A$33:$A$776,$A214,СВЦЭМ!$B$33:$B$776,F$190)+'СЕТ СН'!$F$15</f>
        <v>203.02117909</v>
      </c>
      <c r="G214" s="36">
        <f>SUMIFS(СВЦЭМ!$F$33:$F$776,СВЦЭМ!$A$33:$A$776,$A214,СВЦЭМ!$B$33:$B$776,G$190)+'СЕТ СН'!$F$15</f>
        <v>201.77099860000001</v>
      </c>
      <c r="H214" s="36">
        <f>SUMIFS(СВЦЭМ!$F$33:$F$776,СВЦЭМ!$A$33:$A$776,$A214,СВЦЭМ!$B$33:$B$776,H$190)+'СЕТ СН'!$F$15</f>
        <v>197.4850434</v>
      </c>
      <c r="I214" s="36">
        <f>SUMIFS(СВЦЭМ!$F$33:$F$776,СВЦЭМ!$A$33:$A$776,$A214,СВЦЭМ!$B$33:$B$776,I$190)+'СЕТ СН'!$F$15</f>
        <v>190.05842455999999</v>
      </c>
      <c r="J214" s="36">
        <f>SUMIFS(СВЦЭМ!$F$33:$F$776,СВЦЭМ!$A$33:$A$776,$A214,СВЦЭМ!$B$33:$B$776,J$190)+'СЕТ СН'!$F$15</f>
        <v>182.22609373</v>
      </c>
      <c r="K214" s="36">
        <f>SUMIFS(СВЦЭМ!$F$33:$F$776,СВЦЭМ!$A$33:$A$776,$A214,СВЦЭМ!$B$33:$B$776,K$190)+'СЕТ СН'!$F$15</f>
        <v>185.64450004</v>
      </c>
      <c r="L214" s="36">
        <f>SUMIFS(СВЦЭМ!$F$33:$F$776,СВЦЭМ!$A$33:$A$776,$A214,СВЦЭМ!$B$33:$B$776,L$190)+'СЕТ СН'!$F$15</f>
        <v>192.58314773000001</v>
      </c>
      <c r="M214" s="36">
        <f>SUMIFS(СВЦЭМ!$F$33:$F$776,СВЦЭМ!$A$33:$A$776,$A214,СВЦЭМ!$B$33:$B$776,M$190)+'СЕТ СН'!$F$15</f>
        <v>196.44757976</v>
      </c>
      <c r="N214" s="36">
        <f>SUMIFS(СВЦЭМ!$F$33:$F$776,СВЦЭМ!$A$33:$A$776,$A214,СВЦЭМ!$B$33:$B$776,N$190)+'СЕТ СН'!$F$15</f>
        <v>194.07381115999999</v>
      </c>
      <c r="O214" s="36">
        <f>SUMIFS(СВЦЭМ!$F$33:$F$776,СВЦЭМ!$A$33:$A$776,$A214,СВЦЭМ!$B$33:$B$776,O$190)+'СЕТ СН'!$F$15</f>
        <v>195.73223045</v>
      </c>
      <c r="P214" s="36">
        <f>SUMIFS(СВЦЭМ!$F$33:$F$776,СВЦЭМ!$A$33:$A$776,$A214,СВЦЭМ!$B$33:$B$776,P$190)+'СЕТ СН'!$F$15</f>
        <v>197.44415610999999</v>
      </c>
      <c r="Q214" s="36">
        <f>SUMIFS(СВЦЭМ!$F$33:$F$776,СВЦЭМ!$A$33:$A$776,$A214,СВЦЭМ!$B$33:$B$776,Q$190)+'СЕТ СН'!$F$15</f>
        <v>198.40612553</v>
      </c>
      <c r="R214" s="36">
        <f>SUMIFS(СВЦЭМ!$F$33:$F$776,СВЦЭМ!$A$33:$A$776,$A214,СВЦЭМ!$B$33:$B$776,R$190)+'СЕТ СН'!$F$15</f>
        <v>198.94730336999999</v>
      </c>
      <c r="S214" s="36">
        <f>SUMIFS(СВЦЭМ!$F$33:$F$776,СВЦЭМ!$A$33:$A$776,$A214,СВЦЭМ!$B$33:$B$776,S$190)+'СЕТ СН'!$F$15</f>
        <v>199.23738968000001</v>
      </c>
      <c r="T214" s="36">
        <f>SUMIFS(СВЦЭМ!$F$33:$F$776,СВЦЭМ!$A$33:$A$776,$A214,СВЦЭМ!$B$33:$B$776,T$190)+'СЕТ СН'!$F$15</f>
        <v>196.55936899</v>
      </c>
      <c r="U214" s="36">
        <f>SUMIFS(СВЦЭМ!$F$33:$F$776,СВЦЭМ!$A$33:$A$776,$A214,СВЦЭМ!$B$33:$B$776,U$190)+'СЕТ СН'!$F$15</f>
        <v>195.22697289000001</v>
      </c>
      <c r="V214" s="36">
        <f>SUMIFS(СВЦЭМ!$F$33:$F$776,СВЦЭМ!$A$33:$A$776,$A214,СВЦЭМ!$B$33:$B$776,V$190)+'СЕТ СН'!$F$15</f>
        <v>190.29609167000001</v>
      </c>
      <c r="W214" s="36">
        <f>SUMIFS(СВЦЭМ!$F$33:$F$776,СВЦЭМ!$A$33:$A$776,$A214,СВЦЭМ!$B$33:$B$776,W$190)+'СЕТ СН'!$F$15</f>
        <v>187.81514773000001</v>
      </c>
      <c r="X214" s="36">
        <f>SUMIFS(СВЦЭМ!$F$33:$F$776,СВЦЭМ!$A$33:$A$776,$A214,СВЦЭМ!$B$33:$B$776,X$190)+'СЕТ СН'!$F$15</f>
        <v>190.06836412000001</v>
      </c>
      <c r="Y214" s="36">
        <f>SUMIFS(СВЦЭМ!$F$33:$F$776,СВЦЭМ!$A$33:$A$776,$A214,СВЦЭМ!$B$33:$B$776,Y$190)+'СЕТ СН'!$F$15</f>
        <v>198.15074855</v>
      </c>
    </row>
    <row r="215" spans="1:25" ht="15.75" x14ac:dyDescent="0.2">
      <c r="A215" s="35">
        <f t="shared" si="5"/>
        <v>43580</v>
      </c>
      <c r="B215" s="36">
        <f>SUMIFS(СВЦЭМ!$F$33:$F$776,СВЦЭМ!$A$33:$A$776,$A215,СВЦЭМ!$B$33:$B$776,B$190)+'СЕТ СН'!$F$15</f>
        <v>195.12776126</v>
      </c>
      <c r="C215" s="36">
        <f>SUMIFS(СВЦЭМ!$F$33:$F$776,СВЦЭМ!$A$33:$A$776,$A215,СВЦЭМ!$B$33:$B$776,C$190)+'СЕТ СН'!$F$15</f>
        <v>202.91143048999999</v>
      </c>
      <c r="D215" s="36">
        <f>SUMIFS(СВЦЭМ!$F$33:$F$776,СВЦЭМ!$A$33:$A$776,$A215,СВЦЭМ!$B$33:$B$776,D$190)+'СЕТ СН'!$F$15</f>
        <v>209.58820581000001</v>
      </c>
      <c r="E215" s="36">
        <f>SUMIFS(СВЦЭМ!$F$33:$F$776,СВЦЭМ!$A$33:$A$776,$A215,СВЦЭМ!$B$33:$B$776,E$190)+'СЕТ СН'!$F$15</f>
        <v>212.61618300000001</v>
      </c>
      <c r="F215" s="36">
        <f>SUMIFS(СВЦЭМ!$F$33:$F$776,СВЦЭМ!$A$33:$A$776,$A215,СВЦЭМ!$B$33:$B$776,F$190)+'СЕТ СН'!$F$15</f>
        <v>213.44553010000001</v>
      </c>
      <c r="G215" s="36">
        <f>SUMIFS(СВЦЭМ!$F$33:$F$776,СВЦЭМ!$A$33:$A$776,$A215,СВЦЭМ!$B$33:$B$776,G$190)+'СЕТ СН'!$F$15</f>
        <v>210.05161368</v>
      </c>
      <c r="H215" s="36">
        <f>SUMIFS(СВЦЭМ!$F$33:$F$776,СВЦЭМ!$A$33:$A$776,$A215,СВЦЭМ!$B$33:$B$776,H$190)+'СЕТ СН'!$F$15</f>
        <v>202.02149216000001</v>
      </c>
      <c r="I215" s="36">
        <f>SUMIFS(СВЦЭМ!$F$33:$F$776,СВЦЭМ!$A$33:$A$776,$A215,СВЦЭМ!$B$33:$B$776,I$190)+'СЕТ СН'!$F$15</f>
        <v>192.94609783999999</v>
      </c>
      <c r="J215" s="36">
        <f>SUMIFS(СВЦЭМ!$F$33:$F$776,СВЦЭМ!$A$33:$A$776,$A215,СВЦЭМ!$B$33:$B$776,J$190)+'СЕТ СН'!$F$15</f>
        <v>184.85230235</v>
      </c>
      <c r="K215" s="36">
        <f>SUMIFS(СВЦЭМ!$F$33:$F$776,СВЦЭМ!$A$33:$A$776,$A215,СВЦЭМ!$B$33:$B$776,K$190)+'СЕТ СН'!$F$15</f>
        <v>183.92669907999999</v>
      </c>
      <c r="L215" s="36">
        <f>SUMIFS(СВЦЭМ!$F$33:$F$776,СВЦЭМ!$A$33:$A$776,$A215,СВЦЭМ!$B$33:$B$776,L$190)+'СЕТ СН'!$F$15</f>
        <v>182.55585839</v>
      </c>
      <c r="M215" s="36">
        <f>SUMIFS(СВЦЭМ!$F$33:$F$776,СВЦЭМ!$A$33:$A$776,$A215,СВЦЭМ!$B$33:$B$776,M$190)+'СЕТ СН'!$F$15</f>
        <v>186.03504626</v>
      </c>
      <c r="N215" s="36">
        <f>SUMIFS(СВЦЭМ!$F$33:$F$776,СВЦЭМ!$A$33:$A$776,$A215,СВЦЭМ!$B$33:$B$776,N$190)+'СЕТ СН'!$F$15</f>
        <v>184.27071423999999</v>
      </c>
      <c r="O215" s="36">
        <f>SUMIFS(СВЦЭМ!$F$33:$F$776,СВЦЭМ!$A$33:$A$776,$A215,СВЦЭМ!$B$33:$B$776,O$190)+'СЕТ СН'!$F$15</f>
        <v>184.36601783</v>
      </c>
      <c r="P215" s="36">
        <f>SUMIFS(СВЦЭМ!$F$33:$F$776,СВЦЭМ!$A$33:$A$776,$A215,СВЦЭМ!$B$33:$B$776,P$190)+'СЕТ СН'!$F$15</f>
        <v>186.44785003999999</v>
      </c>
      <c r="Q215" s="36">
        <f>SUMIFS(СВЦЭМ!$F$33:$F$776,СВЦЭМ!$A$33:$A$776,$A215,СВЦЭМ!$B$33:$B$776,Q$190)+'СЕТ СН'!$F$15</f>
        <v>190.38519554999999</v>
      </c>
      <c r="R215" s="36">
        <f>SUMIFS(СВЦЭМ!$F$33:$F$776,СВЦЭМ!$A$33:$A$776,$A215,СВЦЭМ!$B$33:$B$776,R$190)+'СЕТ СН'!$F$15</f>
        <v>192.65537891</v>
      </c>
      <c r="S215" s="36">
        <f>SUMIFS(СВЦЭМ!$F$33:$F$776,СВЦЭМ!$A$33:$A$776,$A215,СВЦЭМ!$B$33:$B$776,S$190)+'СЕТ СН'!$F$15</f>
        <v>192.50643360999999</v>
      </c>
      <c r="T215" s="36">
        <f>SUMIFS(СВЦЭМ!$F$33:$F$776,СВЦЭМ!$A$33:$A$776,$A215,СВЦЭМ!$B$33:$B$776,T$190)+'СЕТ СН'!$F$15</f>
        <v>189.41206509</v>
      </c>
      <c r="U215" s="36">
        <f>SUMIFS(СВЦЭМ!$F$33:$F$776,СВЦЭМ!$A$33:$A$776,$A215,СВЦЭМ!$B$33:$B$776,U$190)+'СЕТ СН'!$F$15</f>
        <v>185.49956950999999</v>
      </c>
      <c r="V215" s="36">
        <f>SUMIFS(СВЦЭМ!$F$33:$F$776,СВЦЭМ!$A$33:$A$776,$A215,СВЦЭМ!$B$33:$B$776,V$190)+'СЕТ СН'!$F$15</f>
        <v>182.26948136999999</v>
      </c>
      <c r="W215" s="36">
        <f>SUMIFS(СВЦЭМ!$F$33:$F$776,СВЦЭМ!$A$33:$A$776,$A215,СВЦЭМ!$B$33:$B$776,W$190)+'СЕТ СН'!$F$15</f>
        <v>182.16839438</v>
      </c>
      <c r="X215" s="36">
        <f>SUMIFS(СВЦЭМ!$F$33:$F$776,СВЦЭМ!$A$33:$A$776,$A215,СВЦЭМ!$B$33:$B$776,X$190)+'СЕТ СН'!$F$15</f>
        <v>178.91192104000001</v>
      </c>
      <c r="Y215" s="36">
        <f>SUMIFS(СВЦЭМ!$F$33:$F$776,СВЦЭМ!$A$33:$A$776,$A215,СВЦЭМ!$B$33:$B$776,Y$190)+'СЕТ СН'!$F$15</f>
        <v>191.74378012</v>
      </c>
    </row>
    <row r="216" spans="1:25" ht="15.75" x14ac:dyDescent="0.2">
      <c r="A216" s="35">
        <f t="shared" si="5"/>
        <v>43581</v>
      </c>
      <c r="B216" s="36">
        <f>SUMIFS(СВЦЭМ!$F$33:$F$776,СВЦЭМ!$A$33:$A$776,$A216,СВЦЭМ!$B$33:$B$776,B$190)+'СЕТ СН'!$F$15</f>
        <v>198.99369888000001</v>
      </c>
      <c r="C216" s="36">
        <f>SUMIFS(СВЦЭМ!$F$33:$F$776,СВЦЭМ!$A$33:$A$776,$A216,СВЦЭМ!$B$33:$B$776,C$190)+'СЕТ СН'!$F$15</f>
        <v>206.50848507000001</v>
      </c>
      <c r="D216" s="36">
        <f>SUMIFS(СВЦЭМ!$F$33:$F$776,СВЦЭМ!$A$33:$A$776,$A216,СВЦЭМ!$B$33:$B$776,D$190)+'СЕТ СН'!$F$15</f>
        <v>209.85603548</v>
      </c>
      <c r="E216" s="36">
        <f>SUMIFS(СВЦЭМ!$F$33:$F$776,СВЦЭМ!$A$33:$A$776,$A216,СВЦЭМ!$B$33:$B$776,E$190)+'СЕТ СН'!$F$15</f>
        <v>211.37788309000001</v>
      </c>
      <c r="F216" s="36">
        <f>SUMIFS(СВЦЭМ!$F$33:$F$776,СВЦЭМ!$A$33:$A$776,$A216,СВЦЭМ!$B$33:$B$776,F$190)+'СЕТ СН'!$F$15</f>
        <v>212.65353916999999</v>
      </c>
      <c r="G216" s="36">
        <f>SUMIFS(СВЦЭМ!$F$33:$F$776,СВЦЭМ!$A$33:$A$776,$A216,СВЦЭМ!$B$33:$B$776,G$190)+'СЕТ СН'!$F$15</f>
        <v>210.00138763000001</v>
      </c>
      <c r="H216" s="36">
        <f>SUMIFS(СВЦЭМ!$F$33:$F$776,СВЦЭМ!$A$33:$A$776,$A216,СВЦЭМ!$B$33:$B$776,H$190)+'СЕТ СН'!$F$15</f>
        <v>202.60537914</v>
      </c>
      <c r="I216" s="36">
        <f>SUMIFS(СВЦЭМ!$F$33:$F$776,СВЦЭМ!$A$33:$A$776,$A216,СВЦЭМ!$B$33:$B$776,I$190)+'СЕТ СН'!$F$15</f>
        <v>194.10366554999999</v>
      </c>
      <c r="J216" s="36">
        <f>SUMIFS(СВЦЭМ!$F$33:$F$776,СВЦЭМ!$A$33:$A$776,$A216,СВЦЭМ!$B$33:$B$776,J$190)+'СЕТ СН'!$F$15</f>
        <v>187.25346630000001</v>
      </c>
      <c r="K216" s="36">
        <f>SUMIFS(СВЦЭМ!$F$33:$F$776,СВЦЭМ!$A$33:$A$776,$A216,СВЦЭМ!$B$33:$B$776,K$190)+'СЕТ СН'!$F$15</f>
        <v>185.13583127000001</v>
      </c>
      <c r="L216" s="36">
        <f>SUMIFS(СВЦЭМ!$F$33:$F$776,СВЦЭМ!$A$33:$A$776,$A216,СВЦЭМ!$B$33:$B$776,L$190)+'СЕТ СН'!$F$15</f>
        <v>185.59589682000001</v>
      </c>
      <c r="M216" s="36">
        <f>SUMIFS(СВЦЭМ!$F$33:$F$776,СВЦЭМ!$A$33:$A$776,$A216,СВЦЭМ!$B$33:$B$776,M$190)+'СЕТ СН'!$F$15</f>
        <v>187.25657115000001</v>
      </c>
      <c r="N216" s="36">
        <f>SUMIFS(СВЦЭМ!$F$33:$F$776,СВЦЭМ!$A$33:$A$776,$A216,СВЦЭМ!$B$33:$B$776,N$190)+'СЕТ СН'!$F$15</f>
        <v>188.04062941999999</v>
      </c>
      <c r="O216" s="36">
        <f>SUMIFS(СВЦЭМ!$F$33:$F$776,СВЦЭМ!$A$33:$A$776,$A216,СВЦЭМ!$B$33:$B$776,O$190)+'СЕТ СН'!$F$15</f>
        <v>188.59138798999999</v>
      </c>
      <c r="P216" s="36">
        <f>SUMIFS(СВЦЭМ!$F$33:$F$776,СВЦЭМ!$A$33:$A$776,$A216,СВЦЭМ!$B$33:$B$776,P$190)+'СЕТ СН'!$F$15</f>
        <v>190.15109416999999</v>
      </c>
      <c r="Q216" s="36">
        <f>SUMIFS(СВЦЭМ!$F$33:$F$776,СВЦЭМ!$A$33:$A$776,$A216,СВЦЭМ!$B$33:$B$776,Q$190)+'СЕТ СН'!$F$15</f>
        <v>191.96459535</v>
      </c>
      <c r="R216" s="36">
        <f>SUMIFS(СВЦЭМ!$F$33:$F$776,СВЦЭМ!$A$33:$A$776,$A216,СВЦЭМ!$B$33:$B$776,R$190)+'СЕТ СН'!$F$15</f>
        <v>192.90766694999999</v>
      </c>
      <c r="S216" s="36">
        <f>SUMIFS(СВЦЭМ!$F$33:$F$776,СВЦЭМ!$A$33:$A$776,$A216,СВЦЭМ!$B$33:$B$776,S$190)+'СЕТ СН'!$F$15</f>
        <v>189.90698698</v>
      </c>
      <c r="T216" s="36">
        <f>SUMIFS(СВЦЭМ!$F$33:$F$776,СВЦЭМ!$A$33:$A$776,$A216,СВЦЭМ!$B$33:$B$776,T$190)+'СЕТ СН'!$F$15</f>
        <v>185.65865274999999</v>
      </c>
      <c r="U216" s="36">
        <f>SUMIFS(СВЦЭМ!$F$33:$F$776,СВЦЭМ!$A$33:$A$776,$A216,СВЦЭМ!$B$33:$B$776,U$190)+'СЕТ СН'!$F$15</f>
        <v>178.75385464999999</v>
      </c>
      <c r="V216" s="36">
        <f>SUMIFS(СВЦЭМ!$F$33:$F$776,СВЦЭМ!$A$33:$A$776,$A216,СВЦЭМ!$B$33:$B$776,V$190)+'СЕТ СН'!$F$15</f>
        <v>177.18325408999999</v>
      </c>
      <c r="W216" s="36">
        <f>SUMIFS(СВЦЭМ!$F$33:$F$776,СВЦЭМ!$A$33:$A$776,$A216,СВЦЭМ!$B$33:$B$776,W$190)+'СЕТ СН'!$F$15</f>
        <v>180.78641668</v>
      </c>
      <c r="X216" s="36">
        <f>SUMIFS(СВЦЭМ!$F$33:$F$776,СВЦЭМ!$A$33:$A$776,$A216,СВЦЭМ!$B$33:$B$776,X$190)+'СЕТ СН'!$F$15</f>
        <v>187.99249857000001</v>
      </c>
      <c r="Y216" s="36">
        <f>SUMIFS(СВЦЭМ!$F$33:$F$776,СВЦЭМ!$A$33:$A$776,$A216,СВЦЭМ!$B$33:$B$776,Y$190)+'СЕТ СН'!$F$15</f>
        <v>195.34473764000001</v>
      </c>
    </row>
    <row r="217" spans="1:25" ht="15.75" x14ac:dyDescent="0.2">
      <c r="A217" s="35">
        <f t="shared" si="5"/>
        <v>43582</v>
      </c>
      <c r="B217" s="36">
        <f>SUMIFS(СВЦЭМ!$F$33:$F$776,СВЦЭМ!$A$33:$A$776,$A217,СВЦЭМ!$B$33:$B$776,B$190)+'СЕТ СН'!$F$15</f>
        <v>195.59902047</v>
      </c>
      <c r="C217" s="36">
        <f>SUMIFS(СВЦЭМ!$F$33:$F$776,СВЦЭМ!$A$33:$A$776,$A217,СВЦЭМ!$B$33:$B$776,C$190)+'СЕТ СН'!$F$15</f>
        <v>193.71616313000001</v>
      </c>
      <c r="D217" s="36">
        <f>SUMIFS(СВЦЭМ!$F$33:$F$776,СВЦЭМ!$A$33:$A$776,$A217,СВЦЭМ!$B$33:$B$776,D$190)+'СЕТ СН'!$F$15</f>
        <v>195.70063284</v>
      </c>
      <c r="E217" s="36">
        <f>SUMIFS(СВЦЭМ!$F$33:$F$776,СВЦЭМ!$A$33:$A$776,$A217,СВЦЭМ!$B$33:$B$776,E$190)+'СЕТ СН'!$F$15</f>
        <v>197.56037456999999</v>
      </c>
      <c r="F217" s="36">
        <f>SUMIFS(СВЦЭМ!$F$33:$F$776,СВЦЭМ!$A$33:$A$776,$A217,СВЦЭМ!$B$33:$B$776,F$190)+'СЕТ СН'!$F$15</f>
        <v>203.14999349999999</v>
      </c>
      <c r="G217" s="36">
        <f>SUMIFS(СВЦЭМ!$F$33:$F$776,СВЦЭМ!$A$33:$A$776,$A217,СВЦЭМ!$B$33:$B$776,G$190)+'СЕТ СН'!$F$15</f>
        <v>198.92349644999999</v>
      </c>
      <c r="H217" s="36">
        <f>SUMIFS(СВЦЭМ!$F$33:$F$776,СВЦЭМ!$A$33:$A$776,$A217,СВЦЭМ!$B$33:$B$776,H$190)+'СЕТ СН'!$F$15</f>
        <v>198.44415634000001</v>
      </c>
      <c r="I217" s="36">
        <f>SUMIFS(СВЦЭМ!$F$33:$F$776,СВЦЭМ!$A$33:$A$776,$A217,СВЦЭМ!$B$33:$B$776,I$190)+'СЕТ СН'!$F$15</f>
        <v>193.65957040999999</v>
      </c>
      <c r="J217" s="36">
        <f>SUMIFS(СВЦЭМ!$F$33:$F$776,СВЦЭМ!$A$33:$A$776,$A217,СВЦЭМ!$B$33:$B$776,J$190)+'СЕТ СН'!$F$15</f>
        <v>184.00941857999999</v>
      </c>
      <c r="K217" s="36">
        <f>SUMIFS(СВЦЭМ!$F$33:$F$776,СВЦЭМ!$A$33:$A$776,$A217,СВЦЭМ!$B$33:$B$776,K$190)+'СЕТ СН'!$F$15</f>
        <v>179.34331498</v>
      </c>
      <c r="L217" s="36">
        <f>SUMIFS(СВЦЭМ!$F$33:$F$776,СВЦЭМ!$A$33:$A$776,$A217,СВЦЭМ!$B$33:$B$776,L$190)+'СЕТ СН'!$F$15</f>
        <v>176.07501683999999</v>
      </c>
      <c r="M217" s="36">
        <f>SUMIFS(СВЦЭМ!$F$33:$F$776,СВЦЭМ!$A$33:$A$776,$A217,СВЦЭМ!$B$33:$B$776,M$190)+'СЕТ СН'!$F$15</f>
        <v>178.78616217000001</v>
      </c>
      <c r="N217" s="36">
        <f>SUMIFS(СВЦЭМ!$F$33:$F$776,СВЦЭМ!$A$33:$A$776,$A217,СВЦЭМ!$B$33:$B$776,N$190)+'СЕТ СН'!$F$15</f>
        <v>178.96007227999999</v>
      </c>
      <c r="O217" s="36">
        <f>SUMIFS(СВЦЭМ!$F$33:$F$776,СВЦЭМ!$A$33:$A$776,$A217,СВЦЭМ!$B$33:$B$776,O$190)+'СЕТ СН'!$F$15</f>
        <v>178.02252522000001</v>
      </c>
      <c r="P217" s="36">
        <f>SUMIFS(СВЦЭМ!$F$33:$F$776,СВЦЭМ!$A$33:$A$776,$A217,СВЦЭМ!$B$33:$B$776,P$190)+'СЕТ СН'!$F$15</f>
        <v>179.83657077000001</v>
      </c>
      <c r="Q217" s="36">
        <f>SUMIFS(СВЦЭМ!$F$33:$F$776,СВЦЭМ!$A$33:$A$776,$A217,СВЦЭМ!$B$33:$B$776,Q$190)+'СЕТ СН'!$F$15</f>
        <v>183.08443066000001</v>
      </c>
      <c r="R217" s="36">
        <f>SUMIFS(СВЦЭМ!$F$33:$F$776,СВЦЭМ!$A$33:$A$776,$A217,СВЦЭМ!$B$33:$B$776,R$190)+'СЕТ СН'!$F$15</f>
        <v>183.97740918</v>
      </c>
      <c r="S217" s="36">
        <f>SUMIFS(СВЦЭМ!$F$33:$F$776,СВЦЭМ!$A$33:$A$776,$A217,СВЦЭМ!$B$33:$B$776,S$190)+'СЕТ СН'!$F$15</f>
        <v>185.53038543</v>
      </c>
      <c r="T217" s="36">
        <f>SUMIFS(СВЦЭМ!$F$33:$F$776,СВЦЭМ!$A$33:$A$776,$A217,СВЦЭМ!$B$33:$B$776,T$190)+'СЕТ СН'!$F$15</f>
        <v>187.21626560000001</v>
      </c>
      <c r="U217" s="36">
        <f>SUMIFS(СВЦЭМ!$F$33:$F$776,СВЦЭМ!$A$33:$A$776,$A217,СВЦЭМ!$B$33:$B$776,U$190)+'СЕТ СН'!$F$15</f>
        <v>189.81522325</v>
      </c>
      <c r="V217" s="36">
        <f>SUMIFS(СВЦЭМ!$F$33:$F$776,СВЦЭМ!$A$33:$A$776,$A217,СВЦЭМ!$B$33:$B$776,V$190)+'СЕТ СН'!$F$15</f>
        <v>183.31065022999999</v>
      </c>
      <c r="W217" s="36">
        <f>SUMIFS(СВЦЭМ!$F$33:$F$776,СВЦЭМ!$A$33:$A$776,$A217,СВЦЭМ!$B$33:$B$776,W$190)+'СЕТ СН'!$F$15</f>
        <v>181.06015517</v>
      </c>
      <c r="X217" s="36">
        <f>SUMIFS(СВЦЭМ!$F$33:$F$776,СВЦЭМ!$A$33:$A$776,$A217,СВЦЭМ!$B$33:$B$776,X$190)+'СЕТ СН'!$F$15</f>
        <v>184.78103318000001</v>
      </c>
      <c r="Y217" s="36">
        <f>SUMIFS(СВЦЭМ!$F$33:$F$776,СВЦЭМ!$A$33:$A$776,$A217,СВЦЭМ!$B$33:$B$776,Y$190)+'СЕТ СН'!$F$15</f>
        <v>187.96768304</v>
      </c>
    </row>
    <row r="218" spans="1:25" ht="15.75" x14ac:dyDescent="0.2">
      <c r="A218" s="35">
        <f t="shared" si="5"/>
        <v>43583</v>
      </c>
      <c r="B218" s="36">
        <f>SUMIFS(СВЦЭМ!$F$33:$F$776,СВЦЭМ!$A$33:$A$776,$A218,СВЦЭМ!$B$33:$B$776,B$190)+'СЕТ СН'!$F$15</f>
        <v>179.58510738999999</v>
      </c>
      <c r="C218" s="36">
        <f>SUMIFS(СВЦЭМ!$F$33:$F$776,СВЦЭМ!$A$33:$A$776,$A218,СВЦЭМ!$B$33:$B$776,C$190)+'СЕТ СН'!$F$15</f>
        <v>195.03445432999999</v>
      </c>
      <c r="D218" s="36">
        <f>SUMIFS(СВЦЭМ!$F$33:$F$776,СВЦЭМ!$A$33:$A$776,$A218,СВЦЭМ!$B$33:$B$776,D$190)+'СЕТ СН'!$F$15</f>
        <v>202.43859122000001</v>
      </c>
      <c r="E218" s="36">
        <f>SUMIFS(СВЦЭМ!$F$33:$F$776,СВЦЭМ!$A$33:$A$776,$A218,СВЦЭМ!$B$33:$B$776,E$190)+'СЕТ СН'!$F$15</f>
        <v>207.16361752</v>
      </c>
      <c r="F218" s="36">
        <f>SUMIFS(СВЦЭМ!$F$33:$F$776,СВЦЭМ!$A$33:$A$776,$A218,СВЦЭМ!$B$33:$B$776,F$190)+'СЕТ СН'!$F$15</f>
        <v>207.8910583</v>
      </c>
      <c r="G218" s="36">
        <f>SUMIFS(СВЦЭМ!$F$33:$F$776,СВЦЭМ!$A$33:$A$776,$A218,СВЦЭМ!$B$33:$B$776,G$190)+'СЕТ СН'!$F$15</f>
        <v>205.56466707999999</v>
      </c>
      <c r="H218" s="36">
        <f>SUMIFS(СВЦЭМ!$F$33:$F$776,СВЦЭМ!$A$33:$A$776,$A218,СВЦЭМ!$B$33:$B$776,H$190)+'СЕТ СН'!$F$15</f>
        <v>207.64482097000001</v>
      </c>
      <c r="I218" s="36">
        <f>SUMIFS(СВЦЭМ!$F$33:$F$776,СВЦЭМ!$A$33:$A$776,$A218,СВЦЭМ!$B$33:$B$776,I$190)+'СЕТ СН'!$F$15</f>
        <v>198.16681495</v>
      </c>
      <c r="J218" s="36">
        <f>SUMIFS(СВЦЭМ!$F$33:$F$776,СВЦЭМ!$A$33:$A$776,$A218,СВЦЭМ!$B$33:$B$776,J$190)+'СЕТ СН'!$F$15</f>
        <v>189.58685116000001</v>
      </c>
      <c r="K218" s="36">
        <f>SUMIFS(СВЦЭМ!$F$33:$F$776,СВЦЭМ!$A$33:$A$776,$A218,СВЦЭМ!$B$33:$B$776,K$190)+'СЕТ СН'!$F$15</f>
        <v>180.69631987</v>
      </c>
      <c r="L218" s="36">
        <f>SUMIFS(СВЦЭМ!$F$33:$F$776,СВЦЭМ!$A$33:$A$776,$A218,СВЦЭМ!$B$33:$B$776,L$190)+'СЕТ СН'!$F$15</f>
        <v>178.10924481999999</v>
      </c>
      <c r="M218" s="36">
        <f>SUMIFS(СВЦЭМ!$F$33:$F$776,СВЦЭМ!$A$33:$A$776,$A218,СВЦЭМ!$B$33:$B$776,M$190)+'СЕТ СН'!$F$15</f>
        <v>178.26379505</v>
      </c>
      <c r="N218" s="36">
        <f>SUMIFS(СВЦЭМ!$F$33:$F$776,СВЦЭМ!$A$33:$A$776,$A218,СВЦЭМ!$B$33:$B$776,N$190)+'СЕТ СН'!$F$15</f>
        <v>183.95773285999999</v>
      </c>
      <c r="O218" s="36">
        <f>SUMIFS(СВЦЭМ!$F$33:$F$776,СВЦЭМ!$A$33:$A$776,$A218,СВЦЭМ!$B$33:$B$776,O$190)+'СЕТ СН'!$F$15</f>
        <v>187.90255224000001</v>
      </c>
      <c r="P218" s="36">
        <f>SUMIFS(СВЦЭМ!$F$33:$F$776,СВЦЭМ!$A$33:$A$776,$A218,СВЦЭМ!$B$33:$B$776,P$190)+'СЕТ СН'!$F$15</f>
        <v>192.97224546000001</v>
      </c>
      <c r="Q218" s="36">
        <f>SUMIFS(СВЦЭМ!$F$33:$F$776,СВЦЭМ!$A$33:$A$776,$A218,СВЦЭМ!$B$33:$B$776,Q$190)+'СЕТ СН'!$F$15</f>
        <v>195.24098226000001</v>
      </c>
      <c r="R218" s="36">
        <f>SUMIFS(СВЦЭМ!$F$33:$F$776,СВЦЭМ!$A$33:$A$776,$A218,СВЦЭМ!$B$33:$B$776,R$190)+'СЕТ СН'!$F$15</f>
        <v>191.14088784</v>
      </c>
      <c r="S218" s="36">
        <f>SUMIFS(СВЦЭМ!$F$33:$F$776,СВЦЭМ!$A$33:$A$776,$A218,СВЦЭМ!$B$33:$B$776,S$190)+'СЕТ СН'!$F$15</f>
        <v>184.99581932000001</v>
      </c>
      <c r="T218" s="36">
        <f>SUMIFS(СВЦЭМ!$F$33:$F$776,СВЦЭМ!$A$33:$A$776,$A218,СВЦЭМ!$B$33:$B$776,T$190)+'СЕТ СН'!$F$15</f>
        <v>177.46605116999999</v>
      </c>
      <c r="U218" s="36">
        <f>SUMIFS(СВЦЭМ!$F$33:$F$776,СВЦЭМ!$A$33:$A$776,$A218,СВЦЭМ!$B$33:$B$776,U$190)+'СЕТ СН'!$F$15</f>
        <v>167.55220595</v>
      </c>
      <c r="V218" s="36">
        <f>SUMIFS(СВЦЭМ!$F$33:$F$776,СВЦЭМ!$A$33:$A$776,$A218,СВЦЭМ!$B$33:$B$776,V$190)+'СЕТ СН'!$F$15</f>
        <v>162.58715432</v>
      </c>
      <c r="W218" s="36">
        <f>SUMIFS(СВЦЭМ!$F$33:$F$776,СВЦЭМ!$A$33:$A$776,$A218,СВЦЭМ!$B$33:$B$776,W$190)+'СЕТ СН'!$F$15</f>
        <v>164.44267821</v>
      </c>
      <c r="X218" s="36">
        <f>SUMIFS(СВЦЭМ!$F$33:$F$776,СВЦЭМ!$A$33:$A$776,$A218,СВЦЭМ!$B$33:$B$776,X$190)+'СЕТ СН'!$F$15</f>
        <v>166.82887396000001</v>
      </c>
      <c r="Y218" s="36">
        <f>SUMIFS(СВЦЭМ!$F$33:$F$776,СВЦЭМ!$A$33:$A$776,$A218,СВЦЭМ!$B$33:$B$776,Y$190)+'СЕТ СН'!$F$15</f>
        <v>175.12722657</v>
      </c>
    </row>
    <row r="219" spans="1:25" ht="15.75" x14ac:dyDescent="0.2">
      <c r="A219" s="35">
        <f t="shared" si="5"/>
        <v>43584</v>
      </c>
      <c r="B219" s="36">
        <f>SUMIFS(СВЦЭМ!$F$33:$F$776,СВЦЭМ!$A$33:$A$776,$A219,СВЦЭМ!$B$33:$B$776,B$190)+'СЕТ СН'!$F$15</f>
        <v>193.37400715999999</v>
      </c>
      <c r="C219" s="36">
        <f>SUMIFS(СВЦЭМ!$F$33:$F$776,СВЦЭМ!$A$33:$A$776,$A219,СВЦЭМ!$B$33:$B$776,C$190)+'СЕТ СН'!$F$15</f>
        <v>200.05409940000001</v>
      </c>
      <c r="D219" s="36">
        <f>SUMIFS(СВЦЭМ!$F$33:$F$776,СВЦЭМ!$A$33:$A$776,$A219,СВЦЭМ!$B$33:$B$776,D$190)+'СЕТ СН'!$F$15</f>
        <v>204.49285463999999</v>
      </c>
      <c r="E219" s="36">
        <f>SUMIFS(СВЦЭМ!$F$33:$F$776,СВЦЭМ!$A$33:$A$776,$A219,СВЦЭМ!$B$33:$B$776,E$190)+'СЕТ СН'!$F$15</f>
        <v>205.65489342000001</v>
      </c>
      <c r="F219" s="36">
        <f>SUMIFS(СВЦЭМ!$F$33:$F$776,СВЦЭМ!$A$33:$A$776,$A219,СВЦЭМ!$B$33:$B$776,F$190)+'СЕТ СН'!$F$15</f>
        <v>207.43824997999999</v>
      </c>
      <c r="G219" s="36">
        <f>SUMIFS(СВЦЭМ!$F$33:$F$776,СВЦЭМ!$A$33:$A$776,$A219,СВЦЭМ!$B$33:$B$776,G$190)+'СЕТ СН'!$F$15</f>
        <v>204.83108626000001</v>
      </c>
      <c r="H219" s="36">
        <f>SUMIFS(СВЦЭМ!$F$33:$F$776,СВЦЭМ!$A$33:$A$776,$A219,СВЦЭМ!$B$33:$B$776,H$190)+'СЕТ СН'!$F$15</f>
        <v>202.25589945999999</v>
      </c>
      <c r="I219" s="36">
        <f>SUMIFS(СВЦЭМ!$F$33:$F$776,СВЦЭМ!$A$33:$A$776,$A219,СВЦЭМ!$B$33:$B$776,I$190)+'СЕТ СН'!$F$15</f>
        <v>193.07051056</v>
      </c>
      <c r="J219" s="36">
        <f>SUMIFS(СВЦЭМ!$F$33:$F$776,СВЦЭМ!$A$33:$A$776,$A219,СВЦЭМ!$B$33:$B$776,J$190)+'СЕТ СН'!$F$15</f>
        <v>184.10015193999999</v>
      </c>
      <c r="K219" s="36">
        <f>SUMIFS(СВЦЭМ!$F$33:$F$776,СВЦЭМ!$A$33:$A$776,$A219,СВЦЭМ!$B$33:$B$776,K$190)+'СЕТ СН'!$F$15</f>
        <v>181.6374509</v>
      </c>
      <c r="L219" s="36">
        <f>SUMIFS(СВЦЭМ!$F$33:$F$776,СВЦЭМ!$A$33:$A$776,$A219,СВЦЭМ!$B$33:$B$776,L$190)+'СЕТ СН'!$F$15</f>
        <v>177.22966983000001</v>
      </c>
      <c r="M219" s="36">
        <f>SUMIFS(СВЦЭМ!$F$33:$F$776,СВЦЭМ!$A$33:$A$776,$A219,СВЦЭМ!$B$33:$B$776,M$190)+'СЕТ СН'!$F$15</f>
        <v>181.09249438000001</v>
      </c>
      <c r="N219" s="36">
        <f>SUMIFS(СВЦЭМ!$F$33:$F$776,СВЦЭМ!$A$33:$A$776,$A219,СВЦЭМ!$B$33:$B$776,N$190)+'СЕТ СН'!$F$15</f>
        <v>181.11322910999999</v>
      </c>
      <c r="O219" s="36">
        <f>SUMIFS(СВЦЭМ!$F$33:$F$776,СВЦЭМ!$A$33:$A$776,$A219,СВЦЭМ!$B$33:$B$776,O$190)+'СЕТ СН'!$F$15</f>
        <v>181.39762693</v>
      </c>
      <c r="P219" s="36">
        <f>SUMIFS(СВЦЭМ!$F$33:$F$776,СВЦЭМ!$A$33:$A$776,$A219,СВЦЭМ!$B$33:$B$776,P$190)+'СЕТ СН'!$F$15</f>
        <v>182.97369504</v>
      </c>
      <c r="Q219" s="36">
        <f>SUMIFS(СВЦЭМ!$F$33:$F$776,СВЦЭМ!$A$33:$A$776,$A219,СВЦЭМ!$B$33:$B$776,Q$190)+'СЕТ СН'!$F$15</f>
        <v>184.94389659999999</v>
      </c>
      <c r="R219" s="36">
        <f>SUMIFS(СВЦЭМ!$F$33:$F$776,СВЦЭМ!$A$33:$A$776,$A219,СВЦЭМ!$B$33:$B$776,R$190)+'СЕТ СН'!$F$15</f>
        <v>184.82811684999999</v>
      </c>
      <c r="S219" s="36">
        <f>SUMIFS(СВЦЭМ!$F$33:$F$776,СВЦЭМ!$A$33:$A$776,$A219,СВЦЭМ!$B$33:$B$776,S$190)+'СЕТ СН'!$F$15</f>
        <v>184.99316780000001</v>
      </c>
      <c r="T219" s="36">
        <f>SUMIFS(СВЦЭМ!$F$33:$F$776,СВЦЭМ!$A$33:$A$776,$A219,СВЦЭМ!$B$33:$B$776,T$190)+'СЕТ СН'!$F$15</f>
        <v>181.68261833</v>
      </c>
      <c r="U219" s="36">
        <f>SUMIFS(СВЦЭМ!$F$33:$F$776,СВЦЭМ!$A$33:$A$776,$A219,СВЦЭМ!$B$33:$B$776,U$190)+'СЕТ СН'!$F$15</f>
        <v>179.05768040999999</v>
      </c>
      <c r="V219" s="36">
        <f>SUMIFS(СВЦЭМ!$F$33:$F$776,СВЦЭМ!$A$33:$A$776,$A219,СВЦЭМ!$B$33:$B$776,V$190)+'СЕТ СН'!$F$15</f>
        <v>172.37551139999999</v>
      </c>
      <c r="W219" s="36">
        <f>SUMIFS(СВЦЭМ!$F$33:$F$776,СВЦЭМ!$A$33:$A$776,$A219,СВЦЭМ!$B$33:$B$776,W$190)+'СЕТ СН'!$F$15</f>
        <v>168.24510008999999</v>
      </c>
      <c r="X219" s="36">
        <f>SUMIFS(СВЦЭМ!$F$33:$F$776,СВЦЭМ!$A$33:$A$776,$A219,СВЦЭМ!$B$33:$B$776,X$190)+'СЕТ СН'!$F$15</f>
        <v>174.34072502999999</v>
      </c>
      <c r="Y219" s="36">
        <f>SUMIFS(СВЦЭМ!$F$33:$F$776,СВЦЭМ!$A$33:$A$776,$A219,СВЦЭМ!$B$33:$B$776,Y$190)+'СЕТ СН'!$F$15</f>
        <v>181.17383032000001</v>
      </c>
    </row>
    <row r="220" spans="1:25" ht="15.75" x14ac:dyDescent="0.2">
      <c r="A220" s="35">
        <f t="shared" si="5"/>
        <v>43585</v>
      </c>
      <c r="B220" s="36">
        <f>SUMIFS(СВЦЭМ!$F$33:$F$776,СВЦЭМ!$A$33:$A$776,$A220,СВЦЭМ!$B$33:$B$776,B$190)+'СЕТ СН'!$F$15</f>
        <v>195.09588891999999</v>
      </c>
      <c r="C220" s="36">
        <f>SUMIFS(СВЦЭМ!$F$33:$F$776,СВЦЭМ!$A$33:$A$776,$A220,СВЦЭМ!$B$33:$B$776,C$190)+'СЕТ СН'!$F$15</f>
        <v>202.41356343000001</v>
      </c>
      <c r="D220" s="36">
        <f>SUMIFS(СВЦЭМ!$F$33:$F$776,СВЦЭМ!$A$33:$A$776,$A220,СВЦЭМ!$B$33:$B$776,D$190)+'СЕТ СН'!$F$15</f>
        <v>208.83062670000001</v>
      </c>
      <c r="E220" s="36">
        <f>SUMIFS(СВЦЭМ!$F$33:$F$776,СВЦЭМ!$A$33:$A$776,$A220,СВЦЭМ!$B$33:$B$776,E$190)+'СЕТ СН'!$F$15</f>
        <v>209.99575863999999</v>
      </c>
      <c r="F220" s="36">
        <f>SUMIFS(СВЦЭМ!$F$33:$F$776,СВЦЭМ!$A$33:$A$776,$A220,СВЦЭМ!$B$33:$B$776,F$190)+'СЕТ СН'!$F$15</f>
        <v>210.82822515000001</v>
      </c>
      <c r="G220" s="36">
        <f>SUMIFS(СВЦЭМ!$F$33:$F$776,СВЦЭМ!$A$33:$A$776,$A220,СВЦЭМ!$B$33:$B$776,G$190)+'СЕТ СН'!$F$15</f>
        <v>206.92444731000001</v>
      </c>
      <c r="H220" s="36">
        <f>SUMIFS(СВЦЭМ!$F$33:$F$776,СВЦЭМ!$A$33:$A$776,$A220,СВЦЭМ!$B$33:$B$776,H$190)+'СЕТ СН'!$F$15</f>
        <v>193.8110863</v>
      </c>
      <c r="I220" s="36">
        <f>SUMIFS(СВЦЭМ!$F$33:$F$776,СВЦЭМ!$A$33:$A$776,$A220,СВЦЭМ!$B$33:$B$776,I$190)+'СЕТ СН'!$F$15</f>
        <v>182.66023415999999</v>
      </c>
      <c r="J220" s="36">
        <f>SUMIFS(СВЦЭМ!$F$33:$F$776,СВЦЭМ!$A$33:$A$776,$A220,СВЦЭМ!$B$33:$B$776,J$190)+'СЕТ СН'!$F$15</f>
        <v>180.24820955000001</v>
      </c>
      <c r="K220" s="36">
        <f>SUMIFS(СВЦЭМ!$F$33:$F$776,СВЦЭМ!$A$33:$A$776,$A220,СВЦЭМ!$B$33:$B$776,K$190)+'СЕТ СН'!$F$15</f>
        <v>180.16640848</v>
      </c>
      <c r="L220" s="36">
        <f>SUMIFS(СВЦЭМ!$F$33:$F$776,СВЦЭМ!$A$33:$A$776,$A220,СВЦЭМ!$B$33:$B$776,L$190)+'СЕТ СН'!$F$15</f>
        <v>180.04760662999999</v>
      </c>
      <c r="M220" s="36">
        <f>SUMIFS(СВЦЭМ!$F$33:$F$776,СВЦЭМ!$A$33:$A$776,$A220,СВЦЭМ!$B$33:$B$776,M$190)+'СЕТ СН'!$F$15</f>
        <v>176.98351503999999</v>
      </c>
      <c r="N220" s="36">
        <f>SUMIFS(СВЦЭМ!$F$33:$F$776,СВЦЭМ!$A$33:$A$776,$A220,СВЦЭМ!$B$33:$B$776,N$190)+'СЕТ СН'!$F$15</f>
        <v>176.92052049</v>
      </c>
      <c r="O220" s="36">
        <f>SUMIFS(СВЦЭМ!$F$33:$F$776,СВЦЭМ!$A$33:$A$776,$A220,СВЦЭМ!$B$33:$B$776,O$190)+'СЕТ СН'!$F$15</f>
        <v>177.47275253000001</v>
      </c>
      <c r="P220" s="36">
        <f>SUMIFS(СВЦЭМ!$F$33:$F$776,СВЦЭМ!$A$33:$A$776,$A220,СВЦЭМ!$B$33:$B$776,P$190)+'СЕТ СН'!$F$15</f>
        <v>179.96510599000001</v>
      </c>
      <c r="Q220" s="36">
        <f>SUMIFS(СВЦЭМ!$F$33:$F$776,СВЦЭМ!$A$33:$A$776,$A220,СВЦЭМ!$B$33:$B$776,Q$190)+'СЕТ СН'!$F$15</f>
        <v>181.16390032000001</v>
      </c>
      <c r="R220" s="36">
        <f>SUMIFS(СВЦЭМ!$F$33:$F$776,СВЦЭМ!$A$33:$A$776,$A220,СВЦЭМ!$B$33:$B$776,R$190)+'СЕТ СН'!$F$15</f>
        <v>181.04573839</v>
      </c>
      <c r="S220" s="36">
        <f>SUMIFS(СВЦЭМ!$F$33:$F$776,СВЦЭМ!$A$33:$A$776,$A220,СВЦЭМ!$B$33:$B$776,S$190)+'СЕТ СН'!$F$15</f>
        <v>178.62868398000001</v>
      </c>
      <c r="T220" s="36">
        <f>SUMIFS(СВЦЭМ!$F$33:$F$776,СВЦЭМ!$A$33:$A$776,$A220,СВЦЭМ!$B$33:$B$776,T$190)+'СЕТ СН'!$F$15</f>
        <v>175.45626361999999</v>
      </c>
      <c r="U220" s="36">
        <f>SUMIFS(СВЦЭМ!$F$33:$F$776,СВЦЭМ!$A$33:$A$776,$A220,СВЦЭМ!$B$33:$B$776,U$190)+'СЕТ СН'!$F$15</f>
        <v>172.85278819999999</v>
      </c>
      <c r="V220" s="36">
        <f>SUMIFS(СВЦЭМ!$F$33:$F$776,СВЦЭМ!$A$33:$A$776,$A220,СВЦЭМ!$B$33:$B$776,V$190)+'СЕТ СН'!$F$15</f>
        <v>170.24033451</v>
      </c>
      <c r="W220" s="36">
        <f>SUMIFS(СВЦЭМ!$F$33:$F$776,СВЦЭМ!$A$33:$A$776,$A220,СВЦЭМ!$B$33:$B$776,W$190)+'СЕТ СН'!$F$15</f>
        <v>169.70239988</v>
      </c>
      <c r="X220" s="36">
        <f>SUMIFS(СВЦЭМ!$F$33:$F$776,СВЦЭМ!$A$33:$A$776,$A220,СВЦЭМ!$B$33:$B$776,X$190)+'СЕТ СН'!$F$15</f>
        <v>173.78618843999999</v>
      </c>
      <c r="Y220" s="36">
        <f>SUMIFS(СВЦЭМ!$F$33:$F$776,СВЦЭМ!$A$33:$A$776,$A220,СВЦЭМ!$B$33:$B$776,Y$190)+'СЕТ СН'!$F$15</f>
        <v>177.80691673000001</v>
      </c>
    </row>
    <row r="221" spans="1:25" ht="15.75" hidden="1" x14ac:dyDescent="0.2">
      <c r="A221" s="35">
        <f t="shared" si="5"/>
        <v>43586</v>
      </c>
      <c r="B221" s="36">
        <f>SUMIFS(СВЦЭМ!$F$33:$F$776,СВЦЭМ!$A$33:$A$776,$A221,СВЦЭМ!$B$33:$B$776,B$190)+'СЕТ СН'!$F$15</f>
        <v>0</v>
      </c>
      <c r="C221" s="36">
        <f>SUMIFS(СВЦЭМ!$F$33:$F$776,СВЦЭМ!$A$33:$A$776,$A221,СВЦЭМ!$B$33:$B$776,C$190)+'СЕТ СН'!$F$15</f>
        <v>0</v>
      </c>
      <c r="D221" s="36">
        <f>SUMIFS(СВЦЭМ!$F$33:$F$776,СВЦЭМ!$A$33:$A$776,$A221,СВЦЭМ!$B$33:$B$776,D$190)+'СЕТ СН'!$F$15</f>
        <v>0</v>
      </c>
      <c r="E221" s="36">
        <f>SUMIFS(СВЦЭМ!$F$33:$F$776,СВЦЭМ!$A$33:$A$776,$A221,СВЦЭМ!$B$33:$B$776,E$190)+'СЕТ СН'!$F$15</f>
        <v>0</v>
      </c>
      <c r="F221" s="36">
        <f>SUMIFS(СВЦЭМ!$F$33:$F$776,СВЦЭМ!$A$33:$A$776,$A221,СВЦЭМ!$B$33:$B$776,F$190)+'СЕТ СН'!$F$15</f>
        <v>0</v>
      </c>
      <c r="G221" s="36">
        <f>SUMIFS(СВЦЭМ!$F$33:$F$776,СВЦЭМ!$A$33:$A$776,$A221,СВЦЭМ!$B$33:$B$776,G$190)+'СЕТ СН'!$F$15</f>
        <v>0</v>
      </c>
      <c r="H221" s="36">
        <f>SUMIFS(СВЦЭМ!$F$33:$F$776,СВЦЭМ!$A$33:$A$776,$A221,СВЦЭМ!$B$33:$B$776,H$190)+'СЕТ СН'!$F$15</f>
        <v>0</v>
      </c>
      <c r="I221" s="36">
        <f>SUMIFS(СВЦЭМ!$F$33:$F$776,СВЦЭМ!$A$33:$A$776,$A221,СВЦЭМ!$B$33:$B$776,I$190)+'СЕТ СН'!$F$15</f>
        <v>0</v>
      </c>
      <c r="J221" s="36">
        <f>SUMIFS(СВЦЭМ!$F$33:$F$776,СВЦЭМ!$A$33:$A$776,$A221,СВЦЭМ!$B$33:$B$776,J$190)+'СЕТ СН'!$F$15</f>
        <v>0</v>
      </c>
      <c r="K221" s="36">
        <f>SUMIFS(СВЦЭМ!$F$33:$F$776,СВЦЭМ!$A$33:$A$776,$A221,СВЦЭМ!$B$33:$B$776,K$190)+'СЕТ СН'!$F$15</f>
        <v>0</v>
      </c>
      <c r="L221" s="36">
        <f>SUMIFS(СВЦЭМ!$F$33:$F$776,СВЦЭМ!$A$33:$A$776,$A221,СВЦЭМ!$B$33:$B$776,L$190)+'СЕТ СН'!$F$15</f>
        <v>0</v>
      </c>
      <c r="M221" s="36">
        <f>SUMIFS(СВЦЭМ!$F$33:$F$776,СВЦЭМ!$A$33:$A$776,$A221,СВЦЭМ!$B$33:$B$776,M$190)+'СЕТ СН'!$F$15</f>
        <v>0</v>
      </c>
      <c r="N221" s="36">
        <f>SUMIFS(СВЦЭМ!$F$33:$F$776,СВЦЭМ!$A$33:$A$776,$A221,СВЦЭМ!$B$33:$B$776,N$190)+'СЕТ СН'!$F$15</f>
        <v>0</v>
      </c>
      <c r="O221" s="36">
        <f>SUMIFS(СВЦЭМ!$F$33:$F$776,СВЦЭМ!$A$33:$A$776,$A221,СВЦЭМ!$B$33:$B$776,O$190)+'СЕТ СН'!$F$15</f>
        <v>0</v>
      </c>
      <c r="P221" s="36">
        <f>SUMIFS(СВЦЭМ!$F$33:$F$776,СВЦЭМ!$A$33:$A$776,$A221,СВЦЭМ!$B$33:$B$776,P$190)+'СЕТ СН'!$F$15</f>
        <v>0</v>
      </c>
      <c r="Q221" s="36">
        <f>SUMIFS(СВЦЭМ!$F$33:$F$776,СВЦЭМ!$A$33:$A$776,$A221,СВЦЭМ!$B$33:$B$776,Q$190)+'СЕТ СН'!$F$15</f>
        <v>0</v>
      </c>
      <c r="R221" s="36">
        <f>SUMIFS(СВЦЭМ!$F$33:$F$776,СВЦЭМ!$A$33:$A$776,$A221,СВЦЭМ!$B$33:$B$776,R$190)+'СЕТ СН'!$F$15</f>
        <v>0</v>
      </c>
      <c r="S221" s="36">
        <f>SUMIFS(СВЦЭМ!$F$33:$F$776,СВЦЭМ!$A$33:$A$776,$A221,СВЦЭМ!$B$33:$B$776,S$190)+'СЕТ СН'!$F$15</f>
        <v>0</v>
      </c>
      <c r="T221" s="36">
        <f>SUMIFS(СВЦЭМ!$F$33:$F$776,СВЦЭМ!$A$33:$A$776,$A221,СВЦЭМ!$B$33:$B$776,T$190)+'СЕТ СН'!$F$15</f>
        <v>0</v>
      </c>
      <c r="U221" s="36">
        <f>SUMIFS(СВЦЭМ!$F$33:$F$776,СВЦЭМ!$A$33:$A$776,$A221,СВЦЭМ!$B$33:$B$776,U$190)+'СЕТ СН'!$F$15</f>
        <v>0</v>
      </c>
      <c r="V221" s="36">
        <f>SUMIFS(СВЦЭМ!$F$33:$F$776,СВЦЭМ!$A$33:$A$776,$A221,СВЦЭМ!$B$33:$B$776,V$190)+'СЕТ СН'!$F$15</f>
        <v>0</v>
      </c>
      <c r="W221" s="36">
        <f>SUMIFS(СВЦЭМ!$F$33:$F$776,СВЦЭМ!$A$33:$A$776,$A221,СВЦЭМ!$B$33:$B$776,W$190)+'СЕТ СН'!$F$15</f>
        <v>0</v>
      </c>
      <c r="X221" s="36">
        <f>SUMIFS(СВЦЭМ!$F$33:$F$776,СВЦЭМ!$A$33:$A$776,$A221,СВЦЭМ!$B$33:$B$776,X$190)+'СЕТ СН'!$F$15</f>
        <v>0</v>
      </c>
      <c r="Y221" s="36">
        <f>SUMIFS(СВЦЭМ!$F$33:$F$776,СВЦЭМ!$A$33:$A$776,$A221,СВЦЭМ!$B$33:$B$776,Y$190)+'СЕТ СН'!$F$15</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01.04.2019</v>
      </c>
      <c r="B226" s="36">
        <f>SUMIFS(СВЦЭМ!$G$34:$G$777,СВЦЭМ!$A$34:$A$777,$A226,СВЦЭМ!$B$33:$B$776,B$225)+'СЕТ СН'!$F$15</f>
        <v>0</v>
      </c>
      <c r="C226" s="36">
        <f>SUMIFS(СВЦЭМ!$G$34:$G$777,СВЦЭМ!$A$34:$A$777,$A226,СВЦЭМ!$B$33:$B$776,C$225)+'СЕТ СН'!$F$15</f>
        <v>0</v>
      </c>
      <c r="D226" s="36">
        <f>SUMIFS(СВЦЭМ!$G$34:$G$777,СВЦЭМ!$A$34:$A$777,$A226,СВЦЭМ!$B$33:$B$776,D$225)+'СЕТ СН'!$F$15</f>
        <v>0</v>
      </c>
      <c r="E226" s="36">
        <f>SUMIFS(СВЦЭМ!$G$34:$G$777,СВЦЭМ!$A$34:$A$777,$A226,СВЦЭМ!$B$33:$B$776,E$225)+'СЕТ СН'!$F$15</f>
        <v>0</v>
      </c>
      <c r="F226" s="36">
        <f>SUMIFS(СВЦЭМ!$G$34:$G$777,СВЦЭМ!$A$34:$A$777,$A226,СВЦЭМ!$B$33:$B$776,F$225)+'СЕТ СН'!$F$15</f>
        <v>0</v>
      </c>
      <c r="G226" s="36">
        <f>SUMIFS(СВЦЭМ!$G$34:$G$777,СВЦЭМ!$A$34:$A$777,$A226,СВЦЭМ!$B$33:$B$776,G$225)+'СЕТ СН'!$F$15</f>
        <v>0</v>
      </c>
      <c r="H226" s="36">
        <f>SUMIFS(СВЦЭМ!$G$34:$G$777,СВЦЭМ!$A$34:$A$777,$A226,СВЦЭМ!$B$33:$B$776,H$225)+'СЕТ СН'!$F$15</f>
        <v>0</v>
      </c>
      <c r="I226" s="36">
        <f>SUMIFS(СВЦЭМ!$G$34:$G$777,СВЦЭМ!$A$34:$A$777,$A226,СВЦЭМ!$B$33:$B$776,I$225)+'СЕТ СН'!$F$15</f>
        <v>0</v>
      </c>
      <c r="J226" s="36">
        <f>SUMIFS(СВЦЭМ!$G$34:$G$777,СВЦЭМ!$A$34:$A$777,$A226,СВЦЭМ!$B$33:$B$776,J$225)+'СЕТ СН'!$F$15</f>
        <v>0</v>
      </c>
      <c r="K226" s="36">
        <f>SUMIFS(СВЦЭМ!$G$34:$G$777,СВЦЭМ!$A$34:$A$777,$A226,СВЦЭМ!$B$33:$B$776,K$225)+'СЕТ СН'!$F$15</f>
        <v>0</v>
      </c>
      <c r="L226" s="36">
        <f>SUMIFS(СВЦЭМ!$G$34:$G$777,СВЦЭМ!$A$34:$A$777,$A226,СВЦЭМ!$B$33:$B$776,L$225)+'СЕТ СН'!$F$15</f>
        <v>0</v>
      </c>
      <c r="M226" s="36">
        <f>SUMIFS(СВЦЭМ!$G$34:$G$777,СВЦЭМ!$A$34:$A$777,$A226,СВЦЭМ!$B$33:$B$776,M$225)+'СЕТ СН'!$F$15</f>
        <v>0</v>
      </c>
      <c r="N226" s="36">
        <f>SUMIFS(СВЦЭМ!$G$34:$G$777,СВЦЭМ!$A$34:$A$777,$A226,СВЦЭМ!$B$33:$B$776,N$225)+'СЕТ СН'!$F$15</f>
        <v>0</v>
      </c>
      <c r="O226" s="36">
        <f>SUMIFS(СВЦЭМ!$G$34:$G$777,СВЦЭМ!$A$34:$A$777,$A226,СВЦЭМ!$B$33:$B$776,O$225)+'СЕТ СН'!$F$15</f>
        <v>0</v>
      </c>
      <c r="P226" s="36">
        <f>SUMIFS(СВЦЭМ!$G$34:$G$777,СВЦЭМ!$A$34:$A$777,$A226,СВЦЭМ!$B$33:$B$776,P$225)+'СЕТ СН'!$F$15</f>
        <v>0</v>
      </c>
      <c r="Q226" s="36">
        <f>SUMIFS(СВЦЭМ!$G$34:$G$777,СВЦЭМ!$A$34:$A$777,$A226,СВЦЭМ!$B$33:$B$776,Q$225)+'СЕТ СН'!$F$15</f>
        <v>0</v>
      </c>
      <c r="R226" s="36">
        <f>SUMIFS(СВЦЭМ!$G$34:$G$777,СВЦЭМ!$A$34:$A$777,$A226,СВЦЭМ!$B$33:$B$776,R$225)+'СЕТ СН'!$F$15</f>
        <v>0</v>
      </c>
      <c r="S226" s="36">
        <f>SUMIFS(СВЦЭМ!$G$34:$G$777,СВЦЭМ!$A$34:$A$777,$A226,СВЦЭМ!$B$33:$B$776,S$225)+'СЕТ СН'!$F$15</f>
        <v>0</v>
      </c>
      <c r="T226" s="36">
        <f>SUMIFS(СВЦЭМ!$G$34:$G$777,СВЦЭМ!$A$34:$A$777,$A226,СВЦЭМ!$B$33:$B$776,T$225)+'СЕТ СН'!$F$15</f>
        <v>0</v>
      </c>
      <c r="U226" s="36">
        <f>SUMIFS(СВЦЭМ!$G$34:$G$777,СВЦЭМ!$A$34:$A$777,$A226,СВЦЭМ!$B$33:$B$776,U$225)+'СЕТ СН'!$F$15</f>
        <v>0</v>
      </c>
      <c r="V226" s="36">
        <f>SUMIFS(СВЦЭМ!$G$34:$G$777,СВЦЭМ!$A$34:$A$777,$A226,СВЦЭМ!$B$33:$B$776,V$225)+'СЕТ СН'!$F$15</f>
        <v>0</v>
      </c>
      <c r="W226" s="36">
        <f>SUMIFS(СВЦЭМ!$G$34:$G$777,СВЦЭМ!$A$34:$A$777,$A226,СВЦЭМ!$B$33:$B$776,W$225)+'СЕТ СН'!$F$15</f>
        <v>0</v>
      </c>
      <c r="X226" s="36">
        <f>SUMIFS(СВЦЭМ!$G$34:$G$777,СВЦЭМ!$A$34:$A$777,$A226,СВЦЭМ!$B$33:$B$776,X$225)+'СЕТ СН'!$F$15</f>
        <v>0</v>
      </c>
      <c r="Y226" s="36">
        <f>SUMIFS(СВЦЭМ!$G$34:$G$777,СВЦЭМ!$A$34:$A$777,$A226,СВЦЭМ!$B$33:$B$776,Y$225)+'СЕТ СН'!$F$15</f>
        <v>0</v>
      </c>
      <c r="AA226" s="45"/>
    </row>
    <row r="227" spans="1:27" ht="15.75" hidden="1" x14ac:dyDescent="0.2">
      <c r="A227" s="35">
        <f>A226+1</f>
        <v>43557</v>
      </c>
      <c r="B227" s="36">
        <f>SUMIFS(СВЦЭМ!$G$34:$G$777,СВЦЭМ!$A$34:$A$777,$A227,СВЦЭМ!$B$33:$B$776,B$225)+'СЕТ СН'!$F$15</f>
        <v>0</v>
      </c>
      <c r="C227" s="36">
        <f>SUMIFS(СВЦЭМ!$G$34:$G$777,СВЦЭМ!$A$34:$A$777,$A227,СВЦЭМ!$B$33:$B$776,C$225)+'СЕТ СН'!$F$15</f>
        <v>0</v>
      </c>
      <c r="D227" s="36">
        <f>SUMIFS(СВЦЭМ!$G$34:$G$777,СВЦЭМ!$A$34:$A$777,$A227,СВЦЭМ!$B$33:$B$776,D$225)+'СЕТ СН'!$F$15</f>
        <v>0</v>
      </c>
      <c r="E227" s="36">
        <f>SUMIFS(СВЦЭМ!$G$34:$G$777,СВЦЭМ!$A$34:$A$777,$A227,СВЦЭМ!$B$33:$B$776,E$225)+'СЕТ СН'!$F$15</f>
        <v>0</v>
      </c>
      <c r="F227" s="36">
        <f>SUMIFS(СВЦЭМ!$G$34:$G$777,СВЦЭМ!$A$34:$A$777,$A227,СВЦЭМ!$B$33:$B$776,F$225)+'СЕТ СН'!$F$15</f>
        <v>0</v>
      </c>
      <c r="G227" s="36">
        <f>SUMIFS(СВЦЭМ!$G$34:$G$777,СВЦЭМ!$A$34:$A$777,$A227,СВЦЭМ!$B$33:$B$776,G$225)+'СЕТ СН'!$F$15</f>
        <v>0</v>
      </c>
      <c r="H227" s="36">
        <f>SUMIFS(СВЦЭМ!$G$34:$G$777,СВЦЭМ!$A$34:$A$777,$A227,СВЦЭМ!$B$33:$B$776,H$225)+'СЕТ СН'!$F$15</f>
        <v>0</v>
      </c>
      <c r="I227" s="36">
        <f>SUMIFS(СВЦЭМ!$G$34:$G$777,СВЦЭМ!$A$34:$A$777,$A227,СВЦЭМ!$B$33:$B$776,I$225)+'СЕТ СН'!$F$15</f>
        <v>0</v>
      </c>
      <c r="J227" s="36">
        <f>SUMIFS(СВЦЭМ!$G$34:$G$777,СВЦЭМ!$A$34:$A$777,$A227,СВЦЭМ!$B$33:$B$776,J$225)+'СЕТ СН'!$F$15</f>
        <v>0</v>
      </c>
      <c r="K227" s="36">
        <f>SUMIFS(СВЦЭМ!$G$34:$G$777,СВЦЭМ!$A$34:$A$777,$A227,СВЦЭМ!$B$33:$B$776,K$225)+'СЕТ СН'!$F$15</f>
        <v>0</v>
      </c>
      <c r="L227" s="36">
        <f>SUMIFS(СВЦЭМ!$G$34:$G$777,СВЦЭМ!$A$34:$A$777,$A227,СВЦЭМ!$B$33:$B$776,L$225)+'СЕТ СН'!$F$15</f>
        <v>0</v>
      </c>
      <c r="M227" s="36">
        <f>SUMIFS(СВЦЭМ!$G$34:$G$777,СВЦЭМ!$A$34:$A$777,$A227,СВЦЭМ!$B$33:$B$776,M$225)+'СЕТ СН'!$F$15</f>
        <v>0</v>
      </c>
      <c r="N227" s="36">
        <f>SUMIFS(СВЦЭМ!$G$34:$G$777,СВЦЭМ!$A$34:$A$777,$A227,СВЦЭМ!$B$33:$B$776,N$225)+'СЕТ СН'!$F$15</f>
        <v>0</v>
      </c>
      <c r="O227" s="36">
        <f>SUMIFS(СВЦЭМ!$G$34:$G$777,СВЦЭМ!$A$34:$A$777,$A227,СВЦЭМ!$B$33:$B$776,O$225)+'СЕТ СН'!$F$15</f>
        <v>0</v>
      </c>
      <c r="P227" s="36">
        <f>SUMIFS(СВЦЭМ!$G$34:$G$777,СВЦЭМ!$A$34:$A$777,$A227,СВЦЭМ!$B$33:$B$776,P$225)+'СЕТ СН'!$F$15</f>
        <v>0</v>
      </c>
      <c r="Q227" s="36">
        <f>SUMIFS(СВЦЭМ!$G$34:$G$777,СВЦЭМ!$A$34:$A$777,$A227,СВЦЭМ!$B$33:$B$776,Q$225)+'СЕТ СН'!$F$15</f>
        <v>0</v>
      </c>
      <c r="R227" s="36">
        <f>SUMIFS(СВЦЭМ!$G$34:$G$777,СВЦЭМ!$A$34:$A$777,$A227,СВЦЭМ!$B$33:$B$776,R$225)+'СЕТ СН'!$F$15</f>
        <v>0</v>
      </c>
      <c r="S227" s="36">
        <f>SUMIFS(СВЦЭМ!$G$34:$G$777,СВЦЭМ!$A$34:$A$777,$A227,СВЦЭМ!$B$33:$B$776,S$225)+'СЕТ СН'!$F$15</f>
        <v>0</v>
      </c>
      <c r="T227" s="36">
        <f>SUMIFS(СВЦЭМ!$G$34:$G$777,СВЦЭМ!$A$34:$A$777,$A227,СВЦЭМ!$B$33:$B$776,T$225)+'СЕТ СН'!$F$15</f>
        <v>0</v>
      </c>
      <c r="U227" s="36">
        <f>SUMIFS(СВЦЭМ!$G$34:$G$777,СВЦЭМ!$A$34:$A$777,$A227,СВЦЭМ!$B$33:$B$776,U$225)+'СЕТ СН'!$F$15</f>
        <v>0</v>
      </c>
      <c r="V227" s="36">
        <f>SUMIFS(СВЦЭМ!$G$34:$G$777,СВЦЭМ!$A$34:$A$777,$A227,СВЦЭМ!$B$33:$B$776,V$225)+'СЕТ СН'!$F$15</f>
        <v>0</v>
      </c>
      <c r="W227" s="36">
        <f>SUMIFS(СВЦЭМ!$G$34:$G$777,СВЦЭМ!$A$34:$A$777,$A227,СВЦЭМ!$B$33:$B$776,W$225)+'СЕТ СН'!$F$15</f>
        <v>0</v>
      </c>
      <c r="X227" s="36">
        <f>SUMIFS(СВЦЭМ!$G$34:$G$777,СВЦЭМ!$A$34:$A$777,$A227,СВЦЭМ!$B$33:$B$776,X$225)+'СЕТ СН'!$F$15</f>
        <v>0</v>
      </c>
      <c r="Y227" s="36">
        <f>SUMIFS(СВЦЭМ!$G$34:$G$777,СВЦЭМ!$A$34:$A$777,$A227,СВЦЭМ!$B$33:$B$776,Y$225)+'СЕТ СН'!$F$15</f>
        <v>0</v>
      </c>
    </row>
    <row r="228" spans="1:27" ht="15.75" hidden="1" x14ac:dyDescent="0.2">
      <c r="A228" s="35">
        <f t="shared" ref="A228:A256" si="6">A227+1</f>
        <v>43558</v>
      </c>
      <c r="B228" s="36">
        <f>SUMIFS(СВЦЭМ!$G$34:$G$777,СВЦЭМ!$A$34:$A$777,$A228,СВЦЭМ!$B$33:$B$776,B$225)+'СЕТ СН'!$F$15</f>
        <v>0</v>
      </c>
      <c r="C228" s="36">
        <f>SUMIFS(СВЦЭМ!$G$34:$G$777,СВЦЭМ!$A$34:$A$777,$A228,СВЦЭМ!$B$33:$B$776,C$225)+'СЕТ СН'!$F$15</f>
        <v>0</v>
      </c>
      <c r="D228" s="36">
        <f>SUMIFS(СВЦЭМ!$G$34:$G$777,СВЦЭМ!$A$34:$A$777,$A228,СВЦЭМ!$B$33:$B$776,D$225)+'СЕТ СН'!$F$15</f>
        <v>0</v>
      </c>
      <c r="E228" s="36">
        <f>SUMIFS(СВЦЭМ!$G$34:$G$777,СВЦЭМ!$A$34:$A$777,$A228,СВЦЭМ!$B$33:$B$776,E$225)+'СЕТ СН'!$F$15</f>
        <v>0</v>
      </c>
      <c r="F228" s="36">
        <f>SUMIFS(СВЦЭМ!$G$34:$G$777,СВЦЭМ!$A$34:$A$777,$A228,СВЦЭМ!$B$33:$B$776,F$225)+'СЕТ СН'!$F$15</f>
        <v>0</v>
      </c>
      <c r="G228" s="36">
        <f>SUMIFS(СВЦЭМ!$G$34:$G$777,СВЦЭМ!$A$34:$A$777,$A228,СВЦЭМ!$B$33:$B$776,G$225)+'СЕТ СН'!$F$15</f>
        <v>0</v>
      </c>
      <c r="H228" s="36">
        <f>SUMIFS(СВЦЭМ!$G$34:$G$777,СВЦЭМ!$A$34:$A$777,$A228,СВЦЭМ!$B$33:$B$776,H$225)+'СЕТ СН'!$F$15</f>
        <v>0</v>
      </c>
      <c r="I228" s="36">
        <f>SUMIFS(СВЦЭМ!$G$34:$G$777,СВЦЭМ!$A$34:$A$777,$A228,СВЦЭМ!$B$33:$B$776,I$225)+'СЕТ СН'!$F$15</f>
        <v>0</v>
      </c>
      <c r="J228" s="36">
        <f>SUMIFS(СВЦЭМ!$G$34:$G$777,СВЦЭМ!$A$34:$A$777,$A228,СВЦЭМ!$B$33:$B$776,J$225)+'СЕТ СН'!$F$15</f>
        <v>0</v>
      </c>
      <c r="K228" s="36">
        <f>SUMIFS(СВЦЭМ!$G$34:$G$777,СВЦЭМ!$A$34:$A$777,$A228,СВЦЭМ!$B$33:$B$776,K$225)+'СЕТ СН'!$F$15</f>
        <v>0</v>
      </c>
      <c r="L228" s="36">
        <f>SUMIFS(СВЦЭМ!$G$34:$G$777,СВЦЭМ!$A$34:$A$777,$A228,СВЦЭМ!$B$33:$B$776,L$225)+'СЕТ СН'!$F$15</f>
        <v>0</v>
      </c>
      <c r="M228" s="36">
        <f>SUMIFS(СВЦЭМ!$G$34:$G$777,СВЦЭМ!$A$34:$A$777,$A228,СВЦЭМ!$B$33:$B$776,M$225)+'СЕТ СН'!$F$15</f>
        <v>0</v>
      </c>
      <c r="N228" s="36">
        <f>SUMIFS(СВЦЭМ!$G$34:$G$777,СВЦЭМ!$A$34:$A$777,$A228,СВЦЭМ!$B$33:$B$776,N$225)+'СЕТ СН'!$F$15</f>
        <v>0</v>
      </c>
      <c r="O228" s="36">
        <f>SUMIFS(СВЦЭМ!$G$34:$G$777,СВЦЭМ!$A$34:$A$777,$A228,СВЦЭМ!$B$33:$B$776,O$225)+'СЕТ СН'!$F$15</f>
        <v>0</v>
      </c>
      <c r="P228" s="36">
        <f>SUMIFS(СВЦЭМ!$G$34:$G$777,СВЦЭМ!$A$34:$A$777,$A228,СВЦЭМ!$B$33:$B$776,P$225)+'СЕТ СН'!$F$15</f>
        <v>0</v>
      </c>
      <c r="Q228" s="36">
        <f>SUMIFS(СВЦЭМ!$G$34:$G$777,СВЦЭМ!$A$34:$A$777,$A228,СВЦЭМ!$B$33:$B$776,Q$225)+'СЕТ СН'!$F$15</f>
        <v>0</v>
      </c>
      <c r="R228" s="36">
        <f>SUMIFS(СВЦЭМ!$G$34:$G$777,СВЦЭМ!$A$34:$A$777,$A228,СВЦЭМ!$B$33:$B$776,R$225)+'СЕТ СН'!$F$15</f>
        <v>0</v>
      </c>
      <c r="S228" s="36">
        <f>SUMIFS(СВЦЭМ!$G$34:$G$777,СВЦЭМ!$A$34:$A$777,$A228,СВЦЭМ!$B$33:$B$776,S$225)+'СЕТ СН'!$F$15</f>
        <v>0</v>
      </c>
      <c r="T228" s="36">
        <f>SUMIFS(СВЦЭМ!$G$34:$G$777,СВЦЭМ!$A$34:$A$777,$A228,СВЦЭМ!$B$33:$B$776,T$225)+'СЕТ СН'!$F$15</f>
        <v>0</v>
      </c>
      <c r="U228" s="36">
        <f>SUMIFS(СВЦЭМ!$G$34:$G$777,СВЦЭМ!$A$34:$A$777,$A228,СВЦЭМ!$B$33:$B$776,U$225)+'СЕТ СН'!$F$15</f>
        <v>0</v>
      </c>
      <c r="V228" s="36">
        <f>SUMIFS(СВЦЭМ!$G$34:$G$777,СВЦЭМ!$A$34:$A$777,$A228,СВЦЭМ!$B$33:$B$776,V$225)+'СЕТ СН'!$F$15</f>
        <v>0</v>
      </c>
      <c r="W228" s="36">
        <f>SUMIFS(СВЦЭМ!$G$34:$G$777,СВЦЭМ!$A$34:$A$777,$A228,СВЦЭМ!$B$33:$B$776,W$225)+'СЕТ СН'!$F$15</f>
        <v>0</v>
      </c>
      <c r="X228" s="36">
        <f>SUMIFS(СВЦЭМ!$G$34:$G$777,СВЦЭМ!$A$34:$A$777,$A228,СВЦЭМ!$B$33:$B$776,X$225)+'СЕТ СН'!$F$15</f>
        <v>0</v>
      </c>
      <c r="Y228" s="36">
        <f>SUMIFS(СВЦЭМ!$G$34:$G$777,СВЦЭМ!$A$34:$A$777,$A228,СВЦЭМ!$B$33:$B$776,Y$225)+'СЕТ СН'!$F$15</f>
        <v>0</v>
      </c>
    </row>
    <row r="229" spans="1:27" ht="15.75" hidden="1" x14ac:dyDescent="0.2">
      <c r="A229" s="35">
        <f t="shared" si="6"/>
        <v>43559</v>
      </c>
      <c r="B229" s="36">
        <f>SUMIFS(СВЦЭМ!$G$34:$G$777,СВЦЭМ!$A$34:$A$777,$A229,СВЦЭМ!$B$33:$B$776,B$225)+'СЕТ СН'!$F$15</f>
        <v>0</v>
      </c>
      <c r="C229" s="36">
        <f>SUMIFS(СВЦЭМ!$G$34:$G$777,СВЦЭМ!$A$34:$A$777,$A229,СВЦЭМ!$B$33:$B$776,C$225)+'СЕТ СН'!$F$15</f>
        <v>0</v>
      </c>
      <c r="D229" s="36">
        <f>SUMIFS(СВЦЭМ!$G$34:$G$777,СВЦЭМ!$A$34:$A$777,$A229,СВЦЭМ!$B$33:$B$776,D$225)+'СЕТ СН'!$F$15</f>
        <v>0</v>
      </c>
      <c r="E229" s="36">
        <f>SUMIFS(СВЦЭМ!$G$34:$G$777,СВЦЭМ!$A$34:$A$777,$A229,СВЦЭМ!$B$33:$B$776,E$225)+'СЕТ СН'!$F$15</f>
        <v>0</v>
      </c>
      <c r="F229" s="36">
        <f>SUMIFS(СВЦЭМ!$G$34:$G$777,СВЦЭМ!$A$34:$A$777,$A229,СВЦЭМ!$B$33:$B$776,F$225)+'СЕТ СН'!$F$15</f>
        <v>0</v>
      </c>
      <c r="G229" s="36">
        <f>SUMIFS(СВЦЭМ!$G$34:$G$777,СВЦЭМ!$A$34:$A$777,$A229,СВЦЭМ!$B$33:$B$776,G$225)+'СЕТ СН'!$F$15</f>
        <v>0</v>
      </c>
      <c r="H229" s="36">
        <f>SUMIFS(СВЦЭМ!$G$34:$G$777,СВЦЭМ!$A$34:$A$777,$A229,СВЦЭМ!$B$33:$B$776,H$225)+'СЕТ СН'!$F$15</f>
        <v>0</v>
      </c>
      <c r="I229" s="36">
        <f>SUMIFS(СВЦЭМ!$G$34:$G$777,СВЦЭМ!$A$34:$A$777,$A229,СВЦЭМ!$B$33:$B$776,I$225)+'СЕТ СН'!$F$15</f>
        <v>0</v>
      </c>
      <c r="J229" s="36">
        <f>SUMIFS(СВЦЭМ!$G$34:$G$777,СВЦЭМ!$A$34:$A$777,$A229,СВЦЭМ!$B$33:$B$776,J$225)+'СЕТ СН'!$F$15</f>
        <v>0</v>
      </c>
      <c r="K229" s="36">
        <f>SUMIFS(СВЦЭМ!$G$34:$G$777,СВЦЭМ!$A$34:$A$777,$A229,СВЦЭМ!$B$33:$B$776,K$225)+'СЕТ СН'!$F$15</f>
        <v>0</v>
      </c>
      <c r="L229" s="36">
        <f>SUMIFS(СВЦЭМ!$G$34:$G$777,СВЦЭМ!$A$34:$A$777,$A229,СВЦЭМ!$B$33:$B$776,L$225)+'СЕТ СН'!$F$15</f>
        <v>0</v>
      </c>
      <c r="M229" s="36">
        <f>SUMIFS(СВЦЭМ!$G$34:$G$777,СВЦЭМ!$A$34:$A$777,$A229,СВЦЭМ!$B$33:$B$776,M$225)+'СЕТ СН'!$F$15</f>
        <v>0</v>
      </c>
      <c r="N229" s="36">
        <f>SUMIFS(СВЦЭМ!$G$34:$G$777,СВЦЭМ!$A$34:$A$777,$A229,СВЦЭМ!$B$33:$B$776,N$225)+'СЕТ СН'!$F$15</f>
        <v>0</v>
      </c>
      <c r="O229" s="36">
        <f>SUMIFS(СВЦЭМ!$G$34:$G$777,СВЦЭМ!$A$34:$A$777,$A229,СВЦЭМ!$B$33:$B$776,O$225)+'СЕТ СН'!$F$15</f>
        <v>0</v>
      </c>
      <c r="P229" s="36">
        <f>SUMIFS(СВЦЭМ!$G$34:$G$777,СВЦЭМ!$A$34:$A$777,$A229,СВЦЭМ!$B$33:$B$776,P$225)+'СЕТ СН'!$F$15</f>
        <v>0</v>
      </c>
      <c r="Q229" s="36">
        <f>SUMIFS(СВЦЭМ!$G$34:$G$777,СВЦЭМ!$A$34:$A$777,$A229,СВЦЭМ!$B$33:$B$776,Q$225)+'СЕТ СН'!$F$15</f>
        <v>0</v>
      </c>
      <c r="R229" s="36">
        <f>SUMIFS(СВЦЭМ!$G$34:$G$777,СВЦЭМ!$A$34:$A$777,$A229,СВЦЭМ!$B$33:$B$776,R$225)+'СЕТ СН'!$F$15</f>
        <v>0</v>
      </c>
      <c r="S229" s="36">
        <f>SUMIFS(СВЦЭМ!$G$34:$G$777,СВЦЭМ!$A$34:$A$777,$A229,СВЦЭМ!$B$33:$B$776,S$225)+'СЕТ СН'!$F$15</f>
        <v>0</v>
      </c>
      <c r="T229" s="36">
        <f>SUMIFS(СВЦЭМ!$G$34:$G$777,СВЦЭМ!$A$34:$A$777,$A229,СВЦЭМ!$B$33:$B$776,T$225)+'СЕТ СН'!$F$15</f>
        <v>0</v>
      </c>
      <c r="U229" s="36">
        <f>SUMIFS(СВЦЭМ!$G$34:$G$777,СВЦЭМ!$A$34:$A$777,$A229,СВЦЭМ!$B$33:$B$776,U$225)+'СЕТ СН'!$F$15</f>
        <v>0</v>
      </c>
      <c r="V229" s="36">
        <f>SUMIFS(СВЦЭМ!$G$34:$G$777,СВЦЭМ!$A$34:$A$777,$A229,СВЦЭМ!$B$33:$B$776,V$225)+'СЕТ СН'!$F$15</f>
        <v>0</v>
      </c>
      <c r="W229" s="36">
        <f>SUMIFS(СВЦЭМ!$G$34:$G$777,СВЦЭМ!$A$34:$A$777,$A229,СВЦЭМ!$B$33:$B$776,W$225)+'СЕТ СН'!$F$15</f>
        <v>0</v>
      </c>
      <c r="X229" s="36">
        <f>SUMIFS(СВЦЭМ!$G$34:$G$777,СВЦЭМ!$A$34:$A$777,$A229,СВЦЭМ!$B$33:$B$776,X$225)+'СЕТ СН'!$F$15</f>
        <v>0</v>
      </c>
      <c r="Y229" s="36">
        <f>SUMIFS(СВЦЭМ!$G$34:$G$777,СВЦЭМ!$A$34:$A$777,$A229,СВЦЭМ!$B$33:$B$776,Y$225)+'СЕТ СН'!$F$15</f>
        <v>0</v>
      </c>
    </row>
    <row r="230" spans="1:27" ht="15.75" hidden="1" x14ac:dyDescent="0.2">
      <c r="A230" s="35">
        <f t="shared" si="6"/>
        <v>43560</v>
      </c>
      <c r="B230" s="36">
        <f>SUMIFS(СВЦЭМ!$G$34:$G$777,СВЦЭМ!$A$34:$A$777,$A230,СВЦЭМ!$B$33:$B$776,B$225)+'СЕТ СН'!$F$15</f>
        <v>0</v>
      </c>
      <c r="C230" s="36">
        <f>SUMIFS(СВЦЭМ!$G$34:$G$777,СВЦЭМ!$A$34:$A$777,$A230,СВЦЭМ!$B$33:$B$776,C$225)+'СЕТ СН'!$F$15</f>
        <v>0</v>
      </c>
      <c r="D230" s="36">
        <f>SUMIFS(СВЦЭМ!$G$34:$G$777,СВЦЭМ!$A$34:$A$777,$A230,СВЦЭМ!$B$33:$B$776,D$225)+'СЕТ СН'!$F$15</f>
        <v>0</v>
      </c>
      <c r="E230" s="36">
        <f>SUMIFS(СВЦЭМ!$G$34:$G$777,СВЦЭМ!$A$34:$A$777,$A230,СВЦЭМ!$B$33:$B$776,E$225)+'СЕТ СН'!$F$15</f>
        <v>0</v>
      </c>
      <c r="F230" s="36">
        <f>SUMIFS(СВЦЭМ!$G$34:$G$777,СВЦЭМ!$A$34:$A$777,$A230,СВЦЭМ!$B$33:$B$776,F$225)+'СЕТ СН'!$F$15</f>
        <v>0</v>
      </c>
      <c r="G230" s="36">
        <f>SUMIFS(СВЦЭМ!$G$34:$G$777,СВЦЭМ!$A$34:$A$777,$A230,СВЦЭМ!$B$33:$B$776,G$225)+'СЕТ СН'!$F$15</f>
        <v>0</v>
      </c>
      <c r="H230" s="36">
        <f>SUMIFS(СВЦЭМ!$G$34:$G$777,СВЦЭМ!$A$34:$A$777,$A230,СВЦЭМ!$B$33:$B$776,H$225)+'СЕТ СН'!$F$15</f>
        <v>0</v>
      </c>
      <c r="I230" s="36">
        <f>SUMIFS(СВЦЭМ!$G$34:$G$777,СВЦЭМ!$A$34:$A$777,$A230,СВЦЭМ!$B$33:$B$776,I$225)+'СЕТ СН'!$F$15</f>
        <v>0</v>
      </c>
      <c r="J230" s="36">
        <f>SUMIFS(СВЦЭМ!$G$34:$G$777,СВЦЭМ!$A$34:$A$777,$A230,СВЦЭМ!$B$33:$B$776,J$225)+'СЕТ СН'!$F$15</f>
        <v>0</v>
      </c>
      <c r="K230" s="36">
        <f>SUMIFS(СВЦЭМ!$G$34:$G$777,СВЦЭМ!$A$34:$A$777,$A230,СВЦЭМ!$B$33:$B$776,K$225)+'СЕТ СН'!$F$15</f>
        <v>0</v>
      </c>
      <c r="L230" s="36">
        <f>SUMIFS(СВЦЭМ!$G$34:$G$777,СВЦЭМ!$A$34:$A$777,$A230,СВЦЭМ!$B$33:$B$776,L$225)+'СЕТ СН'!$F$15</f>
        <v>0</v>
      </c>
      <c r="M230" s="36">
        <f>SUMIFS(СВЦЭМ!$G$34:$G$777,СВЦЭМ!$A$34:$A$777,$A230,СВЦЭМ!$B$33:$B$776,M$225)+'СЕТ СН'!$F$15</f>
        <v>0</v>
      </c>
      <c r="N230" s="36">
        <f>SUMIFS(СВЦЭМ!$G$34:$G$777,СВЦЭМ!$A$34:$A$777,$A230,СВЦЭМ!$B$33:$B$776,N$225)+'СЕТ СН'!$F$15</f>
        <v>0</v>
      </c>
      <c r="O230" s="36">
        <f>SUMIFS(СВЦЭМ!$G$34:$G$777,СВЦЭМ!$A$34:$A$777,$A230,СВЦЭМ!$B$33:$B$776,O$225)+'СЕТ СН'!$F$15</f>
        <v>0</v>
      </c>
      <c r="P230" s="36">
        <f>SUMIFS(СВЦЭМ!$G$34:$G$777,СВЦЭМ!$A$34:$A$777,$A230,СВЦЭМ!$B$33:$B$776,P$225)+'СЕТ СН'!$F$15</f>
        <v>0</v>
      </c>
      <c r="Q230" s="36">
        <f>SUMIFS(СВЦЭМ!$G$34:$G$777,СВЦЭМ!$A$34:$A$777,$A230,СВЦЭМ!$B$33:$B$776,Q$225)+'СЕТ СН'!$F$15</f>
        <v>0</v>
      </c>
      <c r="R230" s="36">
        <f>SUMIFS(СВЦЭМ!$G$34:$G$777,СВЦЭМ!$A$34:$A$777,$A230,СВЦЭМ!$B$33:$B$776,R$225)+'СЕТ СН'!$F$15</f>
        <v>0</v>
      </c>
      <c r="S230" s="36">
        <f>SUMIFS(СВЦЭМ!$G$34:$G$777,СВЦЭМ!$A$34:$A$777,$A230,СВЦЭМ!$B$33:$B$776,S$225)+'СЕТ СН'!$F$15</f>
        <v>0</v>
      </c>
      <c r="T230" s="36">
        <f>SUMIFS(СВЦЭМ!$G$34:$G$777,СВЦЭМ!$A$34:$A$777,$A230,СВЦЭМ!$B$33:$B$776,T$225)+'СЕТ СН'!$F$15</f>
        <v>0</v>
      </c>
      <c r="U230" s="36">
        <f>SUMIFS(СВЦЭМ!$G$34:$G$777,СВЦЭМ!$A$34:$A$777,$A230,СВЦЭМ!$B$33:$B$776,U$225)+'СЕТ СН'!$F$15</f>
        <v>0</v>
      </c>
      <c r="V230" s="36">
        <f>SUMIFS(СВЦЭМ!$G$34:$G$777,СВЦЭМ!$A$34:$A$777,$A230,СВЦЭМ!$B$33:$B$776,V$225)+'СЕТ СН'!$F$15</f>
        <v>0</v>
      </c>
      <c r="W230" s="36">
        <f>SUMIFS(СВЦЭМ!$G$34:$G$777,СВЦЭМ!$A$34:$A$777,$A230,СВЦЭМ!$B$33:$B$776,W$225)+'СЕТ СН'!$F$15</f>
        <v>0</v>
      </c>
      <c r="X230" s="36">
        <f>SUMIFS(СВЦЭМ!$G$34:$G$777,СВЦЭМ!$A$34:$A$777,$A230,СВЦЭМ!$B$33:$B$776,X$225)+'СЕТ СН'!$F$15</f>
        <v>0</v>
      </c>
      <c r="Y230" s="36">
        <f>SUMIFS(СВЦЭМ!$G$34:$G$777,СВЦЭМ!$A$34:$A$777,$A230,СВЦЭМ!$B$33:$B$776,Y$225)+'СЕТ СН'!$F$15</f>
        <v>0</v>
      </c>
    </row>
    <row r="231" spans="1:27" ht="15.75" hidden="1" x14ac:dyDescent="0.2">
      <c r="A231" s="35">
        <f t="shared" si="6"/>
        <v>43561</v>
      </c>
      <c r="B231" s="36">
        <f>SUMIFS(СВЦЭМ!$G$34:$G$777,СВЦЭМ!$A$34:$A$777,$A231,СВЦЭМ!$B$33:$B$776,B$225)+'СЕТ СН'!$F$15</f>
        <v>0</v>
      </c>
      <c r="C231" s="36">
        <f>SUMIFS(СВЦЭМ!$G$34:$G$777,СВЦЭМ!$A$34:$A$777,$A231,СВЦЭМ!$B$33:$B$776,C$225)+'СЕТ СН'!$F$15</f>
        <v>0</v>
      </c>
      <c r="D231" s="36">
        <f>SUMIFS(СВЦЭМ!$G$34:$G$777,СВЦЭМ!$A$34:$A$777,$A231,СВЦЭМ!$B$33:$B$776,D$225)+'СЕТ СН'!$F$15</f>
        <v>0</v>
      </c>
      <c r="E231" s="36">
        <f>SUMIFS(СВЦЭМ!$G$34:$G$777,СВЦЭМ!$A$34:$A$777,$A231,СВЦЭМ!$B$33:$B$776,E$225)+'СЕТ СН'!$F$15</f>
        <v>0</v>
      </c>
      <c r="F231" s="36">
        <f>SUMIFS(СВЦЭМ!$G$34:$G$777,СВЦЭМ!$A$34:$A$777,$A231,СВЦЭМ!$B$33:$B$776,F$225)+'СЕТ СН'!$F$15</f>
        <v>0</v>
      </c>
      <c r="G231" s="36">
        <f>SUMIFS(СВЦЭМ!$G$34:$G$777,СВЦЭМ!$A$34:$A$777,$A231,СВЦЭМ!$B$33:$B$776,G$225)+'СЕТ СН'!$F$15</f>
        <v>0</v>
      </c>
      <c r="H231" s="36">
        <f>SUMIFS(СВЦЭМ!$G$34:$G$777,СВЦЭМ!$A$34:$A$777,$A231,СВЦЭМ!$B$33:$B$776,H$225)+'СЕТ СН'!$F$15</f>
        <v>0</v>
      </c>
      <c r="I231" s="36">
        <f>SUMIFS(СВЦЭМ!$G$34:$G$777,СВЦЭМ!$A$34:$A$777,$A231,СВЦЭМ!$B$33:$B$776,I$225)+'СЕТ СН'!$F$15</f>
        <v>0</v>
      </c>
      <c r="J231" s="36">
        <f>SUMIFS(СВЦЭМ!$G$34:$G$777,СВЦЭМ!$A$34:$A$777,$A231,СВЦЭМ!$B$33:$B$776,J$225)+'СЕТ СН'!$F$15</f>
        <v>0</v>
      </c>
      <c r="K231" s="36">
        <f>SUMIFS(СВЦЭМ!$G$34:$G$777,СВЦЭМ!$A$34:$A$777,$A231,СВЦЭМ!$B$33:$B$776,K$225)+'СЕТ СН'!$F$15</f>
        <v>0</v>
      </c>
      <c r="L231" s="36">
        <f>SUMIFS(СВЦЭМ!$G$34:$G$777,СВЦЭМ!$A$34:$A$777,$A231,СВЦЭМ!$B$33:$B$776,L$225)+'СЕТ СН'!$F$15</f>
        <v>0</v>
      </c>
      <c r="M231" s="36">
        <f>SUMIFS(СВЦЭМ!$G$34:$G$777,СВЦЭМ!$A$34:$A$777,$A231,СВЦЭМ!$B$33:$B$776,M$225)+'СЕТ СН'!$F$15</f>
        <v>0</v>
      </c>
      <c r="N231" s="36">
        <f>SUMIFS(СВЦЭМ!$G$34:$G$777,СВЦЭМ!$A$34:$A$777,$A231,СВЦЭМ!$B$33:$B$776,N$225)+'СЕТ СН'!$F$15</f>
        <v>0</v>
      </c>
      <c r="O231" s="36">
        <f>SUMIFS(СВЦЭМ!$G$34:$G$777,СВЦЭМ!$A$34:$A$777,$A231,СВЦЭМ!$B$33:$B$776,O$225)+'СЕТ СН'!$F$15</f>
        <v>0</v>
      </c>
      <c r="P231" s="36">
        <f>SUMIFS(СВЦЭМ!$G$34:$G$777,СВЦЭМ!$A$34:$A$777,$A231,СВЦЭМ!$B$33:$B$776,P$225)+'СЕТ СН'!$F$15</f>
        <v>0</v>
      </c>
      <c r="Q231" s="36">
        <f>SUMIFS(СВЦЭМ!$G$34:$G$777,СВЦЭМ!$A$34:$A$777,$A231,СВЦЭМ!$B$33:$B$776,Q$225)+'СЕТ СН'!$F$15</f>
        <v>0</v>
      </c>
      <c r="R231" s="36">
        <f>SUMIFS(СВЦЭМ!$G$34:$G$777,СВЦЭМ!$A$34:$A$777,$A231,СВЦЭМ!$B$33:$B$776,R$225)+'СЕТ СН'!$F$15</f>
        <v>0</v>
      </c>
      <c r="S231" s="36">
        <f>SUMIFS(СВЦЭМ!$G$34:$G$777,СВЦЭМ!$A$34:$A$777,$A231,СВЦЭМ!$B$33:$B$776,S$225)+'СЕТ СН'!$F$15</f>
        <v>0</v>
      </c>
      <c r="T231" s="36">
        <f>SUMIFS(СВЦЭМ!$G$34:$G$777,СВЦЭМ!$A$34:$A$777,$A231,СВЦЭМ!$B$33:$B$776,T$225)+'СЕТ СН'!$F$15</f>
        <v>0</v>
      </c>
      <c r="U231" s="36">
        <f>SUMIFS(СВЦЭМ!$G$34:$G$777,СВЦЭМ!$A$34:$A$777,$A231,СВЦЭМ!$B$33:$B$776,U$225)+'СЕТ СН'!$F$15</f>
        <v>0</v>
      </c>
      <c r="V231" s="36">
        <f>SUMIFS(СВЦЭМ!$G$34:$G$777,СВЦЭМ!$A$34:$A$777,$A231,СВЦЭМ!$B$33:$B$776,V$225)+'СЕТ СН'!$F$15</f>
        <v>0</v>
      </c>
      <c r="W231" s="36">
        <f>SUMIFS(СВЦЭМ!$G$34:$G$777,СВЦЭМ!$A$34:$A$777,$A231,СВЦЭМ!$B$33:$B$776,W$225)+'СЕТ СН'!$F$15</f>
        <v>0</v>
      </c>
      <c r="X231" s="36">
        <f>SUMIFS(СВЦЭМ!$G$34:$G$777,СВЦЭМ!$A$34:$A$777,$A231,СВЦЭМ!$B$33:$B$776,X$225)+'СЕТ СН'!$F$15</f>
        <v>0</v>
      </c>
      <c r="Y231" s="36">
        <f>SUMIFS(СВЦЭМ!$G$34:$G$777,СВЦЭМ!$A$34:$A$777,$A231,СВЦЭМ!$B$33:$B$776,Y$225)+'СЕТ СН'!$F$15</f>
        <v>0</v>
      </c>
    </row>
    <row r="232" spans="1:27" ht="15.75" hidden="1" x14ac:dyDescent="0.2">
      <c r="A232" s="35">
        <f t="shared" si="6"/>
        <v>43562</v>
      </c>
      <c r="B232" s="36">
        <f>SUMIFS(СВЦЭМ!$G$34:$G$777,СВЦЭМ!$A$34:$A$777,$A232,СВЦЭМ!$B$33:$B$776,B$225)+'СЕТ СН'!$F$15</f>
        <v>0</v>
      </c>
      <c r="C232" s="36">
        <f>SUMIFS(СВЦЭМ!$G$34:$G$777,СВЦЭМ!$A$34:$A$777,$A232,СВЦЭМ!$B$33:$B$776,C$225)+'СЕТ СН'!$F$15</f>
        <v>0</v>
      </c>
      <c r="D232" s="36">
        <f>SUMIFS(СВЦЭМ!$G$34:$G$777,СВЦЭМ!$A$34:$A$777,$A232,СВЦЭМ!$B$33:$B$776,D$225)+'СЕТ СН'!$F$15</f>
        <v>0</v>
      </c>
      <c r="E232" s="36">
        <f>SUMIFS(СВЦЭМ!$G$34:$G$777,СВЦЭМ!$A$34:$A$777,$A232,СВЦЭМ!$B$33:$B$776,E$225)+'СЕТ СН'!$F$15</f>
        <v>0</v>
      </c>
      <c r="F232" s="36">
        <f>SUMIFS(СВЦЭМ!$G$34:$G$777,СВЦЭМ!$A$34:$A$777,$A232,СВЦЭМ!$B$33:$B$776,F$225)+'СЕТ СН'!$F$15</f>
        <v>0</v>
      </c>
      <c r="G232" s="36">
        <f>SUMIFS(СВЦЭМ!$G$34:$G$777,СВЦЭМ!$A$34:$A$777,$A232,СВЦЭМ!$B$33:$B$776,G$225)+'СЕТ СН'!$F$15</f>
        <v>0</v>
      </c>
      <c r="H232" s="36">
        <f>SUMIFS(СВЦЭМ!$G$34:$G$777,СВЦЭМ!$A$34:$A$777,$A232,СВЦЭМ!$B$33:$B$776,H$225)+'СЕТ СН'!$F$15</f>
        <v>0</v>
      </c>
      <c r="I232" s="36">
        <f>SUMIFS(СВЦЭМ!$G$34:$G$777,СВЦЭМ!$A$34:$A$777,$A232,СВЦЭМ!$B$33:$B$776,I$225)+'СЕТ СН'!$F$15</f>
        <v>0</v>
      </c>
      <c r="J232" s="36">
        <f>SUMIFS(СВЦЭМ!$G$34:$G$777,СВЦЭМ!$A$34:$A$777,$A232,СВЦЭМ!$B$33:$B$776,J$225)+'СЕТ СН'!$F$15</f>
        <v>0</v>
      </c>
      <c r="K232" s="36">
        <f>SUMIFS(СВЦЭМ!$G$34:$G$777,СВЦЭМ!$A$34:$A$777,$A232,СВЦЭМ!$B$33:$B$776,K$225)+'СЕТ СН'!$F$15</f>
        <v>0</v>
      </c>
      <c r="L232" s="36">
        <f>SUMIFS(СВЦЭМ!$G$34:$G$777,СВЦЭМ!$A$34:$A$777,$A232,СВЦЭМ!$B$33:$B$776,L$225)+'СЕТ СН'!$F$15</f>
        <v>0</v>
      </c>
      <c r="M232" s="36">
        <f>SUMIFS(СВЦЭМ!$G$34:$G$777,СВЦЭМ!$A$34:$A$777,$A232,СВЦЭМ!$B$33:$B$776,M$225)+'СЕТ СН'!$F$15</f>
        <v>0</v>
      </c>
      <c r="N232" s="36">
        <f>SUMIFS(СВЦЭМ!$G$34:$G$777,СВЦЭМ!$A$34:$A$777,$A232,СВЦЭМ!$B$33:$B$776,N$225)+'СЕТ СН'!$F$15</f>
        <v>0</v>
      </c>
      <c r="O232" s="36">
        <f>SUMIFS(СВЦЭМ!$G$34:$G$777,СВЦЭМ!$A$34:$A$777,$A232,СВЦЭМ!$B$33:$B$776,O$225)+'СЕТ СН'!$F$15</f>
        <v>0</v>
      </c>
      <c r="P232" s="36">
        <f>SUMIFS(СВЦЭМ!$G$34:$G$777,СВЦЭМ!$A$34:$A$777,$A232,СВЦЭМ!$B$33:$B$776,P$225)+'СЕТ СН'!$F$15</f>
        <v>0</v>
      </c>
      <c r="Q232" s="36">
        <f>SUMIFS(СВЦЭМ!$G$34:$G$777,СВЦЭМ!$A$34:$A$777,$A232,СВЦЭМ!$B$33:$B$776,Q$225)+'СЕТ СН'!$F$15</f>
        <v>0</v>
      </c>
      <c r="R232" s="36">
        <f>SUMIFS(СВЦЭМ!$G$34:$G$777,СВЦЭМ!$A$34:$A$777,$A232,СВЦЭМ!$B$33:$B$776,R$225)+'СЕТ СН'!$F$15</f>
        <v>0</v>
      </c>
      <c r="S232" s="36">
        <f>SUMIFS(СВЦЭМ!$G$34:$G$777,СВЦЭМ!$A$34:$A$777,$A232,СВЦЭМ!$B$33:$B$776,S$225)+'СЕТ СН'!$F$15</f>
        <v>0</v>
      </c>
      <c r="T232" s="36">
        <f>SUMIFS(СВЦЭМ!$G$34:$G$777,СВЦЭМ!$A$34:$A$777,$A232,СВЦЭМ!$B$33:$B$776,T$225)+'СЕТ СН'!$F$15</f>
        <v>0</v>
      </c>
      <c r="U232" s="36">
        <f>SUMIFS(СВЦЭМ!$G$34:$G$777,СВЦЭМ!$A$34:$A$777,$A232,СВЦЭМ!$B$33:$B$776,U$225)+'СЕТ СН'!$F$15</f>
        <v>0</v>
      </c>
      <c r="V232" s="36">
        <f>SUMIFS(СВЦЭМ!$G$34:$G$777,СВЦЭМ!$A$34:$A$777,$A232,СВЦЭМ!$B$33:$B$776,V$225)+'СЕТ СН'!$F$15</f>
        <v>0</v>
      </c>
      <c r="W232" s="36">
        <f>SUMIFS(СВЦЭМ!$G$34:$G$777,СВЦЭМ!$A$34:$A$777,$A232,СВЦЭМ!$B$33:$B$776,W$225)+'СЕТ СН'!$F$15</f>
        <v>0</v>
      </c>
      <c r="X232" s="36">
        <f>SUMIFS(СВЦЭМ!$G$34:$G$777,СВЦЭМ!$A$34:$A$777,$A232,СВЦЭМ!$B$33:$B$776,X$225)+'СЕТ СН'!$F$15</f>
        <v>0</v>
      </c>
      <c r="Y232" s="36">
        <f>SUMIFS(СВЦЭМ!$G$34:$G$777,СВЦЭМ!$A$34:$A$777,$A232,СВЦЭМ!$B$33:$B$776,Y$225)+'СЕТ СН'!$F$15</f>
        <v>0</v>
      </c>
    </row>
    <row r="233" spans="1:27" ht="15.75" hidden="1" x14ac:dyDescent="0.2">
      <c r="A233" s="35">
        <f t="shared" si="6"/>
        <v>43563</v>
      </c>
      <c r="B233" s="36">
        <f>SUMIFS(СВЦЭМ!$G$34:$G$777,СВЦЭМ!$A$34:$A$777,$A233,СВЦЭМ!$B$33:$B$776,B$225)+'СЕТ СН'!$F$15</f>
        <v>0</v>
      </c>
      <c r="C233" s="36">
        <f>SUMIFS(СВЦЭМ!$G$34:$G$777,СВЦЭМ!$A$34:$A$777,$A233,СВЦЭМ!$B$33:$B$776,C$225)+'СЕТ СН'!$F$15</f>
        <v>0</v>
      </c>
      <c r="D233" s="36">
        <f>SUMIFS(СВЦЭМ!$G$34:$G$777,СВЦЭМ!$A$34:$A$777,$A233,СВЦЭМ!$B$33:$B$776,D$225)+'СЕТ СН'!$F$15</f>
        <v>0</v>
      </c>
      <c r="E233" s="36">
        <f>SUMIFS(СВЦЭМ!$G$34:$G$777,СВЦЭМ!$A$34:$A$777,$A233,СВЦЭМ!$B$33:$B$776,E$225)+'СЕТ СН'!$F$15</f>
        <v>0</v>
      </c>
      <c r="F233" s="36">
        <f>SUMIFS(СВЦЭМ!$G$34:$G$777,СВЦЭМ!$A$34:$A$777,$A233,СВЦЭМ!$B$33:$B$776,F$225)+'СЕТ СН'!$F$15</f>
        <v>0</v>
      </c>
      <c r="G233" s="36">
        <f>SUMIFS(СВЦЭМ!$G$34:$G$777,СВЦЭМ!$A$34:$A$777,$A233,СВЦЭМ!$B$33:$B$776,G$225)+'СЕТ СН'!$F$15</f>
        <v>0</v>
      </c>
      <c r="H233" s="36">
        <f>SUMIFS(СВЦЭМ!$G$34:$G$777,СВЦЭМ!$A$34:$A$777,$A233,СВЦЭМ!$B$33:$B$776,H$225)+'СЕТ СН'!$F$15</f>
        <v>0</v>
      </c>
      <c r="I233" s="36">
        <f>SUMIFS(СВЦЭМ!$G$34:$G$777,СВЦЭМ!$A$34:$A$777,$A233,СВЦЭМ!$B$33:$B$776,I$225)+'СЕТ СН'!$F$15</f>
        <v>0</v>
      </c>
      <c r="J233" s="36">
        <f>SUMIFS(СВЦЭМ!$G$34:$G$777,СВЦЭМ!$A$34:$A$777,$A233,СВЦЭМ!$B$33:$B$776,J$225)+'СЕТ СН'!$F$15</f>
        <v>0</v>
      </c>
      <c r="K233" s="36">
        <f>SUMIFS(СВЦЭМ!$G$34:$G$777,СВЦЭМ!$A$34:$A$777,$A233,СВЦЭМ!$B$33:$B$776,K$225)+'СЕТ СН'!$F$15</f>
        <v>0</v>
      </c>
      <c r="L233" s="36">
        <f>SUMIFS(СВЦЭМ!$G$34:$G$777,СВЦЭМ!$A$34:$A$777,$A233,СВЦЭМ!$B$33:$B$776,L$225)+'СЕТ СН'!$F$15</f>
        <v>0</v>
      </c>
      <c r="M233" s="36">
        <f>SUMIFS(СВЦЭМ!$G$34:$G$777,СВЦЭМ!$A$34:$A$777,$A233,СВЦЭМ!$B$33:$B$776,M$225)+'СЕТ СН'!$F$15</f>
        <v>0</v>
      </c>
      <c r="N233" s="36">
        <f>SUMIFS(СВЦЭМ!$G$34:$G$777,СВЦЭМ!$A$34:$A$777,$A233,СВЦЭМ!$B$33:$B$776,N$225)+'СЕТ СН'!$F$15</f>
        <v>0</v>
      </c>
      <c r="O233" s="36">
        <f>SUMIFS(СВЦЭМ!$G$34:$G$777,СВЦЭМ!$A$34:$A$777,$A233,СВЦЭМ!$B$33:$B$776,O$225)+'СЕТ СН'!$F$15</f>
        <v>0</v>
      </c>
      <c r="P233" s="36">
        <f>SUMIFS(СВЦЭМ!$G$34:$G$777,СВЦЭМ!$A$34:$A$777,$A233,СВЦЭМ!$B$33:$B$776,P$225)+'СЕТ СН'!$F$15</f>
        <v>0</v>
      </c>
      <c r="Q233" s="36">
        <f>SUMIFS(СВЦЭМ!$G$34:$G$777,СВЦЭМ!$A$34:$A$777,$A233,СВЦЭМ!$B$33:$B$776,Q$225)+'СЕТ СН'!$F$15</f>
        <v>0</v>
      </c>
      <c r="R233" s="36">
        <f>SUMIFS(СВЦЭМ!$G$34:$G$777,СВЦЭМ!$A$34:$A$777,$A233,СВЦЭМ!$B$33:$B$776,R$225)+'СЕТ СН'!$F$15</f>
        <v>0</v>
      </c>
      <c r="S233" s="36">
        <f>SUMIFS(СВЦЭМ!$G$34:$G$777,СВЦЭМ!$A$34:$A$777,$A233,СВЦЭМ!$B$33:$B$776,S$225)+'СЕТ СН'!$F$15</f>
        <v>0</v>
      </c>
      <c r="T233" s="36">
        <f>SUMIFS(СВЦЭМ!$G$34:$G$777,СВЦЭМ!$A$34:$A$777,$A233,СВЦЭМ!$B$33:$B$776,T$225)+'СЕТ СН'!$F$15</f>
        <v>0</v>
      </c>
      <c r="U233" s="36">
        <f>SUMIFS(СВЦЭМ!$G$34:$G$777,СВЦЭМ!$A$34:$A$777,$A233,СВЦЭМ!$B$33:$B$776,U$225)+'СЕТ СН'!$F$15</f>
        <v>0</v>
      </c>
      <c r="V233" s="36">
        <f>SUMIFS(СВЦЭМ!$G$34:$G$777,СВЦЭМ!$A$34:$A$777,$A233,СВЦЭМ!$B$33:$B$776,V$225)+'СЕТ СН'!$F$15</f>
        <v>0</v>
      </c>
      <c r="W233" s="36">
        <f>SUMIFS(СВЦЭМ!$G$34:$G$777,СВЦЭМ!$A$34:$A$777,$A233,СВЦЭМ!$B$33:$B$776,W$225)+'СЕТ СН'!$F$15</f>
        <v>0</v>
      </c>
      <c r="X233" s="36">
        <f>SUMIFS(СВЦЭМ!$G$34:$G$777,СВЦЭМ!$A$34:$A$777,$A233,СВЦЭМ!$B$33:$B$776,X$225)+'СЕТ СН'!$F$15</f>
        <v>0</v>
      </c>
      <c r="Y233" s="36">
        <f>SUMIFS(СВЦЭМ!$G$34:$G$777,СВЦЭМ!$A$34:$A$777,$A233,СВЦЭМ!$B$33:$B$776,Y$225)+'СЕТ СН'!$F$15</f>
        <v>0</v>
      </c>
    </row>
    <row r="234" spans="1:27" ht="15.75" hidden="1" x14ac:dyDescent="0.2">
      <c r="A234" s="35">
        <f t="shared" si="6"/>
        <v>43564</v>
      </c>
      <c r="B234" s="36">
        <f>SUMIFS(СВЦЭМ!$G$34:$G$777,СВЦЭМ!$A$34:$A$777,$A234,СВЦЭМ!$B$33:$B$776,B$225)+'СЕТ СН'!$F$15</f>
        <v>0</v>
      </c>
      <c r="C234" s="36">
        <f>SUMIFS(СВЦЭМ!$G$34:$G$777,СВЦЭМ!$A$34:$A$777,$A234,СВЦЭМ!$B$33:$B$776,C$225)+'СЕТ СН'!$F$15</f>
        <v>0</v>
      </c>
      <c r="D234" s="36">
        <f>SUMIFS(СВЦЭМ!$G$34:$G$777,СВЦЭМ!$A$34:$A$777,$A234,СВЦЭМ!$B$33:$B$776,D$225)+'СЕТ СН'!$F$15</f>
        <v>0</v>
      </c>
      <c r="E234" s="36">
        <f>SUMIFS(СВЦЭМ!$G$34:$G$777,СВЦЭМ!$A$34:$A$777,$A234,СВЦЭМ!$B$33:$B$776,E$225)+'СЕТ СН'!$F$15</f>
        <v>0</v>
      </c>
      <c r="F234" s="36">
        <f>SUMIFS(СВЦЭМ!$G$34:$G$777,СВЦЭМ!$A$34:$A$777,$A234,СВЦЭМ!$B$33:$B$776,F$225)+'СЕТ СН'!$F$15</f>
        <v>0</v>
      </c>
      <c r="G234" s="36">
        <f>SUMIFS(СВЦЭМ!$G$34:$G$777,СВЦЭМ!$A$34:$A$777,$A234,СВЦЭМ!$B$33:$B$776,G$225)+'СЕТ СН'!$F$15</f>
        <v>0</v>
      </c>
      <c r="H234" s="36">
        <f>SUMIFS(СВЦЭМ!$G$34:$G$777,СВЦЭМ!$A$34:$A$777,$A234,СВЦЭМ!$B$33:$B$776,H$225)+'СЕТ СН'!$F$15</f>
        <v>0</v>
      </c>
      <c r="I234" s="36">
        <f>SUMIFS(СВЦЭМ!$G$34:$G$777,СВЦЭМ!$A$34:$A$777,$A234,СВЦЭМ!$B$33:$B$776,I$225)+'СЕТ СН'!$F$15</f>
        <v>0</v>
      </c>
      <c r="J234" s="36">
        <f>SUMIFS(СВЦЭМ!$G$34:$G$777,СВЦЭМ!$A$34:$A$777,$A234,СВЦЭМ!$B$33:$B$776,J$225)+'СЕТ СН'!$F$15</f>
        <v>0</v>
      </c>
      <c r="K234" s="36">
        <f>SUMIFS(СВЦЭМ!$G$34:$G$777,СВЦЭМ!$A$34:$A$777,$A234,СВЦЭМ!$B$33:$B$776,K$225)+'СЕТ СН'!$F$15</f>
        <v>0</v>
      </c>
      <c r="L234" s="36">
        <f>SUMIFS(СВЦЭМ!$G$34:$G$777,СВЦЭМ!$A$34:$A$777,$A234,СВЦЭМ!$B$33:$B$776,L$225)+'СЕТ СН'!$F$15</f>
        <v>0</v>
      </c>
      <c r="M234" s="36">
        <f>SUMIFS(СВЦЭМ!$G$34:$G$777,СВЦЭМ!$A$34:$A$777,$A234,СВЦЭМ!$B$33:$B$776,M$225)+'СЕТ СН'!$F$15</f>
        <v>0</v>
      </c>
      <c r="N234" s="36">
        <f>SUMIFS(СВЦЭМ!$G$34:$G$777,СВЦЭМ!$A$34:$A$777,$A234,СВЦЭМ!$B$33:$B$776,N$225)+'СЕТ СН'!$F$15</f>
        <v>0</v>
      </c>
      <c r="O234" s="36">
        <f>SUMIFS(СВЦЭМ!$G$34:$G$777,СВЦЭМ!$A$34:$A$777,$A234,СВЦЭМ!$B$33:$B$776,O$225)+'СЕТ СН'!$F$15</f>
        <v>0</v>
      </c>
      <c r="P234" s="36">
        <f>SUMIFS(СВЦЭМ!$G$34:$G$777,СВЦЭМ!$A$34:$A$777,$A234,СВЦЭМ!$B$33:$B$776,P$225)+'СЕТ СН'!$F$15</f>
        <v>0</v>
      </c>
      <c r="Q234" s="36">
        <f>SUMIFS(СВЦЭМ!$G$34:$G$777,СВЦЭМ!$A$34:$A$777,$A234,СВЦЭМ!$B$33:$B$776,Q$225)+'СЕТ СН'!$F$15</f>
        <v>0</v>
      </c>
      <c r="R234" s="36">
        <f>SUMIFS(СВЦЭМ!$G$34:$G$777,СВЦЭМ!$A$34:$A$777,$A234,СВЦЭМ!$B$33:$B$776,R$225)+'СЕТ СН'!$F$15</f>
        <v>0</v>
      </c>
      <c r="S234" s="36">
        <f>SUMIFS(СВЦЭМ!$G$34:$G$777,СВЦЭМ!$A$34:$A$777,$A234,СВЦЭМ!$B$33:$B$776,S$225)+'СЕТ СН'!$F$15</f>
        <v>0</v>
      </c>
      <c r="T234" s="36">
        <f>SUMIFS(СВЦЭМ!$G$34:$G$777,СВЦЭМ!$A$34:$A$777,$A234,СВЦЭМ!$B$33:$B$776,T$225)+'СЕТ СН'!$F$15</f>
        <v>0</v>
      </c>
      <c r="U234" s="36">
        <f>SUMIFS(СВЦЭМ!$G$34:$G$777,СВЦЭМ!$A$34:$A$777,$A234,СВЦЭМ!$B$33:$B$776,U$225)+'СЕТ СН'!$F$15</f>
        <v>0</v>
      </c>
      <c r="V234" s="36">
        <f>SUMIFS(СВЦЭМ!$G$34:$G$777,СВЦЭМ!$A$34:$A$777,$A234,СВЦЭМ!$B$33:$B$776,V$225)+'СЕТ СН'!$F$15</f>
        <v>0</v>
      </c>
      <c r="W234" s="36">
        <f>SUMIFS(СВЦЭМ!$G$34:$G$777,СВЦЭМ!$A$34:$A$777,$A234,СВЦЭМ!$B$33:$B$776,W$225)+'СЕТ СН'!$F$15</f>
        <v>0</v>
      </c>
      <c r="X234" s="36">
        <f>SUMIFS(СВЦЭМ!$G$34:$G$777,СВЦЭМ!$A$34:$A$777,$A234,СВЦЭМ!$B$33:$B$776,X$225)+'СЕТ СН'!$F$15</f>
        <v>0</v>
      </c>
      <c r="Y234" s="36">
        <f>SUMIFS(СВЦЭМ!$G$34:$G$777,СВЦЭМ!$A$34:$A$777,$A234,СВЦЭМ!$B$33:$B$776,Y$225)+'СЕТ СН'!$F$15</f>
        <v>0</v>
      </c>
    </row>
    <row r="235" spans="1:27" ht="15.75" hidden="1" x14ac:dyDescent="0.2">
      <c r="A235" s="35">
        <f t="shared" si="6"/>
        <v>43565</v>
      </c>
      <c r="B235" s="36">
        <f>SUMIFS(СВЦЭМ!$G$34:$G$777,СВЦЭМ!$A$34:$A$777,$A235,СВЦЭМ!$B$33:$B$776,B$225)+'СЕТ СН'!$F$15</f>
        <v>0</v>
      </c>
      <c r="C235" s="36">
        <f>SUMIFS(СВЦЭМ!$G$34:$G$777,СВЦЭМ!$A$34:$A$777,$A235,СВЦЭМ!$B$33:$B$776,C$225)+'СЕТ СН'!$F$15</f>
        <v>0</v>
      </c>
      <c r="D235" s="36">
        <f>SUMIFS(СВЦЭМ!$G$34:$G$777,СВЦЭМ!$A$34:$A$777,$A235,СВЦЭМ!$B$33:$B$776,D$225)+'СЕТ СН'!$F$15</f>
        <v>0</v>
      </c>
      <c r="E235" s="36">
        <f>SUMIFS(СВЦЭМ!$G$34:$G$777,СВЦЭМ!$A$34:$A$777,$A235,СВЦЭМ!$B$33:$B$776,E$225)+'СЕТ СН'!$F$15</f>
        <v>0</v>
      </c>
      <c r="F235" s="36">
        <f>SUMIFS(СВЦЭМ!$G$34:$G$777,СВЦЭМ!$A$34:$A$777,$A235,СВЦЭМ!$B$33:$B$776,F$225)+'СЕТ СН'!$F$15</f>
        <v>0</v>
      </c>
      <c r="G235" s="36">
        <f>SUMIFS(СВЦЭМ!$G$34:$G$777,СВЦЭМ!$A$34:$A$777,$A235,СВЦЭМ!$B$33:$B$776,G$225)+'СЕТ СН'!$F$15</f>
        <v>0</v>
      </c>
      <c r="H235" s="36">
        <f>SUMIFS(СВЦЭМ!$G$34:$G$777,СВЦЭМ!$A$34:$A$777,$A235,СВЦЭМ!$B$33:$B$776,H$225)+'СЕТ СН'!$F$15</f>
        <v>0</v>
      </c>
      <c r="I235" s="36">
        <f>SUMIFS(СВЦЭМ!$G$34:$G$777,СВЦЭМ!$A$34:$A$777,$A235,СВЦЭМ!$B$33:$B$776,I$225)+'СЕТ СН'!$F$15</f>
        <v>0</v>
      </c>
      <c r="J235" s="36">
        <f>SUMIFS(СВЦЭМ!$G$34:$G$777,СВЦЭМ!$A$34:$A$777,$A235,СВЦЭМ!$B$33:$B$776,J$225)+'СЕТ СН'!$F$15</f>
        <v>0</v>
      </c>
      <c r="K235" s="36">
        <f>SUMIFS(СВЦЭМ!$G$34:$G$777,СВЦЭМ!$A$34:$A$777,$A235,СВЦЭМ!$B$33:$B$776,K$225)+'СЕТ СН'!$F$15</f>
        <v>0</v>
      </c>
      <c r="L235" s="36">
        <f>SUMIFS(СВЦЭМ!$G$34:$G$777,СВЦЭМ!$A$34:$A$777,$A235,СВЦЭМ!$B$33:$B$776,L$225)+'СЕТ СН'!$F$15</f>
        <v>0</v>
      </c>
      <c r="M235" s="36">
        <f>SUMIFS(СВЦЭМ!$G$34:$G$777,СВЦЭМ!$A$34:$A$777,$A235,СВЦЭМ!$B$33:$B$776,M$225)+'СЕТ СН'!$F$15</f>
        <v>0</v>
      </c>
      <c r="N235" s="36">
        <f>SUMIFS(СВЦЭМ!$G$34:$G$777,СВЦЭМ!$A$34:$A$777,$A235,СВЦЭМ!$B$33:$B$776,N$225)+'СЕТ СН'!$F$15</f>
        <v>0</v>
      </c>
      <c r="O235" s="36">
        <f>SUMIFS(СВЦЭМ!$G$34:$G$777,СВЦЭМ!$A$34:$A$777,$A235,СВЦЭМ!$B$33:$B$776,O$225)+'СЕТ СН'!$F$15</f>
        <v>0</v>
      </c>
      <c r="P235" s="36">
        <f>SUMIFS(СВЦЭМ!$G$34:$G$777,СВЦЭМ!$A$34:$A$777,$A235,СВЦЭМ!$B$33:$B$776,P$225)+'СЕТ СН'!$F$15</f>
        <v>0</v>
      </c>
      <c r="Q235" s="36">
        <f>SUMIFS(СВЦЭМ!$G$34:$G$777,СВЦЭМ!$A$34:$A$777,$A235,СВЦЭМ!$B$33:$B$776,Q$225)+'СЕТ СН'!$F$15</f>
        <v>0</v>
      </c>
      <c r="R235" s="36">
        <f>SUMIFS(СВЦЭМ!$G$34:$G$777,СВЦЭМ!$A$34:$A$777,$A235,СВЦЭМ!$B$33:$B$776,R$225)+'СЕТ СН'!$F$15</f>
        <v>0</v>
      </c>
      <c r="S235" s="36">
        <f>SUMIFS(СВЦЭМ!$G$34:$G$777,СВЦЭМ!$A$34:$A$777,$A235,СВЦЭМ!$B$33:$B$776,S$225)+'СЕТ СН'!$F$15</f>
        <v>0</v>
      </c>
      <c r="T235" s="36">
        <f>SUMIFS(СВЦЭМ!$G$34:$G$777,СВЦЭМ!$A$34:$A$777,$A235,СВЦЭМ!$B$33:$B$776,T$225)+'СЕТ СН'!$F$15</f>
        <v>0</v>
      </c>
      <c r="U235" s="36">
        <f>SUMIFS(СВЦЭМ!$G$34:$G$777,СВЦЭМ!$A$34:$A$777,$A235,СВЦЭМ!$B$33:$B$776,U$225)+'СЕТ СН'!$F$15</f>
        <v>0</v>
      </c>
      <c r="V235" s="36">
        <f>SUMIFS(СВЦЭМ!$G$34:$G$777,СВЦЭМ!$A$34:$A$777,$A235,СВЦЭМ!$B$33:$B$776,V$225)+'СЕТ СН'!$F$15</f>
        <v>0</v>
      </c>
      <c r="W235" s="36">
        <f>SUMIFS(СВЦЭМ!$G$34:$G$777,СВЦЭМ!$A$34:$A$777,$A235,СВЦЭМ!$B$33:$B$776,W$225)+'СЕТ СН'!$F$15</f>
        <v>0</v>
      </c>
      <c r="X235" s="36">
        <f>SUMIFS(СВЦЭМ!$G$34:$G$777,СВЦЭМ!$A$34:$A$777,$A235,СВЦЭМ!$B$33:$B$776,X$225)+'СЕТ СН'!$F$15</f>
        <v>0</v>
      </c>
      <c r="Y235" s="36">
        <f>SUMIFS(СВЦЭМ!$G$34:$G$777,СВЦЭМ!$A$34:$A$777,$A235,СВЦЭМ!$B$33:$B$776,Y$225)+'СЕТ СН'!$F$15</f>
        <v>0</v>
      </c>
    </row>
    <row r="236" spans="1:27" ht="15.75" hidden="1" x14ac:dyDescent="0.2">
      <c r="A236" s="35">
        <f t="shared" si="6"/>
        <v>43566</v>
      </c>
      <c r="B236" s="36">
        <f>SUMIFS(СВЦЭМ!$G$34:$G$777,СВЦЭМ!$A$34:$A$777,$A236,СВЦЭМ!$B$33:$B$776,B$225)+'СЕТ СН'!$F$15</f>
        <v>0</v>
      </c>
      <c r="C236" s="36">
        <f>SUMIFS(СВЦЭМ!$G$34:$G$777,СВЦЭМ!$A$34:$A$777,$A236,СВЦЭМ!$B$33:$B$776,C$225)+'СЕТ СН'!$F$15</f>
        <v>0</v>
      </c>
      <c r="D236" s="36">
        <f>SUMIFS(СВЦЭМ!$G$34:$G$777,СВЦЭМ!$A$34:$A$777,$A236,СВЦЭМ!$B$33:$B$776,D$225)+'СЕТ СН'!$F$15</f>
        <v>0</v>
      </c>
      <c r="E236" s="36">
        <f>SUMIFS(СВЦЭМ!$G$34:$G$777,СВЦЭМ!$A$34:$A$777,$A236,СВЦЭМ!$B$33:$B$776,E$225)+'СЕТ СН'!$F$15</f>
        <v>0</v>
      </c>
      <c r="F236" s="36">
        <f>SUMIFS(СВЦЭМ!$G$34:$G$777,СВЦЭМ!$A$34:$A$777,$A236,СВЦЭМ!$B$33:$B$776,F$225)+'СЕТ СН'!$F$15</f>
        <v>0</v>
      </c>
      <c r="G236" s="36">
        <f>SUMIFS(СВЦЭМ!$G$34:$G$777,СВЦЭМ!$A$34:$A$777,$A236,СВЦЭМ!$B$33:$B$776,G$225)+'СЕТ СН'!$F$15</f>
        <v>0</v>
      </c>
      <c r="H236" s="36">
        <f>SUMIFS(СВЦЭМ!$G$34:$G$777,СВЦЭМ!$A$34:$A$777,$A236,СВЦЭМ!$B$33:$B$776,H$225)+'СЕТ СН'!$F$15</f>
        <v>0</v>
      </c>
      <c r="I236" s="36">
        <f>SUMIFS(СВЦЭМ!$G$34:$G$777,СВЦЭМ!$A$34:$A$777,$A236,СВЦЭМ!$B$33:$B$776,I$225)+'СЕТ СН'!$F$15</f>
        <v>0</v>
      </c>
      <c r="J236" s="36">
        <f>SUMIFS(СВЦЭМ!$G$34:$G$777,СВЦЭМ!$A$34:$A$777,$A236,СВЦЭМ!$B$33:$B$776,J$225)+'СЕТ СН'!$F$15</f>
        <v>0</v>
      </c>
      <c r="K236" s="36">
        <f>SUMIFS(СВЦЭМ!$G$34:$G$777,СВЦЭМ!$A$34:$A$777,$A236,СВЦЭМ!$B$33:$B$776,K$225)+'СЕТ СН'!$F$15</f>
        <v>0</v>
      </c>
      <c r="L236" s="36">
        <f>SUMIFS(СВЦЭМ!$G$34:$G$777,СВЦЭМ!$A$34:$A$777,$A236,СВЦЭМ!$B$33:$B$776,L$225)+'СЕТ СН'!$F$15</f>
        <v>0</v>
      </c>
      <c r="M236" s="36">
        <f>SUMIFS(СВЦЭМ!$G$34:$G$777,СВЦЭМ!$A$34:$A$777,$A236,СВЦЭМ!$B$33:$B$776,M$225)+'СЕТ СН'!$F$15</f>
        <v>0</v>
      </c>
      <c r="N236" s="36">
        <f>SUMIFS(СВЦЭМ!$G$34:$G$777,СВЦЭМ!$A$34:$A$777,$A236,СВЦЭМ!$B$33:$B$776,N$225)+'СЕТ СН'!$F$15</f>
        <v>0</v>
      </c>
      <c r="O236" s="36">
        <f>SUMIFS(СВЦЭМ!$G$34:$G$777,СВЦЭМ!$A$34:$A$777,$A236,СВЦЭМ!$B$33:$B$776,O$225)+'СЕТ СН'!$F$15</f>
        <v>0</v>
      </c>
      <c r="P236" s="36">
        <f>SUMIFS(СВЦЭМ!$G$34:$G$777,СВЦЭМ!$A$34:$A$777,$A236,СВЦЭМ!$B$33:$B$776,P$225)+'СЕТ СН'!$F$15</f>
        <v>0</v>
      </c>
      <c r="Q236" s="36">
        <f>SUMIFS(СВЦЭМ!$G$34:$G$777,СВЦЭМ!$A$34:$A$777,$A236,СВЦЭМ!$B$33:$B$776,Q$225)+'СЕТ СН'!$F$15</f>
        <v>0</v>
      </c>
      <c r="R236" s="36">
        <f>SUMIFS(СВЦЭМ!$G$34:$G$777,СВЦЭМ!$A$34:$A$777,$A236,СВЦЭМ!$B$33:$B$776,R$225)+'СЕТ СН'!$F$15</f>
        <v>0</v>
      </c>
      <c r="S236" s="36">
        <f>SUMIFS(СВЦЭМ!$G$34:$G$777,СВЦЭМ!$A$34:$A$777,$A236,СВЦЭМ!$B$33:$B$776,S$225)+'СЕТ СН'!$F$15</f>
        <v>0</v>
      </c>
      <c r="T236" s="36">
        <f>SUMIFS(СВЦЭМ!$G$34:$G$777,СВЦЭМ!$A$34:$A$777,$A236,СВЦЭМ!$B$33:$B$776,T$225)+'СЕТ СН'!$F$15</f>
        <v>0</v>
      </c>
      <c r="U236" s="36">
        <f>SUMIFS(СВЦЭМ!$G$34:$G$777,СВЦЭМ!$A$34:$A$777,$A236,СВЦЭМ!$B$33:$B$776,U$225)+'СЕТ СН'!$F$15</f>
        <v>0</v>
      </c>
      <c r="V236" s="36">
        <f>SUMIFS(СВЦЭМ!$G$34:$G$777,СВЦЭМ!$A$34:$A$777,$A236,СВЦЭМ!$B$33:$B$776,V$225)+'СЕТ СН'!$F$15</f>
        <v>0</v>
      </c>
      <c r="W236" s="36">
        <f>SUMIFS(СВЦЭМ!$G$34:$G$777,СВЦЭМ!$A$34:$A$777,$A236,СВЦЭМ!$B$33:$B$776,W$225)+'СЕТ СН'!$F$15</f>
        <v>0</v>
      </c>
      <c r="X236" s="36">
        <f>SUMIFS(СВЦЭМ!$G$34:$G$777,СВЦЭМ!$A$34:$A$777,$A236,СВЦЭМ!$B$33:$B$776,X$225)+'СЕТ СН'!$F$15</f>
        <v>0</v>
      </c>
      <c r="Y236" s="36">
        <f>SUMIFS(СВЦЭМ!$G$34:$G$777,СВЦЭМ!$A$34:$A$777,$A236,СВЦЭМ!$B$33:$B$776,Y$225)+'СЕТ СН'!$F$15</f>
        <v>0</v>
      </c>
    </row>
    <row r="237" spans="1:27" ht="15.75" hidden="1" x14ac:dyDescent="0.2">
      <c r="A237" s="35">
        <f t="shared" si="6"/>
        <v>43567</v>
      </c>
      <c r="B237" s="36">
        <f>SUMIFS(СВЦЭМ!$G$34:$G$777,СВЦЭМ!$A$34:$A$777,$A237,СВЦЭМ!$B$33:$B$776,B$225)+'СЕТ СН'!$F$15</f>
        <v>0</v>
      </c>
      <c r="C237" s="36">
        <f>SUMIFS(СВЦЭМ!$G$34:$G$777,СВЦЭМ!$A$34:$A$777,$A237,СВЦЭМ!$B$33:$B$776,C$225)+'СЕТ СН'!$F$15</f>
        <v>0</v>
      </c>
      <c r="D237" s="36">
        <f>SUMIFS(СВЦЭМ!$G$34:$G$777,СВЦЭМ!$A$34:$A$777,$A237,СВЦЭМ!$B$33:$B$776,D$225)+'СЕТ СН'!$F$15</f>
        <v>0</v>
      </c>
      <c r="E237" s="36">
        <f>SUMIFS(СВЦЭМ!$G$34:$G$777,СВЦЭМ!$A$34:$A$777,$A237,СВЦЭМ!$B$33:$B$776,E$225)+'СЕТ СН'!$F$15</f>
        <v>0</v>
      </c>
      <c r="F237" s="36">
        <f>SUMIFS(СВЦЭМ!$G$34:$G$777,СВЦЭМ!$A$34:$A$777,$A237,СВЦЭМ!$B$33:$B$776,F$225)+'СЕТ СН'!$F$15</f>
        <v>0</v>
      </c>
      <c r="G237" s="36">
        <f>SUMIFS(СВЦЭМ!$G$34:$G$777,СВЦЭМ!$A$34:$A$777,$A237,СВЦЭМ!$B$33:$B$776,G$225)+'СЕТ СН'!$F$15</f>
        <v>0</v>
      </c>
      <c r="H237" s="36">
        <f>SUMIFS(СВЦЭМ!$G$34:$G$777,СВЦЭМ!$A$34:$A$777,$A237,СВЦЭМ!$B$33:$B$776,H$225)+'СЕТ СН'!$F$15</f>
        <v>0</v>
      </c>
      <c r="I237" s="36">
        <f>SUMIFS(СВЦЭМ!$G$34:$G$777,СВЦЭМ!$A$34:$A$777,$A237,СВЦЭМ!$B$33:$B$776,I$225)+'СЕТ СН'!$F$15</f>
        <v>0</v>
      </c>
      <c r="J237" s="36">
        <f>SUMIFS(СВЦЭМ!$G$34:$G$777,СВЦЭМ!$A$34:$A$777,$A237,СВЦЭМ!$B$33:$B$776,J$225)+'СЕТ СН'!$F$15</f>
        <v>0</v>
      </c>
      <c r="K237" s="36">
        <f>SUMIFS(СВЦЭМ!$G$34:$G$777,СВЦЭМ!$A$34:$A$777,$A237,СВЦЭМ!$B$33:$B$776,K$225)+'СЕТ СН'!$F$15</f>
        <v>0</v>
      </c>
      <c r="L237" s="36">
        <f>SUMIFS(СВЦЭМ!$G$34:$G$777,СВЦЭМ!$A$34:$A$777,$A237,СВЦЭМ!$B$33:$B$776,L$225)+'СЕТ СН'!$F$15</f>
        <v>0</v>
      </c>
      <c r="M237" s="36">
        <f>SUMIFS(СВЦЭМ!$G$34:$G$777,СВЦЭМ!$A$34:$A$777,$A237,СВЦЭМ!$B$33:$B$776,M$225)+'СЕТ СН'!$F$15</f>
        <v>0</v>
      </c>
      <c r="N237" s="36">
        <f>SUMIFS(СВЦЭМ!$G$34:$G$777,СВЦЭМ!$A$34:$A$777,$A237,СВЦЭМ!$B$33:$B$776,N$225)+'СЕТ СН'!$F$15</f>
        <v>0</v>
      </c>
      <c r="O237" s="36">
        <f>SUMIFS(СВЦЭМ!$G$34:$G$777,СВЦЭМ!$A$34:$A$777,$A237,СВЦЭМ!$B$33:$B$776,O$225)+'СЕТ СН'!$F$15</f>
        <v>0</v>
      </c>
      <c r="P237" s="36">
        <f>SUMIFS(СВЦЭМ!$G$34:$G$777,СВЦЭМ!$A$34:$A$777,$A237,СВЦЭМ!$B$33:$B$776,P$225)+'СЕТ СН'!$F$15</f>
        <v>0</v>
      </c>
      <c r="Q237" s="36">
        <f>SUMIFS(СВЦЭМ!$G$34:$G$777,СВЦЭМ!$A$34:$A$777,$A237,СВЦЭМ!$B$33:$B$776,Q$225)+'СЕТ СН'!$F$15</f>
        <v>0</v>
      </c>
      <c r="R237" s="36">
        <f>SUMIFS(СВЦЭМ!$G$34:$G$777,СВЦЭМ!$A$34:$A$777,$A237,СВЦЭМ!$B$33:$B$776,R$225)+'СЕТ СН'!$F$15</f>
        <v>0</v>
      </c>
      <c r="S237" s="36">
        <f>SUMIFS(СВЦЭМ!$G$34:$G$777,СВЦЭМ!$A$34:$A$777,$A237,СВЦЭМ!$B$33:$B$776,S$225)+'СЕТ СН'!$F$15</f>
        <v>0</v>
      </c>
      <c r="T237" s="36">
        <f>SUMIFS(СВЦЭМ!$G$34:$G$777,СВЦЭМ!$A$34:$A$777,$A237,СВЦЭМ!$B$33:$B$776,T$225)+'СЕТ СН'!$F$15</f>
        <v>0</v>
      </c>
      <c r="U237" s="36">
        <f>SUMIFS(СВЦЭМ!$G$34:$G$777,СВЦЭМ!$A$34:$A$777,$A237,СВЦЭМ!$B$33:$B$776,U$225)+'СЕТ СН'!$F$15</f>
        <v>0</v>
      </c>
      <c r="V237" s="36">
        <f>SUMIFS(СВЦЭМ!$G$34:$G$777,СВЦЭМ!$A$34:$A$777,$A237,СВЦЭМ!$B$33:$B$776,V$225)+'СЕТ СН'!$F$15</f>
        <v>0</v>
      </c>
      <c r="W237" s="36">
        <f>SUMIFS(СВЦЭМ!$G$34:$G$777,СВЦЭМ!$A$34:$A$777,$A237,СВЦЭМ!$B$33:$B$776,W$225)+'СЕТ СН'!$F$15</f>
        <v>0</v>
      </c>
      <c r="X237" s="36">
        <f>SUMIFS(СВЦЭМ!$G$34:$G$777,СВЦЭМ!$A$34:$A$777,$A237,СВЦЭМ!$B$33:$B$776,X$225)+'СЕТ СН'!$F$15</f>
        <v>0</v>
      </c>
      <c r="Y237" s="36">
        <f>SUMIFS(СВЦЭМ!$G$34:$G$777,СВЦЭМ!$A$34:$A$777,$A237,СВЦЭМ!$B$33:$B$776,Y$225)+'СЕТ СН'!$F$15</f>
        <v>0</v>
      </c>
    </row>
    <row r="238" spans="1:27" ht="15.75" hidden="1" x14ac:dyDescent="0.2">
      <c r="A238" s="35">
        <f t="shared" si="6"/>
        <v>43568</v>
      </c>
      <c r="B238" s="36">
        <f>SUMIFS(СВЦЭМ!$G$34:$G$777,СВЦЭМ!$A$34:$A$777,$A238,СВЦЭМ!$B$33:$B$776,B$225)+'СЕТ СН'!$F$15</f>
        <v>0</v>
      </c>
      <c r="C238" s="36">
        <f>SUMIFS(СВЦЭМ!$G$34:$G$777,СВЦЭМ!$A$34:$A$777,$A238,СВЦЭМ!$B$33:$B$776,C$225)+'СЕТ СН'!$F$15</f>
        <v>0</v>
      </c>
      <c r="D238" s="36">
        <f>SUMIFS(СВЦЭМ!$G$34:$G$777,СВЦЭМ!$A$34:$A$777,$A238,СВЦЭМ!$B$33:$B$776,D$225)+'СЕТ СН'!$F$15</f>
        <v>0</v>
      </c>
      <c r="E238" s="36">
        <f>SUMIFS(СВЦЭМ!$G$34:$G$777,СВЦЭМ!$A$34:$A$777,$A238,СВЦЭМ!$B$33:$B$776,E$225)+'СЕТ СН'!$F$15</f>
        <v>0</v>
      </c>
      <c r="F238" s="36">
        <f>SUMIFS(СВЦЭМ!$G$34:$G$777,СВЦЭМ!$A$34:$A$777,$A238,СВЦЭМ!$B$33:$B$776,F$225)+'СЕТ СН'!$F$15</f>
        <v>0</v>
      </c>
      <c r="G238" s="36">
        <f>SUMIFS(СВЦЭМ!$G$34:$G$777,СВЦЭМ!$A$34:$A$777,$A238,СВЦЭМ!$B$33:$B$776,G$225)+'СЕТ СН'!$F$15</f>
        <v>0</v>
      </c>
      <c r="H238" s="36">
        <f>SUMIFS(СВЦЭМ!$G$34:$G$777,СВЦЭМ!$A$34:$A$777,$A238,СВЦЭМ!$B$33:$B$776,H$225)+'СЕТ СН'!$F$15</f>
        <v>0</v>
      </c>
      <c r="I238" s="36">
        <f>SUMIFS(СВЦЭМ!$G$34:$G$777,СВЦЭМ!$A$34:$A$777,$A238,СВЦЭМ!$B$33:$B$776,I$225)+'СЕТ СН'!$F$15</f>
        <v>0</v>
      </c>
      <c r="J238" s="36">
        <f>SUMIFS(СВЦЭМ!$G$34:$G$777,СВЦЭМ!$A$34:$A$777,$A238,СВЦЭМ!$B$33:$B$776,J$225)+'СЕТ СН'!$F$15</f>
        <v>0</v>
      </c>
      <c r="K238" s="36">
        <f>SUMIFS(СВЦЭМ!$G$34:$G$777,СВЦЭМ!$A$34:$A$777,$A238,СВЦЭМ!$B$33:$B$776,K$225)+'СЕТ СН'!$F$15</f>
        <v>0</v>
      </c>
      <c r="L238" s="36">
        <f>SUMIFS(СВЦЭМ!$G$34:$G$777,СВЦЭМ!$A$34:$A$777,$A238,СВЦЭМ!$B$33:$B$776,L$225)+'СЕТ СН'!$F$15</f>
        <v>0</v>
      </c>
      <c r="M238" s="36">
        <f>SUMIFS(СВЦЭМ!$G$34:$G$777,СВЦЭМ!$A$34:$A$777,$A238,СВЦЭМ!$B$33:$B$776,M$225)+'СЕТ СН'!$F$15</f>
        <v>0</v>
      </c>
      <c r="N238" s="36">
        <f>SUMIFS(СВЦЭМ!$G$34:$G$777,СВЦЭМ!$A$34:$A$777,$A238,СВЦЭМ!$B$33:$B$776,N$225)+'СЕТ СН'!$F$15</f>
        <v>0</v>
      </c>
      <c r="O238" s="36">
        <f>SUMIFS(СВЦЭМ!$G$34:$G$777,СВЦЭМ!$A$34:$A$777,$A238,СВЦЭМ!$B$33:$B$776,O$225)+'СЕТ СН'!$F$15</f>
        <v>0</v>
      </c>
      <c r="P238" s="36">
        <f>SUMIFS(СВЦЭМ!$G$34:$G$777,СВЦЭМ!$A$34:$A$777,$A238,СВЦЭМ!$B$33:$B$776,P$225)+'СЕТ СН'!$F$15</f>
        <v>0</v>
      </c>
      <c r="Q238" s="36">
        <f>SUMIFS(СВЦЭМ!$G$34:$G$777,СВЦЭМ!$A$34:$A$777,$A238,СВЦЭМ!$B$33:$B$776,Q$225)+'СЕТ СН'!$F$15</f>
        <v>0</v>
      </c>
      <c r="R238" s="36">
        <f>SUMIFS(СВЦЭМ!$G$34:$G$777,СВЦЭМ!$A$34:$A$777,$A238,СВЦЭМ!$B$33:$B$776,R$225)+'СЕТ СН'!$F$15</f>
        <v>0</v>
      </c>
      <c r="S238" s="36">
        <f>SUMIFS(СВЦЭМ!$G$34:$G$777,СВЦЭМ!$A$34:$A$777,$A238,СВЦЭМ!$B$33:$B$776,S$225)+'СЕТ СН'!$F$15</f>
        <v>0</v>
      </c>
      <c r="T238" s="36">
        <f>SUMIFS(СВЦЭМ!$G$34:$G$777,СВЦЭМ!$A$34:$A$777,$A238,СВЦЭМ!$B$33:$B$776,T$225)+'СЕТ СН'!$F$15</f>
        <v>0</v>
      </c>
      <c r="U238" s="36">
        <f>SUMIFS(СВЦЭМ!$G$34:$G$777,СВЦЭМ!$A$34:$A$777,$A238,СВЦЭМ!$B$33:$B$776,U$225)+'СЕТ СН'!$F$15</f>
        <v>0</v>
      </c>
      <c r="V238" s="36">
        <f>SUMIFS(СВЦЭМ!$G$34:$G$777,СВЦЭМ!$A$34:$A$777,$A238,СВЦЭМ!$B$33:$B$776,V$225)+'СЕТ СН'!$F$15</f>
        <v>0</v>
      </c>
      <c r="W238" s="36">
        <f>SUMIFS(СВЦЭМ!$G$34:$G$777,СВЦЭМ!$A$34:$A$777,$A238,СВЦЭМ!$B$33:$B$776,W$225)+'СЕТ СН'!$F$15</f>
        <v>0</v>
      </c>
      <c r="X238" s="36">
        <f>SUMIFS(СВЦЭМ!$G$34:$G$777,СВЦЭМ!$A$34:$A$777,$A238,СВЦЭМ!$B$33:$B$776,X$225)+'СЕТ СН'!$F$15</f>
        <v>0</v>
      </c>
      <c r="Y238" s="36">
        <f>SUMIFS(СВЦЭМ!$G$34:$G$777,СВЦЭМ!$A$34:$A$777,$A238,СВЦЭМ!$B$33:$B$776,Y$225)+'СЕТ СН'!$F$15</f>
        <v>0</v>
      </c>
    </row>
    <row r="239" spans="1:27" ht="15.75" hidden="1" x14ac:dyDescent="0.2">
      <c r="A239" s="35">
        <f t="shared" si="6"/>
        <v>43569</v>
      </c>
      <c r="B239" s="36">
        <f>SUMIFS(СВЦЭМ!$G$34:$G$777,СВЦЭМ!$A$34:$A$777,$A239,СВЦЭМ!$B$33:$B$776,B$225)+'СЕТ СН'!$F$15</f>
        <v>0</v>
      </c>
      <c r="C239" s="36">
        <f>SUMIFS(СВЦЭМ!$G$34:$G$777,СВЦЭМ!$A$34:$A$777,$A239,СВЦЭМ!$B$33:$B$776,C$225)+'СЕТ СН'!$F$15</f>
        <v>0</v>
      </c>
      <c r="D239" s="36">
        <f>SUMIFS(СВЦЭМ!$G$34:$G$777,СВЦЭМ!$A$34:$A$777,$A239,СВЦЭМ!$B$33:$B$776,D$225)+'СЕТ СН'!$F$15</f>
        <v>0</v>
      </c>
      <c r="E239" s="36">
        <f>SUMIFS(СВЦЭМ!$G$34:$G$777,СВЦЭМ!$A$34:$A$777,$A239,СВЦЭМ!$B$33:$B$776,E$225)+'СЕТ СН'!$F$15</f>
        <v>0</v>
      </c>
      <c r="F239" s="36">
        <f>SUMIFS(СВЦЭМ!$G$34:$G$777,СВЦЭМ!$A$34:$A$777,$A239,СВЦЭМ!$B$33:$B$776,F$225)+'СЕТ СН'!$F$15</f>
        <v>0</v>
      </c>
      <c r="G239" s="36">
        <f>SUMIFS(СВЦЭМ!$G$34:$G$777,СВЦЭМ!$A$34:$A$777,$A239,СВЦЭМ!$B$33:$B$776,G$225)+'СЕТ СН'!$F$15</f>
        <v>0</v>
      </c>
      <c r="H239" s="36">
        <f>SUMIFS(СВЦЭМ!$G$34:$G$777,СВЦЭМ!$A$34:$A$777,$A239,СВЦЭМ!$B$33:$B$776,H$225)+'СЕТ СН'!$F$15</f>
        <v>0</v>
      </c>
      <c r="I239" s="36">
        <f>SUMIFS(СВЦЭМ!$G$34:$G$777,СВЦЭМ!$A$34:$A$777,$A239,СВЦЭМ!$B$33:$B$776,I$225)+'СЕТ СН'!$F$15</f>
        <v>0</v>
      </c>
      <c r="J239" s="36">
        <f>SUMIFS(СВЦЭМ!$G$34:$G$777,СВЦЭМ!$A$34:$A$777,$A239,СВЦЭМ!$B$33:$B$776,J$225)+'СЕТ СН'!$F$15</f>
        <v>0</v>
      </c>
      <c r="K239" s="36">
        <f>SUMIFS(СВЦЭМ!$G$34:$G$777,СВЦЭМ!$A$34:$A$777,$A239,СВЦЭМ!$B$33:$B$776,K$225)+'СЕТ СН'!$F$15</f>
        <v>0</v>
      </c>
      <c r="L239" s="36">
        <f>SUMIFS(СВЦЭМ!$G$34:$G$777,СВЦЭМ!$A$34:$A$777,$A239,СВЦЭМ!$B$33:$B$776,L$225)+'СЕТ СН'!$F$15</f>
        <v>0</v>
      </c>
      <c r="M239" s="36">
        <f>SUMIFS(СВЦЭМ!$G$34:$G$777,СВЦЭМ!$A$34:$A$777,$A239,СВЦЭМ!$B$33:$B$776,M$225)+'СЕТ СН'!$F$15</f>
        <v>0</v>
      </c>
      <c r="N239" s="36">
        <f>SUMIFS(СВЦЭМ!$G$34:$G$777,СВЦЭМ!$A$34:$A$777,$A239,СВЦЭМ!$B$33:$B$776,N$225)+'СЕТ СН'!$F$15</f>
        <v>0</v>
      </c>
      <c r="O239" s="36">
        <f>SUMIFS(СВЦЭМ!$G$34:$G$777,СВЦЭМ!$A$34:$A$777,$A239,СВЦЭМ!$B$33:$B$776,O$225)+'СЕТ СН'!$F$15</f>
        <v>0</v>
      </c>
      <c r="P239" s="36">
        <f>SUMIFS(СВЦЭМ!$G$34:$G$777,СВЦЭМ!$A$34:$A$777,$A239,СВЦЭМ!$B$33:$B$776,P$225)+'СЕТ СН'!$F$15</f>
        <v>0</v>
      </c>
      <c r="Q239" s="36">
        <f>SUMIFS(СВЦЭМ!$G$34:$G$777,СВЦЭМ!$A$34:$A$777,$A239,СВЦЭМ!$B$33:$B$776,Q$225)+'СЕТ СН'!$F$15</f>
        <v>0</v>
      </c>
      <c r="R239" s="36">
        <f>SUMIFS(СВЦЭМ!$G$34:$G$777,СВЦЭМ!$A$34:$A$777,$A239,СВЦЭМ!$B$33:$B$776,R$225)+'СЕТ СН'!$F$15</f>
        <v>0</v>
      </c>
      <c r="S239" s="36">
        <f>SUMIFS(СВЦЭМ!$G$34:$G$777,СВЦЭМ!$A$34:$A$777,$A239,СВЦЭМ!$B$33:$B$776,S$225)+'СЕТ СН'!$F$15</f>
        <v>0</v>
      </c>
      <c r="T239" s="36">
        <f>SUMIFS(СВЦЭМ!$G$34:$G$777,СВЦЭМ!$A$34:$A$777,$A239,СВЦЭМ!$B$33:$B$776,T$225)+'СЕТ СН'!$F$15</f>
        <v>0</v>
      </c>
      <c r="U239" s="36">
        <f>SUMIFS(СВЦЭМ!$G$34:$G$777,СВЦЭМ!$A$34:$A$777,$A239,СВЦЭМ!$B$33:$B$776,U$225)+'СЕТ СН'!$F$15</f>
        <v>0</v>
      </c>
      <c r="V239" s="36">
        <f>SUMIFS(СВЦЭМ!$G$34:$G$777,СВЦЭМ!$A$34:$A$777,$A239,СВЦЭМ!$B$33:$B$776,V$225)+'СЕТ СН'!$F$15</f>
        <v>0</v>
      </c>
      <c r="W239" s="36">
        <f>SUMIFS(СВЦЭМ!$G$34:$G$777,СВЦЭМ!$A$34:$A$777,$A239,СВЦЭМ!$B$33:$B$776,W$225)+'СЕТ СН'!$F$15</f>
        <v>0</v>
      </c>
      <c r="X239" s="36">
        <f>SUMIFS(СВЦЭМ!$G$34:$G$777,СВЦЭМ!$A$34:$A$777,$A239,СВЦЭМ!$B$33:$B$776,X$225)+'СЕТ СН'!$F$15</f>
        <v>0</v>
      </c>
      <c r="Y239" s="36">
        <f>SUMIFS(СВЦЭМ!$G$34:$G$777,СВЦЭМ!$A$34:$A$777,$A239,СВЦЭМ!$B$33:$B$776,Y$225)+'СЕТ СН'!$F$15</f>
        <v>0</v>
      </c>
    </row>
    <row r="240" spans="1:27" ht="15.75" hidden="1" x14ac:dyDescent="0.2">
      <c r="A240" s="35">
        <f t="shared" si="6"/>
        <v>43570</v>
      </c>
      <c r="B240" s="36">
        <f>SUMIFS(СВЦЭМ!$G$34:$G$777,СВЦЭМ!$A$34:$A$777,$A240,СВЦЭМ!$B$33:$B$776,B$225)+'СЕТ СН'!$F$15</f>
        <v>0</v>
      </c>
      <c r="C240" s="36">
        <f>SUMIFS(СВЦЭМ!$G$34:$G$777,СВЦЭМ!$A$34:$A$777,$A240,СВЦЭМ!$B$33:$B$776,C$225)+'СЕТ СН'!$F$15</f>
        <v>0</v>
      </c>
      <c r="D240" s="36">
        <f>SUMIFS(СВЦЭМ!$G$34:$G$777,СВЦЭМ!$A$34:$A$777,$A240,СВЦЭМ!$B$33:$B$776,D$225)+'СЕТ СН'!$F$15</f>
        <v>0</v>
      </c>
      <c r="E240" s="36">
        <f>SUMIFS(СВЦЭМ!$G$34:$G$777,СВЦЭМ!$A$34:$A$777,$A240,СВЦЭМ!$B$33:$B$776,E$225)+'СЕТ СН'!$F$15</f>
        <v>0</v>
      </c>
      <c r="F240" s="36">
        <f>SUMIFS(СВЦЭМ!$G$34:$G$777,СВЦЭМ!$A$34:$A$777,$A240,СВЦЭМ!$B$33:$B$776,F$225)+'СЕТ СН'!$F$15</f>
        <v>0</v>
      </c>
      <c r="G240" s="36">
        <f>SUMIFS(СВЦЭМ!$G$34:$G$777,СВЦЭМ!$A$34:$A$777,$A240,СВЦЭМ!$B$33:$B$776,G$225)+'СЕТ СН'!$F$15</f>
        <v>0</v>
      </c>
      <c r="H240" s="36">
        <f>SUMIFS(СВЦЭМ!$G$34:$G$777,СВЦЭМ!$A$34:$A$777,$A240,СВЦЭМ!$B$33:$B$776,H$225)+'СЕТ СН'!$F$15</f>
        <v>0</v>
      </c>
      <c r="I240" s="36">
        <f>SUMIFS(СВЦЭМ!$G$34:$G$777,СВЦЭМ!$A$34:$A$777,$A240,СВЦЭМ!$B$33:$B$776,I$225)+'СЕТ СН'!$F$15</f>
        <v>0</v>
      </c>
      <c r="J240" s="36">
        <f>SUMIFS(СВЦЭМ!$G$34:$G$777,СВЦЭМ!$A$34:$A$777,$A240,СВЦЭМ!$B$33:$B$776,J$225)+'СЕТ СН'!$F$15</f>
        <v>0</v>
      </c>
      <c r="K240" s="36">
        <f>SUMIFS(СВЦЭМ!$G$34:$G$777,СВЦЭМ!$A$34:$A$777,$A240,СВЦЭМ!$B$33:$B$776,K$225)+'СЕТ СН'!$F$15</f>
        <v>0</v>
      </c>
      <c r="L240" s="36">
        <f>SUMIFS(СВЦЭМ!$G$34:$G$777,СВЦЭМ!$A$34:$A$777,$A240,СВЦЭМ!$B$33:$B$776,L$225)+'СЕТ СН'!$F$15</f>
        <v>0</v>
      </c>
      <c r="M240" s="36">
        <f>SUMIFS(СВЦЭМ!$G$34:$G$777,СВЦЭМ!$A$34:$A$777,$A240,СВЦЭМ!$B$33:$B$776,M$225)+'СЕТ СН'!$F$15</f>
        <v>0</v>
      </c>
      <c r="N240" s="36">
        <f>SUMIFS(СВЦЭМ!$G$34:$G$777,СВЦЭМ!$A$34:$A$777,$A240,СВЦЭМ!$B$33:$B$776,N$225)+'СЕТ СН'!$F$15</f>
        <v>0</v>
      </c>
      <c r="O240" s="36">
        <f>SUMIFS(СВЦЭМ!$G$34:$G$777,СВЦЭМ!$A$34:$A$777,$A240,СВЦЭМ!$B$33:$B$776,O$225)+'СЕТ СН'!$F$15</f>
        <v>0</v>
      </c>
      <c r="P240" s="36">
        <f>SUMIFS(СВЦЭМ!$G$34:$G$777,СВЦЭМ!$A$34:$A$777,$A240,СВЦЭМ!$B$33:$B$776,P$225)+'СЕТ СН'!$F$15</f>
        <v>0</v>
      </c>
      <c r="Q240" s="36">
        <f>SUMIFS(СВЦЭМ!$G$34:$G$777,СВЦЭМ!$A$34:$A$777,$A240,СВЦЭМ!$B$33:$B$776,Q$225)+'СЕТ СН'!$F$15</f>
        <v>0</v>
      </c>
      <c r="R240" s="36">
        <f>SUMIFS(СВЦЭМ!$G$34:$G$777,СВЦЭМ!$A$34:$A$777,$A240,СВЦЭМ!$B$33:$B$776,R$225)+'СЕТ СН'!$F$15</f>
        <v>0</v>
      </c>
      <c r="S240" s="36">
        <f>SUMIFS(СВЦЭМ!$G$34:$G$777,СВЦЭМ!$A$34:$A$777,$A240,СВЦЭМ!$B$33:$B$776,S$225)+'СЕТ СН'!$F$15</f>
        <v>0</v>
      </c>
      <c r="T240" s="36">
        <f>SUMIFS(СВЦЭМ!$G$34:$G$777,СВЦЭМ!$A$34:$A$777,$A240,СВЦЭМ!$B$33:$B$776,T$225)+'СЕТ СН'!$F$15</f>
        <v>0</v>
      </c>
      <c r="U240" s="36">
        <f>SUMIFS(СВЦЭМ!$G$34:$G$777,СВЦЭМ!$A$34:$A$777,$A240,СВЦЭМ!$B$33:$B$776,U$225)+'СЕТ СН'!$F$15</f>
        <v>0</v>
      </c>
      <c r="V240" s="36">
        <f>SUMIFS(СВЦЭМ!$G$34:$G$777,СВЦЭМ!$A$34:$A$777,$A240,СВЦЭМ!$B$33:$B$776,V$225)+'СЕТ СН'!$F$15</f>
        <v>0</v>
      </c>
      <c r="W240" s="36">
        <f>SUMIFS(СВЦЭМ!$G$34:$G$777,СВЦЭМ!$A$34:$A$777,$A240,СВЦЭМ!$B$33:$B$776,W$225)+'СЕТ СН'!$F$15</f>
        <v>0</v>
      </c>
      <c r="X240" s="36">
        <f>SUMIFS(СВЦЭМ!$G$34:$G$777,СВЦЭМ!$A$34:$A$777,$A240,СВЦЭМ!$B$33:$B$776,X$225)+'СЕТ СН'!$F$15</f>
        <v>0</v>
      </c>
      <c r="Y240" s="36">
        <f>SUMIFS(СВЦЭМ!$G$34:$G$777,СВЦЭМ!$A$34:$A$777,$A240,СВЦЭМ!$B$33:$B$776,Y$225)+'СЕТ СН'!$F$15</f>
        <v>0</v>
      </c>
    </row>
    <row r="241" spans="1:25" ht="15.75" hidden="1" x14ac:dyDescent="0.2">
      <c r="A241" s="35">
        <f t="shared" si="6"/>
        <v>43571</v>
      </c>
      <c r="B241" s="36">
        <f>SUMIFS(СВЦЭМ!$G$34:$G$777,СВЦЭМ!$A$34:$A$777,$A241,СВЦЭМ!$B$33:$B$776,B$225)+'СЕТ СН'!$F$15</f>
        <v>0</v>
      </c>
      <c r="C241" s="36">
        <f>SUMIFS(СВЦЭМ!$G$34:$G$777,СВЦЭМ!$A$34:$A$777,$A241,СВЦЭМ!$B$33:$B$776,C$225)+'СЕТ СН'!$F$15</f>
        <v>0</v>
      </c>
      <c r="D241" s="36">
        <f>SUMIFS(СВЦЭМ!$G$34:$G$777,СВЦЭМ!$A$34:$A$777,$A241,СВЦЭМ!$B$33:$B$776,D$225)+'СЕТ СН'!$F$15</f>
        <v>0</v>
      </c>
      <c r="E241" s="36">
        <f>SUMIFS(СВЦЭМ!$G$34:$G$777,СВЦЭМ!$A$34:$A$777,$A241,СВЦЭМ!$B$33:$B$776,E$225)+'СЕТ СН'!$F$15</f>
        <v>0</v>
      </c>
      <c r="F241" s="36">
        <f>SUMIFS(СВЦЭМ!$G$34:$G$777,СВЦЭМ!$A$34:$A$777,$A241,СВЦЭМ!$B$33:$B$776,F$225)+'СЕТ СН'!$F$15</f>
        <v>0</v>
      </c>
      <c r="G241" s="36">
        <f>SUMIFS(СВЦЭМ!$G$34:$G$777,СВЦЭМ!$A$34:$A$777,$A241,СВЦЭМ!$B$33:$B$776,G$225)+'СЕТ СН'!$F$15</f>
        <v>0</v>
      </c>
      <c r="H241" s="36">
        <f>SUMIFS(СВЦЭМ!$G$34:$G$777,СВЦЭМ!$A$34:$A$777,$A241,СВЦЭМ!$B$33:$B$776,H$225)+'СЕТ СН'!$F$15</f>
        <v>0</v>
      </c>
      <c r="I241" s="36">
        <f>SUMIFS(СВЦЭМ!$G$34:$G$777,СВЦЭМ!$A$34:$A$777,$A241,СВЦЭМ!$B$33:$B$776,I$225)+'СЕТ СН'!$F$15</f>
        <v>0</v>
      </c>
      <c r="J241" s="36">
        <f>SUMIFS(СВЦЭМ!$G$34:$G$777,СВЦЭМ!$A$34:$A$777,$A241,СВЦЭМ!$B$33:$B$776,J$225)+'СЕТ СН'!$F$15</f>
        <v>0</v>
      </c>
      <c r="K241" s="36">
        <f>SUMIFS(СВЦЭМ!$G$34:$G$777,СВЦЭМ!$A$34:$A$777,$A241,СВЦЭМ!$B$33:$B$776,K$225)+'СЕТ СН'!$F$15</f>
        <v>0</v>
      </c>
      <c r="L241" s="36">
        <f>SUMIFS(СВЦЭМ!$G$34:$G$777,СВЦЭМ!$A$34:$A$777,$A241,СВЦЭМ!$B$33:$B$776,L$225)+'СЕТ СН'!$F$15</f>
        <v>0</v>
      </c>
      <c r="M241" s="36">
        <f>SUMIFS(СВЦЭМ!$G$34:$G$777,СВЦЭМ!$A$34:$A$777,$A241,СВЦЭМ!$B$33:$B$776,M$225)+'СЕТ СН'!$F$15</f>
        <v>0</v>
      </c>
      <c r="N241" s="36">
        <f>SUMIFS(СВЦЭМ!$G$34:$G$777,СВЦЭМ!$A$34:$A$777,$A241,СВЦЭМ!$B$33:$B$776,N$225)+'СЕТ СН'!$F$15</f>
        <v>0</v>
      </c>
      <c r="O241" s="36">
        <f>SUMIFS(СВЦЭМ!$G$34:$G$777,СВЦЭМ!$A$34:$A$777,$A241,СВЦЭМ!$B$33:$B$776,O$225)+'СЕТ СН'!$F$15</f>
        <v>0</v>
      </c>
      <c r="P241" s="36">
        <f>SUMIFS(СВЦЭМ!$G$34:$G$777,СВЦЭМ!$A$34:$A$777,$A241,СВЦЭМ!$B$33:$B$776,P$225)+'СЕТ СН'!$F$15</f>
        <v>0</v>
      </c>
      <c r="Q241" s="36">
        <f>SUMIFS(СВЦЭМ!$G$34:$G$777,СВЦЭМ!$A$34:$A$777,$A241,СВЦЭМ!$B$33:$B$776,Q$225)+'СЕТ СН'!$F$15</f>
        <v>0</v>
      </c>
      <c r="R241" s="36">
        <f>SUMIFS(СВЦЭМ!$G$34:$G$777,СВЦЭМ!$A$34:$A$777,$A241,СВЦЭМ!$B$33:$B$776,R$225)+'СЕТ СН'!$F$15</f>
        <v>0</v>
      </c>
      <c r="S241" s="36">
        <f>SUMIFS(СВЦЭМ!$G$34:$G$777,СВЦЭМ!$A$34:$A$777,$A241,СВЦЭМ!$B$33:$B$776,S$225)+'СЕТ СН'!$F$15</f>
        <v>0</v>
      </c>
      <c r="T241" s="36">
        <f>SUMIFS(СВЦЭМ!$G$34:$G$777,СВЦЭМ!$A$34:$A$777,$A241,СВЦЭМ!$B$33:$B$776,T$225)+'СЕТ СН'!$F$15</f>
        <v>0</v>
      </c>
      <c r="U241" s="36">
        <f>SUMIFS(СВЦЭМ!$G$34:$G$777,СВЦЭМ!$A$34:$A$777,$A241,СВЦЭМ!$B$33:$B$776,U$225)+'СЕТ СН'!$F$15</f>
        <v>0</v>
      </c>
      <c r="V241" s="36">
        <f>SUMIFS(СВЦЭМ!$G$34:$G$777,СВЦЭМ!$A$34:$A$777,$A241,СВЦЭМ!$B$33:$B$776,V$225)+'СЕТ СН'!$F$15</f>
        <v>0</v>
      </c>
      <c r="W241" s="36">
        <f>SUMIFS(СВЦЭМ!$G$34:$G$777,СВЦЭМ!$A$34:$A$777,$A241,СВЦЭМ!$B$33:$B$776,W$225)+'СЕТ СН'!$F$15</f>
        <v>0</v>
      </c>
      <c r="X241" s="36">
        <f>SUMIFS(СВЦЭМ!$G$34:$G$777,СВЦЭМ!$A$34:$A$777,$A241,СВЦЭМ!$B$33:$B$776,X$225)+'СЕТ СН'!$F$15</f>
        <v>0</v>
      </c>
      <c r="Y241" s="36">
        <f>SUMIFS(СВЦЭМ!$G$34:$G$777,СВЦЭМ!$A$34:$A$777,$A241,СВЦЭМ!$B$33:$B$776,Y$225)+'СЕТ СН'!$F$15</f>
        <v>0</v>
      </c>
    </row>
    <row r="242" spans="1:25" ht="15.75" hidden="1" x14ac:dyDescent="0.2">
      <c r="A242" s="35">
        <f t="shared" si="6"/>
        <v>43572</v>
      </c>
      <c r="B242" s="36">
        <f>SUMIFS(СВЦЭМ!$G$34:$G$777,СВЦЭМ!$A$34:$A$777,$A242,СВЦЭМ!$B$33:$B$776,B$225)+'СЕТ СН'!$F$15</f>
        <v>0</v>
      </c>
      <c r="C242" s="36">
        <f>SUMIFS(СВЦЭМ!$G$34:$G$777,СВЦЭМ!$A$34:$A$777,$A242,СВЦЭМ!$B$33:$B$776,C$225)+'СЕТ СН'!$F$15</f>
        <v>0</v>
      </c>
      <c r="D242" s="36">
        <f>SUMIFS(СВЦЭМ!$G$34:$G$777,СВЦЭМ!$A$34:$A$777,$A242,СВЦЭМ!$B$33:$B$776,D$225)+'СЕТ СН'!$F$15</f>
        <v>0</v>
      </c>
      <c r="E242" s="36">
        <f>SUMIFS(СВЦЭМ!$G$34:$G$777,СВЦЭМ!$A$34:$A$777,$A242,СВЦЭМ!$B$33:$B$776,E$225)+'СЕТ СН'!$F$15</f>
        <v>0</v>
      </c>
      <c r="F242" s="36">
        <f>SUMIFS(СВЦЭМ!$G$34:$G$777,СВЦЭМ!$A$34:$A$777,$A242,СВЦЭМ!$B$33:$B$776,F$225)+'СЕТ СН'!$F$15</f>
        <v>0</v>
      </c>
      <c r="G242" s="36">
        <f>SUMIFS(СВЦЭМ!$G$34:$G$777,СВЦЭМ!$A$34:$A$777,$A242,СВЦЭМ!$B$33:$B$776,G$225)+'СЕТ СН'!$F$15</f>
        <v>0</v>
      </c>
      <c r="H242" s="36">
        <f>SUMIFS(СВЦЭМ!$G$34:$G$777,СВЦЭМ!$A$34:$A$777,$A242,СВЦЭМ!$B$33:$B$776,H$225)+'СЕТ СН'!$F$15</f>
        <v>0</v>
      </c>
      <c r="I242" s="36">
        <f>SUMIFS(СВЦЭМ!$G$34:$G$777,СВЦЭМ!$A$34:$A$777,$A242,СВЦЭМ!$B$33:$B$776,I$225)+'СЕТ СН'!$F$15</f>
        <v>0</v>
      </c>
      <c r="J242" s="36">
        <f>SUMIFS(СВЦЭМ!$G$34:$G$777,СВЦЭМ!$A$34:$A$777,$A242,СВЦЭМ!$B$33:$B$776,J$225)+'СЕТ СН'!$F$15</f>
        <v>0</v>
      </c>
      <c r="K242" s="36">
        <f>SUMIFS(СВЦЭМ!$G$34:$G$777,СВЦЭМ!$A$34:$A$777,$A242,СВЦЭМ!$B$33:$B$776,K$225)+'СЕТ СН'!$F$15</f>
        <v>0</v>
      </c>
      <c r="L242" s="36">
        <f>SUMIFS(СВЦЭМ!$G$34:$G$777,СВЦЭМ!$A$34:$A$777,$A242,СВЦЭМ!$B$33:$B$776,L$225)+'СЕТ СН'!$F$15</f>
        <v>0</v>
      </c>
      <c r="M242" s="36">
        <f>SUMIFS(СВЦЭМ!$G$34:$G$777,СВЦЭМ!$A$34:$A$777,$A242,СВЦЭМ!$B$33:$B$776,M$225)+'СЕТ СН'!$F$15</f>
        <v>0</v>
      </c>
      <c r="N242" s="36">
        <f>SUMIFS(СВЦЭМ!$G$34:$G$777,СВЦЭМ!$A$34:$A$777,$A242,СВЦЭМ!$B$33:$B$776,N$225)+'СЕТ СН'!$F$15</f>
        <v>0</v>
      </c>
      <c r="O242" s="36">
        <f>SUMIFS(СВЦЭМ!$G$34:$G$777,СВЦЭМ!$A$34:$A$777,$A242,СВЦЭМ!$B$33:$B$776,O$225)+'СЕТ СН'!$F$15</f>
        <v>0</v>
      </c>
      <c r="P242" s="36">
        <f>SUMIFS(СВЦЭМ!$G$34:$G$777,СВЦЭМ!$A$34:$A$777,$A242,СВЦЭМ!$B$33:$B$776,P$225)+'СЕТ СН'!$F$15</f>
        <v>0</v>
      </c>
      <c r="Q242" s="36">
        <f>SUMIFS(СВЦЭМ!$G$34:$G$777,СВЦЭМ!$A$34:$A$777,$A242,СВЦЭМ!$B$33:$B$776,Q$225)+'СЕТ СН'!$F$15</f>
        <v>0</v>
      </c>
      <c r="R242" s="36">
        <f>SUMIFS(СВЦЭМ!$G$34:$G$777,СВЦЭМ!$A$34:$A$777,$A242,СВЦЭМ!$B$33:$B$776,R$225)+'СЕТ СН'!$F$15</f>
        <v>0</v>
      </c>
      <c r="S242" s="36">
        <f>SUMIFS(СВЦЭМ!$G$34:$G$777,СВЦЭМ!$A$34:$A$777,$A242,СВЦЭМ!$B$33:$B$776,S$225)+'СЕТ СН'!$F$15</f>
        <v>0</v>
      </c>
      <c r="T242" s="36">
        <f>SUMIFS(СВЦЭМ!$G$34:$G$777,СВЦЭМ!$A$34:$A$777,$A242,СВЦЭМ!$B$33:$B$776,T$225)+'СЕТ СН'!$F$15</f>
        <v>0</v>
      </c>
      <c r="U242" s="36">
        <f>SUMIFS(СВЦЭМ!$G$34:$G$777,СВЦЭМ!$A$34:$A$777,$A242,СВЦЭМ!$B$33:$B$776,U$225)+'СЕТ СН'!$F$15</f>
        <v>0</v>
      </c>
      <c r="V242" s="36">
        <f>SUMIFS(СВЦЭМ!$G$34:$G$777,СВЦЭМ!$A$34:$A$777,$A242,СВЦЭМ!$B$33:$B$776,V$225)+'СЕТ СН'!$F$15</f>
        <v>0</v>
      </c>
      <c r="W242" s="36">
        <f>SUMIFS(СВЦЭМ!$G$34:$G$777,СВЦЭМ!$A$34:$A$777,$A242,СВЦЭМ!$B$33:$B$776,W$225)+'СЕТ СН'!$F$15</f>
        <v>0</v>
      </c>
      <c r="X242" s="36">
        <f>SUMIFS(СВЦЭМ!$G$34:$G$777,СВЦЭМ!$A$34:$A$777,$A242,СВЦЭМ!$B$33:$B$776,X$225)+'СЕТ СН'!$F$15</f>
        <v>0</v>
      </c>
      <c r="Y242" s="36">
        <f>SUMIFS(СВЦЭМ!$G$34:$G$777,СВЦЭМ!$A$34:$A$777,$A242,СВЦЭМ!$B$33:$B$776,Y$225)+'СЕТ СН'!$F$15</f>
        <v>0</v>
      </c>
    </row>
    <row r="243" spans="1:25" ht="15.75" hidden="1" x14ac:dyDescent="0.2">
      <c r="A243" s="35">
        <f t="shared" si="6"/>
        <v>43573</v>
      </c>
      <c r="B243" s="36">
        <f>SUMIFS(СВЦЭМ!$G$34:$G$777,СВЦЭМ!$A$34:$A$777,$A243,СВЦЭМ!$B$33:$B$776,B$225)+'СЕТ СН'!$F$15</f>
        <v>0</v>
      </c>
      <c r="C243" s="36">
        <f>SUMIFS(СВЦЭМ!$G$34:$G$777,СВЦЭМ!$A$34:$A$777,$A243,СВЦЭМ!$B$33:$B$776,C$225)+'СЕТ СН'!$F$15</f>
        <v>0</v>
      </c>
      <c r="D243" s="36">
        <f>SUMIFS(СВЦЭМ!$G$34:$G$777,СВЦЭМ!$A$34:$A$777,$A243,СВЦЭМ!$B$33:$B$776,D$225)+'СЕТ СН'!$F$15</f>
        <v>0</v>
      </c>
      <c r="E243" s="36">
        <f>SUMIFS(СВЦЭМ!$G$34:$G$777,СВЦЭМ!$A$34:$A$777,$A243,СВЦЭМ!$B$33:$B$776,E$225)+'СЕТ СН'!$F$15</f>
        <v>0</v>
      </c>
      <c r="F243" s="36">
        <f>SUMIFS(СВЦЭМ!$G$34:$G$777,СВЦЭМ!$A$34:$A$777,$A243,СВЦЭМ!$B$33:$B$776,F$225)+'СЕТ СН'!$F$15</f>
        <v>0</v>
      </c>
      <c r="G243" s="36">
        <f>SUMIFS(СВЦЭМ!$G$34:$G$777,СВЦЭМ!$A$34:$A$777,$A243,СВЦЭМ!$B$33:$B$776,G$225)+'СЕТ СН'!$F$15</f>
        <v>0</v>
      </c>
      <c r="H243" s="36">
        <f>SUMIFS(СВЦЭМ!$G$34:$G$777,СВЦЭМ!$A$34:$A$777,$A243,СВЦЭМ!$B$33:$B$776,H$225)+'СЕТ СН'!$F$15</f>
        <v>0</v>
      </c>
      <c r="I243" s="36">
        <f>SUMIFS(СВЦЭМ!$G$34:$G$777,СВЦЭМ!$A$34:$A$777,$A243,СВЦЭМ!$B$33:$B$776,I$225)+'СЕТ СН'!$F$15</f>
        <v>0</v>
      </c>
      <c r="J243" s="36">
        <f>SUMIFS(СВЦЭМ!$G$34:$G$777,СВЦЭМ!$A$34:$A$777,$A243,СВЦЭМ!$B$33:$B$776,J$225)+'СЕТ СН'!$F$15</f>
        <v>0</v>
      </c>
      <c r="K243" s="36">
        <f>SUMIFS(СВЦЭМ!$G$34:$G$777,СВЦЭМ!$A$34:$A$777,$A243,СВЦЭМ!$B$33:$B$776,K$225)+'СЕТ СН'!$F$15</f>
        <v>0</v>
      </c>
      <c r="L243" s="36">
        <f>SUMIFS(СВЦЭМ!$G$34:$G$777,СВЦЭМ!$A$34:$A$777,$A243,СВЦЭМ!$B$33:$B$776,L$225)+'СЕТ СН'!$F$15</f>
        <v>0</v>
      </c>
      <c r="M243" s="36">
        <f>SUMIFS(СВЦЭМ!$G$34:$G$777,СВЦЭМ!$A$34:$A$777,$A243,СВЦЭМ!$B$33:$B$776,M$225)+'СЕТ СН'!$F$15</f>
        <v>0</v>
      </c>
      <c r="N243" s="36">
        <f>SUMIFS(СВЦЭМ!$G$34:$G$777,СВЦЭМ!$A$34:$A$777,$A243,СВЦЭМ!$B$33:$B$776,N$225)+'СЕТ СН'!$F$15</f>
        <v>0</v>
      </c>
      <c r="O243" s="36">
        <f>SUMIFS(СВЦЭМ!$G$34:$G$777,СВЦЭМ!$A$34:$A$777,$A243,СВЦЭМ!$B$33:$B$776,O$225)+'СЕТ СН'!$F$15</f>
        <v>0</v>
      </c>
      <c r="P243" s="36">
        <f>SUMIFS(СВЦЭМ!$G$34:$G$777,СВЦЭМ!$A$34:$A$777,$A243,СВЦЭМ!$B$33:$B$776,P$225)+'СЕТ СН'!$F$15</f>
        <v>0</v>
      </c>
      <c r="Q243" s="36">
        <f>SUMIFS(СВЦЭМ!$G$34:$G$777,СВЦЭМ!$A$34:$A$777,$A243,СВЦЭМ!$B$33:$B$776,Q$225)+'СЕТ СН'!$F$15</f>
        <v>0</v>
      </c>
      <c r="R243" s="36">
        <f>SUMIFS(СВЦЭМ!$G$34:$G$777,СВЦЭМ!$A$34:$A$777,$A243,СВЦЭМ!$B$33:$B$776,R$225)+'СЕТ СН'!$F$15</f>
        <v>0</v>
      </c>
      <c r="S243" s="36">
        <f>SUMIFS(СВЦЭМ!$G$34:$G$777,СВЦЭМ!$A$34:$A$777,$A243,СВЦЭМ!$B$33:$B$776,S$225)+'СЕТ СН'!$F$15</f>
        <v>0</v>
      </c>
      <c r="T243" s="36">
        <f>SUMIFS(СВЦЭМ!$G$34:$G$777,СВЦЭМ!$A$34:$A$777,$A243,СВЦЭМ!$B$33:$B$776,T$225)+'СЕТ СН'!$F$15</f>
        <v>0</v>
      </c>
      <c r="U243" s="36">
        <f>SUMIFS(СВЦЭМ!$G$34:$G$777,СВЦЭМ!$A$34:$A$777,$A243,СВЦЭМ!$B$33:$B$776,U$225)+'СЕТ СН'!$F$15</f>
        <v>0</v>
      </c>
      <c r="V243" s="36">
        <f>SUMIFS(СВЦЭМ!$G$34:$G$777,СВЦЭМ!$A$34:$A$777,$A243,СВЦЭМ!$B$33:$B$776,V$225)+'СЕТ СН'!$F$15</f>
        <v>0</v>
      </c>
      <c r="W243" s="36">
        <f>SUMIFS(СВЦЭМ!$G$34:$G$777,СВЦЭМ!$A$34:$A$777,$A243,СВЦЭМ!$B$33:$B$776,W$225)+'СЕТ СН'!$F$15</f>
        <v>0</v>
      </c>
      <c r="X243" s="36">
        <f>SUMIFS(СВЦЭМ!$G$34:$G$777,СВЦЭМ!$A$34:$A$777,$A243,СВЦЭМ!$B$33:$B$776,X$225)+'СЕТ СН'!$F$15</f>
        <v>0</v>
      </c>
      <c r="Y243" s="36">
        <f>SUMIFS(СВЦЭМ!$G$34:$G$777,СВЦЭМ!$A$34:$A$777,$A243,СВЦЭМ!$B$33:$B$776,Y$225)+'СЕТ СН'!$F$15</f>
        <v>0</v>
      </c>
    </row>
    <row r="244" spans="1:25" ht="15.75" hidden="1" x14ac:dyDescent="0.2">
      <c r="A244" s="35">
        <f t="shared" si="6"/>
        <v>43574</v>
      </c>
      <c r="B244" s="36">
        <f>SUMIFS(СВЦЭМ!$G$34:$G$777,СВЦЭМ!$A$34:$A$777,$A244,СВЦЭМ!$B$33:$B$776,B$225)+'СЕТ СН'!$F$15</f>
        <v>0</v>
      </c>
      <c r="C244" s="36">
        <f>SUMIFS(СВЦЭМ!$G$34:$G$777,СВЦЭМ!$A$34:$A$777,$A244,СВЦЭМ!$B$33:$B$776,C$225)+'СЕТ СН'!$F$15</f>
        <v>0</v>
      </c>
      <c r="D244" s="36">
        <f>SUMIFS(СВЦЭМ!$G$34:$G$777,СВЦЭМ!$A$34:$A$777,$A244,СВЦЭМ!$B$33:$B$776,D$225)+'СЕТ СН'!$F$15</f>
        <v>0</v>
      </c>
      <c r="E244" s="36">
        <f>SUMIFS(СВЦЭМ!$G$34:$G$777,СВЦЭМ!$A$34:$A$777,$A244,СВЦЭМ!$B$33:$B$776,E$225)+'СЕТ СН'!$F$15</f>
        <v>0</v>
      </c>
      <c r="F244" s="36">
        <f>SUMIFS(СВЦЭМ!$G$34:$G$777,СВЦЭМ!$A$34:$A$777,$A244,СВЦЭМ!$B$33:$B$776,F$225)+'СЕТ СН'!$F$15</f>
        <v>0</v>
      </c>
      <c r="G244" s="36">
        <f>SUMIFS(СВЦЭМ!$G$34:$G$777,СВЦЭМ!$A$34:$A$777,$A244,СВЦЭМ!$B$33:$B$776,G$225)+'СЕТ СН'!$F$15</f>
        <v>0</v>
      </c>
      <c r="H244" s="36">
        <f>SUMIFS(СВЦЭМ!$G$34:$G$777,СВЦЭМ!$A$34:$A$777,$A244,СВЦЭМ!$B$33:$B$776,H$225)+'СЕТ СН'!$F$15</f>
        <v>0</v>
      </c>
      <c r="I244" s="36">
        <f>SUMIFS(СВЦЭМ!$G$34:$G$777,СВЦЭМ!$A$34:$A$777,$A244,СВЦЭМ!$B$33:$B$776,I$225)+'СЕТ СН'!$F$15</f>
        <v>0</v>
      </c>
      <c r="J244" s="36">
        <f>SUMIFS(СВЦЭМ!$G$34:$G$777,СВЦЭМ!$A$34:$A$777,$A244,СВЦЭМ!$B$33:$B$776,J$225)+'СЕТ СН'!$F$15</f>
        <v>0</v>
      </c>
      <c r="K244" s="36">
        <f>SUMIFS(СВЦЭМ!$G$34:$G$777,СВЦЭМ!$A$34:$A$777,$A244,СВЦЭМ!$B$33:$B$776,K$225)+'СЕТ СН'!$F$15</f>
        <v>0</v>
      </c>
      <c r="L244" s="36">
        <f>SUMIFS(СВЦЭМ!$G$34:$G$777,СВЦЭМ!$A$34:$A$777,$A244,СВЦЭМ!$B$33:$B$776,L$225)+'СЕТ СН'!$F$15</f>
        <v>0</v>
      </c>
      <c r="M244" s="36">
        <f>SUMIFS(СВЦЭМ!$G$34:$G$777,СВЦЭМ!$A$34:$A$777,$A244,СВЦЭМ!$B$33:$B$776,M$225)+'СЕТ СН'!$F$15</f>
        <v>0</v>
      </c>
      <c r="N244" s="36">
        <f>SUMIFS(СВЦЭМ!$G$34:$G$777,СВЦЭМ!$A$34:$A$777,$A244,СВЦЭМ!$B$33:$B$776,N$225)+'СЕТ СН'!$F$15</f>
        <v>0</v>
      </c>
      <c r="O244" s="36">
        <f>SUMIFS(СВЦЭМ!$G$34:$G$777,СВЦЭМ!$A$34:$A$777,$A244,СВЦЭМ!$B$33:$B$776,O$225)+'СЕТ СН'!$F$15</f>
        <v>0</v>
      </c>
      <c r="P244" s="36">
        <f>SUMIFS(СВЦЭМ!$G$34:$G$777,СВЦЭМ!$A$34:$A$777,$A244,СВЦЭМ!$B$33:$B$776,P$225)+'СЕТ СН'!$F$15</f>
        <v>0</v>
      </c>
      <c r="Q244" s="36">
        <f>SUMIFS(СВЦЭМ!$G$34:$G$777,СВЦЭМ!$A$34:$A$777,$A244,СВЦЭМ!$B$33:$B$776,Q$225)+'СЕТ СН'!$F$15</f>
        <v>0</v>
      </c>
      <c r="R244" s="36">
        <f>SUMIFS(СВЦЭМ!$G$34:$G$777,СВЦЭМ!$A$34:$A$777,$A244,СВЦЭМ!$B$33:$B$776,R$225)+'СЕТ СН'!$F$15</f>
        <v>0</v>
      </c>
      <c r="S244" s="36">
        <f>SUMIFS(СВЦЭМ!$G$34:$G$777,СВЦЭМ!$A$34:$A$777,$A244,СВЦЭМ!$B$33:$B$776,S$225)+'СЕТ СН'!$F$15</f>
        <v>0</v>
      </c>
      <c r="T244" s="36">
        <f>SUMIFS(СВЦЭМ!$G$34:$G$777,СВЦЭМ!$A$34:$A$777,$A244,СВЦЭМ!$B$33:$B$776,T$225)+'СЕТ СН'!$F$15</f>
        <v>0</v>
      </c>
      <c r="U244" s="36">
        <f>SUMIFS(СВЦЭМ!$G$34:$G$777,СВЦЭМ!$A$34:$A$777,$A244,СВЦЭМ!$B$33:$B$776,U$225)+'СЕТ СН'!$F$15</f>
        <v>0</v>
      </c>
      <c r="V244" s="36">
        <f>SUMIFS(СВЦЭМ!$G$34:$G$777,СВЦЭМ!$A$34:$A$777,$A244,СВЦЭМ!$B$33:$B$776,V$225)+'СЕТ СН'!$F$15</f>
        <v>0</v>
      </c>
      <c r="W244" s="36">
        <f>SUMIFS(СВЦЭМ!$G$34:$G$777,СВЦЭМ!$A$34:$A$777,$A244,СВЦЭМ!$B$33:$B$776,W$225)+'СЕТ СН'!$F$15</f>
        <v>0</v>
      </c>
      <c r="X244" s="36">
        <f>SUMIFS(СВЦЭМ!$G$34:$G$777,СВЦЭМ!$A$34:$A$777,$A244,СВЦЭМ!$B$33:$B$776,X$225)+'СЕТ СН'!$F$15</f>
        <v>0</v>
      </c>
      <c r="Y244" s="36">
        <f>SUMIFS(СВЦЭМ!$G$34:$G$777,СВЦЭМ!$A$34:$A$777,$A244,СВЦЭМ!$B$33:$B$776,Y$225)+'СЕТ СН'!$F$15</f>
        <v>0</v>
      </c>
    </row>
    <row r="245" spans="1:25" ht="15.75" hidden="1" x14ac:dyDescent="0.2">
      <c r="A245" s="35">
        <f t="shared" si="6"/>
        <v>43575</v>
      </c>
      <c r="B245" s="36">
        <f>SUMIFS(СВЦЭМ!$G$34:$G$777,СВЦЭМ!$A$34:$A$777,$A245,СВЦЭМ!$B$33:$B$776,B$225)+'СЕТ СН'!$F$15</f>
        <v>0</v>
      </c>
      <c r="C245" s="36">
        <f>SUMIFS(СВЦЭМ!$G$34:$G$777,СВЦЭМ!$A$34:$A$777,$A245,СВЦЭМ!$B$33:$B$776,C$225)+'СЕТ СН'!$F$15</f>
        <v>0</v>
      </c>
      <c r="D245" s="36">
        <f>SUMIFS(СВЦЭМ!$G$34:$G$777,СВЦЭМ!$A$34:$A$777,$A245,СВЦЭМ!$B$33:$B$776,D$225)+'СЕТ СН'!$F$15</f>
        <v>0</v>
      </c>
      <c r="E245" s="36">
        <f>SUMIFS(СВЦЭМ!$G$34:$G$777,СВЦЭМ!$A$34:$A$777,$A245,СВЦЭМ!$B$33:$B$776,E$225)+'СЕТ СН'!$F$15</f>
        <v>0</v>
      </c>
      <c r="F245" s="36">
        <f>SUMIFS(СВЦЭМ!$G$34:$G$777,СВЦЭМ!$A$34:$A$777,$A245,СВЦЭМ!$B$33:$B$776,F$225)+'СЕТ СН'!$F$15</f>
        <v>0</v>
      </c>
      <c r="G245" s="36">
        <f>SUMIFS(СВЦЭМ!$G$34:$G$777,СВЦЭМ!$A$34:$A$777,$A245,СВЦЭМ!$B$33:$B$776,G$225)+'СЕТ СН'!$F$15</f>
        <v>0</v>
      </c>
      <c r="H245" s="36">
        <f>SUMIFS(СВЦЭМ!$G$34:$G$777,СВЦЭМ!$A$34:$A$777,$A245,СВЦЭМ!$B$33:$B$776,H$225)+'СЕТ СН'!$F$15</f>
        <v>0</v>
      </c>
      <c r="I245" s="36">
        <f>SUMIFS(СВЦЭМ!$G$34:$G$777,СВЦЭМ!$A$34:$A$777,$A245,СВЦЭМ!$B$33:$B$776,I$225)+'СЕТ СН'!$F$15</f>
        <v>0</v>
      </c>
      <c r="J245" s="36">
        <f>SUMIFS(СВЦЭМ!$G$34:$G$777,СВЦЭМ!$A$34:$A$777,$A245,СВЦЭМ!$B$33:$B$776,J$225)+'СЕТ СН'!$F$15</f>
        <v>0</v>
      </c>
      <c r="K245" s="36">
        <f>SUMIFS(СВЦЭМ!$G$34:$G$777,СВЦЭМ!$A$34:$A$777,$A245,СВЦЭМ!$B$33:$B$776,K$225)+'СЕТ СН'!$F$15</f>
        <v>0</v>
      </c>
      <c r="L245" s="36">
        <f>SUMIFS(СВЦЭМ!$G$34:$G$777,СВЦЭМ!$A$34:$A$777,$A245,СВЦЭМ!$B$33:$B$776,L$225)+'СЕТ СН'!$F$15</f>
        <v>0</v>
      </c>
      <c r="M245" s="36">
        <f>SUMIFS(СВЦЭМ!$G$34:$G$777,СВЦЭМ!$A$34:$A$777,$A245,СВЦЭМ!$B$33:$B$776,M$225)+'СЕТ СН'!$F$15</f>
        <v>0</v>
      </c>
      <c r="N245" s="36">
        <f>SUMIFS(СВЦЭМ!$G$34:$G$777,СВЦЭМ!$A$34:$A$777,$A245,СВЦЭМ!$B$33:$B$776,N$225)+'СЕТ СН'!$F$15</f>
        <v>0</v>
      </c>
      <c r="O245" s="36">
        <f>SUMIFS(СВЦЭМ!$G$34:$G$777,СВЦЭМ!$A$34:$A$777,$A245,СВЦЭМ!$B$33:$B$776,O$225)+'СЕТ СН'!$F$15</f>
        <v>0</v>
      </c>
      <c r="P245" s="36">
        <f>SUMIFS(СВЦЭМ!$G$34:$G$777,СВЦЭМ!$A$34:$A$777,$A245,СВЦЭМ!$B$33:$B$776,P$225)+'СЕТ СН'!$F$15</f>
        <v>0</v>
      </c>
      <c r="Q245" s="36">
        <f>SUMIFS(СВЦЭМ!$G$34:$G$777,СВЦЭМ!$A$34:$A$777,$A245,СВЦЭМ!$B$33:$B$776,Q$225)+'СЕТ СН'!$F$15</f>
        <v>0</v>
      </c>
      <c r="R245" s="36">
        <f>SUMIFS(СВЦЭМ!$G$34:$G$777,СВЦЭМ!$A$34:$A$777,$A245,СВЦЭМ!$B$33:$B$776,R$225)+'СЕТ СН'!$F$15</f>
        <v>0</v>
      </c>
      <c r="S245" s="36">
        <f>SUMIFS(СВЦЭМ!$G$34:$G$777,СВЦЭМ!$A$34:$A$777,$A245,СВЦЭМ!$B$33:$B$776,S$225)+'СЕТ СН'!$F$15</f>
        <v>0</v>
      </c>
      <c r="T245" s="36">
        <f>SUMIFS(СВЦЭМ!$G$34:$G$777,СВЦЭМ!$A$34:$A$777,$A245,СВЦЭМ!$B$33:$B$776,T$225)+'СЕТ СН'!$F$15</f>
        <v>0</v>
      </c>
      <c r="U245" s="36">
        <f>SUMIFS(СВЦЭМ!$G$34:$G$777,СВЦЭМ!$A$34:$A$777,$A245,СВЦЭМ!$B$33:$B$776,U$225)+'СЕТ СН'!$F$15</f>
        <v>0</v>
      </c>
      <c r="V245" s="36">
        <f>SUMIFS(СВЦЭМ!$G$34:$G$777,СВЦЭМ!$A$34:$A$777,$A245,СВЦЭМ!$B$33:$B$776,V$225)+'СЕТ СН'!$F$15</f>
        <v>0</v>
      </c>
      <c r="W245" s="36">
        <f>SUMIFS(СВЦЭМ!$G$34:$G$777,СВЦЭМ!$A$34:$A$777,$A245,СВЦЭМ!$B$33:$B$776,W$225)+'СЕТ СН'!$F$15</f>
        <v>0</v>
      </c>
      <c r="X245" s="36">
        <f>SUMIFS(СВЦЭМ!$G$34:$G$777,СВЦЭМ!$A$34:$A$777,$A245,СВЦЭМ!$B$33:$B$776,X$225)+'СЕТ СН'!$F$15</f>
        <v>0</v>
      </c>
      <c r="Y245" s="36">
        <f>SUMIFS(СВЦЭМ!$G$34:$G$777,СВЦЭМ!$A$34:$A$777,$A245,СВЦЭМ!$B$33:$B$776,Y$225)+'СЕТ СН'!$F$15</f>
        <v>0</v>
      </c>
    </row>
    <row r="246" spans="1:25" ht="15.75" hidden="1" x14ac:dyDescent="0.2">
      <c r="A246" s="35">
        <f t="shared" si="6"/>
        <v>43576</v>
      </c>
      <c r="B246" s="36">
        <f>SUMIFS(СВЦЭМ!$G$34:$G$777,СВЦЭМ!$A$34:$A$777,$A246,СВЦЭМ!$B$33:$B$776,B$225)+'СЕТ СН'!$F$15</f>
        <v>0</v>
      </c>
      <c r="C246" s="36">
        <f>SUMIFS(СВЦЭМ!$G$34:$G$777,СВЦЭМ!$A$34:$A$777,$A246,СВЦЭМ!$B$33:$B$776,C$225)+'СЕТ СН'!$F$15</f>
        <v>0</v>
      </c>
      <c r="D246" s="36">
        <f>SUMIFS(СВЦЭМ!$G$34:$G$777,СВЦЭМ!$A$34:$A$777,$A246,СВЦЭМ!$B$33:$B$776,D$225)+'СЕТ СН'!$F$15</f>
        <v>0</v>
      </c>
      <c r="E246" s="36">
        <f>SUMIFS(СВЦЭМ!$G$34:$G$777,СВЦЭМ!$A$34:$A$777,$A246,СВЦЭМ!$B$33:$B$776,E$225)+'СЕТ СН'!$F$15</f>
        <v>0</v>
      </c>
      <c r="F246" s="36">
        <f>SUMIFS(СВЦЭМ!$G$34:$G$777,СВЦЭМ!$A$34:$A$777,$A246,СВЦЭМ!$B$33:$B$776,F$225)+'СЕТ СН'!$F$15</f>
        <v>0</v>
      </c>
      <c r="G246" s="36">
        <f>SUMIFS(СВЦЭМ!$G$34:$G$777,СВЦЭМ!$A$34:$A$777,$A246,СВЦЭМ!$B$33:$B$776,G$225)+'СЕТ СН'!$F$15</f>
        <v>0</v>
      </c>
      <c r="H246" s="36">
        <f>SUMIFS(СВЦЭМ!$G$34:$G$777,СВЦЭМ!$A$34:$A$777,$A246,СВЦЭМ!$B$33:$B$776,H$225)+'СЕТ СН'!$F$15</f>
        <v>0</v>
      </c>
      <c r="I246" s="36">
        <f>SUMIFS(СВЦЭМ!$G$34:$G$777,СВЦЭМ!$A$34:$A$777,$A246,СВЦЭМ!$B$33:$B$776,I$225)+'СЕТ СН'!$F$15</f>
        <v>0</v>
      </c>
      <c r="J246" s="36">
        <f>SUMIFS(СВЦЭМ!$G$34:$G$777,СВЦЭМ!$A$34:$A$777,$A246,СВЦЭМ!$B$33:$B$776,J$225)+'СЕТ СН'!$F$15</f>
        <v>0</v>
      </c>
      <c r="K246" s="36">
        <f>SUMIFS(СВЦЭМ!$G$34:$G$777,СВЦЭМ!$A$34:$A$777,$A246,СВЦЭМ!$B$33:$B$776,K$225)+'СЕТ СН'!$F$15</f>
        <v>0</v>
      </c>
      <c r="L246" s="36">
        <f>SUMIFS(СВЦЭМ!$G$34:$G$777,СВЦЭМ!$A$34:$A$777,$A246,СВЦЭМ!$B$33:$B$776,L$225)+'СЕТ СН'!$F$15</f>
        <v>0</v>
      </c>
      <c r="M246" s="36">
        <f>SUMIFS(СВЦЭМ!$G$34:$G$777,СВЦЭМ!$A$34:$A$777,$A246,СВЦЭМ!$B$33:$B$776,M$225)+'СЕТ СН'!$F$15</f>
        <v>0</v>
      </c>
      <c r="N246" s="36">
        <f>SUMIFS(СВЦЭМ!$G$34:$G$777,СВЦЭМ!$A$34:$A$777,$A246,СВЦЭМ!$B$33:$B$776,N$225)+'СЕТ СН'!$F$15</f>
        <v>0</v>
      </c>
      <c r="O246" s="36">
        <f>SUMIFS(СВЦЭМ!$G$34:$G$777,СВЦЭМ!$A$34:$A$777,$A246,СВЦЭМ!$B$33:$B$776,O$225)+'СЕТ СН'!$F$15</f>
        <v>0</v>
      </c>
      <c r="P246" s="36">
        <f>SUMIFS(СВЦЭМ!$G$34:$G$777,СВЦЭМ!$A$34:$A$777,$A246,СВЦЭМ!$B$33:$B$776,P$225)+'СЕТ СН'!$F$15</f>
        <v>0</v>
      </c>
      <c r="Q246" s="36">
        <f>SUMIFS(СВЦЭМ!$G$34:$G$777,СВЦЭМ!$A$34:$A$777,$A246,СВЦЭМ!$B$33:$B$776,Q$225)+'СЕТ СН'!$F$15</f>
        <v>0</v>
      </c>
      <c r="R246" s="36">
        <f>SUMIFS(СВЦЭМ!$G$34:$G$777,СВЦЭМ!$A$34:$A$777,$A246,СВЦЭМ!$B$33:$B$776,R$225)+'СЕТ СН'!$F$15</f>
        <v>0</v>
      </c>
      <c r="S246" s="36">
        <f>SUMIFS(СВЦЭМ!$G$34:$G$777,СВЦЭМ!$A$34:$A$777,$A246,СВЦЭМ!$B$33:$B$776,S$225)+'СЕТ СН'!$F$15</f>
        <v>0</v>
      </c>
      <c r="T246" s="36">
        <f>SUMIFS(СВЦЭМ!$G$34:$G$777,СВЦЭМ!$A$34:$A$777,$A246,СВЦЭМ!$B$33:$B$776,T$225)+'СЕТ СН'!$F$15</f>
        <v>0</v>
      </c>
      <c r="U246" s="36">
        <f>SUMIFS(СВЦЭМ!$G$34:$G$777,СВЦЭМ!$A$34:$A$777,$A246,СВЦЭМ!$B$33:$B$776,U$225)+'СЕТ СН'!$F$15</f>
        <v>0</v>
      </c>
      <c r="V246" s="36">
        <f>SUMIFS(СВЦЭМ!$G$34:$G$777,СВЦЭМ!$A$34:$A$777,$A246,СВЦЭМ!$B$33:$B$776,V$225)+'СЕТ СН'!$F$15</f>
        <v>0</v>
      </c>
      <c r="W246" s="36">
        <f>SUMIFS(СВЦЭМ!$G$34:$G$777,СВЦЭМ!$A$34:$A$777,$A246,СВЦЭМ!$B$33:$B$776,W$225)+'СЕТ СН'!$F$15</f>
        <v>0</v>
      </c>
      <c r="X246" s="36">
        <f>SUMIFS(СВЦЭМ!$G$34:$G$777,СВЦЭМ!$A$34:$A$777,$A246,СВЦЭМ!$B$33:$B$776,X$225)+'СЕТ СН'!$F$15</f>
        <v>0</v>
      </c>
      <c r="Y246" s="36">
        <f>SUMIFS(СВЦЭМ!$G$34:$G$777,СВЦЭМ!$A$34:$A$777,$A246,СВЦЭМ!$B$33:$B$776,Y$225)+'СЕТ СН'!$F$15</f>
        <v>0</v>
      </c>
    </row>
    <row r="247" spans="1:25" ht="15.75" hidden="1" x14ac:dyDescent="0.2">
      <c r="A247" s="35">
        <f t="shared" si="6"/>
        <v>43577</v>
      </c>
      <c r="B247" s="36">
        <f>SUMIFS(СВЦЭМ!$G$34:$G$777,СВЦЭМ!$A$34:$A$777,$A247,СВЦЭМ!$B$33:$B$776,B$225)+'СЕТ СН'!$F$15</f>
        <v>0</v>
      </c>
      <c r="C247" s="36">
        <f>SUMIFS(СВЦЭМ!$G$34:$G$777,СВЦЭМ!$A$34:$A$777,$A247,СВЦЭМ!$B$33:$B$776,C$225)+'СЕТ СН'!$F$15</f>
        <v>0</v>
      </c>
      <c r="D247" s="36">
        <f>SUMIFS(СВЦЭМ!$G$34:$G$777,СВЦЭМ!$A$34:$A$777,$A247,СВЦЭМ!$B$33:$B$776,D$225)+'СЕТ СН'!$F$15</f>
        <v>0</v>
      </c>
      <c r="E247" s="36">
        <f>SUMIFS(СВЦЭМ!$G$34:$G$777,СВЦЭМ!$A$34:$A$777,$A247,СВЦЭМ!$B$33:$B$776,E$225)+'СЕТ СН'!$F$15</f>
        <v>0</v>
      </c>
      <c r="F247" s="36">
        <f>SUMIFS(СВЦЭМ!$G$34:$G$777,СВЦЭМ!$A$34:$A$777,$A247,СВЦЭМ!$B$33:$B$776,F$225)+'СЕТ СН'!$F$15</f>
        <v>0</v>
      </c>
      <c r="G247" s="36">
        <f>SUMIFS(СВЦЭМ!$G$34:$G$777,СВЦЭМ!$A$34:$A$777,$A247,СВЦЭМ!$B$33:$B$776,G$225)+'СЕТ СН'!$F$15</f>
        <v>0</v>
      </c>
      <c r="H247" s="36">
        <f>SUMIFS(СВЦЭМ!$G$34:$G$777,СВЦЭМ!$A$34:$A$777,$A247,СВЦЭМ!$B$33:$B$776,H$225)+'СЕТ СН'!$F$15</f>
        <v>0</v>
      </c>
      <c r="I247" s="36">
        <f>SUMIFS(СВЦЭМ!$G$34:$G$777,СВЦЭМ!$A$34:$A$777,$A247,СВЦЭМ!$B$33:$B$776,I$225)+'СЕТ СН'!$F$15</f>
        <v>0</v>
      </c>
      <c r="J247" s="36">
        <f>SUMIFS(СВЦЭМ!$G$34:$G$777,СВЦЭМ!$A$34:$A$777,$A247,СВЦЭМ!$B$33:$B$776,J$225)+'СЕТ СН'!$F$15</f>
        <v>0</v>
      </c>
      <c r="K247" s="36">
        <f>SUMIFS(СВЦЭМ!$G$34:$G$777,СВЦЭМ!$A$34:$A$777,$A247,СВЦЭМ!$B$33:$B$776,K$225)+'СЕТ СН'!$F$15</f>
        <v>0</v>
      </c>
      <c r="L247" s="36">
        <f>SUMIFS(СВЦЭМ!$G$34:$G$777,СВЦЭМ!$A$34:$A$777,$A247,СВЦЭМ!$B$33:$B$776,L$225)+'СЕТ СН'!$F$15</f>
        <v>0</v>
      </c>
      <c r="M247" s="36">
        <f>SUMIFS(СВЦЭМ!$G$34:$G$777,СВЦЭМ!$A$34:$A$777,$A247,СВЦЭМ!$B$33:$B$776,M$225)+'СЕТ СН'!$F$15</f>
        <v>0</v>
      </c>
      <c r="N247" s="36">
        <f>SUMIFS(СВЦЭМ!$G$34:$G$777,СВЦЭМ!$A$34:$A$777,$A247,СВЦЭМ!$B$33:$B$776,N$225)+'СЕТ СН'!$F$15</f>
        <v>0</v>
      </c>
      <c r="O247" s="36">
        <f>SUMIFS(СВЦЭМ!$G$34:$G$777,СВЦЭМ!$A$34:$A$777,$A247,СВЦЭМ!$B$33:$B$776,O$225)+'СЕТ СН'!$F$15</f>
        <v>0</v>
      </c>
      <c r="P247" s="36">
        <f>SUMIFS(СВЦЭМ!$G$34:$G$777,СВЦЭМ!$A$34:$A$777,$A247,СВЦЭМ!$B$33:$B$776,P$225)+'СЕТ СН'!$F$15</f>
        <v>0</v>
      </c>
      <c r="Q247" s="36">
        <f>SUMIFS(СВЦЭМ!$G$34:$G$777,СВЦЭМ!$A$34:$A$777,$A247,СВЦЭМ!$B$33:$B$776,Q$225)+'СЕТ СН'!$F$15</f>
        <v>0</v>
      </c>
      <c r="R247" s="36">
        <f>SUMIFS(СВЦЭМ!$G$34:$G$777,СВЦЭМ!$A$34:$A$777,$A247,СВЦЭМ!$B$33:$B$776,R$225)+'СЕТ СН'!$F$15</f>
        <v>0</v>
      </c>
      <c r="S247" s="36">
        <f>SUMIFS(СВЦЭМ!$G$34:$G$777,СВЦЭМ!$A$34:$A$777,$A247,СВЦЭМ!$B$33:$B$776,S$225)+'СЕТ СН'!$F$15</f>
        <v>0</v>
      </c>
      <c r="T247" s="36">
        <f>SUMIFS(СВЦЭМ!$G$34:$G$777,СВЦЭМ!$A$34:$A$777,$A247,СВЦЭМ!$B$33:$B$776,T$225)+'СЕТ СН'!$F$15</f>
        <v>0</v>
      </c>
      <c r="U247" s="36">
        <f>SUMIFS(СВЦЭМ!$G$34:$G$777,СВЦЭМ!$A$34:$A$777,$A247,СВЦЭМ!$B$33:$B$776,U$225)+'СЕТ СН'!$F$15</f>
        <v>0</v>
      </c>
      <c r="V247" s="36">
        <f>SUMIFS(СВЦЭМ!$G$34:$G$777,СВЦЭМ!$A$34:$A$777,$A247,СВЦЭМ!$B$33:$B$776,V$225)+'СЕТ СН'!$F$15</f>
        <v>0</v>
      </c>
      <c r="W247" s="36">
        <f>SUMIFS(СВЦЭМ!$G$34:$G$777,СВЦЭМ!$A$34:$A$777,$A247,СВЦЭМ!$B$33:$B$776,W$225)+'СЕТ СН'!$F$15</f>
        <v>0</v>
      </c>
      <c r="X247" s="36">
        <f>SUMIFS(СВЦЭМ!$G$34:$G$777,СВЦЭМ!$A$34:$A$777,$A247,СВЦЭМ!$B$33:$B$776,X$225)+'СЕТ СН'!$F$15</f>
        <v>0</v>
      </c>
      <c r="Y247" s="36">
        <f>SUMIFS(СВЦЭМ!$G$34:$G$777,СВЦЭМ!$A$34:$A$777,$A247,СВЦЭМ!$B$33:$B$776,Y$225)+'СЕТ СН'!$F$15</f>
        <v>0</v>
      </c>
    </row>
    <row r="248" spans="1:25" ht="15.75" hidden="1" x14ac:dyDescent="0.2">
      <c r="A248" s="35">
        <f t="shared" si="6"/>
        <v>43578</v>
      </c>
      <c r="B248" s="36">
        <f>SUMIFS(СВЦЭМ!$G$34:$G$777,СВЦЭМ!$A$34:$A$777,$A248,СВЦЭМ!$B$33:$B$776,B$225)+'СЕТ СН'!$F$15</f>
        <v>0</v>
      </c>
      <c r="C248" s="36">
        <f>SUMIFS(СВЦЭМ!$G$34:$G$777,СВЦЭМ!$A$34:$A$777,$A248,СВЦЭМ!$B$33:$B$776,C$225)+'СЕТ СН'!$F$15</f>
        <v>0</v>
      </c>
      <c r="D248" s="36">
        <f>SUMIFS(СВЦЭМ!$G$34:$G$777,СВЦЭМ!$A$34:$A$777,$A248,СВЦЭМ!$B$33:$B$776,D$225)+'СЕТ СН'!$F$15</f>
        <v>0</v>
      </c>
      <c r="E248" s="36">
        <f>SUMIFS(СВЦЭМ!$G$34:$G$777,СВЦЭМ!$A$34:$A$777,$A248,СВЦЭМ!$B$33:$B$776,E$225)+'СЕТ СН'!$F$15</f>
        <v>0</v>
      </c>
      <c r="F248" s="36">
        <f>SUMIFS(СВЦЭМ!$G$34:$G$777,СВЦЭМ!$A$34:$A$777,$A248,СВЦЭМ!$B$33:$B$776,F$225)+'СЕТ СН'!$F$15</f>
        <v>0</v>
      </c>
      <c r="G248" s="36">
        <f>SUMIFS(СВЦЭМ!$G$34:$G$777,СВЦЭМ!$A$34:$A$777,$A248,СВЦЭМ!$B$33:$B$776,G$225)+'СЕТ СН'!$F$15</f>
        <v>0</v>
      </c>
      <c r="H248" s="36">
        <f>SUMIFS(СВЦЭМ!$G$34:$G$777,СВЦЭМ!$A$34:$A$777,$A248,СВЦЭМ!$B$33:$B$776,H$225)+'СЕТ СН'!$F$15</f>
        <v>0</v>
      </c>
      <c r="I248" s="36">
        <f>SUMIFS(СВЦЭМ!$G$34:$G$777,СВЦЭМ!$A$34:$A$777,$A248,СВЦЭМ!$B$33:$B$776,I$225)+'СЕТ СН'!$F$15</f>
        <v>0</v>
      </c>
      <c r="J248" s="36">
        <f>SUMIFS(СВЦЭМ!$G$34:$G$777,СВЦЭМ!$A$34:$A$777,$A248,СВЦЭМ!$B$33:$B$776,J$225)+'СЕТ СН'!$F$15</f>
        <v>0</v>
      </c>
      <c r="K248" s="36">
        <f>SUMIFS(СВЦЭМ!$G$34:$G$777,СВЦЭМ!$A$34:$A$777,$A248,СВЦЭМ!$B$33:$B$776,K$225)+'СЕТ СН'!$F$15</f>
        <v>0</v>
      </c>
      <c r="L248" s="36">
        <f>SUMIFS(СВЦЭМ!$G$34:$G$777,СВЦЭМ!$A$34:$A$777,$A248,СВЦЭМ!$B$33:$B$776,L$225)+'СЕТ СН'!$F$15</f>
        <v>0</v>
      </c>
      <c r="M248" s="36">
        <f>SUMIFS(СВЦЭМ!$G$34:$G$777,СВЦЭМ!$A$34:$A$777,$A248,СВЦЭМ!$B$33:$B$776,M$225)+'СЕТ СН'!$F$15</f>
        <v>0</v>
      </c>
      <c r="N248" s="36">
        <f>SUMIFS(СВЦЭМ!$G$34:$G$777,СВЦЭМ!$A$34:$A$777,$A248,СВЦЭМ!$B$33:$B$776,N$225)+'СЕТ СН'!$F$15</f>
        <v>0</v>
      </c>
      <c r="O248" s="36">
        <f>SUMIFS(СВЦЭМ!$G$34:$G$777,СВЦЭМ!$A$34:$A$777,$A248,СВЦЭМ!$B$33:$B$776,O$225)+'СЕТ СН'!$F$15</f>
        <v>0</v>
      </c>
      <c r="P248" s="36">
        <f>SUMIFS(СВЦЭМ!$G$34:$G$777,СВЦЭМ!$A$34:$A$777,$A248,СВЦЭМ!$B$33:$B$776,P$225)+'СЕТ СН'!$F$15</f>
        <v>0</v>
      </c>
      <c r="Q248" s="36">
        <f>SUMIFS(СВЦЭМ!$G$34:$G$777,СВЦЭМ!$A$34:$A$777,$A248,СВЦЭМ!$B$33:$B$776,Q$225)+'СЕТ СН'!$F$15</f>
        <v>0</v>
      </c>
      <c r="R248" s="36">
        <f>SUMIFS(СВЦЭМ!$G$34:$G$777,СВЦЭМ!$A$34:$A$777,$A248,СВЦЭМ!$B$33:$B$776,R$225)+'СЕТ СН'!$F$15</f>
        <v>0</v>
      </c>
      <c r="S248" s="36">
        <f>SUMIFS(СВЦЭМ!$G$34:$G$777,СВЦЭМ!$A$34:$A$777,$A248,СВЦЭМ!$B$33:$B$776,S$225)+'СЕТ СН'!$F$15</f>
        <v>0</v>
      </c>
      <c r="T248" s="36">
        <f>SUMIFS(СВЦЭМ!$G$34:$G$777,СВЦЭМ!$A$34:$A$777,$A248,СВЦЭМ!$B$33:$B$776,T$225)+'СЕТ СН'!$F$15</f>
        <v>0</v>
      </c>
      <c r="U248" s="36">
        <f>SUMIFS(СВЦЭМ!$G$34:$G$777,СВЦЭМ!$A$34:$A$777,$A248,СВЦЭМ!$B$33:$B$776,U$225)+'СЕТ СН'!$F$15</f>
        <v>0</v>
      </c>
      <c r="V248" s="36">
        <f>SUMIFS(СВЦЭМ!$G$34:$G$777,СВЦЭМ!$A$34:$A$777,$A248,СВЦЭМ!$B$33:$B$776,V$225)+'СЕТ СН'!$F$15</f>
        <v>0</v>
      </c>
      <c r="W248" s="36">
        <f>SUMIFS(СВЦЭМ!$G$34:$G$777,СВЦЭМ!$A$34:$A$777,$A248,СВЦЭМ!$B$33:$B$776,W$225)+'СЕТ СН'!$F$15</f>
        <v>0</v>
      </c>
      <c r="X248" s="36">
        <f>SUMIFS(СВЦЭМ!$G$34:$G$777,СВЦЭМ!$A$34:$A$777,$A248,СВЦЭМ!$B$33:$B$776,X$225)+'СЕТ СН'!$F$15</f>
        <v>0</v>
      </c>
      <c r="Y248" s="36">
        <f>SUMIFS(СВЦЭМ!$G$34:$G$777,СВЦЭМ!$A$34:$A$777,$A248,СВЦЭМ!$B$33:$B$776,Y$225)+'СЕТ СН'!$F$15</f>
        <v>0</v>
      </c>
    </row>
    <row r="249" spans="1:25" ht="15.75" hidden="1" x14ac:dyDescent="0.2">
      <c r="A249" s="35">
        <f t="shared" si="6"/>
        <v>43579</v>
      </c>
      <c r="B249" s="36">
        <f>SUMIFS(СВЦЭМ!$G$34:$G$777,СВЦЭМ!$A$34:$A$777,$A249,СВЦЭМ!$B$33:$B$776,B$225)+'СЕТ СН'!$F$15</f>
        <v>0</v>
      </c>
      <c r="C249" s="36">
        <f>SUMIFS(СВЦЭМ!$G$34:$G$777,СВЦЭМ!$A$34:$A$777,$A249,СВЦЭМ!$B$33:$B$776,C$225)+'СЕТ СН'!$F$15</f>
        <v>0</v>
      </c>
      <c r="D249" s="36">
        <f>SUMIFS(СВЦЭМ!$G$34:$G$777,СВЦЭМ!$A$34:$A$777,$A249,СВЦЭМ!$B$33:$B$776,D$225)+'СЕТ СН'!$F$15</f>
        <v>0</v>
      </c>
      <c r="E249" s="36">
        <f>SUMIFS(СВЦЭМ!$G$34:$G$777,СВЦЭМ!$A$34:$A$777,$A249,СВЦЭМ!$B$33:$B$776,E$225)+'СЕТ СН'!$F$15</f>
        <v>0</v>
      </c>
      <c r="F249" s="36">
        <f>SUMIFS(СВЦЭМ!$G$34:$G$777,СВЦЭМ!$A$34:$A$777,$A249,СВЦЭМ!$B$33:$B$776,F$225)+'СЕТ СН'!$F$15</f>
        <v>0</v>
      </c>
      <c r="G249" s="36">
        <f>SUMIFS(СВЦЭМ!$G$34:$G$777,СВЦЭМ!$A$34:$A$777,$A249,СВЦЭМ!$B$33:$B$776,G$225)+'СЕТ СН'!$F$15</f>
        <v>0</v>
      </c>
      <c r="H249" s="36">
        <f>SUMIFS(СВЦЭМ!$G$34:$G$777,СВЦЭМ!$A$34:$A$777,$A249,СВЦЭМ!$B$33:$B$776,H$225)+'СЕТ СН'!$F$15</f>
        <v>0</v>
      </c>
      <c r="I249" s="36">
        <f>SUMIFS(СВЦЭМ!$G$34:$G$777,СВЦЭМ!$A$34:$A$777,$A249,СВЦЭМ!$B$33:$B$776,I$225)+'СЕТ СН'!$F$15</f>
        <v>0</v>
      </c>
      <c r="J249" s="36">
        <f>SUMIFS(СВЦЭМ!$G$34:$G$777,СВЦЭМ!$A$34:$A$777,$A249,СВЦЭМ!$B$33:$B$776,J$225)+'СЕТ СН'!$F$15</f>
        <v>0</v>
      </c>
      <c r="K249" s="36">
        <f>SUMIFS(СВЦЭМ!$G$34:$G$777,СВЦЭМ!$A$34:$A$777,$A249,СВЦЭМ!$B$33:$B$776,K$225)+'СЕТ СН'!$F$15</f>
        <v>0</v>
      </c>
      <c r="L249" s="36">
        <f>SUMIFS(СВЦЭМ!$G$34:$G$777,СВЦЭМ!$A$34:$A$777,$A249,СВЦЭМ!$B$33:$B$776,L$225)+'СЕТ СН'!$F$15</f>
        <v>0</v>
      </c>
      <c r="M249" s="36">
        <f>SUMIFS(СВЦЭМ!$G$34:$G$777,СВЦЭМ!$A$34:$A$777,$A249,СВЦЭМ!$B$33:$B$776,M$225)+'СЕТ СН'!$F$15</f>
        <v>0</v>
      </c>
      <c r="N249" s="36">
        <f>SUMIFS(СВЦЭМ!$G$34:$G$777,СВЦЭМ!$A$34:$A$777,$A249,СВЦЭМ!$B$33:$B$776,N$225)+'СЕТ СН'!$F$15</f>
        <v>0</v>
      </c>
      <c r="O249" s="36">
        <f>SUMIFS(СВЦЭМ!$G$34:$G$777,СВЦЭМ!$A$34:$A$777,$A249,СВЦЭМ!$B$33:$B$776,O$225)+'СЕТ СН'!$F$15</f>
        <v>0</v>
      </c>
      <c r="P249" s="36">
        <f>SUMIFS(СВЦЭМ!$G$34:$G$777,СВЦЭМ!$A$34:$A$777,$A249,СВЦЭМ!$B$33:$B$776,P$225)+'СЕТ СН'!$F$15</f>
        <v>0</v>
      </c>
      <c r="Q249" s="36">
        <f>SUMIFS(СВЦЭМ!$G$34:$G$777,СВЦЭМ!$A$34:$A$777,$A249,СВЦЭМ!$B$33:$B$776,Q$225)+'СЕТ СН'!$F$15</f>
        <v>0</v>
      </c>
      <c r="R249" s="36">
        <f>SUMIFS(СВЦЭМ!$G$34:$G$777,СВЦЭМ!$A$34:$A$777,$A249,СВЦЭМ!$B$33:$B$776,R$225)+'СЕТ СН'!$F$15</f>
        <v>0</v>
      </c>
      <c r="S249" s="36">
        <f>SUMIFS(СВЦЭМ!$G$34:$G$777,СВЦЭМ!$A$34:$A$777,$A249,СВЦЭМ!$B$33:$B$776,S$225)+'СЕТ СН'!$F$15</f>
        <v>0</v>
      </c>
      <c r="T249" s="36">
        <f>SUMIFS(СВЦЭМ!$G$34:$G$777,СВЦЭМ!$A$34:$A$777,$A249,СВЦЭМ!$B$33:$B$776,T$225)+'СЕТ СН'!$F$15</f>
        <v>0</v>
      </c>
      <c r="U249" s="36">
        <f>SUMIFS(СВЦЭМ!$G$34:$G$777,СВЦЭМ!$A$34:$A$777,$A249,СВЦЭМ!$B$33:$B$776,U$225)+'СЕТ СН'!$F$15</f>
        <v>0</v>
      </c>
      <c r="V249" s="36">
        <f>SUMIFS(СВЦЭМ!$G$34:$G$777,СВЦЭМ!$A$34:$A$777,$A249,СВЦЭМ!$B$33:$B$776,V$225)+'СЕТ СН'!$F$15</f>
        <v>0</v>
      </c>
      <c r="W249" s="36">
        <f>SUMIFS(СВЦЭМ!$G$34:$G$777,СВЦЭМ!$A$34:$A$777,$A249,СВЦЭМ!$B$33:$B$776,W$225)+'СЕТ СН'!$F$15</f>
        <v>0</v>
      </c>
      <c r="X249" s="36">
        <f>SUMIFS(СВЦЭМ!$G$34:$G$777,СВЦЭМ!$A$34:$A$777,$A249,СВЦЭМ!$B$33:$B$776,X$225)+'СЕТ СН'!$F$15</f>
        <v>0</v>
      </c>
      <c r="Y249" s="36">
        <f>SUMIFS(СВЦЭМ!$G$34:$G$777,СВЦЭМ!$A$34:$A$777,$A249,СВЦЭМ!$B$33:$B$776,Y$225)+'СЕТ СН'!$F$15</f>
        <v>0</v>
      </c>
    </row>
    <row r="250" spans="1:25" ht="15.75" hidden="1" x14ac:dyDescent="0.2">
      <c r="A250" s="35">
        <f t="shared" si="6"/>
        <v>43580</v>
      </c>
      <c r="B250" s="36">
        <f>SUMIFS(СВЦЭМ!$G$34:$G$777,СВЦЭМ!$A$34:$A$777,$A250,СВЦЭМ!$B$33:$B$776,B$225)+'СЕТ СН'!$F$15</f>
        <v>0</v>
      </c>
      <c r="C250" s="36">
        <f>SUMIFS(СВЦЭМ!$G$34:$G$777,СВЦЭМ!$A$34:$A$777,$A250,СВЦЭМ!$B$33:$B$776,C$225)+'СЕТ СН'!$F$15</f>
        <v>0</v>
      </c>
      <c r="D250" s="36">
        <f>SUMIFS(СВЦЭМ!$G$34:$G$777,СВЦЭМ!$A$34:$A$777,$A250,СВЦЭМ!$B$33:$B$776,D$225)+'СЕТ СН'!$F$15</f>
        <v>0</v>
      </c>
      <c r="E250" s="36">
        <f>SUMIFS(СВЦЭМ!$G$34:$G$777,СВЦЭМ!$A$34:$A$777,$A250,СВЦЭМ!$B$33:$B$776,E$225)+'СЕТ СН'!$F$15</f>
        <v>0</v>
      </c>
      <c r="F250" s="36">
        <f>SUMIFS(СВЦЭМ!$G$34:$G$777,СВЦЭМ!$A$34:$A$777,$A250,СВЦЭМ!$B$33:$B$776,F$225)+'СЕТ СН'!$F$15</f>
        <v>0</v>
      </c>
      <c r="G250" s="36">
        <f>SUMIFS(СВЦЭМ!$G$34:$G$777,СВЦЭМ!$A$34:$A$777,$A250,СВЦЭМ!$B$33:$B$776,G$225)+'СЕТ СН'!$F$15</f>
        <v>0</v>
      </c>
      <c r="H250" s="36">
        <f>SUMIFS(СВЦЭМ!$G$34:$G$777,СВЦЭМ!$A$34:$A$777,$A250,СВЦЭМ!$B$33:$B$776,H$225)+'СЕТ СН'!$F$15</f>
        <v>0</v>
      </c>
      <c r="I250" s="36">
        <f>SUMIFS(СВЦЭМ!$G$34:$G$777,СВЦЭМ!$A$34:$A$777,$A250,СВЦЭМ!$B$33:$B$776,I$225)+'СЕТ СН'!$F$15</f>
        <v>0</v>
      </c>
      <c r="J250" s="36">
        <f>SUMIFS(СВЦЭМ!$G$34:$G$777,СВЦЭМ!$A$34:$A$777,$A250,СВЦЭМ!$B$33:$B$776,J$225)+'СЕТ СН'!$F$15</f>
        <v>0</v>
      </c>
      <c r="K250" s="36">
        <f>SUMIFS(СВЦЭМ!$G$34:$G$777,СВЦЭМ!$A$34:$A$777,$A250,СВЦЭМ!$B$33:$B$776,K$225)+'СЕТ СН'!$F$15</f>
        <v>0</v>
      </c>
      <c r="L250" s="36">
        <f>SUMIFS(СВЦЭМ!$G$34:$G$777,СВЦЭМ!$A$34:$A$777,$A250,СВЦЭМ!$B$33:$B$776,L$225)+'СЕТ СН'!$F$15</f>
        <v>0</v>
      </c>
      <c r="M250" s="36">
        <f>SUMIFS(СВЦЭМ!$G$34:$G$777,СВЦЭМ!$A$34:$A$777,$A250,СВЦЭМ!$B$33:$B$776,M$225)+'СЕТ СН'!$F$15</f>
        <v>0</v>
      </c>
      <c r="N250" s="36">
        <f>SUMIFS(СВЦЭМ!$G$34:$G$777,СВЦЭМ!$A$34:$A$777,$A250,СВЦЭМ!$B$33:$B$776,N$225)+'СЕТ СН'!$F$15</f>
        <v>0</v>
      </c>
      <c r="O250" s="36">
        <f>SUMIFS(СВЦЭМ!$G$34:$G$777,СВЦЭМ!$A$34:$A$777,$A250,СВЦЭМ!$B$33:$B$776,O$225)+'СЕТ СН'!$F$15</f>
        <v>0</v>
      </c>
      <c r="P250" s="36">
        <f>SUMIFS(СВЦЭМ!$G$34:$G$777,СВЦЭМ!$A$34:$A$777,$A250,СВЦЭМ!$B$33:$B$776,P$225)+'СЕТ СН'!$F$15</f>
        <v>0</v>
      </c>
      <c r="Q250" s="36">
        <f>SUMIFS(СВЦЭМ!$G$34:$G$777,СВЦЭМ!$A$34:$A$777,$A250,СВЦЭМ!$B$33:$B$776,Q$225)+'СЕТ СН'!$F$15</f>
        <v>0</v>
      </c>
      <c r="R250" s="36">
        <f>SUMIFS(СВЦЭМ!$G$34:$G$777,СВЦЭМ!$A$34:$A$777,$A250,СВЦЭМ!$B$33:$B$776,R$225)+'СЕТ СН'!$F$15</f>
        <v>0</v>
      </c>
      <c r="S250" s="36">
        <f>SUMIFS(СВЦЭМ!$G$34:$G$777,СВЦЭМ!$A$34:$A$777,$A250,СВЦЭМ!$B$33:$B$776,S$225)+'СЕТ СН'!$F$15</f>
        <v>0</v>
      </c>
      <c r="T250" s="36">
        <f>SUMIFS(СВЦЭМ!$G$34:$G$777,СВЦЭМ!$A$34:$A$777,$A250,СВЦЭМ!$B$33:$B$776,T$225)+'СЕТ СН'!$F$15</f>
        <v>0</v>
      </c>
      <c r="U250" s="36">
        <f>SUMIFS(СВЦЭМ!$G$34:$G$777,СВЦЭМ!$A$34:$A$777,$A250,СВЦЭМ!$B$33:$B$776,U$225)+'СЕТ СН'!$F$15</f>
        <v>0</v>
      </c>
      <c r="V250" s="36">
        <f>SUMIFS(СВЦЭМ!$G$34:$G$777,СВЦЭМ!$A$34:$A$777,$A250,СВЦЭМ!$B$33:$B$776,V$225)+'СЕТ СН'!$F$15</f>
        <v>0</v>
      </c>
      <c r="W250" s="36">
        <f>SUMIFS(СВЦЭМ!$G$34:$G$777,СВЦЭМ!$A$34:$A$777,$A250,СВЦЭМ!$B$33:$B$776,W$225)+'СЕТ СН'!$F$15</f>
        <v>0</v>
      </c>
      <c r="X250" s="36">
        <f>SUMIFS(СВЦЭМ!$G$34:$G$777,СВЦЭМ!$A$34:$A$777,$A250,СВЦЭМ!$B$33:$B$776,X$225)+'СЕТ СН'!$F$15</f>
        <v>0</v>
      </c>
      <c r="Y250" s="36">
        <f>SUMIFS(СВЦЭМ!$G$34:$G$777,СВЦЭМ!$A$34:$A$777,$A250,СВЦЭМ!$B$33:$B$776,Y$225)+'СЕТ СН'!$F$15</f>
        <v>0</v>
      </c>
    </row>
    <row r="251" spans="1:25" ht="15.75" hidden="1" x14ac:dyDescent="0.2">
      <c r="A251" s="35">
        <f t="shared" si="6"/>
        <v>43581</v>
      </c>
      <c r="B251" s="36">
        <f>SUMIFS(СВЦЭМ!$G$34:$G$777,СВЦЭМ!$A$34:$A$777,$A251,СВЦЭМ!$B$33:$B$776,B$225)+'СЕТ СН'!$F$15</f>
        <v>0</v>
      </c>
      <c r="C251" s="36">
        <f>SUMIFS(СВЦЭМ!$G$34:$G$777,СВЦЭМ!$A$34:$A$777,$A251,СВЦЭМ!$B$33:$B$776,C$225)+'СЕТ СН'!$F$15</f>
        <v>0</v>
      </c>
      <c r="D251" s="36">
        <f>SUMIFS(СВЦЭМ!$G$34:$G$777,СВЦЭМ!$A$34:$A$777,$A251,СВЦЭМ!$B$33:$B$776,D$225)+'СЕТ СН'!$F$15</f>
        <v>0</v>
      </c>
      <c r="E251" s="36">
        <f>SUMIFS(СВЦЭМ!$G$34:$G$777,СВЦЭМ!$A$34:$A$777,$A251,СВЦЭМ!$B$33:$B$776,E$225)+'СЕТ СН'!$F$15</f>
        <v>0</v>
      </c>
      <c r="F251" s="36">
        <f>SUMIFS(СВЦЭМ!$G$34:$G$777,СВЦЭМ!$A$34:$A$777,$A251,СВЦЭМ!$B$33:$B$776,F$225)+'СЕТ СН'!$F$15</f>
        <v>0</v>
      </c>
      <c r="G251" s="36">
        <f>SUMIFS(СВЦЭМ!$G$34:$G$777,СВЦЭМ!$A$34:$A$777,$A251,СВЦЭМ!$B$33:$B$776,G$225)+'СЕТ СН'!$F$15</f>
        <v>0</v>
      </c>
      <c r="H251" s="36">
        <f>SUMIFS(СВЦЭМ!$G$34:$G$777,СВЦЭМ!$A$34:$A$777,$A251,СВЦЭМ!$B$33:$B$776,H$225)+'СЕТ СН'!$F$15</f>
        <v>0</v>
      </c>
      <c r="I251" s="36">
        <f>SUMIFS(СВЦЭМ!$G$34:$G$777,СВЦЭМ!$A$34:$A$777,$A251,СВЦЭМ!$B$33:$B$776,I$225)+'СЕТ СН'!$F$15</f>
        <v>0</v>
      </c>
      <c r="J251" s="36">
        <f>SUMIFS(СВЦЭМ!$G$34:$G$777,СВЦЭМ!$A$34:$A$777,$A251,СВЦЭМ!$B$33:$B$776,J$225)+'СЕТ СН'!$F$15</f>
        <v>0</v>
      </c>
      <c r="K251" s="36">
        <f>SUMIFS(СВЦЭМ!$G$34:$G$777,СВЦЭМ!$A$34:$A$777,$A251,СВЦЭМ!$B$33:$B$776,K$225)+'СЕТ СН'!$F$15</f>
        <v>0</v>
      </c>
      <c r="L251" s="36">
        <f>SUMIFS(СВЦЭМ!$G$34:$G$777,СВЦЭМ!$A$34:$A$777,$A251,СВЦЭМ!$B$33:$B$776,L$225)+'СЕТ СН'!$F$15</f>
        <v>0</v>
      </c>
      <c r="M251" s="36">
        <f>SUMIFS(СВЦЭМ!$G$34:$G$777,СВЦЭМ!$A$34:$A$777,$A251,СВЦЭМ!$B$33:$B$776,M$225)+'СЕТ СН'!$F$15</f>
        <v>0</v>
      </c>
      <c r="N251" s="36">
        <f>SUMIFS(СВЦЭМ!$G$34:$G$777,СВЦЭМ!$A$34:$A$777,$A251,СВЦЭМ!$B$33:$B$776,N$225)+'СЕТ СН'!$F$15</f>
        <v>0</v>
      </c>
      <c r="O251" s="36">
        <f>SUMIFS(СВЦЭМ!$G$34:$G$777,СВЦЭМ!$A$34:$A$777,$A251,СВЦЭМ!$B$33:$B$776,O$225)+'СЕТ СН'!$F$15</f>
        <v>0</v>
      </c>
      <c r="P251" s="36">
        <f>SUMIFS(СВЦЭМ!$G$34:$G$777,СВЦЭМ!$A$34:$A$777,$A251,СВЦЭМ!$B$33:$B$776,P$225)+'СЕТ СН'!$F$15</f>
        <v>0</v>
      </c>
      <c r="Q251" s="36">
        <f>SUMIFS(СВЦЭМ!$G$34:$G$777,СВЦЭМ!$A$34:$A$777,$A251,СВЦЭМ!$B$33:$B$776,Q$225)+'СЕТ СН'!$F$15</f>
        <v>0</v>
      </c>
      <c r="R251" s="36">
        <f>SUMIFS(СВЦЭМ!$G$34:$G$777,СВЦЭМ!$A$34:$A$777,$A251,СВЦЭМ!$B$33:$B$776,R$225)+'СЕТ СН'!$F$15</f>
        <v>0</v>
      </c>
      <c r="S251" s="36">
        <f>SUMIFS(СВЦЭМ!$G$34:$G$777,СВЦЭМ!$A$34:$A$777,$A251,СВЦЭМ!$B$33:$B$776,S$225)+'СЕТ СН'!$F$15</f>
        <v>0</v>
      </c>
      <c r="T251" s="36">
        <f>SUMIFS(СВЦЭМ!$G$34:$G$777,СВЦЭМ!$A$34:$A$777,$A251,СВЦЭМ!$B$33:$B$776,T$225)+'СЕТ СН'!$F$15</f>
        <v>0</v>
      </c>
      <c r="U251" s="36">
        <f>SUMIFS(СВЦЭМ!$G$34:$G$777,СВЦЭМ!$A$34:$A$777,$A251,СВЦЭМ!$B$33:$B$776,U$225)+'СЕТ СН'!$F$15</f>
        <v>0</v>
      </c>
      <c r="V251" s="36">
        <f>SUMIFS(СВЦЭМ!$G$34:$G$777,СВЦЭМ!$A$34:$A$777,$A251,СВЦЭМ!$B$33:$B$776,V$225)+'СЕТ СН'!$F$15</f>
        <v>0</v>
      </c>
      <c r="W251" s="36">
        <f>SUMIFS(СВЦЭМ!$G$34:$G$777,СВЦЭМ!$A$34:$A$777,$A251,СВЦЭМ!$B$33:$B$776,W$225)+'СЕТ СН'!$F$15</f>
        <v>0</v>
      </c>
      <c r="X251" s="36">
        <f>SUMIFS(СВЦЭМ!$G$34:$G$777,СВЦЭМ!$A$34:$A$777,$A251,СВЦЭМ!$B$33:$B$776,X$225)+'СЕТ СН'!$F$15</f>
        <v>0</v>
      </c>
      <c r="Y251" s="36">
        <f>SUMIFS(СВЦЭМ!$G$34:$G$777,СВЦЭМ!$A$34:$A$777,$A251,СВЦЭМ!$B$33:$B$776,Y$225)+'СЕТ СН'!$F$15</f>
        <v>0</v>
      </c>
    </row>
    <row r="252" spans="1:25" ht="15.75" hidden="1" x14ac:dyDescent="0.2">
      <c r="A252" s="35">
        <f t="shared" si="6"/>
        <v>43582</v>
      </c>
      <c r="B252" s="36">
        <f>SUMIFS(СВЦЭМ!$G$34:$G$777,СВЦЭМ!$A$34:$A$777,$A252,СВЦЭМ!$B$33:$B$776,B$225)+'СЕТ СН'!$F$15</f>
        <v>0</v>
      </c>
      <c r="C252" s="36">
        <f>SUMIFS(СВЦЭМ!$G$34:$G$777,СВЦЭМ!$A$34:$A$777,$A252,СВЦЭМ!$B$33:$B$776,C$225)+'СЕТ СН'!$F$15</f>
        <v>0</v>
      </c>
      <c r="D252" s="36">
        <f>SUMIFS(СВЦЭМ!$G$34:$G$777,СВЦЭМ!$A$34:$A$777,$A252,СВЦЭМ!$B$33:$B$776,D$225)+'СЕТ СН'!$F$15</f>
        <v>0</v>
      </c>
      <c r="E252" s="36">
        <f>SUMIFS(СВЦЭМ!$G$34:$G$777,СВЦЭМ!$A$34:$A$777,$A252,СВЦЭМ!$B$33:$B$776,E$225)+'СЕТ СН'!$F$15</f>
        <v>0</v>
      </c>
      <c r="F252" s="36">
        <f>SUMIFS(СВЦЭМ!$G$34:$G$777,СВЦЭМ!$A$34:$A$777,$A252,СВЦЭМ!$B$33:$B$776,F$225)+'СЕТ СН'!$F$15</f>
        <v>0</v>
      </c>
      <c r="G252" s="36">
        <f>SUMIFS(СВЦЭМ!$G$34:$G$777,СВЦЭМ!$A$34:$A$777,$A252,СВЦЭМ!$B$33:$B$776,G$225)+'СЕТ СН'!$F$15</f>
        <v>0</v>
      </c>
      <c r="H252" s="36">
        <f>SUMIFS(СВЦЭМ!$G$34:$G$777,СВЦЭМ!$A$34:$A$777,$A252,СВЦЭМ!$B$33:$B$776,H$225)+'СЕТ СН'!$F$15</f>
        <v>0</v>
      </c>
      <c r="I252" s="36">
        <f>SUMIFS(СВЦЭМ!$G$34:$G$777,СВЦЭМ!$A$34:$A$777,$A252,СВЦЭМ!$B$33:$B$776,I$225)+'СЕТ СН'!$F$15</f>
        <v>0</v>
      </c>
      <c r="J252" s="36">
        <f>SUMIFS(СВЦЭМ!$G$34:$G$777,СВЦЭМ!$A$34:$A$777,$A252,СВЦЭМ!$B$33:$B$776,J$225)+'СЕТ СН'!$F$15</f>
        <v>0</v>
      </c>
      <c r="K252" s="36">
        <f>SUMIFS(СВЦЭМ!$G$34:$G$777,СВЦЭМ!$A$34:$A$777,$A252,СВЦЭМ!$B$33:$B$776,K$225)+'СЕТ СН'!$F$15</f>
        <v>0</v>
      </c>
      <c r="L252" s="36">
        <f>SUMIFS(СВЦЭМ!$G$34:$G$777,СВЦЭМ!$A$34:$A$777,$A252,СВЦЭМ!$B$33:$B$776,L$225)+'СЕТ СН'!$F$15</f>
        <v>0</v>
      </c>
      <c r="M252" s="36">
        <f>SUMIFS(СВЦЭМ!$G$34:$G$777,СВЦЭМ!$A$34:$A$777,$A252,СВЦЭМ!$B$33:$B$776,M$225)+'СЕТ СН'!$F$15</f>
        <v>0</v>
      </c>
      <c r="N252" s="36">
        <f>SUMIFS(СВЦЭМ!$G$34:$G$777,СВЦЭМ!$A$34:$A$777,$A252,СВЦЭМ!$B$33:$B$776,N$225)+'СЕТ СН'!$F$15</f>
        <v>0</v>
      </c>
      <c r="O252" s="36">
        <f>SUMIFS(СВЦЭМ!$G$34:$G$777,СВЦЭМ!$A$34:$A$777,$A252,СВЦЭМ!$B$33:$B$776,O$225)+'СЕТ СН'!$F$15</f>
        <v>0</v>
      </c>
      <c r="P252" s="36">
        <f>SUMIFS(СВЦЭМ!$G$34:$G$777,СВЦЭМ!$A$34:$A$777,$A252,СВЦЭМ!$B$33:$B$776,P$225)+'СЕТ СН'!$F$15</f>
        <v>0</v>
      </c>
      <c r="Q252" s="36">
        <f>SUMIFS(СВЦЭМ!$G$34:$G$777,СВЦЭМ!$A$34:$A$777,$A252,СВЦЭМ!$B$33:$B$776,Q$225)+'СЕТ СН'!$F$15</f>
        <v>0</v>
      </c>
      <c r="R252" s="36">
        <f>SUMIFS(СВЦЭМ!$G$34:$G$777,СВЦЭМ!$A$34:$A$777,$A252,СВЦЭМ!$B$33:$B$776,R$225)+'СЕТ СН'!$F$15</f>
        <v>0</v>
      </c>
      <c r="S252" s="36">
        <f>SUMIFS(СВЦЭМ!$G$34:$G$777,СВЦЭМ!$A$34:$A$777,$A252,СВЦЭМ!$B$33:$B$776,S$225)+'СЕТ СН'!$F$15</f>
        <v>0</v>
      </c>
      <c r="T252" s="36">
        <f>SUMIFS(СВЦЭМ!$G$34:$G$777,СВЦЭМ!$A$34:$A$777,$A252,СВЦЭМ!$B$33:$B$776,T$225)+'СЕТ СН'!$F$15</f>
        <v>0</v>
      </c>
      <c r="U252" s="36">
        <f>SUMIFS(СВЦЭМ!$G$34:$G$777,СВЦЭМ!$A$34:$A$777,$A252,СВЦЭМ!$B$33:$B$776,U$225)+'СЕТ СН'!$F$15</f>
        <v>0</v>
      </c>
      <c r="V252" s="36">
        <f>SUMIFS(СВЦЭМ!$G$34:$G$777,СВЦЭМ!$A$34:$A$777,$A252,СВЦЭМ!$B$33:$B$776,V$225)+'СЕТ СН'!$F$15</f>
        <v>0</v>
      </c>
      <c r="W252" s="36">
        <f>SUMIFS(СВЦЭМ!$G$34:$G$777,СВЦЭМ!$A$34:$A$777,$A252,СВЦЭМ!$B$33:$B$776,W$225)+'СЕТ СН'!$F$15</f>
        <v>0</v>
      </c>
      <c r="X252" s="36">
        <f>SUMIFS(СВЦЭМ!$G$34:$G$777,СВЦЭМ!$A$34:$A$777,$A252,СВЦЭМ!$B$33:$B$776,X$225)+'СЕТ СН'!$F$15</f>
        <v>0</v>
      </c>
      <c r="Y252" s="36">
        <f>SUMIFS(СВЦЭМ!$G$34:$G$777,СВЦЭМ!$A$34:$A$777,$A252,СВЦЭМ!$B$33:$B$776,Y$225)+'СЕТ СН'!$F$15</f>
        <v>0</v>
      </c>
    </row>
    <row r="253" spans="1:25" ht="15.75" hidden="1" x14ac:dyDescent="0.2">
      <c r="A253" s="35">
        <f t="shared" si="6"/>
        <v>43583</v>
      </c>
      <c r="B253" s="36">
        <f>SUMIFS(СВЦЭМ!$G$34:$G$777,СВЦЭМ!$A$34:$A$777,$A253,СВЦЭМ!$B$33:$B$776,B$225)+'СЕТ СН'!$F$15</f>
        <v>0</v>
      </c>
      <c r="C253" s="36">
        <f>SUMIFS(СВЦЭМ!$G$34:$G$777,СВЦЭМ!$A$34:$A$777,$A253,СВЦЭМ!$B$33:$B$776,C$225)+'СЕТ СН'!$F$15</f>
        <v>0</v>
      </c>
      <c r="D253" s="36">
        <f>SUMIFS(СВЦЭМ!$G$34:$G$777,СВЦЭМ!$A$34:$A$777,$A253,СВЦЭМ!$B$33:$B$776,D$225)+'СЕТ СН'!$F$15</f>
        <v>0</v>
      </c>
      <c r="E253" s="36">
        <f>SUMIFS(СВЦЭМ!$G$34:$G$777,СВЦЭМ!$A$34:$A$777,$A253,СВЦЭМ!$B$33:$B$776,E$225)+'СЕТ СН'!$F$15</f>
        <v>0</v>
      </c>
      <c r="F253" s="36">
        <f>SUMIFS(СВЦЭМ!$G$34:$G$777,СВЦЭМ!$A$34:$A$777,$A253,СВЦЭМ!$B$33:$B$776,F$225)+'СЕТ СН'!$F$15</f>
        <v>0</v>
      </c>
      <c r="G253" s="36">
        <f>SUMIFS(СВЦЭМ!$G$34:$G$777,СВЦЭМ!$A$34:$A$777,$A253,СВЦЭМ!$B$33:$B$776,G$225)+'СЕТ СН'!$F$15</f>
        <v>0</v>
      </c>
      <c r="H253" s="36">
        <f>SUMIFS(СВЦЭМ!$G$34:$G$777,СВЦЭМ!$A$34:$A$777,$A253,СВЦЭМ!$B$33:$B$776,H$225)+'СЕТ СН'!$F$15</f>
        <v>0</v>
      </c>
      <c r="I253" s="36">
        <f>SUMIFS(СВЦЭМ!$G$34:$G$777,СВЦЭМ!$A$34:$A$777,$A253,СВЦЭМ!$B$33:$B$776,I$225)+'СЕТ СН'!$F$15</f>
        <v>0</v>
      </c>
      <c r="J253" s="36">
        <f>SUMIFS(СВЦЭМ!$G$34:$G$777,СВЦЭМ!$A$34:$A$777,$A253,СВЦЭМ!$B$33:$B$776,J$225)+'СЕТ СН'!$F$15</f>
        <v>0</v>
      </c>
      <c r="K253" s="36">
        <f>SUMIFS(СВЦЭМ!$G$34:$G$777,СВЦЭМ!$A$34:$A$777,$A253,СВЦЭМ!$B$33:$B$776,K$225)+'СЕТ СН'!$F$15</f>
        <v>0</v>
      </c>
      <c r="L253" s="36">
        <f>SUMIFS(СВЦЭМ!$G$34:$G$777,СВЦЭМ!$A$34:$A$777,$A253,СВЦЭМ!$B$33:$B$776,L$225)+'СЕТ СН'!$F$15</f>
        <v>0</v>
      </c>
      <c r="M253" s="36">
        <f>SUMIFS(СВЦЭМ!$G$34:$G$777,СВЦЭМ!$A$34:$A$777,$A253,СВЦЭМ!$B$33:$B$776,M$225)+'СЕТ СН'!$F$15</f>
        <v>0</v>
      </c>
      <c r="N253" s="36">
        <f>SUMIFS(СВЦЭМ!$G$34:$G$777,СВЦЭМ!$A$34:$A$777,$A253,СВЦЭМ!$B$33:$B$776,N$225)+'СЕТ СН'!$F$15</f>
        <v>0</v>
      </c>
      <c r="O253" s="36">
        <f>SUMIFS(СВЦЭМ!$G$34:$G$777,СВЦЭМ!$A$34:$A$777,$A253,СВЦЭМ!$B$33:$B$776,O$225)+'СЕТ СН'!$F$15</f>
        <v>0</v>
      </c>
      <c r="P253" s="36">
        <f>SUMIFS(СВЦЭМ!$G$34:$G$777,СВЦЭМ!$A$34:$A$777,$A253,СВЦЭМ!$B$33:$B$776,P$225)+'СЕТ СН'!$F$15</f>
        <v>0</v>
      </c>
      <c r="Q253" s="36">
        <f>SUMIFS(СВЦЭМ!$G$34:$G$777,СВЦЭМ!$A$34:$A$777,$A253,СВЦЭМ!$B$33:$B$776,Q$225)+'СЕТ СН'!$F$15</f>
        <v>0</v>
      </c>
      <c r="R253" s="36">
        <f>SUMIFS(СВЦЭМ!$G$34:$G$777,СВЦЭМ!$A$34:$A$777,$A253,СВЦЭМ!$B$33:$B$776,R$225)+'СЕТ СН'!$F$15</f>
        <v>0</v>
      </c>
      <c r="S253" s="36">
        <f>SUMIFS(СВЦЭМ!$G$34:$G$777,СВЦЭМ!$A$34:$A$777,$A253,СВЦЭМ!$B$33:$B$776,S$225)+'СЕТ СН'!$F$15</f>
        <v>0</v>
      </c>
      <c r="T253" s="36">
        <f>SUMIFS(СВЦЭМ!$G$34:$G$777,СВЦЭМ!$A$34:$A$777,$A253,СВЦЭМ!$B$33:$B$776,T$225)+'СЕТ СН'!$F$15</f>
        <v>0</v>
      </c>
      <c r="U253" s="36">
        <f>SUMIFS(СВЦЭМ!$G$34:$G$777,СВЦЭМ!$A$34:$A$777,$A253,СВЦЭМ!$B$33:$B$776,U$225)+'СЕТ СН'!$F$15</f>
        <v>0</v>
      </c>
      <c r="V253" s="36">
        <f>SUMIFS(СВЦЭМ!$G$34:$G$777,СВЦЭМ!$A$34:$A$777,$A253,СВЦЭМ!$B$33:$B$776,V$225)+'СЕТ СН'!$F$15</f>
        <v>0</v>
      </c>
      <c r="W253" s="36">
        <f>SUMIFS(СВЦЭМ!$G$34:$G$777,СВЦЭМ!$A$34:$A$777,$A253,СВЦЭМ!$B$33:$B$776,W$225)+'СЕТ СН'!$F$15</f>
        <v>0</v>
      </c>
      <c r="X253" s="36">
        <f>SUMIFS(СВЦЭМ!$G$34:$G$777,СВЦЭМ!$A$34:$A$777,$A253,СВЦЭМ!$B$33:$B$776,X$225)+'СЕТ СН'!$F$15</f>
        <v>0</v>
      </c>
      <c r="Y253" s="36">
        <f>SUMIFS(СВЦЭМ!$G$34:$G$777,СВЦЭМ!$A$34:$A$777,$A253,СВЦЭМ!$B$33:$B$776,Y$225)+'СЕТ СН'!$F$15</f>
        <v>0</v>
      </c>
    </row>
    <row r="254" spans="1:25" ht="15.75" hidden="1" x14ac:dyDescent="0.2">
      <c r="A254" s="35">
        <f t="shared" si="6"/>
        <v>43584</v>
      </c>
      <c r="B254" s="36">
        <f>SUMIFS(СВЦЭМ!$G$34:$G$777,СВЦЭМ!$A$34:$A$777,$A254,СВЦЭМ!$B$33:$B$776,B$225)+'СЕТ СН'!$F$15</f>
        <v>0</v>
      </c>
      <c r="C254" s="36">
        <f>SUMIFS(СВЦЭМ!$G$34:$G$777,СВЦЭМ!$A$34:$A$777,$A254,СВЦЭМ!$B$33:$B$776,C$225)+'СЕТ СН'!$F$15</f>
        <v>0</v>
      </c>
      <c r="D254" s="36">
        <f>SUMIFS(СВЦЭМ!$G$34:$G$777,СВЦЭМ!$A$34:$A$777,$A254,СВЦЭМ!$B$33:$B$776,D$225)+'СЕТ СН'!$F$15</f>
        <v>0</v>
      </c>
      <c r="E254" s="36">
        <f>SUMIFS(СВЦЭМ!$G$34:$G$777,СВЦЭМ!$A$34:$A$777,$A254,СВЦЭМ!$B$33:$B$776,E$225)+'СЕТ СН'!$F$15</f>
        <v>0</v>
      </c>
      <c r="F254" s="36">
        <f>SUMIFS(СВЦЭМ!$G$34:$G$777,СВЦЭМ!$A$34:$A$777,$A254,СВЦЭМ!$B$33:$B$776,F$225)+'СЕТ СН'!$F$15</f>
        <v>0</v>
      </c>
      <c r="G254" s="36">
        <f>SUMIFS(СВЦЭМ!$G$34:$G$777,СВЦЭМ!$A$34:$A$777,$A254,СВЦЭМ!$B$33:$B$776,G$225)+'СЕТ СН'!$F$15</f>
        <v>0</v>
      </c>
      <c r="H254" s="36">
        <f>SUMIFS(СВЦЭМ!$G$34:$G$777,СВЦЭМ!$A$34:$A$777,$A254,СВЦЭМ!$B$33:$B$776,H$225)+'СЕТ СН'!$F$15</f>
        <v>0</v>
      </c>
      <c r="I254" s="36">
        <f>SUMIFS(СВЦЭМ!$G$34:$G$777,СВЦЭМ!$A$34:$A$777,$A254,СВЦЭМ!$B$33:$B$776,I$225)+'СЕТ СН'!$F$15</f>
        <v>0</v>
      </c>
      <c r="J254" s="36">
        <f>SUMIFS(СВЦЭМ!$G$34:$G$777,СВЦЭМ!$A$34:$A$777,$A254,СВЦЭМ!$B$33:$B$776,J$225)+'СЕТ СН'!$F$15</f>
        <v>0</v>
      </c>
      <c r="K254" s="36">
        <f>SUMIFS(СВЦЭМ!$G$34:$G$777,СВЦЭМ!$A$34:$A$777,$A254,СВЦЭМ!$B$33:$B$776,K$225)+'СЕТ СН'!$F$15</f>
        <v>0</v>
      </c>
      <c r="L254" s="36">
        <f>SUMIFS(СВЦЭМ!$G$34:$G$777,СВЦЭМ!$A$34:$A$777,$A254,СВЦЭМ!$B$33:$B$776,L$225)+'СЕТ СН'!$F$15</f>
        <v>0</v>
      </c>
      <c r="M254" s="36">
        <f>SUMIFS(СВЦЭМ!$G$34:$G$777,СВЦЭМ!$A$34:$A$777,$A254,СВЦЭМ!$B$33:$B$776,M$225)+'СЕТ СН'!$F$15</f>
        <v>0</v>
      </c>
      <c r="N254" s="36">
        <f>SUMIFS(СВЦЭМ!$G$34:$G$777,СВЦЭМ!$A$34:$A$777,$A254,СВЦЭМ!$B$33:$B$776,N$225)+'СЕТ СН'!$F$15</f>
        <v>0</v>
      </c>
      <c r="O254" s="36">
        <f>SUMIFS(СВЦЭМ!$G$34:$G$777,СВЦЭМ!$A$34:$A$777,$A254,СВЦЭМ!$B$33:$B$776,O$225)+'СЕТ СН'!$F$15</f>
        <v>0</v>
      </c>
      <c r="P254" s="36">
        <f>SUMIFS(СВЦЭМ!$G$34:$G$777,СВЦЭМ!$A$34:$A$777,$A254,СВЦЭМ!$B$33:$B$776,P$225)+'СЕТ СН'!$F$15</f>
        <v>0</v>
      </c>
      <c r="Q254" s="36">
        <f>SUMIFS(СВЦЭМ!$G$34:$G$777,СВЦЭМ!$A$34:$A$777,$A254,СВЦЭМ!$B$33:$B$776,Q$225)+'СЕТ СН'!$F$15</f>
        <v>0</v>
      </c>
      <c r="R254" s="36">
        <f>SUMIFS(СВЦЭМ!$G$34:$G$777,СВЦЭМ!$A$34:$A$777,$A254,СВЦЭМ!$B$33:$B$776,R$225)+'СЕТ СН'!$F$15</f>
        <v>0</v>
      </c>
      <c r="S254" s="36">
        <f>SUMIFS(СВЦЭМ!$G$34:$G$777,СВЦЭМ!$A$34:$A$777,$A254,СВЦЭМ!$B$33:$B$776,S$225)+'СЕТ СН'!$F$15</f>
        <v>0</v>
      </c>
      <c r="T254" s="36">
        <f>SUMIFS(СВЦЭМ!$G$34:$G$777,СВЦЭМ!$A$34:$A$777,$A254,СВЦЭМ!$B$33:$B$776,T$225)+'СЕТ СН'!$F$15</f>
        <v>0</v>
      </c>
      <c r="U254" s="36">
        <f>SUMIFS(СВЦЭМ!$G$34:$G$777,СВЦЭМ!$A$34:$A$777,$A254,СВЦЭМ!$B$33:$B$776,U$225)+'СЕТ СН'!$F$15</f>
        <v>0</v>
      </c>
      <c r="V254" s="36">
        <f>SUMIFS(СВЦЭМ!$G$34:$G$777,СВЦЭМ!$A$34:$A$777,$A254,СВЦЭМ!$B$33:$B$776,V$225)+'СЕТ СН'!$F$15</f>
        <v>0</v>
      </c>
      <c r="W254" s="36">
        <f>SUMIFS(СВЦЭМ!$G$34:$G$777,СВЦЭМ!$A$34:$A$777,$A254,СВЦЭМ!$B$33:$B$776,W$225)+'СЕТ СН'!$F$15</f>
        <v>0</v>
      </c>
      <c r="X254" s="36">
        <f>SUMIFS(СВЦЭМ!$G$34:$G$777,СВЦЭМ!$A$34:$A$777,$A254,СВЦЭМ!$B$33:$B$776,X$225)+'СЕТ СН'!$F$15</f>
        <v>0</v>
      </c>
      <c r="Y254" s="36">
        <f>SUMIFS(СВЦЭМ!$G$34:$G$777,СВЦЭМ!$A$34:$A$777,$A254,СВЦЭМ!$B$33:$B$776,Y$225)+'СЕТ СН'!$F$15</f>
        <v>0</v>
      </c>
    </row>
    <row r="255" spans="1:25" ht="15.75" hidden="1" x14ac:dyDescent="0.2">
      <c r="A255" s="35">
        <f t="shared" si="6"/>
        <v>43585</v>
      </c>
      <c r="B255" s="36">
        <f>SUMIFS(СВЦЭМ!$G$34:$G$777,СВЦЭМ!$A$34:$A$777,$A255,СВЦЭМ!$B$33:$B$776,B$225)+'СЕТ СН'!$F$15</f>
        <v>0</v>
      </c>
      <c r="C255" s="36">
        <f>SUMIFS(СВЦЭМ!$G$34:$G$777,СВЦЭМ!$A$34:$A$777,$A255,СВЦЭМ!$B$33:$B$776,C$225)+'СЕТ СН'!$F$15</f>
        <v>0</v>
      </c>
      <c r="D255" s="36">
        <f>SUMIFS(СВЦЭМ!$G$34:$G$777,СВЦЭМ!$A$34:$A$777,$A255,СВЦЭМ!$B$33:$B$776,D$225)+'СЕТ СН'!$F$15</f>
        <v>0</v>
      </c>
      <c r="E255" s="36">
        <f>SUMIFS(СВЦЭМ!$G$34:$G$777,СВЦЭМ!$A$34:$A$777,$A255,СВЦЭМ!$B$33:$B$776,E$225)+'СЕТ СН'!$F$15</f>
        <v>0</v>
      </c>
      <c r="F255" s="36">
        <f>SUMIFS(СВЦЭМ!$G$34:$G$777,СВЦЭМ!$A$34:$A$777,$A255,СВЦЭМ!$B$33:$B$776,F$225)+'СЕТ СН'!$F$15</f>
        <v>0</v>
      </c>
      <c r="G255" s="36">
        <f>SUMIFS(СВЦЭМ!$G$34:$G$777,СВЦЭМ!$A$34:$A$777,$A255,СВЦЭМ!$B$33:$B$776,G$225)+'СЕТ СН'!$F$15</f>
        <v>0</v>
      </c>
      <c r="H255" s="36">
        <f>SUMIFS(СВЦЭМ!$G$34:$G$777,СВЦЭМ!$A$34:$A$777,$A255,СВЦЭМ!$B$33:$B$776,H$225)+'СЕТ СН'!$F$15</f>
        <v>0</v>
      </c>
      <c r="I255" s="36">
        <f>SUMIFS(СВЦЭМ!$G$34:$G$777,СВЦЭМ!$A$34:$A$777,$A255,СВЦЭМ!$B$33:$B$776,I$225)+'СЕТ СН'!$F$15</f>
        <v>0</v>
      </c>
      <c r="J255" s="36">
        <f>SUMIFS(СВЦЭМ!$G$34:$G$777,СВЦЭМ!$A$34:$A$777,$A255,СВЦЭМ!$B$33:$B$776,J$225)+'СЕТ СН'!$F$15</f>
        <v>0</v>
      </c>
      <c r="K255" s="36">
        <f>SUMIFS(СВЦЭМ!$G$34:$G$777,СВЦЭМ!$A$34:$A$777,$A255,СВЦЭМ!$B$33:$B$776,K$225)+'СЕТ СН'!$F$15</f>
        <v>0</v>
      </c>
      <c r="L255" s="36">
        <f>SUMIFS(СВЦЭМ!$G$34:$G$777,СВЦЭМ!$A$34:$A$777,$A255,СВЦЭМ!$B$33:$B$776,L$225)+'СЕТ СН'!$F$15</f>
        <v>0</v>
      </c>
      <c r="M255" s="36">
        <f>SUMIFS(СВЦЭМ!$G$34:$G$777,СВЦЭМ!$A$34:$A$777,$A255,СВЦЭМ!$B$33:$B$776,M$225)+'СЕТ СН'!$F$15</f>
        <v>0</v>
      </c>
      <c r="N255" s="36">
        <f>SUMIFS(СВЦЭМ!$G$34:$G$777,СВЦЭМ!$A$34:$A$777,$A255,СВЦЭМ!$B$33:$B$776,N$225)+'СЕТ СН'!$F$15</f>
        <v>0</v>
      </c>
      <c r="O255" s="36">
        <f>SUMIFS(СВЦЭМ!$G$34:$G$777,СВЦЭМ!$A$34:$A$777,$A255,СВЦЭМ!$B$33:$B$776,O$225)+'СЕТ СН'!$F$15</f>
        <v>0</v>
      </c>
      <c r="P255" s="36">
        <f>SUMIFS(СВЦЭМ!$G$34:$G$777,СВЦЭМ!$A$34:$A$777,$A255,СВЦЭМ!$B$33:$B$776,P$225)+'СЕТ СН'!$F$15</f>
        <v>0</v>
      </c>
      <c r="Q255" s="36">
        <f>SUMIFS(СВЦЭМ!$G$34:$G$777,СВЦЭМ!$A$34:$A$777,$A255,СВЦЭМ!$B$33:$B$776,Q$225)+'СЕТ СН'!$F$15</f>
        <v>0</v>
      </c>
      <c r="R255" s="36">
        <f>SUMIFS(СВЦЭМ!$G$34:$G$777,СВЦЭМ!$A$34:$A$777,$A255,СВЦЭМ!$B$33:$B$776,R$225)+'СЕТ СН'!$F$15</f>
        <v>0</v>
      </c>
      <c r="S255" s="36">
        <f>SUMIFS(СВЦЭМ!$G$34:$G$777,СВЦЭМ!$A$34:$A$777,$A255,СВЦЭМ!$B$33:$B$776,S$225)+'СЕТ СН'!$F$15</f>
        <v>0</v>
      </c>
      <c r="T255" s="36">
        <f>SUMIFS(СВЦЭМ!$G$34:$G$777,СВЦЭМ!$A$34:$A$777,$A255,СВЦЭМ!$B$33:$B$776,T$225)+'СЕТ СН'!$F$15</f>
        <v>0</v>
      </c>
      <c r="U255" s="36">
        <f>SUMIFS(СВЦЭМ!$G$34:$G$777,СВЦЭМ!$A$34:$A$777,$A255,СВЦЭМ!$B$33:$B$776,U$225)+'СЕТ СН'!$F$15</f>
        <v>0</v>
      </c>
      <c r="V255" s="36">
        <f>SUMIFS(СВЦЭМ!$G$34:$G$777,СВЦЭМ!$A$34:$A$777,$A255,СВЦЭМ!$B$33:$B$776,V$225)+'СЕТ СН'!$F$15</f>
        <v>0</v>
      </c>
      <c r="W255" s="36">
        <f>SUMIFS(СВЦЭМ!$G$34:$G$777,СВЦЭМ!$A$34:$A$777,$A255,СВЦЭМ!$B$33:$B$776,W$225)+'СЕТ СН'!$F$15</f>
        <v>0</v>
      </c>
      <c r="X255" s="36">
        <f>SUMIFS(СВЦЭМ!$G$34:$G$777,СВЦЭМ!$A$34:$A$777,$A255,СВЦЭМ!$B$33:$B$776,X$225)+'СЕТ СН'!$F$15</f>
        <v>0</v>
      </c>
      <c r="Y255" s="36">
        <f>SUMIFS(СВЦЭМ!$G$34:$G$777,СВЦЭМ!$A$34:$A$777,$A255,СВЦЭМ!$B$33:$B$776,Y$225)+'СЕТ СН'!$F$15</f>
        <v>0</v>
      </c>
    </row>
    <row r="256" spans="1:25" ht="15.75" hidden="1" x14ac:dyDescent="0.2">
      <c r="A256" s="35">
        <f t="shared" si="6"/>
        <v>43586</v>
      </c>
      <c r="B256" s="36">
        <f>SUMIFS(СВЦЭМ!$G$34:$G$777,СВЦЭМ!$A$34:$A$777,$A256,СВЦЭМ!$B$33:$B$776,B$225)+'СЕТ СН'!$F$15</f>
        <v>0</v>
      </c>
      <c r="C256" s="36">
        <f>SUMIFS(СВЦЭМ!$G$34:$G$777,СВЦЭМ!$A$34:$A$777,$A256,СВЦЭМ!$B$33:$B$776,C$225)+'СЕТ СН'!$F$15</f>
        <v>0</v>
      </c>
      <c r="D256" s="36">
        <f>SUMIFS(СВЦЭМ!$G$34:$G$777,СВЦЭМ!$A$34:$A$777,$A256,СВЦЭМ!$B$33:$B$776,D$225)+'СЕТ СН'!$F$15</f>
        <v>0</v>
      </c>
      <c r="E256" s="36">
        <f>SUMIFS(СВЦЭМ!$G$34:$G$777,СВЦЭМ!$A$34:$A$777,$A256,СВЦЭМ!$B$33:$B$776,E$225)+'СЕТ СН'!$F$15</f>
        <v>0</v>
      </c>
      <c r="F256" s="36">
        <f>SUMIFS(СВЦЭМ!$G$34:$G$777,СВЦЭМ!$A$34:$A$777,$A256,СВЦЭМ!$B$33:$B$776,F$225)+'СЕТ СН'!$F$15</f>
        <v>0</v>
      </c>
      <c r="G256" s="36">
        <f>SUMIFS(СВЦЭМ!$G$34:$G$777,СВЦЭМ!$A$34:$A$777,$A256,СВЦЭМ!$B$33:$B$776,G$225)+'СЕТ СН'!$F$15</f>
        <v>0</v>
      </c>
      <c r="H256" s="36">
        <f>SUMIFS(СВЦЭМ!$G$34:$G$777,СВЦЭМ!$A$34:$A$777,$A256,СВЦЭМ!$B$33:$B$776,H$225)+'СЕТ СН'!$F$15</f>
        <v>0</v>
      </c>
      <c r="I256" s="36">
        <f>SUMIFS(СВЦЭМ!$G$34:$G$777,СВЦЭМ!$A$34:$A$777,$A256,СВЦЭМ!$B$33:$B$776,I$225)+'СЕТ СН'!$F$15</f>
        <v>0</v>
      </c>
      <c r="J256" s="36">
        <f>SUMIFS(СВЦЭМ!$G$34:$G$777,СВЦЭМ!$A$34:$A$777,$A256,СВЦЭМ!$B$33:$B$776,J$225)+'СЕТ СН'!$F$15</f>
        <v>0</v>
      </c>
      <c r="K256" s="36">
        <f>SUMIFS(СВЦЭМ!$G$34:$G$777,СВЦЭМ!$A$34:$A$777,$A256,СВЦЭМ!$B$33:$B$776,K$225)+'СЕТ СН'!$F$15</f>
        <v>0</v>
      </c>
      <c r="L256" s="36">
        <f>SUMIFS(СВЦЭМ!$G$34:$G$777,СВЦЭМ!$A$34:$A$777,$A256,СВЦЭМ!$B$33:$B$776,L$225)+'СЕТ СН'!$F$15</f>
        <v>0</v>
      </c>
      <c r="M256" s="36">
        <f>SUMIFS(СВЦЭМ!$G$34:$G$777,СВЦЭМ!$A$34:$A$777,$A256,СВЦЭМ!$B$33:$B$776,M$225)+'СЕТ СН'!$F$15</f>
        <v>0</v>
      </c>
      <c r="N256" s="36">
        <f>SUMIFS(СВЦЭМ!$G$34:$G$777,СВЦЭМ!$A$34:$A$777,$A256,СВЦЭМ!$B$33:$B$776,N$225)+'СЕТ СН'!$F$15</f>
        <v>0</v>
      </c>
      <c r="O256" s="36">
        <f>SUMIFS(СВЦЭМ!$G$34:$G$777,СВЦЭМ!$A$34:$A$777,$A256,СВЦЭМ!$B$33:$B$776,O$225)+'СЕТ СН'!$F$15</f>
        <v>0</v>
      </c>
      <c r="P256" s="36">
        <f>SUMIFS(СВЦЭМ!$G$34:$G$777,СВЦЭМ!$A$34:$A$777,$A256,СВЦЭМ!$B$33:$B$776,P$225)+'СЕТ СН'!$F$15</f>
        <v>0</v>
      </c>
      <c r="Q256" s="36">
        <f>SUMIFS(СВЦЭМ!$G$34:$G$777,СВЦЭМ!$A$34:$A$777,$A256,СВЦЭМ!$B$33:$B$776,Q$225)+'СЕТ СН'!$F$15</f>
        <v>0</v>
      </c>
      <c r="R256" s="36">
        <f>SUMIFS(СВЦЭМ!$G$34:$G$777,СВЦЭМ!$A$34:$A$777,$A256,СВЦЭМ!$B$33:$B$776,R$225)+'СЕТ СН'!$F$15</f>
        <v>0</v>
      </c>
      <c r="S256" s="36">
        <f>SUMIFS(СВЦЭМ!$G$34:$G$777,СВЦЭМ!$A$34:$A$777,$A256,СВЦЭМ!$B$33:$B$776,S$225)+'СЕТ СН'!$F$15</f>
        <v>0</v>
      </c>
      <c r="T256" s="36">
        <f>SUMIFS(СВЦЭМ!$G$34:$G$777,СВЦЭМ!$A$34:$A$777,$A256,СВЦЭМ!$B$33:$B$776,T$225)+'СЕТ СН'!$F$15</f>
        <v>0</v>
      </c>
      <c r="U256" s="36">
        <f>SUMIFS(СВЦЭМ!$G$34:$G$777,СВЦЭМ!$A$34:$A$777,$A256,СВЦЭМ!$B$33:$B$776,U$225)+'СЕТ СН'!$F$15</f>
        <v>0</v>
      </c>
      <c r="V256" s="36">
        <f>SUMIFS(СВЦЭМ!$G$34:$G$777,СВЦЭМ!$A$34:$A$777,$A256,СВЦЭМ!$B$33:$B$776,V$225)+'СЕТ СН'!$F$15</f>
        <v>0</v>
      </c>
      <c r="W256" s="36">
        <f>SUMIFS(СВЦЭМ!$G$34:$G$777,СВЦЭМ!$A$34:$A$777,$A256,СВЦЭМ!$B$33:$B$776,W$225)+'СЕТ СН'!$F$15</f>
        <v>0</v>
      </c>
      <c r="X256" s="36">
        <f>SUMIFS(СВЦЭМ!$G$34:$G$777,СВЦЭМ!$A$34:$A$777,$A256,СВЦЭМ!$B$33:$B$776,X$225)+'СЕТ СН'!$F$15</f>
        <v>0</v>
      </c>
      <c r="Y256" s="36">
        <f>SUMIFS(СВЦЭМ!$G$34:$G$777,СВЦЭМ!$A$34:$A$777,$A256,СВЦЭМ!$B$33:$B$776,Y$225)+'СЕТ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01.04.2019</v>
      </c>
      <c r="B261" s="36">
        <f>SUMIFS(СВЦЭМ!$H$34:$H$777,СВЦЭМ!$A$34:$A$777,$A261,СВЦЭМ!$B$33:$B$776,B$260)+'СЕТ СН'!$F$15</f>
        <v>0</v>
      </c>
      <c r="C261" s="36">
        <f>SUMIFS(СВЦЭМ!$H$34:$H$777,СВЦЭМ!$A$34:$A$777,$A261,СВЦЭМ!$B$33:$B$776,C$260)+'СЕТ СН'!$F$15</f>
        <v>0</v>
      </c>
      <c r="D261" s="36">
        <f>SUMIFS(СВЦЭМ!$H$34:$H$777,СВЦЭМ!$A$34:$A$777,$A261,СВЦЭМ!$B$33:$B$776,D$260)+'СЕТ СН'!$F$15</f>
        <v>0</v>
      </c>
      <c r="E261" s="36">
        <f>SUMIFS(СВЦЭМ!$H$34:$H$777,СВЦЭМ!$A$34:$A$777,$A261,СВЦЭМ!$B$33:$B$776,E$260)+'СЕТ СН'!$F$15</f>
        <v>0</v>
      </c>
      <c r="F261" s="36">
        <f>SUMIFS(СВЦЭМ!$H$34:$H$777,СВЦЭМ!$A$34:$A$777,$A261,СВЦЭМ!$B$33:$B$776,F$260)+'СЕТ СН'!$F$15</f>
        <v>0</v>
      </c>
      <c r="G261" s="36">
        <f>SUMIFS(СВЦЭМ!$H$34:$H$777,СВЦЭМ!$A$34:$A$777,$A261,СВЦЭМ!$B$33:$B$776,G$260)+'СЕТ СН'!$F$15</f>
        <v>0</v>
      </c>
      <c r="H261" s="36">
        <f>SUMIFS(СВЦЭМ!$H$34:$H$777,СВЦЭМ!$A$34:$A$777,$A261,СВЦЭМ!$B$33:$B$776,H$260)+'СЕТ СН'!$F$15</f>
        <v>0</v>
      </c>
      <c r="I261" s="36">
        <f>SUMIFS(СВЦЭМ!$H$34:$H$777,СВЦЭМ!$A$34:$A$777,$A261,СВЦЭМ!$B$33:$B$776,I$260)+'СЕТ СН'!$F$15</f>
        <v>0</v>
      </c>
      <c r="J261" s="36">
        <f>SUMIFS(СВЦЭМ!$H$34:$H$777,СВЦЭМ!$A$34:$A$777,$A261,СВЦЭМ!$B$33:$B$776,J$260)+'СЕТ СН'!$F$15</f>
        <v>0</v>
      </c>
      <c r="K261" s="36">
        <f>SUMIFS(СВЦЭМ!$H$34:$H$777,СВЦЭМ!$A$34:$A$777,$A261,СВЦЭМ!$B$33:$B$776,K$260)+'СЕТ СН'!$F$15</f>
        <v>0</v>
      </c>
      <c r="L261" s="36">
        <f>SUMIFS(СВЦЭМ!$H$34:$H$777,СВЦЭМ!$A$34:$A$777,$A261,СВЦЭМ!$B$33:$B$776,L$260)+'СЕТ СН'!$F$15</f>
        <v>0</v>
      </c>
      <c r="M261" s="36">
        <f>SUMIFS(СВЦЭМ!$H$34:$H$777,СВЦЭМ!$A$34:$A$777,$A261,СВЦЭМ!$B$33:$B$776,M$260)+'СЕТ СН'!$F$15</f>
        <v>0</v>
      </c>
      <c r="N261" s="36">
        <f>SUMIFS(СВЦЭМ!$H$34:$H$777,СВЦЭМ!$A$34:$A$777,$A261,СВЦЭМ!$B$33:$B$776,N$260)+'СЕТ СН'!$F$15</f>
        <v>0</v>
      </c>
      <c r="O261" s="36">
        <f>SUMIFS(СВЦЭМ!$H$34:$H$777,СВЦЭМ!$A$34:$A$777,$A261,СВЦЭМ!$B$33:$B$776,O$260)+'СЕТ СН'!$F$15</f>
        <v>0</v>
      </c>
      <c r="P261" s="36">
        <f>SUMIFS(СВЦЭМ!$H$34:$H$777,СВЦЭМ!$A$34:$A$777,$A261,СВЦЭМ!$B$33:$B$776,P$260)+'СЕТ СН'!$F$15</f>
        <v>0</v>
      </c>
      <c r="Q261" s="36">
        <f>SUMIFS(СВЦЭМ!$H$34:$H$777,СВЦЭМ!$A$34:$A$777,$A261,СВЦЭМ!$B$33:$B$776,Q$260)+'СЕТ СН'!$F$15</f>
        <v>0</v>
      </c>
      <c r="R261" s="36">
        <f>SUMIFS(СВЦЭМ!$H$34:$H$777,СВЦЭМ!$A$34:$A$777,$A261,СВЦЭМ!$B$33:$B$776,R$260)+'СЕТ СН'!$F$15</f>
        <v>0</v>
      </c>
      <c r="S261" s="36">
        <f>SUMIFS(СВЦЭМ!$H$34:$H$777,СВЦЭМ!$A$34:$A$777,$A261,СВЦЭМ!$B$33:$B$776,S$260)+'СЕТ СН'!$F$15</f>
        <v>0</v>
      </c>
      <c r="T261" s="36">
        <f>SUMIFS(СВЦЭМ!$H$34:$H$777,СВЦЭМ!$A$34:$A$777,$A261,СВЦЭМ!$B$33:$B$776,T$260)+'СЕТ СН'!$F$15</f>
        <v>0</v>
      </c>
      <c r="U261" s="36">
        <f>SUMIFS(СВЦЭМ!$H$34:$H$777,СВЦЭМ!$A$34:$A$777,$A261,СВЦЭМ!$B$33:$B$776,U$260)+'СЕТ СН'!$F$15</f>
        <v>0</v>
      </c>
      <c r="V261" s="36">
        <f>SUMIFS(СВЦЭМ!$H$34:$H$777,СВЦЭМ!$A$34:$A$777,$A261,СВЦЭМ!$B$33:$B$776,V$260)+'СЕТ СН'!$F$15</f>
        <v>0</v>
      </c>
      <c r="W261" s="36">
        <f>SUMIFS(СВЦЭМ!$H$34:$H$777,СВЦЭМ!$A$34:$A$777,$A261,СВЦЭМ!$B$33:$B$776,W$260)+'СЕТ СН'!$F$15</f>
        <v>0</v>
      </c>
      <c r="X261" s="36">
        <f>SUMIFS(СВЦЭМ!$H$34:$H$777,СВЦЭМ!$A$34:$A$777,$A261,СВЦЭМ!$B$33:$B$776,X$260)+'СЕТ СН'!$F$15</f>
        <v>0</v>
      </c>
      <c r="Y261" s="36">
        <f>SUMIFS(СВЦЭМ!$H$34:$H$777,СВЦЭМ!$A$34:$A$777,$A261,СВЦЭМ!$B$33:$B$776,Y$260)+'СЕТ СН'!$F$15</f>
        <v>0</v>
      </c>
      <c r="AA261" s="45"/>
    </row>
    <row r="262" spans="1:27" ht="15.75" hidden="1" x14ac:dyDescent="0.2">
      <c r="A262" s="35">
        <f>A261+1</f>
        <v>43557</v>
      </c>
      <c r="B262" s="36">
        <f>SUMIFS(СВЦЭМ!$H$34:$H$777,СВЦЭМ!$A$34:$A$777,$A262,СВЦЭМ!$B$33:$B$776,B$260)+'СЕТ СН'!$F$15</f>
        <v>0</v>
      </c>
      <c r="C262" s="36">
        <f>SUMIFS(СВЦЭМ!$H$34:$H$777,СВЦЭМ!$A$34:$A$777,$A262,СВЦЭМ!$B$33:$B$776,C$260)+'СЕТ СН'!$F$15</f>
        <v>0</v>
      </c>
      <c r="D262" s="36">
        <f>SUMIFS(СВЦЭМ!$H$34:$H$777,СВЦЭМ!$A$34:$A$777,$A262,СВЦЭМ!$B$33:$B$776,D$260)+'СЕТ СН'!$F$15</f>
        <v>0</v>
      </c>
      <c r="E262" s="36">
        <f>SUMIFS(СВЦЭМ!$H$34:$H$777,СВЦЭМ!$A$34:$A$777,$A262,СВЦЭМ!$B$33:$B$776,E$260)+'СЕТ СН'!$F$15</f>
        <v>0</v>
      </c>
      <c r="F262" s="36">
        <f>SUMIFS(СВЦЭМ!$H$34:$H$777,СВЦЭМ!$A$34:$A$777,$A262,СВЦЭМ!$B$33:$B$776,F$260)+'СЕТ СН'!$F$15</f>
        <v>0</v>
      </c>
      <c r="G262" s="36">
        <f>SUMIFS(СВЦЭМ!$H$34:$H$777,СВЦЭМ!$A$34:$A$777,$A262,СВЦЭМ!$B$33:$B$776,G$260)+'СЕТ СН'!$F$15</f>
        <v>0</v>
      </c>
      <c r="H262" s="36">
        <f>SUMIFS(СВЦЭМ!$H$34:$H$777,СВЦЭМ!$A$34:$A$777,$A262,СВЦЭМ!$B$33:$B$776,H$260)+'СЕТ СН'!$F$15</f>
        <v>0</v>
      </c>
      <c r="I262" s="36">
        <f>SUMIFS(СВЦЭМ!$H$34:$H$777,СВЦЭМ!$A$34:$A$777,$A262,СВЦЭМ!$B$33:$B$776,I$260)+'СЕТ СН'!$F$15</f>
        <v>0</v>
      </c>
      <c r="J262" s="36">
        <f>SUMIFS(СВЦЭМ!$H$34:$H$777,СВЦЭМ!$A$34:$A$777,$A262,СВЦЭМ!$B$33:$B$776,J$260)+'СЕТ СН'!$F$15</f>
        <v>0</v>
      </c>
      <c r="K262" s="36">
        <f>SUMIFS(СВЦЭМ!$H$34:$H$777,СВЦЭМ!$A$34:$A$777,$A262,СВЦЭМ!$B$33:$B$776,K$260)+'СЕТ СН'!$F$15</f>
        <v>0</v>
      </c>
      <c r="L262" s="36">
        <f>SUMIFS(СВЦЭМ!$H$34:$H$777,СВЦЭМ!$A$34:$A$777,$A262,СВЦЭМ!$B$33:$B$776,L$260)+'СЕТ СН'!$F$15</f>
        <v>0</v>
      </c>
      <c r="M262" s="36">
        <f>SUMIFS(СВЦЭМ!$H$34:$H$777,СВЦЭМ!$A$34:$A$777,$A262,СВЦЭМ!$B$33:$B$776,M$260)+'СЕТ СН'!$F$15</f>
        <v>0</v>
      </c>
      <c r="N262" s="36">
        <f>SUMIFS(СВЦЭМ!$H$34:$H$777,СВЦЭМ!$A$34:$A$777,$A262,СВЦЭМ!$B$33:$B$776,N$260)+'СЕТ СН'!$F$15</f>
        <v>0</v>
      </c>
      <c r="O262" s="36">
        <f>SUMIFS(СВЦЭМ!$H$34:$H$777,СВЦЭМ!$A$34:$A$777,$A262,СВЦЭМ!$B$33:$B$776,O$260)+'СЕТ СН'!$F$15</f>
        <v>0</v>
      </c>
      <c r="P262" s="36">
        <f>SUMIFS(СВЦЭМ!$H$34:$H$777,СВЦЭМ!$A$34:$A$777,$A262,СВЦЭМ!$B$33:$B$776,P$260)+'СЕТ СН'!$F$15</f>
        <v>0</v>
      </c>
      <c r="Q262" s="36">
        <f>SUMIFS(СВЦЭМ!$H$34:$H$777,СВЦЭМ!$A$34:$A$777,$A262,СВЦЭМ!$B$33:$B$776,Q$260)+'СЕТ СН'!$F$15</f>
        <v>0</v>
      </c>
      <c r="R262" s="36">
        <f>SUMIFS(СВЦЭМ!$H$34:$H$777,СВЦЭМ!$A$34:$A$777,$A262,СВЦЭМ!$B$33:$B$776,R$260)+'СЕТ СН'!$F$15</f>
        <v>0</v>
      </c>
      <c r="S262" s="36">
        <f>SUMIFS(СВЦЭМ!$H$34:$H$777,СВЦЭМ!$A$34:$A$777,$A262,СВЦЭМ!$B$33:$B$776,S$260)+'СЕТ СН'!$F$15</f>
        <v>0</v>
      </c>
      <c r="T262" s="36">
        <f>SUMIFS(СВЦЭМ!$H$34:$H$777,СВЦЭМ!$A$34:$A$777,$A262,СВЦЭМ!$B$33:$B$776,T$260)+'СЕТ СН'!$F$15</f>
        <v>0</v>
      </c>
      <c r="U262" s="36">
        <f>SUMIFS(СВЦЭМ!$H$34:$H$777,СВЦЭМ!$A$34:$A$777,$A262,СВЦЭМ!$B$33:$B$776,U$260)+'СЕТ СН'!$F$15</f>
        <v>0</v>
      </c>
      <c r="V262" s="36">
        <f>SUMIFS(СВЦЭМ!$H$34:$H$777,СВЦЭМ!$A$34:$A$777,$A262,СВЦЭМ!$B$33:$B$776,V$260)+'СЕТ СН'!$F$15</f>
        <v>0</v>
      </c>
      <c r="W262" s="36">
        <f>SUMIFS(СВЦЭМ!$H$34:$H$777,СВЦЭМ!$A$34:$A$777,$A262,СВЦЭМ!$B$33:$B$776,W$260)+'СЕТ СН'!$F$15</f>
        <v>0</v>
      </c>
      <c r="X262" s="36">
        <f>SUMIFS(СВЦЭМ!$H$34:$H$777,СВЦЭМ!$A$34:$A$777,$A262,СВЦЭМ!$B$33:$B$776,X$260)+'СЕТ СН'!$F$15</f>
        <v>0</v>
      </c>
      <c r="Y262" s="36">
        <f>SUMIFS(СВЦЭМ!$H$34:$H$777,СВЦЭМ!$A$34:$A$777,$A262,СВЦЭМ!$B$33:$B$776,Y$260)+'СЕТ СН'!$F$15</f>
        <v>0</v>
      </c>
    </row>
    <row r="263" spans="1:27" ht="15.75" hidden="1" x14ac:dyDescent="0.2">
      <c r="A263" s="35">
        <f t="shared" ref="A263:A291" si="7">A262+1</f>
        <v>43558</v>
      </c>
      <c r="B263" s="36">
        <f>SUMIFS(СВЦЭМ!$H$34:$H$777,СВЦЭМ!$A$34:$A$777,$A263,СВЦЭМ!$B$33:$B$776,B$260)+'СЕТ СН'!$F$15</f>
        <v>0</v>
      </c>
      <c r="C263" s="36">
        <f>SUMIFS(СВЦЭМ!$H$34:$H$777,СВЦЭМ!$A$34:$A$777,$A263,СВЦЭМ!$B$33:$B$776,C$260)+'СЕТ СН'!$F$15</f>
        <v>0</v>
      </c>
      <c r="D263" s="36">
        <f>SUMIFS(СВЦЭМ!$H$34:$H$777,СВЦЭМ!$A$34:$A$777,$A263,СВЦЭМ!$B$33:$B$776,D$260)+'СЕТ СН'!$F$15</f>
        <v>0</v>
      </c>
      <c r="E263" s="36">
        <f>SUMIFS(СВЦЭМ!$H$34:$H$777,СВЦЭМ!$A$34:$A$777,$A263,СВЦЭМ!$B$33:$B$776,E$260)+'СЕТ СН'!$F$15</f>
        <v>0</v>
      </c>
      <c r="F263" s="36">
        <f>SUMIFS(СВЦЭМ!$H$34:$H$777,СВЦЭМ!$A$34:$A$777,$A263,СВЦЭМ!$B$33:$B$776,F$260)+'СЕТ СН'!$F$15</f>
        <v>0</v>
      </c>
      <c r="G263" s="36">
        <f>SUMIFS(СВЦЭМ!$H$34:$H$777,СВЦЭМ!$A$34:$A$777,$A263,СВЦЭМ!$B$33:$B$776,G$260)+'СЕТ СН'!$F$15</f>
        <v>0</v>
      </c>
      <c r="H263" s="36">
        <f>SUMIFS(СВЦЭМ!$H$34:$H$777,СВЦЭМ!$A$34:$A$777,$A263,СВЦЭМ!$B$33:$B$776,H$260)+'СЕТ СН'!$F$15</f>
        <v>0</v>
      </c>
      <c r="I263" s="36">
        <f>SUMIFS(СВЦЭМ!$H$34:$H$777,СВЦЭМ!$A$34:$A$777,$A263,СВЦЭМ!$B$33:$B$776,I$260)+'СЕТ СН'!$F$15</f>
        <v>0</v>
      </c>
      <c r="J263" s="36">
        <f>SUMIFS(СВЦЭМ!$H$34:$H$777,СВЦЭМ!$A$34:$A$777,$A263,СВЦЭМ!$B$33:$B$776,J$260)+'СЕТ СН'!$F$15</f>
        <v>0</v>
      </c>
      <c r="K263" s="36">
        <f>SUMIFS(СВЦЭМ!$H$34:$H$777,СВЦЭМ!$A$34:$A$777,$A263,СВЦЭМ!$B$33:$B$776,K$260)+'СЕТ СН'!$F$15</f>
        <v>0</v>
      </c>
      <c r="L263" s="36">
        <f>SUMIFS(СВЦЭМ!$H$34:$H$777,СВЦЭМ!$A$34:$A$777,$A263,СВЦЭМ!$B$33:$B$776,L$260)+'СЕТ СН'!$F$15</f>
        <v>0</v>
      </c>
      <c r="M263" s="36">
        <f>SUMIFS(СВЦЭМ!$H$34:$H$777,СВЦЭМ!$A$34:$A$777,$A263,СВЦЭМ!$B$33:$B$776,M$260)+'СЕТ СН'!$F$15</f>
        <v>0</v>
      </c>
      <c r="N263" s="36">
        <f>SUMIFS(СВЦЭМ!$H$34:$H$777,СВЦЭМ!$A$34:$A$777,$A263,СВЦЭМ!$B$33:$B$776,N$260)+'СЕТ СН'!$F$15</f>
        <v>0</v>
      </c>
      <c r="O263" s="36">
        <f>SUMIFS(СВЦЭМ!$H$34:$H$777,СВЦЭМ!$A$34:$A$777,$A263,СВЦЭМ!$B$33:$B$776,O$260)+'СЕТ СН'!$F$15</f>
        <v>0</v>
      </c>
      <c r="P263" s="36">
        <f>SUMIFS(СВЦЭМ!$H$34:$H$777,СВЦЭМ!$A$34:$A$777,$A263,СВЦЭМ!$B$33:$B$776,P$260)+'СЕТ СН'!$F$15</f>
        <v>0</v>
      </c>
      <c r="Q263" s="36">
        <f>SUMIFS(СВЦЭМ!$H$34:$H$777,СВЦЭМ!$A$34:$A$777,$A263,СВЦЭМ!$B$33:$B$776,Q$260)+'СЕТ СН'!$F$15</f>
        <v>0</v>
      </c>
      <c r="R263" s="36">
        <f>SUMIFS(СВЦЭМ!$H$34:$H$777,СВЦЭМ!$A$34:$A$777,$A263,СВЦЭМ!$B$33:$B$776,R$260)+'СЕТ СН'!$F$15</f>
        <v>0</v>
      </c>
      <c r="S263" s="36">
        <f>SUMIFS(СВЦЭМ!$H$34:$H$777,СВЦЭМ!$A$34:$A$777,$A263,СВЦЭМ!$B$33:$B$776,S$260)+'СЕТ СН'!$F$15</f>
        <v>0</v>
      </c>
      <c r="T263" s="36">
        <f>SUMIFS(СВЦЭМ!$H$34:$H$777,СВЦЭМ!$A$34:$A$777,$A263,СВЦЭМ!$B$33:$B$776,T$260)+'СЕТ СН'!$F$15</f>
        <v>0</v>
      </c>
      <c r="U263" s="36">
        <f>SUMIFS(СВЦЭМ!$H$34:$H$777,СВЦЭМ!$A$34:$A$777,$A263,СВЦЭМ!$B$33:$B$776,U$260)+'СЕТ СН'!$F$15</f>
        <v>0</v>
      </c>
      <c r="V263" s="36">
        <f>SUMIFS(СВЦЭМ!$H$34:$H$777,СВЦЭМ!$A$34:$A$777,$A263,СВЦЭМ!$B$33:$B$776,V$260)+'СЕТ СН'!$F$15</f>
        <v>0</v>
      </c>
      <c r="W263" s="36">
        <f>SUMIFS(СВЦЭМ!$H$34:$H$777,СВЦЭМ!$A$34:$A$777,$A263,СВЦЭМ!$B$33:$B$776,W$260)+'СЕТ СН'!$F$15</f>
        <v>0</v>
      </c>
      <c r="X263" s="36">
        <f>SUMIFS(СВЦЭМ!$H$34:$H$777,СВЦЭМ!$A$34:$A$777,$A263,СВЦЭМ!$B$33:$B$776,X$260)+'СЕТ СН'!$F$15</f>
        <v>0</v>
      </c>
      <c r="Y263" s="36">
        <f>SUMIFS(СВЦЭМ!$H$34:$H$777,СВЦЭМ!$A$34:$A$777,$A263,СВЦЭМ!$B$33:$B$776,Y$260)+'СЕТ СН'!$F$15</f>
        <v>0</v>
      </c>
    </row>
    <row r="264" spans="1:27" ht="15.75" hidden="1" x14ac:dyDescent="0.2">
      <c r="A264" s="35">
        <f t="shared" si="7"/>
        <v>43559</v>
      </c>
      <c r="B264" s="36">
        <f>SUMIFS(СВЦЭМ!$H$34:$H$777,СВЦЭМ!$A$34:$A$777,$A264,СВЦЭМ!$B$33:$B$776,B$260)+'СЕТ СН'!$F$15</f>
        <v>0</v>
      </c>
      <c r="C264" s="36">
        <f>SUMIFS(СВЦЭМ!$H$34:$H$777,СВЦЭМ!$A$34:$A$777,$A264,СВЦЭМ!$B$33:$B$776,C$260)+'СЕТ СН'!$F$15</f>
        <v>0</v>
      </c>
      <c r="D264" s="36">
        <f>SUMIFS(СВЦЭМ!$H$34:$H$777,СВЦЭМ!$A$34:$A$777,$A264,СВЦЭМ!$B$33:$B$776,D$260)+'СЕТ СН'!$F$15</f>
        <v>0</v>
      </c>
      <c r="E264" s="36">
        <f>SUMIFS(СВЦЭМ!$H$34:$H$777,СВЦЭМ!$A$34:$A$777,$A264,СВЦЭМ!$B$33:$B$776,E$260)+'СЕТ СН'!$F$15</f>
        <v>0</v>
      </c>
      <c r="F264" s="36">
        <f>SUMIFS(СВЦЭМ!$H$34:$H$777,СВЦЭМ!$A$34:$A$777,$A264,СВЦЭМ!$B$33:$B$776,F$260)+'СЕТ СН'!$F$15</f>
        <v>0</v>
      </c>
      <c r="G264" s="36">
        <f>SUMIFS(СВЦЭМ!$H$34:$H$777,СВЦЭМ!$A$34:$A$777,$A264,СВЦЭМ!$B$33:$B$776,G$260)+'СЕТ СН'!$F$15</f>
        <v>0</v>
      </c>
      <c r="H264" s="36">
        <f>SUMIFS(СВЦЭМ!$H$34:$H$777,СВЦЭМ!$A$34:$A$777,$A264,СВЦЭМ!$B$33:$B$776,H$260)+'СЕТ СН'!$F$15</f>
        <v>0</v>
      </c>
      <c r="I264" s="36">
        <f>SUMIFS(СВЦЭМ!$H$34:$H$777,СВЦЭМ!$A$34:$A$777,$A264,СВЦЭМ!$B$33:$B$776,I$260)+'СЕТ СН'!$F$15</f>
        <v>0</v>
      </c>
      <c r="J264" s="36">
        <f>SUMIFS(СВЦЭМ!$H$34:$H$777,СВЦЭМ!$A$34:$A$777,$A264,СВЦЭМ!$B$33:$B$776,J$260)+'СЕТ СН'!$F$15</f>
        <v>0</v>
      </c>
      <c r="K264" s="36">
        <f>SUMIFS(СВЦЭМ!$H$34:$H$777,СВЦЭМ!$A$34:$A$777,$A264,СВЦЭМ!$B$33:$B$776,K$260)+'СЕТ СН'!$F$15</f>
        <v>0</v>
      </c>
      <c r="L264" s="36">
        <f>SUMIFS(СВЦЭМ!$H$34:$H$777,СВЦЭМ!$A$34:$A$777,$A264,СВЦЭМ!$B$33:$B$776,L$260)+'СЕТ СН'!$F$15</f>
        <v>0</v>
      </c>
      <c r="M264" s="36">
        <f>SUMIFS(СВЦЭМ!$H$34:$H$777,СВЦЭМ!$A$34:$A$777,$A264,СВЦЭМ!$B$33:$B$776,M$260)+'СЕТ СН'!$F$15</f>
        <v>0</v>
      </c>
      <c r="N264" s="36">
        <f>SUMIFS(СВЦЭМ!$H$34:$H$777,СВЦЭМ!$A$34:$A$777,$A264,СВЦЭМ!$B$33:$B$776,N$260)+'СЕТ СН'!$F$15</f>
        <v>0</v>
      </c>
      <c r="O264" s="36">
        <f>SUMIFS(СВЦЭМ!$H$34:$H$777,СВЦЭМ!$A$34:$A$777,$A264,СВЦЭМ!$B$33:$B$776,O$260)+'СЕТ СН'!$F$15</f>
        <v>0</v>
      </c>
      <c r="P264" s="36">
        <f>SUMIFS(СВЦЭМ!$H$34:$H$777,СВЦЭМ!$A$34:$A$777,$A264,СВЦЭМ!$B$33:$B$776,P$260)+'СЕТ СН'!$F$15</f>
        <v>0</v>
      </c>
      <c r="Q264" s="36">
        <f>SUMIFS(СВЦЭМ!$H$34:$H$777,СВЦЭМ!$A$34:$A$777,$A264,СВЦЭМ!$B$33:$B$776,Q$260)+'СЕТ СН'!$F$15</f>
        <v>0</v>
      </c>
      <c r="R264" s="36">
        <f>SUMIFS(СВЦЭМ!$H$34:$H$777,СВЦЭМ!$A$34:$A$777,$A264,СВЦЭМ!$B$33:$B$776,R$260)+'СЕТ СН'!$F$15</f>
        <v>0</v>
      </c>
      <c r="S264" s="36">
        <f>SUMIFS(СВЦЭМ!$H$34:$H$777,СВЦЭМ!$A$34:$A$777,$A264,СВЦЭМ!$B$33:$B$776,S$260)+'СЕТ СН'!$F$15</f>
        <v>0</v>
      </c>
      <c r="T264" s="36">
        <f>SUMIFS(СВЦЭМ!$H$34:$H$777,СВЦЭМ!$A$34:$A$777,$A264,СВЦЭМ!$B$33:$B$776,T$260)+'СЕТ СН'!$F$15</f>
        <v>0</v>
      </c>
      <c r="U264" s="36">
        <f>SUMIFS(СВЦЭМ!$H$34:$H$777,СВЦЭМ!$A$34:$A$777,$A264,СВЦЭМ!$B$33:$B$776,U$260)+'СЕТ СН'!$F$15</f>
        <v>0</v>
      </c>
      <c r="V264" s="36">
        <f>SUMIFS(СВЦЭМ!$H$34:$H$777,СВЦЭМ!$A$34:$A$777,$A264,СВЦЭМ!$B$33:$B$776,V$260)+'СЕТ СН'!$F$15</f>
        <v>0</v>
      </c>
      <c r="W264" s="36">
        <f>SUMIFS(СВЦЭМ!$H$34:$H$777,СВЦЭМ!$A$34:$A$777,$A264,СВЦЭМ!$B$33:$B$776,W$260)+'СЕТ СН'!$F$15</f>
        <v>0</v>
      </c>
      <c r="X264" s="36">
        <f>SUMIFS(СВЦЭМ!$H$34:$H$777,СВЦЭМ!$A$34:$A$777,$A264,СВЦЭМ!$B$33:$B$776,X$260)+'СЕТ СН'!$F$15</f>
        <v>0</v>
      </c>
      <c r="Y264" s="36">
        <f>SUMIFS(СВЦЭМ!$H$34:$H$777,СВЦЭМ!$A$34:$A$777,$A264,СВЦЭМ!$B$33:$B$776,Y$260)+'СЕТ СН'!$F$15</f>
        <v>0</v>
      </c>
    </row>
    <row r="265" spans="1:27" ht="15.75" hidden="1" x14ac:dyDescent="0.2">
      <c r="A265" s="35">
        <f t="shared" si="7"/>
        <v>43560</v>
      </c>
      <c r="B265" s="36">
        <f>SUMIFS(СВЦЭМ!$H$34:$H$777,СВЦЭМ!$A$34:$A$777,$A265,СВЦЭМ!$B$33:$B$776,B$260)+'СЕТ СН'!$F$15</f>
        <v>0</v>
      </c>
      <c r="C265" s="36">
        <f>SUMIFS(СВЦЭМ!$H$34:$H$777,СВЦЭМ!$A$34:$A$777,$A265,СВЦЭМ!$B$33:$B$776,C$260)+'СЕТ СН'!$F$15</f>
        <v>0</v>
      </c>
      <c r="D265" s="36">
        <f>SUMIFS(СВЦЭМ!$H$34:$H$777,СВЦЭМ!$A$34:$A$777,$A265,СВЦЭМ!$B$33:$B$776,D$260)+'СЕТ СН'!$F$15</f>
        <v>0</v>
      </c>
      <c r="E265" s="36">
        <f>SUMIFS(СВЦЭМ!$H$34:$H$777,СВЦЭМ!$A$34:$A$777,$A265,СВЦЭМ!$B$33:$B$776,E$260)+'СЕТ СН'!$F$15</f>
        <v>0</v>
      </c>
      <c r="F265" s="36">
        <f>SUMIFS(СВЦЭМ!$H$34:$H$777,СВЦЭМ!$A$34:$A$777,$A265,СВЦЭМ!$B$33:$B$776,F$260)+'СЕТ СН'!$F$15</f>
        <v>0</v>
      </c>
      <c r="G265" s="36">
        <f>SUMIFS(СВЦЭМ!$H$34:$H$777,СВЦЭМ!$A$34:$A$777,$A265,СВЦЭМ!$B$33:$B$776,G$260)+'СЕТ СН'!$F$15</f>
        <v>0</v>
      </c>
      <c r="H265" s="36">
        <f>SUMIFS(СВЦЭМ!$H$34:$H$777,СВЦЭМ!$A$34:$A$777,$A265,СВЦЭМ!$B$33:$B$776,H$260)+'СЕТ СН'!$F$15</f>
        <v>0</v>
      </c>
      <c r="I265" s="36">
        <f>SUMIFS(СВЦЭМ!$H$34:$H$777,СВЦЭМ!$A$34:$A$777,$A265,СВЦЭМ!$B$33:$B$776,I$260)+'СЕТ СН'!$F$15</f>
        <v>0</v>
      </c>
      <c r="J265" s="36">
        <f>SUMIFS(СВЦЭМ!$H$34:$H$777,СВЦЭМ!$A$34:$A$777,$A265,СВЦЭМ!$B$33:$B$776,J$260)+'СЕТ СН'!$F$15</f>
        <v>0</v>
      </c>
      <c r="K265" s="36">
        <f>SUMIFS(СВЦЭМ!$H$34:$H$777,СВЦЭМ!$A$34:$A$777,$A265,СВЦЭМ!$B$33:$B$776,K$260)+'СЕТ СН'!$F$15</f>
        <v>0</v>
      </c>
      <c r="L265" s="36">
        <f>SUMIFS(СВЦЭМ!$H$34:$H$777,СВЦЭМ!$A$34:$A$777,$A265,СВЦЭМ!$B$33:$B$776,L$260)+'СЕТ СН'!$F$15</f>
        <v>0</v>
      </c>
      <c r="M265" s="36">
        <f>SUMIFS(СВЦЭМ!$H$34:$H$777,СВЦЭМ!$A$34:$A$777,$A265,СВЦЭМ!$B$33:$B$776,M$260)+'СЕТ СН'!$F$15</f>
        <v>0</v>
      </c>
      <c r="N265" s="36">
        <f>SUMIFS(СВЦЭМ!$H$34:$H$777,СВЦЭМ!$A$34:$A$777,$A265,СВЦЭМ!$B$33:$B$776,N$260)+'СЕТ СН'!$F$15</f>
        <v>0</v>
      </c>
      <c r="O265" s="36">
        <f>SUMIFS(СВЦЭМ!$H$34:$H$777,СВЦЭМ!$A$34:$A$777,$A265,СВЦЭМ!$B$33:$B$776,O$260)+'СЕТ СН'!$F$15</f>
        <v>0</v>
      </c>
      <c r="P265" s="36">
        <f>SUMIFS(СВЦЭМ!$H$34:$H$777,СВЦЭМ!$A$34:$A$777,$A265,СВЦЭМ!$B$33:$B$776,P$260)+'СЕТ СН'!$F$15</f>
        <v>0</v>
      </c>
      <c r="Q265" s="36">
        <f>SUMIFS(СВЦЭМ!$H$34:$H$777,СВЦЭМ!$A$34:$A$777,$A265,СВЦЭМ!$B$33:$B$776,Q$260)+'СЕТ СН'!$F$15</f>
        <v>0</v>
      </c>
      <c r="R265" s="36">
        <f>SUMIFS(СВЦЭМ!$H$34:$H$777,СВЦЭМ!$A$34:$A$777,$A265,СВЦЭМ!$B$33:$B$776,R$260)+'СЕТ СН'!$F$15</f>
        <v>0</v>
      </c>
      <c r="S265" s="36">
        <f>SUMIFS(СВЦЭМ!$H$34:$H$777,СВЦЭМ!$A$34:$A$777,$A265,СВЦЭМ!$B$33:$B$776,S$260)+'СЕТ СН'!$F$15</f>
        <v>0</v>
      </c>
      <c r="T265" s="36">
        <f>SUMIFS(СВЦЭМ!$H$34:$H$777,СВЦЭМ!$A$34:$A$777,$A265,СВЦЭМ!$B$33:$B$776,T$260)+'СЕТ СН'!$F$15</f>
        <v>0</v>
      </c>
      <c r="U265" s="36">
        <f>SUMIFS(СВЦЭМ!$H$34:$H$777,СВЦЭМ!$A$34:$A$777,$A265,СВЦЭМ!$B$33:$B$776,U$260)+'СЕТ СН'!$F$15</f>
        <v>0</v>
      </c>
      <c r="V265" s="36">
        <f>SUMIFS(СВЦЭМ!$H$34:$H$777,СВЦЭМ!$A$34:$A$777,$A265,СВЦЭМ!$B$33:$B$776,V$260)+'СЕТ СН'!$F$15</f>
        <v>0</v>
      </c>
      <c r="W265" s="36">
        <f>SUMIFS(СВЦЭМ!$H$34:$H$777,СВЦЭМ!$A$34:$A$777,$A265,СВЦЭМ!$B$33:$B$776,W$260)+'СЕТ СН'!$F$15</f>
        <v>0</v>
      </c>
      <c r="X265" s="36">
        <f>SUMIFS(СВЦЭМ!$H$34:$H$777,СВЦЭМ!$A$34:$A$777,$A265,СВЦЭМ!$B$33:$B$776,X$260)+'СЕТ СН'!$F$15</f>
        <v>0</v>
      </c>
      <c r="Y265" s="36">
        <f>SUMIFS(СВЦЭМ!$H$34:$H$777,СВЦЭМ!$A$34:$A$777,$A265,СВЦЭМ!$B$33:$B$776,Y$260)+'СЕТ СН'!$F$15</f>
        <v>0</v>
      </c>
    </row>
    <row r="266" spans="1:27" ht="15.75" hidden="1" x14ac:dyDescent="0.2">
      <c r="A266" s="35">
        <f t="shared" si="7"/>
        <v>43561</v>
      </c>
      <c r="B266" s="36">
        <f>SUMIFS(СВЦЭМ!$H$34:$H$777,СВЦЭМ!$A$34:$A$777,$A266,СВЦЭМ!$B$33:$B$776,B$260)+'СЕТ СН'!$F$15</f>
        <v>0</v>
      </c>
      <c r="C266" s="36">
        <f>SUMIFS(СВЦЭМ!$H$34:$H$777,СВЦЭМ!$A$34:$A$777,$A266,СВЦЭМ!$B$33:$B$776,C$260)+'СЕТ СН'!$F$15</f>
        <v>0</v>
      </c>
      <c r="D266" s="36">
        <f>SUMIFS(СВЦЭМ!$H$34:$H$777,СВЦЭМ!$A$34:$A$777,$A266,СВЦЭМ!$B$33:$B$776,D$260)+'СЕТ СН'!$F$15</f>
        <v>0</v>
      </c>
      <c r="E266" s="36">
        <f>SUMIFS(СВЦЭМ!$H$34:$H$777,СВЦЭМ!$A$34:$A$777,$A266,СВЦЭМ!$B$33:$B$776,E$260)+'СЕТ СН'!$F$15</f>
        <v>0</v>
      </c>
      <c r="F266" s="36">
        <f>SUMIFS(СВЦЭМ!$H$34:$H$777,СВЦЭМ!$A$34:$A$777,$A266,СВЦЭМ!$B$33:$B$776,F$260)+'СЕТ СН'!$F$15</f>
        <v>0</v>
      </c>
      <c r="G266" s="36">
        <f>SUMIFS(СВЦЭМ!$H$34:$H$777,СВЦЭМ!$A$34:$A$777,$A266,СВЦЭМ!$B$33:$B$776,G$260)+'СЕТ СН'!$F$15</f>
        <v>0</v>
      </c>
      <c r="H266" s="36">
        <f>SUMIFS(СВЦЭМ!$H$34:$H$777,СВЦЭМ!$A$34:$A$777,$A266,СВЦЭМ!$B$33:$B$776,H$260)+'СЕТ СН'!$F$15</f>
        <v>0</v>
      </c>
      <c r="I266" s="36">
        <f>SUMIFS(СВЦЭМ!$H$34:$H$777,СВЦЭМ!$A$34:$A$777,$A266,СВЦЭМ!$B$33:$B$776,I$260)+'СЕТ СН'!$F$15</f>
        <v>0</v>
      </c>
      <c r="J266" s="36">
        <f>SUMIFS(СВЦЭМ!$H$34:$H$777,СВЦЭМ!$A$34:$A$777,$A266,СВЦЭМ!$B$33:$B$776,J$260)+'СЕТ СН'!$F$15</f>
        <v>0</v>
      </c>
      <c r="K266" s="36">
        <f>SUMIFS(СВЦЭМ!$H$34:$H$777,СВЦЭМ!$A$34:$A$777,$A266,СВЦЭМ!$B$33:$B$776,K$260)+'СЕТ СН'!$F$15</f>
        <v>0</v>
      </c>
      <c r="L266" s="36">
        <f>SUMIFS(СВЦЭМ!$H$34:$H$777,СВЦЭМ!$A$34:$A$777,$A266,СВЦЭМ!$B$33:$B$776,L$260)+'СЕТ СН'!$F$15</f>
        <v>0</v>
      </c>
      <c r="M266" s="36">
        <f>SUMIFS(СВЦЭМ!$H$34:$H$777,СВЦЭМ!$A$34:$A$777,$A266,СВЦЭМ!$B$33:$B$776,M$260)+'СЕТ СН'!$F$15</f>
        <v>0</v>
      </c>
      <c r="N266" s="36">
        <f>SUMIFS(СВЦЭМ!$H$34:$H$777,СВЦЭМ!$A$34:$A$777,$A266,СВЦЭМ!$B$33:$B$776,N$260)+'СЕТ СН'!$F$15</f>
        <v>0</v>
      </c>
      <c r="O266" s="36">
        <f>SUMIFS(СВЦЭМ!$H$34:$H$777,СВЦЭМ!$A$34:$A$777,$A266,СВЦЭМ!$B$33:$B$776,O$260)+'СЕТ СН'!$F$15</f>
        <v>0</v>
      </c>
      <c r="P266" s="36">
        <f>SUMIFS(СВЦЭМ!$H$34:$H$777,СВЦЭМ!$A$34:$A$777,$A266,СВЦЭМ!$B$33:$B$776,P$260)+'СЕТ СН'!$F$15</f>
        <v>0</v>
      </c>
      <c r="Q266" s="36">
        <f>SUMIFS(СВЦЭМ!$H$34:$H$777,СВЦЭМ!$A$34:$A$777,$A266,СВЦЭМ!$B$33:$B$776,Q$260)+'СЕТ СН'!$F$15</f>
        <v>0</v>
      </c>
      <c r="R266" s="36">
        <f>SUMIFS(СВЦЭМ!$H$34:$H$777,СВЦЭМ!$A$34:$A$777,$A266,СВЦЭМ!$B$33:$B$776,R$260)+'СЕТ СН'!$F$15</f>
        <v>0</v>
      </c>
      <c r="S266" s="36">
        <f>SUMIFS(СВЦЭМ!$H$34:$H$777,СВЦЭМ!$A$34:$A$777,$A266,СВЦЭМ!$B$33:$B$776,S$260)+'СЕТ СН'!$F$15</f>
        <v>0</v>
      </c>
      <c r="T266" s="36">
        <f>SUMIFS(СВЦЭМ!$H$34:$H$777,СВЦЭМ!$A$34:$A$777,$A266,СВЦЭМ!$B$33:$B$776,T$260)+'СЕТ СН'!$F$15</f>
        <v>0</v>
      </c>
      <c r="U266" s="36">
        <f>SUMIFS(СВЦЭМ!$H$34:$H$777,СВЦЭМ!$A$34:$A$777,$A266,СВЦЭМ!$B$33:$B$776,U$260)+'СЕТ СН'!$F$15</f>
        <v>0</v>
      </c>
      <c r="V266" s="36">
        <f>SUMIFS(СВЦЭМ!$H$34:$H$777,СВЦЭМ!$A$34:$A$777,$A266,СВЦЭМ!$B$33:$B$776,V$260)+'СЕТ СН'!$F$15</f>
        <v>0</v>
      </c>
      <c r="W266" s="36">
        <f>SUMIFS(СВЦЭМ!$H$34:$H$777,СВЦЭМ!$A$34:$A$777,$A266,СВЦЭМ!$B$33:$B$776,W$260)+'СЕТ СН'!$F$15</f>
        <v>0</v>
      </c>
      <c r="X266" s="36">
        <f>SUMIFS(СВЦЭМ!$H$34:$H$777,СВЦЭМ!$A$34:$A$777,$A266,СВЦЭМ!$B$33:$B$776,X$260)+'СЕТ СН'!$F$15</f>
        <v>0</v>
      </c>
      <c r="Y266" s="36">
        <f>SUMIFS(СВЦЭМ!$H$34:$H$777,СВЦЭМ!$A$34:$A$777,$A266,СВЦЭМ!$B$33:$B$776,Y$260)+'СЕТ СН'!$F$15</f>
        <v>0</v>
      </c>
    </row>
    <row r="267" spans="1:27" ht="15.75" hidden="1" x14ac:dyDescent="0.2">
      <c r="A267" s="35">
        <f t="shared" si="7"/>
        <v>43562</v>
      </c>
      <c r="B267" s="36">
        <f>SUMIFS(СВЦЭМ!$H$34:$H$777,СВЦЭМ!$A$34:$A$777,$A267,СВЦЭМ!$B$33:$B$776,B$260)+'СЕТ СН'!$F$15</f>
        <v>0</v>
      </c>
      <c r="C267" s="36">
        <f>SUMIFS(СВЦЭМ!$H$34:$H$777,СВЦЭМ!$A$34:$A$777,$A267,СВЦЭМ!$B$33:$B$776,C$260)+'СЕТ СН'!$F$15</f>
        <v>0</v>
      </c>
      <c r="D267" s="36">
        <f>SUMIFS(СВЦЭМ!$H$34:$H$777,СВЦЭМ!$A$34:$A$777,$A267,СВЦЭМ!$B$33:$B$776,D$260)+'СЕТ СН'!$F$15</f>
        <v>0</v>
      </c>
      <c r="E267" s="36">
        <f>SUMIFS(СВЦЭМ!$H$34:$H$777,СВЦЭМ!$A$34:$A$777,$A267,СВЦЭМ!$B$33:$B$776,E$260)+'СЕТ СН'!$F$15</f>
        <v>0</v>
      </c>
      <c r="F267" s="36">
        <f>SUMIFS(СВЦЭМ!$H$34:$H$777,СВЦЭМ!$A$34:$A$777,$A267,СВЦЭМ!$B$33:$B$776,F$260)+'СЕТ СН'!$F$15</f>
        <v>0</v>
      </c>
      <c r="G267" s="36">
        <f>SUMIFS(СВЦЭМ!$H$34:$H$777,СВЦЭМ!$A$34:$A$777,$A267,СВЦЭМ!$B$33:$B$776,G$260)+'СЕТ СН'!$F$15</f>
        <v>0</v>
      </c>
      <c r="H267" s="36">
        <f>SUMIFS(СВЦЭМ!$H$34:$H$777,СВЦЭМ!$A$34:$A$777,$A267,СВЦЭМ!$B$33:$B$776,H$260)+'СЕТ СН'!$F$15</f>
        <v>0</v>
      </c>
      <c r="I267" s="36">
        <f>SUMIFS(СВЦЭМ!$H$34:$H$777,СВЦЭМ!$A$34:$A$777,$A267,СВЦЭМ!$B$33:$B$776,I$260)+'СЕТ СН'!$F$15</f>
        <v>0</v>
      </c>
      <c r="J267" s="36">
        <f>SUMIFS(СВЦЭМ!$H$34:$H$777,СВЦЭМ!$A$34:$A$777,$A267,СВЦЭМ!$B$33:$B$776,J$260)+'СЕТ СН'!$F$15</f>
        <v>0</v>
      </c>
      <c r="K267" s="36">
        <f>SUMIFS(СВЦЭМ!$H$34:$H$777,СВЦЭМ!$A$34:$A$777,$A267,СВЦЭМ!$B$33:$B$776,K$260)+'СЕТ СН'!$F$15</f>
        <v>0</v>
      </c>
      <c r="L267" s="36">
        <f>SUMIFS(СВЦЭМ!$H$34:$H$777,СВЦЭМ!$A$34:$A$777,$A267,СВЦЭМ!$B$33:$B$776,L$260)+'СЕТ СН'!$F$15</f>
        <v>0</v>
      </c>
      <c r="M267" s="36">
        <f>SUMIFS(СВЦЭМ!$H$34:$H$777,СВЦЭМ!$A$34:$A$777,$A267,СВЦЭМ!$B$33:$B$776,M$260)+'СЕТ СН'!$F$15</f>
        <v>0</v>
      </c>
      <c r="N267" s="36">
        <f>SUMIFS(СВЦЭМ!$H$34:$H$777,СВЦЭМ!$A$34:$A$777,$A267,СВЦЭМ!$B$33:$B$776,N$260)+'СЕТ СН'!$F$15</f>
        <v>0</v>
      </c>
      <c r="O267" s="36">
        <f>SUMIFS(СВЦЭМ!$H$34:$H$777,СВЦЭМ!$A$34:$A$777,$A267,СВЦЭМ!$B$33:$B$776,O$260)+'СЕТ СН'!$F$15</f>
        <v>0</v>
      </c>
      <c r="P267" s="36">
        <f>SUMIFS(СВЦЭМ!$H$34:$H$777,СВЦЭМ!$A$34:$A$777,$A267,СВЦЭМ!$B$33:$B$776,P$260)+'СЕТ СН'!$F$15</f>
        <v>0</v>
      </c>
      <c r="Q267" s="36">
        <f>SUMIFS(СВЦЭМ!$H$34:$H$777,СВЦЭМ!$A$34:$A$777,$A267,СВЦЭМ!$B$33:$B$776,Q$260)+'СЕТ СН'!$F$15</f>
        <v>0</v>
      </c>
      <c r="R267" s="36">
        <f>SUMIFS(СВЦЭМ!$H$34:$H$777,СВЦЭМ!$A$34:$A$777,$A267,СВЦЭМ!$B$33:$B$776,R$260)+'СЕТ СН'!$F$15</f>
        <v>0</v>
      </c>
      <c r="S267" s="36">
        <f>SUMIFS(СВЦЭМ!$H$34:$H$777,СВЦЭМ!$A$34:$A$777,$A267,СВЦЭМ!$B$33:$B$776,S$260)+'СЕТ СН'!$F$15</f>
        <v>0</v>
      </c>
      <c r="T267" s="36">
        <f>SUMIFS(СВЦЭМ!$H$34:$H$777,СВЦЭМ!$A$34:$A$777,$A267,СВЦЭМ!$B$33:$B$776,T$260)+'СЕТ СН'!$F$15</f>
        <v>0</v>
      </c>
      <c r="U267" s="36">
        <f>SUMIFS(СВЦЭМ!$H$34:$H$777,СВЦЭМ!$A$34:$A$777,$A267,СВЦЭМ!$B$33:$B$776,U$260)+'СЕТ СН'!$F$15</f>
        <v>0</v>
      </c>
      <c r="V267" s="36">
        <f>SUMIFS(СВЦЭМ!$H$34:$H$777,СВЦЭМ!$A$34:$A$777,$A267,СВЦЭМ!$B$33:$B$776,V$260)+'СЕТ СН'!$F$15</f>
        <v>0</v>
      </c>
      <c r="W267" s="36">
        <f>SUMIFS(СВЦЭМ!$H$34:$H$777,СВЦЭМ!$A$34:$A$777,$A267,СВЦЭМ!$B$33:$B$776,W$260)+'СЕТ СН'!$F$15</f>
        <v>0</v>
      </c>
      <c r="X267" s="36">
        <f>SUMIFS(СВЦЭМ!$H$34:$H$777,СВЦЭМ!$A$34:$A$777,$A267,СВЦЭМ!$B$33:$B$776,X$260)+'СЕТ СН'!$F$15</f>
        <v>0</v>
      </c>
      <c r="Y267" s="36">
        <f>SUMIFS(СВЦЭМ!$H$34:$H$777,СВЦЭМ!$A$34:$A$777,$A267,СВЦЭМ!$B$33:$B$776,Y$260)+'СЕТ СН'!$F$15</f>
        <v>0</v>
      </c>
    </row>
    <row r="268" spans="1:27" ht="15.75" hidden="1" x14ac:dyDescent="0.2">
      <c r="A268" s="35">
        <f t="shared" si="7"/>
        <v>43563</v>
      </c>
      <c r="B268" s="36">
        <f>SUMIFS(СВЦЭМ!$H$34:$H$777,СВЦЭМ!$A$34:$A$777,$A268,СВЦЭМ!$B$33:$B$776,B$260)+'СЕТ СН'!$F$15</f>
        <v>0</v>
      </c>
      <c r="C268" s="36">
        <f>SUMIFS(СВЦЭМ!$H$34:$H$777,СВЦЭМ!$A$34:$A$777,$A268,СВЦЭМ!$B$33:$B$776,C$260)+'СЕТ СН'!$F$15</f>
        <v>0</v>
      </c>
      <c r="D268" s="36">
        <f>SUMIFS(СВЦЭМ!$H$34:$H$777,СВЦЭМ!$A$34:$A$777,$A268,СВЦЭМ!$B$33:$B$776,D$260)+'СЕТ СН'!$F$15</f>
        <v>0</v>
      </c>
      <c r="E268" s="36">
        <f>SUMIFS(СВЦЭМ!$H$34:$H$777,СВЦЭМ!$A$34:$A$777,$A268,СВЦЭМ!$B$33:$B$776,E$260)+'СЕТ СН'!$F$15</f>
        <v>0</v>
      </c>
      <c r="F268" s="36">
        <f>SUMIFS(СВЦЭМ!$H$34:$H$777,СВЦЭМ!$A$34:$A$777,$A268,СВЦЭМ!$B$33:$B$776,F$260)+'СЕТ СН'!$F$15</f>
        <v>0</v>
      </c>
      <c r="G268" s="36">
        <f>SUMIFS(СВЦЭМ!$H$34:$H$777,СВЦЭМ!$A$34:$A$777,$A268,СВЦЭМ!$B$33:$B$776,G$260)+'СЕТ СН'!$F$15</f>
        <v>0</v>
      </c>
      <c r="H268" s="36">
        <f>SUMIFS(СВЦЭМ!$H$34:$H$777,СВЦЭМ!$A$34:$A$777,$A268,СВЦЭМ!$B$33:$B$776,H$260)+'СЕТ СН'!$F$15</f>
        <v>0</v>
      </c>
      <c r="I268" s="36">
        <f>SUMIFS(СВЦЭМ!$H$34:$H$777,СВЦЭМ!$A$34:$A$777,$A268,СВЦЭМ!$B$33:$B$776,I$260)+'СЕТ СН'!$F$15</f>
        <v>0</v>
      </c>
      <c r="J268" s="36">
        <f>SUMIFS(СВЦЭМ!$H$34:$H$777,СВЦЭМ!$A$34:$A$777,$A268,СВЦЭМ!$B$33:$B$776,J$260)+'СЕТ СН'!$F$15</f>
        <v>0</v>
      </c>
      <c r="K268" s="36">
        <f>SUMIFS(СВЦЭМ!$H$34:$H$777,СВЦЭМ!$A$34:$A$777,$A268,СВЦЭМ!$B$33:$B$776,K$260)+'СЕТ СН'!$F$15</f>
        <v>0</v>
      </c>
      <c r="L268" s="36">
        <f>SUMIFS(СВЦЭМ!$H$34:$H$777,СВЦЭМ!$A$34:$A$777,$A268,СВЦЭМ!$B$33:$B$776,L$260)+'СЕТ СН'!$F$15</f>
        <v>0</v>
      </c>
      <c r="M268" s="36">
        <f>SUMIFS(СВЦЭМ!$H$34:$H$777,СВЦЭМ!$A$34:$A$777,$A268,СВЦЭМ!$B$33:$B$776,M$260)+'СЕТ СН'!$F$15</f>
        <v>0</v>
      </c>
      <c r="N268" s="36">
        <f>SUMIFS(СВЦЭМ!$H$34:$H$777,СВЦЭМ!$A$34:$A$777,$A268,СВЦЭМ!$B$33:$B$776,N$260)+'СЕТ СН'!$F$15</f>
        <v>0</v>
      </c>
      <c r="O268" s="36">
        <f>SUMIFS(СВЦЭМ!$H$34:$H$777,СВЦЭМ!$A$34:$A$777,$A268,СВЦЭМ!$B$33:$B$776,O$260)+'СЕТ СН'!$F$15</f>
        <v>0</v>
      </c>
      <c r="P268" s="36">
        <f>SUMIFS(СВЦЭМ!$H$34:$H$777,СВЦЭМ!$A$34:$A$777,$A268,СВЦЭМ!$B$33:$B$776,P$260)+'СЕТ СН'!$F$15</f>
        <v>0</v>
      </c>
      <c r="Q268" s="36">
        <f>SUMIFS(СВЦЭМ!$H$34:$H$777,СВЦЭМ!$A$34:$A$777,$A268,СВЦЭМ!$B$33:$B$776,Q$260)+'СЕТ СН'!$F$15</f>
        <v>0</v>
      </c>
      <c r="R268" s="36">
        <f>SUMIFS(СВЦЭМ!$H$34:$H$777,СВЦЭМ!$A$34:$A$777,$A268,СВЦЭМ!$B$33:$B$776,R$260)+'СЕТ СН'!$F$15</f>
        <v>0</v>
      </c>
      <c r="S268" s="36">
        <f>SUMIFS(СВЦЭМ!$H$34:$H$777,СВЦЭМ!$A$34:$A$777,$A268,СВЦЭМ!$B$33:$B$776,S$260)+'СЕТ СН'!$F$15</f>
        <v>0</v>
      </c>
      <c r="T268" s="36">
        <f>SUMIFS(СВЦЭМ!$H$34:$H$777,СВЦЭМ!$A$34:$A$777,$A268,СВЦЭМ!$B$33:$B$776,T$260)+'СЕТ СН'!$F$15</f>
        <v>0</v>
      </c>
      <c r="U268" s="36">
        <f>SUMIFS(СВЦЭМ!$H$34:$H$777,СВЦЭМ!$A$34:$A$777,$A268,СВЦЭМ!$B$33:$B$776,U$260)+'СЕТ СН'!$F$15</f>
        <v>0</v>
      </c>
      <c r="V268" s="36">
        <f>SUMIFS(СВЦЭМ!$H$34:$H$777,СВЦЭМ!$A$34:$A$777,$A268,СВЦЭМ!$B$33:$B$776,V$260)+'СЕТ СН'!$F$15</f>
        <v>0</v>
      </c>
      <c r="W268" s="36">
        <f>SUMIFS(СВЦЭМ!$H$34:$H$777,СВЦЭМ!$A$34:$A$777,$A268,СВЦЭМ!$B$33:$B$776,W$260)+'СЕТ СН'!$F$15</f>
        <v>0</v>
      </c>
      <c r="X268" s="36">
        <f>SUMIFS(СВЦЭМ!$H$34:$H$777,СВЦЭМ!$A$34:$A$777,$A268,СВЦЭМ!$B$33:$B$776,X$260)+'СЕТ СН'!$F$15</f>
        <v>0</v>
      </c>
      <c r="Y268" s="36">
        <f>SUMIFS(СВЦЭМ!$H$34:$H$777,СВЦЭМ!$A$34:$A$777,$A268,СВЦЭМ!$B$33:$B$776,Y$260)+'СЕТ СН'!$F$15</f>
        <v>0</v>
      </c>
    </row>
    <row r="269" spans="1:27" ht="15.75" hidden="1" x14ac:dyDescent="0.2">
      <c r="A269" s="35">
        <f t="shared" si="7"/>
        <v>43564</v>
      </c>
      <c r="B269" s="36">
        <f>SUMIFS(СВЦЭМ!$H$34:$H$777,СВЦЭМ!$A$34:$A$777,$A269,СВЦЭМ!$B$33:$B$776,B$260)+'СЕТ СН'!$F$15</f>
        <v>0</v>
      </c>
      <c r="C269" s="36">
        <f>SUMIFS(СВЦЭМ!$H$34:$H$777,СВЦЭМ!$A$34:$A$777,$A269,СВЦЭМ!$B$33:$B$776,C$260)+'СЕТ СН'!$F$15</f>
        <v>0</v>
      </c>
      <c r="D269" s="36">
        <f>SUMIFS(СВЦЭМ!$H$34:$H$777,СВЦЭМ!$A$34:$A$777,$A269,СВЦЭМ!$B$33:$B$776,D$260)+'СЕТ СН'!$F$15</f>
        <v>0</v>
      </c>
      <c r="E269" s="36">
        <f>SUMIFS(СВЦЭМ!$H$34:$H$777,СВЦЭМ!$A$34:$A$777,$A269,СВЦЭМ!$B$33:$B$776,E$260)+'СЕТ СН'!$F$15</f>
        <v>0</v>
      </c>
      <c r="F269" s="36">
        <f>SUMIFS(СВЦЭМ!$H$34:$H$777,СВЦЭМ!$A$34:$A$777,$A269,СВЦЭМ!$B$33:$B$776,F$260)+'СЕТ СН'!$F$15</f>
        <v>0</v>
      </c>
      <c r="G269" s="36">
        <f>SUMIFS(СВЦЭМ!$H$34:$H$777,СВЦЭМ!$A$34:$A$777,$A269,СВЦЭМ!$B$33:$B$776,G$260)+'СЕТ СН'!$F$15</f>
        <v>0</v>
      </c>
      <c r="H269" s="36">
        <f>SUMIFS(СВЦЭМ!$H$34:$H$777,СВЦЭМ!$A$34:$A$777,$A269,СВЦЭМ!$B$33:$B$776,H$260)+'СЕТ СН'!$F$15</f>
        <v>0</v>
      </c>
      <c r="I269" s="36">
        <f>SUMIFS(СВЦЭМ!$H$34:$H$777,СВЦЭМ!$A$34:$A$777,$A269,СВЦЭМ!$B$33:$B$776,I$260)+'СЕТ СН'!$F$15</f>
        <v>0</v>
      </c>
      <c r="J269" s="36">
        <f>SUMIFS(СВЦЭМ!$H$34:$H$777,СВЦЭМ!$A$34:$A$777,$A269,СВЦЭМ!$B$33:$B$776,J$260)+'СЕТ СН'!$F$15</f>
        <v>0</v>
      </c>
      <c r="K269" s="36">
        <f>SUMIFS(СВЦЭМ!$H$34:$H$777,СВЦЭМ!$A$34:$A$777,$A269,СВЦЭМ!$B$33:$B$776,K$260)+'СЕТ СН'!$F$15</f>
        <v>0</v>
      </c>
      <c r="L269" s="36">
        <f>SUMIFS(СВЦЭМ!$H$34:$H$777,СВЦЭМ!$A$34:$A$777,$A269,СВЦЭМ!$B$33:$B$776,L$260)+'СЕТ СН'!$F$15</f>
        <v>0</v>
      </c>
      <c r="M269" s="36">
        <f>SUMIFS(СВЦЭМ!$H$34:$H$777,СВЦЭМ!$A$34:$A$777,$A269,СВЦЭМ!$B$33:$B$776,M$260)+'СЕТ СН'!$F$15</f>
        <v>0</v>
      </c>
      <c r="N269" s="36">
        <f>SUMIFS(СВЦЭМ!$H$34:$H$777,СВЦЭМ!$A$34:$A$777,$A269,СВЦЭМ!$B$33:$B$776,N$260)+'СЕТ СН'!$F$15</f>
        <v>0</v>
      </c>
      <c r="O269" s="36">
        <f>SUMIFS(СВЦЭМ!$H$34:$H$777,СВЦЭМ!$A$34:$A$777,$A269,СВЦЭМ!$B$33:$B$776,O$260)+'СЕТ СН'!$F$15</f>
        <v>0</v>
      </c>
      <c r="P269" s="36">
        <f>SUMIFS(СВЦЭМ!$H$34:$H$777,СВЦЭМ!$A$34:$A$777,$A269,СВЦЭМ!$B$33:$B$776,P$260)+'СЕТ СН'!$F$15</f>
        <v>0</v>
      </c>
      <c r="Q269" s="36">
        <f>SUMIFS(СВЦЭМ!$H$34:$H$777,СВЦЭМ!$A$34:$A$777,$A269,СВЦЭМ!$B$33:$B$776,Q$260)+'СЕТ СН'!$F$15</f>
        <v>0</v>
      </c>
      <c r="R269" s="36">
        <f>SUMIFS(СВЦЭМ!$H$34:$H$777,СВЦЭМ!$A$34:$A$777,$A269,СВЦЭМ!$B$33:$B$776,R$260)+'СЕТ СН'!$F$15</f>
        <v>0</v>
      </c>
      <c r="S269" s="36">
        <f>SUMIFS(СВЦЭМ!$H$34:$H$777,СВЦЭМ!$A$34:$A$777,$A269,СВЦЭМ!$B$33:$B$776,S$260)+'СЕТ СН'!$F$15</f>
        <v>0</v>
      </c>
      <c r="T269" s="36">
        <f>SUMIFS(СВЦЭМ!$H$34:$H$777,СВЦЭМ!$A$34:$A$777,$A269,СВЦЭМ!$B$33:$B$776,T$260)+'СЕТ СН'!$F$15</f>
        <v>0</v>
      </c>
      <c r="U269" s="36">
        <f>SUMIFS(СВЦЭМ!$H$34:$H$777,СВЦЭМ!$A$34:$A$777,$A269,СВЦЭМ!$B$33:$B$776,U$260)+'СЕТ СН'!$F$15</f>
        <v>0</v>
      </c>
      <c r="V269" s="36">
        <f>SUMIFS(СВЦЭМ!$H$34:$H$777,СВЦЭМ!$A$34:$A$777,$A269,СВЦЭМ!$B$33:$B$776,V$260)+'СЕТ СН'!$F$15</f>
        <v>0</v>
      </c>
      <c r="W269" s="36">
        <f>SUMIFS(СВЦЭМ!$H$34:$H$777,СВЦЭМ!$A$34:$A$777,$A269,СВЦЭМ!$B$33:$B$776,W$260)+'СЕТ СН'!$F$15</f>
        <v>0</v>
      </c>
      <c r="X269" s="36">
        <f>SUMIFS(СВЦЭМ!$H$34:$H$777,СВЦЭМ!$A$34:$A$777,$A269,СВЦЭМ!$B$33:$B$776,X$260)+'СЕТ СН'!$F$15</f>
        <v>0</v>
      </c>
      <c r="Y269" s="36">
        <f>SUMIFS(СВЦЭМ!$H$34:$H$777,СВЦЭМ!$A$34:$A$777,$A269,СВЦЭМ!$B$33:$B$776,Y$260)+'СЕТ СН'!$F$15</f>
        <v>0</v>
      </c>
    </row>
    <row r="270" spans="1:27" ht="15.75" hidden="1" x14ac:dyDescent="0.2">
      <c r="A270" s="35">
        <f t="shared" si="7"/>
        <v>43565</v>
      </c>
      <c r="B270" s="36">
        <f>SUMIFS(СВЦЭМ!$H$34:$H$777,СВЦЭМ!$A$34:$A$777,$A270,СВЦЭМ!$B$33:$B$776,B$260)+'СЕТ СН'!$F$15</f>
        <v>0</v>
      </c>
      <c r="C270" s="36">
        <f>SUMIFS(СВЦЭМ!$H$34:$H$777,СВЦЭМ!$A$34:$A$777,$A270,СВЦЭМ!$B$33:$B$776,C$260)+'СЕТ СН'!$F$15</f>
        <v>0</v>
      </c>
      <c r="D270" s="36">
        <f>SUMIFS(СВЦЭМ!$H$34:$H$777,СВЦЭМ!$A$34:$A$777,$A270,СВЦЭМ!$B$33:$B$776,D$260)+'СЕТ СН'!$F$15</f>
        <v>0</v>
      </c>
      <c r="E270" s="36">
        <f>SUMIFS(СВЦЭМ!$H$34:$H$777,СВЦЭМ!$A$34:$A$777,$A270,СВЦЭМ!$B$33:$B$776,E$260)+'СЕТ СН'!$F$15</f>
        <v>0</v>
      </c>
      <c r="F270" s="36">
        <f>SUMIFS(СВЦЭМ!$H$34:$H$777,СВЦЭМ!$A$34:$A$777,$A270,СВЦЭМ!$B$33:$B$776,F$260)+'СЕТ СН'!$F$15</f>
        <v>0</v>
      </c>
      <c r="G270" s="36">
        <f>SUMIFS(СВЦЭМ!$H$34:$H$777,СВЦЭМ!$A$34:$A$777,$A270,СВЦЭМ!$B$33:$B$776,G$260)+'СЕТ СН'!$F$15</f>
        <v>0</v>
      </c>
      <c r="H270" s="36">
        <f>SUMIFS(СВЦЭМ!$H$34:$H$777,СВЦЭМ!$A$34:$A$777,$A270,СВЦЭМ!$B$33:$B$776,H$260)+'СЕТ СН'!$F$15</f>
        <v>0</v>
      </c>
      <c r="I270" s="36">
        <f>SUMIFS(СВЦЭМ!$H$34:$H$777,СВЦЭМ!$A$34:$A$777,$A270,СВЦЭМ!$B$33:$B$776,I$260)+'СЕТ СН'!$F$15</f>
        <v>0</v>
      </c>
      <c r="J270" s="36">
        <f>SUMIFS(СВЦЭМ!$H$34:$H$777,СВЦЭМ!$A$34:$A$777,$A270,СВЦЭМ!$B$33:$B$776,J$260)+'СЕТ СН'!$F$15</f>
        <v>0</v>
      </c>
      <c r="K270" s="36">
        <f>SUMIFS(СВЦЭМ!$H$34:$H$777,СВЦЭМ!$A$34:$A$777,$A270,СВЦЭМ!$B$33:$B$776,K$260)+'СЕТ СН'!$F$15</f>
        <v>0</v>
      </c>
      <c r="L270" s="36">
        <f>SUMIFS(СВЦЭМ!$H$34:$H$777,СВЦЭМ!$A$34:$A$777,$A270,СВЦЭМ!$B$33:$B$776,L$260)+'СЕТ СН'!$F$15</f>
        <v>0</v>
      </c>
      <c r="M270" s="36">
        <f>SUMIFS(СВЦЭМ!$H$34:$H$777,СВЦЭМ!$A$34:$A$777,$A270,СВЦЭМ!$B$33:$B$776,M$260)+'СЕТ СН'!$F$15</f>
        <v>0</v>
      </c>
      <c r="N270" s="36">
        <f>SUMIFS(СВЦЭМ!$H$34:$H$777,СВЦЭМ!$A$34:$A$777,$A270,СВЦЭМ!$B$33:$B$776,N$260)+'СЕТ СН'!$F$15</f>
        <v>0</v>
      </c>
      <c r="O270" s="36">
        <f>SUMIFS(СВЦЭМ!$H$34:$H$777,СВЦЭМ!$A$34:$A$777,$A270,СВЦЭМ!$B$33:$B$776,O$260)+'СЕТ СН'!$F$15</f>
        <v>0</v>
      </c>
      <c r="P270" s="36">
        <f>SUMIFS(СВЦЭМ!$H$34:$H$777,СВЦЭМ!$A$34:$A$777,$A270,СВЦЭМ!$B$33:$B$776,P$260)+'СЕТ СН'!$F$15</f>
        <v>0</v>
      </c>
      <c r="Q270" s="36">
        <f>SUMIFS(СВЦЭМ!$H$34:$H$777,СВЦЭМ!$A$34:$A$777,$A270,СВЦЭМ!$B$33:$B$776,Q$260)+'СЕТ СН'!$F$15</f>
        <v>0</v>
      </c>
      <c r="R270" s="36">
        <f>SUMIFS(СВЦЭМ!$H$34:$H$777,СВЦЭМ!$A$34:$A$777,$A270,СВЦЭМ!$B$33:$B$776,R$260)+'СЕТ СН'!$F$15</f>
        <v>0</v>
      </c>
      <c r="S270" s="36">
        <f>SUMIFS(СВЦЭМ!$H$34:$H$777,СВЦЭМ!$A$34:$A$777,$A270,СВЦЭМ!$B$33:$B$776,S$260)+'СЕТ СН'!$F$15</f>
        <v>0</v>
      </c>
      <c r="T270" s="36">
        <f>SUMIFS(СВЦЭМ!$H$34:$H$777,СВЦЭМ!$A$34:$A$777,$A270,СВЦЭМ!$B$33:$B$776,T$260)+'СЕТ СН'!$F$15</f>
        <v>0</v>
      </c>
      <c r="U270" s="36">
        <f>SUMIFS(СВЦЭМ!$H$34:$H$777,СВЦЭМ!$A$34:$A$777,$A270,СВЦЭМ!$B$33:$B$776,U$260)+'СЕТ СН'!$F$15</f>
        <v>0</v>
      </c>
      <c r="V270" s="36">
        <f>SUMIFS(СВЦЭМ!$H$34:$H$777,СВЦЭМ!$A$34:$A$777,$A270,СВЦЭМ!$B$33:$B$776,V$260)+'СЕТ СН'!$F$15</f>
        <v>0</v>
      </c>
      <c r="W270" s="36">
        <f>SUMIFS(СВЦЭМ!$H$34:$H$777,СВЦЭМ!$A$34:$A$777,$A270,СВЦЭМ!$B$33:$B$776,W$260)+'СЕТ СН'!$F$15</f>
        <v>0</v>
      </c>
      <c r="X270" s="36">
        <f>SUMIFS(СВЦЭМ!$H$34:$H$777,СВЦЭМ!$A$34:$A$777,$A270,СВЦЭМ!$B$33:$B$776,X$260)+'СЕТ СН'!$F$15</f>
        <v>0</v>
      </c>
      <c r="Y270" s="36">
        <f>SUMIFS(СВЦЭМ!$H$34:$H$777,СВЦЭМ!$A$34:$A$777,$A270,СВЦЭМ!$B$33:$B$776,Y$260)+'СЕТ СН'!$F$15</f>
        <v>0</v>
      </c>
    </row>
    <row r="271" spans="1:27" ht="15.75" hidden="1" x14ac:dyDescent="0.2">
      <c r="A271" s="35">
        <f t="shared" si="7"/>
        <v>43566</v>
      </c>
      <c r="B271" s="36">
        <f>SUMIFS(СВЦЭМ!$H$34:$H$777,СВЦЭМ!$A$34:$A$777,$A271,СВЦЭМ!$B$33:$B$776,B$260)+'СЕТ СН'!$F$15</f>
        <v>0</v>
      </c>
      <c r="C271" s="36">
        <f>SUMIFS(СВЦЭМ!$H$34:$H$777,СВЦЭМ!$A$34:$A$777,$A271,СВЦЭМ!$B$33:$B$776,C$260)+'СЕТ СН'!$F$15</f>
        <v>0</v>
      </c>
      <c r="D271" s="36">
        <f>SUMIFS(СВЦЭМ!$H$34:$H$777,СВЦЭМ!$A$34:$A$777,$A271,СВЦЭМ!$B$33:$B$776,D$260)+'СЕТ СН'!$F$15</f>
        <v>0</v>
      </c>
      <c r="E271" s="36">
        <f>SUMIFS(СВЦЭМ!$H$34:$H$777,СВЦЭМ!$A$34:$A$777,$A271,СВЦЭМ!$B$33:$B$776,E$260)+'СЕТ СН'!$F$15</f>
        <v>0</v>
      </c>
      <c r="F271" s="36">
        <f>SUMIFS(СВЦЭМ!$H$34:$H$777,СВЦЭМ!$A$34:$A$777,$A271,СВЦЭМ!$B$33:$B$776,F$260)+'СЕТ СН'!$F$15</f>
        <v>0</v>
      </c>
      <c r="G271" s="36">
        <f>SUMIFS(СВЦЭМ!$H$34:$H$777,СВЦЭМ!$A$34:$A$777,$A271,СВЦЭМ!$B$33:$B$776,G$260)+'СЕТ СН'!$F$15</f>
        <v>0</v>
      </c>
      <c r="H271" s="36">
        <f>SUMIFS(СВЦЭМ!$H$34:$H$777,СВЦЭМ!$A$34:$A$777,$A271,СВЦЭМ!$B$33:$B$776,H$260)+'СЕТ СН'!$F$15</f>
        <v>0</v>
      </c>
      <c r="I271" s="36">
        <f>SUMIFS(СВЦЭМ!$H$34:$H$777,СВЦЭМ!$A$34:$A$777,$A271,СВЦЭМ!$B$33:$B$776,I$260)+'СЕТ СН'!$F$15</f>
        <v>0</v>
      </c>
      <c r="J271" s="36">
        <f>SUMIFS(СВЦЭМ!$H$34:$H$777,СВЦЭМ!$A$34:$A$777,$A271,СВЦЭМ!$B$33:$B$776,J$260)+'СЕТ СН'!$F$15</f>
        <v>0</v>
      </c>
      <c r="K271" s="36">
        <f>SUMIFS(СВЦЭМ!$H$34:$H$777,СВЦЭМ!$A$34:$A$777,$A271,СВЦЭМ!$B$33:$B$776,K$260)+'СЕТ СН'!$F$15</f>
        <v>0</v>
      </c>
      <c r="L271" s="36">
        <f>SUMIFS(СВЦЭМ!$H$34:$H$777,СВЦЭМ!$A$34:$A$777,$A271,СВЦЭМ!$B$33:$B$776,L$260)+'СЕТ СН'!$F$15</f>
        <v>0</v>
      </c>
      <c r="M271" s="36">
        <f>SUMIFS(СВЦЭМ!$H$34:$H$777,СВЦЭМ!$A$34:$A$777,$A271,СВЦЭМ!$B$33:$B$776,M$260)+'СЕТ СН'!$F$15</f>
        <v>0</v>
      </c>
      <c r="N271" s="36">
        <f>SUMIFS(СВЦЭМ!$H$34:$H$777,СВЦЭМ!$A$34:$A$777,$A271,СВЦЭМ!$B$33:$B$776,N$260)+'СЕТ СН'!$F$15</f>
        <v>0</v>
      </c>
      <c r="O271" s="36">
        <f>SUMIFS(СВЦЭМ!$H$34:$H$777,СВЦЭМ!$A$34:$A$777,$A271,СВЦЭМ!$B$33:$B$776,O$260)+'СЕТ СН'!$F$15</f>
        <v>0</v>
      </c>
      <c r="P271" s="36">
        <f>SUMIFS(СВЦЭМ!$H$34:$H$777,СВЦЭМ!$A$34:$A$777,$A271,СВЦЭМ!$B$33:$B$776,P$260)+'СЕТ СН'!$F$15</f>
        <v>0</v>
      </c>
      <c r="Q271" s="36">
        <f>SUMIFS(СВЦЭМ!$H$34:$H$777,СВЦЭМ!$A$34:$A$777,$A271,СВЦЭМ!$B$33:$B$776,Q$260)+'СЕТ СН'!$F$15</f>
        <v>0</v>
      </c>
      <c r="R271" s="36">
        <f>SUMIFS(СВЦЭМ!$H$34:$H$777,СВЦЭМ!$A$34:$A$777,$A271,СВЦЭМ!$B$33:$B$776,R$260)+'СЕТ СН'!$F$15</f>
        <v>0</v>
      </c>
      <c r="S271" s="36">
        <f>SUMIFS(СВЦЭМ!$H$34:$H$777,СВЦЭМ!$A$34:$A$777,$A271,СВЦЭМ!$B$33:$B$776,S$260)+'СЕТ СН'!$F$15</f>
        <v>0</v>
      </c>
      <c r="T271" s="36">
        <f>SUMIFS(СВЦЭМ!$H$34:$H$777,СВЦЭМ!$A$34:$A$777,$A271,СВЦЭМ!$B$33:$B$776,T$260)+'СЕТ СН'!$F$15</f>
        <v>0</v>
      </c>
      <c r="U271" s="36">
        <f>SUMIFS(СВЦЭМ!$H$34:$H$777,СВЦЭМ!$A$34:$A$777,$A271,СВЦЭМ!$B$33:$B$776,U$260)+'СЕТ СН'!$F$15</f>
        <v>0</v>
      </c>
      <c r="V271" s="36">
        <f>SUMIFS(СВЦЭМ!$H$34:$H$777,СВЦЭМ!$A$34:$A$777,$A271,СВЦЭМ!$B$33:$B$776,V$260)+'СЕТ СН'!$F$15</f>
        <v>0</v>
      </c>
      <c r="W271" s="36">
        <f>SUMIFS(СВЦЭМ!$H$34:$H$777,СВЦЭМ!$A$34:$A$777,$A271,СВЦЭМ!$B$33:$B$776,W$260)+'СЕТ СН'!$F$15</f>
        <v>0</v>
      </c>
      <c r="X271" s="36">
        <f>SUMIFS(СВЦЭМ!$H$34:$H$777,СВЦЭМ!$A$34:$A$777,$A271,СВЦЭМ!$B$33:$B$776,X$260)+'СЕТ СН'!$F$15</f>
        <v>0</v>
      </c>
      <c r="Y271" s="36">
        <f>SUMIFS(СВЦЭМ!$H$34:$H$777,СВЦЭМ!$A$34:$A$777,$A271,СВЦЭМ!$B$33:$B$776,Y$260)+'СЕТ СН'!$F$15</f>
        <v>0</v>
      </c>
    </row>
    <row r="272" spans="1:27" ht="15.75" hidden="1" x14ac:dyDescent="0.2">
      <c r="A272" s="35">
        <f t="shared" si="7"/>
        <v>43567</v>
      </c>
      <c r="B272" s="36">
        <f>SUMIFS(СВЦЭМ!$H$34:$H$777,СВЦЭМ!$A$34:$A$777,$A272,СВЦЭМ!$B$33:$B$776,B$260)+'СЕТ СН'!$F$15</f>
        <v>0</v>
      </c>
      <c r="C272" s="36">
        <f>SUMIFS(СВЦЭМ!$H$34:$H$777,СВЦЭМ!$A$34:$A$777,$A272,СВЦЭМ!$B$33:$B$776,C$260)+'СЕТ СН'!$F$15</f>
        <v>0</v>
      </c>
      <c r="D272" s="36">
        <f>SUMIFS(СВЦЭМ!$H$34:$H$777,СВЦЭМ!$A$34:$A$777,$A272,СВЦЭМ!$B$33:$B$776,D$260)+'СЕТ СН'!$F$15</f>
        <v>0</v>
      </c>
      <c r="E272" s="36">
        <f>SUMIFS(СВЦЭМ!$H$34:$H$777,СВЦЭМ!$A$34:$A$777,$A272,СВЦЭМ!$B$33:$B$776,E$260)+'СЕТ СН'!$F$15</f>
        <v>0</v>
      </c>
      <c r="F272" s="36">
        <f>SUMIFS(СВЦЭМ!$H$34:$H$777,СВЦЭМ!$A$34:$A$777,$A272,СВЦЭМ!$B$33:$B$776,F$260)+'СЕТ СН'!$F$15</f>
        <v>0</v>
      </c>
      <c r="G272" s="36">
        <f>SUMIFS(СВЦЭМ!$H$34:$H$777,СВЦЭМ!$A$34:$A$777,$A272,СВЦЭМ!$B$33:$B$776,G$260)+'СЕТ СН'!$F$15</f>
        <v>0</v>
      </c>
      <c r="H272" s="36">
        <f>SUMIFS(СВЦЭМ!$H$34:$H$777,СВЦЭМ!$A$34:$A$777,$A272,СВЦЭМ!$B$33:$B$776,H$260)+'СЕТ СН'!$F$15</f>
        <v>0</v>
      </c>
      <c r="I272" s="36">
        <f>SUMIFS(СВЦЭМ!$H$34:$H$777,СВЦЭМ!$A$34:$A$777,$A272,СВЦЭМ!$B$33:$B$776,I$260)+'СЕТ СН'!$F$15</f>
        <v>0</v>
      </c>
      <c r="J272" s="36">
        <f>SUMIFS(СВЦЭМ!$H$34:$H$777,СВЦЭМ!$A$34:$A$777,$A272,СВЦЭМ!$B$33:$B$776,J$260)+'СЕТ СН'!$F$15</f>
        <v>0</v>
      </c>
      <c r="K272" s="36">
        <f>SUMIFS(СВЦЭМ!$H$34:$H$777,СВЦЭМ!$A$34:$A$777,$A272,СВЦЭМ!$B$33:$B$776,K$260)+'СЕТ СН'!$F$15</f>
        <v>0</v>
      </c>
      <c r="L272" s="36">
        <f>SUMIFS(СВЦЭМ!$H$34:$H$777,СВЦЭМ!$A$34:$A$777,$A272,СВЦЭМ!$B$33:$B$776,L$260)+'СЕТ СН'!$F$15</f>
        <v>0</v>
      </c>
      <c r="M272" s="36">
        <f>SUMIFS(СВЦЭМ!$H$34:$H$777,СВЦЭМ!$A$34:$A$777,$A272,СВЦЭМ!$B$33:$B$776,M$260)+'СЕТ СН'!$F$15</f>
        <v>0</v>
      </c>
      <c r="N272" s="36">
        <f>SUMIFS(СВЦЭМ!$H$34:$H$777,СВЦЭМ!$A$34:$A$777,$A272,СВЦЭМ!$B$33:$B$776,N$260)+'СЕТ СН'!$F$15</f>
        <v>0</v>
      </c>
      <c r="O272" s="36">
        <f>SUMIFS(СВЦЭМ!$H$34:$H$777,СВЦЭМ!$A$34:$A$777,$A272,СВЦЭМ!$B$33:$B$776,O$260)+'СЕТ СН'!$F$15</f>
        <v>0</v>
      </c>
      <c r="P272" s="36">
        <f>SUMIFS(СВЦЭМ!$H$34:$H$777,СВЦЭМ!$A$34:$A$777,$A272,СВЦЭМ!$B$33:$B$776,P$260)+'СЕТ СН'!$F$15</f>
        <v>0</v>
      </c>
      <c r="Q272" s="36">
        <f>SUMIFS(СВЦЭМ!$H$34:$H$777,СВЦЭМ!$A$34:$A$777,$A272,СВЦЭМ!$B$33:$B$776,Q$260)+'СЕТ СН'!$F$15</f>
        <v>0</v>
      </c>
      <c r="R272" s="36">
        <f>SUMIFS(СВЦЭМ!$H$34:$H$777,СВЦЭМ!$A$34:$A$777,$A272,СВЦЭМ!$B$33:$B$776,R$260)+'СЕТ СН'!$F$15</f>
        <v>0</v>
      </c>
      <c r="S272" s="36">
        <f>SUMIFS(СВЦЭМ!$H$34:$H$777,СВЦЭМ!$A$34:$A$777,$A272,СВЦЭМ!$B$33:$B$776,S$260)+'СЕТ СН'!$F$15</f>
        <v>0</v>
      </c>
      <c r="T272" s="36">
        <f>SUMIFS(СВЦЭМ!$H$34:$H$777,СВЦЭМ!$A$34:$A$777,$A272,СВЦЭМ!$B$33:$B$776,T$260)+'СЕТ СН'!$F$15</f>
        <v>0</v>
      </c>
      <c r="U272" s="36">
        <f>SUMIFS(СВЦЭМ!$H$34:$H$777,СВЦЭМ!$A$34:$A$777,$A272,СВЦЭМ!$B$33:$B$776,U$260)+'СЕТ СН'!$F$15</f>
        <v>0</v>
      </c>
      <c r="V272" s="36">
        <f>SUMIFS(СВЦЭМ!$H$34:$H$777,СВЦЭМ!$A$34:$A$777,$A272,СВЦЭМ!$B$33:$B$776,V$260)+'СЕТ СН'!$F$15</f>
        <v>0</v>
      </c>
      <c r="W272" s="36">
        <f>SUMIFS(СВЦЭМ!$H$34:$H$777,СВЦЭМ!$A$34:$A$777,$A272,СВЦЭМ!$B$33:$B$776,W$260)+'СЕТ СН'!$F$15</f>
        <v>0</v>
      </c>
      <c r="X272" s="36">
        <f>SUMIFS(СВЦЭМ!$H$34:$H$777,СВЦЭМ!$A$34:$A$777,$A272,СВЦЭМ!$B$33:$B$776,X$260)+'СЕТ СН'!$F$15</f>
        <v>0</v>
      </c>
      <c r="Y272" s="36">
        <f>SUMIFS(СВЦЭМ!$H$34:$H$777,СВЦЭМ!$A$34:$A$777,$A272,СВЦЭМ!$B$33:$B$776,Y$260)+'СЕТ СН'!$F$15</f>
        <v>0</v>
      </c>
    </row>
    <row r="273" spans="1:25" ht="15.75" hidden="1" x14ac:dyDescent="0.2">
      <c r="A273" s="35">
        <f t="shared" si="7"/>
        <v>43568</v>
      </c>
      <c r="B273" s="36">
        <f>SUMIFS(СВЦЭМ!$H$34:$H$777,СВЦЭМ!$A$34:$A$777,$A273,СВЦЭМ!$B$33:$B$776,B$260)+'СЕТ СН'!$F$15</f>
        <v>0</v>
      </c>
      <c r="C273" s="36">
        <f>SUMIFS(СВЦЭМ!$H$34:$H$777,СВЦЭМ!$A$34:$A$777,$A273,СВЦЭМ!$B$33:$B$776,C$260)+'СЕТ СН'!$F$15</f>
        <v>0</v>
      </c>
      <c r="D273" s="36">
        <f>SUMIFS(СВЦЭМ!$H$34:$H$777,СВЦЭМ!$A$34:$A$777,$A273,СВЦЭМ!$B$33:$B$776,D$260)+'СЕТ СН'!$F$15</f>
        <v>0</v>
      </c>
      <c r="E273" s="36">
        <f>SUMIFS(СВЦЭМ!$H$34:$H$777,СВЦЭМ!$A$34:$A$777,$A273,СВЦЭМ!$B$33:$B$776,E$260)+'СЕТ СН'!$F$15</f>
        <v>0</v>
      </c>
      <c r="F273" s="36">
        <f>SUMIFS(СВЦЭМ!$H$34:$H$777,СВЦЭМ!$A$34:$A$777,$A273,СВЦЭМ!$B$33:$B$776,F$260)+'СЕТ СН'!$F$15</f>
        <v>0</v>
      </c>
      <c r="G273" s="36">
        <f>SUMIFS(СВЦЭМ!$H$34:$H$777,СВЦЭМ!$A$34:$A$777,$A273,СВЦЭМ!$B$33:$B$776,G$260)+'СЕТ СН'!$F$15</f>
        <v>0</v>
      </c>
      <c r="H273" s="36">
        <f>SUMIFS(СВЦЭМ!$H$34:$H$777,СВЦЭМ!$A$34:$A$777,$A273,СВЦЭМ!$B$33:$B$776,H$260)+'СЕТ СН'!$F$15</f>
        <v>0</v>
      </c>
      <c r="I273" s="36">
        <f>SUMIFS(СВЦЭМ!$H$34:$H$777,СВЦЭМ!$A$34:$A$777,$A273,СВЦЭМ!$B$33:$B$776,I$260)+'СЕТ СН'!$F$15</f>
        <v>0</v>
      </c>
      <c r="J273" s="36">
        <f>SUMIFS(СВЦЭМ!$H$34:$H$777,СВЦЭМ!$A$34:$A$777,$A273,СВЦЭМ!$B$33:$B$776,J$260)+'СЕТ СН'!$F$15</f>
        <v>0</v>
      </c>
      <c r="K273" s="36">
        <f>SUMIFS(СВЦЭМ!$H$34:$H$777,СВЦЭМ!$A$34:$A$777,$A273,СВЦЭМ!$B$33:$B$776,K$260)+'СЕТ СН'!$F$15</f>
        <v>0</v>
      </c>
      <c r="L273" s="36">
        <f>SUMIFS(СВЦЭМ!$H$34:$H$777,СВЦЭМ!$A$34:$A$777,$A273,СВЦЭМ!$B$33:$B$776,L$260)+'СЕТ СН'!$F$15</f>
        <v>0</v>
      </c>
      <c r="M273" s="36">
        <f>SUMIFS(СВЦЭМ!$H$34:$H$777,СВЦЭМ!$A$34:$A$777,$A273,СВЦЭМ!$B$33:$B$776,M$260)+'СЕТ СН'!$F$15</f>
        <v>0</v>
      </c>
      <c r="N273" s="36">
        <f>SUMIFS(СВЦЭМ!$H$34:$H$777,СВЦЭМ!$A$34:$A$777,$A273,СВЦЭМ!$B$33:$B$776,N$260)+'СЕТ СН'!$F$15</f>
        <v>0</v>
      </c>
      <c r="O273" s="36">
        <f>SUMIFS(СВЦЭМ!$H$34:$H$777,СВЦЭМ!$A$34:$A$777,$A273,СВЦЭМ!$B$33:$B$776,O$260)+'СЕТ СН'!$F$15</f>
        <v>0</v>
      </c>
      <c r="P273" s="36">
        <f>SUMIFS(СВЦЭМ!$H$34:$H$777,СВЦЭМ!$A$34:$A$777,$A273,СВЦЭМ!$B$33:$B$776,P$260)+'СЕТ СН'!$F$15</f>
        <v>0</v>
      </c>
      <c r="Q273" s="36">
        <f>SUMIFS(СВЦЭМ!$H$34:$H$777,СВЦЭМ!$A$34:$A$777,$A273,СВЦЭМ!$B$33:$B$776,Q$260)+'СЕТ СН'!$F$15</f>
        <v>0</v>
      </c>
      <c r="R273" s="36">
        <f>SUMIFS(СВЦЭМ!$H$34:$H$777,СВЦЭМ!$A$34:$A$777,$A273,СВЦЭМ!$B$33:$B$776,R$260)+'СЕТ СН'!$F$15</f>
        <v>0</v>
      </c>
      <c r="S273" s="36">
        <f>SUMIFS(СВЦЭМ!$H$34:$H$777,СВЦЭМ!$A$34:$A$777,$A273,СВЦЭМ!$B$33:$B$776,S$260)+'СЕТ СН'!$F$15</f>
        <v>0</v>
      </c>
      <c r="T273" s="36">
        <f>SUMIFS(СВЦЭМ!$H$34:$H$777,СВЦЭМ!$A$34:$A$777,$A273,СВЦЭМ!$B$33:$B$776,T$260)+'СЕТ СН'!$F$15</f>
        <v>0</v>
      </c>
      <c r="U273" s="36">
        <f>SUMIFS(СВЦЭМ!$H$34:$H$777,СВЦЭМ!$A$34:$A$777,$A273,СВЦЭМ!$B$33:$B$776,U$260)+'СЕТ СН'!$F$15</f>
        <v>0</v>
      </c>
      <c r="V273" s="36">
        <f>SUMIFS(СВЦЭМ!$H$34:$H$777,СВЦЭМ!$A$34:$A$777,$A273,СВЦЭМ!$B$33:$B$776,V$260)+'СЕТ СН'!$F$15</f>
        <v>0</v>
      </c>
      <c r="W273" s="36">
        <f>SUMIFS(СВЦЭМ!$H$34:$H$777,СВЦЭМ!$A$34:$A$777,$A273,СВЦЭМ!$B$33:$B$776,W$260)+'СЕТ СН'!$F$15</f>
        <v>0</v>
      </c>
      <c r="X273" s="36">
        <f>SUMIFS(СВЦЭМ!$H$34:$H$777,СВЦЭМ!$A$34:$A$777,$A273,СВЦЭМ!$B$33:$B$776,X$260)+'СЕТ СН'!$F$15</f>
        <v>0</v>
      </c>
      <c r="Y273" s="36">
        <f>SUMIFS(СВЦЭМ!$H$34:$H$777,СВЦЭМ!$A$34:$A$777,$A273,СВЦЭМ!$B$33:$B$776,Y$260)+'СЕТ СН'!$F$15</f>
        <v>0</v>
      </c>
    </row>
    <row r="274" spans="1:25" ht="15.75" hidden="1" x14ac:dyDescent="0.2">
      <c r="A274" s="35">
        <f t="shared" si="7"/>
        <v>43569</v>
      </c>
      <c r="B274" s="36">
        <f>SUMIFS(СВЦЭМ!$H$34:$H$777,СВЦЭМ!$A$34:$A$777,$A274,СВЦЭМ!$B$33:$B$776,B$260)+'СЕТ СН'!$F$15</f>
        <v>0</v>
      </c>
      <c r="C274" s="36">
        <f>SUMIFS(СВЦЭМ!$H$34:$H$777,СВЦЭМ!$A$34:$A$777,$A274,СВЦЭМ!$B$33:$B$776,C$260)+'СЕТ СН'!$F$15</f>
        <v>0</v>
      </c>
      <c r="D274" s="36">
        <f>SUMIFS(СВЦЭМ!$H$34:$H$777,СВЦЭМ!$A$34:$A$777,$A274,СВЦЭМ!$B$33:$B$776,D$260)+'СЕТ СН'!$F$15</f>
        <v>0</v>
      </c>
      <c r="E274" s="36">
        <f>SUMIFS(СВЦЭМ!$H$34:$H$777,СВЦЭМ!$A$34:$A$777,$A274,СВЦЭМ!$B$33:$B$776,E$260)+'СЕТ СН'!$F$15</f>
        <v>0</v>
      </c>
      <c r="F274" s="36">
        <f>SUMIFS(СВЦЭМ!$H$34:$H$777,СВЦЭМ!$A$34:$A$777,$A274,СВЦЭМ!$B$33:$B$776,F$260)+'СЕТ СН'!$F$15</f>
        <v>0</v>
      </c>
      <c r="G274" s="36">
        <f>SUMIFS(СВЦЭМ!$H$34:$H$777,СВЦЭМ!$A$34:$A$777,$A274,СВЦЭМ!$B$33:$B$776,G$260)+'СЕТ СН'!$F$15</f>
        <v>0</v>
      </c>
      <c r="H274" s="36">
        <f>SUMIFS(СВЦЭМ!$H$34:$H$777,СВЦЭМ!$A$34:$A$777,$A274,СВЦЭМ!$B$33:$B$776,H$260)+'СЕТ СН'!$F$15</f>
        <v>0</v>
      </c>
      <c r="I274" s="36">
        <f>SUMIFS(СВЦЭМ!$H$34:$H$777,СВЦЭМ!$A$34:$A$777,$A274,СВЦЭМ!$B$33:$B$776,I$260)+'СЕТ СН'!$F$15</f>
        <v>0</v>
      </c>
      <c r="J274" s="36">
        <f>SUMIFS(СВЦЭМ!$H$34:$H$777,СВЦЭМ!$A$34:$A$777,$A274,СВЦЭМ!$B$33:$B$776,J$260)+'СЕТ СН'!$F$15</f>
        <v>0</v>
      </c>
      <c r="K274" s="36">
        <f>SUMIFS(СВЦЭМ!$H$34:$H$777,СВЦЭМ!$A$34:$A$777,$A274,СВЦЭМ!$B$33:$B$776,K$260)+'СЕТ СН'!$F$15</f>
        <v>0</v>
      </c>
      <c r="L274" s="36">
        <f>SUMIFS(СВЦЭМ!$H$34:$H$777,СВЦЭМ!$A$34:$A$777,$A274,СВЦЭМ!$B$33:$B$776,L$260)+'СЕТ СН'!$F$15</f>
        <v>0</v>
      </c>
      <c r="M274" s="36">
        <f>SUMIFS(СВЦЭМ!$H$34:$H$777,СВЦЭМ!$A$34:$A$777,$A274,СВЦЭМ!$B$33:$B$776,M$260)+'СЕТ СН'!$F$15</f>
        <v>0</v>
      </c>
      <c r="N274" s="36">
        <f>SUMIFS(СВЦЭМ!$H$34:$H$777,СВЦЭМ!$A$34:$A$777,$A274,СВЦЭМ!$B$33:$B$776,N$260)+'СЕТ СН'!$F$15</f>
        <v>0</v>
      </c>
      <c r="O274" s="36">
        <f>SUMIFS(СВЦЭМ!$H$34:$H$777,СВЦЭМ!$A$34:$A$777,$A274,СВЦЭМ!$B$33:$B$776,O$260)+'СЕТ СН'!$F$15</f>
        <v>0</v>
      </c>
      <c r="P274" s="36">
        <f>SUMIFS(СВЦЭМ!$H$34:$H$777,СВЦЭМ!$A$34:$A$777,$A274,СВЦЭМ!$B$33:$B$776,P$260)+'СЕТ СН'!$F$15</f>
        <v>0</v>
      </c>
      <c r="Q274" s="36">
        <f>SUMIFS(СВЦЭМ!$H$34:$H$777,СВЦЭМ!$A$34:$A$777,$A274,СВЦЭМ!$B$33:$B$776,Q$260)+'СЕТ СН'!$F$15</f>
        <v>0</v>
      </c>
      <c r="R274" s="36">
        <f>SUMIFS(СВЦЭМ!$H$34:$H$777,СВЦЭМ!$A$34:$A$777,$A274,СВЦЭМ!$B$33:$B$776,R$260)+'СЕТ СН'!$F$15</f>
        <v>0</v>
      </c>
      <c r="S274" s="36">
        <f>SUMIFS(СВЦЭМ!$H$34:$H$777,СВЦЭМ!$A$34:$A$777,$A274,СВЦЭМ!$B$33:$B$776,S$260)+'СЕТ СН'!$F$15</f>
        <v>0</v>
      </c>
      <c r="T274" s="36">
        <f>SUMIFS(СВЦЭМ!$H$34:$H$777,СВЦЭМ!$A$34:$A$777,$A274,СВЦЭМ!$B$33:$B$776,T$260)+'СЕТ СН'!$F$15</f>
        <v>0</v>
      </c>
      <c r="U274" s="36">
        <f>SUMIFS(СВЦЭМ!$H$34:$H$777,СВЦЭМ!$A$34:$A$777,$A274,СВЦЭМ!$B$33:$B$776,U$260)+'СЕТ СН'!$F$15</f>
        <v>0</v>
      </c>
      <c r="V274" s="36">
        <f>SUMIFS(СВЦЭМ!$H$34:$H$777,СВЦЭМ!$A$34:$A$777,$A274,СВЦЭМ!$B$33:$B$776,V$260)+'СЕТ СН'!$F$15</f>
        <v>0</v>
      </c>
      <c r="W274" s="36">
        <f>SUMIFS(СВЦЭМ!$H$34:$H$777,СВЦЭМ!$A$34:$A$777,$A274,СВЦЭМ!$B$33:$B$776,W$260)+'СЕТ СН'!$F$15</f>
        <v>0</v>
      </c>
      <c r="X274" s="36">
        <f>SUMIFS(СВЦЭМ!$H$34:$H$777,СВЦЭМ!$A$34:$A$777,$A274,СВЦЭМ!$B$33:$B$776,X$260)+'СЕТ СН'!$F$15</f>
        <v>0</v>
      </c>
      <c r="Y274" s="36">
        <f>SUMIFS(СВЦЭМ!$H$34:$H$777,СВЦЭМ!$A$34:$A$777,$A274,СВЦЭМ!$B$33:$B$776,Y$260)+'СЕТ СН'!$F$15</f>
        <v>0</v>
      </c>
    </row>
    <row r="275" spans="1:25" ht="15.75" hidden="1" x14ac:dyDescent="0.2">
      <c r="A275" s="35">
        <f t="shared" si="7"/>
        <v>43570</v>
      </c>
      <c r="B275" s="36">
        <f>SUMIFS(СВЦЭМ!$H$34:$H$777,СВЦЭМ!$A$34:$A$777,$A275,СВЦЭМ!$B$33:$B$776,B$260)+'СЕТ СН'!$F$15</f>
        <v>0</v>
      </c>
      <c r="C275" s="36">
        <f>SUMIFS(СВЦЭМ!$H$34:$H$777,СВЦЭМ!$A$34:$A$777,$A275,СВЦЭМ!$B$33:$B$776,C$260)+'СЕТ СН'!$F$15</f>
        <v>0</v>
      </c>
      <c r="D275" s="36">
        <f>SUMIFS(СВЦЭМ!$H$34:$H$777,СВЦЭМ!$A$34:$A$777,$A275,СВЦЭМ!$B$33:$B$776,D$260)+'СЕТ СН'!$F$15</f>
        <v>0</v>
      </c>
      <c r="E275" s="36">
        <f>SUMIFS(СВЦЭМ!$H$34:$H$777,СВЦЭМ!$A$34:$A$777,$A275,СВЦЭМ!$B$33:$B$776,E$260)+'СЕТ СН'!$F$15</f>
        <v>0</v>
      </c>
      <c r="F275" s="36">
        <f>SUMIFS(СВЦЭМ!$H$34:$H$777,СВЦЭМ!$A$34:$A$777,$A275,СВЦЭМ!$B$33:$B$776,F$260)+'СЕТ СН'!$F$15</f>
        <v>0</v>
      </c>
      <c r="G275" s="36">
        <f>SUMIFS(СВЦЭМ!$H$34:$H$777,СВЦЭМ!$A$34:$A$777,$A275,СВЦЭМ!$B$33:$B$776,G$260)+'СЕТ СН'!$F$15</f>
        <v>0</v>
      </c>
      <c r="H275" s="36">
        <f>SUMIFS(СВЦЭМ!$H$34:$H$777,СВЦЭМ!$A$34:$A$777,$A275,СВЦЭМ!$B$33:$B$776,H$260)+'СЕТ СН'!$F$15</f>
        <v>0</v>
      </c>
      <c r="I275" s="36">
        <f>SUMIFS(СВЦЭМ!$H$34:$H$777,СВЦЭМ!$A$34:$A$777,$A275,СВЦЭМ!$B$33:$B$776,I$260)+'СЕТ СН'!$F$15</f>
        <v>0</v>
      </c>
      <c r="J275" s="36">
        <f>SUMIFS(СВЦЭМ!$H$34:$H$777,СВЦЭМ!$A$34:$A$777,$A275,СВЦЭМ!$B$33:$B$776,J$260)+'СЕТ СН'!$F$15</f>
        <v>0</v>
      </c>
      <c r="K275" s="36">
        <f>SUMIFS(СВЦЭМ!$H$34:$H$777,СВЦЭМ!$A$34:$A$777,$A275,СВЦЭМ!$B$33:$B$776,K$260)+'СЕТ СН'!$F$15</f>
        <v>0</v>
      </c>
      <c r="L275" s="36">
        <f>SUMIFS(СВЦЭМ!$H$34:$H$777,СВЦЭМ!$A$34:$A$777,$A275,СВЦЭМ!$B$33:$B$776,L$260)+'СЕТ СН'!$F$15</f>
        <v>0</v>
      </c>
      <c r="M275" s="36">
        <f>SUMIFS(СВЦЭМ!$H$34:$H$777,СВЦЭМ!$A$34:$A$777,$A275,СВЦЭМ!$B$33:$B$776,M$260)+'СЕТ СН'!$F$15</f>
        <v>0</v>
      </c>
      <c r="N275" s="36">
        <f>SUMIFS(СВЦЭМ!$H$34:$H$777,СВЦЭМ!$A$34:$A$777,$A275,СВЦЭМ!$B$33:$B$776,N$260)+'СЕТ СН'!$F$15</f>
        <v>0</v>
      </c>
      <c r="O275" s="36">
        <f>SUMIFS(СВЦЭМ!$H$34:$H$777,СВЦЭМ!$A$34:$A$777,$A275,СВЦЭМ!$B$33:$B$776,O$260)+'СЕТ СН'!$F$15</f>
        <v>0</v>
      </c>
      <c r="P275" s="36">
        <f>SUMIFS(СВЦЭМ!$H$34:$H$777,СВЦЭМ!$A$34:$A$777,$A275,СВЦЭМ!$B$33:$B$776,P$260)+'СЕТ СН'!$F$15</f>
        <v>0</v>
      </c>
      <c r="Q275" s="36">
        <f>SUMIFS(СВЦЭМ!$H$34:$H$777,СВЦЭМ!$A$34:$A$777,$A275,СВЦЭМ!$B$33:$B$776,Q$260)+'СЕТ СН'!$F$15</f>
        <v>0</v>
      </c>
      <c r="R275" s="36">
        <f>SUMIFS(СВЦЭМ!$H$34:$H$777,СВЦЭМ!$A$34:$A$777,$A275,СВЦЭМ!$B$33:$B$776,R$260)+'СЕТ СН'!$F$15</f>
        <v>0</v>
      </c>
      <c r="S275" s="36">
        <f>SUMIFS(СВЦЭМ!$H$34:$H$777,СВЦЭМ!$A$34:$A$777,$A275,СВЦЭМ!$B$33:$B$776,S$260)+'СЕТ СН'!$F$15</f>
        <v>0</v>
      </c>
      <c r="T275" s="36">
        <f>SUMIFS(СВЦЭМ!$H$34:$H$777,СВЦЭМ!$A$34:$A$777,$A275,СВЦЭМ!$B$33:$B$776,T$260)+'СЕТ СН'!$F$15</f>
        <v>0</v>
      </c>
      <c r="U275" s="36">
        <f>SUMIFS(СВЦЭМ!$H$34:$H$777,СВЦЭМ!$A$34:$A$777,$A275,СВЦЭМ!$B$33:$B$776,U$260)+'СЕТ СН'!$F$15</f>
        <v>0</v>
      </c>
      <c r="V275" s="36">
        <f>SUMIFS(СВЦЭМ!$H$34:$H$777,СВЦЭМ!$A$34:$A$777,$A275,СВЦЭМ!$B$33:$B$776,V$260)+'СЕТ СН'!$F$15</f>
        <v>0</v>
      </c>
      <c r="W275" s="36">
        <f>SUMIFS(СВЦЭМ!$H$34:$H$777,СВЦЭМ!$A$34:$A$777,$A275,СВЦЭМ!$B$33:$B$776,W$260)+'СЕТ СН'!$F$15</f>
        <v>0</v>
      </c>
      <c r="X275" s="36">
        <f>SUMIFS(СВЦЭМ!$H$34:$H$777,СВЦЭМ!$A$34:$A$777,$A275,СВЦЭМ!$B$33:$B$776,X$260)+'СЕТ СН'!$F$15</f>
        <v>0</v>
      </c>
      <c r="Y275" s="36">
        <f>SUMIFS(СВЦЭМ!$H$34:$H$777,СВЦЭМ!$A$34:$A$777,$A275,СВЦЭМ!$B$33:$B$776,Y$260)+'СЕТ СН'!$F$15</f>
        <v>0</v>
      </c>
    </row>
    <row r="276" spans="1:25" ht="15.75" hidden="1" x14ac:dyDescent="0.2">
      <c r="A276" s="35">
        <f t="shared" si="7"/>
        <v>43571</v>
      </c>
      <c r="B276" s="36">
        <f>SUMIFS(СВЦЭМ!$H$34:$H$777,СВЦЭМ!$A$34:$A$777,$A276,СВЦЭМ!$B$33:$B$776,B$260)+'СЕТ СН'!$F$15</f>
        <v>0</v>
      </c>
      <c r="C276" s="36">
        <f>SUMIFS(СВЦЭМ!$H$34:$H$777,СВЦЭМ!$A$34:$A$777,$A276,СВЦЭМ!$B$33:$B$776,C$260)+'СЕТ СН'!$F$15</f>
        <v>0</v>
      </c>
      <c r="D276" s="36">
        <f>SUMIFS(СВЦЭМ!$H$34:$H$777,СВЦЭМ!$A$34:$A$777,$A276,СВЦЭМ!$B$33:$B$776,D$260)+'СЕТ СН'!$F$15</f>
        <v>0</v>
      </c>
      <c r="E276" s="36">
        <f>SUMIFS(СВЦЭМ!$H$34:$H$777,СВЦЭМ!$A$34:$A$777,$A276,СВЦЭМ!$B$33:$B$776,E$260)+'СЕТ СН'!$F$15</f>
        <v>0</v>
      </c>
      <c r="F276" s="36">
        <f>SUMIFS(СВЦЭМ!$H$34:$H$777,СВЦЭМ!$A$34:$A$777,$A276,СВЦЭМ!$B$33:$B$776,F$260)+'СЕТ СН'!$F$15</f>
        <v>0</v>
      </c>
      <c r="G276" s="36">
        <f>SUMIFS(СВЦЭМ!$H$34:$H$777,СВЦЭМ!$A$34:$A$777,$A276,СВЦЭМ!$B$33:$B$776,G$260)+'СЕТ СН'!$F$15</f>
        <v>0</v>
      </c>
      <c r="H276" s="36">
        <f>SUMIFS(СВЦЭМ!$H$34:$H$777,СВЦЭМ!$A$34:$A$777,$A276,СВЦЭМ!$B$33:$B$776,H$260)+'СЕТ СН'!$F$15</f>
        <v>0</v>
      </c>
      <c r="I276" s="36">
        <f>SUMIFS(СВЦЭМ!$H$34:$H$777,СВЦЭМ!$A$34:$A$777,$A276,СВЦЭМ!$B$33:$B$776,I$260)+'СЕТ СН'!$F$15</f>
        <v>0</v>
      </c>
      <c r="J276" s="36">
        <f>SUMIFS(СВЦЭМ!$H$34:$H$777,СВЦЭМ!$A$34:$A$777,$A276,СВЦЭМ!$B$33:$B$776,J$260)+'СЕТ СН'!$F$15</f>
        <v>0</v>
      </c>
      <c r="K276" s="36">
        <f>SUMIFS(СВЦЭМ!$H$34:$H$777,СВЦЭМ!$A$34:$A$777,$A276,СВЦЭМ!$B$33:$B$776,K$260)+'СЕТ СН'!$F$15</f>
        <v>0</v>
      </c>
      <c r="L276" s="36">
        <f>SUMIFS(СВЦЭМ!$H$34:$H$777,СВЦЭМ!$A$34:$A$777,$A276,СВЦЭМ!$B$33:$B$776,L$260)+'СЕТ СН'!$F$15</f>
        <v>0</v>
      </c>
      <c r="M276" s="36">
        <f>SUMIFS(СВЦЭМ!$H$34:$H$777,СВЦЭМ!$A$34:$A$777,$A276,СВЦЭМ!$B$33:$B$776,M$260)+'СЕТ СН'!$F$15</f>
        <v>0</v>
      </c>
      <c r="N276" s="36">
        <f>SUMIFS(СВЦЭМ!$H$34:$H$777,СВЦЭМ!$A$34:$A$777,$A276,СВЦЭМ!$B$33:$B$776,N$260)+'СЕТ СН'!$F$15</f>
        <v>0</v>
      </c>
      <c r="O276" s="36">
        <f>SUMIFS(СВЦЭМ!$H$34:$H$777,СВЦЭМ!$A$34:$A$777,$A276,СВЦЭМ!$B$33:$B$776,O$260)+'СЕТ СН'!$F$15</f>
        <v>0</v>
      </c>
      <c r="P276" s="36">
        <f>SUMIFS(СВЦЭМ!$H$34:$H$777,СВЦЭМ!$A$34:$A$777,$A276,СВЦЭМ!$B$33:$B$776,P$260)+'СЕТ СН'!$F$15</f>
        <v>0</v>
      </c>
      <c r="Q276" s="36">
        <f>SUMIFS(СВЦЭМ!$H$34:$H$777,СВЦЭМ!$A$34:$A$777,$A276,СВЦЭМ!$B$33:$B$776,Q$260)+'СЕТ СН'!$F$15</f>
        <v>0</v>
      </c>
      <c r="R276" s="36">
        <f>SUMIFS(СВЦЭМ!$H$34:$H$777,СВЦЭМ!$A$34:$A$777,$A276,СВЦЭМ!$B$33:$B$776,R$260)+'СЕТ СН'!$F$15</f>
        <v>0</v>
      </c>
      <c r="S276" s="36">
        <f>SUMIFS(СВЦЭМ!$H$34:$H$777,СВЦЭМ!$A$34:$A$777,$A276,СВЦЭМ!$B$33:$B$776,S$260)+'СЕТ СН'!$F$15</f>
        <v>0</v>
      </c>
      <c r="T276" s="36">
        <f>SUMIFS(СВЦЭМ!$H$34:$H$777,СВЦЭМ!$A$34:$A$777,$A276,СВЦЭМ!$B$33:$B$776,T$260)+'СЕТ СН'!$F$15</f>
        <v>0</v>
      </c>
      <c r="U276" s="36">
        <f>SUMIFS(СВЦЭМ!$H$34:$H$777,СВЦЭМ!$A$34:$A$777,$A276,СВЦЭМ!$B$33:$B$776,U$260)+'СЕТ СН'!$F$15</f>
        <v>0</v>
      </c>
      <c r="V276" s="36">
        <f>SUMIFS(СВЦЭМ!$H$34:$H$777,СВЦЭМ!$A$34:$A$777,$A276,СВЦЭМ!$B$33:$B$776,V$260)+'СЕТ СН'!$F$15</f>
        <v>0</v>
      </c>
      <c r="W276" s="36">
        <f>SUMIFS(СВЦЭМ!$H$34:$H$777,СВЦЭМ!$A$34:$A$777,$A276,СВЦЭМ!$B$33:$B$776,W$260)+'СЕТ СН'!$F$15</f>
        <v>0</v>
      </c>
      <c r="X276" s="36">
        <f>SUMIFS(СВЦЭМ!$H$34:$H$777,СВЦЭМ!$A$34:$A$777,$A276,СВЦЭМ!$B$33:$B$776,X$260)+'СЕТ СН'!$F$15</f>
        <v>0</v>
      </c>
      <c r="Y276" s="36">
        <f>SUMIFS(СВЦЭМ!$H$34:$H$777,СВЦЭМ!$A$34:$A$777,$A276,СВЦЭМ!$B$33:$B$776,Y$260)+'СЕТ СН'!$F$15</f>
        <v>0</v>
      </c>
    </row>
    <row r="277" spans="1:25" ht="15.75" hidden="1" x14ac:dyDescent="0.2">
      <c r="A277" s="35">
        <f t="shared" si="7"/>
        <v>43572</v>
      </c>
      <c r="B277" s="36">
        <f>SUMIFS(СВЦЭМ!$H$34:$H$777,СВЦЭМ!$A$34:$A$777,$A277,СВЦЭМ!$B$33:$B$776,B$260)+'СЕТ СН'!$F$15</f>
        <v>0</v>
      </c>
      <c r="C277" s="36">
        <f>SUMIFS(СВЦЭМ!$H$34:$H$777,СВЦЭМ!$A$34:$A$777,$A277,СВЦЭМ!$B$33:$B$776,C$260)+'СЕТ СН'!$F$15</f>
        <v>0</v>
      </c>
      <c r="D277" s="36">
        <f>SUMIFS(СВЦЭМ!$H$34:$H$777,СВЦЭМ!$A$34:$A$777,$A277,СВЦЭМ!$B$33:$B$776,D$260)+'СЕТ СН'!$F$15</f>
        <v>0</v>
      </c>
      <c r="E277" s="36">
        <f>SUMIFS(СВЦЭМ!$H$34:$H$777,СВЦЭМ!$A$34:$A$777,$A277,СВЦЭМ!$B$33:$B$776,E$260)+'СЕТ СН'!$F$15</f>
        <v>0</v>
      </c>
      <c r="F277" s="36">
        <f>SUMIFS(СВЦЭМ!$H$34:$H$777,СВЦЭМ!$A$34:$A$777,$A277,СВЦЭМ!$B$33:$B$776,F$260)+'СЕТ СН'!$F$15</f>
        <v>0</v>
      </c>
      <c r="G277" s="36">
        <f>SUMIFS(СВЦЭМ!$H$34:$H$777,СВЦЭМ!$A$34:$A$777,$A277,СВЦЭМ!$B$33:$B$776,G$260)+'СЕТ СН'!$F$15</f>
        <v>0</v>
      </c>
      <c r="H277" s="36">
        <f>SUMIFS(СВЦЭМ!$H$34:$H$777,СВЦЭМ!$A$34:$A$777,$A277,СВЦЭМ!$B$33:$B$776,H$260)+'СЕТ СН'!$F$15</f>
        <v>0</v>
      </c>
      <c r="I277" s="36">
        <f>SUMIFS(СВЦЭМ!$H$34:$H$777,СВЦЭМ!$A$34:$A$777,$A277,СВЦЭМ!$B$33:$B$776,I$260)+'СЕТ СН'!$F$15</f>
        <v>0</v>
      </c>
      <c r="J277" s="36">
        <f>SUMIFS(СВЦЭМ!$H$34:$H$777,СВЦЭМ!$A$34:$A$777,$A277,СВЦЭМ!$B$33:$B$776,J$260)+'СЕТ СН'!$F$15</f>
        <v>0</v>
      </c>
      <c r="K277" s="36">
        <f>SUMIFS(СВЦЭМ!$H$34:$H$777,СВЦЭМ!$A$34:$A$777,$A277,СВЦЭМ!$B$33:$B$776,K$260)+'СЕТ СН'!$F$15</f>
        <v>0</v>
      </c>
      <c r="L277" s="36">
        <f>SUMIFS(СВЦЭМ!$H$34:$H$777,СВЦЭМ!$A$34:$A$777,$A277,СВЦЭМ!$B$33:$B$776,L$260)+'СЕТ СН'!$F$15</f>
        <v>0</v>
      </c>
      <c r="M277" s="36">
        <f>SUMIFS(СВЦЭМ!$H$34:$H$777,СВЦЭМ!$A$34:$A$777,$A277,СВЦЭМ!$B$33:$B$776,M$260)+'СЕТ СН'!$F$15</f>
        <v>0</v>
      </c>
      <c r="N277" s="36">
        <f>SUMIFS(СВЦЭМ!$H$34:$H$777,СВЦЭМ!$A$34:$A$777,$A277,СВЦЭМ!$B$33:$B$776,N$260)+'СЕТ СН'!$F$15</f>
        <v>0</v>
      </c>
      <c r="O277" s="36">
        <f>SUMIFS(СВЦЭМ!$H$34:$H$777,СВЦЭМ!$A$34:$A$777,$A277,СВЦЭМ!$B$33:$B$776,O$260)+'СЕТ СН'!$F$15</f>
        <v>0</v>
      </c>
      <c r="P277" s="36">
        <f>SUMIFS(СВЦЭМ!$H$34:$H$777,СВЦЭМ!$A$34:$A$777,$A277,СВЦЭМ!$B$33:$B$776,P$260)+'СЕТ СН'!$F$15</f>
        <v>0</v>
      </c>
      <c r="Q277" s="36">
        <f>SUMIFS(СВЦЭМ!$H$34:$H$777,СВЦЭМ!$A$34:$A$777,$A277,СВЦЭМ!$B$33:$B$776,Q$260)+'СЕТ СН'!$F$15</f>
        <v>0</v>
      </c>
      <c r="R277" s="36">
        <f>SUMIFS(СВЦЭМ!$H$34:$H$777,СВЦЭМ!$A$34:$A$777,$A277,СВЦЭМ!$B$33:$B$776,R$260)+'СЕТ СН'!$F$15</f>
        <v>0</v>
      </c>
      <c r="S277" s="36">
        <f>SUMIFS(СВЦЭМ!$H$34:$H$777,СВЦЭМ!$A$34:$A$777,$A277,СВЦЭМ!$B$33:$B$776,S$260)+'СЕТ СН'!$F$15</f>
        <v>0</v>
      </c>
      <c r="T277" s="36">
        <f>SUMIFS(СВЦЭМ!$H$34:$H$777,СВЦЭМ!$A$34:$A$777,$A277,СВЦЭМ!$B$33:$B$776,T$260)+'СЕТ СН'!$F$15</f>
        <v>0</v>
      </c>
      <c r="U277" s="36">
        <f>SUMIFS(СВЦЭМ!$H$34:$H$777,СВЦЭМ!$A$34:$A$777,$A277,СВЦЭМ!$B$33:$B$776,U$260)+'СЕТ СН'!$F$15</f>
        <v>0</v>
      </c>
      <c r="V277" s="36">
        <f>SUMIFS(СВЦЭМ!$H$34:$H$777,СВЦЭМ!$A$34:$A$777,$A277,СВЦЭМ!$B$33:$B$776,V$260)+'СЕТ СН'!$F$15</f>
        <v>0</v>
      </c>
      <c r="W277" s="36">
        <f>SUMIFS(СВЦЭМ!$H$34:$H$777,СВЦЭМ!$A$34:$A$777,$A277,СВЦЭМ!$B$33:$B$776,W$260)+'СЕТ СН'!$F$15</f>
        <v>0</v>
      </c>
      <c r="X277" s="36">
        <f>SUMIFS(СВЦЭМ!$H$34:$H$777,СВЦЭМ!$A$34:$A$777,$A277,СВЦЭМ!$B$33:$B$776,X$260)+'СЕТ СН'!$F$15</f>
        <v>0</v>
      </c>
      <c r="Y277" s="36">
        <f>SUMIFS(СВЦЭМ!$H$34:$H$777,СВЦЭМ!$A$34:$A$777,$A277,СВЦЭМ!$B$33:$B$776,Y$260)+'СЕТ СН'!$F$15</f>
        <v>0</v>
      </c>
    </row>
    <row r="278" spans="1:25" ht="15.75" hidden="1" x14ac:dyDescent="0.2">
      <c r="A278" s="35">
        <f t="shared" si="7"/>
        <v>43573</v>
      </c>
      <c r="B278" s="36">
        <f>SUMIFS(СВЦЭМ!$H$34:$H$777,СВЦЭМ!$A$34:$A$777,$A278,СВЦЭМ!$B$33:$B$776,B$260)+'СЕТ СН'!$F$15</f>
        <v>0</v>
      </c>
      <c r="C278" s="36">
        <f>SUMIFS(СВЦЭМ!$H$34:$H$777,СВЦЭМ!$A$34:$A$777,$A278,СВЦЭМ!$B$33:$B$776,C$260)+'СЕТ СН'!$F$15</f>
        <v>0</v>
      </c>
      <c r="D278" s="36">
        <f>SUMIFS(СВЦЭМ!$H$34:$H$777,СВЦЭМ!$A$34:$A$777,$A278,СВЦЭМ!$B$33:$B$776,D$260)+'СЕТ СН'!$F$15</f>
        <v>0</v>
      </c>
      <c r="E278" s="36">
        <f>SUMIFS(СВЦЭМ!$H$34:$H$777,СВЦЭМ!$A$34:$A$777,$A278,СВЦЭМ!$B$33:$B$776,E$260)+'СЕТ СН'!$F$15</f>
        <v>0</v>
      </c>
      <c r="F278" s="36">
        <f>SUMIFS(СВЦЭМ!$H$34:$H$777,СВЦЭМ!$A$34:$A$777,$A278,СВЦЭМ!$B$33:$B$776,F$260)+'СЕТ СН'!$F$15</f>
        <v>0</v>
      </c>
      <c r="G278" s="36">
        <f>SUMIFS(СВЦЭМ!$H$34:$H$777,СВЦЭМ!$A$34:$A$777,$A278,СВЦЭМ!$B$33:$B$776,G$260)+'СЕТ СН'!$F$15</f>
        <v>0</v>
      </c>
      <c r="H278" s="36">
        <f>SUMIFS(СВЦЭМ!$H$34:$H$777,СВЦЭМ!$A$34:$A$777,$A278,СВЦЭМ!$B$33:$B$776,H$260)+'СЕТ СН'!$F$15</f>
        <v>0</v>
      </c>
      <c r="I278" s="36">
        <f>SUMIFS(СВЦЭМ!$H$34:$H$777,СВЦЭМ!$A$34:$A$777,$A278,СВЦЭМ!$B$33:$B$776,I$260)+'СЕТ СН'!$F$15</f>
        <v>0</v>
      </c>
      <c r="J278" s="36">
        <f>SUMIFS(СВЦЭМ!$H$34:$H$777,СВЦЭМ!$A$34:$A$777,$A278,СВЦЭМ!$B$33:$B$776,J$260)+'СЕТ СН'!$F$15</f>
        <v>0</v>
      </c>
      <c r="K278" s="36">
        <f>SUMIFS(СВЦЭМ!$H$34:$H$777,СВЦЭМ!$A$34:$A$777,$A278,СВЦЭМ!$B$33:$B$776,K$260)+'СЕТ СН'!$F$15</f>
        <v>0</v>
      </c>
      <c r="L278" s="36">
        <f>SUMIFS(СВЦЭМ!$H$34:$H$777,СВЦЭМ!$A$34:$A$777,$A278,СВЦЭМ!$B$33:$B$776,L$260)+'СЕТ СН'!$F$15</f>
        <v>0</v>
      </c>
      <c r="M278" s="36">
        <f>SUMIFS(СВЦЭМ!$H$34:$H$777,СВЦЭМ!$A$34:$A$777,$A278,СВЦЭМ!$B$33:$B$776,M$260)+'СЕТ СН'!$F$15</f>
        <v>0</v>
      </c>
      <c r="N278" s="36">
        <f>SUMIFS(СВЦЭМ!$H$34:$H$777,СВЦЭМ!$A$34:$A$777,$A278,СВЦЭМ!$B$33:$B$776,N$260)+'СЕТ СН'!$F$15</f>
        <v>0</v>
      </c>
      <c r="O278" s="36">
        <f>SUMIFS(СВЦЭМ!$H$34:$H$777,СВЦЭМ!$A$34:$A$777,$A278,СВЦЭМ!$B$33:$B$776,O$260)+'СЕТ СН'!$F$15</f>
        <v>0</v>
      </c>
      <c r="P278" s="36">
        <f>SUMIFS(СВЦЭМ!$H$34:$H$777,СВЦЭМ!$A$34:$A$777,$A278,СВЦЭМ!$B$33:$B$776,P$260)+'СЕТ СН'!$F$15</f>
        <v>0</v>
      </c>
      <c r="Q278" s="36">
        <f>SUMIFS(СВЦЭМ!$H$34:$H$777,СВЦЭМ!$A$34:$A$777,$A278,СВЦЭМ!$B$33:$B$776,Q$260)+'СЕТ СН'!$F$15</f>
        <v>0</v>
      </c>
      <c r="R278" s="36">
        <f>SUMIFS(СВЦЭМ!$H$34:$H$777,СВЦЭМ!$A$34:$A$777,$A278,СВЦЭМ!$B$33:$B$776,R$260)+'СЕТ СН'!$F$15</f>
        <v>0</v>
      </c>
      <c r="S278" s="36">
        <f>SUMIFS(СВЦЭМ!$H$34:$H$777,СВЦЭМ!$A$34:$A$777,$A278,СВЦЭМ!$B$33:$B$776,S$260)+'СЕТ СН'!$F$15</f>
        <v>0</v>
      </c>
      <c r="T278" s="36">
        <f>SUMIFS(СВЦЭМ!$H$34:$H$777,СВЦЭМ!$A$34:$A$777,$A278,СВЦЭМ!$B$33:$B$776,T$260)+'СЕТ СН'!$F$15</f>
        <v>0</v>
      </c>
      <c r="U278" s="36">
        <f>SUMIFS(СВЦЭМ!$H$34:$H$777,СВЦЭМ!$A$34:$A$777,$A278,СВЦЭМ!$B$33:$B$776,U$260)+'СЕТ СН'!$F$15</f>
        <v>0</v>
      </c>
      <c r="V278" s="36">
        <f>SUMIFS(СВЦЭМ!$H$34:$H$777,СВЦЭМ!$A$34:$A$777,$A278,СВЦЭМ!$B$33:$B$776,V$260)+'СЕТ СН'!$F$15</f>
        <v>0</v>
      </c>
      <c r="W278" s="36">
        <f>SUMIFS(СВЦЭМ!$H$34:$H$777,СВЦЭМ!$A$34:$A$777,$A278,СВЦЭМ!$B$33:$B$776,W$260)+'СЕТ СН'!$F$15</f>
        <v>0</v>
      </c>
      <c r="X278" s="36">
        <f>SUMIFS(СВЦЭМ!$H$34:$H$777,СВЦЭМ!$A$34:$A$777,$A278,СВЦЭМ!$B$33:$B$776,X$260)+'СЕТ СН'!$F$15</f>
        <v>0</v>
      </c>
      <c r="Y278" s="36">
        <f>SUMIFS(СВЦЭМ!$H$34:$H$777,СВЦЭМ!$A$34:$A$777,$A278,СВЦЭМ!$B$33:$B$776,Y$260)+'СЕТ СН'!$F$15</f>
        <v>0</v>
      </c>
    </row>
    <row r="279" spans="1:25" ht="15.75" hidden="1" x14ac:dyDescent="0.2">
      <c r="A279" s="35">
        <f t="shared" si="7"/>
        <v>43574</v>
      </c>
      <c r="B279" s="36">
        <f>SUMIFS(СВЦЭМ!$H$34:$H$777,СВЦЭМ!$A$34:$A$777,$A279,СВЦЭМ!$B$33:$B$776,B$260)+'СЕТ СН'!$F$15</f>
        <v>0</v>
      </c>
      <c r="C279" s="36">
        <f>SUMIFS(СВЦЭМ!$H$34:$H$777,СВЦЭМ!$A$34:$A$777,$A279,СВЦЭМ!$B$33:$B$776,C$260)+'СЕТ СН'!$F$15</f>
        <v>0</v>
      </c>
      <c r="D279" s="36">
        <f>SUMIFS(СВЦЭМ!$H$34:$H$777,СВЦЭМ!$A$34:$A$777,$A279,СВЦЭМ!$B$33:$B$776,D$260)+'СЕТ СН'!$F$15</f>
        <v>0</v>
      </c>
      <c r="E279" s="36">
        <f>SUMIFS(СВЦЭМ!$H$34:$H$777,СВЦЭМ!$A$34:$A$777,$A279,СВЦЭМ!$B$33:$B$776,E$260)+'СЕТ СН'!$F$15</f>
        <v>0</v>
      </c>
      <c r="F279" s="36">
        <f>SUMIFS(СВЦЭМ!$H$34:$H$777,СВЦЭМ!$A$34:$A$777,$A279,СВЦЭМ!$B$33:$B$776,F$260)+'СЕТ СН'!$F$15</f>
        <v>0</v>
      </c>
      <c r="G279" s="36">
        <f>SUMIFS(СВЦЭМ!$H$34:$H$777,СВЦЭМ!$A$34:$A$777,$A279,СВЦЭМ!$B$33:$B$776,G$260)+'СЕТ СН'!$F$15</f>
        <v>0</v>
      </c>
      <c r="H279" s="36">
        <f>SUMIFS(СВЦЭМ!$H$34:$H$777,СВЦЭМ!$A$34:$A$777,$A279,СВЦЭМ!$B$33:$B$776,H$260)+'СЕТ СН'!$F$15</f>
        <v>0</v>
      </c>
      <c r="I279" s="36">
        <f>SUMIFS(СВЦЭМ!$H$34:$H$777,СВЦЭМ!$A$34:$A$777,$A279,СВЦЭМ!$B$33:$B$776,I$260)+'СЕТ СН'!$F$15</f>
        <v>0</v>
      </c>
      <c r="J279" s="36">
        <f>SUMIFS(СВЦЭМ!$H$34:$H$777,СВЦЭМ!$A$34:$A$777,$A279,СВЦЭМ!$B$33:$B$776,J$260)+'СЕТ СН'!$F$15</f>
        <v>0</v>
      </c>
      <c r="K279" s="36">
        <f>SUMIFS(СВЦЭМ!$H$34:$H$777,СВЦЭМ!$A$34:$A$777,$A279,СВЦЭМ!$B$33:$B$776,K$260)+'СЕТ СН'!$F$15</f>
        <v>0</v>
      </c>
      <c r="L279" s="36">
        <f>SUMIFS(СВЦЭМ!$H$34:$H$777,СВЦЭМ!$A$34:$A$777,$A279,СВЦЭМ!$B$33:$B$776,L$260)+'СЕТ СН'!$F$15</f>
        <v>0</v>
      </c>
      <c r="M279" s="36">
        <f>SUMIFS(СВЦЭМ!$H$34:$H$777,СВЦЭМ!$A$34:$A$777,$A279,СВЦЭМ!$B$33:$B$776,M$260)+'СЕТ СН'!$F$15</f>
        <v>0</v>
      </c>
      <c r="N279" s="36">
        <f>SUMIFS(СВЦЭМ!$H$34:$H$777,СВЦЭМ!$A$34:$A$777,$A279,СВЦЭМ!$B$33:$B$776,N$260)+'СЕТ СН'!$F$15</f>
        <v>0</v>
      </c>
      <c r="O279" s="36">
        <f>SUMIFS(СВЦЭМ!$H$34:$H$777,СВЦЭМ!$A$34:$A$777,$A279,СВЦЭМ!$B$33:$B$776,O$260)+'СЕТ СН'!$F$15</f>
        <v>0</v>
      </c>
      <c r="P279" s="36">
        <f>SUMIFS(СВЦЭМ!$H$34:$H$777,СВЦЭМ!$A$34:$A$777,$A279,СВЦЭМ!$B$33:$B$776,P$260)+'СЕТ СН'!$F$15</f>
        <v>0</v>
      </c>
      <c r="Q279" s="36">
        <f>SUMIFS(СВЦЭМ!$H$34:$H$777,СВЦЭМ!$A$34:$A$777,$A279,СВЦЭМ!$B$33:$B$776,Q$260)+'СЕТ СН'!$F$15</f>
        <v>0</v>
      </c>
      <c r="R279" s="36">
        <f>SUMIFS(СВЦЭМ!$H$34:$H$777,СВЦЭМ!$A$34:$A$777,$A279,СВЦЭМ!$B$33:$B$776,R$260)+'СЕТ СН'!$F$15</f>
        <v>0</v>
      </c>
      <c r="S279" s="36">
        <f>SUMIFS(СВЦЭМ!$H$34:$H$777,СВЦЭМ!$A$34:$A$777,$A279,СВЦЭМ!$B$33:$B$776,S$260)+'СЕТ СН'!$F$15</f>
        <v>0</v>
      </c>
      <c r="T279" s="36">
        <f>SUMIFS(СВЦЭМ!$H$34:$H$777,СВЦЭМ!$A$34:$A$777,$A279,СВЦЭМ!$B$33:$B$776,T$260)+'СЕТ СН'!$F$15</f>
        <v>0</v>
      </c>
      <c r="U279" s="36">
        <f>SUMIFS(СВЦЭМ!$H$34:$H$777,СВЦЭМ!$A$34:$A$777,$A279,СВЦЭМ!$B$33:$B$776,U$260)+'СЕТ СН'!$F$15</f>
        <v>0</v>
      </c>
      <c r="V279" s="36">
        <f>SUMIFS(СВЦЭМ!$H$34:$H$777,СВЦЭМ!$A$34:$A$777,$A279,СВЦЭМ!$B$33:$B$776,V$260)+'СЕТ СН'!$F$15</f>
        <v>0</v>
      </c>
      <c r="W279" s="36">
        <f>SUMIFS(СВЦЭМ!$H$34:$H$777,СВЦЭМ!$A$34:$A$777,$A279,СВЦЭМ!$B$33:$B$776,W$260)+'СЕТ СН'!$F$15</f>
        <v>0</v>
      </c>
      <c r="X279" s="36">
        <f>SUMIFS(СВЦЭМ!$H$34:$H$777,СВЦЭМ!$A$34:$A$777,$A279,СВЦЭМ!$B$33:$B$776,X$260)+'СЕТ СН'!$F$15</f>
        <v>0</v>
      </c>
      <c r="Y279" s="36">
        <f>SUMIFS(СВЦЭМ!$H$34:$H$777,СВЦЭМ!$A$34:$A$777,$A279,СВЦЭМ!$B$33:$B$776,Y$260)+'СЕТ СН'!$F$15</f>
        <v>0</v>
      </c>
    </row>
    <row r="280" spans="1:25" ht="15.75" hidden="1" x14ac:dyDescent="0.2">
      <c r="A280" s="35">
        <f t="shared" si="7"/>
        <v>43575</v>
      </c>
      <c r="B280" s="36">
        <f>SUMIFS(СВЦЭМ!$H$34:$H$777,СВЦЭМ!$A$34:$A$777,$A280,СВЦЭМ!$B$33:$B$776,B$260)+'СЕТ СН'!$F$15</f>
        <v>0</v>
      </c>
      <c r="C280" s="36">
        <f>SUMIFS(СВЦЭМ!$H$34:$H$777,СВЦЭМ!$A$34:$A$777,$A280,СВЦЭМ!$B$33:$B$776,C$260)+'СЕТ СН'!$F$15</f>
        <v>0</v>
      </c>
      <c r="D280" s="36">
        <f>SUMIFS(СВЦЭМ!$H$34:$H$777,СВЦЭМ!$A$34:$A$777,$A280,СВЦЭМ!$B$33:$B$776,D$260)+'СЕТ СН'!$F$15</f>
        <v>0</v>
      </c>
      <c r="E280" s="36">
        <f>SUMIFS(СВЦЭМ!$H$34:$H$777,СВЦЭМ!$A$34:$A$777,$A280,СВЦЭМ!$B$33:$B$776,E$260)+'СЕТ СН'!$F$15</f>
        <v>0</v>
      </c>
      <c r="F280" s="36">
        <f>SUMIFS(СВЦЭМ!$H$34:$H$777,СВЦЭМ!$A$34:$A$777,$A280,СВЦЭМ!$B$33:$B$776,F$260)+'СЕТ СН'!$F$15</f>
        <v>0</v>
      </c>
      <c r="G280" s="36">
        <f>SUMIFS(СВЦЭМ!$H$34:$H$777,СВЦЭМ!$A$34:$A$777,$A280,СВЦЭМ!$B$33:$B$776,G$260)+'СЕТ СН'!$F$15</f>
        <v>0</v>
      </c>
      <c r="H280" s="36">
        <f>SUMIFS(СВЦЭМ!$H$34:$H$777,СВЦЭМ!$A$34:$A$777,$A280,СВЦЭМ!$B$33:$B$776,H$260)+'СЕТ СН'!$F$15</f>
        <v>0</v>
      </c>
      <c r="I280" s="36">
        <f>SUMIFS(СВЦЭМ!$H$34:$H$777,СВЦЭМ!$A$34:$A$777,$A280,СВЦЭМ!$B$33:$B$776,I$260)+'СЕТ СН'!$F$15</f>
        <v>0</v>
      </c>
      <c r="J280" s="36">
        <f>SUMIFS(СВЦЭМ!$H$34:$H$777,СВЦЭМ!$A$34:$A$777,$A280,СВЦЭМ!$B$33:$B$776,J$260)+'СЕТ СН'!$F$15</f>
        <v>0</v>
      </c>
      <c r="K280" s="36">
        <f>SUMIFS(СВЦЭМ!$H$34:$H$777,СВЦЭМ!$A$34:$A$777,$A280,СВЦЭМ!$B$33:$B$776,K$260)+'СЕТ СН'!$F$15</f>
        <v>0</v>
      </c>
      <c r="L280" s="36">
        <f>SUMIFS(СВЦЭМ!$H$34:$H$777,СВЦЭМ!$A$34:$A$777,$A280,СВЦЭМ!$B$33:$B$776,L$260)+'СЕТ СН'!$F$15</f>
        <v>0</v>
      </c>
      <c r="M280" s="36">
        <f>SUMIFS(СВЦЭМ!$H$34:$H$777,СВЦЭМ!$A$34:$A$777,$A280,СВЦЭМ!$B$33:$B$776,M$260)+'СЕТ СН'!$F$15</f>
        <v>0</v>
      </c>
      <c r="N280" s="36">
        <f>SUMIFS(СВЦЭМ!$H$34:$H$777,СВЦЭМ!$A$34:$A$777,$A280,СВЦЭМ!$B$33:$B$776,N$260)+'СЕТ СН'!$F$15</f>
        <v>0</v>
      </c>
      <c r="O280" s="36">
        <f>SUMIFS(СВЦЭМ!$H$34:$H$777,СВЦЭМ!$A$34:$A$777,$A280,СВЦЭМ!$B$33:$B$776,O$260)+'СЕТ СН'!$F$15</f>
        <v>0</v>
      </c>
      <c r="P280" s="36">
        <f>SUMIFS(СВЦЭМ!$H$34:$H$777,СВЦЭМ!$A$34:$A$777,$A280,СВЦЭМ!$B$33:$B$776,P$260)+'СЕТ СН'!$F$15</f>
        <v>0</v>
      </c>
      <c r="Q280" s="36">
        <f>SUMIFS(СВЦЭМ!$H$34:$H$777,СВЦЭМ!$A$34:$A$777,$A280,СВЦЭМ!$B$33:$B$776,Q$260)+'СЕТ СН'!$F$15</f>
        <v>0</v>
      </c>
      <c r="R280" s="36">
        <f>SUMIFS(СВЦЭМ!$H$34:$H$777,СВЦЭМ!$A$34:$A$777,$A280,СВЦЭМ!$B$33:$B$776,R$260)+'СЕТ СН'!$F$15</f>
        <v>0</v>
      </c>
      <c r="S280" s="36">
        <f>SUMIFS(СВЦЭМ!$H$34:$H$777,СВЦЭМ!$A$34:$A$777,$A280,СВЦЭМ!$B$33:$B$776,S$260)+'СЕТ СН'!$F$15</f>
        <v>0</v>
      </c>
      <c r="T280" s="36">
        <f>SUMIFS(СВЦЭМ!$H$34:$H$777,СВЦЭМ!$A$34:$A$777,$A280,СВЦЭМ!$B$33:$B$776,T$260)+'СЕТ СН'!$F$15</f>
        <v>0</v>
      </c>
      <c r="U280" s="36">
        <f>SUMIFS(СВЦЭМ!$H$34:$H$777,СВЦЭМ!$A$34:$A$777,$A280,СВЦЭМ!$B$33:$B$776,U$260)+'СЕТ СН'!$F$15</f>
        <v>0</v>
      </c>
      <c r="V280" s="36">
        <f>SUMIFS(СВЦЭМ!$H$34:$H$777,СВЦЭМ!$A$34:$A$777,$A280,СВЦЭМ!$B$33:$B$776,V$260)+'СЕТ СН'!$F$15</f>
        <v>0</v>
      </c>
      <c r="W280" s="36">
        <f>SUMIFS(СВЦЭМ!$H$34:$H$777,СВЦЭМ!$A$34:$A$777,$A280,СВЦЭМ!$B$33:$B$776,W$260)+'СЕТ СН'!$F$15</f>
        <v>0</v>
      </c>
      <c r="X280" s="36">
        <f>SUMIFS(СВЦЭМ!$H$34:$H$777,СВЦЭМ!$A$34:$A$777,$A280,СВЦЭМ!$B$33:$B$776,X$260)+'СЕТ СН'!$F$15</f>
        <v>0</v>
      </c>
      <c r="Y280" s="36">
        <f>SUMIFS(СВЦЭМ!$H$34:$H$777,СВЦЭМ!$A$34:$A$777,$A280,СВЦЭМ!$B$33:$B$776,Y$260)+'СЕТ СН'!$F$15</f>
        <v>0</v>
      </c>
    </row>
    <row r="281" spans="1:25" ht="15.75" hidden="1" x14ac:dyDescent="0.2">
      <c r="A281" s="35">
        <f t="shared" si="7"/>
        <v>43576</v>
      </c>
      <c r="B281" s="36">
        <f>SUMIFS(СВЦЭМ!$H$34:$H$777,СВЦЭМ!$A$34:$A$777,$A281,СВЦЭМ!$B$33:$B$776,B$260)+'СЕТ СН'!$F$15</f>
        <v>0</v>
      </c>
      <c r="C281" s="36">
        <f>SUMIFS(СВЦЭМ!$H$34:$H$777,СВЦЭМ!$A$34:$A$777,$A281,СВЦЭМ!$B$33:$B$776,C$260)+'СЕТ СН'!$F$15</f>
        <v>0</v>
      </c>
      <c r="D281" s="36">
        <f>SUMIFS(СВЦЭМ!$H$34:$H$777,СВЦЭМ!$A$34:$A$777,$A281,СВЦЭМ!$B$33:$B$776,D$260)+'СЕТ СН'!$F$15</f>
        <v>0</v>
      </c>
      <c r="E281" s="36">
        <f>SUMIFS(СВЦЭМ!$H$34:$H$777,СВЦЭМ!$A$34:$A$777,$A281,СВЦЭМ!$B$33:$B$776,E$260)+'СЕТ СН'!$F$15</f>
        <v>0</v>
      </c>
      <c r="F281" s="36">
        <f>SUMIFS(СВЦЭМ!$H$34:$H$777,СВЦЭМ!$A$34:$A$777,$A281,СВЦЭМ!$B$33:$B$776,F$260)+'СЕТ СН'!$F$15</f>
        <v>0</v>
      </c>
      <c r="G281" s="36">
        <f>SUMIFS(СВЦЭМ!$H$34:$H$777,СВЦЭМ!$A$34:$A$777,$A281,СВЦЭМ!$B$33:$B$776,G$260)+'СЕТ СН'!$F$15</f>
        <v>0</v>
      </c>
      <c r="H281" s="36">
        <f>SUMIFS(СВЦЭМ!$H$34:$H$777,СВЦЭМ!$A$34:$A$777,$A281,СВЦЭМ!$B$33:$B$776,H$260)+'СЕТ СН'!$F$15</f>
        <v>0</v>
      </c>
      <c r="I281" s="36">
        <f>SUMIFS(СВЦЭМ!$H$34:$H$777,СВЦЭМ!$A$34:$A$777,$A281,СВЦЭМ!$B$33:$B$776,I$260)+'СЕТ СН'!$F$15</f>
        <v>0</v>
      </c>
      <c r="J281" s="36">
        <f>SUMIFS(СВЦЭМ!$H$34:$H$777,СВЦЭМ!$A$34:$A$777,$A281,СВЦЭМ!$B$33:$B$776,J$260)+'СЕТ СН'!$F$15</f>
        <v>0</v>
      </c>
      <c r="K281" s="36">
        <f>SUMIFS(СВЦЭМ!$H$34:$H$777,СВЦЭМ!$A$34:$A$777,$A281,СВЦЭМ!$B$33:$B$776,K$260)+'СЕТ СН'!$F$15</f>
        <v>0</v>
      </c>
      <c r="L281" s="36">
        <f>SUMIFS(СВЦЭМ!$H$34:$H$777,СВЦЭМ!$A$34:$A$777,$A281,СВЦЭМ!$B$33:$B$776,L$260)+'СЕТ СН'!$F$15</f>
        <v>0</v>
      </c>
      <c r="M281" s="36">
        <f>SUMIFS(СВЦЭМ!$H$34:$H$777,СВЦЭМ!$A$34:$A$777,$A281,СВЦЭМ!$B$33:$B$776,M$260)+'СЕТ СН'!$F$15</f>
        <v>0</v>
      </c>
      <c r="N281" s="36">
        <f>SUMIFS(СВЦЭМ!$H$34:$H$777,СВЦЭМ!$A$34:$A$777,$A281,СВЦЭМ!$B$33:$B$776,N$260)+'СЕТ СН'!$F$15</f>
        <v>0</v>
      </c>
      <c r="O281" s="36">
        <f>SUMIFS(СВЦЭМ!$H$34:$H$777,СВЦЭМ!$A$34:$A$777,$A281,СВЦЭМ!$B$33:$B$776,O$260)+'СЕТ СН'!$F$15</f>
        <v>0</v>
      </c>
      <c r="P281" s="36">
        <f>SUMIFS(СВЦЭМ!$H$34:$H$777,СВЦЭМ!$A$34:$A$777,$A281,СВЦЭМ!$B$33:$B$776,P$260)+'СЕТ СН'!$F$15</f>
        <v>0</v>
      </c>
      <c r="Q281" s="36">
        <f>SUMIFS(СВЦЭМ!$H$34:$H$777,СВЦЭМ!$A$34:$A$777,$A281,СВЦЭМ!$B$33:$B$776,Q$260)+'СЕТ СН'!$F$15</f>
        <v>0</v>
      </c>
      <c r="R281" s="36">
        <f>SUMIFS(СВЦЭМ!$H$34:$H$777,СВЦЭМ!$A$34:$A$777,$A281,СВЦЭМ!$B$33:$B$776,R$260)+'СЕТ СН'!$F$15</f>
        <v>0</v>
      </c>
      <c r="S281" s="36">
        <f>SUMIFS(СВЦЭМ!$H$34:$H$777,СВЦЭМ!$A$34:$A$777,$A281,СВЦЭМ!$B$33:$B$776,S$260)+'СЕТ СН'!$F$15</f>
        <v>0</v>
      </c>
      <c r="T281" s="36">
        <f>SUMIFS(СВЦЭМ!$H$34:$H$777,СВЦЭМ!$A$34:$A$777,$A281,СВЦЭМ!$B$33:$B$776,T$260)+'СЕТ СН'!$F$15</f>
        <v>0</v>
      </c>
      <c r="U281" s="36">
        <f>SUMIFS(СВЦЭМ!$H$34:$H$777,СВЦЭМ!$A$34:$A$777,$A281,СВЦЭМ!$B$33:$B$776,U$260)+'СЕТ СН'!$F$15</f>
        <v>0</v>
      </c>
      <c r="V281" s="36">
        <f>SUMIFS(СВЦЭМ!$H$34:$H$777,СВЦЭМ!$A$34:$A$777,$A281,СВЦЭМ!$B$33:$B$776,V$260)+'СЕТ СН'!$F$15</f>
        <v>0</v>
      </c>
      <c r="W281" s="36">
        <f>SUMIFS(СВЦЭМ!$H$34:$H$777,СВЦЭМ!$A$34:$A$777,$A281,СВЦЭМ!$B$33:$B$776,W$260)+'СЕТ СН'!$F$15</f>
        <v>0</v>
      </c>
      <c r="X281" s="36">
        <f>SUMIFS(СВЦЭМ!$H$34:$H$777,СВЦЭМ!$A$34:$A$777,$A281,СВЦЭМ!$B$33:$B$776,X$260)+'СЕТ СН'!$F$15</f>
        <v>0</v>
      </c>
      <c r="Y281" s="36">
        <f>SUMIFS(СВЦЭМ!$H$34:$H$777,СВЦЭМ!$A$34:$A$777,$A281,СВЦЭМ!$B$33:$B$776,Y$260)+'СЕТ СН'!$F$15</f>
        <v>0</v>
      </c>
    </row>
    <row r="282" spans="1:25" ht="15.75" hidden="1" x14ac:dyDescent="0.2">
      <c r="A282" s="35">
        <f t="shared" si="7"/>
        <v>43577</v>
      </c>
      <c r="B282" s="36">
        <f>SUMIFS(СВЦЭМ!$H$34:$H$777,СВЦЭМ!$A$34:$A$777,$A282,СВЦЭМ!$B$33:$B$776,B$260)+'СЕТ СН'!$F$15</f>
        <v>0</v>
      </c>
      <c r="C282" s="36">
        <f>SUMIFS(СВЦЭМ!$H$34:$H$777,СВЦЭМ!$A$34:$A$777,$A282,СВЦЭМ!$B$33:$B$776,C$260)+'СЕТ СН'!$F$15</f>
        <v>0</v>
      </c>
      <c r="D282" s="36">
        <f>SUMIFS(СВЦЭМ!$H$34:$H$777,СВЦЭМ!$A$34:$A$777,$A282,СВЦЭМ!$B$33:$B$776,D$260)+'СЕТ СН'!$F$15</f>
        <v>0</v>
      </c>
      <c r="E282" s="36">
        <f>SUMIFS(СВЦЭМ!$H$34:$H$777,СВЦЭМ!$A$34:$A$777,$A282,СВЦЭМ!$B$33:$B$776,E$260)+'СЕТ СН'!$F$15</f>
        <v>0</v>
      </c>
      <c r="F282" s="36">
        <f>SUMIFS(СВЦЭМ!$H$34:$H$777,СВЦЭМ!$A$34:$A$777,$A282,СВЦЭМ!$B$33:$B$776,F$260)+'СЕТ СН'!$F$15</f>
        <v>0</v>
      </c>
      <c r="G282" s="36">
        <f>SUMIFS(СВЦЭМ!$H$34:$H$777,СВЦЭМ!$A$34:$A$777,$A282,СВЦЭМ!$B$33:$B$776,G$260)+'СЕТ СН'!$F$15</f>
        <v>0</v>
      </c>
      <c r="H282" s="36">
        <f>SUMIFS(СВЦЭМ!$H$34:$H$777,СВЦЭМ!$A$34:$A$777,$A282,СВЦЭМ!$B$33:$B$776,H$260)+'СЕТ СН'!$F$15</f>
        <v>0</v>
      </c>
      <c r="I282" s="36">
        <f>SUMIFS(СВЦЭМ!$H$34:$H$777,СВЦЭМ!$A$34:$A$777,$A282,СВЦЭМ!$B$33:$B$776,I$260)+'СЕТ СН'!$F$15</f>
        <v>0</v>
      </c>
      <c r="J282" s="36">
        <f>SUMIFS(СВЦЭМ!$H$34:$H$777,СВЦЭМ!$A$34:$A$777,$A282,СВЦЭМ!$B$33:$B$776,J$260)+'СЕТ СН'!$F$15</f>
        <v>0</v>
      </c>
      <c r="K282" s="36">
        <f>SUMIFS(СВЦЭМ!$H$34:$H$777,СВЦЭМ!$A$34:$A$777,$A282,СВЦЭМ!$B$33:$B$776,K$260)+'СЕТ СН'!$F$15</f>
        <v>0</v>
      </c>
      <c r="L282" s="36">
        <f>SUMIFS(СВЦЭМ!$H$34:$H$777,СВЦЭМ!$A$34:$A$777,$A282,СВЦЭМ!$B$33:$B$776,L$260)+'СЕТ СН'!$F$15</f>
        <v>0</v>
      </c>
      <c r="M282" s="36">
        <f>SUMIFS(СВЦЭМ!$H$34:$H$777,СВЦЭМ!$A$34:$A$777,$A282,СВЦЭМ!$B$33:$B$776,M$260)+'СЕТ СН'!$F$15</f>
        <v>0</v>
      </c>
      <c r="N282" s="36">
        <f>SUMIFS(СВЦЭМ!$H$34:$H$777,СВЦЭМ!$A$34:$A$777,$A282,СВЦЭМ!$B$33:$B$776,N$260)+'СЕТ СН'!$F$15</f>
        <v>0</v>
      </c>
      <c r="O282" s="36">
        <f>SUMIFS(СВЦЭМ!$H$34:$H$777,СВЦЭМ!$A$34:$A$777,$A282,СВЦЭМ!$B$33:$B$776,O$260)+'СЕТ СН'!$F$15</f>
        <v>0</v>
      </c>
      <c r="P282" s="36">
        <f>SUMIFS(СВЦЭМ!$H$34:$H$777,СВЦЭМ!$A$34:$A$777,$A282,СВЦЭМ!$B$33:$B$776,P$260)+'СЕТ СН'!$F$15</f>
        <v>0</v>
      </c>
      <c r="Q282" s="36">
        <f>SUMIFS(СВЦЭМ!$H$34:$H$777,СВЦЭМ!$A$34:$A$777,$A282,СВЦЭМ!$B$33:$B$776,Q$260)+'СЕТ СН'!$F$15</f>
        <v>0</v>
      </c>
      <c r="R282" s="36">
        <f>SUMIFS(СВЦЭМ!$H$34:$H$777,СВЦЭМ!$A$34:$A$777,$A282,СВЦЭМ!$B$33:$B$776,R$260)+'СЕТ СН'!$F$15</f>
        <v>0</v>
      </c>
      <c r="S282" s="36">
        <f>SUMIFS(СВЦЭМ!$H$34:$H$777,СВЦЭМ!$A$34:$A$777,$A282,СВЦЭМ!$B$33:$B$776,S$260)+'СЕТ СН'!$F$15</f>
        <v>0</v>
      </c>
      <c r="T282" s="36">
        <f>SUMIFS(СВЦЭМ!$H$34:$H$777,СВЦЭМ!$A$34:$A$777,$A282,СВЦЭМ!$B$33:$B$776,T$260)+'СЕТ СН'!$F$15</f>
        <v>0</v>
      </c>
      <c r="U282" s="36">
        <f>SUMIFS(СВЦЭМ!$H$34:$H$777,СВЦЭМ!$A$34:$A$777,$A282,СВЦЭМ!$B$33:$B$776,U$260)+'СЕТ СН'!$F$15</f>
        <v>0</v>
      </c>
      <c r="V282" s="36">
        <f>SUMIFS(СВЦЭМ!$H$34:$H$777,СВЦЭМ!$A$34:$A$777,$A282,СВЦЭМ!$B$33:$B$776,V$260)+'СЕТ СН'!$F$15</f>
        <v>0</v>
      </c>
      <c r="W282" s="36">
        <f>SUMIFS(СВЦЭМ!$H$34:$H$777,СВЦЭМ!$A$34:$A$777,$A282,СВЦЭМ!$B$33:$B$776,W$260)+'СЕТ СН'!$F$15</f>
        <v>0</v>
      </c>
      <c r="X282" s="36">
        <f>SUMIFS(СВЦЭМ!$H$34:$H$777,СВЦЭМ!$A$34:$A$777,$A282,СВЦЭМ!$B$33:$B$776,X$260)+'СЕТ СН'!$F$15</f>
        <v>0</v>
      </c>
      <c r="Y282" s="36">
        <f>SUMIFS(СВЦЭМ!$H$34:$H$777,СВЦЭМ!$A$34:$A$777,$A282,СВЦЭМ!$B$33:$B$776,Y$260)+'СЕТ СН'!$F$15</f>
        <v>0</v>
      </c>
    </row>
    <row r="283" spans="1:25" ht="15.75" hidden="1" x14ac:dyDescent="0.2">
      <c r="A283" s="35">
        <f t="shared" si="7"/>
        <v>43578</v>
      </c>
      <c r="B283" s="36">
        <f>SUMIFS(СВЦЭМ!$H$34:$H$777,СВЦЭМ!$A$34:$A$777,$A283,СВЦЭМ!$B$33:$B$776,B$260)+'СЕТ СН'!$F$15</f>
        <v>0</v>
      </c>
      <c r="C283" s="36">
        <f>SUMIFS(СВЦЭМ!$H$34:$H$777,СВЦЭМ!$A$34:$A$777,$A283,СВЦЭМ!$B$33:$B$776,C$260)+'СЕТ СН'!$F$15</f>
        <v>0</v>
      </c>
      <c r="D283" s="36">
        <f>SUMIFS(СВЦЭМ!$H$34:$H$777,СВЦЭМ!$A$34:$A$777,$A283,СВЦЭМ!$B$33:$B$776,D$260)+'СЕТ СН'!$F$15</f>
        <v>0</v>
      </c>
      <c r="E283" s="36">
        <f>SUMIFS(СВЦЭМ!$H$34:$H$777,СВЦЭМ!$A$34:$A$777,$A283,СВЦЭМ!$B$33:$B$776,E$260)+'СЕТ СН'!$F$15</f>
        <v>0</v>
      </c>
      <c r="F283" s="36">
        <f>SUMIFS(СВЦЭМ!$H$34:$H$777,СВЦЭМ!$A$34:$A$777,$A283,СВЦЭМ!$B$33:$B$776,F$260)+'СЕТ СН'!$F$15</f>
        <v>0</v>
      </c>
      <c r="G283" s="36">
        <f>SUMIFS(СВЦЭМ!$H$34:$H$777,СВЦЭМ!$A$34:$A$777,$A283,СВЦЭМ!$B$33:$B$776,G$260)+'СЕТ СН'!$F$15</f>
        <v>0</v>
      </c>
      <c r="H283" s="36">
        <f>SUMIFS(СВЦЭМ!$H$34:$H$777,СВЦЭМ!$A$34:$A$777,$A283,СВЦЭМ!$B$33:$B$776,H$260)+'СЕТ СН'!$F$15</f>
        <v>0</v>
      </c>
      <c r="I283" s="36">
        <f>SUMIFS(СВЦЭМ!$H$34:$H$777,СВЦЭМ!$A$34:$A$777,$A283,СВЦЭМ!$B$33:$B$776,I$260)+'СЕТ СН'!$F$15</f>
        <v>0</v>
      </c>
      <c r="J283" s="36">
        <f>SUMIFS(СВЦЭМ!$H$34:$H$777,СВЦЭМ!$A$34:$A$777,$A283,СВЦЭМ!$B$33:$B$776,J$260)+'СЕТ СН'!$F$15</f>
        <v>0</v>
      </c>
      <c r="K283" s="36">
        <f>SUMIFS(СВЦЭМ!$H$34:$H$777,СВЦЭМ!$A$34:$A$777,$A283,СВЦЭМ!$B$33:$B$776,K$260)+'СЕТ СН'!$F$15</f>
        <v>0</v>
      </c>
      <c r="L283" s="36">
        <f>SUMIFS(СВЦЭМ!$H$34:$H$777,СВЦЭМ!$A$34:$A$777,$A283,СВЦЭМ!$B$33:$B$776,L$260)+'СЕТ СН'!$F$15</f>
        <v>0</v>
      </c>
      <c r="M283" s="36">
        <f>SUMIFS(СВЦЭМ!$H$34:$H$777,СВЦЭМ!$A$34:$A$777,$A283,СВЦЭМ!$B$33:$B$776,M$260)+'СЕТ СН'!$F$15</f>
        <v>0</v>
      </c>
      <c r="N283" s="36">
        <f>SUMIFS(СВЦЭМ!$H$34:$H$777,СВЦЭМ!$A$34:$A$777,$A283,СВЦЭМ!$B$33:$B$776,N$260)+'СЕТ СН'!$F$15</f>
        <v>0</v>
      </c>
      <c r="O283" s="36">
        <f>SUMIFS(СВЦЭМ!$H$34:$H$777,СВЦЭМ!$A$34:$A$777,$A283,СВЦЭМ!$B$33:$B$776,O$260)+'СЕТ СН'!$F$15</f>
        <v>0</v>
      </c>
      <c r="P283" s="36">
        <f>SUMIFS(СВЦЭМ!$H$34:$H$777,СВЦЭМ!$A$34:$A$777,$A283,СВЦЭМ!$B$33:$B$776,P$260)+'СЕТ СН'!$F$15</f>
        <v>0</v>
      </c>
      <c r="Q283" s="36">
        <f>SUMIFS(СВЦЭМ!$H$34:$H$777,СВЦЭМ!$A$34:$A$777,$A283,СВЦЭМ!$B$33:$B$776,Q$260)+'СЕТ СН'!$F$15</f>
        <v>0</v>
      </c>
      <c r="R283" s="36">
        <f>SUMIFS(СВЦЭМ!$H$34:$H$777,СВЦЭМ!$A$34:$A$777,$A283,СВЦЭМ!$B$33:$B$776,R$260)+'СЕТ СН'!$F$15</f>
        <v>0</v>
      </c>
      <c r="S283" s="36">
        <f>SUMIFS(СВЦЭМ!$H$34:$H$777,СВЦЭМ!$A$34:$A$777,$A283,СВЦЭМ!$B$33:$B$776,S$260)+'СЕТ СН'!$F$15</f>
        <v>0</v>
      </c>
      <c r="T283" s="36">
        <f>SUMIFS(СВЦЭМ!$H$34:$H$777,СВЦЭМ!$A$34:$A$777,$A283,СВЦЭМ!$B$33:$B$776,T$260)+'СЕТ СН'!$F$15</f>
        <v>0</v>
      </c>
      <c r="U283" s="36">
        <f>SUMIFS(СВЦЭМ!$H$34:$H$777,СВЦЭМ!$A$34:$A$777,$A283,СВЦЭМ!$B$33:$B$776,U$260)+'СЕТ СН'!$F$15</f>
        <v>0</v>
      </c>
      <c r="V283" s="36">
        <f>SUMIFS(СВЦЭМ!$H$34:$H$777,СВЦЭМ!$A$34:$A$777,$A283,СВЦЭМ!$B$33:$B$776,V$260)+'СЕТ СН'!$F$15</f>
        <v>0</v>
      </c>
      <c r="W283" s="36">
        <f>SUMIFS(СВЦЭМ!$H$34:$H$777,СВЦЭМ!$A$34:$A$777,$A283,СВЦЭМ!$B$33:$B$776,W$260)+'СЕТ СН'!$F$15</f>
        <v>0</v>
      </c>
      <c r="X283" s="36">
        <f>SUMIFS(СВЦЭМ!$H$34:$H$777,СВЦЭМ!$A$34:$A$777,$A283,СВЦЭМ!$B$33:$B$776,X$260)+'СЕТ СН'!$F$15</f>
        <v>0</v>
      </c>
      <c r="Y283" s="36">
        <f>SUMIFS(СВЦЭМ!$H$34:$H$777,СВЦЭМ!$A$34:$A$777,$A283,СВЦЭМ!$B$33:$B$776,Y$260)+'СЕТ СН'!$F$15</f>
        <v>0</v>
      </c>
    </row>
    <row r="284" spans="1:25" ht="15.75" hidden="1" x14ac:dyDescent="0.2">
      <c r="A284" s="35">
        <f t="shared" si="7"/>
        <v>43579</v>
      </c>
      <c r="B284" s="36">
        <f>SUMIFS(СВЦЭМ!$H$34:$H$777,СВЦЭМ!$A$34:$A$777,$A284,СВЦЭМ!$B$33:$B$776,B$260)+'СЕТ СН'!$F$15</f>
        <v>0</v>
      </c>
      <c r="C284" s="36">
        <f>SUMIFS(СВЦЭМ!$H$34:$H$777,СВЦЭМ!$A$34:$A$777,$A284,СВЦЭМ!$B$33:$B$776,C$260)+'СЕТ СН'!$F$15</f>
        <v>0</v>
      </c>
      <c r="D284" s="36">
        <f>SUMIFS(СВЦЭМ!$H$34:$H$777,СВЦЭМ!$A$34:$A$777,$A284,СВЦЭМ!$B$33:$B$776,D$260)+'СЕТ СН'!$F$15</f>
        <v>0</v>
      </c>
      <c r="E284" s="36">
        <f>SUMIFS(СВЦЭМ!$H$34:$H$777,СВЦЭМ!$A$34:$A$777,$A284,СВЦЭМ!$B$33:$B$776,E$260)+'СЕТ СН'!$F$15</f>
        <v>0</v>
      </c>
      <c r="F284" s="36">
        <f>SUMIFS(СВЦЭМ!$H$34:$H$777,СВЦЭМ!$A$34:$A$777,$A284,СВЦЭМ!$B$33:$B$776,F$260)+'СЕТ СН'!$F$15</f>
        <v>0</v>
      </c>
      <c r="G284" s="36">
        <f>SUMIFS(СВЦЭМ!$H$34:$H$777,СВЦЭМ!$A$34:$A$777,$A284,СВЦЭМ!$B$33:$B$776,G$260)+'СЕТ СН'!$F$15</f>
        <v>0</v>
      </c>
      <c r="H284" s="36">
        <f>SUMIFS(СВЦЭМ!$H$34:$H$777,СВЦЭМ!$A$34:$A$777,$A284,СВЦЭМ!$B$33:$B$776,H$260)+'СЕТ СН'!$F$15</f>
        <v>0</v>
      </c>
      <c r="I284" s="36">
        <f>SUMIFS(СВЦЭМ!$H$34:$H$777,СВЦЭМ!$A$34:$A$777,$A284,СВЦЭМ!$B$33:$B$776,I$260)+'СЕТ СН'!$F$15</f>
        <v>0</v>
      </c>
      <c r="J284" s="36">
        <f>SUMIFS(СВЦЭМ!$H$34:$H$777,СВЦЭМ!$A$34:$A$777,$A284,СВЦЭМ!$B$33:$B$776,J$260)+'СЕТ СН'!$F$15</f>
        <v>0</v>
      </c>
      <c r="K284" s="36">
        <f>SUMIFS(СВЦЭМ!$H$34:$H$777,СВЦЭМ!$A$34:$A$777,$A284,СВЦЭМ!$B$33:$B$776,K$260)+'СЕТ СН'!$F$15</f>
        <v>0</v>
      </c>
      <c r="L284" s="36">
        <f>SUMIFS(СВЦЭМ!$H$34:$H$777,СВЦЭМ!$A$34:$A$777,$A284,СВЦЭМ!$B$33:$B$776,L$260)+'СЕТ СН'!$F$15</f>
        <v>0</v>
      </c>
      <c r="M284" s="36">
        <f>SUMIFS(СВЦЭМ!$H$34:$H$777,СВЦЭМ!$A$34:$A$777,$A284,СВЦЭМ!$B$33:$B$776,M$260)+'СЕТ СН'!$F$15</f>
        <v>0</v>
      </c>
      <c r="N284" s="36">
        <f>SUMIFS(СВЦЭМ!$H$34:$H$777,СВЦЭМ!$A$34:$A$777,$A284,СВЦЭМ!$B$33:$B$776,N$260)+'СЕТ СН'!$F$15</f>
        <v>0</v>
      </c>
      <c r="O284" s="36">
        <f>SUMIFS(СВЦЭМ!$H$34:$H$777,СВЦЭМ!$A$34:$A$777,$A284,СВЦЭМ!$B$33:$B$776,O$260)+'СЕТ СН'!$F$15</f>
        <v>0</v>
      </c>
      <c r="P284" s="36">
        <f>SUMIFS(СВЦЭМ!$H$34:$H$777,СВЦЭМ!$A$34:$A$777,$A284,СВЦЭМ!$B$33:$B$776,P$260)+'СЕТ СН'!$F$15</f>
        <v>0</v>
      </c>
      <c r="Q284" s="36">
        <f>SUMIFS(СВЦЭМ!$H$34:$H$777,СВЦЭМ!$A$34:$A$777,$A284,СВЦЭМ!$B$33:$B$776,Q$260)+'СЕТ СН'!$F$15</f>
        <v>0</v>
      </c>
      <c r="R284" s="36">
        <f>SUMIFS(СВЦЭМ!$H$34:$H$777,СВЦЭМ!$A$34:$A$777,$A284,СВЦЭМ!$B$33:$B$776,R$260)+'СЕТ СН'!$F$15</f>
        <v>0</v>
      </c>
      <c r="S284" s="36">
        <f>SUMIFS(СВЦЭМ!$H$34:$H$777,СВЦЭМ!$A$34:$A$777,$A284,СВЦЭМ!$B$33:$B$776,S$260)+'СЕТ СН'!$F$15</f>
        <v>0</v>
      </c>
      <c r="T284" s="36">
        <f>SUMIFS(СВЦЭМ!$H$34:$H$777,СВЦЭМ!$A$34:$A$777,$A284,СВЦЭМ!$B$33:$B$776,T$260)+'СЕТ СН'!$F$15</f>
        <v>0</v>
      </c>
      <c r="U284" s="36">
        <f>SUMIFS(СВЦЭМ!$H$34:$H$777,СВЦЭМ!$A$34:$A$777,$A284,СВЦЭМ!$B$33:$B$776,U$260)+'СЕТ СН'!$F$15</f>
        <v>0</v>
      </c>
      <c r="V284" s="36">
        <f>SUMIFS(СВЦЭМ!$H$34:$H$777,СВЦЭМ!$A$34:$A$777,$A284,СВЦЭМ!$B$33:$B$776,V$260)+'СЕТ СН'!$F$15</f>
        <v>0</v>
      </c>
      <c r="W284" s="36">
        <f>SUMIFS(СВЦЭМ!$H$34:$H$777,СВЦЭМ!$A$34:$A$777,$A284,СВЦЭМ!$B$33:$B$776,W$260)+'СЕТ СН'!$F$15</f>
        <v>0</v>
      </c>
      <c r="X284" s="36">
        <f>SUMIFS(СВЦЭМ!$H$34:$H$777,СВЦЭМ!$A$34:$A$777,$A284,СВЦЭМ!$B$33:$B$776,X$260)+'СЕТ СН'!$F$15</f>
        <v>0</v>
      </c>
      <c r="Y284" s="36">
        <f>SUMIFS(СВЦЭМ!$H$34:$H$777,СВЦЭМ!$A$34:$A$777,$A284,СВЦЭМ!$B$33:$B$776,Y$260)+'СЕТ СН'!$F$15</f>
        <v>0</v>
      </c>
    </row>
    <row r="285" spans="1:25" ht="15.75" hidden="1" x14ac:dyDescent="0.2">
      <c r="A285" s="35">
        <f t="shared" si="7"/>
        <v>43580</v>
      </c>
      <c r="B285" s="36">
        <f>SUMIFS(СВЦЭМ!$H$34:$H$777,СВЦЭМ!$A$34:$A$777,$A285,СВЦЭМ!$B$33:$B$776,B$260)+'СЕТ СН'!$F$15</f>
        <v>0</v>
      </c>
      <c r="C285" s="36">
        <f>SUMIFS(СВЦЭМ!$H$34:$H$777,СВЦЭМ!$A$34:$A$777,$A285,СВЦЭМ!$B$33:$B$776,C$260)+'СЕТ СН'!$F$15</f>
        <v>0</v>
      </c>
      <c r="D285" s="36">
        <f>SUMIFS(СВЦЭМ!$H$34:$H$777,СВЦЭМ!$A$34:$A$777,$A285,СВЦЭМ!$B$33:$B$776,D$260)+'СЕТ СН'!$F$15</f>
        <v>0</v>
      </c>
      <c r="E285" s="36">
        <f>SUMIFS(СВЦЭМ!$H$34:$H$777,СВЦЭМ!$A$34:$A$777,$A285,СВЦЭМ!$B$33:$B$776,E$260)+'СЕТ СН'!$F$15</f>
        <v>0</v>
      </c>
      <c r="F285" s="36">
        <f>SUMIFS(СВЦЭМ!$H$34:$H$777,СВЦЭМ!$A$34:$A$777,$A285,СВЦЭМ!$B$33:$B$776,F$260)+'СЕТ СН'!$F$15</f>
        <v>0</v>
      </c>
      <c r="G285" s="36">
        <f>SUMIFS(СВЦЭМ!$H$34:$H$777,СВЦЭМ!$A$34:$A$777,$A285,СВЦЭМ!$B$33:$B$776,G$260)+'СЕТ СН'!$F$15</f>
        <v>0</v>
      </c>
      <c r="H285" s="36">
        <f>SUMIFS(СВЦЭМ!$H$34:$H$777,СВЦЭМ!$A$34:$A$777,$A285,СВЦЭМ!$B$33:$B$776,H$260)+'СЕТ СН'!$F$15</f>
        <v>0</v>
      </c>
      <c r="I285" s="36">
        <f>SUMIFS(СВЦЭМ!$H$34:$H$777,СВЦЭМ!$A$34:$A$777,$A285,СВЦЭМ!$B$33:$B$776,I$260)+'СЕТ СН'!$F$15</f>
        <v>0</v>
      </c>
      <c r="J285" s="36">
        <f>SUMIFS(СВЦЭМ!$H$34:$H$777,СВЦЭМ!$A$34:$A$777,$A285,СВЦЭМ!$B$33:$B$776,J$260)+'СЕТ СН'!$F$15</f>
        <v>0</v>
      </c>
      <c r="K285" s="36">
        <f>SUMIFS(СВЦЭМ!$H$34:$H$777,СВЦЭМ!$A$34:$A$777,$A285,СВЦЭМ!$B$33:$B$776,K$260)+'СЕТ СН'!$F$15</f>
        <v>0</v>
      </c>
      <c r="L285" s="36">
        <f>SUMIFS(СВЦЭМ!$H$34:$H$777,СВЦЭМ!$A$34:$A$777,$A285,СВЦЭМ!$B$33:$B$776,L$260)+'СЕТ СН'!$F$15</f>
        <v>0</v>
      </c>
      <c r="M285" s="36">
        <f>SUMIFS(СВЦЭМ!$H$34:$H$777,СВЦЭМ!$A$34:$A$777,$A285,СВЦЭМ!$B$33:$B$776,M$260)+'СЕТ СН'!$F$15</f>
        <v>0</v>
      </c>
      <c r="N285" s="36">
        <f>SUMIFS(СВЦЭМ!$H$34:$H$777,СВЦЭМ!$A$34:$A$777,$A285,СВЦЭМ!$B$33:$B$776,N$260)+'СЕТ СН'!$F$15</f>
        <v>0</v>
      </c>
      <c r="O285" s="36">
        <f>SUMIFS(СВЦЭМ!$H$34:$H$777,СВЦЭМ!$A$34:$A$777,$A285,СВЦЭМ!$B$33:$B$776,O$260)+'СЕТ СН'!$F$15</f>
        <v>0</v>
      </c>
      <c r="P285" s="36">
        <f>SUMIFS(СВЦЭМ!$H$34:$H$777,СВЦЭМ!$A$34:$A$777,$A285,СВЦЭМ!$B$33:$B$776,P$260)+'СЕТ СН'!$F$15</f>
        <v>0</v>
      </c>
      <c r="Q285" s="36">
        <f>SUMIFS(СВЦЭМ!$H$34:$H$777,СВЦЭМ!$A$34:$A$777,$A285,СВЦЭМ!$B$33:$B$776,Q$260)+'СЕТ СН'!$F$15</f>
        <v>0</v>
      </c>
      <c r="R285" s="36">
        <f>SUMIFS(СВЦЭМ!$H$34:$H$777,СВЦЭМ!$A$34:$A$777,$A285,СВЦЭМ!$B$33:$B$776,R$260)+'СЕТ СН'!$F$15</f>
        <v>0</v>
      </c>
      <c r="S285" s="36">
        <f>SUMIFS(СВЦЭМ!$H$34:$H$777,СВЦЭМ!$A$34:$A$777,$A285,СВЦЭМ!$B$33:$B$776,S$260)+'СЕТ СН'!$F$15</f>
        <v>0</v>
      </c>
      <c r="T285" s="36">
        <f>SUMIFS(СВЦЭМ!$H$34:$H$777,СВЦЭМ!$A$34:$A$777,$A285,СВЦЭМ!$B$33:$B$776,T$260)+'СЕТ СН'!$F$15</f>
        <v>0</v>
      </c>
      <c r="U285" s="36">
        <f>SUMIFS(СВЦЭМ!$H$34:$H$777,СВЦЭМ!$A$34:$A$777,$A285,СВЦЭМ!$B$33:$B$776,U$260)+'СЕТ СН'!$F$15</f>
        <v>0</v>
      </c>
      <c r="V285" s="36">
        <f>SUMIFS(СВЦЭМ!$H$34:$H$777,СВЦЭМ!$A$34:$A$777,$A285,СВЦЭМ!$B$33:$B$776,V$260)+'СЕТ СН'!$F$15</f>
        <v>0</v>
      </c>
      <c r="W285" s="36">
        <f>SUMIFS(СВЦЭМ!$H$34:$H$777,СВЦЭМ!$A$34:$A$777,$A285,СВЦЭМ!$B$33:$B$776,W$260)+'СЕТ СН'!$F$15</f>
        <v>0</v>
      </c>
      <c r="X285" s="36">
        <f>SUMIFS(СВЦЭМ!$H$34:$H$777,СВЦЭМ!$A$34:$A$777,$A285,СВЦЭМ!$B$33:$B$776,X$260)+'СЕТ СН'!$F$15</f>
        <v>0</v>
      </c>
      <c r="Y285" s="36">
        <f>SUMIFS(СВЦЭМ!$H$34:$H$777,СВЦЭМ!$A$34:$A$777,$A285,СВЦЭМ!$B$33:$B$776,Y$260)+'СЕТ СН'!$F$15</f>
        <v>0</v>
      </c>
    </row>
    <row r="286" spans="1:25" ht="15.75" hidden="1" x14ac:dyDescent="0.2">
      <c r="A286" s="35">
        <f t="shared" si="7"/>
        <v>43581</v>
      </c>
      <c r="B286" s="36">
        <f>SUMIFS(СВЦЭМ!$H$34:$H$777,СВЦЭМ!$A$34:$A$777,$A286,СВЦЭМ!$B$33:$B$776,B$260)+'СЕТ СН'!$F$15</f>
        <v>0</v>
      </c>
      <c r="C286" s="36">
        <f>SUMIFS(СВЦЭМ!$H$34:$H$777,СВЦЭМ!$A$34:$A$777,$A286,СВЦЭМ!$B$33:$B$776,C$260)+'СЕТ СН'!$F$15</f>
        <v>0</v>
      </c>
      <c r="D286" s="36">
        <f>SUMIFS(СВЦЭМ!$H$34:$H$777,СВЦЭМ!$A$34:$A$777,$A286,СВЦЭМ!$B$33:$B$776,D$260)+'СЕТ СН'!$F$15</f>
        <v>0</v>
      </c>
      <c r="E286" s="36">
        <f>SUMIFS(СВЦЭМ!$H$34:$H$777,СВЦЭМ!$A$34:$A$777,$A286,СВЦЭМ!$B$33:$B$776,E$260)+'СЕТ СН'!$F$15</f>
        <v>0</v>
      </c>
      <c r="F286" s="36">
        <f>SUMIFS(СВЦЭМ!$H$34:$H$777,СВЦЭМ!$A$34:$A$777,$A286,СВЦЭМ!$B$33:$B$776,F$260)+'СЕТ СН'!$F$15</f>
        <v>0</v>
      </c>
      <c r="G286" s="36">
        <f>SUMIFS(СВЦЭМ!$H$34:$H$777,СВЦЭМ!$A$34:$A$777,$A286,СВЦЭМ!$B$33:$B$776,G$260)+'СЕТ СН'!$F$15</f>
        <v>0</v>
      </c>
      <c r="H286" s="36">
        <f>SUMIFS(СВЦЭМ!$H$34:$H$777,СВЦЭМ!$A$34:$A$777,$A286,СВЦЭМ!$B$33:$B$776,H$260)+'СЕТ СН'!$F$15</f>
        <v>0</v>
      </c>
      <c r="I286" s="36">
        <f>SUMIFS(СВЦЭМ!$H$34:$H$777,СВЦЭМ!$A$34:$A$777,$A286,СВЦЭМ!$B$33:$B$776,I$260)+'СЕТ СН'!$F$15</f>
        <v>0</v>
      </c>
      <c r="J286" s="36">
        <f>SUMIFS(СВЦЭМ!$H$34:$H$777,СВЦЭМ!$A$34:$A$777,$A286,СВЦЭМ!$B$33:$B$776,J$260)+'СЕТ СН'!$F$15</f>
        <v>0</v>
      </c>
      <c r="K286" s="36">
        <f>SUMIFS(СВЦЭМ!$H$34:$H$777,СВЦЭМ!$A$34:$A$777,$A286,СВЦЭМ!$B$33:$B$776,K$260)+'СЕТ СН'!$F$15</f>
        <v>0</v>
      </c>
      <c r="L286" s="36">
        <f>SUMIFS(СВЦЭМ!$H$34:$H$777,СВЦЭМ!$A$34:$A$777,$A286,СВЦЭМ!$B$33:$B$776,L$260)+'СЕТ СН'!$F$15</f>
        <v>0</v>
      </c>
      <c r="M286" s="36">
        <f>SUMIFS(СВЦЭМ!$H$34:$H$777,СВЦЭМ!$A$34:$A$777,$A286,СВЦЭМ!$B$33:$B$776,M$260)+'СЕТ СН'!$F$15</f>
        <v>0</v>
      </c>
      <c r="N286" s="36">
        <f>SUMIFS(СВЦЭМ!$H$34:$H$777,СВЦЭМ!$A$34:$A$777,$A286,СВЦЭМ!$B$33:$B$776,N$260)+'СЕТ СН'!$F$15</f>
        <v>0</v>
      </c>
      <c r="O286" s="36">
        <f>SUMIFS(СВЦЭМ!$H$34:$H$777,СВЦЭМ!$A$34:$A$777,$A286,СВЦЭМ!$B$33:$B$776,O$260)+'СЕТ СН'!$F$15</f>
        <v>0</v>
      </c>
      <c r="P286" s="36">
        <f>SUMIFS(СВЦЭМ!$H$34:$H$777,СВЦЭМ!$A$34:$A$777,$A286,СВЦЭМ!$B$33:$B$776,P$260)+'СЕТ СН'!$F$15</f>
        <v>0</v>
      </c>
      <c r="Q286" s="36">
        <f>SUMIFS(СВЦЭМ!$H$34:$H$777,СВЦЭМ!$A$34:$A$777,$A286,СВЦЭМ!$B$33:$B$776,Q$260)+'СЕТ СН'!$F$15</f>
        <v>0</v>
      </c>
      <c r="R286" s="36">
        <f>SUMIFS(СВЦЭМ!$H$34:$H$777,СВЦЭМ!$A$34:$A$777,$A286,СВЦЭМ!$B$33:$B$776,R$260)+'СЕТ СН'!$F$15</f>
        <v>0</v>
      </c>
      <c r="S286" s="36">
        <f>SUMIFS(СВЦЭМ!$H$34:$H$777,СВЦЭМ!$A$34:$A$777,$A286,СВЦЭМ!$B$33:$B$776,S$260)+'СЕТ СН'!$F$15</f>
        <v>0</v>
      </c>
      <c r="T286" s="36">
        <f>SUMIFS(СВЦЭМ!$H$34:$H$777,СВЦЭМ!$A$34:$A$777,$A286,СВЦЭМ!$B$33:$B$776,T$260)+'СЕТ СН'!$F$15</f>
        <v>0</v>
      </c>
      <c r="U286" s="36">
        <f>SUMIFS(СВЦЭМ!$H$34:$H$777,СВЦЭМ!$A$34:$A$777,$A286,СВЦЭМ!$B$33:$B$776,U$260)+'СЕТ СН'!$F$15</f>
        <v>0</v>
      </c>
      <c r="V286" s="36">
        <f>SUMIFS(СВЦЭМ!$H$34:$H$777,СВЦЭМ!$A$34:$A$777,$A286,СВЦЭМ!$B$33:$B$776,V$260)+'СЕТ СН'!$F$15</f>
        <v>0</v>
      </c>
      <c r="W286" s="36">
        <f>SUMIFS(СВЦЭМ!$H$34:$H$777,СВЦЭМ!$A$34:$A$777,$A286,СВЦЭМ!$B$33:$B$776,W$260)+'СЕТ СН'!$F$15</f>
        <v>0</v>
      </c>
      <c r="X286" s="36">
        <f>SUMIFS(СВЦЭМ!$H$34:$H$777,СВЦЭМ!$A$34:$A$777,$A286,СВЦЭМ!$B$33:$B$776,X$260)+'СЕТ СН'!$F$15</f>
        <v>0</v>
      </c>
      <c r="Y286" s="36">
        <f>SUMIFS(СВЦЭМ!$H$34:$H$777,СВЦЭМ!$A$34:$A$777,$A286,СВЦЭМ!$B$33:$B$776,Y$260)+'СЕТ СН'!$F$15</f>
        <v>0</v>
      </c>
    </row>
    <row r="287" spans="1:25" ht="15.75" hidden="1" x14ac:dyDescent="0.2">
      <c r="A287" s="35">
        <f t="shared" si="7"/>
        <v>43582</v>
      </c>
      <c r="B287" s="36">
        <f>SUMIFS(СВЦЭМ!$H$34:$H$777,СВЦЭМ!$A$34:$A$777,$A287,СВЦЭМ!$B$33:$B$776,B$260)+'СЕТ СН'!$F$15</f>
        <v>0</v>
      </c>
      <c r="C287" s="36">
        <f>SUMIFS(СВЦЭМ!$H$34:$H$777,СВЦЭМ!$A$34:$A$777,$A287,СВЦЭМ!$B$33:$B$776,C$260)+'СЕТ СН'!$F$15</f>
        <v>0</v>
      </c>
      <c r="D287" s="36">
        <f>SUMIFS(СВЦЭМ!$H$34:$H$777,СВЦЭМ!$A$34:$A$777,$A287,СВЦЭМ!$B$33:$B$776,D$260)+'СЕТ СН'!$F$15</f>
        <v>0</v>
      </c>
      <c r="E287" s="36">
        <f>SUMIFS(СВЦЭМ!$H$34:$H$777,СВЦЭМ!$A$34:$A$777,$A287,СВЦЭМ!$B$33:$B$776,E$260)+'СЕТ СН'!$F$15</f>
        <v>0</v>
      </c>
      <c r="F287" s="36">
        <f>SUMIFS(СВЦЭМ!$H$34:$H$777,СВЦЭМ!$A$34:$A$777,$A287,СВЦЭМ!$B$33:$B$776,F$260)+'СЕТ СН'!$F$15</f>
        <v>0</v>
      </c>
      <c r="G287" s="36">
        <f>SUMIFS(СВЦЭМ!$H$34:$H$777,СВЦЭМ!$A$34:$A$777,$A287,СВЦЭМ!$B$33:$B$776,G$260)+'СЕТ СН'!$F$15</f>
        <v>0</v>
      </c>
      <c r="H287" s="36">
        <f>SUMIFS(СВЦЭМ!$H$34:$H$777,СВЦЭМ!$A$34:$A$777,$A287,СВЦЭМ!$B$33:$B$776,H$260)+'СЕТ СН'!$F$15</f>
        <v>0</v>
      </c>
      <c r="I287" s="36">
        <f>SUMIFS(СВЦЭМ!$H$34:$H$777,СВЦЭМ!$A$34:$A$777,$A287,СВЦЭМ!$B$33:$B$776,I$260)+'СЕТ СН'!$F$15</f>
        <v>0</v>
      </c>
      <c r="J287" s="36">
        <f>SUMIFS(СВЦЭМ!$H$34:$H$777,СВЦЭМ!$A$34:$A$777,$A287,СВЦЭМ!$B$33:$B$776,J$260)+'СЕТ СН'!$F$15</f>
        <v>0</v>
      </c>
      <c r="K287" s="36">
        <f>SUMIFS(СВЦЭМ!$H$34:$H$777,СВЦЭМ!$A$34:$A$777,$A287,СВЦЭМ!$B$33:$B$776,K$260)+'СЕТ СН'!$F$15</f>
        <v>0</v>
      </c>
      <c r="L287" s="36">
        <f>SUMIFS(СВЦЭМ!$H$34:$H$777,СВЦЭМ!$A$34:$A$777,$A287,СВЦЭМ!$B$33:$B$776,L$260)+'СЕТ СН'!$F$15</f>
        <v>0</v>
      </c>
      <c r="M287" s="36">
        <f>SUMIFS(СВЦЭМ!$H$34:$H$777,СВЦЭМ!$A$34:$A$777,$A287,СВЦЭМ!$B$33:$B$776,M$260)+'СЕТ СН'!$F$15</f>
        <v>0</v>
      </c>
      <c r="N287" s="36">
        <f>SUMIFS(СВЦЭМ!$H$34:$H$777,СВЦЭМ!$A$34:$A$777,$A287,СВЦЭМ!$B$33:$B$776,N$260)+'СЕТ СН'!$F$15</f>
        <v>0</v>
      </c>
      <c r="O287" s="36">
        <f>SUMIFS(СВЦЭМ!$H$34:$H$777,СВЦЭМ!$A$34:$A$777,$A287,СВЦЭМ!$B$33:$B$776,O$260)+'СЕТ СН'!$F$15</f>
        <v>0</v>
      </c>
      <c r="P287" s="36">
        <f>SUMIFS(СВЦЭМ!$H$34:$H$777,СВЦЭМ!$A$34:$A$777,$A287,СВЦЭМ!$B$33:$B$776,P$260)+'СЕТ СН'!$F$15</f>
        <v>0</v>
      </c>
      <c r="Q287" s="36">
        <f>SUMIFS(СВЦЭМ!$H$34:$H$777,СВЦЭМ!$A$34:$A$777,$A287,СВЦЭМ!$B$33:$B$776,Q$260)+'СЕТ СН'!$F$15</f>
        <v>0</v>
      </c>
      <c r="R287" s="36">
        <f>SUMIFS(СВЦЭМ!$H$34:$H$777,СВЦЭМ!$A$34:$A$777,$A287,СВЦЭМ!$B$33:$B$776,R$260)+'СЕТ СН'!$F$15</f>
        <v>0</v>
      </c>
      <c r="S287" s="36">
        <f>SUMIFS(СВЦЭМ!$H$34:$H$777,СВЦЭМ!$A$34:$A$777,$A287,СВЦЭМ!$B$33:$B$776,S$260)+'СЕТ СН'!$F$15</f>
        <v>0</v>
      </c>
      <c r="T287" s="36">
        <f>SUMIFS(СВЦЭМ!$H$34:$H$777,СВЦЭМ!$A$34:$A$777,$A287,СВЦЭМ!$B$33:$B$776,T$260)+'СЕТ СН'!$F$15</f>
        <v>0</v>
      </c>
      <c r="U287" s="36">
        <f>SUMIFS(СВЦЭМ!$H$34:$H$777,СВЦЭМ!$A$34:$A$777,$A287,СВЦЭМ!$B$33:$B$776,U$260)+'СЕТ СН'!$F$15</f>
        <v>0</v>
      </c>
      <c r="V287" s="36">
        <f>SUMIFS(СВЦЭМ!$H$34:$H$777,СВЦЭМ!$A$34:$A$777,$A287,СВЦЭМ!$B$33:$B$776,V$260)+'СЕТ СН'!$F$15</f>
        <v>0</v>
      </c>
      <c r="W287" s="36">
        <f>SUMIFS(СВЦЭМ!$H$34:$H$777,СВЦЭМ!$A$34:$A$777,$A287,СВЦЭМ!$B$33:$B$776,W$260)+'СЕТ СН'!$F$15</f>
        <v>0</v>
      </c>
      <c r="X287" s="36">
        <f>SUMIFS(СВЦЭМ!$H$34:$H$777,СВЦЭМ!$A$34:$A$777,$A287,СВЦЭМ!$B$33:$B$776,X$260)+'СЕТ СН'!$F$15</f>
        <v>0</v>
      </c>
      <c r="Y287" s="36">
        <f>SUMIFS(СВЦЭМ!$H$34:$H$777,СВЦЭМ!$A$34:$A$777,$A287,СВЦЭМ!$B$33:$B$776,Y$260)+'СЕТ СН'!$F$15</f>
        <v>0</v>
      </c>
    </row>
    <row r="288" spans="1:25" ht="15.75" hidden="1" x14ac:dyDescent="0.2">
      <c r="A288" s="35">
        <f t="shared" si="7"/>
        <v>43583</v>
      </c>
      <c r="B288" s="36">
        <f>SUMIFS(СВЦЭМ!$H$34:$H$777,СВЦЭМ!$A$34:$A$777,$A288,СВЦЭМ!$B$33:$B$776,B$260)+'СЕТ СН'!$F$15</f>
        <v>0</v>
      </c>
      <c r="C288" s="36">
        <f>SUMIFS(СВЦЭМ!$H$34:$H$777,СВЦЭМ!$A$34:$A$777,$A288,СВЦЭМ!$B$33:$B$776,C$260)+'СЕТ СН'!$F$15</f>
        <v>0</v>
      </c>
      <c r="D288" s="36">
        <f>SUMIFS(СВЦЭМ!$H$34:$H$777,СВЦЭМ!$A$34:$A$777,$A288,СВЦЭМ!$B$33:$B$776,D$260)+'СЕТ СН'!$F$15</f>
        <v>0</v>
      </c>
      <c r="E288" s="36">
        <f>SUMIFS(СВЦЭМ!$H$34:$H$777,СВЦЭМ!$A$34:$A$777,$A288,СВЦЭМ!$B$33:$B$776,E$260)+'СЕТ СН'!$F$15</f>
        <v>0</v>
      </c>
      <c r="F288" s="36">
        <f>SUMIFS(СВЦЭМ!$H$34:$H$777,СВЦЭМ!$A$34:$A$777,$A288,СВЦЭМ!$B$33:$B$776,F$260)+'СЕТ СН'!$F$15</f>
        <v>0</v>
      </c>
      <c r="G288" s="36">
        <f>SUMIFS(СВЦЭМ!$H$34:$H$777,СВЦЭМ!$A$34:$A$777,$A288,СВЦЭМ!$B$33:$B$776,G$260)+'СЕТ СН'!$F$15</f>
        <v>0</v>
      </c>
      <c r="H288" s="36">
        <f>SUMIFS(СВЦЭМ!$H$34:$H$777,СВЦЭМ!$A$34:$A$777,$A288,СВЦЭМ!$B$33:$B$776,H$260)+'СЕТ СН'!$F$15</f>
        <v>0</v>
      </c>
      <c r="I288" s="36">
        <f>SUMIFS(СВЦЭМ!$H$34:$H$777,СВЦЭМ!$A$34:$A$777,$A288,СВЦЭМ!$B$33:$B$776,I$260)+'СЕТ СН'!$F$15</f>
        <v>0</v>
      </c>
      <c r="J288" s="36">
        <f>SUMIFS(СВЦЭМ!$H$34:$H$777,СВЦЭМ!$A$34:$A$777,$A288,СВЦЭМ!$B$33:$B$776,J$260)+'СЕТ СН'!$F$15</f>
        <v>0</v>
      </c>
      <c r="K288" s="36">
        <f>SUMIFS(СВЦЭМ!$H$34:$H$777,СВЦЭМ!$A$34:$A$777,$A288,СВЦЭМ!$B$33:$B$776,K$260)+'СЕТ СН'!$F$15</f>
        <v>0</v>
      </c>
      <c r="L288" s="36">
        <f>SUMIFS(СВЦЭМ!$H$34:$H$777,СВЦЭМ!$A$34:$A$777,$A288,СВЦЭМ!$B$33:$B$776,L$260)+'СЕТ СН'!$F$15</f>
        <v>0</v>
      </c>
      <c r="M288" s="36">
        <f>SUMIFS(СВЦЭМ!$H$34:$H$777,СВЦЭМ!$A$34:$A$777,$A288,СВЦЭМ!$B$33:$B$776,M$260)+'СЕТ СН'!$F$15</f>
        <v>0</v>
      </c>
      <c r="N288" s="36">
        <f>SUMIFS(СВЦЭМ!$H$34:$H$777,СВЦЭМ!$A$34:$A$777,$A288,СВЦЭМ!$B$33:$B$776,N$260)+'СЕТ СН'!$F$15</f>
        <v>0</v>
      </c>
      <c r="O288" s="36">
        <f>SUMIFS(СВЦЭМ!$H$34:$H$777,СВЦЭМ!$A$34:$A$777,$A288,СВЦЭМ!$B$33:$B$776,O$260)+'СЕТ СН'!$F$15</f>
        <v>0</v>
      </c>
      <c r="P288" s="36">
        <f>SUMIFS(СВЦЭМ!$H$34:$H$777,СВЦЭМ!$A$34:$A$777,$A288,СВЦЭМ!$B$33:$B$776,P$260)+'СЕТ СН'!$F$15</f>
        <v>0</v>
      </c>
      <c r="Q288" s="36">
        <f>SUMIFS(СВЦЭМ!$H$34:$H$777,СВЦЭМ!$A$34:$A$777,$A288,СВЦЭМ!$B$33:$B$776,Q$260)+'СЕТ СН'!$F$15</f>
        <v>0</v>
      </c>
      <c r="R288" s="36">
        <f>SUMIFS(СВЦЭМ!$H$34:$H$777,СВЦЭМ!$A$34:$A$777,$A288,СВЦЭМ!$B$33:$B$776,R$260)+'СЕТ СН'!$F$15</f>
        <v>0</v>
      </c>
      <c r="S288" s="36">
        <f>SUMIFS(СВЦЭМ!$H$34:$H$777,СВЦЭМ!$A$34:$A$777,$A288,СВЦЭМ!$B$33:$B$776,S$260)+'СЕТ СН'!$F$15</f>
        <v>0</v>
      </c>
      <c r="T288" s="36">
        <f>SUMIFS(СВЦЭМ!$H$34:$H$777,СВЦЭМ!$A$34:$A$777,$A288,СВЦЭМ!$B$33:$B$776,T$260)+'СЕТ СН'!$F$15</f>
        <v>0</v>
      </c>
      <c r="U288" s="36">
        <f>SUMIFS(СВЦЭМ!$H$34:$H$777,СВЦЭМ!$A$34:$A$777,$A288,СВЦЭМ!$B$33:$B$776,U$260)+'СЕТ СН'!$F$15</f>
        <v>0</v>
      </c>
      <c r="V288" s="36">
        <f>SUMIFS(СВЦЭМ!$H$34:$H$777,СВЦЭМ!$A$34:$A$777,$A288,СВЦЭМ!$B$33:$B$776,V$260)+'СЕТ СН'!$F$15</f>
        <v>0</v>
      </c>
      <c r="W288" s="36">
        <f>SUMIFS(СВЦЭМ!$H$34:$H$777,СВЦЭМ!$A$34:$A$777,$A288,СВЦЭМ!$B$33:$B$776,W$260)+'СЕТ СН'!$F$15</f>
        <v>0</v>
      </c>
      <c r="X288" s="36">
        <f>SUMIFS(СВЦЭМ!$H$34:$H$777,СВЦЭМ!$A$34:$A$777,$A288,СВЦЭМ!$B$33:$B$776,X$260)+'СЕТ СН'!$F$15</f>
        <v>0</v>
      </c>
      <c r="Y288" s="36">
        <f>SUMIFS(СВЦЭМ!$H$34:$H$777,СВЦЭМ!$A$34:$A$777,$A288,СВЦЭМ!$B$33:$B$776,Y$260)+'СЕТ СН'!$F$15</f>
        <v>0</v>
      </c>
    </row>
    <row r="289" spans="1:27" ht="15.75" hidden="1" x14ac:dyDescent="0.2">
      <c r="A289" s="35">
        <f t="shared" si="7"/>
        <v>43584</v>
      </c>
      <c r="B289" s="36">
        <f>SUMIFS(СВЦЭМ!$H$34:$H$777,СВЦЭМ!$A$34:$A$777,$A289,СВЦЭМ!$B$33:$B$776,B$260)+'СЕТ СН'!$F$15</f>
        <v>0</v>
      </c>
      <c r="C289" s="36">
        <f>SUMIFS(СВЦЭМ!$H$34:$H$777,СВЦЭМ!$A$34:$A$777,$A289,СВЦЭМ!$B$33:$B$776,C$260)+'СЕТ СН'!$F$15</f>
        <v>0</v>
      </c>
      <c r="D289" s="36">
        <f>SUMIFS(СВЦЭМ!$H$34:$H$777,СВЦЭМ!$A$34:$A$777,$A289,СВЦЭМ!$B$33:$B$776,D$260)+'СЕТ СН'!$F$15</f>
        <v>0</v>
      </c>
      <c r="E289" s="36">
        <f>SUMIFS(СВЦЭМ!$H$34:$H$777,СВЦЭМ!$A$34:$A$777,$A289,СВЦЭМ!$B$33:$B$776,E$260)+'СЕТ СН'!$F$15</f>
        <v>0</v>
      </c>
      <c r="F289" s="36">
        <f>SUMIFS(СВЦЭМ!$H$34:$H$777,СВЦЭМ!$A$34:$A$777,$A289,СВЦЭМ!$B$33:$B$776,F$260)+'СЕТ СН'!$F$15</f>
        <v>0</v>
      </c>
      <c r="G289" s="36">
        <f>SUMIFS(СВЦЭМ!$H$34:$H$777,СВЦЭМ!$A$34:$A$777,$A289,СВЦЭМ!$B$33:$B$776,G$260)+'СЕТ СН'!$F$15</f>
        <v>0</v>
      </c>
      <c r="H289" s="36">
        <f>SUMIFS(СВЦЭМ!$H$34:$H$777,СВЦЭМ!$A$34:$A$777,$A289,СВЦЭМ!$B$33:$B$776,H$260)+'СЕТ СН'!$F$15</f>
        <v>0</v>
      </c>
      <c r="I289" s="36">
        <f>SUMIFS(СВЦЭМ!$H$34:$H$777,СВЦЭМ!$A$34:$A$777,$A289,СВЦЭМ!$B$33:$B$776,I$260)+'СЕТ СН'!$F$15</f>
        <v>0</v>
      </c>
      <c r="J289" s="36">
        <f>SUMIFS(СВЦЭМ!$H$34:$H$777,СВЦЭМ!$A$34:$A$777,$A289,СВЦЭМ!$B$33:$B$776,J$260)+'СЕТ СН'!$F$15</f>
        <v>0</v>
      </c>
      <c r="K289" s="36">
        <f>SUMIFS(СВЦЭМ!$H$34:$H$777,СВЦЭМ!$A$34:$A$777,$A289,СВЦЭМ!$B$33:$B$776,K$260)+'СЕТ СН'!$F$15</f>
        <v>0</v>
      </c>
      <c r="L289" s="36">
        <f>SUMIFS(СВЦЭМ!$H$34:$H$777,СВЦЭМ!$A$34:$A$777,$A289,СВЦЭМ!$B$33:$B$776,L$260)+'СЕТ СН'!$F$15</f>
        <v>0</v>
      </c>
      <c r="M289" s="36">
        <f>SUMIFS(СВЦЭМ!$H$34:$H$777,СВЦЭМ!$A$34:$A$777,$A289,СВЦЭМ!$B$33:$B$776,M$260)+'СЕТ СН'!$F$15</f>
        <v>0</v>
      </c>
      <c r="N289" s="36">
        <f>SUMIFS(СВЦЭМ!$H$34:$H$777,СВЦЭМ!$A$34:$A$777,$A289,СВЦЭМ!$B$33:$B$776,N$260)+'СЕТ СН'!$F$15</f>
        <v>0</v>
      </c>
      <c r="O289" s="36">
        <f>SUMIFS(СВЦЭМ!$H$34:$H$777,СВЦЭМ!$A$34:$A$777,$A289,СВЦЭМ!$B$33:$B$776,O$260)+'СЕТ СН'!$F$15</f>
        <v>0</v>
      </c>
      <c r="P289" s="36">
        <f>SUMIFS(СВЦЭМ!$H$34:$H$777,СВЦЭМ!$A$34:$A$777,$A289,СВЦЭМ!$B$33:$B$776,P$260)+'СЕТ СН'!$F$15</f>
        <v>0</v>
      </c>
      <c r="Q289" s="36">
        <f>SUMIFS(СВЦЭМ!$H$34:$H$777,СВЦЭМ!$A$34:$A$777,$A289,СВЦЭМ!$B$33:$B$776,Q$260)+'СЕТ СН'!$F$15</f>
        <v>0</v>
      </c>
      <c r="R289" s="36">
        <f>SUMIFS(СВЦЭМ!$H$34:$H$777,СВЦЭМ!$A$34:$A$777,$A289,СВЦЭМ!$B$33:$B$776,R$260)+'СЕТ СН'!$F$15</f>
        <v>0</v>
      </c>
      <c r="S289" s="36">
        <f>SUMIFS(СВЦЭМ!$H$34:$H$777,СВЦЭМ!$A$34:$A$777,$A289,СВЦЭМ!$B$33:$B$776,S$260)+'СЕТ СН'!$F$15</f>
        <v>0</v>
      </c>
      <c r="T289" s="36">
        <f>SUMIFS(СВЦЭМ!$H$34:$H$777,СВЦЭМ!$A$34:$A$777,$A289,СВЦЭМ!$B$33:$B$776,T$260)+'СЕТ СН'!$F$15</f>
        <v>0</v>
      </c>
      <c r="U289" s="36">
        <f>SUMIFS(СВЦЭМ!$H$34:$H$777,СВЦЭМ!$A$34:$A$777,$A289,СВЦЭМ!$B$33:$B$776,U$260)+'СЕТ СН'!$F$15</f>
        <v>0</v>
      </c>
      <c r="V289" s="36">
        <f>SUMIFS(СВЦЭМ!$H$34:$H$777,СВЦЭМ!$A$34:$A$777,$A289,СВЦЭМ!$B$33:$B$776,V$260)+'СЕТ СН'!$F$15</f>
        <v>0</v>
      </c>
      <c r="W289" s="36">
        <f>SUMIFS(СВЦЭМ!$H$34:$H$777,СВЦЭМ!$A$34:$A$777,$A289,СВЦЭМ!$B$33:$B$776,W$260)+'СЕТ СН'!$F$15</f>
        <v>0</v>
      </c>
      <c r="X289" s="36">
        <f>SUMIFS(СВЦЭМ!$H$34:$H$777,СВЦЭМ!$A$34:$A$777,$A289,СВЦЭМ!$B$33:$B$776,X$260)+'СЕТ СН'!$F$15</f>
        <v>0</v>
      </c>
      <c r="Y289" s="36">
        <f>SUMIFS(СВЦЭМ!$H$34:$H$777,СВЦЭМ!$A$34:$A$777,$A289,СВЦЭМ!$B$33:$B$776,Y$260)+'СЕТ СН'!$F$15</f>
        <v>0</v>
      </c>
    </row>
    <row r="290" spans="1:27" ht="15.75" hidden="1" x14ac:dyDescent="0.2">
      <c r="A290" s="35">
        <f t="shared" si="7"/>
        <v>43585</v>
      </c>
      <c r="B290" s="36">
        <f>SUMIFS(СВЦЭМ!$H$34:$H$777,СВЦЭМ!$A$34:$A$777,$A290,СВЦЭМ!$B$33:$B$776,B$260)+'СЕТ СН'!$F$15</f>
        <v>0</v>
      </c>
      <c r="C290" s="36">
        <f>SUMIFS(СВЦЭМ!$H$34:$H$777,СВЦЭМ!$A$34:$A$777,$A290,СВЦЭМ!$B$33:$B$776,C$260)+'СЕТ СН'!$F$15</f>
        <v>0</v>
      </c>
      <c r="D290" s="36">
        <f>SUMIFS(СВЦЭМ!$H$34:$H$777,СВЦЭМ!$A$34:$A$777,$A290,СВЦЭМ!$B$33:$B$776,D$260)+'СЕТ СН'!$F$15</f>
        <v>0</v>
      </c>
      <c r="E290" s="36">
        <f>SUMIFS(СВЦЭМ!$H$34:$H$777,СВЦЭМ!$A$34:$A$777,$A290,СВЦЭМ!$B$33:$B$776,E$260)+'СЕТ СН'!$F$15</f>
        <v>0</v>
      </c>
      <c r="F290" s="36">
        <f>SUMIFS(СВЦЭМ!$H$34:$H$777,СВЦЭМ!$A$34:$A$777,$A290,СВЦЭМ!$B$33:$B$776,F$260)+'СЕТ СН'!$F$15</f>
        <v>0</v>
      </c>
      <c r="G290" s="36">
        <f>SUMIFS(СВЦЭМ!$H$34:$H$777,СВЦЭМ!$A$34:$A$777,$A290,СВЦЭМ!$B$33:$B$776,G$260)+'СЕТ СН'!$F$15</f>
        <v>0</v>
      </c>
      <c r="H290" s="36">
        <f>SUMIFS(СВЦЭМ!$H$34:$H$777,СВЦЭМ!$A$34:$A$777,$A290,СВЦЭМ!$B$33:$B$776,H$260)+'СЕТ СН'!$F$15</f>
        <v>0</v>
      </c>
      <c r="I290" s="36">
        <f>SUMIFS(СВЦЭМ!$H$34:$H$777,СВЦЭМ!$A$34:$A$777,$A290,СВЦЭМ!$B$33:$B$776,I$260)+'СЕТ СН'!$F$15</f>
        <v>0</v>
      </c>
      <c r="J290" s="36">
        <f>SUMIFS(СВЦЭМ!$H$34:$H$777,СВЦЭМ!$A$34:$A$777,$A290,СВЦЭМ!$B$33:$B$776,J$260)+'СЕТ СН'!$F$15</f>
        <v>0</v>
      </c>
      <c r="K290" s="36">
        <f>SUMIFS(СВЦЭМ!$H$34:$H$777,СВЦЭМ!$A$34:$A$777,$A290,СВЦЭМ!$B$33:$B$776,K$260)+'СЕТ СН'!$F$15</f>
        <v>0</v>
      </c>
      <c r="L290" s="36">
        <f>SUMIFS(СВЦЭМ!$H$34:$H$777,СВЦЭМ!$A$34:$A$777,$A290,СВЦЭМ!$B$33:$B$776,L$260)+'СЕТ СН'!$F$15</f>
        <v>0</v>
      </c>
      <c r="M290" s="36">
        <f>SUMIFS(СВЦЭМ!$H$34:$H$777,СВЦЭМ!$A$34:$A$777,$A290,СВЦЭМ!$B$33:$B$776,M$260)+'СЕТ СН'!$F$15</f>
        <v>0</v>
      </c>
      <c r="N290" s="36">
        <f>SUMIFS(СВЦЭМ!$H$34:$H$777,СВЦЭМ!$A$34:$A$777,$A290,СВЦЭМ!$B$33:$B$776,N$260)+'СЕТ СН'!$F$15</f>
        <v>0</v>
      </c>
      <c r="O290" s="36">
        <f>SUMIFS(СВЦЭМ!$H$34:$H$777,СВЦЭМ!$A$34:$A$777,$A290,СВЦЭМ!$B$33:$B$776,O$260)+'СЕТ СН'!$F$15</f>
        <v>0</v>
      </c>
      <c r="P290" s="36">
        <f>SUMIFS(СВЦЭМ!$H$34:$H$777,СВЦЭМ!$A$34:$A$777,$A290,СВЦЭМ!$B$33:$B$776,P$260)+'СЕТ СН'!$F$15</f>
        <v>0</v>
      </c>
      <c r="Q290" s="36">
        <f>SUMIFS(СВЦЭМ!$H$34:$H$777,СВЦЭМ!$A$34:$A$777,$A290,СВЦЭМ!$B$33:$B$776,Q$260)+'СЕТ СН'!$F$15</f>
        <v>0</v>
      </c>
      <c r="R290" s="36">
        <f>SUMIFS(СВЦЭМ!$H$34:$H$777,СВЦЭМ!$A$34:$A$777,$A290,СВЦЭМ!$B$33:$B$776,R$260)+'СЕТ СН'!$F$15</f>
        <v>0</v>
      </c>
      <c r="S290" s="36">
        <f>SUMIFS(СВЦЭМ!$H$34:$H$777,СВЦЭМ!$A$34:$A$777,$A290,СВЦЭМ!$B$33:$B$776,S$260)+'СЕТ СН'!$F$15</f>
        <v>0</v>
      </c>
      <c r="T290" s="36">
        <f>SUMIFS(СВЦЭМ!$H$34:$H$777,СВЦЭМ!$A$34:$A$777,$A290,СВЦЭМ!$B$33:$B$776,T$260)+'СЕТ СН'!$F$15</f>
        <v>0</v>
      </c>
      <c r="U290" s="36">
        <f>SUMIFS(СВЦЭМ!$H$34:$H$777,СВЦЭМ!$A$34:$A$777,$A290,СВЦЭМ!$B$33:$B$776,U$260)+'СЕТ СН'!$F$15</f>
        <v>0</v>
      </c>
      <c r="V290" s="36">
        <f>SUMIFS(СВЦЭМ!$H$34:$H$777,СВЦЭМ!$A$34:$A$777,$A290,СВЦЭМ!$B$33:$B$776,V$260)+'СЕТ СН'!$F$15</f>
        <v>0</v>
      </c>
      <c r="W290" s="36">
        <f>SUMIFS(СВЦЭМ!$H$34:$H$777,СВЦЭМ!$A$34:$A$777,$A290,СВЦЭМ!$B$33:$B$776,W$260)+'СЕТ СН'!$F$15</f>
        <v>0</v>
      </c>
      <c r="X290" s="36">
        <f>SUMIFS(СВЦЭМ!$H$34:$H$777,СВЦЭМ!$A$34:$A$777,$A290,СВЦЭМ!$B$33:$B$776,X$260)+'СЕТ СН'!$F$15</f>
        <v>0</v>
      </c>
      <c r="Y290" s="36">
        <f>SUMIFS(СВЦЭМ!$H$34:$H$777,СВЦЭМ!$A$34:$A$777,$A290,СВЦЭМ!$B$33:$B$776,Y$260)+'СЕТ СН'!$F$15</f>
        <v>0</v>
      </c>
    </row>
    <row r="291" spans="1:27" ht="15.75" hidden="1" x14ac:dyDescent="0.2">
      <c r="A291" s="35">
        <f t="shared" si="7"/>
        <v>43586</v>
      </c>
      <c r="B291" s="36">
        <f>SUMIFS(СВЦЭМ!$H$34:$H$777,СВЦЭМ!$A$34:$A$777,$A291,СВЦЭМ!$B$33:$B$776,B$260)+'СЕТ СН'!$F$15</f>
        <v>0</v>
      </c>
      <c r="C291" s="36">
        <f>SUMIFS(СВЦЭМ!$H$34:$H$777,СВЦЭМ!$A$34:$A$777,$A291,СВЦЭМ!$B$33:$B$776,C$260)+'СЕТ СН'!$F$15</f>
        <v>0</v>
      </c>
      <c r="D291" s="36">
        <f>SUMIFS(СВЦЭМ!$H$34:$H$777,СВЦЭМ!$A$34:$A$777,$A291,СВЦЭМ!$B$33:$B$776,D$260)+'СЕТ СН'!$F$15</f>
        <v>0</v>
      </c>
      <c r="E291" s="36">
        <f>SUMIFS(СВЦЭМ!$H$34:$H$777,СВЦЭМ!$A$34:$A$777,$A291,СВЦЭМ!$B$33:$B$776,E$260)+'СЕТ СН'!$F$15</f>
        <v>0</v>
      </c>
      <c r="F291" s="36">
        <f>SUMIFS(СВЦЭМ!$H$34:$H$777,СВЦЭМ!$A$34:$A$777,$A291,СВЦЭМ!$B$33:$B$776,F$260)+'СЕТ СН'!$F$15</f>
        <v>0</v>
      </c>
      <c r="G291" s="36">
        <f>SUMIFS(СВЦЭМ!$H$34:$H$777,СВЦЭМ!$A$34:$A$777,$A291,СВЦЭМ!$B$33:$B$776,G$260)+'СЕТ СН'!$F$15</f>
        <v>0</v>
      </c>
      <c r="H291" s="36">
        <f>SUMIFS(СВЦЭМ!$H$34:$H$777,СВЦЭМ!$A$34:$A$777,$A291,СВЦЭМ!$B$33:$B$776,H$260)+'СЕТ СН'!$F$15</f>
        <v>0</v>
      </c>
      <c r="I291" s="36">
        <f>SUMIFS(СВЦЭМ!$H$34:$H$777,СВЦЭМ!$A$34:$A$777,$A291,СВЦЭМ!$B$33:$B$776,I$260)+'СЕТ СН'!$F$15</f>
        <v>0</v>
      </c>
      <c r="J291" s="36">
        <f>SUMIFS(СВЦЭМ!$H$34:$H$777,СВЦЭМ!$A$34:$A$777,$A291,СВЦЭМ!$B$33:$B$776,J$260)+'СЕТ СН'!$F$15</f>
        <v>0</v>
      </c>
      <c r="K291" s="36">
        <f>SUMIFS(СВЦЭМ!$H$34:$H$777,СВЦЭМ!$A$34:$A$777,$A291,СВЦЭМ!$B$33:$B$776,K$260)+'СЕТ СН'!$F$15</f>
        <v>0</v>
      </c>
      <c r="L291" s="36">
        <f>SUMIFS(СВЦЭМ!$H$34:$H$777,СВЦЭМ!$A$34:$A$777,$A291,СВЦЭМ!$B$33:$B$776,L$260)+'СЕТ СН'!$F$15</f>
        <v>0</v>
      </c>
      <c r="M291" s="36">
        <f>SUMIFS(СВЦЭМ!$H$34:$H$777,СВЦЭМ!$A$34:$A$777,$A291,СВЦЭМ!$B$33:$B$776,M$260)+'СЕТ СН'!$F$15</f>
        <v>0</v>
      </c>
      <c r="N291" s="36">
        <f>SUMIFS(СВЦЭМ!$H$34:$H$777,СВЦЭМ!$A$34:$A$777,$A291,СВЦЭМ!$B$33:$B$776,N$260)+'СЕТ СН'!$F$15</f>
        <v>0</v>
      </c>
      <c r="O291" s="36">
        <f>SUMIFS(СВЦЭМ!$H$34:$H$777,СВЦЭМ!$A$34:$A$777,$A291,СВЦЭМ!$B$33:$B$776,O$260)+'СЕТ СН'!$F$15</f>
        <v>0</v>
      </c>
      <c r="P291" s="36">
        <f>SUMIFS(СВЦЭМ!$H$34:$H$777,СВЦЭМ!$A$34:$A$777,$A291,СВЦЭМ!$B$33:$B$776,P$260)+'СЕТ СН'!$F$15</f>
        <v>0</v>
      </c>
      <c r="Q291" s="36">
        <f>SUMIFS(СВЦЭМ!$H$34:$H$777,СВЦЭМ!$A$34:$A$777,$A291,СВЦЭМ!$B$33:$B$776,Q$260)+'СЕТ СН'!$F$15</f>
        <v>0</v>
      </c>
      <c r="R291" s="36">
        <f>SUMIFS(СВЦЭМ!$H$34:$H$777,СВЦЭМ!$A$34:$A$777,$A291,СВЦЭМ!$B$33:$B$776,R$260)+'СЕТ СН'!$F$15</f>
        <v>0</v>
      </c>
      <c r="S291" s="36">
        <f>SUMIFS(СВЦЭМ!$H$34:$H$777,СВЦЭМ!$A$34:$A$777,$A291,СВЦЭМ!$B$33:$B$776,S$260)+'СЕТ СН'!$F$15</f>
        <v>0</v>
      </c>
      <c r="T291" s="36">
        <f>SUMIFS(СВЦЭМ!$H$34:$H$777,СВЦЭМ!$A$34:$A$777,$A291,СВЦЭМ!$B$33:$B$776,T$260)+'СЕТ СН'!$F$15</f>
        <v>0</v>
      </c>
      <c r="U291" s="36">
        <f>SUMIFS(СВЦЭМ!$H$34:$H$777,СВЦЭМ!$A$34:$A$777,$A291,СВЦЭМ!$B$33:$B$776,U$260)+'СЕТ СН'!$F$15</f>
        <v>0</v>
      </c>
      <c r="V291" s="36">
        <f>SUMIFS(СВЦЭМ!$H$34:$H$777,СВЦЭМ!$A$34:$A$777,$A291,СВЦЭМ!$B$33:$B$776,V$260)+'СЕТ СН'!$F$15</f>
        <v>0</v>
      </c>
      <c r="W291" s="36">
        <f>SUMIFS(СВЦЭМ!$H$34:$H$777,СВЦЭМ!$A$34:$A$777,$A291,СВЦЭМ!$B$33:$B$776,W$260)+'СЕТ СН'!$F$15</f>
        <v>0</v>
      </c>
      <c r="X291" s="36">
        <f>SUMIFS(СВЦЭМ!$H$34:$H$777,СВЦЭМ!$A$34:$A$777,$A291,СВЦЭМ!$B$33:$B$776,X$260)+'СЕТ СН'!$F$15</f>
        <v>0</v>
      </c>
      <c r="Y291" s="36">
        <f>SUMIFS(СВЦЭМ!$H$34:$H$777,СВЦЭМ!$A$34:$A$777,$A291,СВЦЭМ!$B$33:$B$776,Y$260)+'СЕТ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01.04.2019</v>
      </c>
      <c r="B297" s="36">
        <f>SUMIFS(СВЦЭМ!$I$34:$I$777,СВЦЭМ!$A$34:$A$777,$A297,СВЦЭМ!$B$33:$B$776,B$296)+'СЕТ СН'!$F$16</f>
        <v>0</v>
      </c>
      <c r="C297" s="36">
        <f>SUMIFS(СВЦЭМ!$I$34:$I$777,СВЦЭМ!$A$34:$A$777,$A297,СВЦЭМ!$B$33:$B$776,C$296)+'СЕТ СН'!$F$16</f>
        <v>0</v>
      </c>
      <c r="D297" s="36">
        <f>SUMIFS(СВЦЭМ!$I$34:$I$777,СВЦЭМ!$A$34:$A$777,$A297,СВЦЭМ!$B$33:$B$776,D$296)+'СЕТ СН'!$F$16</f>
        <v>0</v>
      </c>
      <c r="E297" s="36">
        <f>SUMIFS(СВЦЭМ!$I$34:$I$777,СВЦЭМ!$A$34:$A$777,$A297,СВЦЭМ!$B$33:$B$776,E$296)+'СЕТ СН'!$F$16</f>
        <v>0</v>
      </c>
      <c r="F297" s="36">
        <f>SUMIFS(СВЦЭМ!$I$34:$I$777,СВЦЭМ!$A$34:$A$777,$A297,СВЦЭМ!$B$33:$B$776,F$296)+'СЕТ СН'!$F$16</f>
        <v>0</v>
      </c>
      <c r="G297" s="36">
        <f>SUMIFS(СВЦЭМ!$I$34:$I$777,СВЦЭМ!$A$34:$A$777,$A297,СВЦЭМ!$B$33:$B$776,G$296)+'СЕТ СН'!$F$16</f>
        <v>0</v>
      </c>
      <c r="H297" s="36">
        <f>SUMIFS(СВЦЭМ!$I$34:$I$777,СВЦЭМ!$A$34:$A$777,$A297,СВЦЭМ!$B$33:$B$776,H$296)+'СЕТ СН'!$F$16</f>
        <v>0</v>
      </c>
      <c r="I297" s="36">
        <f>SUMIFS(СВЦЭМ!$I$34:$I$777,СВЦЭМ!$A$34:$A$777,$A297,СВЦЭМ!$B$33:$B$776,I$296)+'СЕТ СН'!$F$16</f>
        <v>0</v>
      </c>
      <c r="J297" s="36">
        <f>SUMIFS(СВЦЭМ!$I$34:$I$777,СВЦЭМ!$A$34:$A$777,$A297,СВЦЭМ!$B$33:$B$776,J$296)+'СЕТ СН'!$F$16</f>
        <v>0</v>
      </c>
      <c r="K297" s="36">
        <f>SUMIFS(СВЦЭМ!$I$34:$I$777,СВЦЭМ!$A$34:$A$777,$A297,СВЦЭМ!$B$33:$B$776,K$296)+'СЕТ СН'!$F$16</f>
        <v>0</v>
      </c>
      <c r="L297" s="36">
        <f>SUMIFS(СВЦЭМ!$I$34:$I$777,СВЦЭМ!$A$34:$A$777,$A297,СВЦЭМ!$B$33:$B$776,L$296)+'СЕТ СН'!$F$16</f>
        <v>0</v>
      </c>
      <c r="M297" s="36">
        <f>SUMIFS(СВЦЭМ!$I$34:$I$777,СВЦЭМ!$A$34:$A$777,$A297,СВЦЭМ!$B$33:$B$776,M$296)+'СЕТ СН'!$F$16</f>
        <v>0</v>
      </c>
      <c r="N297" s="36">
        <f>SUMIFS(СВЦЭМ!$I$34:$I$777,СВЦЭМ!$A$34:$A$777,$A297,СВЦЭМ!$B$33:$B$776,N$296)+'СЕТ СН'!$F$16</f>
        <v>0</v>
      </c>
      <c r="O297" s="36">
        <f>SUMIFS(СВЦЭМ!$I$34:$I$777,СВЦЭМ!$A$34:$A$777,$A297,СВЦЭМ!$B$33:$B$776,O$296)+'СЕТ СН'!$F$16</f>
        <v>0</v>
      </c>
      <c r="P297" s="36">
        <f>SUMIFS(СВЦЭМ!$I$34:$I$777,СВЦЭМ!$A$34:$A$777,$A297,СВЦЭМ!$B$33:$B$776,P$296)+'СЕТ СН'!$F$16</f>
        <v>0</v>
      </c>
      <c r="Q297" s="36">
        <f>SUMIFS(СВЦЭМ!$I$34:$I$777,СВЦЭМ!$A$34:$A$777,$A297,СВЦЭМ!$B$33:$B$776,Q$296)+'СЕТ СН'!$F$16</f>
        <v>0</v>
      </c>
      <c r="R297" s="36">
        <f>SUMIFS(СВЦЭМ!$I$34:$I$777,СВЦЭМ!$A$34:$A$777,$A297,СВЦЭМ!$B$33:$B$776,R$296)+'СЕТ СН'!$F$16</f>
        <v>0</v>
      </c>
      <c r="S297" s="36">
        <f>SUMIFS(СВЦЭМ!$I$34:$I$777,СВЦЭМ!$A$34:$A$777,$A297,СВЦЭМ!$B$33:$B$776,S$296)+'СЕТ СН'!$F$16</f>
        <v>0</v>
      </c>
      <c r="T297" s="36">
        <f>SUMIFS(СВЦЭМ!$I$34:$I$777,СВЦЭМ!$A$34:$A$777,$A297,СВЦЭМ!$B$33:$B$776,T$296)+'СЕТ СН'!$F$16</f>
        <v>0</v>
      </c>
      <c r="U297" s="36">
        <f>SUMIFS(СВЦЭМ!$I$34:$I$777,СВЦЭМ!$A$34:$A$777,$A297,СВЦЭМ!$B$33:$B$776,U$296)+'СЕТ СН'!$F$16</f>
        <v>0</v>
      </c>
      <c r="V297" s="36">
        <f>SUMIFS(СВЦЭМ!$I$34:$I$777,СВЦЭМ!$A$34:$A$777,$A297,СВЦЭМ!$B$33:$B$776,V$296)+'СЕТ СН'!$F$16</f>
        <v>0</v>
      </c>
      <c r="W297" s="36">
        <f>SUMIFS(СВЦЭМ!$I$34:$I$777,СВЦЭМ!$A$34:$A$777,$A297,СВЦЭМ!$B$33:$B$776,W$296)+'СЕТ СН'!$F$16</f>
        <v>0</v>
      </c>
      <c r="X297" s="36">
        <f>SUMIFS(СВЦЭМ!$I$34:$I$777,СВЦЭМ!$A$34:$A$777,$A297,СВЦЭМ!$B$33:$B$776,X$296)+'СЕТ СН'!$F$16</f>
        <v>0</v>
      </c>
      <c r="Y297" s="36">
        <f>SUMIFS(СВЦЭМ!$I$34:$I$777,СВЦЭМ!$A$34:$A$777,$A297,СВЦЭМ!$B$33:$B$776,Y$296)+'СЕТ СН'!$F$16</f>
        <v>0</v>
      </c>
      <c r="AA297" s="45"/>
    </row>
    <row r="298" spans="1:27" ht="15.75" hidden="1" x14ac:dyDescent="0.2">
      <c r="A298" s="35">
        <f>A297+1</f>
        <v>43557</v>
      </c>
      <c r="B298" s="36">
        <f>SUMIFS(СВЦЭМ!$I$34:$I$777,СВЦЭМ!$A$34:$A$777,$A298,СВЦЭМ!$B$33:$B$776,B$296)+'СЕТ СН'!$F$16</f>
        <v>0</v>
      </c>
      <c r="C298" s="36">
        <f>SUMIFS(СВЦЭМ!$I$34:$I$777,СВЦЭМ!$A$34:$A$777,$A298,СВЦЭМ!$B$33:$B$776,C$296)+'СЕТ СН'!$F$16</f>
        <v>0</v>
      </c>
      <c r="D298" s="36">
        <f>SUMIFS(СВЦЭМ!$I$34:$I$777,СВЦЭМ!$A$34:$A$777,$A298,СВЦЭМ!$B$33:$B$776,D$296)+'СЕТ СН'!$F$16</f>
        <v>0</v>
      </c>
      <c r="E298" s="36">
        <f>SUMIFS(СВЦЭМ!$I$34:$I$777,СВЦЭМ!$A$34:$A$777,$A298,СВЦЭМ!$B$33:$B$776,E$296)+'СЕТ СН'!$F$16</f>
        <v>0</v>
      </c>
      <c r="F298" s="36">
        <f>SUMIFS(СВЦЭМ!$I$34:$I$777,СВЦЭМ!$A$34:$A$777,$A298,СВЦЭМ!$B$33:$B$776,F$296)+'СЕТ СН'!$F$16</f>
        <v>0</v>
      </c>
      <c r="G298" s="36">
        <f>SUMIFS(СВЦЭМ!$I$34:$I$777,СВЦЭМ!$A$34:$A$777,$A298,СВЦЭМ!$B$33:$B$776,G$296)+'СЕТ СН'!$F$16</f>
        <v>0</v>
      </c>
      <c r="H298" s="36">
        <f>SUMIFS(СВЦЭМ!$I$34:$I$777,СВЦЭМ!$A$34:$A$777,$A298,СВЦЭМ!$B$33:$B$776,H$296)+'СЕТ СН'!$F$16</f>
        <v>0</v>
      </c>
      <c r="I298" s="36">
        <f>SUMIFS(СВЦЭМ!$I$34:$I$777,СВЦЭМ!$A$34:$A$777,$A298,СВЦЭМ!$B$33:$B$776,I$296)+'СЕТ СН'!$F$16</f>
        <v>0</v>
      </c>
      <c r="J298" s="36">
        <f>SUMIFS(СВЦЭМ!$I$34:$I$777,СВЦЭМ!$A$34:$A$777,$A298,СВЦЭМ!$B$33:$B$776,J$296)+'СЕТ СН'!$F$16</f>
        <v>0</v>
      </c>
      <c r="K298" s="36">
        <f>SUMIFS(СВЦЭМ!$I$34:$I$777,СВЦЭМ!$A$34:$A$777,$A298,СВЦЭМ!$B$33:$B$776,K$296)+'СЕТ СН'!$F$16</f>
        <v>0</v>
      </c>
      <c r="L298" s="36">
        <f>SUMIFS(СВЦЭМ!$I$34:$I$777,СВЦЭМ!$A$34:$A$777,$A298,СВЦЭМ!$B$33:$B$776,L$296)+'СЕТ СН'!$F$16</f>
        <v>0</v>
      </c>
      <c r="M298" s="36">
        <f>SUMIFS(СВЦЭМ!$I$34:$I$777,СВЦЭМ!$A$34:$A$777,$A298,СВЦЭМ!$B$33:$B$776,M$296)+'СЕТ СН'!$F$16</f>
        <v>0</v>
      </c>
      <c r="N298" s="36">
        <f>SUMIFS(СВЦЭМ!$I$34:$I$777,СВЦЭМ!$A$34:$A$777,$A298,СВЦЭМ!$B$33:$B$776,N$296)+'СЕТ СН'!$F$16</f>
        <v>0</v>
      </c>
      <c r="O298" s="36">
        <f>SUMIFS(СВЦЭМ!$I$34:$I$777,СВЦЭМ!$A$34:$A$777,$A298,СВЦЭМ!$B$33:$B$776,O$296)+'СЕТ СН'!$F$16</f>
        <v>0</v>
      </c>
      <c r="P298" s="36">
        <f>SUMIFS(СВЦЭМ!$I$34:$I$777,СВЦЭМ!$A$34:$A$777,$A298,СВЦЭМ!$B$33:$B$776,P$296)+'СЕТ СН'!$F$16</f>
        <v>0</v>
      </c>
      <c r="Q298" s="36">
        <f>SUMIFS(СВЦЭМ!$I$34:$I$777,СВЦЭМ!$A$34:$A$777,$A298,СВЦЭМ!$B$33:$B$776,Q$296)+'СЕТ СН'!$F$16</f>
        <v>0</v>
      </c>
      <c r="R298" s="36">
        <f>SUMIFS(СВЦЭМ!$I$34:$I$777,СВЦЭМ!$A$34:$A$777,$A298,СВЦЭМ!$B$33:$B$776,R$296)+'СЕТ СН'!$F$16</f>
        <v>0</v>
      </c>
      <c r="S298" s="36">
        <f>SUMIFS(СВЦЭМ!$I$34:$I$777,СВЦЭМ!$A$34:$A$777,$A298,СВЦЭМ!$B$33:$B$776,S$296)+'СЕТ СН'!$F$16</f>
        <v>0</v>
      </c>
      <c r="T298" s="36">
        <f>SUMIFS(СВЦЭМ!$I$34:$I$777,СВЦЭМ!$A$34:$A$777,$A298,СВЦЭМ!$B$33:$B$776,T$296)+'СЕТ СН'!$F$16</f>
        <v>0</v>
      </c>
      <c r="U298" s="36">
        <f>SUMIFS(СВЦЭМ!$I$34:$I$777,СВЦЭМ!$A$34:$A$777,$A298,СВЦЭМ!$B$33:$B$776,U$296)+'СЕТ СН'!$F$16</f>
        <v>0</v>
      </c>
      <c r="V298" s="36">
        <f>SUMIFS(СВЦЭМ!$I$34:$I$777,СВЦЭМ!$A$34:$A$777,$A298,СВЦЭМ!$B$33:$B$776,V$296)+'СЕТ СН'!$F$16</f>
        <v>0</v>
      </c>
      <c r="W298" s="36">
        <f>SUMIFS(СВЦЭМ!$I$34:$I$777,СВЦЭМ!$A$34:$A$777,$A298,СВЦЭМ!$B$33:$B$776,W$296)+'СЕТ СН'!$F$16</f>
        <v>0</v>
      </c>
      <c r="X298" s="36">
        <f>SUMIFS(СВЦЭМ!$I$34:$I$777,СВЦЭМ!$A$34:$A$777,$A298,СВЦЭМ!$B$33:$B$776,X$296)+'СЕТ СН'!$F$16</f>
        <v>0</v>
      </c>
      <c r="Y298" s="36">
        <f>SUMIFS(СВЦЭМ!$I$34:$I$777,СВЦЭМ!$A$34:$A$777,$A298,СВЦЭМ!$B$33:$B$776,Y$296)+'СЕТ СН'!$F$16</f>
        <v>0</v>
      </c>
    </row>
    <row r="299" spans="1:27" ht="15.75" hidden="1" x14ac:dyDescent="0.2">
      <c r="A299" s="35">
        <f t="shared" ref="A299:A327" si="8">A298+1</f>
        <v>43558</v>
      </c>
      <c r="B299" s="36">
        <f>SUMIFS(СВЦЭМ!$I$34:$I$777,СВЦЭМ!$A$34:$A$777,$A299,СВЦЭМ!$B$33:$B$776,B$296)+'СЕТ СН'!$F$16</f>
        <v>0</v>
      </c>
      <c r="C299" s="36">
        <f>SUMIFS(СВЦЭМ!$I$34:$I$777,СВЦЭМ!$A$34:$A$777,$A299,СВЦЭМ!$B$33:$B$776,C$296)+'СЕТ СН'!$F$16</f>
        <v>0</v>
      </c>
      <c r="D299" s="36">
        <f>SUMIFS(СВЦЭМ!$I$34:$I$777,СВЦЭМ!$A$34:$A$777,$A299,СВЦЭМ!$B$33:$B$776,D$296)+'СЕТ СН'!$F$16</f>
        <v>0</v>
      </c>
      <c r="E299" s="36">
        <f>SUMIFS(СВЦЭМ!$I$34:$I$777,СВЦЭМ!$A$34:$A$777,$A299,СВЦЭМ!$B$33:$B$776,E$296)+'СЕТ СН'!$F$16</f>
        <v>0</v>
      </c>
      <c r="F299" s="36">
        <f>SUMIFS(СВЦЭМ!$I$34:$I$777,СВЦЭМ!$A$34:$A$777,$A299,СВЦЭМ!$B$33:$B$776,F$296)+'СЕТ СН'!$F$16</f>
        <v>0</v>
      </c>
      <c r="G299" s="36">
        <f>SUMIFS(СВЦЭМ!$I$34:$I$777,СВЦЭМ!$A$34:$A$777,$A299,СВЦЭМ!$B$33:$B$776,G$296)+'СЕТ СН'!$F$16</f>
        <v>0</v>
      </c>
      <c r="H299" s="36">
        <f>SUMIFS(СВЦЭМ!$I$34:$I$777,СВЦЭМ!$A$34:$A$777,$A299,СВЦЭМ!$B$33:$B$776,H$296)+'СЕТ СН'!$F$16</f>
        <v>0</v>
      </c>
      <c r="I299" s="36">
        <f>SUMIFS(СВЦЭМ!$I$34:$I$777,СВЦЭМ!$A$34:$A$777,$A299,СВЦЭМ!$B$33:$B$776,I$296)+'СЕТ СН'!$F$16</f>
        <v>0</v>
      </c>
      <c r="J299" s="36">
        <f>SUMIFS(СВЦЭМ!$I$34:$I$777,СВЦЭМ!$A$34:$A$777,$A299,СВЦЭМ!$B$33:$B$776,J$296)+'СЕТ СН'!$F$16</f>
        <v>0</v>
      </c>
      <c r="K299" s="36">
        <f>SUMIFS(СВЦЭМ!$I$34:$I$777,СВЦЭМ!$A$34:$A$777,$A299,СВЦЭМ!$B$33:$B$776,K$296)+'СЕТ СН'!$F$16</f>
        <v>0</v>
      </c>
      <c r="L299" s="36">
        <f>SUMIFS(СВЦЭМ!$I$34:$I$777,СВЦЭМ!$A$34:$A$777,$A299,СВЦЭМ!$B$33:$B$776,L$296)+'СЕТ СН'!$F$16</f>
        <v>0</v>
      </c>
      <c r="M299" s="36">
        <f>SUMIFS(СВЦЭМ!$I$34:$I$777,СВЦЭМ!$A$34:$A$777,$A299,СВЦЭМ!$B$33:$B$776,M$296)+'СЕТ СН'!$F$16</f>
        <v>0</v>
      </c>
      <c r="N299" s="36">
        <f>SUMIFS(СВЦЭМ!$I$34:$I$777,СВЦЭМ!$A$34:$A$777,$A299,СВЦЭМ!$B$33:$B$776,N$296)+'СЕТ СН'!$F$16</f>
        <v>0</v>
      </c>
      <c r="O299" s="36">
        <f>SUMIFS(СВЦЭМ!$I$34:$I$777,СВЦЭМ!$A$34:$A$777,$A299,СВЦЭМ!$B$33:$B$776,O$296)+'СЕТ СН'!$F$16</f>
        <v>0</v>
      </c>
      <c r="P299" s="36">
        <f>SUMIFS(СВЦЭМ!$I$34:$I$777,СВЦЭМ!$A$34:$A$777,$A299,СВЦЭМ!$B$33:$B$776,P$296)+'СЕТ СН'!$F$16</f>
        <v>0</v>
      </c>
      <c r="Q299" s="36">
        <f>SUMIFS(СВЦЭМ!$I$34:$I$777,СВЦЭМ!$A$34:$A$777,$A299,СВЦЭМ!$B$33:$B$776,Q$296)+'СЕТ СН'!$F$16</f>
        <v>0</v>
      </c>
      <c r="R299" s="36">
        <f>SUMIFS(СВЦЭМ!$I$34:$I$777,СВЦЭМ!$A$34:$A$777,$A299,СВЦЭМ!$B$33:$B$776,R$296)+'СЕТ СН'!$F$16</f>
        <v>0</v>
      </c>
      <c r="S299" s="36">
        <f>SUMIFS(СВЦЭМ!$I$34:$I$777,СВЦЭМ!$A$34:$A$777,$A299,СВЦЭМ!$B$33:$B$776,S$296)+'СЕТ СН'!$F$16</f>
        <v>0</v>
      </c>
      <c r="T299" s="36">
        <f>SUMIFS(СВЦЭМ!$I$34:$I$777,СВЦЭМ!$A$34:$A$777,$A299,СВЦЭМ!$B$33:$B$776,T$296)+'СЕТ СН'!$F$16</f>
        <v>0</v>
      </c>
      <c r="U299" s="36">
        <f>SUMIFS(СВЦЭМ!$I$34:$I$777,СВЦЭМ!$A$34:$A$777,$A299,СВЦЭМ!$B$33:$B$776,U$296)+'СЕТ СН'!$F$16</f>
        <v>0</v>
      </c>
      <c r="V299" s="36">
        <f>SUMIFS(СВЦЭМ!$I$34:$I$777,СВЦЭМ!$A$34:$A$777,$A299,СВЦЭМ!$B$33:$B$776,V$296)+'СЕТ СН'!$F$16</f>
        <v>0</v>
      </c>
      <c r="W299" s="36">
        <f>SUMIFS(СВЦЭМ!$I$34:$I$777,СВЦЭМ!$A$34:$A$777,$A299,СВЦЭМ!$B$33:$B$776,W$296)+'СЕТ СН'!$F$16</f>
        <v>0</v>
      </c>
      <c r="X299" s="36">
        <f>SUMIFS(СВЦЭМ!$I$34:$I$777,СВЦЭМ!$A$34:$A$777,$A299,СВЦЭМ!$B$33:$B$776,X$296)+'СЕТ СН'!$F$16</f>
        <v>0</v>
      </c>
      <c r="Y299" s="36">
        <f>SUMIFS(СВЦЭМ!$I$34:$I$777,СВЦЭМ!$A$34:$A$777,$A299,СВЦЭМ!$B$33:$B$776,Y$296)+'СЕТ СН'!$F$16</f>
        <v>0</v>
      </c>
    </row>
    <row r="300" spans="1:27" ht="15.75" hidden="1" x14ac:dyDescent="0.2">
      <c r="A300" s="35">
        <f t="shared" si="8"/>
        <v>43559</v>
      </c>
      <c r="B300" s="36">
        <f>SUMIFS(СВЦЭМ!$I$34:$I$777,СВЦЭМ!$A$34:$A$777,$A300,СВЦЭМ!$B$33:$B$776,B$296)+'СЕТ СН'!$F$16</f>
        <v>0</v>
      </c>
      <c r="C300" s="36">
        <f>SUMIFS(СВЦЭМ!$I$34:$I$777,СВЦЭМ!$A$34:$A$777,$A300,СВЦЭМ!$B$33:$B$776,C$296)+'СЕТ СН'!$F$16</f>
        <v>0</v>
      </c>
      <c r="D300" s="36">
        <f>SUMIFS(СВЦЭМ!$I$34:$I$777,СВЦЭМ!$A$34:$A$777,$A300,СВЦЭМ!$B$33:$B$776,D$296)+'СЕТ СН'!$F$16</f>
        <v>0</v>
      </c>
      <c r="E300" s="36">
        <f>SUMIFS(СВЦЭМ!$I$34:$I$777,СВЦЭМ!$A$34:$A$777,$A300,СВЦЭМ!$B$33:$B$776,E$296)+'СЕТ СН'!$F$16</f>
        <v>0</v>
      </c>
      <c r="F300" s="36">
        <f>SUMIFS(СВЦЭМ!$I$34:$I$777,СВЦЭМ!$A$34:$A$777,$A300,СВЦЭМ!$B$33:$B$776,F$296)+'СЕТ СН'!$F$16</f>
        <v>0</v>
      </c>
      <c r="G300" s="36">
        <f>SUMIFS(СВЦЭМ!$I$34:$I$777,СВЦЭМ!$A$34:$A$777,$A300,СВЦЭМ!$B$33:$B$776,G$296)+'СЕТ СН'!$F$16</f>
        <v>0</v>
      </c>
      <c r="H300" s="36">
        <f>SUMIFS(СВЦЭМ!$I$34:$I$777,СВЦЭМ!$A$34:$A$777,$A300,СВЦЭМ!$B$33:$B$776,H$296)+'СЕТ СН'!$F$16</f>
        <v>0</v>
      </c>
      <c r="I300" s="36">
        <f>SUMIFS(СВЦЭМ!$I$34:$I$777,СВЦЭМ!$A$34:$A$777,$A300,СВЦЭМ!$B$33:$B$776,I$296)+'СЕТ СН'!$F$16</f>
        <v>0</v>
      </c>
      <c r="J300" s="36">
        <f>SUMIFS(СВЦЭМ!$I$34:$I$777,СВЦЭМ!$A$34:$A$777,$A300,СВЦЭМ!$B$33:$B$776,J$296)+'СЕТ СН'!$F$16</f>
        <v>0</v>
      </c>
      <c r="K300" s="36">
        <f>SUMIFS(СВЦЭМ!$I$34:$I$777,СВЦЭМ!$A$34:$A$777,$A300,СВЦЭМ!$B$33:$B$776,K$296)+'СЕТ СН'!$F$16</f>
        <v>0</v>
      </c>
      <c r="L300" s="36">
        <f>SUMIFS(СВЦЭМ!$I$34:$I$777,СВЦЭМ!$A$34:$A$777,$A300,СВЦЭМ!$B$33:$B$776,L$296)+'СЕТ СН'!$F$16</f>
        <v>0</v>
      </c>
      <c r="M300" s="36">
        <f>SUMIFS(СВЦЭМ!$I$34:$I$777,СВЦЭМ!$A$34:$A$777,$A300,СВЦЭМ!$B$33:$B$776,M$296)+'СЕТ СН'!$F$16</f>
        <v>0</v>
      </c>
      <c r="N300" s="36">
        <f>SUMIFS(СВЦЭМ!$I$34:$I$777,СВЦЭМ!$A$34:$A$777,$A300,СВЦЭМ!$B$33:$B$776,N$296)+'СЕТ СН'!$F$16</f>
        <v>0</v>
      </c>
      <c r="O300" s="36">
        <f>SUMIFS(СВЦЭМ!$I$34:$I$777,СВЦЭМ!$A$34:$A$777,$A300,СВЦЭМ!$B$33:$B$776,O$296)+'СЕТ СН'!$F$16</f>
        <v>0</v>
      </c>
      <c r="P300" s="36">
        <f>SUMIFS(СВЦЭМ!$I$34:$I$777,СВЦЭМ!$A$34:$A$777,$A300,СВЦЭМ!$B$33:$B$776,P$296)+'СЕТ СН'!$F$16</f>
        <v>0</v>
      </c>
      <c r="Q300" s="36">
        <f>SUMIFS(СВЦЭМ!$I$34:$I$777,СВЦЭМ!$A$34:$A$777,$A300,СВЦЭМ!$B$33:$B$776,Q$296)+'СЕТ СН'!$F$16</f>
        <v>0</v>
      </c>
      <c r="R300" s="36">
        <f>SUMIFS(СВЦЭМ!$I$34:$I$777,СВЦЭМ!$A$34:$A$777,$A300,СВЦЭМ!$B$33:$B$776,R$296)+'СЕТ СН'!$F$16</f>
        <v>0</v>
      </c>
      <c r="S300" s="36">
        <f>SUMIFS(СВЦЭМ!$I$34:$I$777,СВЦЭМ!$A$34:$A$777,$A300,СВЦЭМ!$B$33:$B$776,S$296)+'СЕТ СН'!$F$16</f>
        <v>0</v>
      </c>
      <c r="T300" s="36">
        <f>SUMIFS(СВЦЭМ!$I$34:$I$777,СВЦЭМ!$A$34:$A$777,$A300,СВЦЭМ!$B$33:$B$776,T$296)+'СЕТ СН'!$F$16</f>
        <v>0</v>
      </c>
      <c r="U300" s="36">
        <f>SUMIFS(СВЦЭМ!$I$34:$I$777,СВЦЭМ!$A$34:$A$777,$A300,СВЦЭМ!$B$33:$B$776,U$296)+'СЕТ СН'!$F$16</f>
        <v>0</v>
      </c>
      <c r="V300" s="36">
        <f>SUMIFS(СВЦЭМ!$I$34:$I$777,СВЦЭМ!$A$34:$A$777,$A300,СВЦЭМ!$B$33:$B$776,V$296)+'СЕТ СН'!$F$16</f>
        <v>0</v>
      </c>
      <c r="W300" s="36">
        <f>SUMIFS(СВЦЭМ!$I$34:$I$777,СВЦЭМ!$A$34:$A$777,$A300,СВЦЭМ!$B$33:$B$776,W$296)+'СЕТ СН'!$F$16</f>
        <v>0</v>
      </c>
      <c r="X300" s="36">
        <f>SUMIFS(СВЦЭМ!$I$34:$I$777,СВЦЭМ!$A$34:$A$777,$A300,СВЦЭМ!$B$33:$B$776,X$296)+'СЕТ СН'!$F$16</f>
        <v>0</v>
      </c>
      <c r="Y300" s="36">
        <f>SUMIFS(СВЦЭМ!$I$34:$I$777,СВЦЭМ!$A$34:$A$777,$A300,СВЦЭМ!$B$33:$B$776,Y$296)+'СЕТ СН'!$F$16</f>
        <v>0</v>
      </c>
    </row>
    <row r="301" spans="1:27" ht="15.75" hidden="1" x14ac:dyDescent="0.2">
      <c r="A301" s="35">
        <f t="shared" si="8"/>
        <v>43560</v>
      </c>
      <c r="B301" s="36">
        <f>SUMIFS(СВЦЭМ!$I$34:$I$777,СВЦЭМ!$A$34:$A$777,$A301,СВЦЭМ!$B$33:$B$776,B$296)+'СЕТ СН'!$F$16</f>
        <v>0</v>
      </c>
      <c r="C301" s="36">
        <f>SUMIFS(СВЦЭМ!$I$34:$I$777,СВЦЭМ!$A$34:$A$777,$A301,СВЦЭМ!$B$33:$B$776,C$296)+'СЕТ СН'!$F$16</f>
        <v>0</v>
      </c>
      <c r="D301" s="36">
        <f>SUMIFS(СВЦЭМ!$I$34:$I$777,СВЦЭМ!$A$34:$A$777,$A301,СВЦЭМ!$B$33:$B$776,D$296)+'СЕТ СН'!$F$16</f>
        <v>0</v>
      </c>
      <c r="E301" s="36">
        <f>SUMIFS(СВЦЭМ!$I$34:$I$777,СВЦЭМ!$A$34:$A$777,$A301,СВЦЭМ!$B$33:$B$776,E$296)+'СЕТ СН'!$F$16</f>
        <v>0</v>
      </c>
      <c r="F301" s="36">
        <f>SUMIFS(СВЦЭМ!$I$34:$I$777,СВЦЭМ!$A$34:$A$777,$A301,СВЦЭМ!$B$33:$B$776,F$296)+'СЕТ СН'!$F$16</f>
        <v>0</v>
      </c>
      <c r="G301" s="36">
        <f>SUMIFS(СВЦЭМ!$I$34:$I$777,СВЦЭМ!$A$34:$A$777,$A301,СВЦЭМ!$B$33:$B$776,G$296)+'СЕТ СН'!$F$16</f>
        <v>0</v>
      </c>
      <c r="H301" s="36">
        <f>SUMIFS(СВЦЭМ!$I$34:$I$777,СВЦЭМ!$A$34:$A$777,$A301,СВЦЭМ!$B$33:$B$776,H$296)+'СЕТ СН'!$F$16</f>
        <v>0</v>
      </c>
      <c r="I301" s="36">
        <f>SUMIFS(СВЦЭМ!$I$34:$I$777,СВЦЭМ!$A$34:$A$777,$A301,СВЦЭМ!$B$33:$B$776,I$296)+'СЕТ СН'!$F$16</f>
        <v>0</v>
      </c>
      <c r="J301" s="36">
        <f>SUMIFS(СВЦЭМ!$I$34:$I$777,СВЦЭМ!$A$34:$A$777,$A301,СВЦЭМ!$B$33:$B$776,J$296)+'СЕТ СН'!$F$16</f>
        <v>0</v>
      </c>
      <c r="K301" s="36">
        <f>SUMIFS(СВЦЭМ!$I$34:$I$777,СВЦЭМ!$A$34:$A$777,$A301,СВЦЭМ!$B$33:$B$776,K$296)+'СЕТ СН'!$F$16</f>
        <v>0</v>
      </c>
      <c r="L301" s="36">
        <f>SUMIFS(СВЦЭМ!$I$34:$I$777,СВЦЭМ!$A$34:$A$777,$A301,СВЦЭМ!$B$33:$B$776,L$296)+'СЕТ СН'!$F$16</f>
        <v>0</v>
      </c>
      <c r="M301" s="36">
        <f>SUMIFS(СВЦЭМ!$I$34:$I$777,СВЦЭМ!$A$34:$A$777,$A301,СВЦЭМ!$B$33:$B$776,M$296)+'СЕТ СН'!$F$16</f>
        <v>0</v>
      </c>
      <c r="N301" s="36">
        <f>SUMIFS(СВЦЭМ!$I$34:$I$777,СВЦЭМ!$A$34:$A$777,$A301,СВЦЭМ!$B$33:$B$776,N$296)+'СЕТ СН'!$F$16</f>
        <v>0</v>
      </c>
      <c r="O301" s="36">
        <f>SUMIFS(СВЦЭМ!$I$34:$I$777,СВЦЭМ!$A$34:$A$777,$A301,СВЦЭМ!$B$33:$B$776,O$296)+'СЕТ СН'!$F$16</f>
        <v>0</v>
      </c>
      <c r="P301" s="36">
        <f>SUMIFS(СВЦЭМ!$I$34:$I$777,СВЦЭМ!$A$34:$A$777,$A301,СВЦЭМ!$B$33:$B$776,P$296)+'СЕТ СН'!$F$16</f>
        <v>0</v>
      </c>
      <c r="Q301" s="36">
        <f>SUMIFS(СВЦЭМ!$I$34:$I$777,СВЦЭМ!$A$34:$A$777,$A301,СВЦЭМ!$B$33:$B$776,Q$296)+'СЕТ СН'!$F$16</f>
        <v>0</v>
      </c>
      <c r="R301" s="36">
        <f>SUMIFS(СВЦЭМ!$I$34:$I$777,СВЦЭМ!$A$34:$A$777,$A301,СВЦЭМ!$B$33:$B$776,R$296)+'СЕТ СН'!$F$16</f>
        <v>0</v>
      </c>
      <c r="S301" s="36">
        <f>SUMIFS(СВЦЭМ!$I$34:$I$777,СВЦЭМ!$A$34:$A$777,$A301,СВЦЭМ!$B$33:$B$776,S$296)+'СЕТ СН'!$F$16</f>
        <v>0</v>
      </c>
      <c r="T301" s="36">
        <f>SUMIFS(СВЦЭМ!$I$34:$I$777,СВЦЭМ!$A$34:$A$777,$A301,СВЦЭМ!$B$33:$B$776,T$296)+'СЕТ СН'!$F$16</f>
        <v>0</v>
      </c>
      <c r="U301" s="36">
        <f>SUMIFS(СВЦЭМ!$I$34:$I$777,СВЦЭМ!$A$34:$A$777,$A301,СВЦЭМ!$B$33:$B$776,U$296)+'СЕТ СН'!$F$16</f>
        <v>0</v>
      </c>
      <c r="V301" s="36">
        <f>SUMIFS(СВЦЭМ!$I$34:$I$777,СВЦЭМ!$A$34:$A$777,$A301,СВЦЭМ!$B$33:$B$776,V$296)+'СЕТ СН'!$F$16</f>
        <v>0</v>
      </c>
      <c r="W301" s="36">
        <f>SUMIFS(СВЦЭМ!$I$34:$I$777,СВЦЭМ!$A$34:$A$777,$A301,СВЦЭМ!$B$33:$B$776,W$296)+'СЕТ СН'!$F$16</f>
        <v>0</v>
      </c>
      <c r="X301" s="36">
        <f>SUMIFS(СВЦЭМ!$I$34:$I$777,СВЦЭМ!$A$34:$A$777,$A301,СВЦЭМ!$B$33:$B$776,X$296)+'СЕТ СН'!$F$16</f>
        <v>0</v>
      </c>
      <c r="Y301" s="36">
        <f>SUMIFS(СВЦЭМ!$I$34:$I$777,СВЦЭМ!$A$34:$A$777,$A301,СВЦЭМ!$B$33:$B$776,Y$296)+'СЕТ СН'!$F$16</f>
        <v>0</v>
      </c>
    </row>
    <row r="302" spans="1:27" ht="15.75" hidden="1" x14ac:dyDescent="0.2">
      <c r="A302" s="35">
        <f t="shared" si="8"/>
        <v>43561</v>
      </c>
      <c r="B302" s="36">
        <f>SUMIFS(СВЦЭМ!$I$34:$I$777,СВЦЭМ!$A$34:$A$777,$A302,СВЦЭМ!$B$33:$B$776,B$296)+'СЕТ СН'!$F$16</f>
        <v>0</v>
      </c>
      <c r="C302" s="36">
        <f>SUMIFS(СВЦЭМ!$I$34:$I$777,СВЦЭМ!$A$34:$A$777,$A302,СВЦЭМ!$B$33:$B$776,C$296)+'СЕТ СН'!$F$16</f>
        <v>0</v>
      </c>
      <c r="D302" s="36">
        <f>SUMIFS(СВЦЭМ!$I$34:$I$777,СВЦЭМ!$A$34:$A$777,$A302,СВЦЭМ!$B$33:$B$776,D$296)+'СЕТ СН'!$F$16</f>
        <v>0</v>
      </c>
      <c r="E302" s="36">
        <f>SUMIFS(СВЦЭМ!$I$34:$I$777,СВЦЭМ!$A$34:$A$777,$A302,СВЦЭМ!$B$33:$B$776,E$296)+'СЕТ СН'!$F$16</f>
        <v>0</v>
      </c>
      <c r="F302" s="36">
        <f>SUMIFS(СВЦЭМ!$I$34:$I$777,СВЦЭМ!$A$34:$A$777,$A302,СВЦЭМ!$B$33:$B$776,F$296)+'СЕТ СН'!$F$16</f>
        <v>0</v>
      </c>
      <c r="G302" s="36">
        <f>SUMIFS(СВЦЭМ!$I$34:$I$777,СВЦЭМ!$A$34:$A$777,$A302,СВЦЭМ!$B$33:$B$776,G$296)+'СЕТ СН'!$F$16</f>
        <v>0</v>
      </c>
      <c r="H302" s="36">
        <f>SUMIFS(СВЦЭМ!$I$34:$I$777,СВЦЭМ!$A$34:$A$777,$A302,СВЦЭМ!$B$33:$B$776,H$296)+'СЕТ СН'!$F$16</f>
        <v>0</v>
      </c>
      <c r="I302" s="36">
        <f>SUMIFS(СВЦЭМ!$I$34:$I$777,СВЦЭМ!$A$34:$A$777,$A302,СВЦЭМ!$B$33:$B$776,I$296)+'СЕТ СН'!$F$16</f>
        <v>0</v>
      </c>
      <c r="J302" s="36">
        <f>SUMIFS(СВЦЭМ!$I$34:$I$777,СВЦЭМ!$A$34:$A$777,$A302,СВЦЭМ!$B$33:$B$776,J$296)+'СЕТ СН'!$F$16</f>
        <v>0</v>
      </c>
      <c r="K302" s="36">
        <f>SUMIFS(СВЦЭМ!$I$34:$I$777,СВЦЭМ!$A$34:$A$777,$A302,СВЦЭМ!$B$33:$B$776,K$296)+'СЕТ СН'!$F$16</f>
        <v>0</v>
      </c>
      <c r="L302" s="36">
        <f>SUMIFS(СВЦЭМ!$I$34:$I$777,СВЦЭМ!$A$34:$A$777,$A302,СВЦЭМ!$B$33:$B$776,L$296)+'СЕТ СН'!$F$16</f>
        <v>0</v>
      </c>
      <c r="M302" s="36">
        <f>SUMIFS(СВЦЭМ!$I$34:$I$777,СВЦЭМ!$A$34:$A$777,$A302,СВЦЭМ!$B$33:$B$776,M$296)+'СЕТ СН'!$F$16</f>
        <v>0</v>
      </c>
      <c r="N302" s="36">
        <f>SUMIFS(СВЦЭМ!$I$34:$I$777,СВЦЭМ!$A$34:$A$777,$A302,СВЦЭМ!$B$33:$B$776,N$296)+'СЕТ СН'!$F$16</f>
        <v>0</v>
      </c>
      <c r="O302" s="36">
        <f>SUMIFS(СВЦЭМ!$I$34:$I$777,СВЦЭМ!$A$34:$A$777,$A302,СВЦЭМ!$B$33:$B$776,O$296)+'СЕТ СН'!$F$16</f>
        <v>0</v>
      </c>
      <c r="P302" s="36">
        <f>SUMIFS(СВЦЭМ!$I$34:$I$777,СВЦЭМ!$A$34:$A$777,$A302,СВЦЭМ!$B$33:$B$776,P$296)+'СЕТ СН'!$F$16</f>
        <v>0</v>
      </c>
      <c r="Q302" s="36">
        <f>SUMIFS(СВЦЭМ!$I$34:$I$777,СВЦЭМ!$A$34:$A$777,$A302,СВЦЭМ!$B$33:$B$776,Q$296)+'СЕТ СН'!$F$16</f>
        <v>0</v>
      </c>
      <c r="R302" s="36">
        <f>SUMIFS(СВЦЭМ!$I$34:$I$777,СВЦЭМ!$A$34:$A$777,$A302,СВЦЭМ!$B$33:$B$776,R$296)+'СЕТ СН'!$F$16</f>
        <v>0</v>
      </c>
      <c r="S302" s="36">
        <f>SUMIFS(СВЦЭМ!$I$34:$I$777,СВЦЭМ!$A$34:$A$777,$A302,СВЦЭМ!$B$33:$B$776,S$296)+'СЕТ СН'!$F$16</f>
        <v>0</v>
      </c>
      <c r="T302" s="36">
        <f>SUMIFS(СВЦЭМ!$I$34:$I$777,СВЦЭМ!$A$34:$A$777,$A302,СВЦЭМ!$B$33:$B$776,T$296)+'СЕТ СН'!$F$16</f>
        <v>0</v>
      </c>
      <c r="U302" s="36">
        <f>SUMIFS(СВЦЭМ!$I$34:$I$777,СВЦЭМ!$A$34:$A$777,$A302,СВЦЭМ!$B$33:$B$776,U$296)+'СЕТ СН'!$F$16</f>
        <v>0</v>
      </c>
      <c r="V302" s="36">
        <f>SUMIFS(СВЦЭМ!$I$34:$I$777,СВЦЭМ!$A$34:$A$777,$A302,СВЦЭМ!$B$33:$B$776,V$296)+'СЕТ СН'!$F$16</f>
        <v>0</v>
      </c>
      <c r="W302" s="36">
        <f>SUMIFS(СВЦЭМ!$I$34:$I$777,СВЦЭМ!$A$34:$A$777,$A302,СВЦЭМ!$B$33:$B$776,W$296)+'СЕТ СН'!$F$16</f>
        <v>0</v>
      </c>
      <c r="X302" s="36">
        <f>SUMIFS(СВЦЭМ!$I$34:$I$777,СВЦЭМ!$A$34:$A$777,$A302,СВЦЭМ!$B$33:$B$776,X$296)+'СЕТ СН'!$F$16</f>
        <v>0</v>
      </c>
      <c r="Y302" s="36">
        <f>SUMIFS(СВЦЭМ!$I$34:$I$777,СВЦЭМ!$A$34:$A$777,$A302,СВЦЭМ!$B$33:$B$776,Y$296)+'СЕТ СН'!$F$16</f>
        <v>0</v>
      </c>
    </row>
    <row r="303" spans="1:27" ht="15.75" hidden="1" x14ac:dyDescent="0.2">
      <c r="A303" s="35">
        <f t="shared" si="8"/>
        <v>43562</v>
      </c>
      <c r="B303" s="36">
        <f>SUMIFS(СВЦЭМ!$I$34:$I$777,СВЦЭМ!$A$34:$A$777,$A303,СВЦЭМ!$B$33:$B$776,B$296)+'СЕТ СН'!$F$16</f>
        <v>0</v>
      </c>
      <c r="C303" s="36">
        <f>SUMIFS(СВЦЭМ!$I$34:$I$777,СВЦЭМ!$A$34:$A$777,$A303,СВЦЭМ!$B$33:$B$776,C$296)+'СЕТ СН'!$F$16</f>
        <v>0</v>
      </c>
      <c r="D303" s="36">
        <f>SUMIFS(СВЦЭМ!$I$34:$I$777,СВЦЭМ!$A$34:$A$777,$A303,СВЦЭМ!$B$33:$B$776,D$296)+'СЕТ СН'!$F$16</f>
        <v>0</v>
      </c>
      <c r="E303" s="36">
        <f>SUMIFS(СВЦЭМ!$I$34:$I$777,СВЦЭМ!$A$34:$A$777,$A303,СВЦЭМ!$B$33:$B$776,E$296)+'СЕТ СН'!$F$16</f>
        <v>0</v>
      </c>
      <c r="F303" s="36">
        <f>SUMIFS(СВЦЭМ!$I$34:$I$777,СВЦЭМ!$A$34:$A$777,$A303,СВЦЭМ!$B$33:$B$776,F$296)+'СЕТ СН'!$F$16</f>
        <v>0</v>
      </c>
      <c r="G303" s="36">
        <f>SUMIFS(СВЦЭМ!$I$34:$I$777,СВЦЭМ!$A$34:$A$777,$A303,СВЦЭМ!$B$33:$B$776,G$296)+'СЕТ СН'!$F$16</f>
        <v>0</v>
      </c>
      <c r="H303" s="36">
        <f>SUMIFS(СВЦЭМ!$I$34:$I$777,СВЦЭМ!$A$34:$A$777,$A303,СВЦЭМ!$B$33:$B$776,H$296)+'СЕТ СН'!$F$16</f>
        <v>0</v>
      </c>
      <c r="I303" s="36">
        <f>SUMIFS(СВЦЭМ!$I$34:$I$777,СВЦЭМ!$A$34:$A$777,$A303,СВЦЭМ!$B$33:$B$776,I$296)+'СЕТ СН'!$F$16</f>
        <v>0</v>
      </c>
      <c r="J303" s="36">
        <f>SUMIFS(СВЦЭМ!$I$34:$I$777,СВЦЭМ!$A$34:$A$777,$A303,СВЦЭМ!$B$33:$B$776,J$296)+'СЕТ СН'!$F$16</f>
        <v>0</v>
      </c>
      <c r="K303" s="36">
        <f>SUMIFS(СВЦЭМ!$I$34:$I$777,СВЦЭМ!$A$34:$A$777,$A303,СВЦЭМ!$B$33:$B$776,K$296)+'СЕТ СН'!$F$16</f>
        <v>0</v>
      </c>
      <c r="L303" s="36">
        <f>SUMIFS(СВЦЭМ!$I$34:$I$777,СВЦЭМ!$A$34:$A$777,$A303,СВЦЭМ!$B$33:$B$776,L$296)+'СЕТ СН'!$F$16</f>
        <v>0</v>
      </c>
      <c r="M303" s="36">
        <f>SUMIFS(СВЦЭМ!$I$34:$I$777,СВЦЭМ!$A$34:$A$777,$A303,СВЦЭМ!$B$33:$B$776,M$296)+'СЕТ СН'!$F$16</f>
        <v>0</v>
      </c>
      <c r="N303" s="36">
        <f>SUMIFS(СВЦЭМ!$I$34:$I$777,СВЦЭМ!$A$34:$A$777,$A303,СВЦЭМ!$B$33:$B$776,N$296)+'СЕТ СН'!$F$16</f>
        <v>0</v>
      </c>
      <c r="O303" s="36">
        <f>SUMIFS(СВЦЭМ!$I$34:$I$777,СВЦЭМ!$A$34:$A$777,$A303,СВЦЭМ!$B$33:$B$776,O$296)+'СЕТ СН'!$F$16</f>
        <v>0</v>
      </c>
      <c r="P303" s="36">
        <f>SUMIFS(СВЦЭМ!$I$34:$I$777,СВЦЭМ!$A$34:$A$777,$A303,СВЦЭМ!$B$33:$B$776,P$296)+'СЕТ СН'!$F$16</f>
        <v>0</v>
      </c>
      <c r="Q303" s="36">
        <f>SUMIFS(СВЦЭМ!$I$34:$I$777,СВЦЭМ!$A$34:$A$777,$A303,СВЦЭМ!$B$33:$B$776,Q$296)+'СЕТ СН'!$F$16</f>
        <v>0</v>
      </c>
      <c r="R303" s="36">
        <f>SUMIFS(СВЦЭМ!$I$34:$I$777,СВЦЭМ!$A$34:$A$777,$A303,СВЦЭМ!$B$33:$B$776,R$296)+'СЕТ СН'!$F$16</f>
        <v>0</v>
      </c>
      <c r="S303" s="36">
        <f>SUMIFS(СВЦЭМ!$I$34:$I$777,СВЦЭМ!$A$34:$A$777,$A303,СВЦЭМ!$B$33:$B$776,S$296)+'СЕТ СН'!$F$16</f>
        <v>0</v>
      </c>
      <c r="T303" s="36">
        <f>SUMIFS(СВЦЭМ!$I$34:$I$777,СВЦЭМ!$A$34:$A$777,$A303,СВЦЭМ!$B$33:$B$776,T$296)+'СЕТ СН'!$F$16</f>
        <v>0</v>
      </c>
      <c r="U303" s="36">
        <f>SUMIFS(СВЦЭМ!$I$34:$I$777,СВЦЭМ!$A$34:$A$777,$A303,СВЦЭМ!$B$33:$B$776,U$296)+'СЕТ СН'!$F$16</f>
        <v>0</v>
      </c>
      <c r="V303" s="36">
        <f>SUMIFS(СВЦЭМ!$I$34:$I$777,СВЦЭМ!$A$34:$A$777,$A303,СВЦЭМ!$B$33:$B$776,V$296)+'СЕТ СН'!$F$16</f>
        <v>0</v>
      </c>
      <c r="W303" s="36">
        <f>SUMIFS(СВЦЭМ!$I$34:$I$777,СВЦЭМ!$A$34:$A$777,$A303,СВЦЭМ!$B$33:$B$776,W$296)+'СЕТ СН'!$F$16</f>
        <v>0</v>
      </c>
      <c r="X303" s="36">
        <f>SUMIFS(СВЦЭМ!$I$34:$I$777,СВЦЭМ!$A$34:$A$777,$A303,СВЦЭМ!$B$33:$B$776,X$296)+'СЕТ СН'!$F$16</f>
        <v>0</v>
      </c>
      <c r="Y303" s="36">
        <f>SUMIFS(СВЦЭМ!$I$34:$I$777,СВЦЭМ!$A$34:$A$777,$A303,СВЦЭМ!$B$33:$B$776,Y$296)+'СЕТ СН'!$F$16</f>
        <v>0</v>
      </c>
    </row>
    <row r="304" spans="1:27" ht="15.75" hidden="1" x14ac:dyDescent="0.2">
      <c r="A304" s="35">
        <f t="shared" si="8"/>
        <v>43563</v>
      </c>
      <c r="B304" s="36">
        <f>SUMIFS(СВЦЭМ!$I$34:$I$777,СВЦЭМ!$A$34:$A$777,$A304,СВЦЭМ!$B$33:$B$776,B$296)+'СЕТ СН'!$F$16</f>
        <v>0</v>
      </c>
      <c r="C304" s="36">
        <f>SUMIFS(СВЦЭМ!$I$34:$I$777,СВЦЭМ!$A$34:$A$777,$A304,СВЦЭМ!$B$33:$B$776,C$296)+'СЕТ СН'!$F$16</f>
        <v>0</v>
      </c>
      <c r="D304" s="36">
        <f>SUMIFS(СВЦЭМ!$I$34:$I$777,СВЦЭМ!$A$34:$A$777,$A304,СВЦЭМ!$B$33:$B$776,D$296)+'СЕТ СН'!$F$16</f>
        <v>0</v>
      </c>
      <c r="E304" s="36">
        <f>SUMIFS(СВЦЭМ!$I$34:$I$777,СВЦЭМ!$A$34:$A$777,$A304,СВЦЭМ!$B$33:$B$776,E$296)+'СЕТ СН'!$F$16</f>
        <v>0</v>
      </c>
      <c r="F304" s="36">
        <f>SUMIFS(СВЦЭМ!$I$34:$I$777,СВЦЭМ!$A$34:$A$777,$A304,СВЦЭМ!$B$33:$B$776,F$296)+'СЕТ СН'!$F$16</f>
        <v>0</v>
      </c>
      <c r="G304" s="36">
        <f>SUMIFS(СВЦЭМ!$I$34:$I$777,СВЦЭМ!$A$34:$A$777,$A304,СВЦЭМ!$B$33:$B$776,G$296)+'СЕТ СН'!$F$16</f>
        <v>0</v>
      </c>
      <c r="H304" s="36">
        <f>SUMIFS(СВЦЭМ!$I$34:$I$777,СВЦЭМ!$A$34:$A$777,$A304,СВЦЭМ!$B$33:$B$776,H$296)+'СЕТ СН'!$F$16</f>
        <v>0</v>
      </c>
      <c r="I304" s="36">
        <f>SUMIFS(СВЦЭМ!$I$34:$I$777,СВЦЭМ!$A$34:$A$777,$A304,СВЦЭМ!$B$33:$B$776,I$296)+'СЕТ СН'!$F$16</f>
        <v>0</v>
      </c>
      <c r="J304" s="36">
        <f>SUMIFS(СВЦЭМ!$I$34:$I$777,СВЦЭМ!$A$34:$A$777,$A304,СВЦЭМ!$B$33:$B$776,J$296)+'СЕТ СН'!$F$16</f>
        <v>0</v>
      </c>
      <c r="K304" s="36">
        <f>SUMIFS(СВЦЭМ!$I$34:$I$777,СВЦЭМ!$A$34:$A$777,$A304,СВЦЭМ!$B$33:$B$776,K$296)+'СЕТ СН'!$F$16</f>
        <v>0</v>
      </c>
      <c r="L304" s="36">
        <f>SUMIFS(СВЦЭМ!$I$34:$I$777,СВЦЭМ!$A$34:$A$777,$A304,СВЦЭМ!$B$33:$B$776,L$296)+'СЕТ СН'!$F$16</f>
        <v>0</v>
      </c>
      <c r="M304" s="36">
        <f>SUMIFS(СВЦЭМ!$I$34:$I$777,СВЦЭМ!$A$34:$A$777,$A304,СВЦЭМ!$B$33:$B$776,M$296)+'СЕТ СН'!$F$16</f>
        <v>0</v>
      </c>
      <c r="N304" s="36">
        <f>SUMIFS(СВЦЭМ!$I$34:$I$777,СВЦЭМ!$A$34:$A$777,$A304,СВЦЭМ!$B$33:$B$776,N$296)+'СЕТ СН'!$F$16</f>
        <v>0</v>
      </c>
      <c r="O304" s="36">
        <f>SUMIFS(СВЦЭМ!$I$34:$I$777,СВЦЭМ!$A$34:$A$777,$A304,СВЦЭМ!$B$33:$B$776,O$296)+'СЕТ СН'!$F$16</f>
        <v>0</v>
      </c>
      <c r="P304" s="36">
        <f>SUMIFS(СВЦЭМ!$I$34:$I$777,СВЦЭМ!$A$34:$A$777,$A304,СВЦЭМ!$B$33:$B$776,P$296)+'СЕТ СН'!$F$16</f>
        <v>0</v>
      </c>
      <c r="Q304" s="36">
        <f>SUMIFS(СВЦЭМ!$I$34:$I$777,СВЦЭМ!$A$34:$A$777,$A304,СВЦЭМ!$B$33:$B$776,Q$296)+'СЕТ СН'!$F$16</f>
        <v>0</v>
      </c>
      <c r="R304" s="36">
        <f>SUMIFS(СВЦЭМ!$I$34:$I$777,СВЦЭМ!$A$34:$A$777,$A304,СВЦЭМ!$B$33:$B$776,R$296)+'СЕТ СН'!$F$16</f>
        <v>0</v>
      </c>
      <c r="S304" s="36">
        <f>SUMIFS(СВЦЭМ!$I$34:$I$777,СВЦЭМ!$A$34:$A$777,$A304,СВЦЭМ!$B$33:$B$776,S$296)+'СЕТ СН'!$F$16</f>
        <v>0</v>
      </c>
      <c r="T304" s="36">
        <f>SUMIFS(СВЦЭМ!$I$34:$I$777,СВЦЭМ!$A$34:$A$777,$A304,СВЦЭМ!$B$33:$B$776,T$296)+'СЕТ СН'!$F$16</f>
        <v>0</v>
      </c>
      <c r="U304" s="36">
        <f>SUMIFS(СВЦЭМ!$I$34:$I$777,СВЦЭМ!$A$34:$A$777,$A304,СВЦЭМ!$B$33:$B$776,U$296)+'СЕТ СН'!$F$16</f>
        <v>0</v>
      </c>
      <c r="V304" s="36">
        <f>SUMIFS(СВЦЭМ!$I$34:$I$777,СВЦЭМ!$A$34:$A$777,$A304,СВЦЭМ!$B$33:$B$776,V$296)+'СЕТ СН'!$F$16</f>
        <v>0</v>
      </c>
      <c r="W304" s="36">
        <f>SUMIFS(СВЦЭМ!$I$34:$I$777,СВЦЭМ!$A$34:$A$777,$A304,СВЦЭМ!$B$33:$B$776,W$296)+'СЕТ СН'!$F$16</f>
        <v>0</v>
      </c>
      <c r="X304" s="36">
        <f>SUMIFS(СВЦЭМ!$I$34:$I$777,СВЦЭМ!$A$34:$A$777,$A304,СВЦЭМ!$B$33:$B$776,X$296)+'СЕТ СН'!$F$16</f>
        <v>0</v>
      </c>
      <c r="Y304" s="36">
        <f>SUMIFS(СВЦЭМ!$I$34:$I$777,СВЦЭМ!$A$34:$A$777,$A304,СВЦЭМ!$B$33:$B$776,Y$296)+'СЕТ СН'!$F$16</f>
        <v>0</v>
      </c>
    </row>
    <row r="305" spans="1:25" ht="15.75" hidden="1" x14ac:dyDescent="0.2">
      <c r="A305" s="35">
        <f t="shared" si="8"/>
        <v>43564</v>
      </c>
      <c r="B305" s="36">
        <f>SUMIFS(СВЦЭМ!$I$34:$I$777,СВЦЭМ!$A$34:$A$777,$A305,СВЦЭМ!$B$33:$B$776,B$296)+'СЕТ СН'!$F$16</f>
        <v>0</v>
      </c>
      <c r="C305" s="36">
        <f>SUMIFS(СВЦЭМ!$I$34:$I$777,СВЦЭМ!$A$34:$A$777,$A305,СВЦЭМ!$B$33:$B$776,C$296)+'СЕТ СН'!$F$16</f>
        <v>0</v>
      </c>
      <c r="D305" s="36">
        <f>SUMIFS(СВЦЭМ!$I$34:$I$777,СВЦЭМ!$A$34:$A$777,$A305,СВЦЭМ!$B$33:$B$776,D$296)+'СЕТ СН'!$F$16</f>
        <v>0</v>
      </c>
      <c r="E305" s="36">
        <f>SUMIFS(СВЦЭМ!$I$34:$I$777,СВЦЭМ!$A$34:$A$777,$A305,СВЦЭМ!$B$33:$B$776,E$296)+'СЕТ СН'!$F$16</f>
        <v>0</v>
      </c>
      <c r="F305" s="36">
        <f>SUMIFS(СВЦЭМ!$I$34:$I$777,СВЦЭМ!$A$34:$A$777,$A305,СВЦЭМ!$B$33:$B$776,F$296)+'СЕТ СН'!$F$16</f>
        <v>0</v>
      </c>
      <c r="G305" s="36">
        <f>SUMIFS(СВЦЭМ!$I$34:$I$777,СВЦЭМ!$A$34:$A$777,$A305,СВЦЭМ!$B$33:$B$776,G$296)+'СЕТ СН'!$F$16</f>
        <v>0</v>
      </c>
      <c r="H305" s="36">
        <f>SUMIFS(СВЦЭМ!$I$34:$I$777,СВЦЭМ!$A$34:$A$777,$A305,СВЦЭМ!$B$33:$B$776,H$296)+'СЕТ СН'!$F$16</f>
        <v>0</v>
      </c>
      <c r="I305" s="36">
        <f>SUMIFS(СВЦЭМ!$I$34:$I$777,СВЦЭМ!$A$34:$A$777,$A305,СВЦЭМ!$B$33:$B$776,I$296)+'СЕТ СН'!$F$16</f>
        <v>0</v>
      </c>
      <c r="J305" s="36">
        <f>SUMIFS(СВЦЭМ!$I$34:$I$777,СВЦЭМ!$A$34:$A$777,$A305,СВЦЭМ!$B$33:$B$776,J$296)+'СЕТ СН'!$F$16</f>
        <v>0</v>
      </c>
      <c r="K305" s="36">
        <f>SUMIFS(СВЦЭМ!$I$34:$I$777,СВЦЭМ!$A$34:$A$777,$A305,СВЦЭМ!$B$33:$B$776,K$296)+'СЕТ СН'!$F$16</f>
        <v>0</v>
      </c>
      <c r="L305" s="36">
        <f>SUMIFS(СВЦЭМ!$I$34:$I$777,СВЦЭМ!$A$34:$A$777,$A305,СВЦЭМ!$B$33:$B$776,L$296)+'СЕТ СН'!$F$16</f>
        <v>0</v>
      </c>
      <c r="M305" s="36">
        <f>SUMIFS(СВЦЭМ!$I$34:$I$777,СВЦЭМ!$A$34:$A$777,$A305,СВЦЭМ!$B$33:$B$776,M$296)+'СЕТ СН'!$F$16</f>
        <v>0</v>
      </c>
      <c r="N305" s="36">
        <f>SUMIFS(СВЦЭМ!$I$34:$I$777,СВЦЭМ!$A$34:$A$777,$A305,СВЦЭМ!$B$33:$B$776,N$296)+'СЕТ СН'!$F$16</f>
        <v>0</v>
      </c>
      <c r="O305" s="36">
        <f>SUMIFS(СВЦЭМ!$I$34:$I$777,СВЦЭМ!$A$34:$A$777,$A305,СВЦЭМ!$B$33:$B$776,O$296)+'СЕТ СН'!$F$16</f>
        <v>0</v>
      </c>
      <c r="P305" s="36">
        <f>SUMIFS(СВЦЭМ!$I$34:$I$777,СВЦЭМ!$A$34:$A$777,$A305,СВЦЭМ!$B$33:$B$776,P$296)+'СЕТ СН'!$F$16</f>
        <v>0</v>
      </c>
      <c r="Q305" s="36">
        <f>SUMIFS(СВЦЭМ!$I$34:$I$777,СВЦЭМ!$A$34:$A$777,$A305,СВЦЭМ!$B$33:$B$776,Q$296)+'СЕТ СН'!$F$16</f>
        <v>0</v>
      </c>
      <c r="R305" s="36">
        <f>SUMIFS(СВЦЭМ!$I$34:$I$777,СВЦЭМ!$A$34:$A$777,$A305,СВЦЭМ!$B$33:$B$776,R$296)+'СЕТ СН'!$F$16</f>
        <v>0</v>
      </c>
      <c r="S305" s="36">
        <f>SUMIFS(СВЦЭМ!$I$34:$I$777,СВЦЭМ!$A$34:$A$777,$A305,СВЦЭМ!$B$33:$B$776,S$296)+'СЕТ СН'!$F$16</f>
        <v>0</v>
      </c>
      <c r="T305" s="36">
        <f>SUMIFS(СВЦЭМ!$I$34:$I$777,СВЦЭМ!$A$34:$A$777,$A305,СВЦЭМ!$B$33:$B$776,T$296)+'СЕТ СН'!$F$16</f>
        <v>0</v>
      </c>
      <c r="U305" s="36">
        <f>SUMIFS(СВЦЭМ!$I$34:$I$777,СВЦЭМ!$A$34:$A$777,$A305,СВЦЭМ!$B$33:$B$776,U$296)+'СЕТ СН'!$F$16</f>
        <v>0</v>
      </c>
      <c r="V305" s="36">
        <f>SUMIFS(СВЦЭМ!$I$34:$I$777,СВЦЭМ!$A$34:$A$777,$A305,СВЦЭМ!$B$33:$B$776,V$296)+'СЕТ СН'!$F$16</f>
        <v>0</v>
      </c>
      <c r="W305" s="36">
        <f>SUMIFS(СВЦЭМ!$I$34:$I$777,СВЦЭМ!$A$34:$A$777,$A305,СВЦЭМ!$B$33:$B$776,W$296)+'СЕТ СН'!$F$16</f>
        <v>0</v>
      </c>
      <c r="X305" s="36">
        <f>SUMIFS(СВЦЭМ!$I$34:$I$777,СВЦЭМ!$A$34:$A$777,$A305,СВЦЭМ!$B$33:$B$776,X$296)+'СЕТ СН'!$F$16</f>
        <v>0</v>
      </c>
      <c r="Y305" s="36">
        <f>SUMIFS(СВЦЭМ!$I$34:$I$777,СВЦЭМ!$A$34:$A$777,$A305,СВЦЭМ!$B$33:$B$776,Y$296)+'СЕТ СН'!$F$16</f>
        <v>0</v>
      </c>
    </row>
    <row r="306" spans="1:25" ht="15.75" hidden="1" x14ac:dyDescent="0.2">
      <c r="A306" s="35">
        <f t="shared" si="8"/>
        <v>43565</v>
      </c>
      <c r="B306" s="36">
        <f>SUMIFS(СВЦЭМ!$I$34:$I$777,СВЦЭМ!$A$34:$A$777,$A306,СВЦЭМ!$B$33:$B$776,B$296)+'СЕТ СН'!$F$16</f>
        <v>0</v>
      </c>
      <c r="C306" s="36">
        <f>SUMIFS(СВЦЭМ!$I$34:$I$777,СВЦЭМ!$A$34:$A$777,$A306,СВЦЭМ!$B$33:$B$776,C$296)+'СЕТ СН'!$F$16</f>
        <v>0</v>
      </c>
      <c r="D306" s="36">
        <f>SUMIFS(СВЦЭМ!$I$34:$I$777,СВЦЭМ!$A$34:$A$777,$A306,СВЦЭМ!$B$33:$B$776,D$296)+'СЕТ СН'!$F$16</f>
        <v>0</v>
      </c>
      <c r="E306" s="36">
        <f>SUMIFS(СВЦЭМ!$I$34:$I$777,СВЦЭМ!$A$34:$A$777,$A306,СВЦЭМ!$B$33:$B$776,E$296)+'СЕТ СН'!$F$16</f>
        <v>0</v>
      </c>
      <c r="F306" s="36">
        <f>SUMIFS(СВЦЭМ!$I$34:$I$777,СВЦЭМ!$A$34:$A$777,$A306,СВЦЭМ!$B$33:$B$776,F$296)+'СЕТ СН'!$F$16</f>
        <v>0</v>
      </c>
      <c r="G306" s="36">
        <f>SUMIFS(СВЦЭМ!$I$34:$I$777,СВЦЭМ!$A$34:$A$777,$A306,СВЦЭМ!$B$33:$B$776,G$296)+'СЕТ СН'!$F$16</f>
        <v>0</v>
      </c>
      <c r="H306" s="36">
        <f>SUMIFS(СВЦЭМ!$I$34:$I$777,СВЦЭМ!$A$34:$A$777,$A306,СВЦЭМ!$B$33:$B$776,H$296)+'СЕТ СН'!$F$16</f>
        <v>0</v>
      </c>
      <c r="I306" s="36">
        <f>SUMIFS(СВЦЭМ!$I$34:$I$777,СВЦЭМ!$A$34:$A$777,$A306,СВЦЭМ!$B$33:$B$776,I$296)+'СЕТ СН'!$F$16</f>
        <v>0</v>
      </c>
      <c r="J306" s="36">
        <f>SUMIFS(СВЦЭМ!$I$34:$I$777,СВЦЭМ!$A$34:$A$777,$A306,СВЦЭМ!$B$33:$B$776,J$296)+'СЕТ СН'!$F$16</f>
        <v>0</v>
      </c>
      <c r="K306" s="36">
        <f>SUMIFS(СВЦЭМ!$I$34:$I$777,СВЦЭМ!$A$34:$A$777,$A306,СВЦЭМ!$B$33:$B$776,K$296)+'СЕТ СН'!$F$16</f>
        <v>0</v>
      </c>
      <c r="L306" s="36">
        <f>SUMIFS(СВЦЭМ!$I$34:$I$777,СВЦЭМ!$A$34:$A$777,$A306,СВЦЭМ!$B$33:$B$776,L$296)+'СЕТ СН'!$F$16</f>
        <v>0</v>
      </c>
      <c r="M306" s="36">
        <f>SUMIFS(СВЦЭМ!$I$34:$I$777,СВЦЭМ!$A$34:$A$777,$A306,СВЦЭМ!$B$33:$B$776,M$296)+'СЕТ СН'!$F$16</f>
        <v>0</v>
      </c>
      <c r="N306" s="36">
        <f>SUMIFS(СВЦЭМ!$I$34:$I$777,СВЦЭМ!$A$34:$A$777,$A306,СВЦЭМ!$B$33:$B$776,N$296)+'СЕТ СН'!$F$16</f>
        <v>0</v>
      </c>
      <c r="O306" s="36">
        <f>SUMIFS(СВЦЭМ!$I$34:$I$777,СВЦЭМ!$A$34:$A$777,$A306,СВЦЭМ!$B$33:$B$776,O$296)+'СЕТ СН'!$F$16</f>
        <v>0</v>
      </c>
      <c r="P306" s="36">
        <f>SUMIFS(СВЦЭМ!$I$34:$I$777,СВЦЭМ!$A$34:$A$777,$A306,СВЦЭМ!$B$33:$B$776,P$296)+'СЕТ СН'!$F$16</f>
        <v>0</v>
      </c>
      <c r="Q306" s="36">
        <f>SUMIFS(СВЦЭМ!$I$34:$I$777,СВЦЭМ!$A$34:$A$777,$A306,СВЦЭМ!$B$33:$B$776,Q$296)+'СЕТ СН'!$F$16</f>
        <v>0</v>
      </c>
      <c r="R306" s="36">
        <f>SUMIFS(СВЦЭМ!$I$34:$I$777,СВЦЭМ!$A$34:$A$777,$A306,СВЦЭМ!$B$33:$B$776,R$296)+'СЕТ СН'!$F$16</f>
        <v>0</v>
      </c>
      <c r="S306" s="36">
        <f>SUMIFS(СВЦЭМ!$I$34:$I$777,СВЦЭМ!$A$34:$A$777,$A306,СВЦЭМ!$B$33:$B$776,S$296)+'СЕТ СН'!$F$16</f>
        <v>0</v>
      </c>
      <c r="T306" s="36">
        <f>SUMIFS(СВЦЭМ!$I$34:$I$777,СВЦЭМ!$A$34:$A$777,$A306,СВЦЭМ!$B$33:$B$776,T$296)+'СЕТ СН'!$F$16</f>
        <v>0</v>
      </c>
      <c r="U306" s="36">
        <f>SUMIFS(СВЦЭМ!$I$34:$I$777,СВЦЭМ!$A$34:$A$777,$A306,СВЦЭМ!$B$33:$B$776,U$296)+'СЕТ СН'!$F$16</f>
        <v>0</v>
      </c>
      <c r="V306" s="36">
        <f>SUMIFS(СВЦЭМ!$I$34:$I$777,СВЦЭМ!$A$34:$A$777,$A306,СВЦЭМ!$B$33:$B$776,V$296)+'СЕТ СН'!$F$16</f>
        <v>0</v>
      </c>
      <c r="W306" s="36">
        <f>SUMIFS(СВЦЭМ!$I$34:$I$777,СВЦЭМ!$A$34:$A$777,$A306,СВЦЭМ!$B$33:$B$776,W$296)+'СЕТ СН'!$F$16</f>
        <v>0</v>
      </c>
      <c r="X306" s="36">
        <f>SUMIFS(СВЦЭМ!$I$34:$I$777,СВЦЭМ!$A$34:$A$777,$A306,СВЦЭМ!$B$33:$B$776,X$296)+'СЕТ СН'!$F$16</f>
        <v>0</v>
      </c>
      <c r="Y306" s="36">
        <f>SUMIFS(СВЦЭМ!$I$34:$I$777,СВЦЭМ!$A$34:$A$777,$A306,СВЦЭМ!$B$33:$B$776,Y$296)+'СЕТ СН'!$F$16</f>
        <v>0</v>
      </c>
    </row>
    <row r="307" spans="1:25" ht="15.75" hidden="1" x14ac:dyDescent="0.2">
      <c r="A307" s="35">
        <f t="shared" si="8"/>
        <v>43566</v>
      </c>
      <c r="B307" s="36">
        <f>SUMIFS(СВЦЭМ!$I$34:$I$777,СВЦЭМ!$A$34:$A$777,$A307,СВЦЭМ!$B$33:$B$776,B$296)+'СЕТ СН'!$F$16</f>
        <v>0</v>
      </c>
      <c r="C307" s="36">
        <f>SUMIFS(СВЦЭМ!$I$34:$I$777,СВЦЭМ!$A$34:$A$777,$A307,СВЦЭМ!$B$33:$B$776,C$296)+'СЕТ СН'!$F$16</f>
        <v>0</v>
      </c>
      <c r="D307" s="36">
        <f>SUMIFS(СВЦЭМ!$I$34:$I$777,СВЦЭМ!$A$34:$A$777,$A307,СВЦЭМ!$B$33:$B$776,D$296)+'СЕТ СН'!$F$16</f>
        <v>0</v>
      </c>
      <c r="E307" s="36">
        <f>SUMIFS(СВЦЭМ!$I$34:$I$777,СВЦЭМ!$A$34:$A$777,$A307,СВЦЭМ!$B$33:$B$776,E$296)+'СЕТ СН'!$F$16</f>
        <v>0</v>
      </c>
      <c r="F307" s="36">
        <f>SUMIFS(СВЦЭМ!$I$34:$I$777,СВЦЭМ!$A$34:$A$777,$A307,СВЦЭМ!$B$33:$B$776,F$296)+'СЕТ СН'!$F$16</f>
        <v>0</v>
      </c>
      <c r="G307" s="36">
        <f>SUMIFS(СВЦЭМ!$I$34:$I$777,СВЦЭМ!$A$34:$A$777,$A307,СВЦЭМ!$B$33:$B$776,G$296)+'СЕТ СН'!$F$16</f>
        <v>0</v>
      </c>
      <c r="H307" s="36">
        <f>SUMIFS(СВЦЭМ!$I$34:$I$777,СВЦЭМ!$A$34:$A$777,$A307,СВЦЭМ!$B$33:$B$776,H$296)+'СЕТ СН'!$F$16</f>
        <v>0</v>
      </c>
      <c r="I307" s="36">
        <f>SUMIFS(СВЦЭМ!$I$34:$I$777,СВЦЭМ!$A$34:$A$777,$A307,СВЦЭМ!$B$33:$B$776,I$296)+'СЕТ СН'!$F$16</f>
        <v>0</v>
      </c>
      <c r="J307" s="36">
        <f>SUMIFS(СВЦЭМ!$I$34:$I$777,СВЦЭМ!$A$34:$A$777,$A307,СВЦЭМ!$B$33:$B$776,J$296)+'СЕТ СН'!$F$16</f>
        <v>0</v>
      </c>
      <c r="K307" s="36">
        <f>SUMIFS(СВЦЭМ!$I$34:$I$777,СВЦЭМ!$A$34:$A$777,$A307,СВЦЭМ!$B$33:$B$776,K$296)+'СЕТ СН'!$F$16</f>
        <v>0</v>
      </c>
      <c r="L307" s="36">
        <f>SUMIFS(СВЦЭМ!$I$34:$I$777,СВЦЭМ!$A$34:$A$777,$A307,СВЦЭМ!$B$33:$B$776,L$296)+'СЕТ СН'!$F$16</f>
        <v>0</v>
      </c>
      <c r="M307" s="36">
        <f>SUMIFS(СВЦЭМ!$I$34:$I$777,СВЦЭМ!$A$34:$A$777,$A307,СВЦЭМ!$B$33:$B$776,M$296)+'СЕТ СН'!$F$16</f>
        <v>0</v>
      </c>
      <c r="N307" s="36">
        <f>SUMIFS(СВЦЭМ!$I$34:$I$777,СВЦЭМ!$A$34:$A$777,$A307,СВЦЭМ!$B$33:$B$776,N$296)+'СЕТ СН'!$F$16</f>
        <v>0</v>
      </c>
      <c r="O307" s="36">
        <f>SUMIFS(СВЦЭМ!$I$34:$I$777,СВЦЭМ!$A$34:$A$777,$A307,СВЦЭМ!$B$33:$B$776,O$296)+'СЕТ СН'!$F$16</f>
        <v>0</v>
      </c>
      <c r="P307" s="36">
        <f>SUMIFS(СВЦЭМ!$I$34:$I$777,СВЦЭМ!$A$34:$A$777,$A307,СВЦЭМ!$B$33:$B$776,P$296)+'СЕТ СН'!$F$16</f>
        <v>0</v>
      </c>
      <c r="Q307" s="36">
        <f>SUMIFS(СВЦЭМ!$I$34:$I$777,СВЦЭМ!$A$34:$A$777,$A307,СВЦЭМ!$B$33:$B$776,Q$296)+'СЕТ СН'!$F$16</f>
        <v>0</v>
      </c>
      <c r="R307" s="36">
        <f>SUMIFS(СВЦЭМ!$I$34:$I$777,СВЦЭМ!$A$34:$A$777,$A307,СВЦЭМ!$B$33:$B$776,R$296)+'СЕТ СН'!$F$16</f>
        <v>0</v>
      </c>
      <c r="S307" s="36">
        <f>SUMIFS(СВЦЭМ!$I$34:$I$777,СВЦЭМ!$A$34:$A$777,$A307,СВЦЭМ!$B$33:$B$776,S$296)+'СЕТ СН'!$F$16</f>
        <v>0</v>
      </c>
      <c r="T307" s="36">
        <f>SUMIFS(СВЦЭМ!$I$34:$I$777,СВЦЭМ!$A$34:$A$777,$A307,СВЦЭМ!$B$33:$B$776,T$296)+'СЕТ СН'!$F$16</f>
        <v>0</v>
      </c>
      <c r="U307" s="36">
        <f>SUMIFS(СВЦЭМ!$I$34:$I$777,СВЦЭМ!$A$34:$A$777,$A307,СВЦЭМ!$B$33:$B$776,U$296)+'СЕТ СН'!$F$16</f>
        <v>0</v>
      </c>
      <c r="V307" s="36">
        <f>SUMIFS(СВЦЭМ!$I$34:$I$777,СВЦЭМ!$A$34:$A$777,$A307,СВЦЭМ!$B$33:$B$776,V$296)+'СЕТ СН'!$F$16</f>
        <v>0</v>
      </c>
      <c r="W307" s="36">
        <f>SUMIFS(СВЦЭМ!$I$34:$I$777,СВЦЭМ!$A$34:$A$777,$A307,СВЦЭМ!$B$33:$B$776,W$296)+'СЕТ СН'!$F$16</f>
        <v>0</v>
      </c>
      <c r="X307" s="36">
        <f>SUMIFS(СВЦЭМ!$I$34:$I$777,СВЦЭМ!$A$34:$A$777,$A307,СВЦЭМ!$B$33:$B$776,X$296)+'СЕТ СН'!$F$16</f>
        <v>0</v>
      </c>
      <c r="Y307" s="36">
        <f>SUMIFS(СВЦЭМ!$I$34:$I$777,СВЦЭМ!$A$34:$A$777,$A307,СВЦЭМ!$B$33:$B$776,Y$296)+'СЕТ СН'!$F$16</f>
        <v>0</v>
      </c>
    </row>
    <row r="308" spans="1:25" ht="15.75" hidden="1" x14ac:dyDescent="0.2">
      <c r="A308" s="35">
        <f t="shared" si="8"/>
        <v>43567</v>
      </c>
      <c r="B308" s="36">
        <f>SUMIFS(СВЦЭМ!$I$34:$I$777,СВЦЭМ!$A$34:$A$777,$A308,СВЦЭМ!$B$33:$B$776,B$296)+'СЕТ СН'!$F$16</f>
        <v>0</v>
      </c>
      <c r="C308" s="36">
        <f>SUMIFS(СВЦЭМ!$I$34:$I$777,СВЦЭМ!$A$34:$A$777,$A308,СВЦЭМ!$B$33:$B$776,C$296)+'СЕТ СН'!$F$16</f>
        <v>0</v>
      </c>
      <c r="D308" s="36">
        <f>SUMIFS(СВЦЭМ!$I$34:$I$777,СВЦЭМ!$A$34:$A$777,$A308,СВЦЭМ!$B$33:$B$776,D$296)+'СЕТ СН'!$F$16</f>
        <v>0</v>
      </c>
      <c r="E308" s="36">
        <f>SUMIFS(СВЦЭМ!$I$34:$I$777,СВЦЭМ!$A$34:$A$777,$A308,СВЦЭМ!$B$33:$B$776,E$296)+'СЕТ СН'!$F$16</f>
        <v>0</v>
      </c>
      <c r="F308" s="36">
        <f>SUMIFS(СВЦЭМ!$I$34:$I$777,СВЦЭМ!$A$34:$A$777,$A308,СВЦЭМ!$B$33:$B$776,F$296)+'СЕТ СН'!$F$16</f>
        <v>0</v>
      </c>
      <c r="G308" s="36">
        <f>SUMIFS(СВЦЭМ!$I$34:$I$777,СВЦЭМ!$A$34:$A$777,$A308,СВЦЭМ!$B$33:$B$776,G$296)+'СЕТ СН'!$F$16</f>
        <v>0</v>
      </c>
      <c r="H308" s="36">
        <f>SUMIFS(СВЦЭМ!$I$34:$I$777,СВЦЭМ!$A$34:$A$777,$A308,СВЦЭМ!$B$33:$B$776,H$296)+'СЕТ СН'!$F$16</f>
        <v>0</v>
      </c>
      <c r="I308" s="36">
        <f>SUMIFS(СВЦЭМ!$I$34:$I$777,СВЦЭМ!$A$34:$A$777,$A308,СВЦЭМ!$B$33:$B$776,I$296)+'СЕТ СН'!$F$16</f>
        <v>0</v>
      </c>
      <c r="J308" s="36">
        <f>SUMIFS(СВЦЭМ!$I$34:$I$777,СВЦЭМ!$A$34:$A$777,$A308,СВЦЭМ!$B$33:$B$776,J$296)+'СЕТ СН'!$F$16</f>
        <v>0</v>
      </c>
      <c r="K308" s="36">
        <f>SUMIFS(СВЦЭМ!$I$34:$I$777,СВЦЭМ!$A$34:$A$777,$A308,СВЦЭМ!$B$33:$B$776,K$296)+'СЕТ СН'!$F$16</f>
        <v>0</v>
      </c>
      <c r="L308" s="36">
        <f>SUMIFS(СВЦЭМ!$I$34:$I$777,СВЦЭМ!$A$34:$A$777,$A308,СВЦЭМ!$B$33:$B$776,L$296)+'СЕТ СН'!$F$16</f>
        <v>0</v>
      </c>
      <c r="M308" s="36">
        <f>SUMIFS(СВЦЭМ!$I$34:$I$777,СВЦЭМ!$A$34:$A$777,$A308,СВЦЭМ!$B$33:$B$776,M$296)+'СЕТ СН'!$F$16</f>
        <v>0</v>
      </c>
      <c r="N308" s="36">
        <f>SUMIFS(СВЦЭМ!$I$34:$I$777,СВЦЭМ!$A$34:$A$777,$A308,СВЦЭМ!$B$33:$B$776,N$296)+'СЕТ СН'!$F$16</f>
        <v>0</v>
      </c>
      <c r="O308" s="36">
        <f>SUMIFS(СВЦЭМ!$I$34:$I$777,СВЦЭМ!$A$34:$A$777,$A308,СВЦЭМ!$B$33:$B$776,O$296)+'СЕТ СН'!$F$16</f>
        <v>0</v>
      </c>
      <c r="P308" s="36">
        <f>SUMIFS(СВЦЭМ!$I$34:$I$777,СВЦЭМ!$A$34:$A$777,$A308,СВЦЭМ!$B$33:$B$776,P$296)+'СЕТ СН'!$F$16</f>
        <v>0</v>
      </c>
      <c r="Q308" s="36">
        <f>SUMIFS(СВЦЭМ!$I$34:$I$777,СВЦЭМ!$A$34:$A$777,$A308,СВЦЭМ!$B$33:$B$776,Q$296)+'СЕТ СН'!$F$16</f>
        <v>0</v>
      </c>
      <c r="R308" s="36">
        <f>SUMIFS(СВЦЭМ!$I$34:$I$777,СВЦЭМ!$A$34:$A$777,$A308,СВЦЭМ!$B$33:$B$776,R$296)+'СЕТ СН'!$F$16</f>
        <v>0</v>
      </c>
      <c r="S308" s="36">
        <f>SUMIFS(СВЦЭМ!$I$34:$I$777,СВЦЭМ!$A$34:$A$777,$A308,СВЦЭМ!$B$33:$B$776,S$296)+'СЕТ СН'!$F$16</f>
        <v>0</v>
      </c>
      <c r="T308" s="36">
        <f>SUMIFS(СВЦЭМ!$I$34:$I$777,СВЦЭМ!$A$34:$A$777,$A308,СВЦЭМ!$B$33:$B$776,T$296)+'СЕТ СН'!$F$16</f>
        <v>0</v>
      </c>
      <c r="U308" s="36">
        <f>SUMIFS(СВЦЭМ!$I$34:$I$777,СВЦЭМ!$A$34:$A$777,$A308,СВЦЭМ!$B$33:$B$776,U$296)+'СЕТ СН'!$F$16</f>
        <v>0</v>
      </c>
      <c r="V308" s="36">
        <f>SUMIFS(СВЦЭМ!$I$34:$I$777,СВЦЭМ!$A$34:$A$777,$A308,СВЦЭМ!$B$33:$B$776,V$296)+'СЕТ СН'!$F$16</f>
        <v>0</v>
      </c>
      <c r="W308" s="36">
        <f>SUMIFS(СВЦЭМ!$I$34:$I$777,СВЦЭМ!$A$34:$A$777,$A308,СВЦЭМ!$B$33:$B$776,W$296)+'СЕТ СН'!$F$16</f>
        <v>0</v>
      </c>
      <c r="X308" s="36">
        <f>SUMIFS(СВЦЭМ!$I$34:$I$777,СВЦЭМ!$A$34:$A$777,$A308,СВЦЭМ!$B$33:$B$776,X$296)+'СЕТ СН'!$F$16</f>
        <v>0</v>
      </c>
      <c r="Y308" s="36">
        <f>SUMIFS(СВЦЭМ!$I$34:$I$777,СВЦЭМ!$A$34:$A$777,$A308,СВЦЭМ!$B$33:$B$776,Y$296)+'СЕТ СН'!$F$16</f>
        <v>0</v>
      </c>
    </row>
    <row r="309" spans="1:25" ht="15.75" hidden="1" x14ac:dyDescent="0.2">
      <c r="A309" s="35">
        <f t="shared" si="8"/>
        <v>43568</v>
      </c>
      <c r="B309" s="36">
        <f>SUMIFS(СВЦЭМ!$I$34:$I$777,СВЦЭМ!$A$34:$A$777,$A309,СВЦЭМ!$B$33:$B$776,B$296)+'СЕТ СН'!$F$16</f>
        <v>0</v>
      </c>
      <c r="C309" s="36">
        <f>SUMIFS(СВЦЭМ!$I$34:$I$777,СВЦЭМ!$A$34:$A$777,$A309,СВЦЭМ!$B$33:$B$776,C$296)+'СЕТ СН'!$F$16</f>
        <v>0</v>
      </c>
      <c r="D309" s="36">
        <f>SUMIFS(СВЦЭМ!$I$34:$I$777,СВЦЭМ!$A$34:$A$777,$A309,СВЦЭМ!$B$33:$B$776,D$296)+'СЕТ СН'!$F$16</f>
        <v>0</v>
      </c>
      <c r="E309" s="36">
        <f>SUMIFS(СВЦЭМ!$I$34:$I$777,СВЦЭМ!$A$34:$A$777,$A309,СВЦЭМ!$B$33:$B$776,E$296)+'СЕТ СН'!$F$16</f>
        <v>0</v>
      </c>
      <c r="F309" s="36">
        <f>SUMIFS(СВЦЭМ!$I$34:$I$777,СВЦЭМ!$A$34:$A$777,$A309,СВЦЭМ!$B$33:$B$776,F$296)+'СЕТ СН'!$F$16</f>
        <v>0</v>
      </c>
      <c r="G309" s="36">
        <f>SUMIFS(СВЦЭМ!$I$34:$I$777,СВЦЭМ!$A$34:$A$777,$A309,СВЦЭМ!$B$33:$B$776,G$296)+'СЕТ СН'!$F$16</f>
        <v>0</v>
      </c>
      <c r="H309" s="36">
        <f>SUMIFS(СВЦЭМ!$I$34:$I$777,СВЦЭМ!$A$34:$A$777,$A309,СВЦЭМ!$B$33:$B$776,H$296)+'СЕТ СН'!$F$16</f>
        <v>0</v>
      </c>
      <c r="I309" s="36">
        <f>SUMIFS(СВЦЭМ!$I$34:$I$777,СВЦЭМ!$A$34:$A$777,$A309,СВЦЭМ!$B$33:$B$776,I$296)+'СЕТ СН'!$F$16</f>
        <v>0</v>
      </c>
      <c r="J309" s="36">
        <f>SUMIFS(СВЦЭМ!$I$34:$I$777,СВЦЭМ!$A$34:$A$777,$A309,СВЦЭМ!$B$33:$B$776,J$296)+'СЕТ СН'!$F$16</f>
        <v>0</v>
      </c>
      <c r="K309" s="36">
        <f>SUMIFS(СВЦЭМ!$I$34:$I$777,СВЦЭМ!$A$34:$A$777,$A309,СВЦЭМ!$B$33:$B$776,K$296)+'СЕТ СН'!$F$16</f>
        <v>0</v>
      </c>
      <c r="L309" s="36">
        <f>SUMIFS(СВЦЭМ!$I$34:$I$777,СВЦЭМ!$A$34:$A$777,$A309,СВЦЭМ!$B$33:$B$776,L$296)+'СЕТ СН'!$F$16</f>
        <v>0</v>
      </c>
      <c r="M309" s="36">
        <f>SUMIFS(СВЦЭМ!$I$34:$I$777,СВЦЭМ!$A$34:$A$777,$A309,СВЦЭМ!$B$33:$B$776,M$296)+'СЕТ СН'!$F$16</f>
        <v>0</v>
      </c>
      <c r="N309" s="36">
        <f>SUMIFS(СВЦЭМ!$I$34:$I$777,СВЦЭМ!$A$34:$A$777,$A309,СВЦЭМ!$B$33:$B$776,N$296)+'СЕТ СН'!$F$16</f>
        <v>0</v>
      </c>
      <c r="O309" s="36">
        <f>SUMIFS(СВЦЭМ!$I$34:$I$777,СВЦЭМ!$A$34:$A$777,$A309,СВЦЭМ!$B$33:$B$776,O$296)+'СЕТ СН'!$F$16</f>
        <v>0</v>
      </c>
      <c r="P309" s="36">
        <f>SUMIFS(СВЦЭМ!$I$34:$I$777,СВЦЭМ!$A$34:$A$777,$A309,СВЦЭМ!$B$33:$B$776,P$296)+'СЕТ СН'!$F$16</f>
        <v>0</v>
      </c>
      <c r="Q309" s="36">
        <f>SUMIFS(СВЦЭМ!$I$34:$I$777,СВЦЭМ!$A$34:$A$777,$A309,СВЦЭМ!$B$33:$B$776,Q$296)+'СЕТ СН'!$F$16</f>
        <v>0</v>
      </c>
      <c r="R309" s="36">
        <f>SUMIFS(СВЦЭМ!$I$34:$I$777,СВЦЭМ!$A$34:$A$777,$A309,СВЦЭМ!$B$33:$B$776,R$296)+'СЕТ СН'!$F$16</f>
        <v>0</v>
      </c>
      <c r="S309" s="36">
        <f>SUMIFS(СВЦЭМ!$I$34:$I$777,СВЦЭМ!$A$34:$A$777,$A309,СВЦЭМ!$B$33:$B$776,S$296)+'СЕТ СН'!$F$16</f>
        <v>0</v>
      </c>
      <c r="T309" s="36">
        <f>SUMIFS(СВЦЭМ!$I$34:$I$777,СВЦЭМ!$A$34:$A$777,$A309,СВЦЭМ!$B$33:$B$776,T$296)+'СЕТ СН'!$F$16</f>
        <v>0</v>
      </c>
      <c r="U309" s="36">
        <f>SUMIFS(СВЦЭМ!$I$34:$I$777,СВЦЭМ!$A$34:$A$777,$A309,СВЦЭМ!$B$33:$B$776,U$296)+'СЕТ СН'!$F$16</f>
        <v>0</v>
      </c>
      <c r="V309" s="36">
        <f>SUMIFS(СВЦЭМ!$I$34:$I$777,СВЦЭМ!$A$34:$A$777,$A309,СВЦЭМ!$B$33:$B$776,V$296)+'СЕТ СН'!$F$16</f>
        <v>0</v>
      </c>
      <c r="W309" s="36">
        <f>SUMIFS(СВЦЭМ!$I$34:$I$777,СВЦЭМ!$A$34:$A$777,$A309,СВЦЭМ!$B$33:$B$776,W$296)+'СЕТ СН'!$F$16</f>
        <v>0</v>
      </c>
      <c r="X309" s="36">
        <f>SUMIFS(СВЦЭМ!$I$34:$I$777,СВЦЭМ!$A$34:$A$777,$A309,СВЦЭМ!$B$33:$B$776,X$296)+'СЕТ СН'!$F$16</f>
        <v>0</v>
      </c>
      <c r="Y309" s="36">
        <f>SUMIFS(СВЦЭМ!$I$34:$I$777,СВЦЭМ!$A$34:$A$777,$A309,СВЦЭМ!$B$33:$B$776,Y$296)+'СЕТ СН'!$F$16</f>
        <v>0</v>
      </c>
    </row>
    <row r="310" spans="1:25" ht="15.75" hidden="1" x14ac:dyDescent="0.2">
      <c r="A310" s="35">
        <f t="shared" si="8"/>
        <v>43569</v>
      </c>
      <c r="B310" s="36">
        <f>SUMIFS(СВЦЭМ!$I$34:$I$777,СВЦЭМ!$A$34:$A$777,$A310,СВЦЭМ!$B$33:$B$776,B$296)+'СЕТ СН'!$F$16</f>
        <v>0</v>
      </c>
      <c r="C310" s="36">
        <f>SUMIFS(СВЦЭМ!$I$34:$I$777,СВЦЭМ!$A$34:$A$777,$A310,СВЦЭМ!$B$33:$B$776,C$296)+'СЕТ СН'!$F$16</f>
        <v>0</v>
      </c>
      <c r="D310" s="36">
        <f>SUMIFS(СВЦЭМ!$I$34:$I$777,СВЦЭМ!$A$34:$A$777,$A310,СВЦЭМ!$B$33:$B$776,D$296)+'СЕТ СН'!$F$16</f>
        <v>0</v>
      </c>
      <c r="E310" s="36">
        <f>SUMIFS(СВЦЭМ!$I$34:$I$777,СВЦЭМ!$A$34:$A$777,$A310,СВЦЭМ!$B$33:$B$776,E$296)+'СЕТ СН'!$F$16</f>
        <v>0</v>
      </c>
      <c r="F310" s="36">
        <f>SUMIFS(СВЦЭМ!$I$34:$I$777,СВЦЭМ!$A$34:$A$777,$A310,СВЦЭМ!$B$33:$B$776,F$296)+'СЕТ СН'!$F$16</f>
        <v>0</v>
      </c>
      <c r="G310" s="36">
        <f>SUMIFS(СВЦЭМ!$I$34:$I$777,СВЦЭМ!$A$34:$A$777,$A310,СВЦЭМ!$B$33:$B$776,G$296)+'СЕТ СН'!$F$16</f>
        <v>0</v>
      </c>
      <c r="H310" s="36">
        <f>SUMIFS(СВЦЭМ!$I$34:$I$777,СВЦЭМ!$A$34:$A$777,$A310,СВЦЭМ!$B$33:$B$776,H$296)+'СЕТ СН'!$F$16</f>
        <v>0</v>
      </c>
      <c r="I310" s="36">
        <f>SUMIFS(СВЦЭМ!$I$34:$I$777,СВЦЭМ!$A$34:$A$777,$A310,СВЦЭМ!$B$33:$B$776,I$296)+'СЕТ СН'!$F$16</f>
        <v>0</v>
      </c>
      <c r="J310" s="36">
        <f>SUMIFS(СВЦЭМ!$I$34:$I$777,СВЦЭМ!$A$34:$A$777,$A310,СВЦЭМ!$B$33:$B$776,J$296)+'СЕТ СН'!$F$16</f>
        <v>0</v>
      </c>
      <c r="K310" s="36">
        <f>SUMIFS(СВЦЭМ!$I$34:$I$777,СВЦЭМ!$A$34:$A$777,$A310,СВЦЭМ!$B$33:$B$776,K$296)+'СЕТ СН'!$F$16</f>
        <v>0</v>
      </c>
      <c r="L310" s="36">
        <f>SUMIFS(СВЦЭМ!$I$34:$I$777,СВЦЭМ!$A$34:$A$777,$A310,СВЦЭМ!$B$33:$B$776,L$296)+'СЕТ СН'!$F$16</f>
        <v>0</v>
      </c>
      <c r="M310" s="36">
        <f>SUMIFS(СВЦЭМ!$I$34:$I$777,СВЦЭМ!$A$34:$A$777,$A310,СВЦЭМ!$B$33:$B$776,M$296)+'СЕТ СН'!$F$16</f>
        <v>0</v>
      </c>
      <c r="N310" s="36">
        <f>SUMIFS(СВЦЭМ!$I$34:$I$777,СВЦЭМ!$A$34:$A$777,$A310,СВЦЭМ!$B$33:$B$776,N$296)+'СЕТ СН'!$F$16</f>
        <v>0</v>
      </c>
      <c r="O310" s="36">
        <f>SUMIFS(СВЦЭМ!$I$34:$I$777,СВЦЭМ!$A$34:$A$777,$A310,СВЦЭМ!$B$33:$B$776,O$296)+'СЕТ СН'!$F$16</f>
        <v>0</v>
      </c>
      <c r="P310" s="36">
        <f>SUMIFS(СВЦЭМ!$I$34:$I$777,СВЦЭМ!$A$34:$A$777,$A310,СВЦЭМ!$B$33:$B$776,P$296)+'СЕТ СН'!$F$16</f>
        <v>0</v>
      </c>
      <c r="Q310" s="36">
        <f>SUMIFS(СВЦЭМ!$I$34:$I$777,СВЦЭМ!$A$34:$A$777,$A310,СВЦЭМ!$B$33:$B$776,Q$296)+'СЕТ СН'!$F$16</f>
        <v>0</v>
      </c>
      <c r="R310" s="36">
        <f>SUMIFS(СВЦЭМ!$I$34:$I$777,СВЦЭМ!$A$34:$A$777,$A310,СВЦЭМ!$B$33:$B$776,R$296)+'СЕТ СН'!$F$16</f>
        <v>0</v>
      </c>
      <c r="S310" s="36">
        <f>SUMIFS(СВЦЭМ!$I$34:$I$777,СВЦЭМ!$A$34:$A$777,$A310,СВЦЭМ!$B$33:$B$776,S$296)+'СЕТ СН'!$F$16</f>
        <v>0</v>
      </c>
      <c r="T310" s="36">
        <f>SUMIFS(СВЦЭМ!$I$34:$I$777,СВЦЭМ!$A$34:$A$777,$A310,СВЦЭМ!$B$33:$B$776,T$296)+'СЕТ СН'!$F$16</f>
        <v>0</v>
      </c>
      <c r="U310" s="36">
        <f>SUMIFS(СВЦЭМ!$I$34:$I$777,СВЦЭМ!$A$34:$A$777,$A310,СВЦЭМ!$B$33:$B$776,U$296)+'СЕТ СН'!$F$16</f>
        <v>0</v>
      </c>
      <c r="V310" s="36">
        <f>SUMIFS(СВЦЭМ!$I$34:$I$777,СВЦЭМ!$A$34:$A$777,$A310,СВЦЭМ!$B$33:$B$776,V$296)+'СЕТ СН'!$F$16</f>
        <v>0</v>
      </c>
      <c r="W310" s="36">
        <f>SUMIFS(СВЦЭМ!$I$34:$I$777,СВЦЭМ!$A$34:$A$777,$A310,СВЦЭМ!$B$33:$B$776,W$296)+'СЕТ СН'!$F$16</f>
        <v>0</v>
      </c>
      <c r="X310" s="36">
        <f>SUMIFS(СВЦЭМ!$I$34:$I$777,СВЦЭМ!$A$34:$A$777,$A310,СВЦЭМ!$B$33:$B$776,X$296)+'СЕТ СН'!$F$16</f>
        <v>0</v>
      </c>
      <c r="Y310" s="36">
        <f>SUMIFS(СВЦЭМ!$I$34:$I$777,СВЦЭМ!$A$34:$A$777,$A310,СВЦЭМ!$B$33:$B$776,Y$296)+'СЕТ СН'!$F$16</f>
        <v>0</v>
      </c>
    </row>
    <row r="311" spans="1:25" ht="15.75" hidden="1" x14ac:dyDescent="0.2">
      <c r="A311" s="35">
        <f t="shared" si="8"/>
        <v>43570</v>
      </c>
      <c r="B311" s="36">
        <f>SUMIFS(СВЦЭМ!$I$34:$I$777,СВЦЭМ!$A$34:$A$777,$A311,СВЦЭМ!$B$33:$B$776,B$296)+'СЕТ СН'!$F$16</f>
        <v>0</v>
      </c>
      <c r="C311" s="36">
        <f>SUMIFS(СВЦЭМ!$I$34:$I$777,СВЦЭМ!$A$34:$A$777,$A311,СВЦЭМ!$B$33:$B$776,C$296)+'СЕТ СН'!$F$16</f>
        <v>0</v>
      </c>
      <c r="D311" s="36">
        <f>SUMIFS(СВЦЭМ!$I$34:$I$777,СВЦЭМ!$A$34:$A$777,$A311,СВЦЭМ!$B$33:$B$776,D$296)+'СЕТ СН'!$F$16</f>
        <v>0</v>
      </c>
      <c r="E311" s="36">
        <f>SUMIFS(СВЦЭМ!$I$34:$I$777,СВЦЭМ!$A$34:$A$777,$A311,СВЦЭМ!$B$33:$B$776,E$296)+'СЕТ СН'!$F$16</f>
        <v>0</v>
      </c>
      <c r="F311" s="36">
        <f>SUMIFS(СВЦЭМ!$I$34:$I$777,СВЦЭМ!$A$34:$A$777,$A311,СВЦЭМ!$B$33:$B$776,F$296)+'СЕТ СН'!$F$16</f>
        <v>0</v>
      </c>
      <c r="G311" s="36">
        <f>SUMIFS(СВЦЭМ!$I$34:$I$777,СВЦЭМ!$A$34:$A$777,$A311,СВЦЭМ!$B$33:$B$776,G$296)+'СЕТ СН'!$F$16</f>
        <v>0</v>
      </c>
      <c r="H311" s="36">
        <f>SUMIFS(СВЦЭМ!$I$34:$I$777,СВЦЭМ!$A$34:$A$777,$A311,СВЦЭМ!$B$33:$B$776,H$296)+'СЕТ СН'!$F$16</f>
        <v>0</v>
      </c>
      <c r="I311" s="36">
        <f>SUMIFS(СВЦЭМ!$I$34:$I$777,СВЦЭМ!$A$34:$A$777,$A311,СВЦЭМ!$B$33:$B$776,I$296)+'СЕТ СН'!$F$16</f>
        <v>0</v>
      </c>
      <c r="J311" s="36">
        <f>SUMIFS(СВЦЭМ!$I$34:$I$777,СВЦЭМ!$A$34:$A$777,$A311,СВЦЭМ!$B$33:$B$776,J$296)+'СЕТ СН'!$F$16</f>
        <v>0</v>
      </c>
      <c r="K311" s="36">
        <f>SUMIFS(СВЦЭМ!$I$34:$I$777,СВЦЭМ!$A$34:$A$777,$A311,СВЦЭМ!$B$33:$B$776,K$296)+'СЕТ СН'!$F$16</f>
        <v>0</v>
      </c>
      <c r="L311" s="36">
        <f>SUMIFS(СВЦЭМ!$I$34:$I$777,СВЦЭМ!$A$34:$A$777,$A311,СВЦЭМ!$B$33:$B$776,L$296)+'СЕТ СН'!$F$16</f>
        <v>0</v>
      </c>
      <c r="M311" s="36">
        <f>SUMIFS(СВЦЭМ!$I$34:$I$777,СВЦЭМ!$A$34:$A$777,$A311,СВЦЭМ!$B$33:$B$776,M$296)+'СЕТ СН'!$F$16</f>
        <v>0</v>
      </c>
      <c r="N311" s="36">
        <f>SUMIFS(СВЦЭМ!$I$34:$I$777,СВЦЭМ!$A$34:$A$777,$A311,СВЦЭМ!$B$33:$B$776,N$296)+'СЕТ СН'!$F$16</f>
        <v>0</v>
      </c>
      <c r="O311" s="36">
        <f>SUMIFS(СВЦЭМ!$I$34:$I$777,СВЦЭМ!$A$34:$A$777,$A311,СВЦЭМ!$B$33:$B$776,O$296)+'СЕТ СН'!$F$16</f>
        <v>0</v>
      </c>
      <c r="P311" s="36">
        <f>SUMIFS(СВЦЭМ!$I$34:$I$777,СВЦЭМ!$A$34:$A$777,$A311,СВЦЭМ!$B$33:$B$776,P$296)+'СЕТ СН'!$F$16</f>
        <v>0</v>
      </c>
      <c r="Q311" s="36">
        <f>SUMIFS(СВЦЭМ!$I$34:$I$777,СВЦЭМ!$A$34:$A$777,$A311,СВЦЭМ!$B$33:$B$776,Q$296)+'СЕТ СН'!$F$16</f>
        <v>0</v>
      </c>
      <c r="R311" s="36">
        <f>SUMIFS(СВЦЭМ!$I$34:$I$777,СВЦЭМ!$A$34:$A$777,$A311,СВЦЭМ!$B$33:$B$776,R$296)+'СЕТ СН'!$F$16</f>
        <v>0</v>
      </c>
      <c r="S311" s="36">
        <f>SUMIFS(СВЦЭМ!$I$34:$I$777,СВЦЭМ!$A$34:$A$777,$A311,СВЦЭМ!$B$33:$B$776,S$296)+'СЕТ СН'!$F$16</f>
        <v>0</v>
      </c>
      <c r="T311" s="36">
        <f>SUMIFS(СВЦЭМ!$I$34:$I$777,СВЦЭМ!$A$34:$A$777,$A311,СВЦЭМ!$B$33:$B$776,T$296)+'СЕТ СН'!$F$16</f>
        <v>0</v>
      </c>
      <c r="U311" s="36">
        <f>SUMIFS(СВЦЭМ!$I$34:$I$777,СВЦЭМ!$A$34:$A$777,$A311,СВЦЭМ!$B$33:$B$776,U$296)+'СЕТ СН'!$F$16</f>
        <v>0</v>
      </c>
      <c r="V311" s="36">
        <f>SUMIFS(СВЦЭМ!$I$34:$I$777,СВЦЭМ!$A$34:$A$777,$A311,СВЦЭМ!$B$33:$B$776,V$296)+'СЕТ СН'!$F$16</f>
        <v>0</v>
      </c>
      <c r="W311" s="36">
        <f>SUMIFS(СВЦЭМ!$I$34:$I$777,СВЦЭМ!$A$34:$A$777,$A311,СВЦЭМ!$B$33:$B$776,W$296)+'СЕТ СН'!$F$16</f>
        <v>0</v>
      </c>
      <c r="X311" s="36">
        <f>SUMIFS(СВЦЭМ!$I$34:$I$777,СВЦЭМ!$A$34:$A$777,$A311,СВЦЭМ!$B$33:$B$776,X$296)+'СЕТ СН'!$F$16</f>
        <v>0</v>
      </c>
      <c r="Y311" s="36">
        <f>SUMIFS(СВЦЭМ!$I$34:$I$777,СВЦЭМ!$A$34:$A$777,$A311,СВЦЭМ!$B$33:$B$776,Y$296)+'СЕТ СН'!$F$16</f>
        <v>0</v>
      </c>
    </row>
    <row r="312" spans="1:25" ht="15.75" hidden="1" x14ac:dyDescent="0.2">
      <c r="A312" s="35">
        <f t="shared" si="8"/>
        <v>43571</v>
      </c>
      <c r="B312" s="36">
        <f>SUMIFS(СВЦЭМ!$I$34:$I$777,СВЦЭМ!$A$34:$A$777,$A312,СВЦЭМ!$B$33:$B$776,B$296)+'СЕТ СН'!$F$16</f>
        <v>0</v>
      </c>
      <c r="C312" s="36">
        <f>SUMIFS(СВЦЭМ!$I$34:$I$777,СВЦЭМ!$A$34:$A$777,$A312,СВЦЭМ!$B$33:$B$776,C$296)+'СЕТ СН'!$F$16</f>
        <v>0</v>
      </c>
      <c r="D312" s="36">
        <f>SUMIFS(СВЦЭМ!$I$34:$I$777,СВЦЭМ!$A$34:$A$777,$A312,СВЦЭМ!$B$33:$B$776,D$296)+'СЕТ СН'!$F$16</f>
        <v>0</v>
      </c>
      <c r="E312" s="36">
        <f>SUMIFS(СВЦЭМ!$I$34:$I$777,СВЦЭМ!$A$34:$A$777,$A312,СВЦЭМ!$B$33:$B$776,E$296)+'СЕТ СН'!$F$16</f>
        <v>0</v>
      </c>
      <c r="F312" s="36">
        <f>SUMIFS(СВЦЭМ!$I$34:$I$777,СВЦЭМ!$A$34:$A$777,$A312,СВЦЭМ!$B$33:$B$776,F$296)+'СЕТ СН'!$F$16</f>
        <v>0</v>
      </c>
      <c r="G312" s="36">
        <f>SUMIFS(СВЦЭМ!$I$34:$I$777,СВЦЭМ!$A$34:$A$777,$A312,СВЦЭМ!$B$33:$B$776,G$296)+'СЕТ СН'!$F$16</f>
        <v>0</v>
      </c>
      <c r="H312" s="36">
        <f>SUMIFS(СВЦЭМ!$I$34:$I$777,СВЦЭМ!$A$34:$A$777,$A312,СВЦЭМ!$B$33:$B$776,H$296)+'СЕТ СН'!$F$16</f>
        <v>0</v>
      </c>
      <c r="I312" s="36">
        <f>SUMIFS(СВЦЭМ!$I$34:$I$777,СВЦЭМ!$A$34:$A$777,$A312,СВЦЭМ!$B$33:$B$776,I$296)+'СЕТ СН'!$F$16</f>
        <v>0</v>
      </c>
      <c r="J312" s="36">
        <f>SUMIFS(СВЦЭМ!$I$34:$I$777,СВЦЭМ!$A$34:$A$777,$A312,СВЦЭМ!$B$33:$B$776,J$296)+'СЕТ СН'!$F$16</f>
        <v>0</v>
      </c>
      <c r="K312" s="36">
        <f>SUMIFS(СВЦЭМ!$I$34:$I$777,СВЦЭМ!$A$34:$A$777,$A312,СВЦЭМ!$B$33:$B$776,K$296)+'СЕТ СН'!$F$16</f>
        <v>0</v>
      </c>
      <c r="L312" s="36">
        <f>SUMIFS(СВЦЭМ!$I$34:$I$777,СВЦЭМ!$A$34:$A$777,$A312,СВЦЭМ!$B$33:$B$776,L$296)+'СЕТ СН'!$F$16</f>
        <v>0</v>
      </c>
      <c r="M312" s="36">
        <f>SUMIFS(СВЦЭМ!$I$34:$I$777,СВЦЭМ!$A$34:$A$777,$A312,СВЦЭМ!$B$33:$B$776,M$296)+'СЕТ СН'!$F$16</f>
        <v>0</v>
      </c>
      <c r="N312" s="36">
        <f>SUMIFS(СВЦЭМ!$I$34:$I$777,СВЦЭМ!$A$34:$A$777,$A312,СВЦЭМ!$B$33:$B$776,N$296)+'СЕТ СН'!$F$16</f>
        <v>0</v>
      </c>
      <c r="O312" s="36">
        <f>SUMIFS(СВЦЭМ!$I$34:$I$777,СВЦЭМ!$A$34:$A$777,$A312,СВЦЭМ!$B$33:$B$776,O$296)+'СЕТ СН'!$F$16</f>
        <v>0</v>
      </c>
      <c r="P312" s="36">
        <f>SUMIFS(СВЦЭМ!$I$34:$I$777,СВЦЭМ!$A$34:$A$777,$A312,СВЦЭМ!$B$33:$B$776,P$296)+'СЕТ СН'!$F$16</f>
        <v>0</v>
      </c>
      <c r="Q312" s="36">
        <f>SUMIFS(СВЦЭМ!$I$34:$I$777,СВЦЭМ!$A$34:$A$777,$A312,СВЦЭМ!$B$33:$B$776,Q$296)+'СЕТ СН'!$F$16</f>
        <v>0</v>
      </c>
      <c r="R312" s="36">
        <f>SUMIFS(СВЦЭМ!$I$34:$I$777,СВЦЭМ!$A$34:$A$777,$A312,СВЦЭМ!$B$33:$B$776,R$296)+'СЕТ СН'!$F$16</f>
        <v>0</v>
      </c>
      <c r="S312" s="36">
        <f>SUMIFS(СВЦЭМ!$I$34:$I$777,СВЦЭМ!$A$34:$A$777,$A312,СВЦЭМ!$B$33:$B$776,S$296)+'СЕТ СН'!$F$16</f>
        <v>0</v>
      </c>
      <c r="T312" s="36">
        <f>SUMIFS(СВЦЭМ!$I$34:$I$777,СВЦЭМ!$A$34:$A$777,$A312,СВЦЭМ!$B$33:$B$776,T$296)+'СЕТ СН'!$F$16</f>
        <v>0</v>
      </c>
      <c r="U312" s="36">
        <f>SUMIFS(СВЦЭМ!$I$34:$I$777,СВЦЭМ!$A$34:$A$777,$A312,СВЦЭМ!$B$33:$B$776,U$296)+'СЕТ СН'!$F$16</f>
        <v>0</v>
      </c>
      <c r="V312" s="36">
        <f>SUMIFS(СВЦЭМ!$I$34:$I$777,СВЦЭМ!$A$34:$A$777,$A312,СВЦЭМ!$B$33:$B$776,V$296)+'СЕТ СН'!$F$16</f>
        <v>0</v>
      </c>
      <c r="W312" s="36">
        <f>SUMIFS(СВЦЭМ!$I$34:$I$777,СВЦЭМ!$A$34:$A$777,$A312,СВЦЭМ!$B$33:$B$776,W$296)+'СЕТ СН'!$F$16</f>
        <v>0</v>
      </c>
      <c r="X312" s="36">
        <f>SUMIFS(СВЦЭМ!$I$34:$I$777,СВЦЭМ!$A$34:$A$777,$A312,СВЦЭМ!$B$33:$B$776,X$296)+'СЕТ СН'!$F$16</f>
        <v>0</v>
      </c>
      <c r="Y312" s="36">
        <f>SUMIFS(СВЦЭМ!$I$34:$I$777,СВЦЭМ!$A$34:$A$777,$A312,СВЦЭМ!$B$33:$B$776,Y$296)+'СЕТ СН'!$F$16</f>
        <v>0</v>
      </c>
    </row>
    <row r="313" spans="1:25" ht="15.75" hidden="1" x14ac:dyDescent="0.2">
      <c r="A313" s="35">
        <f t="shared" si="8"/>
        <v>43572</v>
      </c>
      <c r="B313" s="36">
        <f>SUMIFS(СВЦЭМ!$I$34:$I$777,СВЦЭМ!$A$34:$A$777,$A313,СВЦЭМ!$B$33:$B$776,B$296)+'СЕТ СН'!$F$16</f>
        <v>0</v>
      </c>
      <c r="C313" s="36">
        <f>SUMIFS(СВЦЭМ!$I$34:$I$777,СВЦЭМ!$A$34:$A$777,$A313,СВЦЭМ!$B$33:$B$776,C$296)+'СЕТ СН'!$F$16</f>
        <v>0</v>
      </c>
      <c r="D313" s="36">
        <f>SUMIFS(СВЦЭМ!$I$34:$I$777,СВЦЭМ!$A$34:$A$777,$A313,СВЦЭМ!$B$33:$B$776,D$296)+'СЕТ СН'!$F$16</f>
        <v>0</v>
      </c>
      <c r="E313" s="36">
        <f>SUMIFS(СВЦЭМ!$I$34:$I$777,СВЦЭМ!$A$34:$A$777,$A313,СВЦЭМ!$B$33:$B$776,E$296)+'СЕТ СН'!$F$16</f>
        <v>0</v>
      </c>
      <c r="F313" s="36">
        <f>SUMIFS(СВЦЭМ!$I$34:$I$777,СВЦЭМ!$A$34:$A$777,$A313,СВЦЭМ!$B$33:$B$776,F$296)+'СЕТ СН'!$F$16</f>
        <v>0</v>
      </c>
      <c r="G313" s="36">
        <f>SUMIFS(СВЦЭМ!$I$34:$I$777,СВЦЭМ!$A$34:$A$777,$A313,СВЦЭМ!$B$33:$B$776,G$296)+'СЕТ СН'!$F$16</f>
        <v>0</v>
      </c>
      <c r="H313" s="36">
        <f>SUMIFS(СВЦЭМ!$I$34:$I$777,СВЦЭМ!$A$34:$A$777,$A313,СВЦЭМ!$B$33:$B$776,H$296)+'СЕТ СН'!$F$16</f>
        <v>0</v>
      </c>
      <c r="I313" s="36">
        <f>SUMIFS(СВЦЭМ!$I$34:$I$777,СВЦЭМ!$A$34:$A$777,$A313,СВЦЭМ!$B$33:$B$776,I$296)+'СЕТ СН'!$F$16</f>
        <v>0</v>
      </c>
      <c r="J313" s="36">
        <f>SUMIFS(СВЦЭМ!$I$34:$I$777,СВЦЭМ!$A$34:$A$777,$A313,СВЦЭМ!$B$33:$B$776,J$296)+'СЕТ СН'!$F$16</f>
        <v>0</v>
      </c>
      <c r="K313" s="36">
        <f>SUMIFS(СВЦЭМ!$I$34:$I$777,СВЦЭМ!$A$34:$A$777,$A313,СВЦЭМ!$B$33:$B$776,K$296)+'СЕТ СН'!$F$16</f>
        <v>0</v>
      </c>
      <c r="L313" s="36">
        <f>SUMIFS(СВЦЭМ!$I$34:$I$777,СВЦЭМ!$A$34:$A$777,$A313,СВЦЭМ!$B$33:$B$776,L$296)+'СЕТ СН'!$F$16</f>
        <v>0</v>
      </c>
      <c r="M313" s="36">
        <f>SUMIFS(СВЦЭМ!$I$34:$I$777,СВЦЭМ!$A$34:$A$777,$A313,СВЦЭМ!$B$33:$B$776,M$296)+'СЕТ СН'!$F$16</f>
        <v>0</v>
      </c>
      <c r="N313" s="36">
        <f>SUMIFS(СВЦЭМ!$I$34:$I$777,СВЦЭМ!$A$34:$A$777,$A313,СВЦЭМ!$B$33:$B$776,N$296)+'СЕТ СН'!$F$16</f>
        <v>0</v>
      </c>
      <c r="O313" s="36">
        <f>SUMIFS(СВЦЭМ!$I$34:$I$777,СВЦЭМ!$A$34:$A$777,$A313,СВЦЭМ!$B$33:$B$776,O$296)+'СЕТ СН'!$F$16</f>
        <v>0</v>
      </c>
      <c r="P313" s="36">
        <f>SUMIFS(СВЦЭМ!$I$34:$I$777,СВЦЭМ!$A$34:$A$777,$A313,СВЦЭМ!$B$33:$B$776,P$296)+'СЕТ СН'!$F$16</f>
        <v>0</v>
      </c>
      <c r="Q313" s="36">
        <f>SUMIFS(СВЦЭМ!$I$34:$I$777,СВЦЭМ!$A$34:$A$777,$A313,СВЦЭМ!$B$33:$B$776,Q$296)+'СЕТ СН'!$F$16</f>
        <v>0</v>
      </c>
      <c r="R313" s="36">
        <f>SUMIFS(СВЦЭМ!$I$34:$I$777,СВЦЭМ!$A$34:$A$777,$A313,СВЦЭМ!$B$33:$B$776,R$296)+'СЕТ СН'!$F$16</f>
        <v>0</v>
      </c>
      <c r="S313" s="36">
        <f>SUMIFS(СВЦЭМ!$I$34:$I$777,СВЦЭМ!$A$34:$A$777,$A313,СВЦЭМ!$B$33:$B$776,S$296)+'СЕТ СН'!$F$16</f>
        <v>0</v>
      </c>
      <c r="T313" s="36">
        <f>SUMIFS(СВЦЭМ!$I$34:$I$777,СВЦЭМ!$A$34:$A$777,$A313,СВЦЭМ!$B$33:$B$776,T$296)+'СЕТ СН'!$F$16</f>
        <v>0</v>
      </c>
      <c r="U313" s="36">
        <f>SUMIFS(СВЦЭМ!$I$34:$I$777,СВЦЭМ!$A$34:$A$777,$A313,СВЦЭМ!$B$33:$B$776,U$296)+'СЕТ СН'!$F$16</f>
        <v>0</v>
      </c>
      <c r="V313" s="36">
        <f>SUMIFS(СВЦЭМ!$I$34:$I$777,СВЦЭМ!$A$34:$A$777,$A313,СВЦЭМ!$B$33:$B$776,V$296)+'СЕТ СН'!$F$16</f>
        <v>0</v>
      </c>
      <c r="W313" s="36">
        <f>SUMIFS(СВЦЭМ!$I$34:$I$777,СВЦЭМ!$A$34:$A$777,$A313,СВЦЭМ!$B$33:$B$776,W$296)+'СЕТ СН'!$F$16</f>
        <v>0</v>
      </c>
      <c r="X313" s="36">
        <f>SUMIFS(СВЦЭМ!$I$34:$I$777,СВЦЭМ!$A$34:$A$777,$A313,СВЦЭМ!$B$33:$B$776,X$296)+'СЕТ СН'!$F$16</f>
        <v>0</v>
      </c>
      <c r="Y313" s="36">
        <f>SUMIFS(СВЦЭМ!$I$34:$I$777,СВЦЭМ!$A$34:$A$777,$A313,СВЦЭМ!$B$33:$B$776,Y$296)+'СЕТ СН'!$F$16</f>
        <v>0</v>
      </c>
    </row>
    <row r="314" spans="1:25" ht="15.75" hidden="1" x14ac:dyDescent="0.2">
      <c r="A314" s="35">
        <f t="shared" si="8"/>
        <v>43573</v>
      </c>
      <c r="B314" s="36">
        <f>SUMIFS(СВЦЭМ!$I$34:$I$777,СВЦЭМ!$A$34:$A$777,$A314,СВЦЭМ!$B$33:$B$776,B$296)+'СЕТ СН'!$F$16</f>
        <v>0</v>
      </c>
      <c r="C314" s="36">
        <f>SUMIFS(СВЦЭМ!$I$34:$I$777,СВЦЭМ!$A$34:$A$777,$A314,СВЦЭМ!$B$33:$B$776,C$296)+'СЕТ СН'!$F$16</f>
        <v>0</v>
      </c>
      <c r="D314" s="36">
        <f>SUMIFS(СВЦЭМ!$I$34:$I$777,СВЦЭМ!$A$34:$A$777,$A314,СВЦЭМ!$B$33:$B$776,D$296)+'СЕТ СН'!$F$16</f>
        <v>0</v>
      </c>
      <c r="E314" s="36">
        <f>SUMIFS(СВЦЭМ!$I$34:$I$777,СВЦЭМ!$A$34:$A$777,$A314,СВЦЭМ!$B$33:$B$776,E$296)+'СЕТ СН'!$F$16</f>
        <v>0</v>
      </c>
      <c r="F314" s="36">
        <f>SUMIFS(СВЦЭМ!$I$34:$I$777,СВЦЭМ!$A$34:$A$777,$A314,СВЦЭМ!$B$33:$B$776,F$296)+'СЕТ СН'!$F$16</f>
        <v>0</v>
      </c>
      <c r="G314" s="36">
        <f>SUMIFS(СВЦЭМ!$I$34:$I$777,СВЦЭМ!$A$34:$A$777,$A314,СВЦЭМ!$B$33:$B$776,G$296)+'СЕТ СН'!$F$16</f>
        <v>0</v>
      </c>
      <c r="H314" s="36">
        <f>SUMIFS(СВЦЭМ!$I$34:$I$777,СВЦЭМ!$A$34:$A$777,$A314,СВЦЭМ!$B$33:$B$776,H$296)+'СЕТ СН'!$F$16</f>
        <v>0</v>
      </c>
      <c r="I314" s="36">
        <f>SUMIFS(СВЦЭМ!$I$34:$I$777,СВЦЭМ!$A$34:$A$777,$A314,СВЦЭМ!$B$33:$B$776,I$296)+'СЕТ СН'!$F$16</f>
        <v>0</v>
      </c>
      <c r="J314" s="36">
        <f>SUMIFS(СВЦЭМ!$I$34:$I$777,СВЦЭМ!$A$34:$A$777,$A314,СВЦЭМ!$B$33:$B$776,J$296)+'СЕТ СН'!$F$16</f>
        <v>0</v>
      </c>
      <c r="K314" s="36">
        <f>SUMIFS(СВЦЭМ!$I$34:$I$777,СВЦЭМ!$A$34:$A$777,$A314,СВЦЭМ!$B$33:$B$776,K$296)+'СЕТ СН'!$F$16</f>
        <v>0</v>
      </c>
      <c r="L314" s="36">
        <f>SUMIFS(СВЦЭМ!$I$34:$I$777,СВЦЭМ!$A$34:$A$777,$A314,СВЦЭМ!$B$33:$B$776,L$296)+'СЕТ СН'!$F$16</f>
        <v>0</v>
      </c>
      <c r="M314" s="36">
        <f>SUMIFS(СВЦЭМ!$I$34:$I$777,СВЦЭМ!$A$34:$A$777,$A314,СВЦЭМ!$B$33:$B$776,M$296)+'СЕТ СН'!$F$16</f>
        <v>0</v>
      </c>
      <c r="N314" s="36">
        <f>SUMIFS(СВЦЭМ!$I$34:$I$777,СВЦЭМ!$A$34:$A$777,$A314,СВЦЭМ!$B$33:$B$776,N$296)+'СЕТ СН'!$F$16</f>
        <v>0</v>
      </c>
      <c r="O314" s="36">
        <f>SUMIFS(СВЦЭМ!$I$34:$I$777,СВЦЭМ!$A$34:$A$777,$A314,СВЦЭМ!$B$33:$B$776,O$296)+'СЕТ СН'!$F$16</f>
        <v>0</v>
      </c>
      <c r="P314" s="36">
        <f>SUMIFS(СВЦЭМ!$I$34:$I$777,СВЦЭМ!$A$34:$A$777,$A314,СВЦЭМ!$B$33:$B$776,P$296)+'СЕТ СН'!$F$16</f>
        <v>0</v>
      </c>
      <c r="Q314" s="36">
        <f>SUMIFS(СВЦЭМ!$I$34:$I$777,СВЦЭМ!$A$34:$A$777,$A314,СВЦЭМ!$B$33:$B$776,Q$296)+'СЕТ СН'!$F$16</f>
        <v>0</v>
      </c>
      <c r="R314" s="36">
        <f>SUMIFS(СВЦЭМ!$I$34:$I$777,СВЦЭМ!$A$34:$A$777,$A314,СВЦЭМ!$B$33:$B$776,R$296)+'СЕТ СН'!$F$16</f>
        <v>0</v>
      </c>
      <c r="S314" s="36">
        <f>SUMIFS(СВЦЭМ!$I$34:$I$777,СВЦЭМ!$A$34:$A$777,$A314,СВЦЭМ!$B$33:$B$776,S$296)+'СЕТ СН'!$F$16</f>
        <v>0</v>
      </c>
      <c r="T314" s="36">
        <f>SUMIFS(СВЦЭМ!$I$34:$I$777,СВЦЭМ!$A$34:$A$777,$A314,СВЦЭМ!$B$33:$B$776,T$296)+'СЕТ СН'!$F$16</f>
        <v>0</v>
      </c>
      <c r="U314" s="36">
        <f>SUMIFS(СВЦЭМ!$I$34:$I$777,СВЦЭМ!$A$34:$A$777,$A314,СВЦЭМ!$B$33:$B$776,U$296)+'СЕТ СН'!$F$16</f>
        <v>0</v>
      </c>
      <c r="V314" s="36">
        <f>SUMIFS(СВЦЭМ!$I$34:$I$777,СВЦЭМ!$A$34:$A$777,$A314,СВЦЭМ!$B$33:$B$776,V$296)+'СЕТ СН'!$F$16</f>
        <v>0</v>
      </c>
      <c r="W314" s="36">
        <f>SUMIFS(СВЦЭМ!$I$34:$I$777,СВЦЭМ!$A$34:$A$777,$A314,СВЦЭМ!$B$33:$B$776,W$296)+'СЕТ СН'!$F$16</f>
        <v>0</v>
      </c>
      <c r="X314" s="36">
        <f>SUMIFS(СВЦЭМ!$I$34:$I$777,СВЦЭМ!$A$34:$A$777,$A314,СВЦЭМ!$B$33:$B$776,X$296)+'СЕТ СН'!$F$16</f>
        <v>0</v>
      </c>
      <c r="Y314" s="36">
        <f>SUMIFS(СВЦЭМ!$I$34:$I$777,СВЦЭМ!$A$34:$A$777,$A314,СВЦЭМ!$B$33:$B$776,Y$296)+'СЕТ СН'!$F$16</f>
        <v>0</v>
      </c>
    </row>
    <row r="315" spans="1:25" ht="15.75" hidden="1" x14ac:dyDescent="0.2">
      <c r="A315" s="35">
        <f t="shared" si="8"/>
        <v>43574</v>
      </c>
      <c r="B315" s="36">
        <f>SUMIFS(СВЦЭМ!$I$34:$I$777,СВЦЭМ!$A$34:$A$777,$A315,СВЦЭМ!$B$33:$B$776,B$296)+'СЕТ СН'!$F$16</f>
        <v>0</v>
      </c>
      <c r="C315" s="36">
        <f>SUMIFS(СВЦЭМ!$I$34:$I$777,СВЦЭМ!$A$34:$A$777,$A315,СВЦЭМ!$B$33:$B$776,C$296)+'СЕТ СН'!$F$16</f>
        <v>0</v>
      </c>
      <c r="D315" s="36">
        <f>SUMIFS(СВЦЭМ!$I$34:$I$777,СВЦЭМ!$A$34:$A$777,$A315,СВЦЭМ!$B$33:$B$776,D$296)+'СЕТ СН'!$F$16</f>
        <v>0</v>
      </c>
      <c r="E315" s="36">
        <f>SUMIFS(СВЦЭМ!$I$34:$I$777,СВЦЭМ!$A$34:$A$777,$A315,СВЦЭМ!$B$33:$B$776,E$296)+'СЕТ СН'!$F$16</f>
        <v>0</v>
      </c>
      <c r="F315" s="36">
        <f>SUMIFS(СВЦЭМ!$I$34:$I$777,СВЦЭМ!$A$34:$A$777,$A315,СВЦЭМ!$B$33:$B$776,F$296)+'СЕТ СН'!$F$16</f>
        <v>0</v>
      </c>
      <c r="G315" s="36">
        <f>SUMIFS(СВЦЭМ!$I$34:$I$777,СВЦЭМ!$A$34:$A$777,$A315,СВЦЭМ!$B$33:$B$776,G$296)+'СЕТ СН'!$F$16</f>
        <v>0</v>
      </c>
      <c r="H315" s="36">
        <f>SUMIFS(СВЦЭМ!$I$34:$I$777,СВЦЭМ!$A$34:$A$777,$A315,СВЦЭМ!$B$33:$B$776,H$296)+'СЕТ СН'!$F$16</f>
        <v>0</v>
      </c>
      <c r="I315" s="36">
        <f>SUMIFS(СВЦЭМ!$I$34:$I$777,СВЦЭМ!$A$34:$A$777,$A315,СВЦЭМ!$B$33:$B$776,I$296)+'СЕТ СН'!$F$16</f>
        <v>0</v>
      </c>
      <c r="J315" s="36">
        <f>SUMIFS(СВЦЭМ!$I$34:$I$777,СВЦЭМ!$A$34:$A$777,$A315,СВЦЭМ!$B$33:$B$776,J$296)+'СЕТ СН'!$F$16</f>
        <v>0</v>
      </c>
      <c r="K315" s="36">
        <f>SUMIFS(СВЦЭМ!$I$34:$I$777,СВЦЭМ!$A$34:$A$777,$A315,СВЦЭМ!$B$33:$B$776,K$296)+'СЕТ СН'!$F$16</f>
        <v>0</v>
      </c>
      <c r="L315" s="36">
        <f>SUMIFS(СВЦЭМ!$I$34:$I$777,СВЦЭМ!$A$34:$A$777,$A315,СВЦЭМ!$B$33:$B$776,L$296)+'СЕТ СН'!$F$16</f>
        <v>0</v>
      </c>
      <c r="M315" s="36">
        <f>SUMIFS(СВЦЭМ!$I$34:$I$777,СВЦЭМ!$A$34:$A$777,$A315,СВЦЭМ!$B$33:$B$776,M$296)+'СЕТ СН'!$F$16</f>
        <v>0</v>
      </c>
      <c r="N315" s="36">
        <f>SUMIFS(СВЦЭМ!$I$34:$I$777,СВЦЭМ!$A$34:$A$777,$A315,СВЦЭМ!$B$33:$B$776,N$296)+'СЕТ СН'!$F$16</f>
        <v>0</v>
      </c>
      <c r="O315" s="36">
        <f>SUMIFS(СВЦЭМ!$I$34:$I$777,СВЦЭМ!$A$34:$A$777,$A315,СВЦЭМ!$B$33:$B$776,O$296)+'СЕТ СН'!$F$16</f>
        <v>0</v>
      </c>
      <c r="P315" s="36">
        <f>SUMIFS(СВЦЭМ!$I$34:$I$777,СВЦЭМ!$A$34:$A$777,$A315,СВЦЭМ!$B$33:$B$776,P$296)+'СЕТ СН'!$F$16</f>
        <v>0</v>
      </c>
      <c r="Q315" s="36">
        <f>SUMIFS(СВЦЭМ!$I$34:$I$777,СВЦЭМ!$A$34:$A$777,$A315,СВЦЭМ!$B$33:$B$776,Q$296)+'СЕТ СН'!$F$16</f>
        <v>0</v>
      </c>
      <c r="R315" s="36">
        <f>SUMIFS(СВЦЭМ!$I$34:$I$777,СВЦЭМ!$A$34:$A$777,$A315,СВЦЭМ!$B$33:$B$776,R$296)+'СЕТ СН'!$F$16</f>
        <v>0</v>
      </c>
      <c r="S315" s="36">
        <f>SUMIFS(СВЦЭМ!$I$34:$I$777,СВЦЭМ!$A$34:$A$777,$A315,СВЦЭМ!$B$33:$B$776,S$296)+'СЕТ СН'!$F$16</f>
        <v>0</v>
      </c>
      <c r="T315" s="36">
        <f>SUMIFS(СВЦЭМ!$I$34:$I$777,СВЦЭМ!$A$34:$A$777,$A315,СВЦЭМ!$B$33:$B$776,T$296)+'СЕТ СН'!$F$16</f>
        <v>0</v>
      </c>
      <c r="U315" s="36">
        <f>SUMIFS(СВЦЭМ!$I$34:$I$777,СВЦЭМ!$A$34:$A$777,$A315,СВЦЭМ!$B$33:$B$776,U$296)+'СЕТ СН'!$F$16</f>
        <v>0</v>
      </c>
      <c r="V315" s="36">
        <f>SUMIFS(СВЦЭМ!$I$34:$I$777,СВЦЭМ!$A$34:$A$777,$A315,СВЦЭМ!$B$33:$B$776,V$296)+'СЕТ СН'!$F$16</f>
        <v>0</v>
      </c>
      <c r="W315" s="36">
        <f>SUMIFS(СВЦЭМ!$I$34:$I$777,СВЦЭМ!$A$34:$A$777,$A315,СВЦЭМ!$B$33:$B$776,W$296)+'СЕТ СН'!$F$16</f>
        <v>0</v>
      </c>
      <c r="X315" s="36">
        <f>SUMIFS(СВЦЭМ!$I$34:$I$777,СВЦЭМ!$A$34:$A$777,$A315,СВЦЭМ!$B$33:$B$776,X$296)+'СЕТ СН'!$F$16</f>
        <v>0</v>
      </c>
      <c r="Y315" s="36">
        <f>SUMIFS(СВЦЭМ!$I$34:$I$777,СВЦЭМ!$A$34:$A$777,$A315,СВЦЭМ!$B$33:$B$776,Y$296)+'СЕТ СН'!$F$16</f>
        <v>0</v>
      </c>
    </row>
    <row r="316" spans="1:25" ht="15.75" hidden="1" x14ac:dyDescent="0.2">
      <c r="A316" s="35">
        <f t="shared" si="8"/>
        <v>43575</v>
      </c>
      <c r="B316" s="36">
        <f>SUMIFS(СВЦЭМ!$I$34:$I$777,СВЦЭМ!$A$34:$A$777,$A316,СВЦЭМ!$B$33:$B$776,B$296)+'СЕТ СН'!$F$16</f>
        <v>0</v>
      </c>
      <c r="C316" s="36">
        <f>SUMIFS(СВЦЭМ!$I$34:$I$777,СВЦЭМ!$A$34:$A$777,$A316,СВЦЭМ!$B$33:$B$776,C$296)+'СЕТ СН'!$F$16</f>
        <v>0</v>
      </c>
      <c r="D316" s="36">
        <f>SUMIFS(СВЦЭМ!$I$34:$I$777,СВЦЭМ!$A$34:$A$777,$A316,СВЦЭМ!$B$33:$B$776,D$296)+'СЕТ СН'!$F$16</f>
        <v>0</v>
      </c>
      <c r="E316" s="36">
        <f>SUMIFS(СВЦЭМ!$I$34:$I$777,СВЦЭМ!$A$34:$A$777,$A316,СВЦЭМ!$B$33:$B$776,E$296)+'СЕТ СН'!$F$16</f>
        <v>0</v>
      </c>
      <c r="F316" s="36">
        <f>SUMIFS(СВЦЭМ!$I$34:$I$777,СВЦЭМ!$A$34:$A$777,$A316,СВЦЭМ!$B$33:$B$776,F$296)+'СЕТ СН'!$F$16</f>
        <v>0</v>
      </c>
      <c r="G316" s="36">
        <f>SUMIFS(СВЦЭМ!$I$34:$I$777,СВЦЭМ!$A$34:$A$777,$A316,СВЦЭМ!$B$33:$B$776,G$296)+'СЕТ СН'!$F$16</f>
        <v>0</v>
      </c>
      <c r="H316" s="36">
        <f>SUMIFS(СВЦЭМ!$I$34:$I$777,СВЦЭМ!$A$34:$A$777,$A316,СВЦЭМ!$B$33:$B$776,H$296)+'СЕТ СН'!$F$16</f>
        <v>0</v>
      </c>
      <c r="I316" s="36">
        <f>SUMIFS(СВЦЭМ!$I$34:$I$777,СВЦЭМ!$A$34:$A$777,$A316,СВЦЭМ!$B$33:$B$776,I$296)+'СЕТ СН'!$F$16</f>
        <v>0</v>
      </c>
      <c r="J316" s="36">
        <f>SUMIFS(СВЦЭМ!$I$34:$I$777,СВЦЭМ!$A$34:$A$777,$A316,СВЦЭМ!$B$33:$B$776,J$296)+'СЕТ СН'!$F$16</f>
        <v>0</v>
      </c>
      <c r="K316" s="36">
        <f>SUMIFS(СВЦЭМ!$I$34:$I$777,СВЦЭМ!$A$34:$A$777,$A316,СВЦЭМ!$B$33:$B$776,K$296)+'СЕТ СН'!$F$16</f>
        <v>0</v>
      </c>
      <c r="L316" s="36">
        <f>SUMIFS(СВЦЭМ!$I$34:$I$777,СВЦЭМ!$A$34:$A$777,$A316,СВЦЭМ!$B$33:$B$776,L$296)+'СЕТ СН'!$F$16</f>
        <v>0</v>
      </c>
      <c r="M316" s="36">
        <f>SUMIFS(СВЦЭМ!$I$34:$I$777,СВЦЭМ!$A$34:$A$777,$A316,СВЦЭМ!$B$33:$B$776,M$296)+'СЕТ СН'!$F$16</f>
        <v>0</v>
      </c>
      <c r="N316" s="36">
        <f>SUMIFS(СВЦЭМ!$I$34:$I$777,СВЦЭМ!$A$34:$A$777,$A316,СВЦЭМ!$B$33:$B$776,N$296)+'СЕТ СН'!$F$16</f>
        <v>0</v>
      </c>
      <c r="O316" s="36">
        <f>SUMIFS(СВЦЭМ!$I$34:$I$777,СВЦЭМ!$A$34:$A$777,$A316,СВЦЭМ!$B$33:$B$776,O$296)+'СЕТ СН'!$F$16</f>
        <v>0</v>
      </c>
      <c r="P316" s="36">
        <f>SUMIFS(СВЦЭМ!$I$34:$I$777,СВЦЭМ!$A$34:$A$777,$A316,СВЦЭМ!$B$33:$B$776,P$296)+'СЕТ СН'!$F$16</f>
        <v>0</v>
      </c>
      <c r="Q316" s="36">
        <f>SUMIFS(СВЦЭМ!$I$34:$I$777,СВЦЭМ!$A$34:$A$777,$A316,СВЦЭМ!$B$33:$B$776,Q$296)+'СЕТ СН'!$F$16</f>
        <v>0</v>
      </c>
      <c r="R316" s="36">
        <f>SUMIFS(СВЦЭМ!$I$34:$I$777,СВЦЭМ!$A$34:$A$777,$A316,СВЦЭМ!$B$33:$B$776,R$296)+'СЕТ СН'!$F$16</f>
        <v>0</v>
      </c>
      <c r="S316" s="36">
        <f>SUMIFS(СВЦЭМ!$I$34:$I$777,СВЦЭМ!$A$34:$A$777,$A316,СВЦЭМ!$B$33:$B$776,S$296)+'СЕТ СН'!$F$16</f>
        <v>0</v>
      </c>
      <c r="T316" s="36">
        <f>SUMIFS(СВЦЭМ!$I$34:$I$777,СВЦЭМ!$A$34:$A$777,$A316,СВЦЭМ!$B$33:$B$776,T$296)+'СЕТ СН'!$F$16</f>
        <v>0</v>
      </c>
      <c r="U316" s="36">
        <f>SUMIFS(СВЦЭМ!$I$34:$I$777,СВЦЭМ!$A$34:$A$777,$A316,СВЦЭМ!$B$33:$B$776,U$296)+'СЕТ СН'!$F$16</f>
        <v>0</v>
      </c>
      <c r="V316" s="36">
        <f>SUMIFS(СВЦЭМ!$I$34:$I$777,СВЦЭМ!$A$34:$A$777,$A316,СВЦЭМ!$B$33:$B$776,V$296)+'СЕТ СН'!$F$16</f>
        <v>0</v>
      </c>
      <c r="W316" s="36">
        <f>SUMIFS(СВЦЭМ!$I$34:$I$777,СВЦЭМ!$A$34:$A$777,$A316,СВЦЭМ!$B$33:$B$776,W$296)+'СЕТ СН'!$F$16</f>
        <v>0</v>
      </c>
      <c r="X316" s="36">
        <f>SUMIFS(СВЦЭМ!$I$34:$I$777,СВЦЭМ!$A$34:$A$777,$A316,СВЦЭМ!$B$33:$B$776,X$296)+'СЕТ СН'!$F$16</f>
        <v>0</v>
      </c>
      <c r="Y316" s="36">
        <f>SUMIFS(СВЦЭМ!$I$34:$I$777,СВЦЭМ!$A$34:$A$777,$A316,СВЦЭМ!$B$33:$B$776,Y$296)+'СЕТ СН'!$F$16</f>
        <v>0</v>
      </c>
    </row>
    <row r="317" spans="1:25" ht="15.75" hidden="1" x14ac:dyDescent="0.2">
      <c r="A317" s="35">
        <f t="shared" si="8"/>
        <v>43576</v>
      </c>
      <c r="B317" s="36">
        <f>SUMIFS(СВЦЭМ!$I$34:$I$777,СВЦЭМ!$A$34:$A$777,$A317,СВЦЭМ!$B$33:$B$776,B$296)+'СЕТ СН'!$F$16</f>
        <v>0</v>
      </c>
      <c r="C317" s="36">
        <f>SUMIFS(СВЦЭМ!$I$34:$I$777,СВЦЭМ!$A$34:$A$777,$A317,СВЦЭМ!$B$33:$B$776,C$296)+'СЕТ СН'!$F$16</f>
        <v>0</v>
      </c>
      <c r="D317" s="36">
        <f>SUMIFS(СВЦЭМ!$I$34:$I$777,СВЦЭМ!$A$34:$A$777,$A317,СВЦЭМ!$B$33:$B$776,D$296)+'СЕТ СН'!$F$16</f>
        <v>0</v>
      </c>
      <c r="E317" s="36">
        <f>SUMIFS(СВЦЭМ!$I$34:$I$777,СВЦЭМ!$A$34:$A$777,$A317,СВЦЭМ!$B$33:$B$776,E$296)+'СЕТ СН'!$F$16</f>
        <v>0</v>
      </c>
      <c r="F317" s="36">
        <f>SUMIFS(СВЦЭМ!$I$34:$I$777,СВЦЭМ!$A$34:$A$777,$A317,СВЦЭМ!$B$33:$B$776,F$296)+'СЕТ СН'!$F$16</f>
        <v>0</v>
      </c>
      <c r="G317" s="36">
        <f>SUMIFS(СВЦЭМ!$I$34:$I$777,СВЦЭМ!$A$34:$A$777,$A317,СВЦЭМ!$B$33:$B$776,G$296)+'СЕТ СН'!$F$16</f>
        <v>0</v>
      </c>
      <c r="H317" s="36">
        <f>SUMIFS(СВЦЭМ!$I$34:$I$777,СВЦЭМ!$A$34:$A$777,$A317,СВЦЭМ!$B$33:$B$776,H$296)+'СЕТ СН'!$F$16</f>
        <v>0</v>
      </c>
      <c r="I317" s="36">
        <f>SUMIFS(СВЦЭМ!$I$34:$I$777,СВЦЭМ!$A$34:$A$777,$A317,СВЦЭМ!$B$33:$B$776,I$296)+'СЕТ СН'!$F$16</f>
        <v>0</v>
      </c>
      <c r="J317" s="36">
        <f>SUMIFS(СВЦЭМ!$I$34:$I$777,СВЦЭМ!$A$34:$A$777,$A317,СВЦЭМ!$B$33:$B$776,J$296)+'СЕТ СН'!$F$16</f>
        <v>0</v>
      </c>
      <c r="K317" s="36">
        <f>SUMIFS(СВЦЭМ!$I$34:$I$777,СВЦЭМ!$A$34:$A$777,$A317,СВЦЭМ!$B$33:$B$776,K$296)+'СЕТ СН'!$F$16</f>
        <v>0</v>
      </c>
      <c r="L317" s="36">
        <f>SUMIFS(СВЦЭМ!$I$34:$I$777,СВЦЭМ!$A$34:$A$777,$A317,СВЦЭМ!$B$33:$B$776,L$296)+'СЕТ СН'!$F$16</f>
        <v>0</v>
      </c>
      <c r="M317" s="36">
        <f>SUMIFS(СВЦЭМ!$I$34:$I$777,СВЦЭМ!$A$34:$A$777,$A317,СВЦЭМ!$B$33:$B$776,M$296)+'СЕТ СН'!$F$16</f>
        <v>0</v>
      </c>
      <c r="N317" s="36">
        <f>SUMIFS(СВЦЭМ!$I$34:$I$777,СВЦЭМ!$A$34:$A$777,$A317,СВЦЭМ!$B$33:$B$776,N$296)+'СЕТ СН'!$F$16</f>
        <v>0</v>
      </c>
      <c r="O317" s="36">
        <f>SUMIFS(СВЦЭМ!$I$34:$I$777,СВЦЭМ!$A$34:$A$777,$A317,СВЦЭМ!$B$33:$B$776,O$296)+'СЕТ СН'!$F$16</f>
        <v>0</v>
      </c>
      <c r="P317" s="36">
        <f>SUMIFS(СВЦЭМ!$I$34:$I$777,СВЦЭМ!$A$34:$A$777,$A317,СВЦЭМ!$B$33:$B$776,P$296)+'СЕТ СН'!$F$16</f>
        <v>0</v>
      </c>
      <c r="Q317" s="36">
        <f>SUMIFS(СВЦЭМ!$I$34:$I$777,СВЦЭМ!$A$34:$A$777,$A317,СВЦЭМ!$B$33:$B$776,Q$296)+'СЕТ СН'!$F$16</f>
        <v>0</v>
      </c>
      <c r="R317" s="36">
        <f>SUMIFS(СВЦЭМ!$I$34:$I$777,СВЦЭМ!$A$34:$A$777,$A317,СВЦЭМ!$B$33:$B$776,R$296)+'СЕТ СН'!$F$16</f>
        <v>0</v>
      </c>
      <c r="S317" s="36">
        <f>SUMIFS(СВЦЭМ!$I$34:$I$777,СВЦЭМ!$A$34:$A$777,$A317,СВЦЭМ!$B$33:$B$776,S$296)+'СЕТ СН'!$F$16</f>
        <v>0</v>
      </c>
      <c r="T317" s="36">
        <f>SUMIFS(СВЦЭМ!$I$34:$I$777,СВЦЭМ!$A$34:$A$777,$A317,СВЦЭМ!$B$33:$B$776,T$296)+'СЕТ СН'!$F$16</f>
        <v>0</v>
      </c>
      <c r="U317" s="36">
        <f>SUMIFS(СВЦЭМ!$I$34:$I$777,СВЦЭМ!$A$34:$A$777,$A317,СВЦЭМ!$B$33:$B$776,U$296)+'СЕТ СН'!$F$16</f>
        <v>0</v>
      </c>
      <c r="V317" s="36">
        <f>SUMIFS(СВЦЭМ!$I$34:$I$777,СВЦЭМ!$A$34:$A$777,$A317,СВЦЭМ!$B$33:$B$776,V$296)+'СЕТ СН'!$F$16</f>
        <v>0</v>
      </c>
      <c r="W317" s="36">
        <f>SUMIFS(СВЦЭМ!$I$34:$I$777,СВЦЭМ!$A$34:$A$777,$A317,СВЦЭМ!$B$33:$B$776,W$296)+'СЕТ СН'!$F$16</f>
        <v>0</v>
      </c>
      <c r="X317" s="36">
        <f>SUMIFS(СВЦЭМ!$I$34:$I$777,СВЦЭМ!$A$34:$A$777,$A317,СВЦЭМ!$B$33:$B$776,X$296)+'СЕТ СН'!$F$16</f>
        <v>0</v>
      </c>
      <c r="Y317" s="36">
        <f>SUMIFS(СВЦЭМ!$I$34:$I$777,СВЦЭМ!$A$34:$A$777,$A317,СВЦЭМ!$B$33:$B$776,Y$296)+'СЕТ СН'!$F$16</f>
        <v>0</v>
      </c>
    </row>
    <row r="318" spans="1:25" ht="15.75" hidden="1" x14ac:dyDescent="0.2">
      <c r="A318" s="35">
        <f t="shared" si="8"/>
        <v>43577</v>
      </c>
      <c r="B318" s="36">
        <f>SUMIFS(СВЦЭМ!$I$34:$I$777,СВЦЭМ!$A$34:$A$777,$A318,СВЦЭМ!$B$33:$B$776,B$296)+'СЕТ СН'!$F$16</f>
        <v>0</v>
      </c>
      <c r="C318" s="36">
        <f>SUMIFS(СВЦЭМ!$I$34:$I$777,СВЦЭМ!$A$34:$A$777,$A318,СВЦЭМ!$B$33:$B$776,C$296)+'СЕТ СН'!$F$16</f>
        <v>0</v>
      </c>
      <c r="D318" s="36">
        <f>SUMIFS(СВЦЭМ!$I$34:$I$777,СВЦЭМ!$A$34:$A$777,$A318,СВЦЭМ!$B$33:$B$776,D$296)+'СЕТ СН'!$F$16</f>
        <v>0</v>
      </c>
      <c r="E318" s="36">
        <f>SUMIFS(СВЦЭМ!$I$34:$I$777,СВЦЭМ!$A$34:$A$777,$A318,СВЦЭМ!$B$33:$B$776,E$296)+'СЕТ СН'!$F$16</f>
        <v>0</v>
      </c>
      <c r="F318" s="36">
        <f>SUMIFS(СВЦЭМ!$I$34:$I$777,СВЦЭМ!$A$34:$A$777,$A318,СВЦЭМ!$B$33:$B$776,F$296)+'СЕТ СН'!$F$16</f>
        <v>0</v>
      </c>
      <c r="G318" s="36">
        <f>SUMIFS(СВЦЭМ!$I$34:$I$777,СВЦЭМ!$A$34:$A$777,$A318,СВЦЭМ!$B$33:$B$776,G$296)+'СЕТ СН'!$F$16</f>
        <v>0</v>
      </c>
      <c r="H318" s="36">
        <f>SUMIFS(СВЦЭМ!$I$34:$I$777,СВЦЭМ!$A$34:$A$777,$A318,СВЦЭМ!$B$33:$B$776,H$296)+'СЕТ СН'!$F$16</f>
        <v>0</v>
      </c>
      <c r="I318" s="36">
        <f>SUMIFS(СВЦЭМ!$I$34:$I$777,СВЦЭМ!$A$34:$A$777,$A318,СВЦЭМ!$B$33:$B$776,I$296)+'СЕТ СН'!$F$16</f>
        <v>0</v>
      </c>
      <c r="J318" s="36">
        <f>SUMIFS(СВЦЭМ!$I$34:$I$777,СВЦЭМ!$A$34:$A$777,$A318,СВЦЭМ!$B$33:$B$776,J$296)+'СЕТ СН'!$F$16</f>
        <v>0</v>
      </c>
      <c r="K318" s="36">
        <f>SUMIFS(СВЦЭМ!$I$34:$I$777,СВЦЭМ!$A$34:$A$777,$A318,СВЦЭМ!$B$33:$B$776,K$296)+'СЕТ СН'!$F$16</f>
        <v>0</v>
      </c>
      <c r="L318" s="36">
        <f>SUMIFS(СВЦЭМ!$I$34:$I$777,СВЦЭМ!$A$34:$A$777,$A318,СВЦЭМ!$B$33:$B$776,L$296)+'СЕТ СН'!$F$16</f>
        <v>0</v>
      </c>
      <c r="M318" s="36">
        <f>SUMIFS(СВЦЭМ!$I$34:$I$777,СВЦЭМ!$A$34:$A$777,$A318,СВЦЭМ!$B$33:$B$776,M$296)+'СЕТ СН'!$F$16</f>
        <v>0</v>
      </c>
      <c r="N318" s="36">
        <f>SUMIFS(СВЦЭМ!$I$34:$I$777,СВЦЭМ!$A$34:$A$777,$A318,СВЦЭМ!$B$33:$B$776,N$296)+'СЕТ СН'!$F$16</f>
        <v>0</v>
      </c>
      <c r="O318" s="36">
        <f>SUMIFS(СВЦЭМ!$I$34:$I$777,СВЦЭМ!$A$34:$A$777,$A318,СВЦЭМ!$B$33:$B$776,O$296)+'СЕТ СН'!$F$16</f>
        <v>0</v>
      </c>
      <c r="P318" s="36">
        <f>SUMIFS(СВЦЭМ!$I$34:$I$777,СВЦЭМ!$A$34:$A$777,$A318,СВЦЭМ!$B$33:$B$776,P$296)+'СЕТ СН'!$F$16</f>
        <v>0</v>
      </c>
      <c r="Q318" s="36">
        <f>SUMIFS(СВЦЭМ!$I$34:$I$777,СВЦЭМ!$A$34:$A$777,$A318,СВЦЭМ!$B$33:$B$776,Q$296)+'СЕТ СН'!$F$16</f>
        <v>0</v>
      </c>
      <c r="R318" s="36">
        <f>SUMIFS(СВЦЭМ!$I$34:$I$777,СВЦЭМ!$A$34:$A$777,$A318,СВЦЭМ!$B$33:$B$776,R$296)+'СЕТ СН'!$F$16</f>
        <v>0</v>
      </c>
      <c r="S318" s="36">
        <f>SUMIFS(СВЦЭМ!$I$34:$I$777,СВЦЭМ!$A$34:$A$777,$A318,СВЦЭМ!$B$33:$B$776,S$296)+'СЕТ СН'!$F$16</f>
        <v>0</v>
      </c>
      <c r="T318" s="36">
        <f>SUMIFS(СВЦЭМ!$I$34:$I$777,СВЦЭМ!$A$34:$A$777,$A318,СВЦЭМ!$B$33:$B$776,T$296)+'СЕТ СН'!$F$16</f>
        <v>0</v>
      </c>
      <c r="U318" s="36">
        <f>SUMIFS(СВЦЭМ!$I$34:$I$777,СВЦЭМ!$A$34:$A$777,$A318,СВЦЭМ!$B$33:$B$776,U$296)+'СЕТ СН'!$F$16</f>
        <v>0</v>
      </c>
      <c r="V318" s="36">
        <f>SUMIFS(СВЦЭМ!$I$34:$I$777,СВЦЭМ!$A$34:$A$777,$A318,СВЦЭМ!$B$33:$B$776,V$296)+'СЕТ СН'!$F$16</f>
        <v>0</v>
      </c>
      <c r="W318" s="36">
        <f>SUMIFS(СВЦЭМ!$I$34:$I$777,СВЦЭМ!$A$34:$A$777,$A318,СВЦЭМ!$B$33:$B$776,W$296)+'СЕТ СН'!$F$16</f>
        <v>0</v>
      </c>
      <c r="X318" s="36">
        <f>SUMIFS(СВЦЭМ!$I$34:$I$777,СВЦЭМ!$A$34:$A$777,$A318,СВЦЭМ!$B$33:$B$776,X$296)+'СЕТ СН'!$F$16</f>
        <v>0</v>
      </c>
      <c r="Y318" s="36">
        <f>SUMIFS(СВЦЭМ!$I$34:$I$777,СВЦЭМ!$A$34:$A$777,$A318,СВЦЭМ!$B$33:$B$776,Y$296)+'СЕТ СН'!$F$16</f>
        <v>0</v>
      </c>
    </row>
    <row r="319" spans="1:25" ht="15.75" hidden="1" x14ac:dyDescent="0.2">
      <c r="A319" s="35">
        <f t="shared" si="8"/>
        <v>43578</v>
      </c>
      <c r="B319" s="36">
        <f>SUMIFS(СВЦЭМ!$I$34:$I$777,СВЦЭМ!$A$34:$A$777,$A319,СВЦЭМ!$B$33:$B$776,B$296)+'СЕТ СН'!$F$16</f>
        <v>0</v>
      </c>
      <c r="C319" s="36">
        <f>SUMIFS(СВЦЭМ!$I$34:$I$777,СВЦЭМ!$A$34:$A$777,$A319,СВЦЭМ!$B$33:$B$776,C$296)+'СЕТ СН'!$F$16</f>
        <v>0</v>
      </c>
      <c r="D319" s="36">
        <f>SUMIFS(СВЦЭМ!$I$34:$I$777,СВЦЭМ!$A$34:$A$777,$A319,СВЦЭМ!$B$33:$B$776,D$296)+'СЕТ СН'!$F$16</f>
        <v>0</v>
      </c>
      <c r="E319" s="36">
        <f>SUMIFS(СВЦЭМ!$I$34:$I$777,СВЦЭМ!$A$34:$A$777,$A319,СВЦЭМ!$B$33:$B$776,E$296)+'СЕТ СН'!$F$16</f>
        <v>0</v>
      </c>
      <c r="F319" s="36">
        <f>SUMIFS(СВЦЭМ!$I$34:$I$777,СВЦЭМ!$A$34:$A$777,$A319,СВЦЭМ!$B$33:$B$776,F$296)+'СЕТ СН'!$F$16</f>
        <v>0</v>
      </c>
      <c r="G319" s="36">
        <f>SUMIFS(СВЦЭМ!$I$34:$I$777,СВЦЭМ!$A$34:$A$777,$A319,СВЦЭМ!$B$33:$B$776,G$296)+'СЕТ СН'!$F$16</f>
        <v>0</v>
      </c>
      <c r="H319" s="36">
        <f>SUMIFS(СВЦЭМ!$I$34:$I$777,СВЦЭМ!$A$34:$A$777,$A319,СВЦЭМ!$B$33:$B$776,H$296)+'СЕТ СН'!$F$16</f>
        <v>0</v>
      </c>
      <c r="I319" s="36">
        <f>SUMIFS(СВЦЭМ!$I$34:$I$777,СВЦЭМ!$A$34:$A$777,$A319,СВЦЭМ!$B$33:$B$776,I$296)+'СЕТ СН'!$F$16</f>
        <v>0</v>
      </c>
      <c r="J319" s="36">
        <f>SUMIFS(СВЦЭМ!$I$34:$I$777,СВЦЭМ!$A$34:$A$777,$A319,СВЦЭМ!$B$33:$B$776,J$296)+'СЕТ СН'!$F$16</f>
        <v>0</v>
      </c>
      <c r="K319" s="36">
        <f>SUMIFS(СВЦЭМ!$I$34:$I$777,СВЦЭМ!$A$34:$A$777,$A319,СВЦЭМ!$B$33:$B$776,K$296)+'СЕТ СН'!$F$16</f>
        <v>0</v>
      </c>
      <c r="L319" s="36">
        <f>SUMIFS(СВЦЭМ!$I$34:$I$777,СВЦЭМ!$A$34:$A$777,$A319,СВЦЭМ!$B$33:$B$776,L$296)+'СЕТ СН'!$F$16</f>
        <v>0</v>
      </c>
      <c r="M319" s="36">
        <f>SUMIFS(СВЦЭМ!$I$34:$I$777,СВЦЭМ!$A$34:$A$777,$A319,СВЦЭМ!$B$33:$B$776,M$296)+'СЕТ СН'!$F$16</f>
        <v>0</v>
      </c>
      <c r="N319" s="36">
        <f>SUMIFS(СВЦЭМ!$I$34:$I$777,СВЦЭМ!$A$34:$A$777,$A319,СВЦЭМ!$B$33:$B$776,N$296)+'СЕТ СН'!$F$16</f>
        <v>0</v>
      </c>
      <c r="O319" s="36">
        <f>SUMIFS(СВЦЭМ!$I$34:$I$777,СВЦЭМ!$A$34:$A$777,$A319,СВЦЭМ!$B$33:$B$776,O$296)+'СЕТ СН'!$F$16</f>
        <v>0</v>
      </c>
      <c r="P319" s="36">
        <f>SUMIFS(СВЦЭМ!$I$34:$I$777,СВЦЭМ!$A$34:$A$777,$A319,СВЦЭМ!$B$33:$B$776,P$296)+'СЕТ СН'!$F$16</f>
        <v>0</v>
      </c>
      <c r="Q319" s="36">
        <f>SUMIFS(СВЦЭМ!$I$34:$I$777,СВЦЭМ!$A$34:$A$777,$A319,СВЦЭМ!$B$33:$B$776,Q$296)+'СЕТ СН'!$F$16</f>
        <v>0</v>
      </c>
      <c r="R319" s="36">
        <f>SUMIFS(СВЦЭМ!$I$34:$I$777,СВЦЭМ!$A$34:$A$777,$A319,СВЦЭМ!$B$33:$B$776,R$296)+'СЕТ СН'!$F$16</f>
        <v>0</v>
      </c>
      <c r="S319" s="36">
        <f>SUMIFS(СВЦЭМ!$I$34:$I$777,СВЦЭМ!$A$34:$A$777,$A319,СВЦЭМ!$B$33:$B$776,S$296)+'СЕТ СН'!$F$16</f>
        <v>0</v>
      </c>
      <c r="T319" s="36">
        <f>SUMIFS(СВЦЭМ!$I$34:$I$777,СВЦЭМ!$A$34:$A$777,$A319,СВЦЭМ!$B$33:$B$776,T$296)+'СЕТ СН'!$F$16</f>
        <v>0</v>
      </c>
      <c r="U319" s="36">
        <f>SUMIFS(СВЦЭМ!$I$34:$I$777,СВЦЭМ!$A$34:$A$777,$A319,СВЦЭМ!$B$33:$B$776,U$296)+'СЕТ СН'!$F$16</f>
        <v>0</v>
      </c>
      <c r="V319" s="36">
        <f>SUMIFS(СВЦЭМ!$I$34:$I$777,СВЦЭМ!$A$34:$A$777,$A319,СВЦЭМ!$B$33:$B$776,V$296)+'СЕТ СН'!$F$16</f>
        <v>0</v>
      </c>
      <c r="W319" s="36">
        <f>SUMIFS(СВЦЭМ!$I$34:$I$777,СВЦЭМ!$A$34:$A$777,$A319,СВЦЭМ!$B$33:$B$776,W$296)+'СЕТ СН'!$F$16</f>
        <v>0</v>
      </c>
      <c r="X319" s="36">
        <f>SUMIFS(СВЦЭМ!$I$34:$I$777,СВЦЭМ!$A$34:$A$777,$A319,СВЦЭМ!$B$33:$B$776,X$296)+'СЕТ СН'!$F$16</f>
        <v>0</v>
      </c>
      <c r="Y319" s="36">
        <f>SUMIFS(СВЦЭМ!$I$34:$I$777,СВЦЭМ!$A$34:$A$777,$A319,СВЦЭМ!$B$33:$B$776,Y$296)+'СЕТ СН'!$F$16</f>
        <v>0</v>
      </c>
    </row>
    <row r="320" spans="1:25" ht="15.75" hidden="1" x14ac:dyDescent="0.2">
      <c r="A320" s="35">
        <f t="shared" si="8"/>
        <v>43579</v>
      </c>
      <c r="B320" s="36">
        <f>SUMIFS(СВЦЭМ!$I$34:$I$777,СВЦЭМ!$A$34:$A$777,$A320,СВЦЭМ!$B$33:$B$776,B$296)+'СЕТ СН'!$F$16</f>
        <v>0</v>
      </c>
      <c r="C320" s="36">
        <f>SUMIFS(СВЦЭМ!$I$34:$I$777,СВЦЭМ!$A$34:$A$777,$A320,СВЦЭМ!$B$33:$B$776,C$296)+'СЕТ СН'!$F$16</f>
        <v>0</v>
      </c>
      <c r="D320" s="36">
        <f>SUMIFS(СВЦЭМ!$I$34:$I$777,СВЦЭМ!$A$34:$A$777,$A320,СВЦЭМ!$B$33:$B$776,D$296)+'СЕТ СН'!$F$16</f>
        <v>0</v>
      </c>
      <c r="E320" s="36">
        <f>SUMIFS(СВЦЭМ!$I$34:$I$777,СВЦЭМ!$A$34:$A$777,$A320,СВЦЭМ!$B$33:$B$776,E$296)+'СЕТ СН'!$F$16</f>
        <v>0</v>
      </c>
      <c r="F320" s="36">
        <f>SUMIFS(СВЦЭМ!$I$34:$I$777,СВЦЭМ!$A$34:$A$777,$A320,СВЦЭМ!$B$33:$B$776,F$296)+'СЕТ СН'!$F$16</f>
        <v>0</v>
      </c>
      <c r="G320" s="36">
        <f>SUMIFS(СВЦЭМ!$I$34:$I$777,СВЦЭМ!$A$34:$A$777,$A320,СВЦЭМ!$B$33:$B$776,G$296)+'СЕТ СН'!$F$16</f>
        <v>0</v>
      </c>
      <c r="H320" s="36">
        <f>SUMIFS(СВЦЭМ!$I$34:$I$777,СВЦЭМ!$A$34:$A$777,$A320,СВЦЭМ!$B$33:$B$776,H$296)+'СЕТ СН'!$F$16</f>
        <v>0</v>
      </c>
      <c r="I320" s="36">
        <f>SUMIFS(СВЦЭМ!$I$34:$I$777,СВЦЭМ!$A$34:$A$777,$A320,СВЦЭМ!$B$33:$B$776,I$296)+'СЕТ СН'!$F$16</f>
        <v>0</v>
      </c>
      <c r="J320" s="36">
        <f>SUMIFS(СВЦЭМ!$I$34:$I$777,СВЦЭМ!$A$34:$A$777,$A320,СВЦЭМ!$B$33:$B$776,J$296)+'СЕТ СН'!$F$16</f>
        <v>0</v>
      </c>
      <c r="K320" s="36">
        <f>SUMIFS(СВЦЭМ!$I$34:$I$777,СВЦЭМ!$A$34:$A$777,$A320,СВЦЭМ!$B$33:$B$776,K$296)+'СЕТ СН'!$F$16</f>
        <v>0</v>
      </c>
      <c r="L320" s="36">
        <f>SUMIFS(СВЦЭМ!$I$34:$I$777,СВЦЭМ!$A$34:$A$777,$A320,СВЦЭМ!$B$33:$B$776,L$296)+'СЕТ СН'!$F$16</f>
        <v>0</v>
      </c>
      <c r="M320" s="36">
        <f>SUMIFS(СВЦЭМ!$I$34:$I$777,СВЦЭМ!$A$34:$A$777,$A320,СВЦЭМ!$B$33:$B$776,M$296)+'СЕТ СН'!$F$16</f>
        <v>0</v>
      </c>
      <c r="N320" s="36">
        <f>SUMIFS(СВЦЭМ!$I$34:$I$777,СВЦЭМ!$A$34:$A$777,$A320,СВЦЭМ!$B$33:$B$776,N$296)+'СЕТ СН'!$F$16</f>
        <v>0</v>
      </c>
      <c r="O320" s="36">
        <f>SUMIFS(СВЦЭМ!$I$34:$I$777,СВЦЭМ!$A$34:$A$777,$A320,СВЦЭМ!$B$33:$B$776,O$296)+'СЕТ СН'!$F$16</f>
        <v>0</v>
      </c>
      <c r="P320" s="36">
        <f>SUMIFS(СВЦЭМ!$I$34:$I$777,СВЦЭМ!$A$34:$A$777,$A320,СВЦЭМ!$B$33:$B$776,P$296)+'СЕТ СН'!$F$16</f>
        <v>0</v>
      </c>
      <c r="Q320" s="36">
        <f>SUMIFS(СВЦЭМ!$I$34:$I$777,СВЦЭМ!$A$34:$A$777,$A320,СВЦЭМ!$B$33:$B$776,Q$296)+'СЕТ СН'!$F$16</f>
        <v>0</v>
      </c>
      <c r="R320" s="36">
        <f>SUMIFS(СВЦЭМ!$I$34:$I$777,СВЦЭМ!$A$34:$A$777,$A320,СВЦЭМ!$B$33:$B$776,R$296)+'СЕТ СН'!$F$16</f>
        <v>0</v>
      </c>
      <c r="S320" s="36">
        <f>SUMIFS(СВЦЭМ!$I$34:$I$777,СВЦЭМ!$A$34:$A$777,$A320,СВЦЭМ!$B$33:$B$776,S$296)+'СЕТ СН'!$F$16</f>
        <v>0</v>
      </c>
      <c r="T320" s="36">
        <f>SUMIFS(СВЦЭМ!$I$34:$I$777,СВЦЭМ!$A$34:$A$777,$A320,СВЦЭМ!$B$33:$B$776,T$296)+'СЕТ СН'!$F$16</f>
        <v>0</v>
      </c>
      <c r="U320" s="36">
        <f>SUMIFS(СВЦЭМ!$I$34:$I$777,СВЦЭМ!$A$34:$A$777,$A320,СВЦЭМ!$B$33:$B$776,U$296)+'СЕТ СН'!$F$16</f>
        <v>0</v>
      </c>
      <c r="V320" s="36">
        <f>SUMIFS(СВЦЭМ!$I$34:$I$777,СВЦЭМ!$A$34:$A$777,$A320,СВЦЭМ!$B$33:$B$776,V$296)+'СЕТ СН'!$F$16</f>
        <v>0</v>
      </c>
      <c r="W320" s="36">
        <f>SUMIFS(СВЦЭМ!$I$34:$I$777,СВЦЭМ!$A$34:$A$777,$A320,СВЦЭМ!$B$33:$B$776,W$296)+'СЕТ СН'!$F$16</f>
        <v>0</v>
      </c>
      <c r="X320" s="36">
        <f>SUMIFS(СВЦЭМ!$I$34:$I$777,СВЦЭМ!$A$34:$A$777,$A320,СВЦЭМ!$B$33:$B$776,X$296)+'СЕТ СН'!$F$16</f>
        <v>0</v>
      </c>
      <c r="Y320" s="36">
        <f>SUMIFS(СВЦЭМ!$I$34:$I$777,СВЦЭМ!$A$34:$A$777,$A320,СВЦЭМ!$B$33:$B$776,Y$296)+'СЕТ СН'!$F$16</f>
        <v>0</v>
      </c>
    </row>
    <row r="321" spans="1:27" ht="15.75" hidden="1" x14ac:dyDescent="0.2">
      <c r="A321" s="35">
        <f t="shared" si="8"/>
        <v>43580</v>
      </c>
      <c r="B321" s="36">
        <f>SUMIFS(СВЦЭМ!$I$34:$I$777,СВЦЭМ!$A$34:$A$777,$A321,СВЦЭМ!$B$33:$B$776,B$296)+'СЕТ СН'!$F$16</f>
        <v>0</v>
      </c>
      <c r="C321" s="36">
        <f>SUMIFS(СВЦЭМ!$I$34:$I$777,СВЦЭМ!$A$34:$A$777,$A321,СВЦЭМ!$B$33:$B$776,C$296)+'СЕТ СН'!$F$16</f>
        <v>0</v>
      </c>
      <c r="D321" s="36">
        <f>SUMIFS(СВЦЭМ!$I$34:$I$777,СВЦЭМ!$A$34:$A$777,$A321,СВЦЭМ!$B$33:$B$776,D$296)+'СЕТ СН'!$F$16</f>
        <v>0</v>
      </c>
      <c r="E321" s="36">
        <f>SUMIFS(СВЦЭМ!$I$34:$I$777,СВЦЭМ!$A$34:$A$777,$A321,СВЦЭМ!$B$33:$B$776,E$296)+'СЕТ СН'!$F$16</f>
        <v>0</v>
      </c>
      <c r="F321" s="36">
        <f>SUMIFS(СВЦЭМ!$I$34:$I$777,СВЦЭМ!$A$34:$A$777,$A321,СВЦЭМ!$B$33:$B$776,F$296)+'СЕТ СН'!$F$16</f>
        <v>0</v>
      </c>
      <c r="G321" s="36">
        <f>SUMIFS(СВЦЭМ!$I$34:$I$777,СВЦЭМ!$A$34:$A$777,$A321,СВЦЭМ!$B$33:$B$776,G$296)+'СЕТ СН'!$F$16</f>
        <v>0</v>
      </c>
      <c r="H321" s="36">
        <f>SUMIFS(СВЦЭМ!$I$34:$I$777,СВЦЭМ!$A$34:$A$777,$A321,СВЦЭМ!$B$33:$B$776,H$296)+'СЕТ СН'!$F$16</f>
        <v>0</v>
      </c>
      <c r="I321" s="36">
        <f>SUMIFS(СВЦЭМ!$I$34:$I$777,СВЦЭМ!$A$34:$A$777,$A321,СВЦЭМ!$B$33:$B$776,I$296)+'СЕТ СН'!$F$16</f>
        <v>0</v>
      </c>
      <c r="J321" s="36">
        <f>SUMIFS(СВЦЭМ!$I$34:$I$777,СВЦЭМ!$A$34:$A$777,$A321,СВЦЭМ!$B$33:$B$776,J$296)+'СЕТ СН'!$F$16</f>
        <v>0</v>
      </c>
      <c r="K321" s="36">
        <f>SUMIFS(СВЦЭМ!$I$34:$I$777,СВЦЭМ!$A$34:$A$777,$A321,СВЦЭМ!$B$33:$B$776,K$296)+'СЕТ СН'!$F$16</f>
        <v>0</v>
      </c>
      <c r="L321" s="36">
        <f>SUMIFS(СВЦЭМ!$I$34:$I$777,СВЦЭМ!$A$34:$A$777,$A321,СВЦЭМ!$B$33:$B$776,L$296)+'СЕТ СН'!$F$16</f>
        <v>0</v>
      </c>
      <c r="M321" s="36">
        <f>SUMIFS(СВЦЭМ!$I$34:$I$777,СВЦЭМ!$A$34:$A$777,$A321,СВЦЭМ!$B$33:$B$776,M$296)+'СЕТ СН'!$F$16</f>
        <v>0</v>
      </c>
      <c r="N321" s="36">
        <f>SUMIFS(СВЦЭМ!$I$34:$I$777,СВЦЭМ!$A$34:$A$777,$A321,СВЦЭМ!$B$33:$B$776,N$296)+'СЕТ СН'!$F$16</f>
        <v>0</v>
      </c>
      <c r="O321" s="36">
        <f>SUMIFS(СВЦЭМ!$I$34:$I$777,СВЦЭМ!$A$34:$A$777,$A321,СВЦЭМ!$B$33:$B$776,O$296)+'СЕТ СН'!$F$16</f>
        <v>0</v>
      </c>
      <c r="P321" s="36">
        <f>SUMIFS(СВЦЭМ!$I$34:$I$777,СВЦЭМ!$A$34:$A$777,$A321,СВЦЭМ!$B$33:$B$776,P$296)+'СЕТ СН'!$F$16</f>
        <v>0</v>
      </c>
      <c r="Q321" s="36">
        <f>SUMIFS(СВЦЭМ!$I$34:$I$777,СВЦЭМ!$A$34:$A$777,$A321,СВЦЭМ!$B$33:$B$776,Q$296)+'СЕТ СН'!$F$16</f>
        <v>0</v>
      </c>
      <c r="R321" s="36">
        <f>SUMIFS(СВЦЭМ!$I$34:$I$777,СВЦЭМ!$A$34:$A$777,$A321,СВЦЭМ!$B$33:$B$776,R$296)+'СЕТ СН'!$F$16</f>
        <v>0</v>
      </c>
      <c r="S321" s="36">
        <f>SUMIFS(СВЦЭМ!$I$34:$I$777,СВЦЭМ!$A$34:$A$777,$A321,СВЦЭМ!$B$33:$B$776,S$296)+'СЕТ СН'!$F$16</f>
        <v>0</v>
      </c>
      <c r="T321" s="36">
        <f>SUMIFS(СВЦЭМ!$I$34:$I$777,СВЦЭМ!$A$34:$A$777,$A321,СВЦЭМ!$B$33:$B$776,T$296)+'СЕТ СН'!$F$16</f>
        <v>0</v>
      </c>
      <c r="U321" s="36">
        <f>SUMIFS(СВЦЭМ!$I$34:$I$777,СВЦЭМ!$A$34:$A$777,$A321,СВЦЭМ!$B$33:$B$776,U$296)+'СЕТ СН'!$F$16</f>
        <v>0</v>
      </c>
      <c r="V321" s="36">
        <f>SUMIFS(СВЦЭМ!$I$34:$I$777,СВЦЭМ!$A$34:$A$777,$A321,СВЦЭМ!$B$33:$B$776,V$296)+'СЕТ СН'!$F$16</f>
        <v>0</v>
      </c>
      <c r="W321" s="36">
        <f>SUMIFS(СВЦЭМ!$I$34:$I$777,СВЦЭМ!$A$34:$A$777,$A321,СВЦЭМ!$B$33:$B$776,W$296)+'СЕТ СН'!$F$16</f>
        <v>0</v>
      </c>
      <c r="X321" s="36">
        <f>SUMIFS(СВЦЭМ!$I$34:$I$777,СВЦЭМ!$A$34:$A$777,$A321,СВЦЭМ!$B$33:$B$776,X$296)+'СЕТ СН'!$F$16</f>
        <v>0</v>
      </c>
      <c r="Y321" s="36">
        <f>SUMIFS(СВЦЭМ!$I$34:$I$777,СВЦЭМ!$A$34:$A$777,$A321,СВЦЭМ!$B$33:$B$776,Y$296)+'СЕТ СН'!$F$16</f>
        <v>0</v>
      </c>
    </row>
    <row r="322" spans="1:27" ht="15.75" hidden="1" x14ac:dyDescent="0.2">
      <c r="A322" s="35">
        <f t="shared" si="8"/>
        <v>43581</v>
      </c>
      <c r="B322" s="36">
        <f>SUMIFS(СВЦЭМ!$I$34:$I$777,СВЦЭМ!$A$34:$A$777,$A322,СВЦЭМ!$B$33:$B$776,B$296)+'СЕТ СН'!$F$16</f>
        <v>0</v>
      </c>
      <c r="C322" s="36">
        <f>SUMIFS(СВЦЭМ!$I$34:$I$777,СВЦЭМ!$A$34:$A$777,$A322,СВЦЭМ!$B$33:$B$776,C$296)+'СЕТ СН'!$F$16</f>
        <v>0</v>
      </c>
      <c r="D322" s="36">
        <f>SUMIFS(СВЦЭМ!$I$34:$I$777,СВЦЭМ!$A$34:$A$777,$A322,СВЦЭМ!$B$33:$B$776,D$296)+'СЕТ СН'!$F$16</f>
        <v>0</v>
      </c>
      <c r="E322" s="36">
        <f>SUMIFS(СВЦЭМ!$I$34:$I$777,СВЦЭМ!$A$34:$A$777,$A322,СВЦЭМ!$B$33:$B$776,E$296)+'СЕТ СН'!$F$16</f>
        <v>0</v>
      </c>
      <c r="F322" s="36">
        <f>SUMIFS(СВЦЭМ!$I$34:$I$777,СВЦЭМ!$A$34:$A$777,$A322,СВЦЭМ!$B$33:$B$776,F$296)+'СЕТ СН'!$F$16</f>
        <v>0</v>
      </c>
      <c r="G322" s="36">
        <f>SUMIFS(СВЦЭМ!$I$34:$I$777,СВЦЭМ!$A$34:$A$777,$A322,СВЦЭМ!$B$33:$B$776,G$296)+'СЕТ СН'!$F$16</f>
        <v>0</v>
      </c>
      <c r="H322" s="36">
        <f>SUMIFS(СВЦЭМ!$I$34:$I$777,СВЦЭМ!$A$34:$A$777,$A322,СВЦЭМ!$B$33:$B$776,H$296)+'СЕТ СН'!$F$16</f>
        <v>0</v>
      </c>
      <c r="I322" s="36">
        <f>SUMIFS(СВЦЭМ!$I$34:$I$777,СВЦЭМ!$A$34:$A$777,$A322,СВЦЭМ!$B$33:$B$776,I$296)+'СЕТ СН'!$F$16</f>
        <v>0</v>
      </c>
      <c r="J322" s="36">
        <f>SUMIFS(СВЦЭМ!$I$34:$I$777,СВЦЭМ!$A$34:$A$777,$A322,СВЦЭМ!$B$33:$B$776,J$296)+'СЕТ СН'!$F$16</f>
        <v>0</v>
      </c>
      <c r="K322" s="36">
        <f>SUMIFS(СВЦЭМ!$I$34:$I$777,СВЦЭМ!$A$34:$A$777,$A322,СВЦЭМ!$B$33:$B$776,K$296)+'СЕТ СН'!$F$16</f>
        <v>0</v>
      </c>
      <c r="L322" s="36">
        <f>SUMIFS(СВЦЭМ!$I$34:$I$777,СВЦЭМ!$A$34:$A$777,$A322,СВЦЭМ!$B$33:$B$776,L$296)+'СЕТ СН'!$F$16</f>
        <v>0</v>
      </c>
      <c r="M322" s="36">
        <f>SUMIFS(СВЦЭМ!$I$34:$I$777,СВЦЭМ!$A$34:$A$777,$A322,СВЦЭМ!$B$33:$B$776,M$296)+'СЕТ СН'!$F$16</f>
        <v>0</v>
      </c>
      <c r="N322" s="36">
        <f>SUMIFS(СВЦЭМ!$I$34:$I$777,СВЦЭМ!$A$34:$A$777,$A322,СВЦЭМ!$B$33:$B$776,N$296)+'СЕТ СН'!$F$16</f>
        <v>0</v>
      </c>
      <c r="O322" s="36">
        <f>SUMIFS(СВЦЭМ!$I$34:$I$777,СВЦЭМ!$A$34:$A$777,$A322,СВЦЭМ!$B$33:$B$776,O$296)+'СЕТ СН'!$F$16</f>
        <v>0</v>
      </c>
      <c r="P322" s="36">
        <f>SUMIFS(СВЦЭМ!$I$34:$I$777,СВЦЭМ!$A$34:$A$777,$A322,СВЦЭМ!$B$33:$B$776,P$296)+'СЕТ СН'!$F$16</f>
        <v>0</v>
      </c>
      <c r="Q322" s="36">
        <f>SUMIFS(СВЦЭМ!$I$34:$I$777,СВЦЭМ!$A$34:$A$777,$A322,СВЦЭМ!$B$33:$B$776,Q$296)+'СЕТ СН'!$F$16</f>
        <v>0</v>
      </c>
      <c r="R322" s="36">
        <f>SUMIFS(СВЦЭМ!$I$34:$I$777,СВЦЭМ!$A$34:$A$777,$A322,СВЦЭМ!$B$33:$B$776,R$296)+'СЕТ СН'!$F$16</f>
        <v>0</v>
      </c>
      <c r="S322" s="36">
        <f>SUMIFS(СВЦЭМ!$I$34:$I$777,СВЦЭМ!$A$34:$A$777,$A322,СВЦЭМ!$B$33:$B$776,S$296)+'СЕТ СН'!$F$16</f>
        <v>0</v>
      </c>
      <c r="T322" s="36">
        <f>SUMIFS(СВЦЭМ!$I$34:$I$777,СВЦЭМ!$A$34:$A$777,$A322,СВЦЭМ!$B$33:$B$776,T$296)+'СЕТ СН'!$F$16</f>
        <v>0</v>
      </c>
      <c r="U322" s="36">
        <f>SUMIFS(СВЦЭМ!$I$34:$I$777,СВЦЭМ!$A$34:$A$777,$A322,СВЦЭМ!$B$33:$B$776,U$296)+'СЕТ СН'!$F$16</f>
        <v>0</v>
      </c>
      <c r="V322" s="36">
        <f>SUMIFS(СВЦЭМ!$I$34:$I$777,СВЦЭМ!$A$34:$A$777,$A322,СВЦЭМ!$B$33:$B$776,V$296)+'СЕТ СН'!$F$16</f>
        <v>0</v>
      </c>
      <c r="W322" s="36">
        <f>SUMIFS(СВЦЭМ!$I$34:$I$777,СВЦЭМ!$A$34:$A$777,$A322,СВЦЭМ!$B$33:$B$776,W$296)+'СЕТ СН'!$F$16</f>
        <v>0</v>
      </c>
      <c r="X322" s="36">
        <f>SUMIFS(СВЦЭМ!$I$34:$I$777,СВЦЭМ!$A$34:$A$777,$A322,СВЦЭМ!$B$33:$B$776,X$296)+'СЕТ СН'!$F$16</f>
        <v>0</v>
      </c>
      <c r="Y322" s="36">
        <f>SUMIFS(СВЦЭМ!$I$34:$I$777,СВЦЭМ!$A$34:$A$777,$A322,СВЦЭМ!$B$33:$B$776,Y$296)+'СЕТ СН'!$F$16</f>
        <v>0</v>
      </c>
    </row>
    <row r="323" spans="1:27" ht="15.75" hidden="1" x14ac:dyDescent="0.2">
      <c r="A323" s="35">
        <f t="shared" si="8"/>
        <v>43582</v>
      </c>
      <c r="B323" s="36">
        <f>SUMIFS(СВЦЭМ!$I$34:$I$777,СВЦЭМ!$A$34:$A$777,$A323,СВЦЭМ!$B$33:$B$776,B$296)+'СЕТ СН'!$F$16</f>
        <v>0</v>
      </c>
      <c r="C323" s="36">
        <f>SUMIFS(СВЦЭМ!$I$34:$I$777,СВЦЭМ!$A$34:$A$777,$A323,СВЦЭМ!$B$33:$B$776,C$296)+'СЕТ СН'!$F$16</f>
        <v>0</v>
      </c>
      <c r="D323" s="36">
        <f>SUMIFS(СВЦЭМ!$I$34:$I$777,СВЦЭМ!$A$34:$A$777,$A323,СВЦЭМ!$B$33:$B$776,D$296)+'СЕТ СН'!$F$16</f>
        <v>0</v>
      </c>
      <c r="E323" s="36">
        <f>SUMIFS(СВЦЭМ!$I$34:$I$777,СВЦЭМ!$A$34:$A$777,$A323,СВЦЭМ!$B$33:$B$776,E$296)+'СЕТ СН'!$F$16</f>
        <v>0</v>
      </c>
      <c r="F323" s="36">
        <f>SUMIFS(СВЦЭМ!$I$34:$I$777,СВЦЭМ!$A$34:$A$777,$A323,СВЦЭМ!$B$33:$B$776,F$296)+'СЕТ СН'!$F$16</f>
        <v>0</v>
      </c>
      <c r="G323" s="36">
        <f>SUMIFS(СВЦЭМ!$I$34:$I$777,СВЦЭМ!$A$34:$A$777,$A323,СВЦЭМ!$B$33:$B$776,G$296)+'СЕТ СН'!$F$16</f>
        <v>0</v>
      </c>
      <c r="H323" s="36">
        <f>SUMIFS(СВЦЭМ!$I$34:$I$777,СВЦЭМ!$A$34:$A$777,$A323,СВЦЭМ!$B$33:$B$776,H$296)+'СЕТ СН'!$F$16</f>
        <v>0</v>
      </c>
      <c r="I323" s="36">
        <f>SUMIFS(СВЦЭМ!$I$34:$I$777,СВЦЭМ!$A$34:$A$777,$A323,СВЦЭМ!$B$33:$B$776,I$296)+'СЕТ СН'!$F$16</f>
        <v>0</v>
      </c>
      <c r="J323" s="36">
        <f>SUMIFS(СВЦЭМ!$I$34:$I$777,СВЦЭМ!$A$34:$A$777,$A323,СВЦЭМ!$B$33:$B$776,J$296)+'СЕТ СН'!$F$16</f>
        <v>0</v>
      </c>
      <c r="K323" s="36">
        <f>SUMIFS(СВЦЭМ!$I$34:$I$777,СВЦЭМ!$A$34:$A$777,$A323,СВЦЭМ!$B$33:$B$776,K$296)+'СЕТ СН'!$F$16</f>
        <v>0</v>
      </c>
      <c r="L323" s="36">
        <f>SUMIFS(СВЦЭМ!$I$34:$I$777,СВЦЭМ!$A$34:$A$777,$A323,СВЦЭМ!$B$33:$B$776,L$296)+'СЕТ СН'!$F$16</f>
        <v>0</v>
      </c>
      <c r="M323" s="36">
        <f>SUMIFS(СВЦЭМ!$I$34:$I$777,СВЦЭМ!$A$34:$A$777,$A323,СВЦЭМ!$B$33:$B$776,M$296)+'СЕТ СН'!$F$16</f>
        <v>0</v>
      </c>
      <c r="N323" s="36">
        <f>SUMIFS(СВЦЭМ!$I$34:$I$777,СВЦЭМ!$A$34:$A$777,$A323,СВЦЭМ!$B$33:$B$776,N$296)+'СЕТ СН'!$F$16</f>
        <v>0</v>
      </c>
      <c r="O323" s="36">
        <f>SUMIFS(СВЦЭМ!$I$34:$I$777,СВЦЭМ!$A$34:$A$777,$A323,СВЦЭМ!$B$33:$B$776,O$296)+'СЕТ СН'!$F$16</f>
        <v>0</v>
      </c>
      <c r="P323" s="36">
        <f>SUMIFS(СВЦЭМ!$I$34:$I$777,СВЦЭМ!$A$34:$A$777,$A323,СВЦЭМ!$B$33:$B$776,P$296)+'СЕТ СН'!$F$16</f>
        <v>0</v>
      </c>
      <c r="Q323" s="36">
        <f>SUMIFS(СВЦЭМ!$I$34:$I$777,СВЦЭМ!$A$34:$A$777,$A323,СВЦЭМ!$B$33:$B$776,Q$296)+'СЕТ СН'!$F$16</f>
        <v>0</v>
      </c>
      <c r="R323" s="36">
        <f>SUMIFS(СВЦЭМ!$I$34:$I$777,СВЦЭМ!$A$34:$A$777,$A323,СВЦЭМ!$B$33:$B$776,R$296)+'СЕТ СН'!$F$16</f>
        <v>0</v>
      </c>
      <c r="S323" s="36">
        <f>SUMIFS(СВЦЭМ!$I$34:$I$777,СВЦЭМ!$A$34:$A$777,$A323,СВЦЭМ!$B$33:$B$776,S$296)+'СЕТ СН'!$F$16</f>
        <v>0</v>
      </c>
      <c r="T323" s="36">
        <f>SUMIFS(СВЦЭМ!$I$34:$I$777,СВЦЭМ!$A$34:$A$777,$A323,СВЦЭМ!$B$33:$B$776,T$296)+'СЕТ СН'!$F$16</f>
        <v>0</v>
      </c>
      <c r="U323" s="36">
        <f>SUMIFS(СВЦЭМ!$I$34:$I$777,СВЦЭМ!$A$34:$A$777,$A323,СВЦЭМ!$B$33:$B$776,U$296)+'СЕТ СН'!$F$16</f>
        <v>0</v>
      </c>
      <c r="V323" s="36">
        <f>SUMIFS(СВЦЭМ!$I$34:$I$777,СВЦЭМ!$A$34:$A$777,$A323,СВЦЭМ!$B$33:$B$776,V$296)+'СЕТ СН'!$F$16</f>
        <v>0</v>
      </c>
      <c r="W323" s="36">
        <f>SUMIFS(СВЦЭМ!$I$34:$I$777,СВЦЭМ!$A$34:$A$777,$A323,СВЦЭМ!$B$33:$B$776,W$296)+'СЕТ СН'!$F$16</f>
        <v>0</v>
      </c>
      <c r="X323" s="36">
        <f>SUMIFS(СВЦЭМ!$I$34:$I$777,СВЦЭМ!$A$34:$A$777,$A323,СВЦЭМ!$B$33:$B$776,X$296)+'СЕТ СН'!$F$16</f>
        <v>0</v>
      </c>
      <c r="Y323" s="36">
        <f>SUMIFS(СВЦЭМ!$I$34:$I$777,СВЦЭМ!$A$34:$A$777,$A323,СВЦЭМ!$B$33:$B$776,Y$296)+'СЕТ СН'!$F$16</f>
        <v>0</v>
      </c>
    </row>
    <row r="324" spans="1:27" ht="15.75" hidden="1" x14ac:dyDescent="0.2">
      <c r="A324" s="35">
        <f t="shared" si="8"/>
        <v>43583</v>
      </c>
      <c r="B324" s="36">
        <f>SUMIFS(СВЦЭМ!$I$34:$I$777,СВЦЭМ!$A$34:$A$777,$A324,СВЦЭМ!$B$33:$B$776,B$296)+'СЕТ СН'!$F$16</f>
        <v>0</v>
      </c>
      <c r="C324" s="36">
        <f>SUMIFS(СВЦЭМ!$I$34:$I$777,СВЦЭМ!$A$34:$A$777,$A324,СВЦЭМ!$B$33:$B$776,C$296)+'СЕТ СН'!$F$16</f>
        <v>0</v>
      </c>
      <c r="D324" s="36">
        <f>SUMIFS(СВЦЭМ!$I$34:$I$777,СВЦЭМ!$A$34:$A$777,$A324,СВЦЭМ!$B$33:$B$776,D$296)+'СЕТ СН'!$F$16</f>
        <v>0</v>
      </c>
      <c r="E324" s="36">
        <f>SUMIFS(СВЦЭМ!$I$34:$I$777,СВЦЭМ!$A$34:$A$777,$A324,СВЦЭМ!$B$33:$B$776,E$296)+'СЕТ СН'!$F$16</f>
        <v>0</v>
      </c>
      <c r="F324" s="36">
        <f>SUMIFS(СВЦЭМ!$I$34:$I$777,СВЦЭМ!$A$34:$A$777,$A324,СВЦЭМ!$B$33:$B$776,F$296)+'СЕТ СН'!$F$16</f>
        <v>0</v>
      </c>
      <c r="G324" s="36">
        <f>SUMIFS(СВЦЭМ!$I$34:$I$777,СВЦЭМ!$A$34:$A$777,$A324,СВЦЭМ!$B$33:$B$776,G$296)+'СЕТ СН'!$F$16</f>
        <v>0</v>
      </c>
      <c r="H324" s="36">
        <f>SUMIFS(СВЦЭМ!$I$34:$I$777,СВЦЭМ!$A$34:$A$777,$A324,СВЦЭМ!$B$33:$B$776,H$296)+'СЕТ СН'!$F$16</f>
        <v>0</v>
      </c>
      <c r="I324" s="36">
        <f>SUMIFS(СВЦЭМ!$I$34:$I$777,СВЦЭМ!$A$34:$A$777,$A324,СВЦЭМ!$B$33:$B$776,I$296)+'СЕТ СН'!$F$16</f>
        <v>0</v>
      </c>
      <c r="J324" s="36">
        <f>SUMIFS(СВЦЭМ!$I$34:$I$777,СВЦЭМ!$A$34:$A$777,$A324,СВЦЭМ!$B$33:$B$776,J$296)+'СЕТ СН'!$F$16</f>
        <v>0</v>
      </c>
      <c r="K324" s="36">
        <f>SUMIFS(СВЦЭМ!$I$34:$I$777,СВЦЭМ!$A$34:$A$777,$A324,СВЦЭМ!$B$33:$B$776,K$296)+'СЕТ СН'!$F$16</f>
        <v>0</v>
      </c>
      <c r="L324" s="36">
        <f>SUMIFS(СВЦЭМ!$I$34:$I$777,СВЦЭМ!$A$34:$A$777,$A324,СВЦЭМ!$B$33:$B$776,L$296)+'СЕТ СН'!$F$16</f>
        <v>0</v>
      </c>
      <c r="M324" s="36">
        <f>SUMIFS(СВЦЭМ!$I$34:$I$777,СВЦЭМ!$A$34:$A$777,$A324,СВЦЭМ!$B$33:$B$776,M$296)+'СЕТ СН'!$F$16</f>
        <v>0</v>
      </c>
      <c r="N324" s="36">
        <f>SUMIFS(СВЦЭМ!$I$34:$I$777,СВЦЭМ!$A$34:$A$777,$A324,СВЦЭМ!$B$33:$B$776,N$296)+'СЕТ СН'!$F$16</f>
        <v>0</v>
      </c>
      <c r="O324" s="36">
        <f>SUMIFS(СВЦЭМ!$I$34:$I$777,СВЦЭМ!$A$34:$A$777,$A324,СВЦЭМ!$B$33:$B$776,O$296)+'СЕТ СН'!$F$16</f>
        <v>0</v>
      </c>
      <c r="P324" s="36">
        <f>SUMIFS(СВЦЭМ!$I$34:$I$777,СВЦЭМ!$A$34:$A$777,$A324,СВЦЭМ!$B$33:$B$776,P$296)+'СЕТ СН'!$F$16</f>
        <v>0</v>
      </c>
      <c r="Q324" s="36">
        <f>SUMIFS(СВЦЭМ!$I$34:$I$777,СВЦЭМ!$A$34:$A$777,$A324,СВЦЭМ!$B$33:$B$776,Q$296)+'СЕТ СН'!$F$16</f>
        <v>0</v>
      </c>
      <c r="R324" s="36">
        <f>SUMIFS(СВЦЭМ!$I$34:$I$777,СВЦЭМ!$A$34:$A$777,$A324,СВЦЭМ!$B$33:$B$776,R$296)+'СЕТ СН'!$F$16</f>
        <v>0</v>
      </c>
      <c r="S324" s="36">
        <f>SUMIFS(СВЦЭМ!$I$34:$I$777,СВЦЭМ!$A$34:$A$777,$A324,СВЦЭМ!$B$33:$B$776,S$296)+'СЕТ СН'!$F$16</f>
        <v>0</v>
      </c>
      <c r="T324" s="36">
        <f>SUMIFS(СВЦЭМ!$I$34:$I$777,СВЦЭМ!$A$34:$A$777,$A324,СВЦЭМ!$B$33:$B$776,T$296)+'СЕТ СН'!$F$16</f>
        <v>0</v>
      </c>
      <c r="U324" s="36">
        <f>SUMIFS(СВЦЭМ!$I$34:$I$777,СВЦЭМ!$A$34:$A$777,$A324,СВЦЭМ!$B$33:$B$776,U$296)+'СЕТ СН'!$F$16</f>
        <v>0</v>
      </c>
      <c r="V324" s="36">
        <f>SUMIFS(СВЦЭМ!$I$34:$I$777,СВЦЭМ!$A$34:$A$777,$A324,СВЦЭМ!$B$33:$B$776,V$296)+'СЕТ СН'!$F$16</f>
        <v>0</v>
      </c>
      <c r="W324" s="36">
        <f>SUMIFS(СВЦЭМ!$I$34:$I$777,СВЦЭМ!$A$34:$A$777,$A324,СВЦЭМ!$B$33:$B$776,W$296)+'СЕТ СН'!$F$16</f>
        <v>0</v>
      </c>
      <c r="X324" s="36">
        <f>SUMIFS(СВЦЭМ!$I$34:$I$777,СВЦЭМ!$A$34:$A$777,$A324,СВЦЭМ!$B$33:$B$776,X$296)+'СЕТ СН'!$F$16</f>
        <v>0</v>
      </c>
      <c r="Y324" s="36">
        <f>SUMIFS(СВЦЭМ!$I$34:$I$777,СВЦЭМ!$A$34:$A$777,$A324,СВЦЭМ!$B$33:$B$776,Y$296)+'СЕТ СН'!$F$16</f>
        <v>0</v>
      </c>
    </row>
    <row r="325" spans="1:27" ht="15.75" hidden="1" x14ac:dyDescent="0.2">
      <c r="A325" s="35">
        <f t="shared" si="8"/>
        <v>43584</v>
      </c>
      <c r="B325" s="36">
        <f>SUMIFS(СВЦЭМ!$I$34:$I$777,СВЦЭМ!$A$34:$A$777,$A325,СВЦЭМ!$B$33:$B$776,B$296)+'СЕТ СН'!$F$16</f>
        <v>0</v>
      </c>
      <c r="C325" s="36">
        <f>SUMIFS(СВЦЭМ!$I$34:$I$777,СВЦЭМ!$A$34:$A$777,$A325,СВЦЭМ!$B$33:$B$776,C$296)+'СЕТ СН'!$F$16</f>
        <v>0</v>
      </c>
      <c r="D325" s="36">
        <f>SUMIFS(СВЦЭМ!$I$34:$I$777,СВЦЭМ!$A$34:$A$777,$A325,СВЦЭМ!$B$33:$B$776,D$296)+'СЕТ СН'!$F$16</f>
        <v>0</v>
      </c>
      <c r="E325" s="36">
        <f>SUMIFS(СВЦЭМ!$I$34:$I$777,СВЦЭМ!$A$34:$A$777,$A325,СВЦЭМ!$B$33:$B$776,E$296)+'СЕТ СН'!$F$16</f>
        <v>0</v>
      </c>
      <c r="F325" s="36">
        <f>SUMIFS(СВЦЭМ!$I$34:$I$777,СВЦЭМ!$A$34:$A$777,$A325,СВЦЭМ!$B$33:$B$776,F$296)+'СЕТ СН'!$F$16</f>
        <v>0</v>
      </c>
      <c r="G325" s="36">
        <f>SUMIFS(СВЦЭМ!$I$34:$I$777,СВЦЭМ!$A$34:$A$777,$A325,СВЦЭМ!$B$33:$B$776,G$296)+'СЕТ СН'!$F$16</f>
        <v>0</v>
      </c>
      <c r="H325" s="36">
        <f>SUMIFS(СВЦЭМ!$I$34:$I$777,СВЦЭМ!$A$34:$A$777,$A325,СВЦЭМ!$B$33:$B$776,H$296)+'СЕТ СН'!$F$16</f>
        <v>0</v>
      </c>
      <c r="I325" s="36">
        <f>SUMIFS(СВЦЭМ!$I$34:$I$777,СВЦЭМ!$A$34:$A$777,$A325,СВЦЭМ!$B$33:$B$776,I$296)+'СЕТ СН'!$F$16</f>
        <v>0</v>
      </c>
      <c r="J325" s="36">
        <f>SUMIFS(СВЦЭМ!$I$34:$I$777,СВЦЭМ!$A$34:$A$777,$A325,СВЦЭМ!$B$33:$B$776,J$296)+'СЕТ СН'!$F$16</f>
        <v>0</v>
      </c>
      <c r="K325" s="36">
        <f>SUMIFS(СВЦЭМ!$I$34:$I$777,СВЦЭМ!$A$34:$A$777,$A325,СВЦЭМ!$B$33:$B$776,K$296)+'СЕТ СН'!$F$16</f>
        <v>0</v>
      </c>
      <c r="L325" s="36">
        <f>SUMIFS(СВЦЭМ!$I$34:$I$777,СВЦЭМ!$A$34:$A$777,$A325,СВЦЭМ!$B$33:$B$776,L$296)+'СЕТ СН'!$F$16</f>
        <v>0</v>
      </c>
      <c r="M325" s="36">
        <f>SUMIFS(СВЦЭМ!$I$34:$I$777,СВЦЭМ!$A$34:$A$777,$A325,СВЦЭМ!$B$33:$B$776,M$296)+'СЕТ СН'!$F$16</f>
        <v>0</v>
      </c>
      <c r="N325" s="36">
        <f>SUMIFS(СВЦЭМ!$I$34:$I$777,СВЦЭМ!$A$34:$A$777,$A325,СВЦЭМ!$B$33:$B$776,N$296)+'СЕТ СН'!$F$16</f>
        <v>0</v>
      </c>
      <c r="O325" s="36">
        <f>SUMIFS(СВЦЭМ!$I$34:$I$777,СВЦЭМ!$A$34:$A$777,$A325,СВЦЭМ!$B$33:$B$776,O$296)+'СЕТ СН'!$F$16</f>
        <v>0</v>
      </c>
      <c r="P325" s="36">
        <f>SUMIFS(СВЦЭМ!$I$34:$I$777,СВЦЭМ!$A$34:$A$777,$A325,СВЦЭМ!$B$33:$B$776,P$296)+'СЕТ СН'!$F$16</f>
        <v>0</v>
      </c>
      <c r="Q325" s="36">
        <f>SUMIFS(СВЦЭМ!$I$34:$I$777,СВЦЭМ!$A$34:$A$777,$A325,СВЦЭМ!$B$33:$B$776,Q$296)+'СЕТ СН'!$F$16</f>
        <v>0</v>
      </c>
      <c r="R325" s="36">
        <f>SUMIFS(СВЦЭМ!$I$34:$I$777,СВЦЭМ!$A$34:$A$777,$A325,СВЦЭМ!$B$33:$B$776,R$296)+'СЕТ СН'!$F$16</f>
        <v>0</v>
      </c>
      <c r="S325" s="36">
        <f>SUMIFS(СВЦЭМ!$I$34:$I$777,СВЦЭМ!$A$34:$A$777,$A325,СВЦЭМ!$B$33:$B$776,S$296)+'СЕТ СН'!$F$16</f>
        <v>0</v>
      </c>
      <c r="T325" s="36">
        <f>SUMIFS(СВЦЭМ!$I$34:$I$777,СВЦЭМ!$A$34:$A$777,$A325,СВЦЭМ!$B$33:$B$776,T$296)+'СЕТ СН'!$F$16</f>
        <v>0</v>
      </c>
      <c r="U325" s="36">
        <f>SUMIFS(СВЦЭМ!$I$34:$I$777,СВЦЭМ!$A$34:$A$777,$A325,СВЦЭМ!$B$33:$B$776,U$296)+'СЕТ СН'!$F$16</f>
        <v>0</v>
      </c>
      <c r="V325" s="36">
        <f>SUMIFS(СВЦЭМ!$I$34:$I$777,СВЦЭМ!$A$34:$A$777,$A325,СВЦЭМ!$B$33:$B$776,V$296)+'СЕТ СН'!$F$16</f>
        <v>0</v>
      </c>
      <c r="W325" s="36">
        <f>SUMIFS(СВЦЭМ!$I$34:$I$777,СВЦЭМ!$A$34:$A$777,$A325,СВЦЭМ!$B$33:$B$776,W$296)+'СЕТ СН'!$F$16</f>
        <v>0</v>
      </c>
      <c r="X325" s="36">
        <f>SUMIFS(СВЦЭМ!$I$34:$I$777,СВЦЭМ!$A$34:$A$777,$A325,СВЦЭМ!$B$33:$B$776,X$296)+'СЕТ СН'!$F$16</f>
        <v>0</v>
      </c>
      <c r="Y325" s="36">
        <f>SUMIFS(СВЦЭМ!$I$34:$I$777,СВЦЭМ!$A$34:$A$777,$A325,СВЦЭМ!$B$33:$B$776,Y$296)+'СЕТ СН'!$F$16</f>
        <v>0</v>
      </c>
    </row>
    <row r="326" spans="1:27" ht="15.75" hidden="1" x14ac:dyDescent="0.2">
      <c r="A326" s="35">
        <f t="shared" si="8"/>
        <v>43585</v>
      </c>
      <c r="B326" s="36">
        <f>SUMIFS(СВЦЭМ!$I$34:$I$777,СВЦЭМ!$A$34:$A$777,$A326,СВЦЭМ!$B$33:$B$776,B$296)+'СЕТ СН'!$F$16</f>
        <v>0</v>
      </c>
      <c r="C326" s="36">
        <f>SUMIFS(СВЦЭМ!$I$34:$I$777,СВЦЭМ!$A$34:$A$777,$A326,СВЦЭМ!$B$33:$B$776,C$296)+'СЕТ СН'!$F$16</f>
        <v>0</v>
      </c>
      <c r="D326" s="36">
        <f>SUMIFS(СВЦЭМ!$I$34:$I$777,СВЦЭМ!$A$34:$A$777,$A326,СВЦЭМ!$B$33:$B$776,D$296)+'СЕТ СН'!$F$16</f>
        <v>0</v>
      </c>
      <c r="E326" s="36">
        <f>SUMIFS(СВЦЭМ!$I$34:$I$777,СВЦЭМ!$A$34:$A$777,$A326,СВЦЭМ!$B$33:$B$776,E$296)+'СЕТ СН'!$F$16</f>
        <v>0</v>
      </c>
      <c r="F326" s="36">
        <f>SUMIFS(СВЦЭМ!$I$34:$I$777,СВЦЭМ!$A$34:$A$777,$A326,СВЦЭМ!$B$33:$B$776,F$296)+'СЕТ СН'!$F$16</f>
        <v>0</v>
      </c>
      <c r="G326" s="36">
        <f>SUMIFS(СВЦЭМ!$I$34:$I$777,СВЦЭМ!$A$34:$A$777,$A326,СВЦЭМ!$B$33:$B$776,G$296)+'СЕТ СН'!$F$16</f>
        <v>0</v>
      </c>
      <c r="H326" s="36">
        <f>SUMIFS(СВЦЭМ!$I$34:$I$777,СВЦЭМ!$A$34:$A$777,$A326,СВЦЭМ!$B$33:$B$776,H$296)+'СЕТ СН'!$F$16</f>
        <v>0</v>
      </c>
      <c r="I326" s="36">
        <f>SUMIFS(СВЦЭМ!$I$34:$I$777,СВЦЭМ!$A$34:$A$777,$A326,СВЦЭМ!$B$33:$B$776,I$296)+'СЕТ СН'!$F$16</f>
        <v>0</v>
      </c>
      <c r="J326" s="36">
        <f>SUMIFS(СВЦЭМ!$I$34:$I$777,СВЦЭМ!$A$34:$A$777,$A326,СВЦЭМ!$B$33:$B$776,J$296)+'СЕТ СН'!$F$16</f>
        <v>0</v>
      </c>
      <c r="K326" s="36">
        <f>SUMIFS(СВЦЭМ!$I$34:$I$777,СВЦЭМ!$A$34:$A$777,$A326,СВЦЭМ!$B$33:$B$776,K$296)+'СЕТ СН'!$F$16</f>
        <v>0</v>
      </c>
      <c r="L326" s="36">
        <f>SUMIFS(СВЦЭМ!$I$34:$I$777,СВЦЭМ!$A$34:$A$777,$A326,СВЦЭМ!$B$33:$B$776,L$296)+'СЕТ СН'!$F$16</f>
        <v>0</v>
      </c>
      <c r="M326" s="36">
        <f>SUMIFS(СВЦЭМ!$I$34:$I$777,СВЦЭМ!$A$34:$A$777,$A326,СВЦЭМ!$B$33:$B$776,M$296)+'СЕТ СН'!$F$16</f>
        <v>0</v>
      </c>
      <c r="N326" s="36">
        <f>SUMIFS(СВЦЭМ!$I$34:$I$777,СВЦЭМ!$A$34:$A$777,$A326,СВЦЭМ!$B$33:$B$776,N$296)+'СЕТ СН'!$F$16</f>
        <v>0</v>
      </c>
      <c r="O326" s="36">
        <f>SUMIFS(СВЦЭМ!$I$34:$I$777,СВЦЭМ!$A$34:$A$777,$A326,СВЦЭМ!$B$33:$B$776,O$296)+'СЕТ СН'!$F$16</f>
        <v>0</v>
      </c>
      <c r="P326" s="36">
        <f>SUMIFS(СВЦЭМ!$I$34:$I$777,СВЦЭМ!$A$34:$A$777,$A326,СВЦЭМ!$B$33:$B$776,P$296)+'СЕТ СН'!$F$16</f>
        <v>0</v>
      </c>
      <c r="Q326" s="36">
        <f>SUMIFS(СВЦЭМ!$I$34:$I$777,СВЦЭМ!$A$34:$A$777,$A326,СВЦЭМ!$B$33:$B$776,Q$296)+'СЕТ СН'!$F$16</f>
        <v>0</v>
      </c>
      <c r="R326" s="36">
        <f>SUMIFS(СВЦЭМ!$I$34:$I$777,СВЦЭМ!$A$34:$A$777,$A326,СВЦЭМ!$B$33:$B$776,R$296)+'СЕТ СН'!$F$16</f>
        <v>0</v>
      </c>
      <c r="S326" s="36">
        <f>SUMIFS(СВЦЭМ!$I$34:$I$777,СВЦЭМ!$A$34:$A$777,$A326,СВЦЭМ!$B$33:$B$776,S$296)+'СЕТ СН'!$F$16</f>
        <v>0</v>
      </c>
      <c r="T326" s="36">
        <f>SUMIFS(СВЦЭМ!$I$34:$I$777,СВЦЭМ!$A$34:$A$777,$A326,СВЦЭМ!$B$33:$B$776,T$296)+'СЕТ СН'!$F$16</f>
        <v>0</v>
      </c>
      <c r="U326" s="36">
        <f>SUMIFS(СВЦЭМ!$I$34:$I$777,СВЦЭМ!$A$34:$A$777,$A326,СВЦЭМ!$B$33:$B$776,U$296)+'СЕТ СН'!$F$16</f>
        <v>0</v>
      </c>
      <c r="V326" s="36">
        <f>SUMIFS(СВЦЭМ!$I$34:$I$777,СВЦЭМ!$A$34:$A$777,$A326,СВЦЭМ!$B$33:$B$776,V$296)+'СЕТ СН'!$F$16</f>
        <v>0</v>
      </c>
      <c r="W326" s="36">
        <f>SUMIFS(СВЦЭМ!$I$34:$I$777,СВЦЭМ!$A$34:$A$777,$A326,СВЦЭМ!$B$33:$B$776,W$296)+'СЕТ СН'!$F$16</f>
        <v>0</v>
      </c>
      <c r="X326" s="36">
        <f>SUMIFS(СВЦЭМ!$I$34:$I$777,СВЦЭМ!$A$34:$A$777,$A326,СВЦЭМ!$B$33:$B$776,X$296)+'СЕТ СН'!$F$16</f>
        <v>0</v>
      </c>
      <c r="Y326" s="36">
        <f>SUMIFS(СВЦЭМ!$I$34:$I$777,СВЦЭМ!$A$34:$A$777,$A326,СВЦЭМ!$B$33:$B$776,Y$296)+'СЕТ СН'!$F$16</f>
        <v>0</v>
      </c>
    </row>
    <row r="327" spans="1:27" ht="15.75" hidden="1" x14ac:dyDescent="0.2">
      <c r="A327" s="35">
        <f t="shared" si="8"/>
        <v>43586</v>
      </c>
      <c r="B327" s="36">
        <f>SUMIFS(СВЦЭМ!$I$34:$I$777,СВЦЭМ!$A$34:$A$777,$A327,СВЦЭМ!$B$33:$B$776,B$296)+'СЕТ СН'!$F$16</f>
        <v>0</v>
      </c>
      <c r="C327" s="36">
        <f>SUMIFS(СВЦЭМ!$I$34:$I$777,СВЦЭМ!$A$34:$A$777,$A327,СВЦЭМ!$B$33:$B$776,C$296)+'СЕТ СН'!$F$16</f>
        <v>0</v>
      </c>
      <c r="D327" s="36">
        <f>SUMIFS(СВЦЭМ!$I$34:$I$777,СВЦЭМ!$A$34:$A$777,$A327,СВЦЭМ!$B$33:$B$776,D$296)+'СЕТ СН'!$F$16</f>
        <v>0</v>
      </c>
      <c r="E327" s="36">
        <f>SUMIFS(СВЦЭМ!$I$34:$I$777,СВЦЭМ!$A$34:$A$777,$A327,СВЦЭМ!$B$33:$B$776,E$296)+'СЕТ СН'!$F$16</f>
        <v>0</v>
      </c>
      <c r="F327" s="36">
        <f>SUMIFS(СВЦЭМ!$I$34:$I$777,СВЦЭМ!$A$34:$A$777,$A327,СВЦЭМ!$B$33:$B$776,F$296)+'СЕТ СН'!$F$16</f>
        <v>0</v>
      </c>
      <c r="G327" s="36">
        <f>SUMIFS(СВЦЭМ!$I$34:$I$777,СВЦЭМ!$A$34:$A$777,$A327,СВЦЭМ!$B$33:$B$776,G$296)+'СЕТ СН'!$F$16</f>
        <v>0</v>
      </c>
      <c r="H327" s="36">
        <f>SUMIFS(СВЦЭМ!$I$34:$I$777,СВЦЭМ!$A$34:$A$777,$A327,СВЦЭМ!$B$33:$B$776,H$296)+'СЕТ СН'!$F$16</f>
        <v>0</v>
      </c>
      <c r="I327" s="36">
        <f>SUMIFS(СВЦЭМ!$I$34:$I$777,СВЦЭМ!$A$34:$A$777,$A327,СВЦЭМ!$B$33:$B$776,I$296)+'СЕТ СН'!$F$16</f>
        <v>0</v>
      </c>
      <c r="J327" s="36">
        <f>SUMIFS(СВЦЭМ!$I$34:$I$777,СВЦЭМ!$A$34:$A$777,$A327,СВЦЭМ!$B$33:$B$776,J$296)+'СЕТ СН'!$F$16</f>
        <v>0</v>
      </c>
      <c r="K327" s="36">
        <f>SUMIFS(СВЦЭМ!$I$34:$I$777,СВЦЭМ!$A$34:$A$777,$A327,СВЦЭМ!$B$33:$B$776,K$296)+'СЕТ СН'!$F$16</f>
        <v>0</v>
      </c>
      <c r="L327" s="36">
        <f>SUMIFS(СВЦЭМ!$I$34:$I$777,СВЦЭМ!$A$34:$A$777,$A327,СВЦЭМ!$B$33:$B$776,L$296)+'СЕТ СН'!$F$16</f>
        <v>0</v>
      </c>
      <c r="M327" s="36">
        <f>SUMIFS(СВЦЭМ!$I$34:$I$777,СВЦЭМ!$A$34:$A$777,$A327,СВЦЭМ!$B$33:$B$776,M$296)+'СЕТ СН'!$F$16</f>
        <v>0</v>
      </c>
      <c r="N327" s="36">
        <f>SUMIFS(СВЦЭМ!$I$34:$I$777,СВЦЭМ!$A$34:$A$777,$A327,СВЦЭМ!$B$33:$B$776,N$296)+'СЕТ СН'!$F$16</f>
        <v>0</v>
      </c>
      <c r="O327" s="36">
        <f>SUMIFS(СВЦЭМ!$I$34:$I$777,СВЦЭМ!$A$34:$A$777,$A327,СВЦЭМ!$B$33:$B$776,O$296)+'СЕТ СН'!$F$16</f>
        <v>0</v>
      </c>
      <c r="P327" s="36">
        <f>SUMIFS(СВЦЭМ!$I$34:$I$777,СВЦЭМ!$A$34:$A$777,$A327,СВЦЭМ!$B$33:$B$776,P$296)+'СЕТ СН'!$F$16</f>
        <v>0</v>
      </c>
      <c r="Q327" s="36">
        <f>SUMIFS(СВЦЭМ!$I$34:$I$777,СВЦЭМ!$A$34:$A$777,$A327,СВЦЭМ!$B$33:$B$776,Q$296)+'СЕТ СН'!$F$16</f>
        <v>0</v>
      </c>
      <c r="R327" s="36">
        <f>SUMIFS(СВЦЭМ!$I$34:$I$777,СВЦЭМ!$A$34:$A$777,$A327,СВЦЭМ!$B$33:$B$776,R$296)+'СЕТ СН'!$F$16</f>
        <v>0</v>
      </c>
      <c r="S327" s="36">
        <f>SUMIFS(СВЦЭМ!$I$34:$I$777,СВЦЭМ!$A$34:$A$777,$A327,СВЦЭМ!$B$33:$B$776,S$296)+'СЕТ СН'!$F$16</f>
        <v>0</v>
      </c>
      <c r="T327" s="36">
        <f>SUMIFS(СВЦЭМ!$I$34:$I$777,СВЦЭМ!$A$34:$A$777,$A327,СВЦЭМ!$B$33:$B$776,T$296)+'СЕТ СН'!$F$16</f>
        <v>0</v>
      </c>
      <c r="U327" s="36">
        <f>SUMIFS(СВЦЭМ!$I$34:$I$777,СВЦЭМ!$A$34:$A$777,$A327,СВЦЭМ!$B$33:$B$776,U$296)+'СЕТ СН'!$F$16</f>
        <v>0</v>
      </c>
      <c r="V327" s="36">
        <f>SUMIFS(СВЦЭМ!$I$34:$I$777,СВЦЭМ!$A$34:$A$777,$A327,СВЦЭМ!$B$33:$B$776,V$296)+'СЕТ СН'!$F$16</f>
        <v>0</v>
      </c>
      <c r="W327" s="36">
        <f>SUMIFS(СВЦЭМ!$I$34:$I$777,СВЦЭМ!$A$34:$A$777,$A327,СВЦЭМ!$B$33:$B$776,W$296)+'СЕТ СН'!$F$16</f>
        <v>0</v>
      </c>
      <c r="X327" s="36">
        <f>SUMIFS(СВЦЭМ!$I$34:$I$777,СВЦЭМ!$A$34:$A$777,$A327,СВЦЭМ!$B$33:$B$776,X$296)+'СЕТ СН'!$F$16</f>
        <v>0</v>
      </c>
      <c r="Y327" s="36">
        <f>SUMIFS(СВЦЭМ!$I$34:$I$777,СВЦЭМ!$A$34:$A$777,$A327,СВЦЭМ!$B$33:$B$776,Y$296)+'СЕТ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01.04.2019</v>
      </c>
      <c r="B332" s="36">
        <f>SUMIFS(СВЦЭМ!$J$34:$J$777,СВЦЭМ!$A$34:$A$777,$A332,СВЦЭМ!$B$33:$B$776,B$331)+'СЕТ СН'!$F$16</f>
        <v>0</v>
      </c>
      <c r="C332" s="36">
        <f>SUMIFS(СВЦЭМ!$J$34:$J$777,СВЦЭМ!$A$34:$A$777,$A332,СВЦЭМ!$B$33:$B$776,C$331)+'СЕТ СН'!$F$16</f>
        <v>0</v>
      </c>
      <c r="D332" s="36">
        <f>SUMIFS(СВЦЭМ!$J$34:$J$777,СВЦЭМ!$A$34:$A$777,$A332,СВЦЭМ!$B$33:$B$776,D$331)+'СЕТ СН'!$F$16</f>
        <v>0</v>
      </c>
      <c r="E332" s="36">
        <f>SUMIFS(СВЦЭМ!$J$34:$J$777,СВЦЭМ!$A$34:$A$777,$A332,СВЦЭМ!$B$33:$B$776,E$331)+'СЕТ СН'!$F$16</f>
        <v>0</v>
      </c>
      <c r="F332" s="36">
        <f>SUMIFS(СВЦЭМ!$J$34:$J$777,СВЦЭМ!$A$34:$A$777,$A332,СВЦЭМ!$B$33:$B$776,F$331)+'СЕТ СН'!$F$16</f>
        <v>0</v>
      </c>
      <c r="G332" s="36">
        <f>SUMIFS(СВЦЭМ!$J$34:$J$777,СВЦЭМ!$A$34:$A$777,$A332,СВЦЭМ!$B$33:$B$776,G$331)+'СЕТ СН'!$F$16</f>
        <v>0</v>
      </c>
      <c r="H332" s="36">
        <f>SUMIFS(СВЦЭМ!$J$34:$J$777,СВЦЭМ!$A$34:$A$777,$A332,СВЦЭМ!$B$33:$B$776,H$331)+'СЕТ СН'!$F$16</f>
        <v>0</v>
      </c>
      <c r="I332" s="36">
        <f>SUMIFS(СВЦЭМ!$J$34:$J$777,СВЦЭМ!$A$34:$A$777,$A332,СВЦЭМ!$B$33:$B$776,I$331)+'СЕТ СН'!$F$16</f>
        <v>0</v>
      </c>
      <c r="J332" s="36">
        <f>SUMIFS(СВЦЭМ!$J$34:$J$777,СВЦЭМ!$A$34:$A$777,$A332,СВЦЭМ!$B$33:$B$776,J$331)+'СЕТ СН'!$F$16</f>
        <v>0</v>
      </c>
      <c r="K332" s="36">
        <f>SUMIFS(СВЦЭМ!$J$34:$J$777,СВЦЭМ!$A$34:$A$777,$A332,СВЦЭМ!$B$33:$B$776,K$331)+'СЕТ СН'!$F$16</f>
        <v>0</v>
      </c>
      <c r="L332" s="36">
        <f>SUMIFS(СВЦЭМ!$J$34:$J$777,СВЦЭМ!$A$34:$A$777,$A332,СВЦЭМ!$B$33:$B$776,L$331)+'СЕТ СН'!$F$16</f>
        <v>0</v>
      </c>
      <c r="M332" s="36">
        <f>SUMIFS(СВЦЭМ!$J$34:$J$777,СВЦЭМ!$A$34:$A$777,$A332,СВЦЭМ!$B$33:$B$776,M$331)+'СЕТ СН'!$F$16</f>
        <v>0</v>
      </c>
      <c r="N332" s="36">
        <f>SUMIFS(СВЦЭМ!$J$34:$J$777,СВЦЭМ!$A$34:$A$777,$A332,СВЦЭМ!$B$33:$B$776,N$331)+'СЕТ СН'!$F$16</f>
        <v>0</v>
      </c>
      <c r="O332" s="36">
        <f>SUMIFS(СВЦЭМ!$J$34:$J$777,СВЦЭМ!$A$34:$A$777,$A332,СВЦЭМ!$B$33:$B$776,O$331)+'СЕТ СН'!$F$16</f>
        <v>0</v>
      </c>
      <c r="P332" s="36">
        <f>SUMIFS(СВЦЭМ!$J$34:$J$777,СВЦЭМ!$A$34:$A$777,$A332,СВЦЭМ!$B$33:$B$776,P$331)+'СЕТ СН'!$F$16</f>
        <v>0</v>
      </c>
      <c r="Q332" s="36">
        <f>SUMIFS(СВЦЭМ!$J$34:$J$777,СВЦЭМ!$A$34:$A$777,$A332,СВЦЭМ!$B$33:$B$776,Q$331)+'СЕТ СН'!$F$16</f>
        <v>0</v>
      </c>
      <c r="R332" s="36">
        <f>SUMIFS(СВЦЭМ!$J$34:$J$777,СВЦЭМ!$A$34:$A$777,$A332,СВЦЭМ!$B$33:$B$776,R$331)+'СЕТ СН'!$F$16</f>
        <v>0</v>
      </c>
      <c r="S332" s="36">
        <f>SUMIFS(СВЦЭМ!$J$34:$J$777,СВЦЭМ!$A$34:$A$777,$A332,СВЦЭМ!$B$33:$B$776,S$331)+'СЕТ СН'!$F$16</f>
        <v>0</v>
      </c>
      <c r="T332" s="36">
        <f>SUMIFS(СВЦЭМ!$J$34:$J$777,СВЦЭМ!$A$34:$A$777,$A332,СВЦЭМ!$B$33:$B$776,T$331)+'СЕТ СН'!$F$16</f>
        <v>0</v>
      </c>
      <c r="U332" s="36">
        <f>SUMIFS(СВЦЭМ!$J$34:$J$777,СВЦЭМ!$A$34:$A$777,$A332,СВЦЭМ!$B$33:$B$776,U$331)+'СЕТ СН'!$F$16</f>
        <v>0</v>
      </c>
      <c r="V332" s="36">
        <f>SUMIFS(СВЦЭМ!$J$34:$J$777,СВЦЭМ!$A$34:$A$777,$A332,СВЦЭМ!$B$33:$B$776,V$331)+'СЕТ СН'!$F$16</f>
        <v>0</v>
      </c>
      <c r="W332" s="36">
        <f>SUMIFS(СВЦЭМ!$J$34:$J$777,СВЦЭМ!$A$34:$A$777,$A332,СВЦЭМ!$B$33:$B$776,W$331)+'СЕТ СН'!$F$16</f>
        <v>0</v>
      </c>
      <c r="X332" s="36">
        <f>SUMIFS(СВЦЭМ!$J$34:$J$777,СВЦЭМ!$A$34:$A$777,$A332,СВЦЭМ!$B$33:$B$776,X$331)+'СЕТ СН'!$F$16</f>
        <v>0</v>
      </c>
      <c r="Y332" s="36">
        <f>SUMIFS(СВЦЭМ!$J$34:$J$777,СВЦЭМ!$A$34:$A$777,$A332,СВЦЭМ!$B$33:$B$776,Y$331)+'СЕТ СН'!$F$16</f>
        <v>0</v>
      </c>
      <c r="AA332" s="45"/>
    </row>
    <row r="333" spans="1:27" ht="15.75" hidden="1" x14ac:dyDescent="0.2">
      <c r="A333" s="35">
        <f>A332+1</f>
        <v>43557</v>
      </c>
      <c r="B333" s="36">
        <f>SUMIFS(СВЦЭМ!$J$34:$J$777,СВЦЭМ!$A$34:$A$777,$A333,СВЦЭМ!$B$33:$B$776,B$331)+'СЕТ СН'!$F$16</f>
        <v>0</v>
      </c>
      <c r="C333" s="36">
        <f>SUMIFS(СВЦЭМ!$J$34:$J$777,СВЦЭМ!$A$34:$A$777,$A333,СВЦЭМ!$B$33:$B$776,C$331)+'СЕТ СН'!$F$16</f>
        <v>0</v>
      </c>
      <c r="D333" s="36">
        <f>SUMIFS(СВЦЭМ!$J$34:$J$777,СВЦЭМ!$A$34:$A$777,$A333,СВЦЭМ!$B$33:$B$776,D$331)+'СЕТ СН'!$F$16</f>
        <v>0</v>
      </c>
      <c r="E333" s="36">
        <f>SUMIFS(СВЦЭМ!$J$34:$J$777,СВЦЭМ!$A$34:$A$777,$A333,СВЦЭМ!$B$33:$B$776,E$331)+'СЕТ СН'!$F$16</f>
        <v>0</v>
      </c>
      <c r="F333" s="36">
        <f>SUMIFS(СВЦЭМ!$J$34:$J$777,СВЦЭМ!$A$34:$A$777,$A333,СВЦЭМ!$B$33:$B$776,F$331)+'СЕТ СН'!$F$16</f>
        <v>0</v>
      </c>
      <c r="G333" s="36">
        <f>SUMIFS(СВЦЭМ!$J$34:$J$777,СВЦЭМ!$A$34:$A$777,$A333,СВЦЭМ!$B$33:$B$776,G$331)+'СЕТ СН'!$F$16</f>
        <v>0</v>
      </c>
      <c r="H333" s="36">
        <f>SUMIFS(СВЦЭМ!$J$34:$J$777,СВЦЭМ!$A$34:$A$777,$A333,СВЦЭМ!$B$33:$B$776,H$331)+'СЕТ СН'!$F$16</f>
        <v>0</v>
      </c>
      <c r="I333" s="36">
        <f>SUMIFS(СВЦЭМ!$J$34:$J$777,СВЦЭМ!$A$34:$A$777,$A333,СВЦЭМ!$B$33:$B$776,I$331)+'СЕТ СН'!$F$16</f>
        <v>0</v>
      </c>
      <c r="J333" s="36">
        <f>SUMIFS(СВЦЭМ!$J$34:$J$777,СВЦЭМ!$A$34:$A$777,$A333,СВЦЭМ!$B$33:$B$776,J$331)+'СЕТ СН'!$F$16</f>
        <v>0</v>
      </c>
      <c r="K333" s="36">
        <f>SUMIFS(СВЦЭМ!$J$34:$J$777,СВЦЭМ!$A$34:$A$777,$A333,СВЦЭМ!$B$33:$B$776,K$331)+'СЕТ СН'!$F$16</f>
        <v>0</v>
      </c>
      <c r="L333" s="36">
        <f>SUMIFS(СВЦЭМ!$J$34:$J$777,СВЦЭМ!$A$34:$A$777,$A333,СВЦЭМ!$B$33:$B$776,L$331)+'СЕТ СН'!$F$16</f>
        <v>0</v>
      </c>
      <c r="M333" s="36">
        <f>SUMIFS(СВЦЭМ!$J$34:$J$777,СВЦЭМ!$A$34:$A$777,$A333,СВЦЭМ!$B$33:$B$776,M$331)+'СЕТ СН'!$F$16</f>
        <v>0</v>
      </c>
      <c r="N333" s="36">
        <f>SUMIFS(СВЦЭМ!$J$34:$J$777,СВЦЭМ!$A$34:$A$777,$A333,СВЦЭМ!$B$33:$B$776,N$331)+'СЕТ СН'!$F$16</f>
        <v>0</v>
      </c>
      <c r="O333" s="36">
        <f>SUMIFS(СВЦЭМ!$J$34:$J$777,СВЦЭМ!$A$34:$A$777,$A333,СВЦЭМ!$B$33:$B$776,O$331)+'СЕТ СН'!$F$16</f>
        <v>0</v>
      </c>
      <c r="P333" s="36">
        <f>SUMIFS(СВЦЭМ!$J$34:$J$777,СВЦЭМ!$A$34:$A$777,$A333,СВЦЭМ!$B$33:$B$776,P$331)+'СЕТ СН'!$F$16</f>
        <v>0</v>
      </c>
      <c r="Q333" s="36">
        <f>SUMIFS(СВЦЭМ!$J$34:$J$777,СВЦЭМ!$A$34:$A$777,$A333,СВЦЭМ!$B$33:$B$776,Q$331)+'СЕТ СН'!$F$16</f>
        <v>0</v>
      </c>
      <c r="R333" s="36">
        <f>SUMIFS(СВЦЭМ!$J$34:$J$777,СВЦЭМ!$A$34:$A$777,$A333,СВЦЭМ!$B$33:$B$776,R$331)+'СЕТ СН'!$F$16</f>
        <v>0</v>
      </c>
      <c r="S333" s="36">
        <f>SUMIFS(СВЦЭМ!$J$34:$J$777,СВЦЭМ!$A$34:$A$777,$A333,СВЦЭМ!$B$33:$B$776,S$331)+'СЕТ СН'!$F$16</f>
        <v>0</v>
      </c>
      <c r="T333" s="36">
        <f>SUMIFS(СВЦЭМ!$J$34:$J$777,СВЦЭМ!$A$34:$A$777,$A333,СВЦЭМ!$B$33:$B$776,T$331)+'СЕТ СН'!$F$16</f>
        <v>0</v>
      </c>
      <c r="U333" s="36">
        <f>SUMIFS(СВЦЭМ!$J$34:$J$777,СВЦЭМ!$A$34:$A$777,$A333,СВЦЭМ!$B$33:$B$776,U$331)+'СЕТ СН'!$F$16</f>
        <v>0</v>
      </c>
      <c r="V333" s="36">
        <f>SUMIFS(СВЦЭМ!$J$34:$J$777,СВЦЭМ!$A$34:$A$777,$A333,СВЦЭМ!$B$33:$B$776,V$331)+'СЕТ СН'!$F$16</f>
        <v>0</v>
      </c>
      <c r="W333" s="36">
        <f>SUMIFS(СВЦЭМ!$J$34:$J$777,СВЦЭМ!$A$34:$A$777,$A333,СВЦЭМ!$B$33:$B$776,W$331)+'СЕТ СН'!$F$16</f>
        <v>0</v>
      </c>
      <c r="X333" s="36">
        <f>SUMIFS(СВЦЭМ!$J$34:$J$777,СВЦЭМ!$A$34:$A$777,$A333,СВЦЭМ!$B$33:$B$776,X$331)+'СЕТ СН'!$F$16</f>
        <v>0</v>
      </c>
      <c r="Y333" s="36">
        <f>SUMIFS(СВЦЭМ!$J$34:$J$777,СВЦЭМ!$A$34:$A$777,$A333,СВЦЭМ!$B$33:$B$776,Y$331)+'СЕТ СН'!$F$16</f>
        <v>0</v>
      </c>
    </row>
    <row r="334" spans="1:27" ht="15.75" hidden="1" x14ac:dyDescent="0.2">
      <c r="A334" s="35">
        <f t="shared" ref="A334:A362" si="9">A333+1</f>
        <v>43558</v>
      </c>
      <c r="B334" s="36">
        <f>SUMIFS(СВЦЭМ!$J$34:$J$777,СВЦЭМ!$A$34:$A$777,$A334,СВЦЭМ!$B$33:$B$776,B$331)+'СЕТ СН'!$F$16</f>
        <v>0</v>
      </c>
      <c r="C334" s="36">
        <f>SUMIFS(СВЦЭМ!$J$34:$J$777,СВЦЭМ!$A$34:$A$777,$A334,СВЦЭМ!$B$33:$B$776,C$331)+'СЕТ СН'!$F$16</f>
        <v>0</v>
      </c>
      <c r="D334" s="36">
        <f>SUMIFS(СВЦЭМ!$J$34:$J$777,СВЦЭМ!$A$34:$A$777,$A334,СВЦЭМ!$B$33:$B$776,D$331)+'СЕТ СН'!$F$16</f>
        <v>0</v>
      </c>
      <c r="E334" s="36">
        <f>SUMIFS(СВЦЭМ!$J$34:$J$777,СВЦЭМ!$A$34:$A$777,$A334,СВЦЭМ!$B$33:$B$776,E$331)+'СЕТ СН'!$F$16</f>
        <v>0</v>
      </c>
      <c r="F334" s="36">
        <f>SUMIFS(СВЦЭМ!$J$34:$J$777,СВЦЭМ!$A$34:$A$777,$A334,СВЦЭМ!$B$33:$B$776,F$331)+'СЕТ СН'!$F$16</f>
        <v>0</v>
      </c>
      <c r="G334" s="36">
        <f>SUMIFS(СВЦЭМ!$J$34:$J$777,СВЦЭМ!$A$34:$A$777,$A334,СВЦЭМ!$B$33:$B$776,G$331)+'СЕТ СН'!$F$16</f>
        <v>0</v>
      </c>
      <c r="H334" s="36">
        <f>SUMIFS(СВЦЭМ!$J$34:$J$777,СВЦЭМ!$A$34:$A$777,$A334,СВЦЭМ!$B$33:$B$776,H$331)+'СЕТ СН'!$F$16</f>
        <v>0</v>
      </c>
      <c r="I334" s="36">
        <f>SUMIFS(СВЦЭМ!$J$34:$J$777,СВЦЭМ!$A$34:$A$777,$A334,СВЦЭМ!$B$33:$B$776,I$331)+'СЕТ СН'!$F$16</f>
        <v>0</v>
      </c>
      <c r="J334" s="36">
        <f>SUMIFS(СВЦЭМ!$J$34:$J$777,СВЦЭМ!$A$34:$A$777,$A334,СВЦЭМ!$B$33:$B$776,J$331)+'СЕТ СН'!$F$16</f>
        <v>0</v>
      </c>
      <c r="K334" s="36">
        <f>SUMIFS(СВЦЭМ!$J$34:$J$777,СВЦЭМ!$A$34:$A$777,$A334,СВЦЭМ!$B$33:$B$776,K$331)+'СЕТ СН'!$F$16</f>
        <v>0</v>
      </c>
      <c r="L334" s="36">
        <f>SUMIFS(СВЦЭМ!$J$34:$J$777,СВЦЭМ!$A$34:$A$777,$A334,СВЦЭМ!$B$33:$B$776,L$331)+'СЕТ СН'!$F$16</f>
        <v>0</v>
      </c>
      <c r="M334" s="36">
        <f>SUMIFS(СВЦЭМ!$J$34:$J$777,СВЦЭМ!$A$34:$A$777,$A334,СВЦЭМ!$B$33:$B$776,M$331)+'СЕТ СН'!$F$16</f>
        <v>0</v>
      </c>
      <c r="N334" s="36">
        <f>SUMIFS(СВЦЭМ!$J$34:$J$777,СВЦЭМ!$A$34:$A$777,$A334,СВЦЭМ!$B$33:$B$776,N$331)+'СЕТ СН'!$F$16</f>
        <v>0</v>
      </c>
      <c r="O334" s="36">
        <f>SUMIFS(СВЦЭМ!$J$34:$J$777,СВЦЭМ!$A$34:$A$777,$A334,СВЦЭМ!$B$33:$B$776,O$331)+'СЕТ СН'!$F$16</f>
        <v>0</v>
      </c>
      <c r="P334" s="36">
        <f>SUMIFS(СВЦЭМ!$J$34:$J$777,СВЦЭМ!$A$34:$A$777,$A334,СВЦЭМ!$B$33:$B$776,P$331)+'СЕТ СН'!$F$16</f>
        <v>0</v>
      </c>
      <c r="Q334" s="36">
        <f>SUMIFS(СВЦЭМ!$J$34:$J$777,СВЦЭМ!$A$34:$A$777,$A334,СВЦЭМ!$B$33:$B$776,Q$331)+'СЕТ СН'!$F$16</f>
        <v>0</v>
      </c>
      <c r="R334" s="36">
        <f>SUMIFS(СВЦЭМ!$J$34:$J$777,СВЦЭМ!$A$34:$A$777,$A334,СВЦЭМ!$B$33:$B$776,R$331)+'СЕТ СН'!$F$16</f>
        <v>0</v>
      </c>
      <c r="S334" s="36">
        <f>SUMIFS(СВЦЭМ!$J$34:$J$777,СВЦЭМ!$A$34:$A$777,$A334,СВЦЭМ!$B$33:$B$776,S$331)+'СЕТ СН'!$F$16</f>
        <v>0</v>
      </c>
      <c r="T334" s="36">
        <f>SUMIFS(СВЦЭМ!$J$34:$J$777,СВЦЭМ!$A$34:$A$777,$A334,СВЦЭМ!$B$33:$B$776,T$331)+'СЕТ СН'!$F$16</f>
        <v>0</v>
      </c>
      <c r="U334" s="36">
        <f>SUMIFS(СВЦЭМ!$J$34:$J$777,СВЦЭМ!$A$34:$A$777,$A334,СВЦЭМ!$B$33:$B$776,U$331)+'СЕТ СН'!$F$16</f>
        <v>0</v>
      </c>
      <c r="V334" s="36">
        <f>SUMIFS(СВЦЭМ!$J$34:$J$777,СВЦЭМ!$A$34:$A$777,$A334,СВЦЭМ!$B$33:$B$776,V$331)+'СЕТ СН'!$F$16</f>
        <v>0</v>
      </c>
      <c r="W334" s="36">
        <f>SUMIFS(СВЦЭМ!$J$34:$J$777,СВЦЭМ!$A$34:$A$777,$A334,СВЦЭМ!$B$33:$B$776,W$331)+'СЕТ СН'!$F$16</f>
        <v>0</v>
      </c>
      <c r="X334" s="36">
        <f>SUMIFS(СВЦЭМ!$J$34:$J$777,СВЦЭМ!$A$34:$A$777,$A334,СВЦЭМ!$B$33:$B$776,X$331)+'СЕТ СН'!$F$16</f>
        <v>0</v>
      </c>
      <c r="Y334" s="36">
        <f>SUMIFS(СВЦЭМ!$J$34:$J$777,СВЦЭМ!$A$34:$A$777,$A334,СВЦЭМ!$B$33:$B$776,Y$331)+'СЕТ СН'!$F$16</f>
        <v>0</v>
      </c>
    </row>
    <row r="335" spans="1:27" ht="15.75" hidden="1" x14ac:dyDescent="0.2">
      <c r="A335" s="35">
        <f t="shared" si="9"/>
        <v>43559</v>
      </c>
      <c r="B335" s="36">
        <f>SUMIFS(СВЦЭМ!$J$34:$J$777,СВЦЭМ!$A$34:$A$777,$A335,СВЦЭМ!$B$33:$B$776,B$331)+'СЕТ СН'!$F$16</f>
        <v>0</v>
      </c>
      <c r="C335" s="36">
        <f>SUMIFS(СВЦЭМ!$J$34:$J$777,СВЦЭМ!$A$34:$A$777,$A335,СВЦЭМ!$B$33:$B$776,C$331)+'СЕТ СН'!$F$16</f>
        <v>0</v>
      </c>
      <c r="D335" s="36">
        <f>SUMIFS(СВЦЭМ!$J$34:$J$777,СВЦЭМ!$A$34:$A$777,$A335,СВЦЭМ!$B$33:$B$776,D$331)+'СЕТ СН'!$F$16</f>
        <v>0</v>
      </c>
      <c r="E335" s="36">
        <f>SUMIFS(СВЦЭМ!$J$34:$J$777,СВЦЭМ!$A$34:$A$777,$A335,СВЦЭМ!$B$33:$B$776,E$331)+'СЕТ СН'!$F$16</f>
        <v>0</v>
      </c>
      <c r="F335" s="36">
        <f>SUMIFS(СВЦЭМ!$J$34:$J$777,СВЦЭМ!$A$34:$A$777,$A335,СВЦЭМ!$B$33:$B$776,F$331)+'СЕТ СН'!$F$16</f>
        <v>0</v>
      </c>
      <c r="G335" s="36">
        <f>SUMIFS(СВЦЭМ!$J$34:$J$777,СВЦЭМ!$A$34:$A$777,$A335,СВЦЭМ!$B$33:$B$776,G$331)+'СЕТ СН'!$F$16</f>
        <v>0</v>
      </c>
      <c r="H335" s="36">
        <f>SUMIFS(СВЦЭМ!$J$34:$J$777,СВЦЭМ!$A$34:$A$777,$A335,СВЦЭМ!$B$33:$B$776,H$331)+'СЕТ СН'!$F$16</f>
        <v>0</v>
      </c>
      <c r="I335" s="36">
        <f>SUMIFS(СВЦЭМ!$J$34:$J$777,СВЦЭМ!$A$34:$A$777,$A335,СВЦЭМ!$B$33:$B$776,I$331)+'СЕТ СН'!$F$16</f>
        <v>0</v>
      </c>
      <c r="J335" s="36">
        <f>SUMIFS(СВЦЭМ!$J$34:$J$777,СВЦЭМ!$A$34:$A$777,$A335,СВЦЭМ!$B$33:$B$776,J$331)+'СЕТ СН'!$F$16</f>
        <v>0</v>
      </c>
      <c r="K335" s="36">
        <f>SUMIFS(СВЦЭМ!$J$34:$J$777,СВЦЭМ!$A$34:$A$777,$A335,СВЦЭМ!$B$33:$B$776,K$331)+'СЕТ СН'!$F$16</f>
        <v>0</v>
      </c>
      <c r="L335" s="36">
        <f>SUMIFS(СВЦЭМ!$J$34:$J$777,СВЦЭМ!$A$34:$A$777,$A335,СВЦЭМ!$B$33:$B$776,L$331)+'СЕТ СН'!$F$16</f>
        <v>0</v>
      </c>
      <c r="M335" s="36">
        <f>SUMIFS(СВЦЭМ!$J$34:$J$777,СВЦЭМ!$A$34:$A$777,$A335,СВЦЭМ!$B$33:$B$776,M$331)+'СЕТ СН'!$F$16</f>
        <v>0</v>
      </c>
      <c r="N335" s="36">
        <f>SUMIFS(СВЦЭМ!$J$34:$J$777,СВЦЭМ!$A$34:$A$777,$A335,СВЦЭМ!$B$33:$B$776,N$331)+'СЕТ СН'!$F$16</f>
        <v>0</v>
      </c>
      <c r="O335" s="36">
        <f>SUMIFS(СВЦЭМ!$J$34:$J$777,СВЦЭМ!$A$34:$A$777,$A335,СВЦЭМ!$B$33:$B$776,O$331)+'СЕТ СН'!$F$16</f>
        <v>0</v>
      </c>
      <c r="P335" s="36">
        <f>SUMIFS(СВЦЭМ!$J$34:$J$777,СВЦЭМ!$A$34:$A$777,$A335,СВЦЭМ!$B$33:$B$776,P$331)+'СЕТ СН'!$F$16</f>
        <v>0</v>
      </c>
      <c r="Q335" s="36">
        <f>SUMIFS(СВЦЭМ!$J$34:$J$777,СВЦЭМ!$A$34:$A$777,$A335,СВЦЭМ!$B$33:$B$776,Q$331)+'СЕТ СН'!$F$16</f>
        <v>0</v>
      </c>
      <c r="R335" s="36">
        <f>SUMIFS(СВЦЭМ!$J$34:$J$777,СВЦЭМ!$A$34:$A$777,$A335,СВЦЭМ!$B$33:$B$776,R$331)+'СЕТ СН'!$F$16</f>
        <v>0</v>
      </c>
      <c r="S335" s="36">
        <f>SUMIFS(СВЦЭМ!$J$34:$J$777,СВЦЭМ!$A$34:$A$777,$A335,СВЦЭМ!$B$33:$B$776,S$331)+'СЕТ СН'!$F$16</f>
        <v>0</v>
      </c>
      <c r="T335" s="36">
        <f>SUMIFS(СВЦЭМ!$J$34:$J$777,СВЦЭМ!$A$34:$A$777,$A335,СВЦЭМ!$B$33:$B$776,T$331)+'СЕТ СН'!$F$16</f>
        <v>0</v>
      </c>
      <c r="U335" s="36">
        <f>SUMIFS(СВЦЭМ!$J$34:$J$777,СВЦЭМ!$A$34:$A$777,$A335,СВЦЭМ!$B$33:$B$776,U$331)+'СЕТ СН'!$F$16</f>
        <v>0</v>
      </c>
      <c r="V335" s="36">
        <f>SUMIFS(СВЦЭМ!$J$34:$J$777,СВЦЭМ!$A$34:$A$777,$A335,СВЦЭМ!$B$33:$B$776,V$331)+'СЕТ СН'!$F$16</f>
        <v>0</v>
      </c>
      <c r="W335" s="36">
        <f>SUMIFS(СВЦЭМ!$J$34:$J$777,СВЦЭМ!$A$34:$A$777,$A335,СВЦЭМ!$B$33:$B$776,W$331)+'СЕТ СН'!$F$16</f>
        <v>0</v>
      </c>
      <c r="X335" s="36">
        <f>SUMIFS(СВЦЭМ!$J$34:$J$777,СВЦЭМ!$A$34:$A$777,$A335,СВЦЭМ!$B$33:$B$776,X$331)+'СЕТ СН'!$F$16</f>
        <v>0</v>
      </c>
      <c r="Y335" s="36">
        <f>SUMIFS(СВЦЭМ!$J$34:$J$777,СВЦЭМ!$A$34:$A$777,$A335,СВЦЭМ!$B$33:$B$776,Y$331)+'СЕТ СН'!$F$16</f>
        <v>0</v>
      </c>
    </row>
    <row r="336" spans="1:27" ht="15.75" hidden="1" x14ac:dyDescent="0.2">
      <c r="A336" s="35">
        <f t="shared" si="9"/>
        <v>43560</v>
      </c>
      <c r="B336" s="36">
        <f>SUMIFS(СВЦЭМ!$J$34:$J$777,СВЦЭМ!$A$34:$A$777,$A336,СВЦЭМ!$B$33:$B$776,B$331)+'СЕТ СН'!$F$16</f>
        <v>0</v>
      </c>
      <c r="C336" s="36">
        <f>SUMIFS(СВЦЭМ!$J$34:$J$777,СВЦЭМ!$A$34:$A$777,$A336,СВЦЭМ!$B$33:$B$776,C$331)+'СЕТ СН'!$F$16</f>
        <v>0</v>
      </c>
      <c r="D336" s="36">
        <f>SUMIFS(СВЦЭМ!$J$34:$J$777,СВЦЭМ!$A$34:$A$777,$A336,СВЦЭМ!$B$33:$B$776,D$331)+'СЕТ СН'!$F$16</f>
        <v>0</v>
      </c>
      <c r="E336" s="36">
        <f>SUMIFS(СВЦЭМ!$J$34:$J$777,СВЦЭМ!$A$34:$A$777,$A336,СВЦЭМ!$B$33:$B$776,E$331)+'СЕТ СН'!$F$16</f>
        <v>0</v>
      </c>
      <c r="F336" s="36">
        <f>SUMIFS(СВЦЭМ!$J$34:$J$777,СВЦЭМ!$A$34:$A$777,$A336,СВЦЭМ!$B$33:$B$776,F$331)+'СЕТ СН'!$F$16</f>
        <v>0</v>
      </c>
      <c r="G336" s="36">
        <f>SUMIFS(СВЦЭМ!$J$34:$J$777,СВЦЭМ!$A$34:$A$777,$A336,СВЦЭМ!$B$33:$B$776,G$331)+'СЕТ СН'!$F$16</f>
        <v>0</v>
      </c>
      <c r="H336" s="36">
        <f>SUMIFS(СВЦЭМ!$J$34:$J$777,СВЦЭМ!$A$34:$A$777,$A336,СВЦЭМ!$B$33:$B$776,H$331)+'СЕТ СН'!$F$16</f>
        <v>0</v>
      </c>
      <c r="I336" s="36">
        <f>SUMIFS(СВЦЭМ!$J$34:$J$777,СВЦЭМ!$A$34:$A$777,$A336,СВЦЭМ!$B$33:$B$776,I$331)+'СЕТ СН'!$F$16</f>
        <v>0</v>
      </c>
      <c r="J336" s="36">
        <f>SUMIFS(СВЦЭМ!$J$34:$J$777,СВЦЭМ!$A$34:$A$777,$A336,СВЦЭМ!$B$33:$B$776,J$331)+'СЕТ СН'!$F$16</f>
        <v>0</v>
      </c>
      <c r="K336" s="36">
        <f>SUMIFS(СВЦЭМ!$J$34:$J$777,СВЦЭМ!$A$34:$A$777,$A336,СВЦЭМ!$B$33:$B$776,K$331)+'СЕТ СН'!$F$16</f>
        <v>0</v>
      </c>
      <c r="L336" s="36">
        <f>SUMIFS(СВЦЭМ!$J$34:$J$777,СВЦЭМ!$A$34:$A$777,$A336,СВЦЭМ!$B$33:$B$776,L$331)+'СЕТ СН'!$F$16</f>
        <v>0</v>
      </c>
      <c r="M336" s="36">
        <f>SUMIFS(СВЦЭМ!$J$34:$J$777,СВЦЭМ!$A$34:$A$777,$A336,СВЦЭМ!$B$33:$B$776,M$331)+'СЕТ СН'!$F$16</f>
        <v>0</v>
      </c>
      <c r="N336" s="36">
        <f>SUMIFS(СВЦЭМ!$J$34:$J$777,СВЦЭМ!$A$34:$A$777,$A336,СВЦЭМ!$B$33:$B$776,N$331)+'СЕТ СН'!$F$16</f>
        <v>0</v>
      </c>
      <c r="O336" s="36">
        <f>SUMIFS(СВЦЭМ!$J$34:$J$777,СВЦЭМ!$A$34:$A$777,$A336,СВЦЭМ!$B$33:$B$776,O$331)+'СЕТ СН'!$F$16</f>
        <v>0</v>
      </c>
      <c r="P336" s="36">
        <f>SUMIFS(СВЦЭМ!$J$34:$J$777,СВЦЭМ!$A$34:$A$777,$A336,СВЦЭМ!$B$33:$B$776,P$331)+'СЕТ СН'!$F$16</f>
        <v>0</v>
      </c>
      <c r="Q336" s="36">
        <f>SUMIFS(СВЦЭМ!$J$34:$J$777,СВЦЭМ!$A$34:$A$777,$A336,СВЦЭМ!$B$33:$B$776,Q$331)+'СЕТ СН'!$F$16</f>
        <v>0</v>
      </c>
      <c r="R336" s="36">
        <f>SUMIFS(СВЦЭМ!$J$34:$J$777,СВЦЭМ!$A$34:$A$777,$A336,СВЦЭМ!$B$33:$B$776,R$331)+'СЕТ СН'!$F$16</f>
        <v>0</v>
      </c>
      <c r="S336" s="36">
        <f>SUMIFS(СВЦЭМ!$J$34:$J$777,СВЦЭМ!$A$34:$A$777,$A336,СВЦЭМ!$B$33:$B$776,S$331)+'СЕТ СН'!$F$16</f>
        <v>0</v>
      </c>
      <c r="T336" s="36">
        <f>SUMIFS(СВЦЭМ!$J$34:$J$777,СВЦЭМ!$A$34:$A$777,$A336,СВЦЭМ!$B$33:$B$776,T$331)+'СЕТ СН'!$F$16</f>
        <v>0</v>
      </c>
      <c r="U336" s="36">
        <f>SUMIFS(СВЦЭМ!$J$34:$J$777,СВЦЭМ!$A$34:$A$777,$A336,СВЦЭМ!$B$33:$B$776,U$331)+'СЕТ СН'!$F$16</f>
        <v>0</v>
      </c>
      <c r="V336" s="36">
        <f>SUMIFS(СВЦЭМ!$J$34:$J$777,СВЦЭМ!$A$34:$A$777,$A336,СВЦЭМ!$B$33:$B$776,V$331)+'СЕТ СН'!$F$16</f>
        <v>0</v>
      </c>
      <c r="W336" s="36">
        <f>SUMIFS(СВЦЭМ!$J$34:$J$777,СВЦЭМ!$A$34:$A$777,$A336,СВЦЭМ!$B$33:$B$776,W$331)+'СЕТ СН'!$F$16</f>
        <v>0</v>
      </c>
      <c r="X336" s="36">
        <f>SUMIFS(СВЦЭМ!$J$34:$J$777,СВЦЭМ!$A$34:$A$777,$A336,СВЦЭМ!$B$33:$B$776,X$331)+'СЕТ СН'!$F$16</f>
        <v>0</v>
      </c>
      <c r="Y336" s="36">
        <f>SUMIFS(СВЦЭМ!$J$34:$J$777,СВЦЭМ!$A$34:$A$777,$A336,СВЦЭМ!$B$33:$B$776,Y$331)+'СЕТ СН'!$F$16</f>
        <v>0</v>
      </c>
    </row>
    <row r="337" spans="1:25" ht="15.75" hidden="1" x14ac:dyDescent="0.2">
      <c r="A337" s="35">
        <f t="shared" si="9"/>
        <v>43561</v>
      </c>
      <c r="B337" s="36">
        <f>SUMIFS(СВЦЭМ!$J$34:$J$777,СВЦЭМ!$A$34:$A$777,$A337,СВЦЭМ!$B$33:$B$776,B$331)+'СЕТ СН'!$F$16</f>
        <v>0</v>
      </c>
      <c r="C337" s="36">
        <f>SUMIFS(СВЦЭМ!$J$34:$J$777,СВЦЭМ!$A$34:$A$777,$A337,СВЦЭМ!$B$33:$B$776,C$331)+'СЕТ СН'!$F$16</f>
        <v>0</v>
      </c>
      <c r="D337" s="36">
        <f>SUMIFS(СВЦЭМ!$J$34:$J$777,СВЦЭМ!$A$34:$A$777,$A337,СВЦЭМ!$B$33:$B$776,D$331)+'СЕТ СН'!$F$16</f>
        <v>0</v>
      </c>
      <c r="E337" s="36">
        <f>SUMIFS(СВЦЭМ!$J$34:$J$777,СВЦЭМ!$A$34:$A$777,$A337,СВЦЭМ!$B$33:$B$776,E$331)+'СЕТ СН'!$F$16</f>
        <v>0</v>
      </c>
      <c r="F337" s="36">
        <f>SUMIFS(СВЦЭМ!$J$34:$J$777,СВЦЭМ!$A$34:$A$777,$A337,СВЦЭМ!$B$33:$B$776,F$331)+'СЕТ СН'!$F$16</f>
        <v>0</v>
      </c>
      <c r="G337" s="36">
        <f>SUMIFS(СВЦЭМ!$J$34:$J$777,СВЦЭМ!$A$34:$A$777,$A337,СВЦЭМ!$B$33:$B$776,G$331)+'СЕТ СН'!$F$16</f>
        <v>0</v>
      </c>
      <c r="H337" s="36">
        <f>SUMIFS(СВЦЭМ!$J$34:$J$777,СВЦЭМ!$A$34:$A$777,$A337,СВЦЭМ!$B$33:$B$776,H$331)+'СЕТ СН'!$F$16</f>
        <v>0</v>
      </c>
      <c r="I337" s="36">
        <f>SUMIFS(СВЦЭМ!$J$34:$J$777,СВЦЭМ!$A$34:$A$777,$A337,СВЦЭМ!$B$33:$B$776,I$331)+'СЕТ СН'!$F$16</f>
        <v>0</v>
      </c>
      <c r="J337" s="36">
        <f>SUMIFS(СВЦЭМ!$J$34:$J$777,СВЦЭМ!$A$34:$A$777,$A337,СВЦЭМ!$B$33:$B$776,J$331)+'СЕТ СН'!$F$16</f>
        <v>0</v>
      </c>
      <c r="K337" s="36">
        <f>SUMIFS(СВЦЭМ!$J$34:$J$777,СВЦЭМ!$A$34:$A$777,$A337,СВЦЭМ!$B$33:$B$776,K$331)+'СЕТ СН'!$F$16</f>
        <v>0</v>
      </c>
      <c r="L337" s="36">
        <f>SUMIFS(СВЦЭМ!$J$34:$J$777,СВЦЭМ!$A$34:$A$777,$A337,СВЦЭМ!$B$33:$B$776,L$331)+'СЕТ СН'!$F$16</f>
        <v>0</v>
      </c>
      <c r="M337" s="36">
        <f>SUMIFS(СВЦЭМ!$J$34:$J$777,СВЦЭМ!$A$34:$A$777,$A337,СВЦЭМ!$B$33:$B$776,M$331)+'СЕТ СН'!$F$16</f>
        <v>0</v>
      </c>
      <c r="N337" s="36">
        <f>SUMIFS(СВЦЭМ!$J$34:$J$777,СВЦЭМ!$A$34:$A$777,$A337,СВЦЭМ!$B$33:$B$776,N$331)+'СЕТ СН'!$F$16</f>
        <v>0</v>
      </c>
      <c r="O337" s="36">
        <f>SUMIFS(СВЦЭМ!$J$34:$J$777,СВЦЭМ!$A$34:$A$777,$A337,СВЦЭМ!$B$33:$B$776,O$331)+'СЕТ СН'!$F$16</f>
        <v>0</v>
      </c>
      <c r="P337" s="36">
        <f>SUMIFS(СВЦЭМ!$J$34:$J$777,СВЦЭМ!$A$34:$A$777,$A337,СВЦЭМ!$B$33:$B$776,P$331)+'СЕТ СН'!$F$16</f>
        <v>0</v>
      </c>
      <c r="Q337" s="36">
        <f>SUMIFS(СВЦЭМ!$J$34:$J$777,СВЦЭМ!$A$34:$A$777,$A337,СВЦЭМ!$B$33:$B$776,Q$331)+'СЕТ СН'!$F$16</f>
        <v>0</v>
      </c>
      <c r="R337" s="36">
        <f>SUMIFS(СВЦЭМ!$J$34:$J$777,СВЦЭМ!$A$34:$A$777,$A337,СВЦЭМ!$B$33:$B$776,R$331)+'СЕТ СН'!$F$16</f>
        <v>0</v>
      </c>
      <c r="S337" s="36">
        <f>SUMIFS(СВЦЭМ!$J$34:$J$777,СВЦЭМ!$A$34:$A$777,$A337,СВЦЭМ!$B$33:$B$776,S$331)+'СЕТ СН'!$F$16</f>
        <v>0</v>
      </c>
      <c r="T337" s="36">
        <f>SUMIFS(СВЦЭМ!$J$34:$J$777,СВЦЭМ!$A$34:$A$777,$A337,СВЦЭМ!$B$33:$B$776,T$331)+'СЕТ СН'!$F$16</f>
        <v>0</v>
      </c>
      <c r="U337" s="36">
        <f>SUMIFS(СВЦЭМ!$J$34:$J$777,СВЦЭМ!$A$34:$A$777,$A337,СВЦЭМ!$B$33:$B$776,U$331)+'СЕТ СН'!$F$16</f>
        <v>0</v>
      </c>
      <c r="V337" s="36">
        <f>SUMIFS(СВЦЭМ!$J$34:$J$777,СВЦЭМ!$A$34:$A$777,$A337,СВЦЭМ!$B$33:$B$776,V$331)+'СЕТ СН'!$F$16</f>
        <v>0</v>
      </c>
      <c r="W337" s="36">
        <f>SUMIFS(СВЦЭМ!$J$34:$J$777,СВЦЭМ!$A$34:$A$777,$A337,СВЦЭМ!$B$33:$B$776,W$331)+'СЕТ СН'!$F$16</f>
        <v>0</v>
      </c>
      <c r="X337" s="36">
        <f>SUMIFS(СВЦЭМ!$J$34:$J$777,СВЦЭМ!$A$34:$A$777,$A337,СВЦЭМ!$B$33:$B$776,X$331)+'СЕТ СН'!$F$16</f>
        <v>0</v>
      </c>
      <c r="Y337" s="36">
        <f>SUMIFS(СВЦЭМ!$J$34:$J$777,СВЦЭМ!$A$34:$A$777,$A337,СВЦЭМ!$B$33:$B$776,Y$331)+'СЕТ СН'!$F$16</f>
        <v>0</v>
      </c>
    </row>
    <row r="338" spans="1:25" ht="15.75" hidden="1" x14ac:dyDescent="0.2">
      <c r="A338" s="35">
        <f t="shared" si="9"/>
        <v>43562</v>
      </c>
      <c r="B338" s="36">
        <f>SUMIFS(СВЦЭМ!$J$34:$J$777,СВЦЭМ!$A$34:$A$777,$A338,СВЦЭМ!$B$33:$B$776,B$331)+'СЕТ СН'!$F$16</f>
        <v>0</v>
      </c>
      <c r="C338" s="36">
        <f>SUMIFS(СВЦЭМ!$J$34:$J$777,СВЦЭМ!$A$34:$A$777,$A338,СВЦЭМ!$B$33:$B$776,C$331)+'СЕТ СН'!$F$16</f>
        <v>0</v>
      </c>
      <c r="D338" s="36">
        <f>SUMIFS(СВЦЭМ!$J$34:$J$777,СВЦЭМ!$A$34:$A$777,$A338,СВЦЭМ!$B$33:$B$776,D$331)+'СЕТ СН'!$F$16</f>
        <v>0</v>
      </c>
      <c r="E338" s="36">
        <f>SUMIFS(СВЦЭМ!$J$34:$J$777,СВЦЭМ!$A$34:$A$777,$A338,СВЦЭМ!$B$33:$B$776,E$331)+'СЕТ СН'!$F$16</f>
        <v>0</v>
      </c>
      <c r="F338" s="36">
        <f>SUMIFS(СВЦЭМ!$J$34:$J$777,СВЦЭМ!$A$34:$A$777,$A338,СВЦЭМ!$B$33:$B$776,F$331)+'СЕТ СН'!$F$16</f>
        <v>0</v>
      </c>
      <c r="G338" s="36">
        <f>SUMIFS(СВЦЭМ!$J$34:$J$777,СВЦЭМ!$A$34:$A$777,$A338,СВЦЭМ!$B$33:$B$776,G$331)+'СЕТ СН'!$F$16</f>
        <v>0</v>
      </c>
      <c r="H338" s="36">
        <f>SUMIFS(СВЦЭМ!$J$34:$J$777,СВЦЭМ!$A$34:$A$777,$A338,СВЦЭМ!$B$33:$B$776,H$331)+'СЕТ СН'!$F$16</f>
        <v>0</v>
      </c>
      <c r="I338" s="36">
        <f>SUMIFS(СВЦЭМ!$J$34:$J$777,СВЦЭМ!$A$34:$A$777,$A338,СВЦЭМ!$B$33:$B$776,I$331)+'СЕТ СН'!$F$16</f>
        <v>0</v>
      </c>
      <c r="J338" s="36">
        <f>SUMIFS(СВЦЭМ!$J$34:$J$777,СВЦЭМ!$A$34:$A$777,$A338,СВЦЭМ!$B$33:$B$776,J$331)+'СЕТ СН'!$F$16</f>
        <v>0</v>
      </c>
      <c r="K338" s="36">
        <f>SUMIFS(СВЦЭМ!$J$34:$J$777,СВЦЭМ!$A$34:$A$777,$A338,СВЦЭМ!$B$33:$B$776,K$331)+'СЕТ СН'!$F$16</f>
        <v>0</v>
      </c>
      <c r="L338" s="36">
        <f>SUMIFS(СВЦЭМ!$J$34:$J$777,СВЦЭМ!$A$34:$A$777,$A338,СВЦЭМ!$B$33:$B$776,L$331)+'СЕТ СН'!$F$16</f>
        <v>0</v>
      </c>
      <c r="M338" s="36">
        <f>SUMIFS(СВЦЭМ!$J$34:$J$777,СВЦЭМ!$A$34:$A$777,$A338,СВЦЭМ!$B$33:$B$776,M$331)+'СЕТ СН'!$F$16</f>
        <v>0</v>
      </c>
      <c r="N338" s="36">
        <f>SUMIFS(СВЦЭМ!$J$34:$J$777,СВЦЭМ!$A$34:$A$777,$A338,СВЦЭМ!$B$33:$B$776,N$331)+'СЕТ СН'!$F$16</f>
        <v>0</v>
      </c>
      <c r="O338" s="36">
        <f>SUMIFS(СВЦЭМ!$J$34:$J$777,СВЦЭМ!$A$34:$A$777,$A338,СВЦЭМ!$B$33:$B$776,O$331)+'СЕТ СН'!$F$16</f>
        <v>0</v>
      </c>
      <c r="P338" s="36">
        <f>SUMIFS(СВЦЭМ!$J$34:$J$777,СВЦЭМ!$A$34:$A$777,$A338,СВЦЭМ!$B$33:$B$776,P$331)+'СЕТ СН'!$F$16</f>
        <v>0</v>
      </c>
      <c r="Q338" s="36">
        <f>SUMIFS(СВЦЭМ!$J$34:$J$777,СВЦЭМ!$A$34:$A$777,$A338,СВЦЭМ!$B$33:$B$776,Q$331)+'СЕТ СН'!$F$16</f>
        <v>0</v>
      </c>
      <c r="R338" s="36">
        <f>SUMIFS(СВЦЭМ!$J$34:$J$777,СВЦЭМ!$A$34:$A$777,$A338,СВЦЭМ!$B$33:$B$776,R$331)+'СЕТ СН'!$F$16</f>
        <v>0</v>
      </c>
      <c r="S338" s="36">
        <f>SUMIFS(СВЦЭМ!$J$34:$J$777,СВЦЭМ!$A$34:$A$777,$A338,СВЦЭМ!$B$33:$B$776,S$331)+'СЕТ СН'!$F$16</f>
        <v>0</v>
      </c>
      <c r="T338" s="36">
        <f>SUMIFS(СВЦЭМ!$J$34:$J$777,СВЦЭМ!$A$34:$A$777,$A338,СВЦЭМ!$B$33:$B$776,T$331)+'СЕТ СН'!$F$16</f>
        <v>0</v>
      </c>
      <c r="U338" s="36">
        <f>SUMIFS(СВЦЭМ!$J$34:$J$777,СВЦЭМ!$A$34:$A$777,$A338,СВЦЭМ!$B$33:$B$776,U$331)+'СЕТ СН'!$F$16</f>
        <v>0</v>
      </c>
      <c r="V338" s="36">
        <f>SUMIFS(СВЦЭМ!$J$34:$J$777,СВЦЭМ!$A$34:$A$777,$A338,СВЦЭМ!$B$33:$B$776,V$331)+'СЕТ СН'!$F$16</f>
        <v>0</v>
      </c>
      <c r="W338" s="36">
        <f>SUMIFS(СВЦЭМ!$J$34:$J$777,СВЦЭМ!$A$34:$A$777,$A338,СВЦЭМ!$B$33:$B$776,W$331)+'СЕТ СН'!$F$16</f>
        <v>0</v>
      </c>
      <c r="X338" s="36">
        <f>SUMIFS(СВЦЭМ!$J$34:$J$777,СВЦЭМ!$A$34:$A$777,$A338,СВЦЭМ!$B$33:$B$776,X$331)+'СЕТ СН'!$F$16</f>
        <v>0</v>
      </c>
      <c r="Y338" s="36">
        <f>SUMIFS(СВЦЭМ!$J$34:$J$777,СВЦЭМ!$A$34:$A$777,$A338,СВЦЭМ!$B$33:$B$776,Y$331)+'СЕТ СН'!$F$16</f>
        <v>0</v>
      </c>
    </row>
    <row r="339" spans="1:25" ht="15.75" hidden="1" x14ac:dyDescent="0.2">
      <c r="A339" s="35">
        <f t="shared" si="9"/>
        <v>43563</v>
      </c>
      <c r="B339" s="36">
        <f>SUMIFS(СВЦЭМ!$J$34:$J$777,СВЦЭМ!$A$34:$A$777,$A339,СВЦЭМ!$B$33:$B$776,B$331)+'СЕТ СН'!$F$16</f>
        <v>0</v>
      </c>
      <c r="C339" s="36">
        <f>SUMIFS(СВЦЭМ!$J$34:$J$777,СВЦЭМ!$A$34:$A$777,$A339,СВЦЭМ!$B$33:$B$776,C$331)+'СЕТ СН'!$F$16</f>
        <v>0</v>
      </c>
      <c r="D339" s="36">
        <f>SUMIFS(СВЦЭМ!$J$34:$J$777,СВЦЭМ!$A$34:$A$777,$A339,СВЦЭМ!$B$33:$B$776,D$331)+'СЕТ СН'!$F$16</f>
        <v>0</v>
      </c>
      <c r="E339" s="36">
        <f>SUMIFS(СВЦЭМ!$J$34:$J$777,СВЦЭМ!$A$34:$A$777,$A339,СВЦЭМ!$B$33:$B$776,E$331)+'СЕТ СН'!$F$16</f>
        <v>0</v>
      </c>
      <c r="F339" s="36">
        <f>SUMIFS(СВЦЭМ!$J$34:$J$777,СВЦЭМ!$A$34:$A$777,$A339,СВЦЭМ!$B$33:$B$776,F$331)+'СЕТ СН'!$F$16</f>
        <v>0</v>
      </c>
      <c r="G339" s="36">
        <f>SUMIFS(СВЦЭМ!$J$34:$J$777,СВЦЭМ!$A$34:$A$777,$A339,СВЦЭМ!$B$33:$B$776,G$331)+'СЕТ СН'!$F$16</f>
        <v>0</v>
      </c>
      <c r="H339" s="36">
        <f>SUMIFS(СВЦЭМ!$J$34:$J$777,СВЦЭМ!$A$34:$A$777,$A339,СВЦЭМ!$B$33:$B$776,H$331)+'СЕТ СН'!$F$16</f>
        <v>0</v>
      </c>
      <c r="I339" s="36">
        <f>SUMIFS(СВЦЭМ!$J$34:$J$777,СВЦЭМ!$A$34:$A$777,$A339,СВЦЭМ!$B$33:$B$776,I$331)+'СЕТ СН'!$F$16</f>
        <v>0</v>
      </c>
      <c r="J339" s="36">
        <f>SUMIFS(СВЦЭМ!$J$34:$J$777,СВЦЭМ!$A$34:$A$777,$A339,СВЦЭМ!$B$33:$B$776,J$331)+'СЕТ СН'!$F$16</f>
        <v>0</v>
      </c>
      <c r="K339" s="36">
        <f>SUMIFS(СВЦЭМ!$J$34:$J$777,СВЦЭМ!$A$34:$A$777,$A339,СВЦЭМ!$B$33:$B$776,K$331)+'СЕТ СН'!$F$16</f>
        <v>0</v>
      </c>
      <c r="L339" s="36">
        <f>SUMIFS(СВЦЭМ!$J$34:$J$777,СВЦЭМ!$A$34:$A$777,$A339,СВЦЭМ!$B$33:$B$776,L$331)+'СЕТ СН'!$F$16</f>
        <v>0</v>
      </c>
      <c r="M339" s="36">
        <f>SUMIFS(СВЦЭМ!$J$34:$J$777,СВЦЭМ!$A$34:$A$777,$A339,СВЦЭМ!$B$33:$B$776,M$331)+'СЕТ СН'!$F$16</f>
        <v>0</v>
      </c>
      <c r="N339" s="36">
        <f>SUMIFS(СВЦЭМ!$J$34:$J$777,СВЦЭМ!$A$34:$A$777,$A339,СВЦЭМ!$B$33:$B$776,N$331)+'СЕТ СН'!$F$16</f>
        <v>0</v>
      </c>
      <c r="O339" s="36">
        <f>SUMIFS(СВЦЭМ!$J$34:$J$777,СВЦЭМ!$A$34:$A$777,$A339,СВЦЭМ!$B$33:$B$776,O$331)+'СЕТ СН'!$F$16</f>
        <v>0</v>
      </c>
      <c r="P339" s="36">
        <f>SUMIFS(СВЦЭМ!$J$34:$J$777,СВЦЭМ!$A$34:$A$777,$A339,СВЦЭМ!$B$33:$B$776,P$331)+'СЕТ СН'!$F$16</f>
        <v>0</v>
      </c>
      <c r="Q339" s="36">
        <f>SUMIFS(СВЦЭМ!$J$34:$J$777,СВЦЭМ!$A$34:$A$777,$A339,СВЦЭМ!$B$33:$B$776,Q$331)+'СЕТ СН'!$F$16</f>
        <v>0</v>
      </c>
      <c r="R339" s="36">
        <f>SUMIFS(СВЦЭМ!$J$34:$J$777,СВЦЭМ!$A$34:$A$777,$A339,СВЦЭМ!$B$33:$B$776,R$331)+'СЕТ СН'!$F$16</f>
        <v>0</v>
      </c>
      <c r="S339" s="36">
        <f>SUMIFS(СВЦЭМ!$J$34:$J$777,СВЦЭМ!$A$34:$A$777,$A339,СВЦЭМ!$B$33:$B$776,S$331)+'СЕТ СН'!$F$16</f>
        <v>0</v>
      </c>
      <c r="T339" s="36">
        <f>SUMIFS(СВЦЭМ!$J$34:$J$777,СВЦЭМ!$A$34:$A$777,$A339,СВЦЭМ!$B$33:$B$776,T$331)+'СЕТ СН'!$F$16</f>
        <v>0</v>
      </c>
      <c r="U339" s="36">
        <f>SUMIFS(СВЦЭМ!$J$34:$J$777,СВЦЭМ!$A$34:$A$777,$A339,СВЦЭМ!$B$33:$B$776,U$331)+'СЕТ СН'!$F$16</f>
        <v>0</v>
      </c>
      <c r="V339" s="36">
        <f>SUMIFS(СВЦЭМ!$J$34:$J$777,СВЦЭМ!$A$34:$A$777,$A339,СВЦЭМ!$B$33:$B$776,V$331)+'СЕТ СН'!$F$16</f>
        <v>0</v>
      </c>
      <c r="W339" s="36">
        <f>SUMIFS(СВЦЭМ!$J$34:$J$777,СВЦЭМ!$A$34:$A$777,$A339,СВЦЭМ!$B$33:$B$776,W$331)+'СЕТ СН'!$F$16</f>
        <v>0</v>
      </c>
      <c r="X339" s="36">
        <f>SUMIFS(СВЦЭМ!$J$34:$J$777,СВЦЭМ!$A$34:$A$777,$A339,СВЦЭМ!$B$33:$B$776,X$331)+'СЕТ СН'!$F$16</f>
        <v>0</v>
      </c>
      <c r="Y339" s="36">
        <f>SUMIFS(СВЦЭМ!$J$34:$J$777,СВЦЭМ!$A$34:$A$777,$A339,СВЦЭМ!$B$33:$B$776,Y$331)+'СЕТ СН'!$F$16</f>
        <v>0</v>
      </c>
    </row>
    <row r="340" spans="1:25" ht="15.75" hidden="1" x14ac:dyDescent="0.2">
      <c r="A340" s="35">
        <f t="shared" si="9"/>
        <v>43564</v>
      </c>
      <c r="B340" s="36">
        <f>SUMIFS(СВЦЭМ!$J$34:$J$777,СВЦЭМ!$A$34:$A$777,$A340,СВЦЭМ!$B$33:$B$776,B$331)+'СЕТ СН'!$F$16</f>
        <v>0</v>
      </c>
      <c r="C340" s="36">
        <f>SUMIFS(СВЦЭМ!$J$34:$J$777,СВЦЭМ!$A$34:$A$777,$A340,СВЦЭМ!$B$33:$B$776,C$331)+'СЕТ СН'!$F$16</f>
        <v>0</v>
      </c>
      <c r="D340" s="36">
        <f>SUMIFS(СВЦЭМ!$J$34:$J$777,СВЦЭМ!$A$34:$A$777,$A340,СВЦЭМ!$B$33:$B$776,D$331)+'СЕТ СН'!$F$16</f>
        <v>0</v>
      </c>
      <c r="E340" s="36">
        <f>SUMIFS(СВЦЭМ!$J$34:$J$777,СВЦЭМ!$A$34:$A$777,$A340,СВЦЭМ!$B$33:$B$776,E$331)+'СЕТ СН'!$F$16</f>
        <v>0</v>
      </c>
      <c r="F340" s="36">
        <f>SUMIFS(СВЦЭМ!$J$34:$J$777,СВЦЭМ!$A$34:$A$777,$A340,СВЦЭМ!$B$33:$B$776,F$331)+'СЕТ СН'!$F$16</f>
        <v>0</v>
      </c>
      <c r="G340" s="36">
        <f>SUMIFS(СВЦЭМ!$J$34:$J$777,СВЦЭМ!$A$34:$A$777,$A340,СВЦЭМ!$B$33:$B$776,G$331)+'СЕТ СН'!$F$16</f>
        <v>0</v>
      </c>
      <c r="H340" s="36">
        <f>SUMIFS(СВЦЭМ!$J$34:$J$777,СВЦЭМ!$A$34:$A$777,$A340,СВЦЭМ!$B$33:$B$776,H$331)+'СЕТ СН'!$F$16</f>
        <v>0</v>
      </c>
      <c r="I340" s="36">
        <f>SUMIFS(СВЦЭМ!$J$34:$J$777,СВЦЭМ!$A$34:$A$777,$A340,СВЦЭМ!$B$33:$B$776,I$331)+'СЕТ СН'!$F$16</f>
        <v>0</v>
      </c>
      <c r="J340" s="36">
        <f>SUMIFS(СВЦЭМ!$J$34:$J$777,СВЦЭМ!$A$34:$A$777,$A340,СВЦЭМ!$B$33:$B$776,J$331)+'СЕТ СН'!$F$16</f>
        <v>0</v>
      </c>
      <c r="K340" s="36">
        <f>SUMIFS(СВЦЭМ!$J$34:$J$777,СВЦЭМ!$A$34:$A$777,$A340,СВЦЭМ!$B$33:$B$776,K$331)+'СЕТ СН'!$F$16</f>
        <v>0</v>
      </c>
      <c r="L340" s="36">
        <f>SUMIFS(СВЦЭМ!$J$34:$J$777,СВЦЭМ!$A$34:$A$777,$A340,СВЦЭМ!$B$33:$B$776,L$331)+'СЕТ СН'!$F$16</f>
        <v>0</v>
      </c>
      <c r="M340" s="36">
        <f>SUMIFS(СВЦЭМ!$J$34:$J$777,СВЦЭМ!$A$34:$A$777,$A340,СВЦЭМ!$B$33:$B$776,M$331)+'СЕТ СН'!$F$16</f>
        <v>0</v>
      </c>
      <c r="N340" s="36">
        <f>SUMIFS(СВЦЭМ!$J$34:$J$777,СВЦЭМ!$A$34:$A$777,$A340,СВЦЭМ!$B$33:$B$776,N$331)+'СЕТ СН'!$F$16</f>
        <v>0</v>
      </c>
      <c r="O340" s="36">
        <f>SUMIFS(СВЦЭМ!$J$34:$J$777,СВЦЭМ!$A$34:$A$777,$A340,СВЦЭМ!$B$33:$B$776,O$331)+'СЕТ СН'!$F$16</f>
        <v>0</v>
      </c>
      <c r="P340" s="36">
        <f>SUMIFS(СВЦЭМ!$J$34:$J$777,СВЦЭМ!$A$34:$A$777,$A340,СВЦЭМ!$B$33:$B$776,P$331)+'СЕТ СН'!$F$16</f>
        <v>0</v>
      </c>
      <c r="Q340" s="36">
        <f>SUMIFS(СВЦЭМ!$J$34:$J$777,СВЦЭМ!$A$34:$A$777,$A340,СВЦЭМ!$B$33:$B$776,Q$331)+'СЕТ СН'!$F$16</f>
        <v>0</v>
      </c>
      <c r="R340" s="36">
        <f>SUMIFS(СВЦЭМ!$J$34:$J$777,СВЦЭМ!$A$34:$A$777,$A340,СВЦЭМ!$B$33:$B$776,R$331)+'СЕТ СН'!$F$16</f>
        <v>0</v>
      </c>
      <c r="S340" s="36">
        <f>SUMIFS(СВЦЭМ!$J$34:$J$777,СВЦЭМ!$A$34:$A$777,$A340,СВЦЭМ!$B$33:$B$776,S$331)+'СЕТ СН'!$F$16</f>
        <v>0</v>
      </c>
      <c r="T340" s="36">
        <f>SUMIFS(СВЦЭМ!$J$34:$J$777,СВЦЭМ!$A$34:$A$777,$A340,СВЦЭМ!$B$33:$B$776,T$331)+'СЕТ СН'!$F$16</f>
        <v>0</v>
      </c>
      <c r="U340" s="36">
        <f>SUMIFS(СВЦЭМ!$J$34:$J$777,СВЦЭМ!$A$34:$A$777,$A340,СВЦЭМ!$B$33:$B$776,U$331)+'СЕТ СН'!$F$16</f>
        <v>0</v>
      </c>
      <c r="V340" s="36">
        <f>SUMIFS(СВЦЭМ!$J$34:$J$777,СВЦЭМ!$A$34:$A$777,$A340,СВЦЭМ!$B$33:$B$776,V$331)+'СЕТ СН'!$F$16</f>
        <v>0</v>
      </c>
      <c r="W340" s="36">
        <f>SUMIFS(СВЦЭМ!$J$34:$J$777,СВЦЭМ!$A$34:$A$777,$A340,СВЦЭМ!$B$33:$B$776,W$331)+'СЕТ СН'!$F$16</f>
        <v>0</v>
      </c>
      <c r="X340" s="36">
        <f>SUMIFS(СВЦЭМ!$J$34:$J$777,СВЦЭМ!$A$34:$A$777,$A340,СВЦЭМ!$B$33:$B$776,X$331)+'СЕТ СН'!$F$16</f>
        <v>0</v>
      </c>
      <c r="Y340" s="36">
        <f>SUMIFS(СВЦЭМ!$J$34:$J$777,СВЦЭМ!$A$34:$A$777,$A340,СВЦЭМ!$B$33:$B$776,Y$331)+'СЕТ СН'!$F$16</f>
        <v>0</v>
      </c>
    </row>
    <row r="341" spans="1:25" ht="15.75" hidden="1" x14ac:dyDescent="0.2">
      <c r="A341" s="35">
        <f t="shared" si="9"/>
        <v>43565</v>
      </c>
      <c r="B341" s="36">
        <f>SUMIFS(СВЦЭМ!$J$34:$J$777,СВЦЭМ!$A$34:$A$777,$A341,СВЦЭМ!$B$33:$B$776,B$331)+'СЕТ СН'!$F$16</f>
        <v>0</v>
      </c>
      <c r="C341" s="36">
        <f>SUMIFS(СВЦЭМ!$J$34:$J$777,СВЦЭМ!$A$34:$A$777,$A341,СВЦЭМ!$B$33:$B$776,C$331)+'СЕТ СН'!$F$16</f>
        <v>0</v>
      </c>
      <c r="D341" s="36">
        <f>SUMIFS(СВЦЭМ!$J$34:$J$777,СВЦЭМ!$A$34:$A$777,$A341,СВЦЭМ!$B$33:$B$776,D$331)+'СЕТ СН'!$F$16</f>
        <v>0</v>
      </c>
      <c r="E341" s="36">
        <f>SUMIFS(СВЦЭМ!$J$34:$J$777,СВЦЭМ!$A$34:$A$777,$A341,СВЦЭМ!$B$33:$B$776,E$331)+'СЕТ СН'!$F$16</f>
        <v>0</v>
      </c>
      <c r="F341" s="36">
        <f>SUMIFS(СВЦЭМ!$J$34:$J$777,СВЦЭМ!$A$34:$A$777,$A341,СВЦЭМ!$B$33:$B$776,F$331)+'СЕТ СН'!$F$16</f>
        <v>0</v>
      </c>
      <c r="G341" s="36">
        <f>SUMIFS(СВЦЭМ!$J$34:$J$777,СВЦЭМ!$A$34:$A$777,$A341,СВЦЭМ!$B$33:$B$776,G$331)+'СЕТ СН'!$F$16</f>
        <v>0</v>
      </c>
      <c r="H341" s="36">
        <f>SUMIFS(СВЦЭМ!$J$34:$J$777,СВЦЭМ!$A$34:$A$777,$A341,СВЦЭМ!$B$33:$B$776,H$331)+'СЕТ СН'!$F$16</f>
        <v>0</v>
      </c>
      <c r="I341" s="36">
        <f>SUMIFS(СВЦЭМ!$J$34:$J$777,СВЦЭМ!$A$34:$A$777,$A341,СВЦЭМ!$B$33:$B$776,I$331)+'СЕТ СН'!$F$16</f>
        <v>0</v>
      </c>
      <c r="J341" s="36">
        <f>SUMIFS(СВЦЭМ!$J$34:$J$777,СВЦЭМ!$A$34:$A$777,$A341,СВЦЭМ!$B$33:$B$776,J$331)+'СЕТ СН'!$F$16</f>
        <v>0</v>
      </c>
      <c r="K341" s="36">
        <f>SUMIFS(СВЦЭМ!$J$34:$J$777,СВЦЭМ!$A$34:$A$777,$A341,СВЦЭМ!$B$33:$B$776,K$331)+'СЕТ СН'!$F$16</f>
        <v>0</v>
      </c>
      <c r="L341" s="36">
        <f>SUMIFS(СВЦЭМ!$J$34:$J$777,СВЦЭМ!$A$34:$A$777,$A341,СВЦЭМ!$B$33:$B$776,L$331)+'СЕТ СН'!$F$16</f>
        <v>0</v>
      </c>
      <c r="M341" s="36">
        <f>SUMIFS(СВЦЭМ!$J$34:$J$777,СВЦЭМ!$A$34:$A$777,$A341,СВЦЭМ!$B$33:$B$776,M$331)+'СЕТ СН'!$F$16</f>
        <v>0</v>
      </c>
      <c r="N341" s="36">
        <f>SUMIFS(СВЦЭМ!$J$34:$J$777,СВЦЭМ!$A$34:$A$777,$A341,СВЦЭМ!$B$33:$B$776,N$331)+'СЕТ СН'!$F$16</f>
        <v>0</v>
      </c>
      <c r="O341" s="36">
        <f>SUMIFS(СВЦЭМ!$J$34:$J$777,СВЦЭМ!$A$34:$A$777,$A341,СВЦЭМ!$B$33:$B$776,O$331)+'СЕТ СН'!$F$16</f>
        <v>0</v>
      </c>
      <c r="P341" s="36">
        <f>SUMIFS(СВЦЭМ!$J$34:$J$777,СВЦЭМ!$A$34:$A$777,$A341,СВЦЭМ!$B$33:$B$776,P$331)+'СЕТ СН'!$F$16</f>
        <v>0</v>
      </c>
      <c r="Q341" s="36">
        <f>SUMIFS(СВЦЭМ!$J$34:$J$777,СВЦЭМ!$A$34:$A$777,$A341,СВЦЭМ!$B$33:$B$776,Q$331)+'СЕТ СН'!$F$16</f>
        <v>0</v>
      </c>
      <c r="R341" s="36">
        <f>SUMIFS(СВЦЭМ!$J$34:$J$777,СВЦЭМ!$A$34:$A$777,$A341,СВЦЭМ!$B$33:$B$776,R$331)+'СЕТ СН'!$F$16</f>
        <v>0</v>
      </c>
      <c r="S341" s="36">
        <f>SUMIFS(СВЦЭМ!$J$34:$J$777,СВЦЭМ!$A$34:$A$777,$A341,СВЦЭМ!$B$33:$B$776,S$331)+'СЕТ СН'!$F$16</f>
        <v>0</v>
      </c>
      <c r="T341" s="36">
        <f>SUMIFS(СВЦЭМ!$J$34:$J$777,СВЦЭМ!$A$34:$A$777,$A341,СВЦЭМ!$B$33:$B$776,T$331)+'СЕТ СН'!$F$16</f>
        <v>0</v>
      </c>
      <c r="U341" s="36">
        <f>SUMIFS(СВЦЭМ!$J$34:$J$777,СВЦЭМ!$A$34:$A$777,$A341,СВЦЭМ!$B$33:$B$776,U$331)+'СЕТ СН'!$F$16</f>
        <v>0</v>
      </c>
      <c r="V341" s="36">
        <f>SUMIFS(СВЦЭМ!$J$34:$J$777,СВЦЭМ!$A$34:$A$777,$A341,СВЦЭМ!$B$33:$B$776,V$331)+'СЕТ СН'!$F$16</f>
        <v>0</v>
      </c>
      <c r="W341" s="36">
        <f>SUMIFS(СВЦЭМ!$J$34:$J$777,СВЦЭМ!$A$34:$A$777,$A341,СВЦЭМ!$B$33:$B$776,W$331)+'СЕТ СН'!$F$16</f>
        <v>0</v>
      </c>
      <c r="X341" s="36">
        <f>SUMIFS(СВЦЭМ!$J$34:$J$777,СВЦЭМ!$A$34:$A$777,$A341,СВЦЭМ!$B$33:$B$776,X$331)+'СЕТ СН'!$F$16</f>
        <v>0</v>
      </c>
      <c r="Y341" s="36">
        <f>SUMIFS(СВЦЭМ!$J$34:$J$777,СВЦЭМ!$A$34:$A$777,$A341,СВЦЭМ!$B$33:$B$776,Y$331)+'СЕТ СН'!$F$16</f>
        <v>0</v>
      </c>
    </row>
    <row r="342" spans="1:25" ht="15.75" hidden="1" x14ac:dyDescent="0.2">
      <c r="A342" s="35">
        <f t="shared" si="9"/>
        <v>43566</v>
      </c>
      <c r="B342" s="36">
        <f>SUMIFS(СВЦЭМ!$J$34:$J$777,СВЦЭМ!$A$34:$A$777,$A342,СВЦЭМ!$B$33:$B$776,B$331)+'СЕТ СН'!$F$16</f>
        <v>0</v>
      </c>
      <c r="C342" s="36">
        <f>SUMIFS(СВЦЭМ!$J$34:$J$777,СВЦЭМ!$A$34:$A$777,$A342,СВЦЭМ!$B$33:$B$776,C$331)+'СЕТ СН'!$F$16</f>
        <v>0</v>
      </c>
      <c r="D342" s="36">
        <f>SUMIFS(СВЦЭМ!$J$34:$J$777,СВЦЭМ!$A$34:$A$777,$A342,СВЦЭМ!$B$33:$B$776,D$331)+'СЕТ СН'!$F$16</f>
        <v>0</v>
      </c>
      <c r="E342" s="36">
        <f>SUMIFS(СВЦЭМ!$J$34:$J$777,СВЦЭМ!$A$34:$A$777,$A342,СВЦЭМ!$B$33:$B$776,E$331)+'СЕТ СН'!$F$16</f>
        <v>0</v>
      </c>
      <c r="F342" s="36">
        <f>SUMIFS(СВЦЭМ!$J$34:$J$777,СВЦЭМ!$A$34:$A$777,$A342,СВЦЭМ!$B$33:$B$776,F$331)+'СЕТ СН'!$F$16</f>
        <v>0</v>
      </c>
      <c r="G342" s="36">
        <f>SUMIFS(СВЦЭМ!$J$34:$J$777,СВЦЭМ!$A$34:$A$777,$A342,СВЦЭМ!$B$33:$B$776,G$331)+'СЕТ СН'!$F$16</f>
        <v>0</v>
      </c>
      <c r="H342" s="36">
        <f>SUMIFS(СВЦЭМ!$J$34:$J$777,СВЦЭМ!$A$34:$A$777,$A342,СВЦЭМ!$B$33:$B$776,H$331)+'СЕТ СН'!$F$16</f>
        <v>0</v>
      </c>
      <c r="I342" s="36">
        <f>SUMIFS(СВЦЭМ!$J$34:$J$777,СВЦЭМ!$A$34:$A$777,$A342,СВЦЭМ!$B$33:$B$776,I$331)+'СЕТ СН'!$F$16</f>
        <v>0</v>
      </c>
      <c r="J342" s="36">
        <f>SUMIFS(СВЦЭМ!$J$34:$J$777,СВЦЭМ!$A$34:$A$777,$A342,СВЦЭМ!$B$33:$B$776,J$331)+'СЕТ СН'!$F$16</f>
        <v>0</v>
      </c>
      <c r="K342" s="36">
        <f>SUMIFS(СВЦЭМ!$J$34:$J$777,СВЦЭМ!$A$34:$A$777,$A342,СВЦЭМ!$B$33:$B$776,K$331)+'СЕТ СН'!$F$16</f>
        <v>0</v>
      </c>
      <c r="L342" s="36">
        <f>SUMIFS(СВЦЭМ!$J$34:$J$777,СВЦЭМ!$A$34:$A$777,$A342,СВЦЭМ!$B$33:$B$776,L$331)+'СЕТ СН'!$F$16</f>
        <v>0</v>
      </c>
      <c r="M342" s="36">
        <f>SUMIFS(СВЦЭМ!$J$34:$J$777,СВЦЭМ!$A$34:$A$777,$A342,СВЦЭМ!$B$33:$B$776,M$331)+'СЕТ СН'!$F$16</f>
        <v>0</v>
      </c>
      <c r="N342" s="36">
        <f>SUMIFS(СВЦЭМ!$J$34:$J$777,СВЦЭМ!$A$34:$A$777,$A342,СВЦЭМ!$B$33:$B$776,N$331)+'СЕТ СН'!$F$16</f>
        <v>0</v>
      </c>
      <c r="O342" s="36">
        <f>SUMIFS(СВЦЭМ!$J$34:$J$777,СВЦЭМ!$A$34:$A$777,$A342,СВЦЭМ!$B$33:$B$776,O$331)+'СЕТ СН'!$F$16</f>
        <v>0</v>
      </c>
      <c r="P342" s="36">
        <f>SUMIFS(СВЦЭМ!$J$34:$J$777,СВЦЭМ!$A$34:$A$777,$A342,СВЦЭМ!$B$33:$B$776,P$331)+'СЕТ СН'!$F$16</f>
        <v>0</v>
      </c>
      <c r="Q342" s="36">
        <f>SUMIFS(СВЦЭМ!$J$34:$J$777,СВЦЭМ!$A$34:$A$777,$A342,СВЦЭМ!$B$33:$B$776,Q$331)+'СЕТ СН'!$F$16</f>
        <v>0</v>
      </c>
      <c r="R342" s="36">
        <f>SUMIFS(СВЦЭМ!$J$34:$J$777,СВЦЭМ!$A$34:$A$777,$A342,СВЦЭМ!$B$33:$B$776,R$331)+'СЕТ СН'!$F$16</f>
        <v>0</v>
      </c>
      <c r="S342" s="36">
        <f>SUMIFS(СВЦЭМ!$J$34:$J$777,СВЦЭМ!$A$34:$A$777,$A342,СВЦЭМ!$B$33:$B$776,S$331)+'СЕТ СН'!$F$16</f>
        <v>0</v>
      </c>
      <c r="T342" s="36">
        <f>SUMIFS(СВЦЭМ!$J$34:$J$777,СВЦЭМ!$A$34:$A$777,$A342,СВЦЭМ!$B$33:$B$776,T$331)+'СЕТ СН'!$F$16</f>
        <v>0</v>
      </c>
      <c r="U342" s="36">
        <f>SUMIFS(СВЦЭМ!$J$34:$J$777,СВЦЭМ!$A$34:$A$777,$A342,СВЦЭМ!$B$33:$B$776,U$331)+'СЕТ СН'!$F$16</f>
        <v>0</v>
      </c>
      <c r="V342" s="36">
        <f>SUMIFS(СВЦЭМ!$J$34:$J$777,СВЦЭМ!$A$34:$A$777,$A342,СВЦЭМ!$B$33:$B$776,V$331)+'СЕТ СН'!$F$16</f>
        <v>0</v>
      </c>
      <c r="W342" s="36">
        <f>SUMIFS(СВЦЭМ!$J$34:$J$777,СВЦЭМ!$A$34:$A$777,$A342,СВЦЭМ!$B$33:$B$776,W$331)+'СЕТ СН'!$F$16</f>
        <v>0</v>
      </c>
      <c r="X342" s="36">
        <f>SUMIFS(СВЦЭМ!$J$34:$J$777,СВЦЭМ!$A$34:$A$777,$A342,СВЦЭМ!$B$33:$B$776,X$331)+'СЕТ СН'!$F$16</f>
        <v>0</v>
      </c>
      <c r="Y342" s="36">
        <f>SUMIFS(СВЦЭМ!$J$34:$J$777,СВЦЭМ!$A$34:$A$777,$A342,СВЦЭМ!$B$33:$B$776,Y$331)+'СЕТ СН'!$F$16</f>
        <v>0</v>
      </c>
    </row>
    <row r="343" spans="1:25" ht="15.75" hidden="1" x14ac:dyDescent="0.2">
      <c r="A343" s="35">
        <f t="shared" si="9"/>
        <v>43567</v>
      </c>
      <c r="B343" s="36">
        <f>SUMIFS(СВЦЭМ!$J$34:$J$777,СВЦЭМ!$A$34:$A$777,$A343,СВЦЭМ!$B$33:$B$776,B$331)+'СЕТ СН'!$F$16</f>
        <v>0</v>
      </c>
      <c r="C343" s="36">
        <f>SUMIFS(СВЦЭМ!$J$34:$J$777,СВЦЭМ!$A$34:$A$777,$A343,СВЦЭМ!$B$33:$B$776,C$331)+'СЕТ СН'!$F$16</f>
        <v>0</v>
      </c>
      <c r="D343" s="36">
        <f>SUMIFS(СВЦЭМ!$J$34:$J$777,СВЦЭМ!$A$34:$A$777,$A343,СВЦЭМ!$B$33:$B$776,D$331)+'СЕТ СН'!$F$16</f>
        <v>0</v>
      </c>
      <c r="E343" s="36">
        <f>SUMIFS(СВЦЭМ!$J$34:$J$777,СВЦЭМ!$A$34:$A$777,$A343,СВЦЭМ!$B$33:$B$776,E$331)+'СЕТ СН'!$F$16</f>
        <v>0</v>
      </c>
      <c r="F343" s="36">
        <f>SUMIFS(СВЦЭМ!$J$34:$J$777,СВЦЭМ!$A$34:$A$777,$A343,СВЦЭМ!$B$33:$B$776,F$331)+'СЕТ СН'!$F$16</f>
        <v>0</v>
      </c>
      <c r="G343" s="36">
        <f>SUMIFS(СВЦЭМ!$J$34:$J$777,СВЦЭМ!$A$34:$A$777,$A343,СВЦЭМ!$B$33:$B$776,G$331)+'СЕТ СН'!$F$16</f>
        <v>0</v>
      </c>
      <c r="H343" s="36">
        <f>SUMIFS(СВЦЭМ!$J$34:$J$777,СВЦЭМ!$A$34:$A$777,$A343,СВЦЭМ!$B$33:$B$776,H$331)+'СЕТ СН'!$F$16</f>
        <v>0</v>
      </c>
      <c r="I343" s="36">
        <f>SUMIFS(СВЦЭМ!$J$34:$J$777,СВЦЭМ!$A$34:$A$777,$A343,СВЦЭМ!$B$33:$B$776,I$331)+'СЕТ СН'!$F$16</f>
        <v>0</v>
      </c>
      <c r="J343" s="36">
        <f>SUMIFS(СВЦЭМ!$J$34:$J$777,СВЦЭМ!$A$34:$A$777,$A343,СВЦЭМ!$B$33:$B$776,J$331)+'СЕТ СН'!$F$16</f>
        <v>0</v>
      </c>
      <c r="K343" s="36">
        <f>SUMIFS(СВЦЭМ!$J$34:$J$777,СВЦЭМ!$A$34:$A$777,$A343,СВЦЭМ!$B$33:$B$776,K$331)+'СЕТ СН'!$F$16</f>
        <v>0</v>
      </c>
      <c r="L343" s="36">
        <f>SUMIFS(СВЦЭМ!$J$34:$J$777,СВЦЭМ!$A$34:$A$777,$A343,СВЦЭМ!$B$33:$B$776,L$331)+'СЕТ СН'!$F$16</f>
        <v>0</v>
      </c>
      <c r="M343" s="36">
        <f>SUMIFS(СВЦЭМ!$J$34:$J$777,СВЦЭМ!$A$34:$A$777,$A343,СВЦЭМ!$B$33:$B$776,M$331)+'СЕТ СН'!$F$16</f>
        <v>0</v>
      </c>
      <c r="N343" s="36">
        <f>SUMIFS(СВЦЭМ!$J$34:$J$777,СВЦЭМ!$A$34:$A$777,$A343,СВЦЭМ!$B$33:$B$776,N$331)+'СЕТ СН'!$F$16</f>
        <v>0</v>
      </c>
      <c r="O343" s="36">
        <f>SUMIFS(СВЦЭМ!$J$34:$J$777,СВЦЭМ!$A$34:$A$777,$A343,СВЦЭМ!$B$33:$B$776,O$331)+'СЕТ СН'!$F$16</f>
        <v>0</v>
      </c>
      <c r="P343" s="36">
        <f>SUMIFS(СВЦЭМ!$J$34:$J$777,СВЦЭМ!$A$34:$A$777,$A343,СВЦЭМ!$B$33:$B$776,P$331)+'СЕТ СН'!$F$16</f>
        <v>0</v>
      </c>
      <c r="Q343" s="36">
        <f>SUMIFS(СВЦЭМ!$J$34:$J$777,СВЦЭМ!$A$34:$A$777,$A343,СВЦЭМ!$B$33:$B$776,Q$331)+'СЕТ СН'!$F$16</f>
        <v>0</v>
      </c>
      <c r="R343" s="36">
        <f>SUMIFS(СВЦЭМ!$J$34:$J$777,СВЦЭМ!$A$34:$A$777,$A343,СВЦЭМ!$B$33:$B$776,R$331)+'СЕТ СН'!$F$16</f>
        <v>0</v>
      </c>
      <c r="S343" s="36">
        <f>SUMIFS(СВЦЭМ!$J$34:$J$777,СВЦЭМ!$A$34:$A$777,$A343,СВЦЭМ!$B$33:$B$776,S$331)+'СЕТ СН'!$F$16</f>
        <v>0</v>
      </c>
      <c r="T343" s="36">
        <f>SUMIFS(СВЦЭМ!$J$34:$J$777,СВЦЭМ!$A$34:$A$777,$A343,СВЦЭМ!$B$33:$B$776,T$331)+'СЕТ СН'!$F$16</f>
        <v>0</v>
      </c>
      <c r="U343" s="36">
        <f>SUMIFS(СВЦЭМ!$J$34:$J$777,СВЦЭМ!$A$34:$A$777,$A343,СВЦЭМ!$B$33:$B$776,U$331)+'СЕТ СН'!$F$16</f>
        <v>0</v>
      </c>
      <c r="V343" s="36">
        <f>SUMIFS(СВЦЭМ!$J$34:$J$777,СВЦЭМ!$A$34:$A$777,$A343,СВЦЭМ!$B$33:$B$776,V$331)+'СЕТ СН'!$F$16</f>
        <v>0</v>
      </c>
      <c r="W343" s="36">
        <f>SUMIFS(СВЦЭМ!$J$34:$J$777,СВЦЭМ!$A$34:$A$777,$A343,СВЦЭМ!$B$33:$B$776,W$331)+'СЕТ СН'!$F$16</f>
        <v>0</v>
      </c>
      <c r="X343" s="36">
        <f>SUMIFS(СВЦЭМ!$J$34:$J$777,СВЦЭМ!$A$34:$A$777,$A343,СВЦЭМ!$B$33:$B$776,X$331)+'СЕТ СН'!$F$16</f>
        <v>0</v>
      </c>
      <c r="Y343" s="36">
        <f>SUMIFS(СВЦЭМ!$J$34:$J$777,СВЦЭМ!$A$34:$A$777,$A343,СВЦЭМ!$B$33:$B$776,Y$331)+'СЕТ СН'!$F$16</f>
        <v>0</v>
      </c>
    </row>
    <row r="344" spans="1:25" ht="15.75" hidden="1" x14ac:dyDescent="0.2">
      <c r="A344" s="35">
        <f t="shared" si="9"/>
        <v>43568</v>
      </c>
      <c r="B344" s="36">
        <f>SUMIFS(СВЦЭМ!$J$34:$J$777,СВЦЭМ!$A$34:$A$777,$A344,СВЦЭМ!$B$33:$B$776,B$331)+'СЕТ СН'!$F$16</f>
        <v>0</v>
      </c>
      <c r="C344" s="36">
        <f>SUMIFS(СВЦЭМ!$J$34:$J$777,СВЦЭМ!$A$34:$A$777,$A344,СВЦЭМ!$B$33:$B$776,C$331)+'СЕТ СН'!$F$16</f>
        <v>0</v>
      </c>
      <c r="D344" s="36">
        <f>SUMIFS(СВЦЭМ!$J$34:$J$777,СВЦЭМ!$A$34:$A$777,$A344,СВЦЭМ!$B$33:$B$776,D$331)+'СЕТ СН'!$F$16</f>
        <v>0</v>
      </c>
      <c r="E344" s="36">
        <f>SUMIFS(СВЦЭМ!$J$34:$J$777,СВЦЭМ!$A$34:$A$777,$A344,СВЦЭМ!$B$33:$B$776,E$331)+'СЕТ СН'!$F$16</f>
        <v>0</v>
      </c>
      <c r="F344" s="36">
        <f>SUMIFS(СВЦЭМ!$J$34:$J$777,СВЦЭМ!$A$34:$A$777,$A344,СВЦЭМ!$B$33:$B$776,F$331)+'СЕТ СН'!$F$16</f>
        <v>0</v>
      </c>
      <c r="G344" s="36">
        <f>SUMIFS(СВЦЭМ!$J$34:$J$777,СВЦЭМ!$A$34:$A$777,$A344,СВЦЭМ!$B$33:$B$776,G$331)+'СЕТ СН'!$F$16</f>
        <v>0</v>
      </c>
      <c r="H344" s="36">
        <f>SUMIFS(СВЦЭМ!$J$34:$J$777,СВЦЭМ!$A$34:$A$777,$A344,СВЦЭМ!$B$33:$B$776,H$331)+'СЕТ СН'!$F$16</f>
        <v>0</v>
      </c>
      <c r="I344" s="36">
        <f>SUMIFS(СВЦЭМ!$J$34:$J$777,СВЦЭМ!$A$34:$A$777,$A344,СВЦЭМ!$B$33:$B$776,I$331)+'СЕТ СН'!$F$16</f>
        <v>0</v>
      </c>
      <c r="J344" s="36">
        <f>SUMIFS(СВЦЭМ!$J$34:$J$777,СВЦЭМ!$A$34:$A$777,$A344,СВЦЭМ!$B$33:$B$776,J$331)+'СЕТ СН'!$F$16</f>
        <v>0</v>
      </c>
      <c r="K344" s="36">
        <f>SUMIFS(СВЦЭМ!$J$34:$J$777,СВЦЭМ!$A$34:$A$777,$A344,СВЦЭМ!$B$33:$B$776,K$331)+'СЕТ СН'!$F$16</f>
        <v>0</v>
      </c>
      <c r="L344" s="36">
        <f>SUMIFS(СВЦЭМ!$J$34:$J$777,СВЦЭМ!$A$34:$A$777,$A344,СВЦЭМ!$B$33:$B$776,L$331)+'СЕТ СН'!$F$16</f>
        <v>0</v>
      </c>
      <c r="M344" s="36">
        <f>SUMIFS(СВЦЭМ!$J$34:$J$777,СВЦЭМ!$A$34:$A$777,$A344,СВЦЭМ!$B$33:$B$776,M$331)+'СЕТ СН'!$F$16</f>
        <v>0</v>
      </c>
      <c r="N344" s="36">
        <f>SUMIFS(СВЦЭМ!$J$34:$J$777,СВЦЭМ!$A$34:$A$777,$A344,СВЦЭМ!$B$33:$B$776,N$331)+'СЕТ СН'!$F$16</f>
        <v>0</v>
      </c>
      <c r="O344" s="36">
        <f>SUMIFS(СВЦЭМ!$J$34:$J$777,СВЦЭМ!$A$34:$A$777,$A344,СВЦЭМ!$B$33:$B$776,O$331)+'СЕТ СН'!$F$16</f>
        <v>0</v>
      </c>
      <c r="P344" s="36">
        <f>SUMIFS(СВЦЭМ!$J$34:$J$777,СВЦЭМ!$A$34:$A$777,$A344,СВЦЭМ!$B$33:$B$776,P$331)+'СЕТ СН'!$F$16</f>
        <v>0</v>
      </c>
      <c r="Q344" s="36">
        <f>SUMIFS(СВЦЭМ!$J$34:$J$777,СВЦЭМ!$A$34:$A$777,$A344,СВЦЭМ!$B$33:$B$776,Q$331)+'СЕТ СН'!$F$16</f>
        <v>0</v>
      </c>
      <c r="R344" s="36">
        <f>SUMIFS(СВЦЭМ!$J$34:$J$777,СВЦЭМ!$A$34:$A$777,$A344,СВЦЭМ!$B$33:$B$776,R$331)+'СЕТ СН'!$F$16</f>
        <v>0</v>
      </c>
      <c r="S344" s="36">
        <f>SUMIFS(СВЦЭМ!$J$34:$J$777,СВЦЭМ!$A$34:$A$777,$A344,СВЦЭМ!$B$33:$B$776,S$331)+'СЕТ СН'!$F$16</f>
        <v>0</v>
      </c>
      <c r="T344" s="36">
        <f>SUMIFS(СВЦЭМ!$J$34:$J$777,СВЦЭМ!$A$34:$A$777,$A344,СВЦЭМ!$B$33:$B$776,T$331)+'СЕТ СН'!$F$16</f>
        <v>0</v>
      </c>
      <c r="U344" s="36">
        <f>SUMIFS(СВЦЭМ!$J$34:$J$777,СВЦЭМ!$A$34:$A$777,$A344,СВЦЭМ!$B$33:$B$776,U$331)+'СЕТ СН'!$F$16</f>
        <v>0</v>
      </c>
      <c r="V344" s="36">
        <f>SUMIFS(СВЦЭМ!$J$34:$J$777,СВЦЭМ!$A$34:$A$777,$A344,СВЦЭМ!$B$33:$B$776,V$331)+'СЕТ СН'!$F$16</f>
        <v>0</v>
      </c>
      <c r="W344" s="36">
        <f>SUMIFS(СВЦЭМ!$J$34:$J$777,СВЦЭМ!$A$34:$A$777,$A344,СВЦЭМ!$B$33:$B$776,W$331)+'СЕТ СН'!$F$16</f>
        <v>0</v>
      </c>
      <c r="X344" s="36">
        <f>SUMIFS(СВЦЭМ!$J$34:$J$777,СВЦЭМ!$A$34:$A$777,$A344,СВЦЭМ!$B$33:$B$776,X$331)+'СЕТ СН'!$F$16</f>
        <v>0</v>
      </c>
      <c r="Y344" s="36">
        <f>SUMIFS(СВЦЭМ!$J$34:$J$777,СВЦЭМ!$A$34:$A$777,$A344,СВЦЭМ!$B$33:$B$776,Y$331)+'СЕТ СН'!$F$16</f>
        <v>0</v>
      </c>
    </row>
    <row r="345" spans="1:25" ht="15.75" hidden="1" x14ac:dyDescent="0.2">
      <c r="A345" s="35">
        <f t="shared" si="9"/>
        <v>43569</v>
      </c>
      <c r="B345" s="36">
        <f>SUMIFS(СВЦЭМ!$J$34:$J$777,СВЦЭМ!$A$34:$A$777,$A345,СВЦЭМ!$B$33:$B$776,B$331)+'СЕТ СН'!$F$16</f>
        <v>0</v>
      </c>
      <c r="C345" s="36">
        <f>SUMIFS(СВЦЭМ!$J$34:$J$777,СВЦЭМ!$A$34:$A$777,$A345,СВЦЭМ!$B$33:$B$776,C$331)+'СЕТ СН'!$F$16</f>
        <v>0</v>
      </c>
      <c r="D345" s="36">
        <f>SUMIFS(СВЦЭМ!$J$34:$J$777,СВЦЭМ!$A$34:$A$777,$A345,СВЦЭМ!$B$33:$B$776,D$331)+'СЕТ СН'!$F$16</f>
        <v>0</v>
      </c>
      <c r="E345" s="36">
        <f>SUMIFS(СВЦЭМ!$J$34:$J$777,СВЦЭМ!$A$34:$A$777,$A345,СВЦЭМ!$B$33:$B$776,E$331)+'СЕТ СН'!$F$16</f>
        <v>0</v>
      </c>
      <c r="F345" s="36">
        <f>SUMIFS(СВЦЭМ!$J$34:$J$777,СВЦЭМ!$A$34:$A$777,$A345,СВЦЭМ!$B$33:$B$776,F$331)+'СЕТ СН'!$F$16</f>
        <v>0</v>
      </c>
      <c r="G345" s="36">
        <f>SUMIFS(СВЦЭМ!$J$34:$J$777,СВЦЭМ!$A$34:$A$777,$A345,СВЦЭМ!$B$33:$B$776,G$331)+'СЕТ СН'!$F$16</f>
        <v>0</v>
      </c>
      <c r="H345" s="36">
        <f>SUMIFS(СВЦЭМ!$J$34:$J$777,СВЦЭМ!$A$34:$A$777,$A345,СВЦЭМ!$B$33:$B$776,H$331)+'СЕТ СН'!$F$16</f>
        <v>0</v>
      </c>
      <c r="I345" s="36">
        <f>SUMIFS(СВЦЭМ!$J$34:$J$777,СВЦЭМ!$A$34:$A$777,$A345,СВЦЭМ!$B$33:$B$776,I$331)+'СЕТ СН'!$F$16</f>
        <v>0</v>
      </c>
      <c r="J345" s="36">
        <f>SUMIFS(СВЦЭМ!$J$34:$J$777,СВЦЭМ!$A$34:$A$777,$A345,СВЦЭМ!$B$33:$B$776,J$331)+'СЕТ СН'!$F$16</f>
        <v>0</v>
      </c>
      <c r="K345" s="36">
        <f>SUMIFS(СВЦЭМ!$J$34:$J$777,СВЦЭМ!$A$34:$A$777,$A345,СВЦЭМ!$B$33:$B$776,K$331)+'СЕТ СН'!$F$16</f>
        <v>0</v>
      </c>
      <c r="L345" s="36">
        <f>SUMIFS(СВЦЭМ!$J$34:$J$777,СВЦЭМ!$A$34:$A$777,$A345,СВЦЭМ!$B$33:$B$776,L$331)+'СЕТ СН'!$F$16</f>
        <v>0</v>
      </c>
      <c r="M345" s="36">
        <f>SUMIFS(СВЦЭМ!$J$34:$J$777,СВЦЭМ!$A$34:$A$777,$A345,СВЦЭМ!$B$33:$B$776,M$331)+'СЕТ СН'!$F$16</f>
        <v>0</v>
      </c>
      <c r="N345" s="36">
        <f>SUMIFS(СВЦЭМ!$J$34:$J$777,СВЦЭМ!$A$34:$A$777,$A345,СВЦЭМ!$B$33:$B$776,N$331)+'СЕТ СН'!$F$16</f>
        <v>0</v>
      </c>
      <c r="O345" s="36">
        <f>SUMIFS(СВЦЭМ!$J$34:$J$777,СВЦЭМ!$A$34:$A$777,$A345,СВЦЭМ!$B$33:$B$776,O$331)+'СЕТ СН'!$F$16</f>
        <v>0</v>
      </c>
      <c r="P345" s="36">
        <f>SUMIFS(СВЦЭМ!$J$34:$J$777,СВЦЭМ!$A$34:$A$777,$A345,СВЦЭМ!$B$33:$B$776,P$331)+'СЕТ СН'!$F$16</f>
        <v>0</v>
      </c>
      <c r="Q345" s="36">
        <f>SUMIFS(СВЦЭМ!$J$34:$J$777,СВЦЭМ!$A$34:$A$777,$A345,СВЦЭМ!$B$33:$B$776,Q$331)+'СЕТ СН'!$F$16</f>
        <v>0</v>
      </c>
      <c r="R345" s="36">
        <f>SUMIFS(СВЦЭМ!$J$34:$J$777,СВЦЭМ!$A$34:$A$777,$A345,СВЦЭМ!$B$33:$B$776,R$331)+'СЕТ СН'!$F$16</f>
        <v>0</v>
      </c>
      <c r="S345" s="36">
        <f>SUMIFS(СВЦЭМ!$J$34:$J$777,СВЦЭМ!$A$34:$A$777,$A345,СВЦЭМ!$B$33:$B$776,S$331)+'СЕТ СН'!$F$16</f>
        <v>0</v>
      </c>
      <c r="T345" s="36">
        <f>SUMIFS(СВЦЭМ!$J$34:$J$777,СВЦЭМ!$A$34:$A$777,$A345,СВЦЭМ!$B$33:$B$776,T$331)+'СЕТ СН'!$F$16</f>
        <v>0</v>
      </c>
      <c r="U345" s="36">
        <f>SUMIFS(СВЦЭМ!$J$34:$J$777,СВЦЭМ!$A$34:$A$777,$A345,СВЦЭМ!$B$33:$B$776,U$331)+'СЕТ СН'!$F$16</f>
        <v>0</v>
      </c>
      <c r="V345" s="36">
        <f>SUMIFS(СВЦЭМ!$J$34:$J$777,СВЦЭМ!$A$34:$A$777,$A345,СВЦЭМ!$B$33:$B$776,V$331)+'СЕТ СН'!$F$16</f>
        <v>0</v>
      </c>
      <c r="W345" s="36">
        <f>SUMIFS(СВЦЭМ!$J$34:$J$777,СВЦЭМ!$A$34:$A$777,$A345,СВЦЭМ!$B$33:$B$776,W$331)+'СЕТ СН'!$F$16</f>
        <v>0</v>
      </c>
      <c r="X345" s="36">
        <f>SUMIFS(СВЦЭМ!$J$34:$J$777,СВЦЭМ!$A$34:$A$777,$A345,СВЦЭМ!$B$33:$B$776,X$331)+'СЕТ СН'!$F$16</f>
        <v>0</v>
      </c>
      <c r="Y345" s="36">
        <f>SUMIFS(СВЦЭМ!$J$34:$J$777,СВЦЭМ!$A$34:$A$777,$A345,СВЦЭМ!$B$33:$B$776,Y$331)+'СЕТ СН'!$F$16</f>
        <v>0</v>
      </c>
    </row>
    <row r="346" spans="1:25" ht="15.75" hidden="1" x14ac:dyDescent="0.2">
      <c r="A346" s="35">
        <f t="shared" si="9"/>
        <v>43570</v>
      </c>
      <c r="B346" s="36">
        <f>SUMIFS(СВЦЭМ!$J$34:$J$777,СВЦЭМ!$A$34:$A$777,$A346,СВЦЭМ!$B$33:$B$776,B$331)+'СЕТ СН'!$F$16</f>
        <v>0</v>
      </c>
      <c r="C346" s="36">
        <f>SUMIFS(СВЦЭМ!$J$34:$J$777,СВЦЭМ!$A$34:$A$777,$A346,СВЦЭМ!$B$33:$B$776,C$331)+'СЕТ СН'!$F$16</f>
        <v>0</v>
      </c>
      <c r="D346" s="36">
        <f>SUMIFS(СВЦЭМ!$J$34:$J$777,СВЦЭМ!$A$34:$A$777,$A346,СВЦЭМ!$B$33:$B$776,D$331)+'СЕТ СН'!$F$16</f>
        <v>0</v>
      </c>
      <c r="E346" s="36">
        <f>SUMIFS(СВЦЭМ!$J$34:$J$777,СВЦЭМ!$A$34:$A$777,$A346,СВЦЭМ!$B$33:$B$776,E$331)+'СЕТ СН'!$F$16</f>
        <v>0</v>
      </c>
      <c r="F346" s="36">
        <f>SUMIFS(СВЦЭМ!$J$34:$J$777,СВЦЭМ!$A$34:$A$777,$A346,СВЦЭМ!$B$33:$B$776,F$331)+'СЕТ СН'!$F$16</f>
        <v>0</v>
      </c>
      <c r="G346" s="36">
        <f>SUMIFS(СВЦЭМ!$J$34:$J$777,СВЦЭМ!$A$34:$A$777,$A346,СВЦЭМ!$B$33:$B$776,G$331)+'СЕТ СН'!$F$16</f>
        <v>0</v>
      </c>
      <c r="H346" s="36">
        <f>SUMIFS(СВЦЭМ!$J$34:$J$777,СВЦЭМ!$A$34:$A$777,$A346,СВЦЭМ!$B$33:$B$776,H$331)+'СЕТ СН'!$F$16</f>
        <v>0</v>
      </c>
      <c r="I346" s="36">
        <f>SUMIFS(СВЦЭМ!$J$34:$J$777,СВЦЭМ!$A$34:$A$777,$A346,СВЦЭМ!$B$33:$B$776,I$331)+'СЕТ СН'!$F$16</f>
        <v>0</v>
      </c>
      <c r="J346" s="36">
        <f>SUMIFS(СВЦЭМ!$J$34:$J$777,СВЦЭМ!$A$34:$A$777,$A346,СВЦЭМ!$B$33:$B$776,J$331)+'СЕТ СН'!$F$16</f>
        <v>0</v>
      </c>
      <c r="K346" s="36">
        <f>SUMIFS(СВЦЭМ!$J$34:$J$777,СВЦЭМ!$A$34:$A$777,$A346,СВЦЭМ!$B$33:$B$776,K$331)+'СЕТ СН'!$F$16</f>
        <v>0</v>
      </c>
      <c r="L346" s="36">
        <f>SUMIFS(СВЦЭМ!$J$34:$J$777,СВЦЭМ!$A$34:$A$777,$A346,СВЦЭМ!$B$33:$B$776,L$331)+'СЕТ СН'!$F$16</f>
        <v>0</v>
      </c>
      <c r="M346" s="36">
        <f>SUMIFS(СВЦЭМ!$J$34:$J$777,СВЦЭМ!$A$34:$A$777,$A346,СВЦЭМ!$B$33:$B$776,M$331)+'СЕТ СН'!$F$16</f>
        <v>0</v>
      </c>
      <c r="N346" s="36">
        <f>SUMIFS(СВЦЭМ!$J$34:$J$777,СВЦЭМ!$A$34:$A$777,$A346,СВЦЭМ!$B$33:$B$776,N$331)+'СЕТ СН'!$F$16</f>
        <v>0</v>
      </c>
      <c r="O346" s="36">
        <f>SUMIFS(СВЦЭМ!$J$34:$J$777,СВЦЭМ!$A$34:$A$777,$A346,СВЦЭМ!$B$33:$B$776,O$331)+'СЕТ СН'!$F$16</f>
        <v>0</v>
      </c>
      <c r="P346" s="36">
        <f>SUMIFS(СВЦЭМ!$J$34:$J$777,СВЦЭМ!$A$34:$A$777,$A346,СВЦЭМ!$B$33:$B$776,P$331)+'СЕТ СН'!$F$16</f>
        <v>0</v>
      </c>
      <c r="Q346" s="36">
        <f>SUMIFS(СВЦЭМ!$J$34:$J$777,СВЦЭМ!$A$34:$A$777,$A346,СВЦЭМ!$B$33:$B$776,Q$331)+'СЕТ СН'!$F$16</f>
        <v>0</v>
      </c>
      <c r="R346" s="36">
        <f>SUMIFS(СВЦЭМ!$J$34:$J$777,СВЦЭМ!$A$34:$A$777,$A346,СВЦЭМ!$B$33:$B$776,R$331)+'СЕТ СН'!$F$16</f>
        <v>0</v>
      </c>
      <c r="S346" s="36">
        <f>SUMIFS(СВЦЭМ!$J$34:$J$777,СВЦЭМ!$A$34:$A$777,$A346,СВЦЭМ!$B$33:$B$776,S$331)+'СЕТ СН'!$F$16</f>
        <v>0</v>
      </c>
      <c r="T346" s="36">
        <f>SUMIFS(СВЦЭМ!$J$34:$J$777,СВЦЭМ!$A$34:$A$777,$A346,СВЦЭМ!$B$33:$B$776,T$331)+'СЕТ СН'!$F$16</f>
        <v>0</v>
      </c>
      <c r="U346" s="36">
        <f>SUMIFS(СВЦЭМ!$J$34:$J$777,СВЦЭМ!$A$34:$A$777,$A346,СВЦЭМ!$B$33:$B$776,U$331)+'СЕТ СН'!$F$16</f>
        <v>0</v>
      </c>
      <c r="V346" s="36">
        <f>SUMIFS(СВЦЭМ!$J$34:$J$777,СВЦЭМ!$A$34:$A$777,$A346,СВЦЭМ!$B$33:$B$776,V$331)+'СЕТ СН'!$F$16</f>
        <v>0</v>
      </c>
      <c r="W346" s="36">
        <f>SUMIFS(СВЦЭМ!$J$34:$J$777,СВЦЭМ!$A$34:$A$777,$A346,СВЦЭМ!$B$33:$B$776,W$331)+'СЕТ СН'!$F$16</f>
        <v>0</v>
      </c>
      <c r="X346" s="36">
        <f>SUMIFS(СВЦЭМ!$J$34:$J$777,СВЦЭМ!$A$34:$A$777,$A346,СВЦЭМ!$B$33:$B$776,X$331)+'СЕТ СН'!$F$16</f>
        <v>0</v>
      </c>
      <c r="Y346" s="36">
        <f>SUMIFS(СВЦЭМ!$J$34:$J$777,СВЦЭМ!$A$34:$A$777,$A346,СВЦЭМ!$B$33:$B$776,Y$331)+'СЕТ СН'!$F$16</f>
        <v>0</v>
      </c>
    </row>
    <row r="347" spans="1:25" ht="15.75" hidden="1" x14ac:dyDescent="0.2">
      <c r="A347" s="35">
        <f t="shared" si="9"/>
        <v>43571</v>
      </c>
      <c r="B347" s="36">
        <f>SUMIFS(СВЦЭМ!$J$34:$J$777,СВЦЭМ!$A$34:$A$777,$A347,СВЦЭМ!$B$33:$B$776,B$331)+'СЕТ СН'!$F$16</f>
        <v>0</v>
      </c>
      <c r="C347" s="36">
        <f>SUMIFS(СВЦЭМ!$J$34:$J$777,СВЦЭМ!$A$34:$A$777,$A347,СВЦЭМ!$B$33:$B$776,C$331)+'СЕТ СН'!$F$16</f>
        <v>0</v>
      </c>
      <c r="D347" s="36">
        <f>SUMIFS(СВЦЭМ!$J$34:$J$777,СВЦЭМ!$A$34:$A$777,$A347,СВЦЭМ!$B$33:$B$776,D$331)+'СЕТ СН'!$F$16</f>
        <v>0</v>
      </c>
      <c r="E347" s="36">
        <f>SUMIFS(СВЦЭМ!$J$34:$J$777,СВЦЭМ!$A$34:$A$777,$A347,СВЦЭМ!$B$33:$B$776,E$331)+'СЕТ СН'!$F$16</f>
        <v>0</v>
      </c>
      <c r="F347" s="36">
        <f>SUMIFS(СВЦЭМ!$J$34:$J$777,СВЦЭМ!$A$34:$A$777,$A347,СВЦЭМ!$B$33:$B$776,F$331)+'СЕТ СН'!$F$16</f>
        <v>0</v>
      </c>
      <c r="G347" s="36">
        <f>SUMIFS(СВЦЭМ!$J$34:$J$777,СВЦЭМ!$A$34:$A$777,$A347,СВЦЭМ!$B$33:$B$776,G$331)+'СЕТ СН'!$F$16</f>
        <v>0</v>
      </c>
      <c r="H347" s="36">
        <f>SUMIFS(СВЦЭМ!$J$34:$J$777,СВЦЭМ!$A$34:$A$777,$A347,СВЦЭМ!$B$33:$B$776,H$331)+'СЕТ СН'!$F$16</f>
        <v>0</v>
      </c>
      <c r="I347" s="36">
        <f>SUMIFS(СВЦЭМ!$J$34:$J$777,СВЦЭМ!$A$34:$A$777,$A347,СВЦЭМ!$B$33:$B$776,I$331)+'СЕТ СН'!$F$16</f>
        <v>0</v>
      </c>
      <c r="J347" s="36">
        <f>SUMIFS(СВЦЭМ!$J$34:$J$777,СВЦЭМ!$A$34:$A$777,$A347,СВЦЭМ!$B$33:$B$776,J$331)+'СЕТ СН'!$F$16</f>
        <v>0</v>
      </c>
      <c r="K347" s="36">
        <f>SUMIFS(СВЦЭМ!$J$34:$J$777,СВЦЭМ!$A$34:$A$777,$A347,СВЦЭМ!$B$33:$B$776,K$331)+'СЕТ СН'!$F$16</f>
        <v>0</v>
      </c>
      <c r="L347" s="36">
        <f>SUMIFS(СВЦЭМ!$J$34:$J$777,СВЦЭМ!$A$34:$A$777,$A347,СВЦЭМ!$B$33:$B$776,L$331)+'СЕТ СН'!$F$16</f>
        <v>0</v>
      </c>
      <c r="M347" s="36">
        <f>SUMIFS(СВЦЭМ!$J$34:$J$777,СВЦЭМ!$A$34:$A$777,$A347,СВЦЭМ!$B$33:$B$776,M$331)+'СЕТ СН'!$F$16</f>
        <v>0</v>
      </c>
      <c r="N347" s="36">
        <f>SUMIFS(СВЦЭМ!$J$34:$J$777,СВЦЭМ!$A$34:$A$777,$A347,СВЦЭМ!$B$33:$B$776,N$331)+'СЕТ СН'!$F$16</f>
        <v>0</v>
      </c>
      <c r="O347" s="36">
        <f>SUMIFS(СВЦЭМ!$J$34:$J$777,СВЦЭМ!$A$34:$A$777,$A347,СВЦЭМ!$B$33:$B$776,O$331)+'СЕТ СН'!$F$16</f>
        <v>0</v>
      </c>
      <c r="P347" s="36">
        <f>SUMIFS(СВЦЭМ!$J$34:$J$777,СВЦЭМ!$A$34:$A$777,$A347,СВЦЭМ!$B$33:$B$776,P$331)+'СЕТ СН'!$F$16</f>
        <v>0</v>
      </c>
      <c r="Q347" s="36">
        <f>SUMIFS(СВЦЭМ!$J$34:$J$777,СВЦЭМ!$A$34:$A$777,$A347,СВЦЭМ!$B$33:$B$776,Q$331)+'СЕТ СН'!$F$16</f>
        <v>0</v>
      </c>
      <c r="R347" s="36">
        <f>SUMIFS(СВЦЭМ!$J$34:$J$777,СВЦЭМ!$A$34:$A$777,$A347,СВЦЭМ!$B$33:$B$776,R$331)+'СЕТ СН'!$F$16</f>
        <v>0</v>
      </c>
      <c r="S347" s="36">
        <f>SUMIFS(СВЦЭМ!$J$34:$J$777,СВЦЭМ!$A$34:$A$777,$A347,СВЦЭМ!$B$33:$B$776,S$331)+'СЕТ СН'!$F$16</f>
        <v>0</v>
      </c>
      <c r="T347" s="36">
        <f>SUMIFS(СВЦЭМ!$J$34:$J$777,СВЦЭМ!$A$34:$A$777,$A347,СВЦЭМ!$B$33:$B$776,T$331)+'СЕТ СН'!$F$16</f>
        <v>0</v>
      </c>
      <c r="U347" s="36">
        <f>SUMIFS(СВЦЭМ!$J$34:$J$777,СВЦЭМ!$A$34:$A$777,$A347,СВЦЭМ!$B$33:$B$776,U$331)+'СЕТ СН'!$F$16</f>
        <v>0</v>
      </c>
      <c r="V347" s="36">
        <f>SUMIFS(СВЦЭМ!$J$34:$J$777,СВЦЭМ!$A$34:$A$777,$A347,СВЦЭМ!$B$33:$B$776,V$331)+'СЕТ СН'!$F$16</f>
        <v>0</v>
      </c>
      <c r="W347" s="36">
        <f>SUMIFS(СВЦЭМ!$J$34:$J$777,СВЦЭМ!$A$34:$A$777,$A347,СВЦЭМ!$B$33:$B$776,W$331)+'СЕТ СН'!$F$16</f>
        <v>0</v>
      </c>
      <c r="X347" s="36">
        <f>SUMIFS(СВЦЭМ!$J$34:$J$777,СВЦЭМ!$A$34:$A$777,$A347,СВЦЭМ!$B$33:$B$776,X$331)+'СЕТ СН'!$F$16</f>
        <v>0</v>
      </c>
      <c r="Y347" s="36">
        <f>SUMIFS(СВЦЭМ!$J$34:$J$777,СВЦЭМ!$A$34:$A$777,$A347,СВЦЭМ!$B$33:$B$776,Y$331)+'СЕТ СН'!$F$16</f>
        <v>0</v>
      </c>
    </row>
    <row r="348" spans="1:25" ht="15.75" hidden="1" x14ac:dyDescent="0.2">
      <c r="A348" s="35">
        <f t="shared" si="9"/>
        <v>43572</v>
      </c>
      <c r="B348" s="36">
        <f>SUMIFS(СВЦЭМ!$J$34:$J$777,СВЦЭМ!$A$34:$A$777,$A348,СВЦЭМ!$B$33:$B$776,B$331)+'СЕТ СН'!$F$16</f>
        <v>0</v>
      </c>
      <c r="C348" s="36">
        <f>SUMIFS(СВЦЭМ!$J$34:$J$777,СВЦЭМ!$A$34:$A$777,$A348,СВЦЭМ!$B$33:$B$776,C$331)+'СЕТ СН'!$F$16</f>
        <v>0</v>
      </c>
      <c r="D348" s="36">
        <f>SUMIFS(СВЦЭМ!$J$34:$J$777,СВЦЭМ!$A$34:$A$777,$A348,СВЦЭМ!$B$33:$B$776,D$331)+'СЕТ СН'!$F$16</f>
        <v>0</v>
      </c>
      <c r="E348" s="36">
        <f>SUMIFS(СВЦЭМ!$J$34:$J$777,СВЦЭМ!$A$34:$A$777,$A348,СВЦЭМ!$B$33:$B$776,E$331)+'СЕТ СН'!$F$16</f>
        <v>0</v>
      </c>
      <c r="F348" s="36">
        <f>SUMIFS(СВЦЭМ!$J$34:$J$777,СВЦЭМ!$A$34:$A$777,$A348,СВЦЭМ!$B$33:$B$776,F$331)+'СЕТ СН'!$F$16</f>
        <v>0</v>
      </c>
      <c r="G348" s="36">
        <f>SUMIFS(СВЦЭМ!$J$34:$J$777,СВЦЭМ!$A$34:$A$777,$A348,СВЦЭМ!$B$33:$B$776,G$331)+'СЕТ СН'!$F$16</f>
        <v>0</v>
      </c>
      <c r="H348" s="36">
        <f>SUMIFS(СВЦЭМ!$J$34:$J$777,СВЦЭМ!$A$34:$A$777,$A348,СВЦЭМ!$B$33:$B$776,H$331)+'СЕТ СН'!$F$16</f>
        <v>0</v>
      </c>
      <c r="I348" s="36">
        <f>SUMIFS(СВЦЭМ!$J$34:$J$777,СВЦЭМ!$A$34:$A$777,$A348,СВЦЭМ!$B$33:$B$776,I$331)+'СЕТ СН'!$F$16</f>
        <v>0</v>
      </c>
      <c r="J348" s="36">
        <f>SUMIFS(СВЦЭМ!$J$34:$J$777,СВЦЭМ!$A$34:$A$777,$A348,СВЦЭМ!$B$33:$B$776,J$331)+'СЕТ СН'!$F$16</f>
        <v>0</v>
      </c>
      <c r="K348" s="36">
        <f>SUMIFS(СВЦЭМ!$J$34:$J$777,СВЦЭМ!$A$34:$A$777,$A348,СВЦЭМ!$B$33:$B$776,K$331)+'СЕТ СН'!$F$16</f>
        <v>0</v>
      </c>
      <c r="L348" s="36">
        <f>SUMIFS(СВЦЭМ!$J$34:$J$777,СВЦЭМ!$A$34:$A$777,$A348,СВЦЭМ!$B$33:$B$776,L$331)+'СЕТ СН'!$F$16</f>
        <v>0</v>
      </c>
      <c r="M348" s="36">
        <f>SUMIFS(СВЦЭМ!$J$34:$J$777,СВЦЭМ!$A$34:$A$777,$A348,СВЦЭМ!$B$33:$B$776,M$331)+'СЕТ СН'!$F$16</f>
        <v>0</v>
      </c>
      <c r="N348" s="36">
        <f>SUMIFS(СВЦЭМ!$J$34:$J$777,СВЦЭМ!$A$34:$A$777,$A348,СВЦЭМ!$B$33:$B$776,N$331)+'СЕТ СН'!$F$16</f>
        <v>0</v>
      </c>
      <c r="O348" s="36">
        <f>SUMIFS(СВЦЭМ!$J$34:$J$777,СВЦЭМ!$A$34:$A$777,$A348,СВЦЭМ!$B$33:$B$776,O$331)+'СЕТ СН'!$F$16</f>
        <v>0</v>
      </c>
      <c r="P348" s="36">
        <f>SUMIFS(СВЦЭМ!$J$34:$J$777,СВЦЭМ!$A$34:$A$777,$A348,СВЦЭМ!$B$33:$B$776,P$331)+'СЕТ СН'!$F$16</f>
        <v>0</v>
      </c>
      <c r="Q348" s="36">
        <f>SUMIFS(СВЦЭМ!$J$34:$J$777,СВЦЭМ!$A$34:$A$777,$A348,СВЦЭМ!$B$33:$B$776,Q$331)+'СЕТ СН'!$F$16</f>
        <v>0</v>
      </c>
      <c r="R348" s="36">
        <f>SUMIFS(СВЦЭМ!$J$34:$J$777,СВЦЭМ!$A$34:$A$777,$A348,СВЦЭМ!$B$33:$B$776,R$331)+'СЕТ СН'!$F$16</f>
        <v>0</v>
      </c>
      <c r="S348" s="36">
        <f>SUMIFS(СВЦЭМ!$J$34:$J$777,СВЦЭМ!$A$34:$A$777,$A348,СВЦЭМ!$B$33:$B$776,S$331)+'СЕТ СН'!$F$16</f>
        <v>0</v>
      </c>
      <c r="T348" s="36">
        <f>SUMIFS(СВЦЭМ!$J$34:$J$777,СВЦЭМ!$A$34:$A$777,$A348,СВЦЭМ!$B$33:$B$776,T$331)+'СЕТ СН'!$F$16</f>
        <v>0</v>
      </c>
      <c r="U348" s="36">
        <f>SUMIFS(СВЦЭМ!$J$34:$J$777,СВЦЭМ!$A$34:$A$777,$A348,СВЦЭМ!$B$33:$B$776,U$331)+'СЕТ СН'!$F$16</f>
        <v>0</v>
      </c>
      <c r="V348" s="36">
        <f>SUMIFS(СВЦЭМ!$J$34:$J$777,СВЦЭМ!$A$34:$A$777,$A348,СВЦЭМ!$B$33:$B$776,V$331)+'СЕТ СН'!$F$16</f>
        <v>0</v>
      </c>
      <c r="W348" s="36">
        <f>SUMIFS(СВЦЭМ!$J$34:$J$777,СВЦЭМ!$A$34:$A$777,$A348,СВЦЭМ!$B$33:$B$776,W$331)+'СЕТ СН'!$F$16</f>
        <v>0</v>
      </c>
      <c r="X348" s="36">
        <f>SUMIFS(СВЦЭМ!$J$34:$J$777,СВЦЭМ!$A$34:$A$777,$A348,СВЦЭМ!$B$33:$B$776,X$331)+'СЕТ СН'!$F$16</f>
        <v>0</v>
      </c>
      <c r="Y348" s="36">
        <f>SUMIFS(СВЦЭМ!$J$34:$J$777,СВЦЭМ!$A$34:$A$777,$A348,СВЦЭМ!$B$33:$B$776,Y$331)+'СЕТ СН'!$F$16</f>
        <v>0</v>
      </c>
    </row>
    <row r="349" spans="1:25" ht="15.75" hidden="1" x14ac:dyDescent="0.2">
      <c r="A349" s="35">
        <f t="shared" si="9"/>
        <v>43573</v>
      </c>
      <c r="B349" s="36">
        <f>SUMIFS(СВЦЭМ!$J$34:$J$777,СВЦЭМ!$A$34:$A$777,$A349,СВЦЭМ!$B$33:$B$776,B$331)+'СЕТ СН'!$F$16</f>
        <v>0</v>
      </c>
      <c r="C349" s="36">
        <f>SUMIFS(СВЦЭМ!$J$34:$J$777,СВЦЭМ!$A$34:$A$777,$A349,СВЦЭМ!$B$33:$B$776,C$331)+'СЕТ СН'!$F$16</f>
        <v>0</v>
      </c>
      <c r="D349" s="36">
        <f>SUMIFS(СВЦЭМ!$J$34:$J$777,СВЦЭМ!$A$34:$A$777,$A349,СВЦЭМ!$B$33:$B$776,D$331)+'СЕТ СН'!$F$16</f>
        <v>0</v>
      </c>
      <c r="E349" s="36">
        <f>SUMIFS(СВЦЭМ!$J$34:$J$777,СВЦЭМ!$A$34:$A$777,$A349,СВЦЭМ!$B$33:$B$776,E$331)+'СЕТ СН'!$F$16</f>
        <v>0</v>
      </c>
      <c r="F349" s="36">
        <f>SUMIFS(СВЦЭМ!$J$34:$J$777,СВЦЭМ!$A$34:$A$777,$A349,СВЦЭМ!$B$33:$B$776,F$331)+'СЕТ СН'!$F$16</f>
        <v>0</v>
      </c>
      <c r="G349" s="36">
        <f>SUMIFS(СВЦЭМ!$J$34:$J$777,СВЦЭМ!$A$34:$A$777,$A349,СВЦЭМ!$B$33:$B$776,G$331)+'СЕТ СН'!$F$16</f>
        <v>0</v>
      </c>
      <c r="H349" s="36">
        <f>SUMIFS(СВЦЭМ!$J$34:$J$777,СВЦЭМ!$A$34:$A$777,$A349,СВЦЭМ!$B$33:$B$776,H$331)+'СЕТ СН'!$F$16</f>
        <v>0</v>
      </c>
      <c r="I349" s="36">
        <f>SUMIFS(СВЦЭМ!$J$34:$J$777,СВЦЭМ!$A$34:$A$777,$A349,СВЦЭМ!$B$33:$B$776,I$331)+'СЕТ СН'!$F$16</f>
        <v>0</v>
      </c>
      <c r="J349" s="36">
        <f>SUMIFS(СВЦЭМ!$J$34:$J$777,СВЦЭМ!$A$34:$A$777,$A349,СВЦЭМ!$B$33:$B$776,J$331)+'СЕТ СН'!$F$16</f>
        <v>0</v>
      </c>
      <c r="K349" s="36">
        <f>SUMIFS(СВЦЭМ!$J$34:$J$777,СВЦЭМ!$A$34:$A$777,$A349,СВЦЭМ!$B$33:$B$776,K$331)+'СЕТ СН'!$F$16</f>
        <v>0</v>
      </c>
      <c r="L349" s="36">
        <f>SUMIFS(СВЦЭМ!$J$34:$J$777,СВЦЭМ!$A$34:$A$777,$A349,СВЦЭМ!$B$33:$B$776,L$331)+'СЕТ СН'!$F$16</f>
        <v>0</v>
      </c>
      <c r="M349" s="36">
        <f>SUMIFS(СВЦЭМ!$J$34:$J$777,СВЦЭМ!$A$34:$A$777,$A349,СВЦЭМ!$B$33:$B$776,M$331)+'СЕТ СН'!$F$16</f>
        <v>0</v>
      </c>
      <c r="N349" s="36">
        <f>SUMIFS(СВЦЭМ!$J$34:$J$777,СВЦЭМ!$A$34:$A$777,$A349,СВЦЭМ!$B$33:$B$776,N$331)+'СЕТ СН'!$F$16</f>
        <v>0</v>
      </c>
      <c r="O349" s="36">
        <f>SUMIFS(СВЦЭМ!$J$34:$J$777,СВЦЭМ!$A$34:$A$777,$A349,СВЦЭМ!$B$33:$B$776,O$331)+'СЕТ СН'!$F$16</f>
        <v>0</v>
      </c>
      <c r="P349" s="36">
        <f>SUMIFS(СВЦЭМ!$J$34:$J$777,СВЦЭМ!$A$34:$A$777,$A349,СВЦЭМ!$B$33:$B$776,P$331)+'СЕТ СН'!$F$16</f>
        <v>0</v>
      </c>
      <c r="Q349" s="36">
        <f>SUMIFS(СВЦЭМ!$J$34:$J$777,СВЦЭМ!$A$34:$A$777,$A349,СВЦЭМ!$B$33:$B$776,Q$331)+'СЕТ СН'!$F$16</f>
        <v>0</v>
      </c>
      <c r="R349" s="36">
        <f>SUMIFS(СВЦЭМ!$J$34:$J$777,СВЦЭМ!$A$34:$A$777,$A349,СВЦЭМ!$B$33:$B$776,R$331)+'СЕТ СН'!$F$16</f>
        <v>0</v>
      </c>
      <c r="S349" s="36">
        <f>SUMIFS(СВЦЭМ!$J$34:$J$777,СВЦЭМ!$A$34:$A$777,$A349,СВЦЭМ!$B$33:$B$776,S$331)+'СЕТ СН'!$F$16</f>
        <v>0</v>
      </c>
      <c r="T349" s="36">
        <f>SUMIFS(СВЦЭМ!$J$34:$J$777,СВЦЭМ!$A$34:$A$777,$A349,СВЦЭМ!$B$33:$B$776,T$331)+'СЕТ СН'!$F$16</f>
        <v>0</v>
      </c>
      <c r="U349" s="36">
        <f>SUMIFS(СВЦЭМ!$J$34:$J$777,СВЦЭМ!$A$34:$A$777,$A349,СВЦЭМ!$B$33:$B$776,U$331)+'СЕТ СН'!$F$16</f>
        <v>0</v>
      </c>
      <c r="V349" s="36">
        <f>SUMIFS(СВЦЭМ!$J$34:$J$777,СВЦЭМ!$A$34:$A$777,$A349,СВЦЭМ!$B$33:$B$776,V$331)+'СЕТ СН'!$F$16</f>
        <v>0</v>
      </c>
      <c r="W349" s="36">
        <f>SUMIFS(СВЦЭМ!$J$34:$J$777,СВЦЭМ!$A$34:$A$777,$A349,СВЦЭМ!$B$33:$B$776,W$331)+'СЕТ СН'!$F$16</f>
        <v>0</v>
      </c>
      <c r="X349" s="36">
        <f>SUMIFS(СВЦЭМ!$J$34:$J$777,СВЦЭМ!$A$34:$A$777,$A349,СВЦЭМ!$B$33:$B$776,X$331)+'СЕТ СН'!$F$16</f>
        <v>0</v>
      </c>
      <c r="Y349" s="36">
        <f>SUMIFS(СВЦЭМ!$J$34:$J$777,СВЦЭМ!$A$34:$A$777,$A349,СВЦЭМ!$B$33:$B$776,Y$331)+'СЕТ СН'!$F$16</f>
        <v>0</v>
      </c>
    </row>
    <row r="350" spans="1:25" ht="15.75" hidden="1" x14ac:dyDescent="0.2">
      <c r="A350" s="35">
        <f t="shared" si="9"/>
        <v>43574</v>
      </c>
      <c r="B350" s="36">
        <f>SUMIFS(СВЦЭМ!$J$34:$J$777,СВЦЭМ!$A$34:$A$777,$A350,СВЦЭМ!$B$33:$B$776,B$331)+'СЕТ СН'!$F$16</f>
        <v>0</v>
      </c>
      <c r="C350" s="36">
        <f>SUMIFS(СВЦЭМ!$J$34:$J$777,СВЦЭМ!$A$34:$A$777,$A350,СВЦЭМ!$B$33:$B$776,C$331)+'СЕТ СН'!$F$16</f>
        <v>0</v>
      </c>
      <c r="D350" s="36">
        <f>SUMIFS(СВЦЭМ!$J$34:$J$777,СВЦЭМ!$A$34:$A$777,$A350,СВЦЭМ!$B$33:$B$776,D$331)+'СЕТ СН'!$F$16</f>
        <v>0</v>
      </c>
      <c r="E350" s="36">
        <f>SUMIFS(СВЦЭМ!$J$34:$J$777,СВЦЭМ!$A$34:$A$777,$A350,СВЦЭМ!$B$33:$B$776,E$331)+'СЕТ СН'!$F$16</f>
        <v>0</v>
      </c>
      <c r="F350" s="36">
        <f>SUMIFS(СВЦЭМ!$J$34:$J$777,СВЦЭМ!$A$34:$A$777,$A350,СВЦЭМ!$B$33:$B$776,F$331)+'СЕТ СН'!$F$16</f>
        <v>0</v>
      </c>
      <c r="G350" s="36">
        <f>SUMIFS(СВЦЭМ!$J$34:$J$777,СВЦЭМ!$A$34:$A$777,$A350,СВЦЭМ!$B$33:$B$776,G$331)+'СЕТ СН'!$F$16</f>
        <v>0</v>
      </c>
      <c r="H350" s="36">
        <f>SUMIFS(СВЦЭМ!$J$34:$J$777,СВЦЭМ!$A$34:$A$777,$A350,СВЦЭМ!$B$33:$B$776,H$331)+'СЕТ СН'!$F$16</f>
        <v>0</v>
      </c>
      <c r="I350" s="36">
        <f>SUMIFS(СВЦЭМ!$J$34:$J$777,СВЦЭМ!$A$34:$A$777,$A350,СВЦЭМ!$B$33:$B$776,I$331)+'СЕТ СН'!$F$16</f>
        <v>0</v>
      </c>
      <c r="J350" s="36">
        <f>SUMIFS(СВЦЭМ!$J$34:$J$777,СВЦЭМ!$A$34:$A$777,$A350,СВЦЭМ!$B$33:$B$776,J$331)+'СЕТ СН'!$F$16</f>
        <v>0</v>
      </c>
      <c r="K350" s="36">
        <f>SUMIFS(СВЦЭМ!$J$34:$J$777,СВЦЭМ!$A$34:$A$777,$A350,СВЦЭМ!$B$33:$B$776,K$331)+'СЕТ СН'!$F$16</f>
        <v>0</v>
      </c>
      <c r="L350" s="36">
        <f>SUMIFS(СВЦЭМ!$J$34:$J$777,СВЦЭМ!$A$34:$A$777,$A350,СВЦЭМ!$B$33:$B$776,L$331)+'СЕТ СН'!$F$16</f>
        <v>0</v>
      </c>
      <c r="M350" s="36">
        <f>SUMIFS(СВЦЭМ!$J$34:$J$777,СВЦЭМ!$A$34:$A$777,$A350,СВЦЭМ!$B$33:$B$776,M$331)+'СЕТ СН'!$F$16</f>
        <v>0</v>
      </c>
      <c r="N350" s="36">
        <f>SUMIFS(СВЦЭМ!$J$34:$J$777,СВЦЭМ!$A$34:$A$777,$A350,СВЦЭМ!$B$33:$B$776,N$331)+'СЕТ СН'!$F$16</f>
        <v>0</v>
      </c>
      <c r="O350" s="36">
        <f>SUMIFS(СВЦЭМ!$J$34:$J$777,СВЦЭМ!$A$34:$A$777,$A350,СВЦЭМ!$B$33:$B$776,O$331)+'СЕТ СН'!$F$16</f>
        <v>0</v>
      </c>
      <c r="P350" s="36">
        <f>SUMIFS(СВЦЭМ!$J$34:$J$777,СВЦЭМ!$A$34:$A$777,$A350,СВЦЭМ!$B$33:$B$776,P$331)+'СЕТ СН'!$F$16</f>
        <v>0</v>
      </c>
      <c r="Q350" s="36">
        <f>SUMIFS(СВЦЭМ!$J$34:$J$777,СВЦЭМ!$A$34:$A$777,$A350,СВЦЭМ!$B$33:$B$776,Q$331)+'СЕТ СН'!$F$16</f>
        <v>0</v>
      </c>
      <c r="R350" s="36">
        <f>SUMIFS(СВЦЭМ!$J$34:$J$777,СВЦЭМ!$A$34:$A$777,$A350,СВЦЭМ!$B$33:$B$776,R$331)+'СЕТ СН'!$F$16</f>
        <v>0</v>
      </c>
      <c r="S350" s="36">
        <f>SUMIFS(СВЦЭМ!$J$34:$J$777,СВЦЭМ!$A$34:$A$777,$A350,СВЦЭМ!$B$33:$B$776,S$331)+'СЕТ СН'!$F$16</f>
        <v>0</v>
      </c>
      <c r="T350" s="36">
        <f>SUMIFS(СВЦЭМ!$J$34:$J$777,СВЦЭМ!$A$34:$A$777,$A350,СВЦЭМ!$B$33:$B$776,T$331)+'СЕТ СН'!$F$16</f>
        <v>0</v>
      </c>
      <c r="U350" s="36">
        <f>SUMIFS(СВЦЭМ!$J$34:$J$777,СВЦЭМ!$A$34:$A$777,$A350,СВЦЭМ!$B$33:$B$776,U$331)+'СЕТ СН'!$F$16</f>
        <v>0</v>
      </c>
      <c r="V350" s="36">
        <f>SUMIFS(СВЦЭМ!$J$34:$J$777,СВЦЭМ!$A$34:$A$777,$A350,СВЦЭМ!$B$33:$B$776,V$331)+'СЕТ СН'!$F$16</f>
        <v>0</v>
      </c>
      <c r="W350" s="36">
        <f>SUMIFS(СВЦЭМ!$J$34:$J$777,СВЦЭМ!$A$34:$A$777,$A350,СВЦЭМ!$B$33:$B$776,W$331)+'СЕТ СН'!$F$16</f>
        <v>0</v>
      </c>
      <c r="X350" s="36">
        <f>SUMIFS(СВЦЭМ!$J$34:$J$777,СВЦЭМ!$A$34:$A$777,$A350,СВЦЭМ!$B$33:$B$776,X$331)+'СЕТ СН'!$F$16</f>
        <v>0</v>
      </c>
      <c r="Y350" s="36">
        <f>SUMIFS(СВЦЭМ!$J$34:$J$777,СВЦЭМ!$A$34:$A$777,$A350,СВЦЭМ!$B$33:$B$776,Y$331)+'СЕТ СН'!$F$16</f>
        <v>0</v>
      </c>
    </row>
    <row r="351" spans="1:25" ht="15.75" hidden="1" x14ac:dyDescent="0.2">
      <c r="A351" s="35">
        <f t="shared" si="9"/>
        <v>43575</v>
      </c>
      <c r="B351" s="36">
        <f>SUMIFS(СВЦЭМ!$J$34:$J$777,СВЦЭМ!$A$34:$A$777,$A351,СВЦЭМ!$B$33:$B$776,B$331)+'СЕТ СН'!$F$16</f>
        <v>0</v>
      </c>
      <c r="C351" s="36">
        <f>SUMIFS(СВЦЭМ!$J$34:$J$777,СВЦЭМ!$A$34:$A$777,$A351,СВЦЭМ!$B$33:$B$776,C$331)+'СЕТ СН'!$F$16</f>
        <v>0</v>
      </c>
      <c r="D351" s="36">
        <f>SUMIFS(СВЦЭМ!$J$34:$J$777,СВЦЭМ!$A$34:$A$777,$A351,СВЦЭМ!$B$33:$B$776,D$331)+'СЕТ СН'!$F$16</f>
        <v>0</v>
      </c>
      <c r="E351" s="36">
        <f>SUMIFS(СВЦЭМ!$J$34:$J$777,СВЦЭМ!$A$34:$A$777,$A351,СВЦЭМ!$B$33:$B$776,E$331)+'СЕТ СН'!$F$16</f>
        <v>0</v>
      </c>
      <c r="F351" s="36">
        <f>SUMIFS(СВЦЭМ!$J$34:$J$777,СВЦЭМ!$A$34:$A$777,$A351,СВЦЭМ!$B$33:$B$776,F$331)+'СЕТ СН'!$F$16</f>
        <v>0</v>
      </c>
      <c r="G351" s="36">
        <f>SUMIFS(СВЦЭМ!$J$34:$J$777,СВЦЭМ!$A$34:$A$777,$A351,СВЦЭМ!$B$33:$B$776,G$331)+'СЕТ СН'!$F$16</f>
        <v>0</v>
      </c>
      <c r="H351" s="36">
        <f>SUMIFS(СВЦЭМ!$J$34:$J$777,СВЦЭМ!$A$34:$A$777,$A351,СВЦЭМ!$B$33:$B$776,H$331)+'СЕТ СН'!$F$16</f>
        <v>0</v>
      </c>
      <c r="I351" s="36">
        <f>SUMIFS(СВЦЭМ!$J$34:$J$777,СВЦЭМ!$A$34:$A$777,$A351,СВЦЭМ!$B$33:$B$776,I$331)+'СЕТ СН'!$F$16</f>
        <v>0</v>
      </c>
      <c r="J351" s="36">
        <f>SUMIFS(СВЦЭМ!$J$34:$J$777,СВЦЭМ!$A$34:$A$777,$A351,СВЦЭМ!$B$33:$B$776,J$331)+'СЕТ СН'!$F$16</f>
        <v>0</v>
      </c>
      <c r="K351" s="36">
        <f>SUMIFS(СВЦЭМ!$J$34:$J$777,СВЦЭМ!$A$34:$A$777,$A351,СВЦЭМ!$B$33:$B$776,K$331)+'СЕТ СН'!$F$16</f>
        <v>0</v>
      </c>
      <c r="L351" s="36">
        <f>SUMIFS(СВЦЭМ!$J$34:$J$777,СВЦЭМ!$A$34:$A$777,$A351,СВЦЭМ!$B$33:$B$776,L$331)+'СЕТ СН'!$F$16</f>
        <v>0</v>
      </c>
      <c r="M351" s="36">
        <f>SUMIFS(СВЦЭМ!$J$34:$J$777,СВЦЭМ!$A$34:$A$777,$A351,СВЦЭМ!$B$33:$B$776,M$331)+'СЕТ СН'!$F$16</f>
        <v>0</v>
      </c>
      <c r="N351" s="36">
        <f>SUMIFS(СВЦЭМ!$J$34:$J$777,СВЦЭМ!$A$34:$A$777,$A351,СВЦЭМ!$B$33:$B$776,N$331)+'СЕТ СН'!$F$16</f>
        <v>0</v>
      </c>
      <c r="O351" s="36">
        <f>SUMIFS(СВЦЭМ!$J$34:$J$777,СВЦЭМ!$A$34:$A$777,$A351,СВЦЭМ!$B$33:$B$776,O$331)+'СЕТ СН'!$F$16</f>
        <v>0</v>
      </c>
      <c r="P351" s="36">
        <f>SUMIFS(СВЦЭМ!$J$34:$J$777,СВЦЭМ!$A$34:$A$777,$A351,СВЦЭМ!$B$33:$B$776,P$331)+'СЕТ СН'!$F$16</f>
        <v>0</v>
      </c>
      <c r="Q351" s="36">
        <f>SUMIFS(СВЦЭМ!$J$34:$J$777,СВЦЭМ!$A$34:$A$777,$A351,СВЦЭМ!$B$33:$B$776,Q$331)+'СЕТ СН'!$F$16</f>
        <v>0</v>
      </c>
      <c r="R351" s="36">
        <f>SUMIFS(СВЦЭМ!$J$34:$J$777,СВЦЭМ!$A$34:$A$777,$A351,СВЦЭМ!$B$33:$B$776,R$331)+'СЕТ СН'!$F$16</f>
        <v>0</v>
      </c>
      <c r="S351" s="36">
        <f>SUMIFS(СВЦЭМ!$J$34:$J$777,СВЦЭМ!$A$34:$A$777,$A351,СВЦЭМ!$B$33:$B$776,S$331)+'СЕТ СН'!$F$16</f>
        <v>0</v>
      </c>
      <c r="T351" s="36">
        <f>SUMIFS(СВЦЭМ!$J$34:$J$777,СВЦЭМ!$A$34:$A$777,$A351,СВЦЭМ!$B$33:$B$776,T$331)+'СЕТ СН'!$F$16</f>
        <v>0</v>
      </c>
      <c r="U351" s="36">
        <f>SUMIFS(СВЦЭМ!$J$34:$J$777,СВЦЭМ!$A$34:$A$777,$A351,СВЦЭМ!$B$33:$B$776,U$331)+'СЕТ СН'!$F$16</f>
        <v>0</v>
      </c>
      <c r="V351" s="36">
        <f>SUMIFS(СВЦЭМ!$J$34:$J$777,СВЦЭМ!$A$34:$A$777,$A351,СВЦЭМ!$B$33:$B$776,V$331)+'СЕТ СН'!$F$16</f>
        <v>0</v>
      </c>
      <c r="W351" s="36">
        <f>SUMIFS(СВЦЭМ!$J$34:$J$777,СВЦЭМ!$A$34:$A$777,$A351,СВЦЭМ!$B$33:$B$776,W$331)+'СЕТ СН'!$F$16</f>
        <v>0</v>
      </c>
      <c r="X351" s="36">
        <f>SUMIFS(СВЦЭМ!$J$34:$J$777,СВЦЭМ!$A$34:$A$777,$A351,СВЦЭМ!$B$33:$B$776,X$331)+'СЕТ СН'!$F$16</f>
        <v>0</v>
      </c>
      <c r="Y351" s="36">
        <f>SUMIFS(СВЦЭМ!$J$34:$J$777,СВЦЭМ!$A$34:$A$777,$A351,СВЦЭМ!$B$33:$B$776,Y$331)+'СЕТ СН'!$F$16</f>
        <v>0</v>
      </c>
    </row>
    <row r="352" spans="1:25" ht="15.75" hidden="1" x14ac:dyDescent="0.2">
      <c r="A352" s="35">
        <f t="shared" si="9"/>
        <v>43576</v>
      </c>
      <c r="B352" s="36">
        <f>SUMIFS(СВЦЭМ!$J$34:$J$777,СВЦЭМ!$A$34:$A$777,$A352,СВЦЭМ!$B$33:$B$776,B$331)+'СЕТ СН'!$F$16</f>
        <v>0</v>
      </c>
      <c r="C352" s="36">
        <f>SUMIFS(СВЦЭМ!$J$34:$J$777,СВЦЭМ!$A$34:$A$777,$A352,СВЦЭМ!$B$33:$B$776,C$331)+'СЕТ СН'!$F$16</f>
        <v>0</v>
      </c>
      <c r="D352" s="36">
        <f>SUMIFS(СВЦЭМ!$J$34:$J$777,СВЦЭМ!$A$34:$A$777,$A352,СВЦЭМ!$B$33:$B$776,D$331)+'СЕТ СН'!$F$16</f>
        <v>0</v>
      </c>
      <c r="E352" s="36">
        <f>SUMIFS(СВЦЭМ!$J$34:$J$777,СВЦЭМ!$A$34:$A$777,$A352,СВЦЭМ!$B$33:$B$776,E$331)+'СЕТ СН'!$F$16</f>
        <v>0</v>
      </c>
      <c r="F352" s="36">
        <f>SUMIFS(СВЦЭМ!$J$34:$J$777,СВЦЭМ!$A$34:$A$777,$A352,СВЦЭМ!$B$33:$B$776,F$331)+'СЕТ СН'!$F$16</f>
        <v>0</v>
      </c>
      <c r="G352" s="36">
        <f>SUMIFS(СВЦЭМ!$J$34:$J$777,СВЦЭМ!$A$34:$A$777,$A352,СВЦЭМ!$B$33:$B$776,G$331)+'СЕТ СН'!$F$16</f>
        <v>0</v>
      </c>
      <c r="H352" s="36">
        <f>SUMIFS(СВЦЭМ!$J$34:$J$777,СВЦЭМ!$A$34:$A$777,$A352,СВЦЭМ!$B$33:$B$776,H$331)+'СЕТ СН'!$F$16</f>
        <v>0</v>
      </c>
      <c r="I352" s="36">
        <f>SUMIFS(СВЦЭМ!$J$34:$J$777,СВЦЭМ!$A$34:$A$777,$A352,СВЦЭМ!$B$33:$B$776,I$331)+'СЕТ СН'!$F$16</f>
        <v>0</v>
      </c>
      <c r="J352" s="36">
        <f>SUMIFS(СВЦЭМ!$J$34:$J$777,СВЦЭМ!$A$34:$A$777,$A352,СВЦЭМ!$B$33:$B$776,J$331)+'СЕТ СН'!$F$16</f>
        <v>0</v>
      </c>
      <c r="K352" s="36">
        <f>SUMIFS(СВЦЭМ!$J$34:$J$777,СВЦЭМ!$A$34:$A$777,$A352,СВЦЭМ!$B$33:$B$776,K$331)+'СЕТ СН'!$F$16</f>
        <v>0</v>
      </c>
      <c r="L352" s="36">
        <f>SUMIFS(СВЦЭМ!$J$34:$J$777,СВЦЭМ!$A$34:$A$777,$A352,СВЦЭМ!$B$33:$B$776,L$331)+'СЕТ СН'!$F$16</f>
        <v>0</v>
      </c>
      <c r="M352" s="36">
        <f>SUMIFS(СВЦЭМ!$J$34:$J$777,СВЦЭМ!$A$34:$A$777,$A352,СВЦЭМ!$B$33:$B$776,M$331)+'СЕТ СН'!$F$16</f>
        <v>0</v>
      </c>
      <c r="N352" s="36">
        <f>SUMIFS(СВЦЭМ!$J$34:$J$777,СВЦЭМ!$A$34:$A$777,$A352,СВЦЭМ!$B$33:$B$776,N$331)+'СЕТ СН'!$F$16</f>
        <v>0</v>
      </c>
      <c r="O352" s="36">
        <f>SUMIFS(СВЦЭМ!$J$34:$J$777,СВЦЭМ!$A$34:$A$777,$A352,СВЦЭМ!$B$33:$B$776,O$331)+'СЕТ СН'!$F$16</f>
        <v>0</v>
      </c>
      <c r="P352" s="36">
        <f>SUMIFS(СВЦЭМ!$J$34:$J$777,СВЦЭМ!$A$34:$A$777,$A352,СВЦЭМ!$B$33:$B$776,P$331)+'СЕТ СН'!$F$16</f>
        <v>0</v>
      </c>
      <c r="Q352" s="36">
        <f>SUMIFS(СВЦЭМ!$J$34:$J$777,СВЦЭМ!$A$34:$A$777,$A352,СВЦЭМ!$B$33:$B$776,Q$331)+'СЕТ СН'!$F$16</f>
        <v>0</v>
      </c>
      <c r="R352" s="36">
        <f>SUMIFS(СВЦЭМ!$J$34:$J$777,СВЦЭМ!$A$34:$A$777,$A352,СВЦЭМ!$B$33:$B$776,R$331)+'СЕТ СН'!$F$16</f>
        <v>0</v>
      </c>
      <c r="S352" s="36">
        <f>SUMIFS(СВЦЭМ!$J$34:$J$777,СВЦЭМ!$A$34:$A$777,$A352,СВЦЭМ!$B$33:$B$776,S$331)+'СЕТ СН'!$F$16</f>
        <v>0</v>
      </c>
      <c r="T352" s="36">
        <f>SUMIFS(СВЦЭМ!$J$34:$J$777,СВЦЭМ!$A$34:$A$777,$A352,СВЦЭМ!$B$33:$B$776,T$331)+'СЕТ СН'!$F$16</f>
        <v>0</v>
      </c>
      <c r="U352" s="36">
        <f>SUMIFS(СВЦЭМ!$J$34:$J$777,СВЦЭМ!$A$34:$A$777,$A352,СВЦЭМ!$B$33:$B$776,U$331)+'СЕТ СН'!$F$16</f>
        <v>0</v>
      </c>
      <c r="V352" s="36">
        <f>SUMIFS(СВЦЭМ!$J$34:$J$777,СВЦЭМ!$A$34:$A$777,$A352,СВЦЭМ!$B$33:$B$776,V$331)+'СЕТ СН'!$F$16</f>
        <v>0</v>
      </c>
      <c r="W352" s="36">
        <f>SUMIFS(СВЦЭМ!$J$34:$J$777,СВЦЭМ!$A$34:$A$777,$A352,СВЦЭМ!$B$33:$B$776,W$331)+'СЕТ СН'!$F$16</f>
        <v>0</v>
      </c>
      <c r="X352" s="36">
        <f>SUMIFS(СВЦЭМ!$J$34:$J$777,СВЦЭМ!$A$34:$A$777,$A352,СВЦЭМ!$B$33:$B$776,X$331)+'СЕТ СН'!$F$16</f>
        <v>0</v>
      </c>
      <c r="Y352" s="36">
        <f>SUMIFS(СВЦЭМ!$J$34:$J$777,СВЦЭМ!$A$34:$A$777,$A352,СВЦЭМ!$B$33:$B$776,Y$331)+'СЕТ СН'!$F$16</f>
        <v>0</v>
      </c>
    </row>
    <row r="353" spans="1:27" ht="15.75" hidden="1" x14ac:dyDescent="0.2">
      <c r="A353" s="35">
        <f t="shared" si="9"/>
        <v>43577</v>
      </c>
      <c r="B353" s="36">
        <f>SUMIFS(СВЦЭМ!$J$34:$J$777,СВЦЭМ!$A$34:$A$777,$A353,СВЦЭМ!$B$33:$B$776,B$331)+'СЕТ СН'!$F$16</f>
        <v>0</v>
      </c>
      <c r="C353" s="36">
        <f>SUMIFS(СВЦЭМ!$J$34:$J$777,СВЦЭМ!$A$34:$A$777,$A353,СВЦЭМ!$B$33:$B$776,C$331)+'СЕТ СН'!$F$16</f>
        <v>0</v>
      </c>
      <c r="D353" s="36">
        <f>SUMIFS(СВЦЭМ!$J$34:$J$777,СВЦЭМ!$A$34:$A$777,$A353,СВЦЭМ!$B$33:$B$776,D$331)+'СЕТ СН'!$F$16</f>
        <v>0</v>
      </c>
      <c r="E353" s="36">
        <f>SUMIFS(СВЦЭМ!$J$34:$J$777,СВЦЭМ!$A$34:$A$777,$A353,СВЦЭМ!$B$33:$B$776,E$331)+'СЕТ СН'!$F$16</f>
        <v>0</v>
      </c>
      <c r="F353" s="36">
        <f>SUMIFS(СВЦЭМ!$J$34:$J$777,СВЦЭМ!$A$34:$A$777,$A353,СВЦЭМ!$B$33:$B$776,F$331)+'СЕТ СН'!$F$16</f>
        <v>0</v>
      </c>
      <c r="G353" s="36">
        <f>SUMIFS(СВЦЭМ!$J$34:$J$777,СВЦЭМ!$A$34:$A$777,$A353,СВЦЭМ!$B$33:$B$776,G$331)+'СЕТ СН'!$F$16</f>
        <v>0</v>
      </c>
      <c r="H353" s="36">
        <f>SUMIFS(СВЦЭМ!$J$34:$J$777,СВЦЭМ!$A$34:$A$777,$A353,СВЦЭМ!$B$33:$B$776,H$331)+'СЕТ СН'!$F$16</f>
        <v>0</v>
      </c>
      <c r="I353" s="36">
        <f>SUMIFS(СВЦЭМ!$J$34:$J$777,СВЦЭМ!$A$34:$A$777,$A353,СВЦЭМ!$B$33:$B$776,I$331)+'СЕТ СН'!$F$16</f>
        <v>0</v>
      </c>
      <c r="J353" s="36">
        <f>SUMIFS(СВЦЭМ!$J$34:$J$777,СВЦЭМ!$A$34:$A$777,$A353,СВЦЭМ!$B$33:$B$776,J$331)+'СЕТ СН'!$F$16</f>
        <v>0</v>
      </c>
      <c r="K353" s="36">
        <f>SUMIFS(СВЦЭМ!$J$34:$J$777,СВЦЭМ!$A$34:$A$777,$A353,СВЦЭМ!$B$33:$B$776,K$331)+'СЕТ СН'!$F$16</f>
        <v>0</v>
      </c>
      <c r="L353" s="36">
        <f>SUMIFS(СВЦЭМ!$J$34:$J$777,СВЦЭМ!$A$34:$A$777,$A353,СВЦЭМ!$B$33:$B$776,L$331)+'СЕТ СН'!$F$16</f>
        <v>0</v>
      </c>
      <c r="M353" s="36">
        <f>SUMIFS(СВЦЭМ!$J$34:$J$777,СВЦЭМ!$A$34:$A$777,$A353,СВЦЭМ!$B$33:$B$776,M$331)+'СЕТ СН'!$F$16</f>
        <v>0</v>
      </c>
      <c r="N353" s="36">
        <f>SUMIFS(СВЦЭМ!$J$34:$J$777,СВЦЭМ!$A$34:$A$777,$A353,СВЦЭМ!$B$33:$B$776,N$331)+'СЕТ СН'!$F$16</f>
        <v>0</v>
      </c>
      <c r="O353" s="36">
        <f>SUMIFS(СВЦЭМ!$J$34:$J$777,СВЦЭМ!$A$34:$A$777,$A353,СВЦЭМ!$B$33:$B$776,O$331)+'СЕТ СН'!$F$16</f>
        <v>0</v>
      </c>
      <c r="P353" s="36">
        <f>SUMIFS(СВЦЭМ!$J$34:$J$777,СВЦЭМ!$A$34:$A$777,$A353,СВЦЭМ!$B$33:$B$776,P$331)+'СЕТ СН'!$F$16</f>
        <v>0</v>
      </c>
      <c r="Q353" s="36">
        <f>SUMIFS(СВЦЭМ!$J$34:$J$777,СВЦЭМ!$A$34:$A$777,$A353,СВЦЭМ!$B$33:$B$776,Q$331)+'СЕТ СН'!$F$16</f>
        <v>0</v>
      </c>
      <c r="R353" s="36">
        <f>SUMIFS(СВЦЭМ!$J$34:$J$777,СВЦЭМ!$A$34:$A$777,$A353,СВЦЭМ!$B$33:$B$776,R$331)+'СЕТ СН'!$F$16</f>
        <v>0</v>
      </c>
      <c r="S353" s="36">
        <f>SUMIFS(СВЦЭМ!$J$34:$J$777,СВЦЭМ!$A$34:$A$777,$A353,СВЦЭМ!$B$33:$B$776,S$331)+'СЕТ СН'!$F$16</f>
        <v>0</v>
      </c>
      <c r="T353" s="36">
        <f>SUMIFS(СВЦЭМ!$J$34:$J$777,СВЦЭМ!$A$34:$A$777,$A353,СВЦЭМ!$B$33:$B$776,T$331)+'СЕТ СН'!$F$16</f>
        <v>0</v>
      </c>
      <c r="U353" s="36">
        <f>SUMIFS(СВЦЭМ!$J$34:$J$777,СВЦЭМ!$A$34:$A$777,$A353,СВЦЭМ!$B$33:$B$776,U$331)+'СЕТ СН'!$F$16</f>
        <v>0</v>
      </c>
      <c r="V353" s="36">
        <f>SUMIFS(СВЦЭМ!$J$34:$J$777,СВЦЭМ!$A$34:$A$777,$A353,СВЦЭМ!$B$33:$B$776,V$331)+'СЕТ СН'!$F$16</f>
        <v>0</v>
      </c>
      <c r="W353" s="36">
        <f>SUMIFS(СВЦЭМ!$J$34:$J$777,СВЦЭМ!$A$34:$A$777,$A353,СВЦЭМ!$B$33:$B$776,W$331)+'СЕТ СН'!$F$16</f>
        <v>0</v>
      </c>
      <c r="X353" s="36">
        <f>SUMIFS(СВЦЭМ!$J$34:$J$777,СВЦЭМ!$A$34:$A$777,$A353,СВЦЭМ!$B$33:$B$776,X$331)+'СЕТ СН'!$F$16</f>
        <v>0</v>
      </c>
      <c r="Y353" s="36">
        <f>SUMIFS(СВЦЭМ!$J$34:$J$777,СВЦЭМ!$A$34:$A$777,$A353,СВЦЭМ!$B$33:$B$776,Y$331)+'СЕТ СН'!$F$16</f>
        <v>0</v>
      </c>
    </row>
    <row r="354" spans="1:27" ht="15.75" hidden="1" x14ac:dyDescent="0.2">
      <c r="A354" s="35">
        <f t="shared" si="9"/>
        <v>43578</v>
      </c>
      <c r="B354" s="36">
        <f>SUMIFS(СВЦЭМ!$J$34:$J$777,СВЦЭМ!$A$34:$A$777,$A354,СВЦЭМ!$B$33:$B$776,B$331)+'СЕТ СН'!$F$16</f>
        <v>0</v>
      </c>
      <c r="C354" s="36">
        <f>SUMIFS(СВЦЭМ!$J$34:$J$777,СВЦЭМ!$A$34:$A$777,$A354,СВЦЭМ!$B$33:$B$776,C$331)+'СЕТ СН'!$F$16</f>
        <v>0</v>
      </c>
      <c r="D354" s="36">
        <f>SUMIFS(СВЦЭМ!$J$34:$J$777,СВЦЭМ!$A$34:$A$777,$A354,СВЦЭМ!$B$33:$B$776,D$331)+'СЕТ СН'!$F$16</f>
        <v>0</v>
      </c>
      <c r="E354" s="36">
        <f>SUMIFS(СВЦЭМ!$J$34:$J$777,СВЦЭМ!$A$34:$A$777,$A354,СВЦЭМ!$B$33:$B$776,E$331)+'СЕТ СН'!$F$16</f>
        <v>0</v>
      </c>
      <c r="F354" s="36">
        <f>SUMIFS(СВЦЭМ!$J$34:$J$777,СВЦЭМ!$A$34:$A$777,$A354,СВЦЭМ!$B$33:$B$776,F$331)+'СЕТ СН'!$F$16</f>
        <v>0</v>
      </c>
      <c r="G354" s="36">
        <f>SUMIFS(СВЦЭМ!$J$34:$J$777,СВЦЭМ!$A$34:$A$777,$A354,СВЦЭМ!$B$33:$B$776,G$331)+'СЕТ СН'!$F$16</f>
        <v>0</v>
      </c>
      <c r="H354" s="36">
        <f>SUMIFS(СВЦЭМ!$J$34:$J$777,СВЦЭМ!$A$34:$A$777,$A354,СВЦЭМ!$B$33:$B$776,H$331)+'СЕТ СН'!$F$16</f>
        <v>0</v>
      </c>
      <c r="I354" s="36">
        <f>SUMIFS(СВЦЭМ!$J$34:$J$777,СВЦЭМ!$A$34:$A$777,$A354,СВЦЭМ!$B$33:$B$776,I$331)+'СЕТ СН'!$F$16</f>
        <v>0</v>
      </c>
      <c r="J354" s="36">
        <f>SUMIFS(СВЦЭМ!$J$34:$J$777,СВЦЭМ!$A$34:$A$777,$A354,СВЦЭМ!$B$33:$B$776,J$331)+'СЕТ СН'!$F$16</f>
        <v>0</v>
      </c>
      <c r="K354" s="36">
        <f>SUMIFS(СВЦЭМ!$J$34:$J$777,СВЦЭМ!$A$34:$A$777,$A354,СВЦЭМ!$B$33:$B$776,K$331)+'СЕТ СН'!$F$16</f>
        <v>0</v>
      </c>
      <c r="L354" s="36">
        <f>SUMIFS(СВЦЭМ!$J$34:$J$777,СВЦЭМ!$A$34:$A$777,$A354,СВЦЭМ!$B$33:$B$776,L$331)+'СЕТ СН'!$F$16</f>
        <v>0</v>
      </c>
      <c r="M354" s="36">
        <f>SUMIFS(СВЦЭМ!$J$34:$J$777,СВЦЭМ!$A$34:$A$777,$A354,СВЦЭМ!$B$33:$B$776,M$331)+'СЕТ СН'!$F$16</f>
        <v>0</v>
      </c>
      <c r="N354" s="36">
        <f>SUMIFS(СВЦЭМ!$J$34:$J$777,СВЦЭМ!$A$34:$A$777,$A354,СВЦЭМ!$B$33:$B$776,N$331)+'СЕТ СН'!$F$16</f>
        <v>0</v>
      </c>
      <c r="O354" s="36">
        <f>SUMIFS(СВЦЭМ!$J$34:$J$777,СВЦЭМ!$A$34:$A$777,$A354,СВЦЭМ!$B$33:$B$776,O$331)+'СЕТ СН'!$F$16</f>
        <v>0</v>
      </c>
      <c r="P354" s="36">
        <f>SUMIFS(СВЦЭМ!$J$34:$J$777,СВЦЭМ!$A$34:$A$777,$A354,СВЦЭМ!$B$33:$B$776,P$331)+'СЕТ СН'!$F$16</f>
        <v>0</v>
      </c>
      <c r="Q354" s="36">
        <f>SUMIFS(СВЦЭМ!$J$34:$J$777,СВЦЭМ!$A$34:$A$777,$A354,СВЦЭМ!$B$33:$B$776,Q$331)+'СЕТ СН'!$F$16</f>
        <v>0</v>
      </c>
      <c r="R354" s="36">
        <f>SUMIFS(СВЦЭМ!$J$34:$J$777,СВЦЭМ!$A$34:$A$777,$A354,СВЦЭМ!$B$33:$B$776,R$331)+'СЕТ СН'!$F$16</f>
        <v>0</v>
      </c>
      <c r="S354" s="36">
        <f>SUMIFS(СВЦЭМ!$J$34:$J$777,СВЦЭМ!$A$34:$A$777,$A354,СВЦЭМ!$B$33:$B$776,S$331)+'СЕТ СН'!$F$16</f>
        <v>0</v>
      </c>
      <c r="T354" s="36">
        <f>SUMIFS(СВЦЭМ!$J$34:$J$777,СВЦЭМ!$A$34:$A$777,$A354,СВЦЭМ!$B$33:$B$776,T$331)+'СЕТ СН'!$F$16</f>
        <v>0</v>
      </c>
      <c r="U354" s="36">
        <f>SUMIFS(СВЦЭМ!$J$34:$J$777,СВЦЭМ!$A$34:$A$777,$A354,СВЦЭМ!$B$33:$B$776,U$331)+'СЕТ СН'!$F$16</f>
        <v>0</v>
      </c>
      <c r="V354" s="36">
        <f>SUMIFS(СВЦЭМ!$J$34:$J$777,СВЦЭМ!$A$34:$A$777,$A354,СВЦЭМ!$B$33:$B$776,V$331)+'СЕТ СН'!$F$16</f>
        <v>0</v>
      </c>
      <c r="W354" s="36">
        <f>SUMIFS(СВЦЭМ!$J$34:$J$777,СВЦЭМ!$A$34:$A$777,$A354,СВЦЭМ!$B$33:$B$776,W$331)+'СЕТ СН'!$F$16</f>
        <v>0</v>
      </c>
      <c r="X354" s="36">
        <f>SUMIFS(СВЦЭМ!$J$34:$J$777,СВЦЭМ!$A$34:$A$777,$A354,СВЦЭМ!$B$33:$B$776,X$331)+'СЕТ СН'!$F$16</f>
        <v>0</v>
      </c>
      <c r="Y354" s="36">
        <f>SUMIFS(СВЦЭМ!$J$34:$J$777,СВЦЭМ!$A$34:$A$777,$A354,СВЦЭМ!$B$33:$B$776,Y$331)+'СЕТ СН'!$F$16</f>
        <v>0</v>
      </c>
    </row>
    <row r="355" spans="1:27" ht="15.75" hidden="1" x14ac:dyDescent="0.2">
      <c r="A355" s="35">
        <f t="shared" si="9"/>
        <v>43579</v>
      </c>
      <c r="B355" s="36">
        <f>SUMIFS(СВЦЭМ!$J$34:$J$777,СВЦЭМ!$A$34:$A$777,$A355,СВЦЭМ!$B$33:$B$776,B$331)+'СЕТ СН'!$F$16</f>
        <v>0</v>
      </c>
      <c r="C355" s="36">
        <f>SUMIFS(СВЦЭМ!$J$34:$J$777,СВЦЭМ!$A$34:$A$777,$A355,СВЦЭМ!$B$33:$B$776,C$331)+'СЕТ СН'!$F$16</f>
        <v>0</v>
      </c>
      <c r="D355" s="36">
        <f>SUMIFS(СВЦЭМ!$J$34:$J$777,СВЦЭМ!$A$34:$A$777,$A355,СВЦЭМ!$B$33:$B$776,D$331)+'СЕТ СН'!$F$16</f>
        <v>0</v>
      </c>
      <c r="E355" s="36">
        <f>SUMIFS(СВЦЭМ!$J$34:$J$777,СВЦЭМ!$A$34:$A$777,$A355,СВЦЭМ!$B$33:$B$776,E$331)+'СЕТ СН'!$F$16</f>
        <v>0</v>
      </c>
      <c r="F355" s="36">
        <f>SUMIFS(СВЦЭМ!$J$34:$J$777,СВЦЭМ!$A$34:$A$777,$A355,СВЦЭМ!$B$33:$B$776,F$331)+'СЕТ СН'!$F$16</f>
        <v>0</v>
      </c>
      <c r="G355" s="36">
        <f>SUMIFS(СВЦЭМ!$J$34:$J$777,СВЦЭМ!$A$34:$A$777,$A355,СВЦЭМ!$B$33:$B$776,G$331)+'СЕТ СН'!$F$16</f>
        <v>0</v>
      </c>
      <c r="H355" s="36">
        <f>SUMIFS(СВЦЭМ!$J$34:$J$777,СВЦЭМ!$A$34:$A$777,$A355,СВЦЭМ!$B$33:$B$776,H$331)+'СЕТ СН'!$F$16</f>
        <v>0</v>
      </c>
      <c r="I355" s="36">
        <f>SUMIFS(СВЦЭМ!$J$34:$J$777,СВЦЭМ!$A$34:$A$777,$A355,СВЦЭМ!$B$33:$B$776,I$331)+'СЕТ СН'!$F$16</f>
        <v>0</v>
      </c>
      <c r="J355" s="36">
        <f>SUMIFS(СВЦЭМ!$J$34:$J$777,СВЦЭМ!$A$34:$A$777,$A355,СВЦЭМ!$B$33:$B$776,J$331)+'СЕТ СН'!$F$16</f>
        <v>0</v>
      </c>
      <c r="K355" s="36">
        <f>SUMIFS(СВЦЭМ!$J$34:$J$777,СВЦЭМ!$A$34:$A$777,$A355,СВЦЭМ!$B$33:$B$776,K$331)+'СЕТ СН'!$F$16</f>
        <v>0</v>
      </c>
      <c r="L355" s="36">
        <f>SUMIFS(СВЦЭМ!$J$34:$J$777,СВЦЭМ!$A$34:$A$777,$A355,СВЦЭМ!$B$33:$B$776,L$331)+'СЕТ СН'!$F$16</f>
        <v>0</v>
      </c>
      <c r="M355" s="36">
        <f>SUMIFS(СВЦЭМ!$J$34:$J$777,СВЦЭМ!$A$34:$A$777,$A355,СВЦЭМ!$B$33:$B$776,M$331)+'СЕТ СН'!$F$16</f>
        <v>0</v>
      </c>
      <c r="N355" s="36">
        <f>SUMIFS(СВЦЭМ!$J$34:$J$777,СВЦЭМ!$A$34:$A$777,$A355,СВЦЭМ!$B$33:$B$776,N$331)+'СЕТ СН'!$F$16</f>
        <v>0</v>
      </c>
      <c r="O355" s="36">
        <f>SUMIFS(СВЦЭМ!$J$34:$J$777,СВЦЭМ!$A$34:$A$777,$A355,СВЦЭМ!$B$33:$B$776,O$331)+'СЕТ СН'!$F$16</f>
        <v>0</v>
      </c>
      <c r="P355" s="36">
        <f>SUMIFS(СВЦЭМ!$J$34:$J$777,СВЦЭМ!$A$34:$A$777,$A355,СВЦЭМ!$B$33:$B$776,P$331)+'СЕТ СН'!$F$16</f>
        <v>0</v>
      </c>
      <c r="Q355" s="36">
        <f>SUMIFS(СВЦЭМ!$J$34:$J$777,СВЦЭМ!$A$34:$A$777,$A355,СВЦЭМ!$B$33:$B$776,Q$331)+'СЕТ СН'!$F$16</f>
        <v>0</v>
      </c>
      <c r="R355" s="36">
        <f>SUMIFS(СВЦЭМ!$J$34:$J$777,СВЦЭМ!$A$34:$A$777,$A355,СВЦЭМ!$B$33:$B$776,R$331)+'СЕТ СН'!$F$16</f>
        <v>0</v>
      </c>
      <c r="S355" s="36">
        <f>SUMIFS(СВЦЭМ!$J$34:$J$777,СВЦЭМ!$A$34:$A$777,$A355,СВЦЭМ!$B$33:$B$776,S$331)+'СЕТ СН'!$F$16</f>
        <v>0</v>
      </c>
      <c r="T355" s="36">
        <f>SUMIFS(СВЦЭМ!$J$34:$J$777,СВЦЭМ!$A$34:$A$777,$A355,СВЦЭМ!$B$33:$B$776,T$331)+'СЕТ СН'!$F$16</f>
        <v>0</v>
      </c>
      <c r="U355" s="36">
        <f>SUMIFS(СВЦЭМ!$J$34:$J$777,СВЦЭМ!$A$34:$A$777,$A355,СВЦЭМ!$B$33:$B$776,U$331)+'СЕТ СН'!$F$16</f>
        <v>0</v>
      </c>
      <c r="V355" s="36">
        <f>SUMIFS(СВЦЭМ!$J$34:$J$777,СВЦЭМ!$A$34:$A$777,$A355,СВЦЭМ!$B$33:$B$776,V$331)+'СЕТ СН'!$F$16</f>
        <v>0</v>
      </c>
      <c r="W355" s="36">
        <f>SUMIFS(СВЦЭМ!$J$34:$J$777,СВЦЭМ!$A$34:$A$777,$A355,СВЦЭМ!$B$33:$B$776,W$331)+'СЕТ СН'!$F$16</f>
        <v>0</v>
      </c>
      <c r="X355" s="36">
        <f>SUMIFS(СВЦЭМ!$J$34:$J$777,СВЦЭМ!$A$34:$A$777,$A355,СВЦЭМ!$B$33:$B$776,X$331)+'СЕТ СН'!$F$16</f>
        <v>0</v>
      </c>
      <c r="Y355" s="36">
        <f>SUMIFS(СВЦЭМ!$J$34:$J$777,СВЦЭМ!$A$34:$A$777,$A355,СВЦЭМ!$B$33:$B$776,Y$331)+'СЕТ СН'!$F$16</f>
        <v>0</v>
      </c>
    </row>
    <row r="356" spans="1:27" ht="15.75" hidden="1" x14ac:dyDescent="0.2">
      <c r="A356" s="35">
        <f t="shared" si="9"/>
        <v>43580</v>
      </c>
      <c r="B356" s="36">
        <f>SUMIFS(СВЦЭМ!$J$34:$J$777,СВЦЭМ!$A$34:$A$777,$A356,СВЦЭМ!$B$33:$B$776,B$331)+'СЕТ СН'!$F$16</f>
        <v>0</v>
      </c>
      <c r="C356" s="36">
        <f>SUMIFS(СВЦЭМ!$J$34:$J$777,СВЦЭМ!$A$34:$A$777,$A356,СВЦЭМ!$B$33:$B$776,C$331)+'СЕТ СН'!$F$16</f>
        <v>0</v>
      </c>
      <c r="D356" s="36">
        <f>SUMIFS(СВЦЭМ!$J$34:$J$777,СВЦЭМ!$A$34:$A$777,$A356,СВЦЭМ!$B$33:$B$776,D$331)+'СЕТ СН'!$F$16</f>
        <v>0</v>
      </c>
      <c r="E356" s="36">
        <f>SUMIFS(СВЦЭМ!$J$34:$J$777,СВЦЭМ!$A$34:$A$777,$A356,СВЦЭМ!$B$33:$B$776,E$331)+'СЕТ СН'!$F$16</f>
        <v>0</v>
      </c>
      <c r="F356" s="36">
        <f>SUMIFS(СВЦЭМ!$J$34:$J$777,СВЦЭМ!$A$34:$A$777,$A356,СВЦЭМ!$B$33:$B$776,F$331)+'СЕТ СН'!$F$16</f>
        <v>0</v>
      </c>
      <c r="G356" s="36">
        <f>SUMIFS(СВЦЭМ!$J$34:$J$777,СВЦЭМ!$A$34:$A$777,$A356,СВЦЭМ!$B$33:$B$776,G$331)+'СЕТ СН'!$F$16</f>
        <v>0</v>
      </c>
      <c r="H356" s="36">
        <f>SUMIFS(СВЦЭМ!$J$34:$J$777,СВЦЭМ!$A$34:$A$777,$A356,СВЦЭМ!$B$33:$B$776,H$331)+'СЕТ СН'!$F$16</f>
        <v>0</v>
      </c>
      <c r="I356" s="36">
        <f>SUMIFS(СВЦЭМ!$J$34:$J$777,СВЦЭМ!$A$34:$A$777,$A356,СВЦЭМ!$B$33:$B$776,I$331)+'СЕТ СН'!$F$16</f>
        <v>0</v>
      </c>
      <c r="J356" s="36">
        <f>SUMIFS(СВЦЭМ!$J$34:$J$777,СВЦЭМ!$A$34:$A$777,$A356,СВЦЭМ!$B$33:$B$776,J$331)+'СЕТ СН'!$F$16</f>
        <v>0</v>
      </c>
      <c r="K356" s="36">
        <f>SUMIFS(СВЦЭМ!$J$34:$J$777,СВЦЭМ!$A$34:$A$777,$A356,СВЦЭМ!$B$33:$B$776,K$331)+'СЕТ СН'!$F$16</f>
        <v>0</v>
      </c>
      <c r="L356" s="36">
        <f>SUMIFS(СВЦЭМ!$J$34:$J$777,СВЦЭМ!$A$34:$A$777,$A356,СВЦЭМ!$B$33:$B$776,L$331)+'СЕТ СН'!$F$16</f>
        <v>0</v>
      </c>
      <c r="M356" s="36">
        <f>SUMIFS(СВЦЭМ!$J$34:$J$777,СВЦЭМ!$A$34:$A$777,$A356,СВЦЭМ!$B$33:$B$776,M$331)+'СЕТ СН'!$F$16</f>
        <v>0</v>
      </c>
      <c r="N356" s="36">
        <f>SUMIFS(СВЦЭМ!$J$34:$J$777,СВЦЭМ!$A$34:$A$777,$A356,СВЦЭМ!$B$33:$B$776,N$331)+'СЕТ СН'!$F$16</f>
        <v>0</v>
      </c>
      <c r="O356" s="36">
        <f>SUMIFS(СВЦЭМ!$J$34:$J$777,СВЦЭМ!$A$34:$A$777,$A356,СВЦЭМ!$B$33:$B$776,O$331)+'СЕТ СН'!$F$16</f>
        <v>0</v>
      </c>
      <c r="P356" s="36">
        <f>SUMIFS(СВЦЭМ!$J$34:$J$777,СВЦЭМ!$A$34:$A$777,$A356,СВЦЭМ!$B$33:$B$776,P$331)+'СЕТ СН'!$F$16</f>
        <v>0</v>
      </c>
      <c r="Q356" s="36">
        <f>SUMIFS(СВЦЭМ!$J$34:$J$777,СВЦЭМ!$A$34:$A$777,$A356,СВЦЭМ!$B$33:$B$776,Q$331)+'СЕТ СН'!$F$16</f>
        <v>0</v>
      </c>
      <c r="R356" s="36">
        <f>SUMIFS(СВЦЭМ!$J$34:$J$777,СВЦЭМ!$A$34:$A$777,$A356,СВЦЭМ!$B$33:$B$776,R$331)+'СЕТ СН'!$F$16</f>
        <v>0</v>
      </c>
      <c r="S356" s="36">
        <f>SUMIFS(СВЦЭМ!$J$34:$J$777,СВЦЭМ!$A$34:$A$777,$A356,СВЦЭМ!$B$33:$B$776,S$331)+'СЕТ СН'!$F$16</f>
        <v>0</v>
      </c>
      <c r="T356" s="36">
        <f>SUMIFS(СВЦЭМ!$J$34:$J$777,СВЦЭМ!$A$34:$A$777,$A356,СВЦЭМ!$B$33:$B$776,T$331)+'СЕТ СН'!$F$16</f>
        <v>0</v>
      </c>
      <c r="U356" s="36">
        <f>SUMIFS(СВЦЭМ!$J$34:$J$777,СВЦЭМ!$A$34:$A$777,$A356,СВЦЭМ!$B$33:$B$776,U$331)+'СЕТ СН'!$F$16</f>
        <v>0</v>
      </c>
      <c r="V356" s="36">
        <f>SUMIFS(СВЦЭМ!$J$34:$J$777,СВЦЭМ!$A$34:$A$777,$A356,СВЦЭМ!$B$33:$B$776,V$331)+'СЕТ СН'!$F$16</f>
        <v>0</v>
      </c>
      <c r="W356" s="36">
        <f>SUMIFS(СВЦЭМ!$J$34:$J$777,СВЦЭМ!$A$34:$A$777,$A356,СВЦЭМ!$B$33:$B$776,W$331)+'СЕТ СН'!$F$16</f>
        <v>0</v>
      </c>
      <c r="X356" s="36">
        <f>SUMIFS(СВЦЭМ!$J$34:$J$777,СВЦЭМ!$A$34:$A$777,$A356,СВЦЭМ!$B$33:$B$776,X$331)+'СЕТ СН'!$F$16</f>
        <v>0</v>
      </c>
      <c r="Y356" s="36">
        <f>SUMIFS(СВЦЭМ!$J$34:$J$777,СВЦЭМ!$A$34:$A$777,$A356,СВЦЭМ!$B$33:$B$776,Y$331)+'СЕТ СН'!$F$16</f>
        <v>0</v>
      </c>
    </row>
    <row r="357" spans="1:27" ht="15.75" hidden="1" x14ac:dyDescent="0.2">
      <c r="A357" s="35">
        <f t="shared" si="9"/>
        <v>43581</v>
      </c>
      <c r="B357" s="36">
        <f>SUMIFS(СВЦЭМ!$J$34:$J$777,СВЦЭМ!$A$34:$A$777,$A357,СВЦЭМ!$B$33:$B$776,B$331)+'СЕТ СН'!$F$16</f>
        <v>0</v>
      </c>
      <c r="C357" s="36">
        <f>SUMIFS(СВЦЭМ!$J$34:$J$777,СВЦЭМ!$A$34:$A$777,$A357,СВЦЭМ!$B$33:$B$776,C$331)+'СЕТ СН'!$F$16</f>
        <v>0</v>
      </c>
      <c r="D357" s="36">
        <f>SUMIFS(СВЦЭМ!$J$34:$J$777,СВЦЭМ!$A$34:$A$777,$A357,СВЦЭМ!$B$33:$B$776,D$331)+'СЕТ СН'!$F$16</f>
        <v>0</v>
      </c>
      <c r="E357" s="36">
        <f>SUMIFS(СВЦЭМ!$J$34:$J$777,СВЦЭМ!$A$34:$A$777,$A357,СВЦЭМ!$B$33:$B$776,E$331)+'СЕТ СН'!$F$16</f>
        <v>0</v>
      </c>
      <c r="F357" s="36">
        <f>SUMIFS(СВЦЭМ!$J$34:$J$777,СВЦЭМ!$A$34:$A$777,$A357,СВЦЭМ!$B$33:$B$776,F$331)+'СЕТ СН'!$F$16</f>
        <v>0</v>
      </c>
      <c r="G357" s="36">
        <f>SUMIFS(СВЦЭМ!$J$34:$J$777,СВЦЭМ!$A$34:$A$777,$A357,СВЦЭМ!$B$33:$B$776,G$331)+'СЕТ СН'!$F$16</f>
        <v>0</v>
      </c>
      <c r="H357" s="36">
        <f>SUMIFS(СВЦЭМ!$J$34:$J$777,СВЦЭМ!$A$34:$A$777,$A357,СВЦЭМ!$B$33:$B$776,H$331)+'СЕТ СН'!$F$16</f>
        <v>0</v>
      </c>
      <c r="I357" s="36">
        <f>SUMIFS(СВЦЭМ!$J$34:$J$777,СВЦЭМ!$A$34:$A$777,$A357,СВЦЭМ!$B$33:$B$776,I$331)+'СЕТ СН'!$F$16</f>
        <v>0</v>
      </c>
      <c r="J357" s="36">
        <f>SUMIFS(СВЦЭМ!$J$34:$J$777,СВЦЭМ!$A$34:$A$777,$A357,СВЦЭМ!$B$33:$B$776,J$331)+'СЕТ СН'!$F$16</f>
        <v>0</v>
      </c>
      <c r="K357" s="36">
        <f>SUMIFS(СВЦЭМ!$J$34:$J$777,СВЦЭМ!$A$34:$A$777,$A357,СВЦЭМ!$B$33:$B$776,K$331)+'СЕТ СН'!$F$16</f>
        <v>0</v>
      </c>
      <c r="L357" s="36">
        <f>SUMIFS(СВЦЭМ!$J$34:$J$777,СВЦЭМ!$A$34:$A$777,$A357,СВЦЭМ!$B$33:$B$776,L$331)+'СЕТ СН'!$F$16</f>
        <v>0</v>
      </c>
      <c r="M357" s="36">
        <f>SUMIFS(СВЦЭМ!$J$34:$J$777,СВЦЭМ!$A$34:$A$777,$A357,СВЦЭМ!$B$33:$B$776,M$331)+'СЕТ СН'!$F$16</f>
        <v>0</v>
      </c>
      <c r="N357" s="36">
        <f>SUMIFS(СВЦЭМ!$J$34:$J$777,СВЦЭМ!$A$34:$A$777,$A357,СВЦЭМ!$B$33:$B$776,N$331)+'СЕТ СН'!$F$16</f>
        <v>0</v>
      </c>
      <c r="O357" s="36">
        <f>SUMIFS(СВЦЭМ!$J$34:$J$777,СВЦЭМ!$A$34:$A$777,$A357,СВЦЭМ!$B$33:$B$776,O$331)+'СЕТ СН'!$F$16</f>
        <v>0</v>
      </c>
      <c r="P357" s="36">
        <f>SUMIFS(СВЦЭМ!$J$34:$J$777,СВЦЭМ!$A$34:$A$777,$A357,СВЦЭМ!$B$33:$B$776,P$331)+'СЕТ СН'!$F$16</f>
        <v>0</v>
      </c>
      <c r="Q357" s="36">
        <f>SUMIFS(СВЦЭМ!$J$34:$J$777,СВЦЭМ!$A$34:$A$777,$A357,СВЦЭМ!$B$33:$B$776,Q$331)+'СЕТ СН'!$F$16</f>
        <v>0</v>
      </c>
      <c r="R357" s="36">
        <f>SUMIFS(СВЦЭМ!$J$34:$J$777,СВЦЭМ!$A$34:$A$777,$A357,СВЦЭМ!$B$33:$B$776,R$331)+'СЕТ СН'!$F$16</f>
        <v>0</v>
      </c>
      <c r="S357" s="36">
        <f>SUMIFS(СВЦЭМ!$J$34:$J$777,СВЦЭМ!$A$34:$A$777,$A357,СВЦЭМ!$B$33:$B$776,S$331)+'СЕТ СН'!$F$16</f>
        <v>0</v>
      </c>
      <c r="T357" s="36">
        <f>SUMIFS(СВЦЭМ!$J$34:$J$777,СВЦЭМ!$A$34:$A$777,$A357,СВЦЭМ!$B$33:$B$776,T$331)+'СЕТ СН'!$F$16</f>
        <v>0</v>
      </c>
      <c r="U357" s="36">
        <f>SUMIFS(СВЦЭМ!$J$34:$J$777,СВЦЭМ!$A$34:$A$777,$A357,СВЦЭМ!$B$33:$B$776,U$331)+'СЕТ СН'!$F$16</f>
        <v>0</v>
      </c>
      <c r="V357" s="36">
        <f>SUMIFS(СВЦЭМ!$J$34:$J$777,СВЦЭМ!$A$34:$A$777,$A357,СВЦЭМ!$B$33:$B$776,V$331)+'СЕТ СН'!$F$16</f>
        <v>0</v>
      </c>
      <c r="W357" s="36">
        <f>SUMIFS(СВЦЭМ!$J$34:$J$777,СВЦЭМ!$A$34:$A$777,$A357,СВЦЭМ!$B$33:$B$776,W$331)+'СЕТ СН'!$F$16</f>
        <v>0</v>
      </c>
      <c r="X357" s="36">
        <f>SUMIFS(СВЦЭМ!$J$34:$J$777,СВЦЭМ!$A$34:$A$777,$A357,СВЦЭМ!$B$33:$B$776,X$331)+'СЕТ СН'!$F$16</f>
        <v>0</v>
      </c>
      <c r="Y357" s="36">
        <f>SUMIFS(СВЦЭМ!$J$34:$J$777,СВЦЭМ!$A$34:$A$777,$A357,СВЦЭМ!$B$33:$B$776,Y$331)+'СЕТ СН'!$F$16</f>
        <v>0</v>
      </c>
    </row>
    <row r="358" spans="1:27" ht="15.75" hidden="1" x14ac:dyDescent="0.2">
      <c r="A358" s="35">
        <f t="shared" si="9"/>
        <v>43582</v>
      </c>
      <c r="B358" s="36">
        <f>SUMIFS(СВЦЭМ!$J$34:$J$777,СВЦЭМ!$A$34:$A$777,$A358,СВЦЭМ!$B$33:$B$776,B$331)+'СЕТ СН'!$F$16</f>
        <v>0</v>
      </c>
      <c r="C358" s="36">
        <f>SUMIFS(СВЦЭМ!$J$34:$J$777,СВЦЭМ!$A$34:$A$777,$A358,СВЦЭМ!$B$33:$B$776,C$331)+'СЕТ СН'!$F$16</f>
        <v>0</v>
      </c>
      <c r="D358" s="36">
        <f>SUMIFS(СВЦЭМ!$J$34:$J$777,СВЦЭМ!$A$34:$A$777,$A358,СВЦЭМ!$B$33:$B$776,D$331)+'СЕТ СН'!$F$16</f>
        <v>0</v>
      </c>
      <c r="E358" s="36">
        <f>SUMIFS(СВЦЭМ!$J$34:$J$777,СВЦЭМ!$A$34:$A$777,$A358,СВЦЭМ!$B$33:$B$776,E$331)+'СЕТ СН'!$F$16</f>
        <v>0</v>
      </c>
      <c r="F358" s="36">
        <f>SUMIFS(СВЦЭМ!$J$34:$J$777,СВЦЭМ!$A$34:$A$777,$A358,СВЦЭМ!$B$33:$B$776,F$331)+'СЕТ СН'!$F$16</f>
        <v>0</v>
      </c>
      <c r="G358" s="36">
        <f>SUMIFS(СВЦЭМ!$J$34:$J$777,СВЦЭМ!$A$34:$A$777,$A358,СВЦЭМ!$B$33:$B$776,G$331)+'СЕТ СН'!$F$16</f>
        <v>0</v>
      </c>
      <c r="H358" s="36">
        <f>SUMIFS(СВЦЭМ!$J$34:$J$777,СВЦЭМ!$A$34:$A$777,$A358,СВЦЭМ!$B$33:$B$776,H$331)+'СЕТ СН'!$F$16</f>
        <v>0</v>
      </c>
      <c r="I358" s="36">
        <f>SUMIFS(СВЦЭМ!$J$34:$J$777,СВЦЭМ!$A$34:$A$777,$A358,СВЦЭМ!$B$33:$B$776,I$331)+'СЕТ СН'!$F$16</f>
        <v>0</v>
      </c>
      <c r="J358" s="36">
        <f>SUMIFS(СВЦЭМ!$J$34:$J$777,СВЦЭМ!$A$34:$A$777,$A358,СВЦЭМ!$B$33:$B$776,J$331)+'СЕТ СН'!$F$16</f>
        <v>0</v>
      </c>
      <c r="K358" s="36">
        <f>SUMIFS(СВЦЭМ!$J$34:$J$777,СВЦЭМ!$A$34:$A$777,$A358,СВЦЭМ!$B$33:$B$776,K$331)+'СЕТ СН'!$F$16</f>
        <v>0</v>
      </c>
      <c r="L358" s="36">
        <f>SUMIFS(СВЦЭМ!$J$34:$J$777,СВЦЭМ!$A$34:$A$777,$A358,СВЦЭМ!$B$33:$B$776,L$331)+'СЕТ СН'!$F$16</f>
        <v>0</v>
      </c>
      <c r="M358" s="36">
        <f>SUMIFS(СВЦЭМ!$J$34:$J$777,СВЦЭМ!$A$34:$A$777,$A358,СВЦЭМ!$B$33:$B$776,M$331)+'СЕТ СН'!$F$16</f>
        <v>0</v>
      </c>
      <c r="N358" s="36">
        <f>SUMIFS(СВЦЭМ!$J$34:$J$777,СВЦЭМ!$A$34:$A$777,$A358,СВЦЭМ!$B$33:$B$776,N$331)+'СЕТ СН'!$F$16</f>
        <v>0</v>
      </c>
      <c r="O358" s="36">
        <f>SUMIFS(СВЦЭМ!$J$34:$J$777,СВЦЭМ!$A$34:$A$777,$A358,СВЦЭМ!$B$33:$B$776,O$331)+'СЕТ СН'!$F$16</f>
        <v>0</v>
      </c>
      <c r="P358" s="36">
        <f>SUMIFS(СВЦЭМ!$J$34:$J$777,СВЦЭМ!$A$34:$A$777,$A358,СВЦЭМ!$B$33:$B$776,P$331)+'СЕТ СН'!$F$16</f>
        <v>0</v>
      </c>
      <c r="Q358" s="36">
        <f>SUMIFS(СВЦЭМ!$J$34:$J$777,СВЦЭМ!$A$34:$A$777,$A358,СВЦЭМ!$B$33:$B$776,Q$331)+'СЕТ СН'!$F$16</f>
        <v>0</v>
      </c>
      <c r="R358" s="36">
        <f>SUMIFS(СВЦЭМ!$J$34:$J$777,СВЦЭМ!$A$34:$A$777,$A358,СВЦЭМ!$B$33:$B$776,R$331)+'СЕТ СН'!$F$16</f>
        <v>0</v>
      </c>
      <c r="S358" s="36">
        <f>SUMIFS(СВЦЭМ!$J$34:$J$777,СВЦЭМ!$A$34:$A$777,$A358,СВЦЭМ!$B$33:$B$776,S$331)+'СЕТ СН'!$F$16</f>
        <v>0</v>
      </c>
      <c r="T358" s="36">
        <f>SUMIFS(СВЦЭМ!$J$34:$J$777,СВЦЭМ!$A$34:$A$777,$A358,СВЦЭМ!$B$33:$B$776,T$331)+'СЕТ СН'!$F$16</f>
        <v>0</v>
      </c>
      <c r="U358" s="36">
        <f>SUMIFS(СВЦЭМ!$J$34:$J$777,СВЦЭМ!$A$34:$A$777,$A358,СВЦЭМ!$B$33:$B$776,U$331)+'СЕТ СН'!$F$16</f>
        <v>0</v>
      </c>
      <c r="V358" s="36">
        <f>SUMIFS(СВЦЭМ!$J$34:$J$777,СВЦЭМ!$A$34:$A$777,$A358,СВЦЭМ!$B$33:$B$776,V$331)+'СЕТ СН'!$F$16</f>
        <v>0</v>
      </c>
      <c r="W358" s="36">
        <f>SUMIFS(СВЦЭМ!$J$34:$J$777,СВЦЭМ!$A$34:$A$777,$A358,СВЦЭМ!$B$33:$B$776,W$331)+'СЕТ СН'!$F$16</f>
        <v>0</v>
      </c>
      <c r="X358" s="36">
        <f>SUMIFS(СВЦЭМ!$J$34:$J$777,СВЦЭМ!$A$34:$A$777,$A358,СВЦЭМ!$B$33:$B$776,X$331)+'СЕТ СН'!$F$16</f>
        <v>0</v>
      </c>
      <c r="Y358" s="36">
        <f>SUMIFS(СВЦЭМ!$J$34:$J$777,СВЦЭМ!$A$34:$A$777,$A358,СВЦЭМ!$B$33:$B$776,Y$331)+'СЕТ СН'!$F$16</f>
        <v>0</v>
      </c>
    </row>
    <row r="359" spans="1:27" ht="15.75" hidden="1" x14ac:dyDescent="0.2">
      <c r="A359" s="35">
        <f t="shared" si="9"/>
        <v>43583</v>
      </c>
      <c r="B359" s="36">
        <f>SUMIFS(СВЦЭМ!$J$34:$J$777,СВЦЭМ!$A$34:$A$777,$A359,СВЦЭМ!$B$33:$B$776,B$331)+'СЕТ СН'!$F$16</f>
        <v>0</v>
      </c>
      <c r="C359" s="36">
        <f>SUMIFS(СВЦЭМ!$J$34:$J$777,СВЦЭМ!$A$34:$A$777,$A359,СВЦЭМ!$B$33:$B$776,C$331)+'СЕТ СН'!$F$16</f>
        <v>0</v>
      </c>
      <c r="D359" s="36">
        <f>SUMIFS(СВЦЭМ!$J$34:$J$777,СВЦЭМ!$A$34:$A$777,$A359,СВЦЭМ!$B$33:$B$776,D$331)+'СЕТ СН'!$F$16</f>
        <v>0</v>
      </c>
      <c r="E359" s="36">
        <f>SUMIFS(СВЦЭМ!$J$34:$J$777,СВЦЭМ!$A$34:$A$777,$A359,СВЦЭМ!$B$33:$B$776,E$331)+'СЕТ СН'!$F$16</f>
        <v>0</v>
      </c>
      <c r="F359" s="36">
        <f>SUMIFS(СВЦЭМ!$J$34:$J$777,СВЦЭМ!$A$34:$A$777,$A359,СВЦЭМ!$B$33:$B$776,F$331)+'СЕТ СН'!$F$16</f>
        <v>0</v>
      </c>
      <c r="G359" s="36">
        <f>SUMIFS(СВЦЭМ!$J$34:$J$777,СВЦЭМ!$A$34:$A$777,$A359,СВЦЭМ!$B$33:$B$776,G$331)+'СЕТ СН'!$F$16</f>
        <v>0</v>
      </c>
      <c r="H359" s="36">
        <f>SUMIFS(СВЦЭМ!$J$34:$J$777,СВЦЭМ!$A$34:$A$777,$A359,СВЦЭМ!$B$33:$B$776,H$331)+'СЕТ СН'!$F$16</f>
        <v>0</v>
      </c>
      <c r="I359" s="36">
        <f>SUMIFS(СВЦЭМ!$J$34:$J$777,СВЦЭМ!$A$34:$A$777,$A359,СВЦЭМ!$B$33:$B$776,I$331)+'СЕТ СН'!$F$16</f>
        <v>0</v>
      </c>
      <c r="J359" s="36">
        <f>SUMIFS(СВЦЭМ!$J$34:$J$777,СВЦЭМ!$A$34:$A$777,$A359,СВЦЭМ!$B$33:$B$776,J$331)+'СЕТ СН'!$F$16</f>
        <v>0</v>
      </c>
      <c r="K359" s="36">
        <f>SUMIFS(СВЦЭМ!$J$34:$J$777,СВЦЭМ!$A$34:$A$777,$A359,СВЦЭМ!$B$33:$B$776,K$331)+'СЕТ СН'!$F$16</f>
        <v>0</v>
      </c>
      <c r="L359" s="36">
        <f>SUMIFS(СВЦЭМ!$J$34:$J$777,СВЦЭМ!$A$34:$A$777,$A359,СВЦЭМ!$B$33:$B$776,L$331)+'СЕТ СН'!$F$16</f>
        <v>0</v>
      </c>
      <c r="M359" s="36">
        <f>SUMIFS(СВЦЭМ!$J$34:$J$777,СВЦЭМ!$A$34:$A$777,$A359,СВЦЭМ!$B$33:$B$776,M$331)+'СЕТ СН'!$F$16</f>
        <v>0</v>
      </c>
      <c r="N359" s="36">
        <f>SUMIFS(СВЦЭМ!$J$34:$J$777,СВЦЭМ!$A$34:$A$777,$A359,СВЦЭМ!$B$33:$B$776,N$331)+'СЕТ СН'!$F$16</f>
        <v>0</v>
      </c>
      <c r="O359" s="36">
        <f>SUMIFS(СВЦЭМ!$J$34:$J$777,СВЦЭМ!$A$34:$A$777,$A359,СВЦЭМ!$B$33:$B$776,O$331)+'СЕТ СН'!$F$16</f>
        <v>0</v>
      </c>
      <c r="P359" s="36">
        <f>SUMIFS(СВЦЭМ!$J$34:$J$777,СВЦЭМ!$A$34:$A$777,$A359,СВЦЭМ!$B$33:$B$776,P$331)+'СЕТ СН'!$F$16</f>
        <v>0</v>
      </c>
      <c r="Q359" s="36">
        <f>SUMIFS(СВЦЭМ!$J$34:$J$777,СВЦЭМ!$A$34:$A$777,$A359,СВЦЭМ!$B$33:$B$776,Q$331)+'СЕТ СН'!$F$16</f>
        <v>0</v>
      </c>
      <c r="R359" s="36">
        <f>SUMIFS(СВЦЭМ!$J$34:$J$777,СВЦЭМ!$A$34:$A$777,$A359,СВЦЭМ!$B$33:$B$776,R$331)+'СЕТ СН'!$F$16</f>
        <v>0</v>
      </c>
      <c r="S359" s="36">
        <f>SUMIFS(СВЦЭМ!$J$34:$J$777,СВЦЭМ!$A$34:$A$777,$A359,СВЦЭМ!$B$33:$B$776,S$331)+'СЕТ СН'!$F$16</f>
        <v>0</v>
      </c>
      <c r="T359" s="36">
        <f>SUMIFS(СВЦЭМ!$J$34:$J$777,СВЦЭМ!$A$34:$A$777,$A359,СВЦЭМ!$B$33:$B$776,T$331)+'СЕТ СН'!$F$16</f>
        <v>0</v>
      </c>
      <c r="U359" s="36">
        <f>SUMIFS(СВЦЭМ!$J$34:$J$777,СВЦЭМ!$A$34:$A$777,$A359,СВЦЭМ!$B$33:$B$776,U$331)+'СЕТ СН'!$F$16</f>
        <v>0</v>
      </c>
      <c r="V359" s="36">
        <f>SUMIFS(СВЦЭМ!$J$34:$J$777,СВЦЭМ!$A$34:$A$777,$A359,СВЦЭМ!$B$33:$B$776,V$331)+'СЕТ СН'!$F$16</f>
        <v>0</v>
      </c>
      <c r="W359" s="36">
        <f>SUMIFS(СВЦЭМ!$J$34:$J$777,СВЦЭМ!$A$34:$A$777,$A359,СВЦЭМ!$B$33:$B$776,W$331)+'СЕТ СН'!$F$16</f>
        <v>0</v>
      </c>
      <c r="X359" s="36">
        <f>SUMIFS(СВЦЭМ!$J$34:$J$777,СВЦЭМ!$A$34:$A$777,$A359,СВЦЭМ!$B$33:$B$776,X$331)+'СЕТ СН'!$F$16</f>
        <v>0</v>
      </c>
      <c r="Y359" s="36">
        <f>SUMIFS(СВЦЭМ!$J$34:$J$777,СВЦЭМ!$A$34:$A$777,$A359,СВЦЭМ!$B$33:$B$776,Y$331)+'СЕТ СН'!$F$16</f>
        <v>0</v>
      </c>
    </row>
    <row r="360" spans="1:27" ht="15.75" hidden="1" x14ac:dyDescent="0.2">
      <c r="A360" s="35">
        <f t="shared" si="9"/>
        <v>43584</v>
      </c>
      <c r="B360" s="36">
        <f>SUMIFS(СВЦЭМ!$J$34:$J$777,СВЦЭМ!$A$34:$A$777,$A360,СВЦЭМ!$B$33:$B$776,B$331)+'СЕТ СН'!$F$16</f>
        <v>0</v>
      </c>
      <c r="C360" s="36">
        <f>SUMIFS(СВЦЭМ!$J$34:$J$777,СВЦЭМ!$A$34:$A$777,$A360,СВЦЭМ!$B$33:$B$776,C$331)+'СЕТ СН'!$F$16</f>
        <v>0</v>
      </c>
      <c r="D360" s="36">
        <f>SUMIFS(СВЦЭМ!$J$34:$J$777,СВЦЭМ!$A$34:$A$777,$A360,СВЦЭМ!$B$33:$B$776,D$331)+'СЕТ СН'!$F$16</f>
        <v>0</v>
      </c>
      <c r="E360" s="36">
        <f>SUMIFS(СВЦЭМ!$J$34:$J$777,СВЦЭМ!$A$34:$A$777,$A360,СВЦЭМ!$B$33:$B$776,E$331)+'СЕТ СН'!$F$16</f>
        <v>0</v>
      </c>
      <c r="F360" s="36">
        <f>SUMIFS(СВЦЭМ!$J$34:$J$777,СВЦЭМ!$A$34:$A$777,$A360,СВЦЭМ!$B$33:$B$776,F$331)+'СЕТ СН'!$F$16</f>
        <v>0</v>
      </c>
      <c r="G360" s="36">
        <f>SUMIFS(СВЦЭМ!$J$34:$J$777,СВЦЭМ!$A$34:$A$777,$A360,СВЦЭМ!$B$33:$B$776,G$331)+'СЕТ СН'!$F$16</f>
        <v>0</v>
      </c>
      <c r="H360" s="36">
        <f>SUMIFS(СВЦЭМ!$J$34:$J$777,СВЦЭМ!$A$34:$A$777,$A360,СВЦЭМ!$B$33:$B$776,H$331)+'СЕТ СН'!$F$16</f>
        <v>0</v>
      </c>
      <c r="I360" s="36">
        <f>SUMIFS(СВЦЭМ!$J$34:$J$777,СВЦЭМ!$A$34:$A$777,$A360,СВЦЭМ!$B$33:$B$776,I$331)+'СЕТ СН'!$F$16</f>
        <v>0</v>
      </c>
      <c r="J360" s="36">
        <f>SUMIFS(СВЦЭМ!$J$34:$J$777,СВЦЭМ!$A$34:$A$777,$A360,СВЦЭМ!$B$33:$B$776,J$331)+'СЕТ СН'!$F$16</f>
        <v>0</v>
      </c>
      <c r="K360" s="36">
        <f>SUMIFS(СВЦЭМ!$J$34:$J$777,СВЦЭМ!$A$34:$A$777,$A360,СВЦЭМ!$B$33:$B$776,K$331)+'СЕТ СН'!$F$16</f>
        <v>0</v>
      </c>
      <c r="L360" s="36">
        <f>SUMIFS(СВЦЭМ!$J$34:$J$777,СВЦЭМ!$A$34:$A$777,$A360,СВЦЭМ!$B$33:$B$776,L$331)+'СЕТ СН'!$F$16</f>
        <v>0</v>
      </c>
      <c r="M360" s="36">
        <f>SUMIFS(СВЦЭМ!$J$34:$J$777,СВЦЭМ!$A$34:$A$777,$A360,СВЦЭМ!$B$33:$B$776,M$331)+'СЕТ СН'!$F$16</f>
        <v>0</v>
      </c>
      <c r="N360" s="36">
        <f>SUMIFS(СВЦЭМ!$J$34:$J$777,СВЦЭМ!$A$34:$A$777,$A360,СВЦЭМ!$B$33:$B$776,N$331)+'СЕТ СН'!$F$16</f>
        <v>0</v>
      </c>
      <c r="O360" s="36">
        <f>SUMIFS(СВЦЭМ!$J$34:$J$777,СВЦЭМ!$A$34:$A$777,$A360,СВЦЭМ!$B$33:$B$776,O$331)+'СЕТ СН'!$F$16</f>
        <v>0</v>
      </c>
      <c r="P360" s="36">
        <f>SUMIFS(СВЦЭМ!$J$34:$J$777,СВЦЭМ!$A$34:$A$777,$A360,СВЦЭМ!$B$33:$B$776,P$331)+'СЕТ СН'!$F$16</f>
        <v>0</v>
      </c>
      <c r="Q360" s="36">
        <f>SUMIFS(СВЦЭМ!$J$34:$J$777,СВЦЭМ!$A$34:$A$777,$A360,СВЦЭМ!$B$33:$B$776,Q$331)+'СЕТ СН'!$F$16</f>
        <v>0</v>
      </c>
      <c r="R360" s="36">
        <f>SUMIFS(СВЦЭМ!$J$34:$J$777,СВЦЭМ!$A$34:$A$777,$A360,СВЦЭМ!$B$33:$B$776,R$331)+'СЕТ СН'!$F$16</f>
        <v>0</v>
      </c>
      <c r="S360" s="36">
        <f>SUMIFS(СВЦЭМ!$J$34:$J$777,СВЦЭМ!$A$34:$A$777,$A360,СВЦЭМ!$B$33:$B$776,S$331)+'СЕТ СН'!$F$16</f>
        <v>0</v>
      </c>
      <c r="T360" s="36">
        <f>SUMIFS(СВЦЭМ!$J$34:$J$777,СВЦЭМ!$A$34:$A$777,$A360,СВЦЭМ!$B$33:$B$776,T$331)+'СЕТ СН'!$F$16</f>
        <v>0</v>
      </c>
      <c r="U360" s="36">
        <f>SUMIFS(СВЦЭМ!$J$34:$J$777,СВЦЭМ!$A$34:$A$777,$A360,СВЦЭМ!$B$33:$B$776,U$331)+'СЕТ СН'!$F$16</f>
        <v>0</v>
      </c>
      <c r="V360" s="36">
        <f>SUMIFS(СВЦЭМ!$J$34:$J$777,СВЦЭМ!$A$34:$A$777,$A360,СВЦЭМ!$B$33:$B$776,V$331)+'СЕТ СН'!$F$16</f>
        <v>0</v>
      </c>
      <c r="W360" s="36">
        <f>SUMIFS(СВЦЭМ!$J$34:$J$777,СВЦЭМ!$A$34:$A$777,$A360,СВЦЭМ!$B$33:$B$776,W$331)+'СЕТ СН'!$F$16</f>
        <v>0</v>
      </c>
      <c r="X360" s="36">
        <f>SUMIFS(СВЦЭМ!$J$34:$J$777,СВЦЭМ!$A$34:$A$777,$A360,СВЦЭМ!$B$33:$B$776,X$331)+'СЕТ СН'!$F$16</f>
        <v>0</v>
      </c>
      <c r="Y360" s="36">
        <f>SUMIFS(СВЦЭМ!$J$34:$J$777,СВЦЭМ!$A$34:$A$777,$A360,СВЦЭМ!$B$33:$B$776,Y$331)+'СЕТ СН'!$F$16</f>
        <v>0</v>
      </c>
    </row>
    <row r="361" spans="1:27" ht="15.75" hidden="1" x14ac:dyDescent="0.2">
      <c r="A361" s="35">
        <f t="shared" si="9"/>
        <v>43585</v>
      </c>
      <c r="B361" s="36">
        <f>SUMIFS(СВЦЭМ!$J$34:$J$777,СВЦЭМ!$A$34:$A$777,$A361,СВЦЭМ!$B$33:$B$776,B$331)+'СЕТ СН'!$F$16</f>
        <v>0</v>
      </c>
      <c r="C361" s="36">
        <f>SUMIFS(СВЦЭМ!$J$34:$J$777,СВЦЭМ!$A$34:$A$777,$A361,СВЦЭМ!$B$33:$B$776,C$331)+'СЕТ СН'!$F$16</f>
        <v>0</v>
      </c>
      <c r="D361" s="36">
        <f>SUMIFS(СВЦЭМ!$J$34:$J$777,СВЦЭМ!$A$34:$A$777,$A361,СВЦЭМ!$B$33:$B$776,D$331)+'СЕТ СН'!$F$16</f>
        <v>0</v>
      </c>
      <c r="E361" s="36">
        <f>SUMIFS(СВЦЭМ!$J$34:$J$777,СВЦЭМ!$A$34:$A$777,$A361,СВЦЭМ!$B$33:$B$776,E$331)+'СЕТ СН'!$F$16</f>
        <v>0</v>
      </c>
      <c r="F361" s="36">
        <f>SUMIFS(СВЦЭМ!$J$34:$J$777,СВЦЭМ!$A$34:$A$777,$A361,СВЦЭМ!$B$33:$B$776,F$331)+'СЕТ СН'!$F$16</f>
        <v>0</v>
      </c>
      <c r="G361" s="36">
        <f>SUMIFS(СВЦЭМ!$J$34:$J$777,СВЦЭМ!$A$34:$A$777,$A361,СВЦЭМ!$B$33:$B$776,G$331)+'СЕТ СН'!$F$16</f>
        <v>0</v>
      </c>
      <c r="H361" s="36">
        <f>SUMIFS(СВЦЭМ!$J$34:$J$777,СВЦЭМ!$A$34:$A$777,$A361,СВЦЭМ!$B$33:$B$776,H$331)+'СЕТ СН'!$F$16</f>
        <v>0</v>
      </c>
      <c r="I361" s="36">
        <f>SUMIFS(СВЦЭМ!$J$34:$J$777,СВЦЭМ!$A$34:$A$777,$A361,СВЦЭМ!$B$33:$B$776,I$331)+'СЕТ СН'!$F$16</f>
        <v>0</v>
      </c>
      <c r="J361" s="36">
        <f>SUMIFS(СВЦЭМ!$J$34:$J$777,СВЦЭМ!$A$34:$A$777,$A361,СВЦЭМ!$B$33:$B$776,J$331)+'СЕТ СН'!$F$16</f>
        <v>0</v>
      </c>
      <c r="K361" s="36">
        <f>SUMIFS(СВЦЭМ!$J$34:$J$777,СВЦЭМ!$A$34:$A$777,$A361,СВЦЭМ!$B$33:$B$776,K$331)+'СЕТ СН'!$F$16</f>
        <v>0</v>
      </c>
      <c r="L361" s="36">
        <f>SUMIFS(СВЦЭМ!$J$34:$J$777,СВЦЭМ!$A$34:$A$777,$A361,СВЦЭМ!$B$33:$B$776,L$331)+'СЕТ СН'!$F$16</f>
        <v>0</v>
      </c>
      <c r="M361" s="36">
        <f>SUMIFS(СВЦЭМ!$J$34:$J$777,СВЦЭМ!$A$34:$A$777,$A361,СВЦЭМ!$B$33:$B$776,M$331)+'СЕТ СН'!$F$16</f>
        <v>0</v>
      </c>
      <c r="N361" s="36">
        <f>SUMIFS(СВЦЭМ!$J$34:$J$777,СВЦЭМ!$A$34:$A$777,$A361,СВЦЭМ!$B$33:$B$776,N$331)+'СЕТ СН'!$F$16</f>
        <v>0</v>
      </c>
      <c r="O361" s="36">
        <f>SUMIFS(СВЦЭМ!$J$34:$J$777,СВЦЭМ!$A$34:$A$777,$A361,СВЦЭМ!$B$33:$B$776,O$331)+'СЕТ СН'!$F$16</f>
        <v>0</v>
      </c>
      <c r="P361" s="36">
        <f>SUMIFS(СВЦЭМ!$J$34:$J$777,СВЦЭМ!$A$34:$A$777,$A361,СВЦЭМ!$B$33:$B$776,P$331)+'СЕТ СН'!$F$16</f>
        <v>0</v>
      </c>
      <c r="Q361" s="36">
        <f>SUMIFS(СВЦЭМ!$J$34:$J$777,СВЦЭМ!$A$34:$A$777,$A361,СВЦЭМ!$B$33:$B$776,Q$331)+'СЕТ СН'!$F$16</f>
        <v>0</v>
      </c>
      <c r="R361" s="36">
        <f>SUMIFS(СВЦЭМ!$J$34:$J$777,СВЦЭМ!$A$34:$A$777,$A361,СВЦЭМ!$B$33:$B$776,R$331)+'СЕТ СН'!$F$16</f>
        <v>0</v>
      </c>
      <c r="S361" s="36">
        <f>SUMIFS(СВЦЭМ!$J$34:$J$777,СВЦЭМ!$A$34:$A$777,$A361,СВЦЭМ!$B$33:$B$776,S$331)+'СЕТ СН'!$F$16</f>
        <v>0</v>
      </c>
      <c r="T361" s="36">
        <f>SUMIFS(СВЦЭМ!$J$34:$J$777,СВЦЭМ!$A$34:$A$777,$A361,СВЦЭМ!$B$33:$B$776,T$331)+'СЕТ СН'!$F$16</f>
        <v>0</v>
      </c>
      <c r="U361" s="36">
        <f>SUMIFS(СВЦЭМ!$J$34:$J$777,СВЦЭМ!$A$34:$A$777,$A361,СВЦЭМ!$B$33:$B$776,U$331)+'СЕТ СН'!$F$16</f>
        <v>0</v>
      </c>
      <c r="V361" s="36">
        <f>SUMIFS(СВЦЭМ!$J$34:$J$777,СВЦЭМ!$A$34:$A$777,$A361,СВЦЭМ!$B$33:$B$776,V$331)+'СЕТ СН'!$F$16</f>
        <v>0</v>
      </c>
      <c r="W361" s="36">
        <f>SUMIFS(СВЦЭМ!$J$34:$J$777,СВЦЭМ!$A$34:$A$777,$A361,СВЦЭМ!$B$33:$B$776,W$331)+'СЕТ СН'!$F$16</f>
        <v>0</v>
      </c>
      <c r="X361" s="36">
        <f>SUMIFS(СВЦЭМ!$J$34:$J$777,СВЦЭМ!$A$34:$A$777,$A361,СВЦЭМ!$B$33:$B$776,X$331)+'СЕТ СН'!$F$16</f>
        <v>0</v>
      </c>
      <c r="Y361" s="36">
        <f>SUMIFS(СВЦЭМ!$J$34:$J$777,СВЦЭМ!$A$34:$A$777,$A361,СВЦЭМ!$B$33:$B$776,Y$331)+'СЕТ СН'!$F$16</f>
        <v>0</v>
      </c>
    </row>
    <row r="362" spans="1:27" ht="15.75" hidden="1" x14ac:dyDescent="0.2">
      <c r="A362" s="35">
        <f t="shared" si="9"/>
        <v>43586</v>
      </c>
      <c r="B362" s="36">
        <f>SUMIFS(СВЦЭМ!$J$34:$J$777,СВЦЭМ!$A$34:$A$777,$A362,СВЦЭМ!$B$33:$B$776,B$331)+'СЕТ СН'!$F$16</f>
        <v>0</v>
      </c>
      <c r="C362" s="36">
        <f>SUMIFS(СВЦЭМ!$J$34:$J$777,СВЦЭМ!$A$34:$A$777,$A362,СВЦЭМ!$B$33:$B$776,C$331)+'СЕТ СН'!$F$16</f>
        <v>0</v>
      </c>
      <c r="D362" s="36">
        <f>SUMIFS(СВЦЭМ!$J$34:$J$777,СВЦЭМ!$A$34:$A$777,$A362,СВЦЭМ!$B$33:$B$776,D$331)+'СЕТ СН'!$F$16</f>
        <v>0</v>
      </c>
      <c r="E362" s="36">
        <f>SUMIFS(СВЦЭМ!$J$34:$J$777,СВЦЭМ!$A$34:$A$777,$A362,СВЦЭМ!$B$33:$B$776,E$331)+'СЕТ СН'!$F$16</f>
        <v>0</v>
      </c>
      <c r="F362" s="36">
        <f>SUMIFS(СВЦЭМ!$J$34:$J$777,СВЦЭМ!$A$34:$A$777,$A362,СВЦЭМ!$B$33:$B$776,F$331)+'СЕТ СН'!$F$16</f>
        <v>0</v>
      </c>
      <c r="G362" s="36">
        <f>SUMIFS(СВЦЭМ!$J$34:$J$777,СВЦЭМ!$A$34:$A$777,$A362,СВЦЭМ!$B$33:$B$776,G$331)+'СЕТ СН'!$F$16</f>
        <v>0</v>
      </c>
      <c r="H362" s="36">
        <f>SUMIFS(СВЦЭМ!$J$34:$J$777,СВЦЭМ!$A$34:$A$777,$A362,СВЦЭМ!$B$33:$B$776,H$331)+'СЕТ СН'!$F$16</f>
        <v>0</v>
      </c>
      <c r="I362" s="36">
        <f>SUMIFS(СВЦЭМ!$J$34:$J$777,СВЦЭМ!$A$34:$A$777,$A362,СВЦЭМ!$B$33:$B$776,I$331)+'СЕТ СН'!$F$16</f>
        <v>0</v>
      </c>
      <c r="J362" s="36">
        <f>SUMIFS(СВЦЭМ!$J$34:$J$777,СВЦЭМ!$A$34:$A$777,$A362,СВЦЭМ!$B$33:$B$776,J$331)+'СЕТ СН'!$F$16</f>
        <v>0</v>
      </c>
      <c r="K362" s="36">
        <f>SUMIFS(СВЦЭМ!$J$34:$J$777,СВЦЭМ!$A$34:$A$777,$A362,СВЦЭМ!$B$33:$B$776,K$331)+'СЕТ СН'!$F$16</f>
        <v>0</v>
      </c>
      <c r="L362" s="36">
        <f>SUMIFS(СВЦЭМ!$J$34:$J$777,СВЦЭМ!$A$34:$A$777,$A362,СВЦЭМ!$B$33:$B$776,L$331)+'СЕТ СН'!$F$16</f>
        <v>0</v>
      </c>
      <c r="M362" s="36">
        <f>SUMIFS(СВЦЭМ!$J$34:$J$777,СВЦЭМ!$A$34:$A$777,$A362,СВЦЭМ!$B$33:$B$776,M$331)+'СЕТ СН'!$F$16</f>
        <v>0</v>
      </c>
      <c r="N362" s="36">
        <f>SUMIFS(СВЦЭМ!$J$34:$J$777,СВЦЭМ!$A$34:$A$777,$A362,СВЦЭМ!$B$33:$B$776,N$331)+'СЕТ СН'!$F$16</f>
        <v>0</v>
      </c>
      <c r="O362" s="36">
        <f>SUMIFS(СВЦЭМ!$J$34:$J$777,СВЦЭМ!$A$34:$A$777,$A362,СВЦЭМ!$B$33:$B$776,O$331)+'СЕТ СН'!$F$16</f>
        <v>0</v>
      </c>
      <c r="P362" s="36">
        <f>SUMIFS(СВЦЭМ!$J$34:$J$777,СВЦЭМ!$A$34:$A$777,$A362,СВЦЭМ!$B$33:$B$776,P$331)+'СЕТ СН'!$F$16</f>
        <v>0</v>
      </c>
      <c r="Q362" s="36">
        <f>SUMIFS(СВЦЭМ!$J$34:$J$777,СВЦЭМ!$A$34:$A$777,$A362,СВЦЭМ!$B$33:$B$776,Q$331)+'СЕТ СН'!$F$16</f>
        <v>0</v>
      </c>
      <c r="R362" s="36">
        <f>SUMIFS(СВЦЭМ!$J$34:$J$777,СВЦЭМ!$A$34:$A$777,$A362,СВЦЭМ!$B$33:$B$776,R$331)+'СЕТ СН'!$F$16</f>
        <v>0</v>
      </c>
      <c r="S362" s="36">
        <f>SUMIFS(СВЦЭМ!$J$34:$J$777,СВЦЭМ!$A$34:$A$777,$A362,СВЦЭМ!$B$33:$B$776,S$331)+'СЕТ СН'!$F$16</f>
        <v>0</v>
      </c>
      <c r="T362" s="36">
        <f>SUMIFS(СВЦЭМ!$J$34:$J$777,СВЦЭМ!$A$34:$A$777,$A362,СВЦЭМ!$B$33:$B$776,T$331)+'СЕТ СН'!$F$16</f>
        <v>0</v>
      </c>
      <c r="U362" s="36">
        <f>SUMIFS(СВЦЭМ!$J$34:$J$777,СВЦЭМ!$A$34:$A$777,$A362,СВЦЭМ!$B$33:$B$776,U$331)+'СЕТ СН'!$F$16</f>
        <v>0</v>
      </c>
      <c r="V362" s="36">
        <f>SUMIFS(СВЦЭМ!$J$34:$J$777,СВЦЭМ!$A$34:$A$777,$A362,СВЦЭМ!$B$33:$B$776,V$331)+'СЕТ СН'!$F$16</f>
        <v>0</v>
      </c>
      <c r="W362" s="36">
        <f>SUMIFS(СВЦЭМ!$J$34:$J$777,СВЦЭМ!$A$34:$A$777,$A362,СВЦЭМ!$B$33:$B$776,W$331)+'СЕТ СН'!$F$16</f>
        <v>0</v>
      </c>
      <c r="X362" s="36">
        <f>SUMIFS(СВЦЭМ!$J$34:$J$777,СВЦЭМ!$A$34:$A$777,$A362,СВЦЭМ!$B$33:$B$776,X$331)+'СЕТ СН'!$F$16</f>
        <v>0</v>
      </c>
      <c r="Y362" s="36">
        <f>SUMIFS(СВЦЭМ!$J$34:$J$777,СВЦЭМ!$A$34:$A$777,$A362,СВЦЭМ!$B$33:$B$776,Y$331)+'СЕТ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01.04.2019</v>
      </c>
      <c r="B367" s="36">
        <f>SUMIFS(СВЦЭМ!$K$34:$K$777,СВЦЭМ!$A$34:$A$777,$A367,СВЦЭМ!$B$33:$B$776,B$366)+'СЕТ СН'!$F$16</f>
        <v>0</v>
      </c>
      <c r="C367" s="36">
        <f>SUMIFS(СВЦЭМ!$K$34:$K$777,СВЦЭМ!$A$34:$A$777,$A367,СВЦЭМ!$B$33:$B$776,C$366)+'СЕТ СН'!$F$16</f>
        <v>0</v>
      </c>
      <c r="D367" s="36">
        <f>SUMIFS(СВЦЭМ!$K$34:$K$777,СВЦЭМ!$A$34:$A$777,$A367,СВЦЭМ!$B$33:$B$776,D$366)+'СЕТ СН'!$F$16</f>
        <v>0</v>
      </c>
      <c r="E367" s="36">
        <f>SUMIFS(СВЦЭМ!$K$34:$K$777,СВЦЭМ!$A$34:$A$777,$A367,СВЦЭМ!$B$33:$B$776,E$366)+'СЕТ СН'!$F$16</f>
        <v>0</v>
      </c>
      <c r="F367" s="36">
        <f>SUMIFS(СВЦЭМ!$K$34:$K$777,СВЦЭМ!$A$34:$A$777,$A367,СВЦЭМ!$B$33:$B$776,F$366)+'СЕТ СН'!$F$16</f>
        <v>0</v>
      </c>
      <c r="G367" s="36">
        <f>SUMIFS(СВЦЭМ!$K$34:$K$777,СВЦЭМ!$A$34:$A$777,$A367,СВЦЭМ!$B$33:$B$776,G$366)+'СЕТ СН'!$F$16</f>
        <v>0</v>
      </c>
      <c r="H367" s="36">
        <f>SUMIFS(СВЦЭМ!$K$34:$K$777,СВЦЭМ!$A$34:$A$777,$A367,СВЦЭМ!$B$33:$B$776,H$366)+'СЕТ СН'!$F$16</f>
        <v>0</v>
      </c>
      <c r="I367" s="36">
        <f>SUMIFS(СВЦЭМ!$K$34:$K$777,СВЦЭМ!$A$34:$A$777,$A367,СВЦЭМ!$B$33:$B$776,I$366)+'СЕТ СН'!$F$16</f>
        <v>0</v>
      </c>
      <c r="J367" s="36">
        <f>SUMIFS(СВЦЭМ!$K$34:$K$777,СВЦЭМ!$A$34:$A$777,$A367,СВЦЭМ!$B$33:$B$776,J$366)+'СЕТ СН'!$F$16</f>
        <v>0</v>
      </c>
      <c r="K367" s="36">
        <f>SUMIFS(СВЦЭМ!$K$34:$K$777,СВЦЭМ!$A$34:$A$777,$A367,СВЦЭМ!$B$33:$B$776,K$366)+'СЕТ СН'!$F$16</f>
        <v>0</v>
      </c>
      <c r="L367" s="36">
        <f>SUMIFS(СВЦЭМ!$K$34:$K$777,СВЦЭМ!$A$34:$A$777,$A367,СВЦЭМ!$B$33:$B$776,L$366)+'СЕТ СН'!$F$16</f>
        <v>0</v>
      </c>
      <c r="M367" s="36">
        <f>SUMIFS(СВЦЭМ!$K$34:$K$777,СВЦЭМ!$A$34:$A$777,$A367,СВЦЭМ!$B$33:$B$776,M$366)+'СЕТ СН'!$F$16</f>
        <v>0</v>
      </c>
      <c r="N367" s="36">
        <f>SUMIFS(СВЦЭМ!$K$34:$K$777,СВЦЭМ!$A$34:$A$777,$A367,СВЦЭМ!$B$33:$B$776,N$366)+'СЕТ СН'!$F$16</f>
        <v>0</v>
      </c>
      <c r="O367" s="36">
        <f>SUMIFS(СВЦЭМ!$K$34:$K$777,СВЦЭМ!$A$34:$A$777,$A367,СВЦЭМ!$B$33:$B$776,O$366)+'СЕТ СН'!$F$16</f>
        <v>0</v>
      </c>
      <c r="P367" s="36">
        <f>SUMIFS(СВЦЭМ!$K$34:$K$777,СВЦЭМ!$A$34:$A$777,$A367,СВЦЭМ!$B$33:$B$776,P$366)+'СЕТ СН'!$F$16</f>
        <v>0</v>
      </c>
      <c r="Q367" s="36">
        <f>SUMIFS(СВЦЭМ!$K$34:$K$777,СВЦЭМ!$A$34:$A$777,$A367,СВЦЭМ!$B$33:$B$776,Q$366)+'СЕТ СН'!$F$16</f>
        <v>0</v>
      </c>
      <c r="R367" s="36">
        <f>SUMIFS(СВЦЭМ!$K$34:$K$777,СВЦЭМ!$A$34:$A$777,$A367,СВЦЭМ!$B$33:$B$776,R$366)+'СЕТ СН'!$F$16</f>
        <v>0</v>
      </c>
      <c r="S367" s="36">
        <f>SUMIFS(СВЦЭМ!$K$34:$K$777,СВЦЭМ!$A$34:$A$777,$A367,СВЦЭМ!$B$33:$B$776,S$366)+'СЕТ СН'!$F$16</f>
        <v>0</v>
      </c>
      <c r="T367" s="36">
        <f>SUMIFS(СВЦЭМ!$K$34:$K$777,СВЦЭМ!$A$34:$A$777,$A367,СВЦЭМ!$B$33:$B$776,T$366)+'СЕТ СН'!$F$16</f>
        <v>0</v>
      </c>
      <c r="U367" s="36">
        <f>SUMIFS(СВЦЭМ!$K$34:$K$777,СВЦЭМ!$A$34:$A$777,$A367,СВЦЭМ!$B$33:$B$776,U$366)+'СЕТ СН'!$F$16</f>
        <v>0</v>
      </c>
      <c r="V367" s="36">
        <f>SUMIFS(СВЦЭМ!$K$34:$K$777,СВЦЭМ!$A$34:$A$777,$A367,СВЦЭМ!$B$33:$B$776,V$366)+'СЕТ СН'!$F$16</f>
        <v>0</v>
      </c>
      <c r="W367" s="36">
        <f>SUMIFS(СВЦЭМ!$K$34:$K$777,СВЦЭМ!$A$34:$A$777,$A367,СВЦЭМ!$B$33:$B$776,W$366)+'СЕТ СН'!$F$16</f>
        <v>0</v>
      </c>
      <c r="X367" s="36">
        <f>SUMIFS(СВЦЭМ!$K$34:$K$777,СВЦЭМ!$A$34:$A$777,$A367,СВЦЭМ!$B$33:$B$776,X$366)+'СЕТ СН'!$F$16</f>
        <v>0</v>
      </c>
      <c r="Y367" s="36">
        <f>SUMIFS(СВЦЭМ!$K$34:$K$777,СВЦЭМ!$A$34:$A$777,$A367,СВЦЭМ!$B$33:$B$776,Y$366)+'СЕТ СН'!$F$16</f>
        <v>0</v>
      </c>
      <c r="AA367" s="45"/>
    </row>
    <row r="368" spans="1:27" ht="15.75" hidden="1" x14ac:dyDescent="0.2">
      <c r="A368" s="35">
        <f>A367+1</f>
        <v>43557</v>
      </c>
      <c r="B368" s="36">
        <f>SUMIFS(СВЦЭМ!$K$34:$K$777,СВЦЭМ!$A$34:$A$777,$A368,СВЦЭМ!$B$33:$B$776,B$366)+'СЕТ СН'!$F$16</f>
        <v>0</v>
      </c>
      <c r="C368" s="36">
        <f>SUMIFS(СВЦЭМ!$K$34:$K$777,СВЦЭМ!$A$34:$A$777,$A368,СВЦЭМ!$B$33:$B$776,C$366)+'СЕТ СН'!$F$16</f>
        <v>0</v>
      </c>
      <c r="D368" s="36">
        <f>SUMIFS(СВЦЭМ!$K$34:$K$777,СВЦЭМ!$A$34:$A$777,$A368,СВЦЭМ!$B$33:$B$776,D$366)+'СЕТ СН'!$F$16</f>
        <v>0</v>
      </c>
      <c r="E368" s="36">
        <f>SUMIFS(СВЦЭМ!$K$34:$K$777,СВЦЭМ!$A$34:$A$777,$A368,СВЦЭМ!$B$33:$B$776,E$366)+'СЕТ СН'!$F$16</f>
        <v>0</v>
      </c>
      <c r="F368" s="36">
        <f>SUMIFS(СВЦЭМ!$K$34:$K$777,СВЦЭМ!$A$34:$A$777,$A368,СВЦЭМ!$B$33:$B$776,F$366)+'СЕТ СН'!$F$16</f>
        <v>0</v>
      </c>
      <c r="G368" s="36">
        <f>SUMIFS(СВЦЭМ!$K$34:$K$777,СВЦЭМ!$A$34:$A$777,$A368,СВЦЭМ!$B$33:$B$776,G$366)+'СЕТ СН'!$F$16</f>
        <v>0</v>
      </c>
      <c r="H368" s="36">
        <f>SUMIFS(СВЦЭМ!$K$34:$K$777,СВЦЭМ!$A$34:$A$777,$A368,СВЦЭМ!$B$33:$B$776,H$366)+'СЕТ СН'!$F$16</f>
        <v>0</v>
      </c>
      <c r="I368" s="36">
        <f>SUMIFS(СВЦЭМ!$K$34:$K$777,СВЦЭМ!$A$34:$A$777,$A368,СВЦЭМ!$B$33:$B$776,I$366)+'СЕТ СН'!$F$16</f>
        <v>0</v>
      </c>
      <c r="J368" s="36">
        <f>SUMIFS(СВЦЭМ!$K$34:$K$777,СВЦЭМ!$A$34:$A$777,$A368,СВЦЭМ!$B$33:$B$776,J$366)+'СЕТ СН'!$F$16</f>
        <v>0</v>
      </c>
      <c r="K368" s="36">
        <f>SUMIFS(СВЦЭМ!$K$34:$K$777,СВЦЭМ!$A$34:$A$777,$A368,СВЦЭМ!$B$33:$B$776,K$366)+'СЕТ СН'!$F$16</f>
        <v>0</v>
      </c>
      <c r="L368" s="36">
        <f>SUMIFS(СВЦЭМ!$K$34:$K$777,СВЦЭМ!$A$34:$A$777,$A368,СВЦЭМ!$B$33:$B$776,L$366)+'СЕТ СН'!$F$16</f>
        <v>0</v>
      </c>
      <c r="M368" s="36">
        <f>SUMIFS(СВЦЭМ!$K$34:$K$777,СВЦЭМ!$A$34:$A$777,$A368,СВЦЭМ!$B$33:$B$776,M$366)+'СЕТ СН'!$F$16</f>
        <v>0</v>
      </c>
      <c r="N368" s="36">
        <f>SUMIFS(СВЦЭМ!$K$34:$K$777,СВЦЭМ!$A$34:$A$777,$A368,СВЦЭМ!$B$33:$B$776,N$366)+'СЕТ СН'!$F$16</f>
        <v>0</v>
      </c>
      <c r="O368" s="36">
        <f>SUMIFS(СВЦЭМ!$K$34:$K$777,СВЦЭМ!$A$34:$A$777,$A368,СВЦЭМ!$B$33:$B$776,O$366)+'СЕТ СН'!$F$16</f>
        <v>0</v>
      </c>
      <c r="P368" s="36">
        <f>SUMIFS(СВЦЭМ!$K$34:$K$777,СВЦЭМ!$A$34:$A$777,$A368,СВЦЭМ!$B$33:$B$776,P$366)+'СЕТ СН'!$F$16</f>
        <v>0</v>
      </c>
      <c r="Q368" s="36">
        <f>SUMIFS(СВЦЭМ!$K$34:$K$777,СВЦЭМ!$A$34:$A$777,$A368,СВЦЭМ!$B$33:$B$776,Q$366)+'СЕТ СН'!$F$16</f>
        <v>0</v>
      </c>
      <c r="R368" s="36">
        <f>SUMIFS(СВЦЭМ!$K$34:$K$777,СВЦЭМ!$A$34:$A$777,$A368,СВЦЭМ!$B$33:$B$776,R$366)+'СЕТ СН'!$F$16</f>
        <v>0</v>
      </c>
      <c r="S368" s="36">
        <f>SUMIFS(СВЦЭМ!$K$34:$K$777,СВЦЭМ!$A$34:$A$777,$A368,СВЦЭМ!$B$33:$B$776,S$366)+'СЕТ СН'!$F$16</f>
        <v>0</v>
      </c>
      <c r="T368" s="36">
        <f>SUMIFS(СВЦЭМ!$K$34:$K$777,СВЦЭМ!$A$34:$A$777,$A368,СВЦЭМ!$B$33:$B$776,T$366)+'СЕТ СН'!$F$16</f>
        <v>0</v>
      </c>
      <c r="U368" s="36">
        <f>SUMIFS(СВЦЭМ!$K$34:$K$777,СВЦЭМ!$A$34:$A$777,$A368,СВЦЭМ!$B$33:$B$776,U$366)+'СЕТ СН'!$F$16</f>
        <v>0</v>
      </c>
      <c r="V368" s="36">
        <f>SUMIFS(СВЦЭМ!$K$34:$K$777,СВЦЭМ!$A$34:$A$777,$A368,СВЦЭМ!$B$33:$B$776,V$366)+'СЕТ СН'!$F$16</f>
        <v>0</v>
      </c>
      <c r="W368" s="36">
        <f>SUMIFS(СВЦЭМ!$K$34:$K$777,СВЦЭМ!$A$34:$A$777,$A368,СВЦЭМ!$B$33:$B$776,W$366)+'СЕТ СН'!$F$16</f>
        <v>0</v>
      </c>
      <c r="X368" s="36">
        <f>SUMIFS(СВЦЭМ!$K$34:$K$777,СВЦЭМ!$A$34:$A$777,$A368,СВЦЭМ!$B$33:$B$776,X$366)+'СЕТ СН'!$F$16</f>
        <v>0</v>
      </c>
      <c r="Y368" s="36">
        <f>SUMIFS(СВЦЭМ!$K$34:$K$777,СВЦЭМ!$A$34:$A$777,$A368,СВЦЭМ!$B$33:$B$776,Y$366)+'СЕТ СН'!$F$16</f>
        <v>0</v>
      </c>
    </row>
    <row r="369" spans="1:25" ht="15.75" hidden="1" x14ac:dyDescent="0.2">
      <c r="A369" s="35">
        <f t="shared" ref="A369:A397" si="10">A368+1</f>
        <v>43558</v>
      </c>
      <c r="B369" s="36">
        <f>SUMIFS(СВЦЭМ!$K$34:$K$777,СВЦЭМ!$A$34:$A$777,$A369,СВЦЭМ!$B$33:$B$776,B$366)+'СЕТ СН'!$F$16</f>
        <v>0</v>
      </c>
      <c r="C369" s="36">
        <f>SUMIFS(СВЦЭМ!$K$34:$K$777,СВЦЭМ!$A$34:$A$777,$A369,СВЦЭМ!$B$33:$B$776,C$366)+'СЕТ СН'!$F$16</f>
        <v>0</v>
      </c>
      <c r="D369" s="36">
        <f>SUMIFS(СВЦЭМ!$K$34:$K$777,СВЦЭМ!$A$34:$A$777,$A369,СВЦЭМ!$B$33:$B$776,D$366)+'СЕТ СН'!$F$16</f>
        <v>0</v>
      </c>
      <c r="E369" s="36">
        <f>SUMIFS(СВЦЭМ!$K$34:$K$777,СВЦЭМ!$A$34:$A$777,$A369,СВЦЭМ!$B$33:$B$776,E$366)+'СЕТ СН'!$F$16</f>
        <v>0</v>
      </c>
      <c r="F369" s="36">
        <f>SUMIFS(СВЦЭМ!$K$34:$K$777,СВЦЭМ!$A$34:$A$777,$A369,СВЦЭМ!$B$33:$B$776,F$366)+'СЕТ СН'!$F$16</f>
        <v>0</v>
      </c>
      <c r="G369" s="36">
        <f>SUMIFS(СВЦЭМ!$K$34:$K$777,СВЦЭМ!$A$34:$A$777,$A369,СВЦЭМ!$B$33:$B$776,G$366)+'СЕТ СН'!$F$16</f>
        <v>0</v>
      </c>
      <c r="H369" s="36">
        <f>SUMIFS(СВЦЭМ!$K$34:$K$777,СВЦЭМ!$A$34:$A$777,$A369,СВЦЭМ!$B$33:$B$776,H$366)+'СЕТ СН'!$F$16</f>
        <v>0</v>
      </c>
      <c r="I369" s="36">
        <f>SUMIFS(СВЦЭМ!$K$34:$K$777,СВЦЭМ!$A$34:$A$777,$A369,СВЦЭМ!$B$33:$B$776,I$366)+'СЕТ СН'!$F$16</f>
        <v>0</v>
      </c>
      <c r="J369" s="36">
        <f>SUMIFS(СВЦЭМ!$K$34:$K$777,СВЦЭМ!$A$34:$A$777,$A369,СВЦЭМ!$B$33:$B$776,J$366)+'СЕТ СН'!$F$16</f>
        <v>0</v>
      </c>
      <c r="K369" s="36">
        <f>SUMIFS(СВЦЭМ!$K$34:$K$777,СВЦЭМ!$A$34:$A$777,$A369,СВЦЭМ!$B$33:$B$776,K$366)+'СЕТ СН'!$F$16</f>
        <v>0</v>
      </c>
      <c r="L369" s="36">
        <f>SUMIFS(СВЦЭМ!$K$34:$K$777,СВЦЭМ!$A$34:$A$777,$A369,СВЦЭМ!$B$33:$B$776,L$366)+'СЕТ СН'!$F$16</f>
        <v>0</v>
      </c>
      <c r="M369" s="36">
        <f>SUMIFS(СВЦЭМ!$K$34:$K$777,СВЦЭМ!$A$34:$A$777,$A369,СВЦЭМ!$B$33:$B$776,M$366)+'СЕТ СН'!$F$16</f>
        <v>0</v>
      </c>
      <c r="N369" s="36">
        <f>SUMIFS(СВЦЭМ!$K$34:$K$777,СВЦЭМ!$A$34:$A$777,$A369,СВЦЭМ!$B$33:$B$776,N$366)+'СЕТ СН'!$F$16</f>
        <v>0</v>
      </c>
      <c r="O369" s="36">
        <f>SUMIFS(СВЦЭМ!$K$34:$K$777,СВЦЭМ!$A$34:$A$777,$A369,СВЦЭМ!$B$33:$B$776,O$366)+'СЕТ СН'!$F$16</f>
        <v>0</v>
      </c>
      <c r="P369" s="36">
        <f>SUMIFS(СВЦЭМ!$K$34:$K$777,СВЦЭМ!$A$34:$A$777,$A369,СВЦЭМ!$B$33:$B$776,P$366)+'СЕТ СН'!$F$16</f>
        <v>0</v>
      </c>
      <c r="Q369" s="36">
        <f>SUMIFS(СВЦЭМ!$K$34:$K$777,СВЦЭМ!$A$34:$A$777,$A369,СВЦЭМ!$B$33:$B$776,Q$366)+'СЕТ СН'!$F$16</f>
        <v>0</v>
      </c>
      <c r="R369" s="36">
        <f>SUMIFS(СВЦЭМ!$K$34:$K$777,СВЦЭМ!$A$34:$A$777,$A369,СВЦЭМ!$B$33:$B$776,R$366)+'СЕТ СН'!$F$16</f>
        <v>0</v>
      </c>
      <c r="S369" s="36">
        <f>SUMIFS(СВЦЭМ!$K$34:$K$777,СВЦЭМ!$A$34:$A$777,$A369,СВЦЭМ!$B$33:$B$776,S$366)+'СЕТ СН'!$F$16</f>
        <v>0</v>
      </c>
      <c r="T369" s="36">
        <f>SUMIFS(СВЦЭМ!$K$34:$K$777,СВЦЭМ!$A$34:$A$777,$A369,СВЦЭМ!$B$33:$B$776,T$366)+'СЕТ СН'!$F$16</f>
        <v>0</v>
      </c>
      <c r="U369" s="36">
        <f>SUMIFS(СВЦЭМ!$K$34:$K$777,СВЦЭМ!$A$34:$A$777,$A369,СВЦЭМ!$B$33:$B$776,U$366)+'СЕТ СН'!$F$16</f>
        <v>0</v>
      </c>
      <c r="V369" s="36">
        <f>SUMIFS(СВЦЭМ!$K$34:$K$777,СВЦЭМ!$A$34:$A$777,$A369,СВЦЭМ!$B$33:$B$776,V$366)+'СЕТ СН'!$F$16</f>
        <v>0</v>
      </c>
      <c r="W369" s="36">
        <f>SUMIFS(СВЦЭМ!$K$34:$K$777,СВЦЭМ!$A$34:$A$777,$A369,СВЦЭМ!$B$33:$B$776,W$366)+'СЕТ СН'!$F$16</f>
        <v>0</v>
      </c>
      <c r="X369" s="36">
        <f>SUMIFS(СВЦЭМ!$K$34:$K$777,СВЦЭМ!$A$34:$A$777,$A369,СВЦЭМ!$B$33:$B$776,X$366)+'СЕТ СН'!$F$16</f>
        <v>0</v>
      </c>
      <c r="Y369" s="36">
        <f>SUMIFS(СВЦЭМ!$K$34:$K$777,СВЦЭМ!$A$34:$A$777,$A369,СВЦЭМ!$B$33:$B$776,Y$366)+'СЕТ СН'!$F$16</f>
        <v>0</v>
      </c>
    </row>
    <row r="370" spans="1:25" ht="15.75" hidden="1" x14ac:dyDescent="0.2">
      <c r="A370" s="35">
        <f t="shared" si="10"/>
        <v>43559</v>
      </c>
      <c r="B370" s="36">
        <f>SUMIFS(СВЦЭМ!$K$34:$K$777,СВЦЭМ!$A$34:$A$777,$A370,СВЦЭМ!$B$33:$B$776,B$366)+'СЕТ СН'!$F$16</f>
        <v>0</v>
      </c>
      <c r="C370" s="36">
        <f>SUMIFS(СВЦЭМ!$K$34:$K$777,СВЦЭМ!$A$34:$A$777,$A370,СВЦЭМ!$B$33:$B$776,C$366)+'СЕТ СН'!$F$16</f>
        <v>0</v>
      </c>
      <c r="D370" s="36">
        <f>SUMIFS(СВЦЭМ!$K$34:$K$777,СВЦЭМ!$A$34:$A$777,$A370,СВЦЭМ!$B$33:$B$776,D$366)+'СЕТ СН'!$F$16</f>
        <v>0</v>
      </c>
      <c r="E370" s="36">
        <f>SUMIFS(СВЦЭМ!$K$34:$K$777,СВЦЭМ!$A$34:$A$777,$A370,СВЦЭМ!$B$33:$B$776,E$366)+'СЕТ СН'!$F$16</f>
        <v>0</v>
      </c>
      <c r="F370" s="36">
        <f>SUMIFS(СВЦЭМ!$K$34:$K$777,СВЦЭМ!$A$34:$A$777,$A370,СВЦЭМ!$B$33:$B$776,F$366)+'СЕТ СН'!$F$16</f>
        <v>0</v>
      </c>
      <c r="G370" s="36">
        <f>SUMIFS(СВЦЭМ!$K$34:$K$777,СВЦЭМ!$A$34:$A$777,$A370,СВЦЭМ!$B$33:$B$776,G$366)+'СЕТ СН'!$F$16</f>
        <v>0</v>
      </c>
      <c r="H370" s="36">
        <f>SUMIFS(СВЦЭМ!$K$34:$K$777,СВЦЭМ!$A$34:$A$777,$A370,СВЦЭМ!$B$33:$B$776,H$366)+'СЕТ СН'!$F$16</f>
        <v>0</v>
      </c>
      <c r="I370" s="36">
        <f>SUMIFS(СВЦЭМ!$K$34:$K$777,СВЦЭМ!$A$34:$A$777,$A370,СВЦЭМ!$B$33:$B$776,I$366)+'СЕТ СН'!$F$16</f>
        <v>0</v>
      </c>
      <c r="J370" s="36">
        <f>SUMIFS(СВЦЭМ!$K$34:$K$777,СВЦЭМ!$A$34:$A$777,$A370,СВЦЭМ!$B$33:$B$776,J$366)+'СЕТ СН'!$F$16</f>
        <v>0</v>
      </c>
      <c r="K370" s="36">
        <f>SUMIFS(СВЦЭМ!$K$34:$K$777,СВЦЭМ!$A$34:$A$777,$A370,СВЦЭМ!$B$33:$B$776,K$366)+'СЕТ СН'!$F$16</f>
        <v>0</v>
      </c>
      <c r="L370" s="36">
        <f>SUMIFS(СВЦЭМ!$K$34:$K$777,СВЦЭМ!$A$34:$A$777,$A370,СВЦЭМ!$B$33:$B$776,L$366)+'СЕТ СН'!$F$16</f>
        <v>0</v>
      </c>
      <c r="M370" s="36">
        <f>SUMIFS(СВЦЭМ!$K$34:$K$777,СВЦЭМ!$A$34:$A$777,$A370,СВЦЭМ!$B$33:$B$776,M$366)+'СЕТ СН'!$F$16</f>
        <v>0</v>
      </c>
      <c r="N370" s="36">
        <f>SUMIFS(СВЦЭМ!$K$34:$K$777,СВЦЭМ!$A$34:$A$777,$A370,СВЦЭМ!$B$33:$B$776,N$366)+'СЕТ СН'!$F$16</f>
        <v>0</v>
      </c>
      <c r="O370" s="36">
        <f>SUMIFS(СВЦЭМ!$K$34:$K$777,СВЦЭМ!$A$34:$A$777,$A370,СВЦЭМ!$B$33:$B$776,O$366)+'СЕТ СН'!$F$16</f>
        <v>0</v>
      </c>
      <c r="P370" s="36">
        <f>SUMIFS(СВЦЭМ!$K$34:$K$777,СВЦЭМ!$A$34:$A$777,$A370,СВЦЭМ!$B$33:$B$776,P$366)+'СЕТ СН'!$F$16</f>
        <v>0</v>
      </c>
      <c r="Q370" s="36">
        <f>SUMIFS(СВЦЭМ!$K$34:$K$777,СВЦЭМ!$A$34:$A$777,$A370,СВЦЭМ!$B$33:$B$776,Q$366)+'СЕТ СН'!$F$16</f>
        <v>0</v>
      </c>
      <c r="R370" s="36">
        <f>SUMIFS(СВЦЭМ!$K$34:$K$777,СВЦЭМ!$A$34:$A$777,$A370,СВЦЭМ!$B$33:$B$776,R$366)+'СЕТ СН'!$F$16</f>
        <v>0</v>
      </c>
      <c r="S370" s="36">
        <f>SUMIFS(СВЦЭМ!$K$34:$K$777,СВЦЭМ!$A$34:$A$777,$A370,СВЦЭМ!$B$33:$B$776,S$366)+'СЕТ СН'!$F$16</f>
        <v>0</v>
      </c>
      <c r="T370" s="36">
        <f>SUMIFS(СВЦЭМ!$K$34:$K$777,СВЦЭМ!$A$34:$A$777,$A370,СВЦЭМ!$B$33:$B$776,T$366)+'СЕТ СН'!$F$16</f>
        <v>0</v>
      </c>
      <c r="U370" s="36">
        <f>SUMIFS(СВЦЭМ!$K$34:$K$777,СВЦЭМ!$A$34:$A$777,$A370,СВЦЭМ!$B$33:$B$776,U$366)+'СЕТ СН'!$F$16</f>
        <v>0</v>
      </c>
      <c r="V370" s="36">
        <f>SUMIFS(СВЦЭМ!$K$34:$K$777,СВЦЭМ!$A$34:$A$777,$A370,СВЦЭМ!$B$33:$B$776,V$366)+'СЕТ СН'!$F$16</f>
        <v>0</v>
      </c>
      <c r="W370" s="36">
        <f>SUMIFS(СВЦЭМ!$K$34:$K$777,СВЦЭМ!$A$34:$A$777,$A370,СВЦЭМ!$B$33:$B$776,W$366)+'СЕТ СН'!$F$16</f>
        <v>0</v>
      </c>
      <c r="X370" s="36">
        <f>SUMIFS(СВЦЭМ!$K$34:$K$777,СВЦЭМ!$A$34:$A$777,$A370,СВЦЭМ!$B$33:$B$776,X$366)+'СЕТ СН'!$F$16</f>
        <v>0</v>
      </c>
      <c r="Y370" s="36">
        <f>SUMIFS(СВЦЭМ!$K$34:$K$777,СВЦЭМ!$A$34:$A$777,$A370,СВЦЭМ!$B$33:$B$776,Y$366)+'СЕТ СН'!$F$16</f>
        <v>0</v>
      </c>
    </row>
    <row r="371" spans="1:25" ht="15.75" hidden="1" x14ac:dyDescent="0.2">
      <c r="A371" s="35">
        <f t="shared" si="10"/>
        <v>43560</v>
      </c>
      <c r="B371" s="36">
        <f>SUMIFS(СВЦЭМ!$K$34:$K$777,СВЦЭМ!$A$34:$A$777,$A371,СВЦЭМ!$B$33:$B$776,B$366)+'СЕТ СН'!$F$16</f>
        <v>0</v>
      </c>
      <c r="C371" s="36">
        <f>SUMIFS(СВЦЭМ!$K$34:$K$777,СВЦЭМ!$A$34:$A$777,$A371,СВЦЭМ!$B$33:$B$776,C$366)+'СЕТ СН'!$F$16</f>
        <v>0</v>
      </c>
      <c r="D371" s="36">
        <f>SUMIFS(СВЦЭМ!$K$34:$K$777,СВЦЭМ!$A$34:$A$777,$A371,СВЦЭМ!$B$33:$B$776,D$366)+'СЕТ СН'!$F$16</f>
        <v>0</v>
      </c>
      <c r="E371" s="36">
        <f>SUMIFS(СВЦЭМ!$K$34:$K$777,СВЦЭМ!$A$34:$A$777,$A371,СВЦЭМ!$B$33:$B$776,E$366)+'СЕТ СН'!$F$16</f>
        <v>0</v>
      </c>
      <c r="F371" s="36">
        <f>SUMIFS(СВЦЭМ!$K$34:$K$777,СВЦЭМ!$A$34:$A$777,$A371,СВЦЭМ!$B$33:$B$776,F$366)+'СЕТ СН'!$F$16</f>
        <v>0</v>
      </c>
      <c r="G371" s="36">
        <f>SUMIFS(СВЦЭМ!$K$34:$K$777,СВЦЭМ!$A$34:$A$777,$A371,СВЦЭМ!$B$33:$B$776,G$366)+'СЕТ СН'!$F$16</f>
        <v>0</v>
      </c>
      <c r="H371" s="36">
        <f>SUMIFS(СВЦЭМ!$K$34:$K$777,СВЦЭМ!$A$34:$A$777,$A371,СВЦЭМ!$B$33:$B$776,H$366)+'СЕТ СН'!$F$16</f>
        <v>0</v>
      </c>
      <c r="I371" s="36">
        <f>SUMIFS(СВЦЭМ!$K$34:$K$777,СВЦЭМ!$A$34:$A$777,$A371,СВЦЭМ!$B$33:$B$776,I$366)+'СЕТ СН'!$F$16</f>
        <v>0</v>
      </c>
      <c r="J371" s="36">
        <f>SUMIFS(СВЦЭМ!$K$34:$K$777,СВЦЭМ!$A$34:$A$777,$A371,СВЦЭМ!$B$33:$B$776,J$366)+'СЕТ СН'!$F$16</f>
        <v>0</v>
      </c>
      <c r="K371" s="36">
        <f>SUMIFS(СВЦЭМ!$K$34:$K$777,СВЦЭМ!$A$34:$A$777,$A371,СВЦЭМ!$B$33:$B$776,K$366)+'СЕТ СН'!$F$16</f>
        <v>0</v>
      </c>
      <c r="L371" s="36">
        <f>SUMIFS(СВЦЭМ!$K$34:$K$777,СВЦЭМ!$A$34:$A$777,$A371,СВЦЭМ!$B$33:$B$776,L$366)+'СЕТ СН'!$F$16</f>
        <v>0</v>
      </c>
      <c r="M371" s="36">
        <f>SUMIFS(СВЦЭМ!$K$34:$K$777,СВЦЭМ!$A$34:$A$777,$A371,СВЦЭМ!$B$33:$B$776,M$366)+'СЕТ СН'!$F$16</f>
        <v>0</v>
      </c>
      <c r="N371" s="36">
        <f>SUMIFS(СВЦЭМ!$K$34:$K$777,СВЦЭМ!$A$34:$A$777,$A371,СВЦЭМ!$B$33:$B$776,N$366)+'СЕТ СН'!$F$16</f>
        <v>0</v>
      </c>
      <c r="O371" s="36">
        <f>SUMIFS(СВЦЭМ!$K$34:$K$777,СВЦЭМ!$A$34:$A$777,$A371,СВЦЭМ!$B$33:$B$776,O$366)+'СЕТ СН'!$F$16</f>
        <v>0</v>
      </c>
      <c r="P371" s="36">
        <f>SUMIFS(СВЦЭМ!$K$34:$K$777,СВЦЭМ!$A$34:$A$777,$A371,СВЦЭМ!$B$33:$B$776,P$366)+'СЕТ СН'!$F$16</f>
        <v>0</v>
      </c>
      <c r="Q371" s="36">
        <f>SUMIFS(СВЦЭМ!$K$34:$K$777,СВЦЭМ!$A$34:$A$777,$A371,СВЦЭМ!$B$33:$B$776,Q$366)+'СЕТ СН'!$F$16</f>
        <v>0</v>
      </c>
      <c r="R371" s="36">
        <f>SUMIFS(СВЦЭМ!$K$34:$K$777,СВЦЭМ!$A$34:$A$777,$A371,СВЦЭМ!$B$33:$B$776,R$366)+'СЕТ СН'!$F$16</f>
        <v>0</v>
      </c>
      <c r="S371" s="36">
        <f>SUMIFS(СВЦЭМ!$K$34:$K$777,СВЦЭМ!$A$34:$A$777,$A371,СВЦЭМ!$B$33:$B$776,S$366)+'СЕТ СН'!$F$16</f>
        <v>0</v>
      </c>
      <c r="T371" s="36">
        <f>SUMIFS(СВЦЭМ!$K$34:$K$777,СВЦЭМ!$A$34:$A$777,$A371,СВЦЭМ!$B$33:$B$776,T$366)+'СЕТ СН'!$F$16</f>
        <v>0</v>
      </c>
      <c r="U371" s="36">
        <f>SUMIFS(СВЦЭМ!$K$34:$K$777,СВЦЭМ!$A$34:$A$777,$A371,СВЦЭМ!$B$33:$B$776,U$366)+'СЕТ СН'!$F$16</f>
        <v>0</v>
      </c>
      <c r="V371" s="36">
        <f>SUMIFS(СВЦЭМ!$K$34:$K$777,СВЦЭМ!$A$34:$A$777,$A371,СВЦЭМ!$B$33:$B$776,V$366)+'СЕТ СН'!$F$16</f>
        <v>0</v>
      </c>
      <c r="W371" s="36">
        <f>SUMIFS(СВЦЭМ!$K$34:$K$777,СВЦЭМ!$A$34:$A$777,$A371,СВЦЭМ!$B$33:$B$776,W$366)+'СЕТ СН'!$F$16</f>
        <v>0</v>
      </c>
      <c r="X371" s="36">
        <f>SUMIFS(СВЦЭМ!$K$34:$K$777,СВЦЭМ!$A$34:$A$777,$A371,СВЦЭМ!$B$33:$B$776,X$366)+'СЕТ СН'!$F$16</f>
        <v>0</v>
      </c>
      <c r="Y371" s="36">
        <f>SUMIFS(СВЦЭМ!$K$34:$K$777,СВЦЭМ!$A$34:$A$777,$A371,СВЦЭМ!$B$33:$B$776,Y$366)+'СЕТ СН'!$F$16</f>
        <v>0</v>
      </c>
    </row>
    <row r="372" spans="1:25" ht="15.75" hidden="1" x14ac:dyDescent="0.2">
      <c r="A372" s="35">
        <f t="shared" si="10"/>
        <v>43561</v>
      </c>
      <c r="B372" s="36">
        <f>SUMIFS(СВЦЭМ!$K$34:$K$777,СВЦЭМ!$A$34:$A$777,$A372,СВЦЭМ!$B$33:$B$776,B$366)+'СЕТ СН'!$F$16</f>
        <v>0</v>
      </c>
      <c r="C372" s="36">
        <f>SUMIFS(СВЦЭМ!$K$34:$K$777,СВЦЭМ!$A$34:$A$777,$A372,СВЦЭМ!$B$33:$B$776,C$366)+'СЕТ СН'!$F$16</f>
        <v>0</v>
      </c>
      <c r="D372" s="36">
        <f>SUMIFS(СВЦЭМ!$K$34:$K$777,СВЦЭМ!$A$34:$A$777,$A372,СВЦЭМ!$B$33:$B$776,D$366)+'СЕТ СН'!$F$16</f>
        <v>0</v>
      </c>
      <c r="E372" s="36">
        <f>SUMIFS(СВЦЭМ!$K$34:$K$777,СВЦЭМ!$A$34:$A$777,$A372,СВЦЭМ!$B$33:$B$776,E$366)+'СЕТ СН'!$F$16</f>
        <v>0</v>
      </c>
      <c r="F372" s="36">
        <f>SUMIFS(СВЦЭМ!$K$34:$K$777,СВЦЭМ!$A$34:$A$777,$A372,СВЦЭМ!$B$33:$B$776,F$366)+'СЕТ СН'!$F$16</f>
        <v>0</v>
      </c>
      <c r="G372" s="36">
        <f>SUMIFS(СВЦЭМ!$K$34:$K$777,СВЦЭМ!$A$34:$A$777,$A372,СВЦЭМ!$B$33:$B$776,G$366)+'СЕТ СН'!$F$16</f>
        <v>0</v>
      </c>
      <c r="H372" s="36">
        <f>SUMIFS(СВЦЭМ!$K$34:$K$777,СВЦЭМ!$A$34:$A$777,$A372,СВЦЭМ!$B$33:$B$776,H$366)+'СЕТ СН'!$F$16</f>
        <v>0</v>
      </c>
      <c r="I372" s="36">
        <f>SUMIFS(СВЦЭМ!$K$34:$K$777,СВЦЭМ!$A$34:$A$777,$A372,СВЦЭМ!$B$33:$B$776,I$366)+'СЕТ СН'!$F$16</f>
        <v>0</v>
      </c>
      <c r="J372" s="36">
        <f>SUMIFS(СВЦЭМ!$K$34:$K$777,СВЦЭМ!$A$34:$A$777,$A372,СВЦЭМ!$B$33:$B$776,J$366)+'СЕТ СН'!$F$16</f>
        <v>0</v>
      </c>
      <c r="K372" s="36">
        <f>SUMIFS(СВЦЭМ!$K$34:$K$777,СВЦЭМ!$A$34:$A$777,$A372,СВЦЭМ!$B$33:$B$776,K$366)+'СЕТ СН'!$F$16</f>
        <v>0</v>
      </c>
      <c r="L372" s="36">
        <f>SUMIFS(СВЦЭМ!$K$34:$K$777,СВЦЭМ!$A$34:$A$777,$A372,СВЦЭМ!$B$33:$B$776,L$366)+'СЕТ СН'!$F$16</f>
        <v>0</v>
      </c>
      <c r="M372" s="36">
        <f>SUMIFS(СВЦЭМ!$K$34:$K$777,СВЦЭМ!$A$34:$A$777,$A372,СВЦЭМ!$B$33:$B$776,M$366)+'СЕТ СН'!$F$16</f>
        <v>0</v>
      </c>
      <c r="N372" s="36">
        <f>SUMIFS(СВЦЭМ!$K$34:$K$777,СВЦЭМ!$A$34:$A$777,$A372,СВЦЭМ!$B$33:$B$776,N$366)+'СЕТ СН'!$F$16</f>
        <v>0</v>
      </c>
      <c r="O372" s="36">
        <f>SUMIFS(СВЦЭМ!$K$34:$K$777,СВЦЭМ!$A$34:$A$777,$A372,СВЦЭМ!$B$33:$B$776,O$366)+'СЕТ СН'!$F$16</f>
        <v>0</v>
      </c>
      <c r="P372" s="36">
        <f>SUMIFS(СВЦЭМ!$K$34:$K$777,СВЦЭМ!$A$34:$A$777,$A372,СВЦЭМ!$B$33:$B$776,P$366)+'СЕТ СН'!$F$16</f>
        <v>0</v>
      </c>
      <c r="Q372" s="36">
        <f>SUMIFS(СВЦЭМ!$K$34:$K$777,СВЦЭМ!$A$34:$A$777,$A372,СВЦЭМ!$B$33:$B$776,Q$366)+'СЕТ СН'!$F$16</f>
        <v>0</v>
      </c>
      <c r="R372" s="36">
        <f>SUMIFS(СВЦЭМ!$K$34:$K$777,СВЦЭМ!$A$34:$A$777,$A372,СВЦЭМ!$B$33:$B$776,R$366)+'СЕТ СН'!$F$16</f>
        <v>0</v>
      </c>
      <c r="S372" s="36">
        <f>SUMIFS(СВЦЭМ!$K$34:$K$777,СВЦЭМ!$A$34:$A$777,$A372,СВЦЭМ!$B$33:$B$776,S$366)+'СЕТ СН'!$F$16</f>
        <v>0</v>
      </c>
      <c r="T372" s="36">
        <f>SUMIFS(СВЦЭМ!$K$34:$K$777,СВЦЭМ!$A$34:$A$777,$A372,СВЦЭМ!$B$33:$B$776,T$366)+'СЕТ СН'!$F$16</f>
        <v>0</v>
      </c>
      <c r="U372" s="36">
        <f>SUMIFS(СВЦЭМ!$K$34:$K$777,СВЦЭМ!$A$34:$A$777,$A372,СВЦЭМ!$B$33:$B$776,U$366)+'СЕТ СН'!$F$16</f>
        <v>0</v>
      </c>
      <c r="V372" s="36">
        <f>SUMIFS(СВЦЭМ!$K$34:$K$777,СВЦЭМ!$A$34:$A$777,$A372,СВЦЭМ!$B$33:$B$776,V$366)+'СЕТ СН'!$F$16</f>
        <v>0</v>
      </c>
      <c r="W372" s="36">
        <f>SUMIFS(СВЦЭМ!$K$34:$K$777,СВЦЭМ!$A$34:$A$777,$A372,СВЦЭМ!$B$33:$B$776,W$366)+'СЕТ СН'!$F$16</f>
        <v>0</v>
      </c>
      <c r="X372" s="36">
        <f>SUMIFS(СВЦЭМ!$K$34:$K$777,СВЦЭМ!$A$34:$A$777,$A372,СВЦЭМ!$B$33:$B$776,X$366)+'СЕТ СН'!$F$16</f>
        <v>0</v>
      </c>
      <c r="Y372" s="36">
        <f>SUMIFS(СВЦЭМ!$K$34:$K$777,СВЦЭМ!$A$34:$A$777,$A372,СВЦЭМ!$B$33:$B$776,Y$366)+'СЕТ СН'!$F$16</f>
        <v>0</v>
      </c>
    </row>
    <row r="373" spans="1:25" ht="15.75" hidden="1" x14ac:dyDescent="0.2">
      <c r="A373" s="35">
        <f t="shared" si="10"/>
        <v>43562</v>
      </c>
      <c r="B373" s="36">
        <f>SUMIFS(СВЦЭМ!$K$34:$K$777,СВЦЭМ!$A$34:$A$777,$A373,СВЦЭМ!$B$33:$B$776,B$366)+'СЕТ СН'!$F$16</f>
        <v>0</v>
      </c>
      <c r="C373" s="36">
        <f>SUMIFS(СВЦЭМ!$K$34:$K$777,СВЦЭМ!$A$34:$A$777,$A373,СВЦЭМ!$B$33:$B$776,C$366)+'СЕТ СН'!$F$16</f>
        <v>0</v>
      </c>
      <c r="D373" s="36">
        <f>SUMIFS(СВЦЭМ!$K$34:$K$777,СВЦЭМ!$A$34:$A$777,$A373,СВЦЭМ!$B$33:$B$776,D$366)+'СЕТ СН'!$F$16</f>
        <v>0</v>
      </c>
      <c r="E373" s="36">
        <f>SUMIFS(СВЦЭМ!$K$34:$K$777,СВЦЭМ!$A$34:$A$777,$A373,СВЦЭМ!$B$33:$B$776,E$366)+'СЕТ СН'!$F$16</f>
        <v>0</v>
      </c>
      <c r="F373" s="36">
        <f>SUMIFS(СВЦЭМ!$K$34:$K$777,СВЦЭМ!$A$34:$A$777,$A373,СВЦЭМ!$B$33:$B$776,F$366)+'СЕТ СН'!$F$16</f>
        <v>0</v>
      </c>
      <c r="G373" s="36">
        <f>SUMIFS(СВЦЭМ!$K$34:$K$777,СВЦЭМ!$A$34:$A$777,$A373,СВЦЭМ!$B$33:$B$776,G$366)+'СЕТ СН'!$F$16</f>
        <v>0</v>
      </c>
      <c r="H373" s="36">
        <f>SUMIFS(СВЦЭМ!$K$34:$K$777,СВЦЭМ!$A$34:$A$777,$A373,СВЦЭМ!$B$33:$B$776,H$366)+'СЕТ СН'!$F$16</f>
        <v>0</v>
      </c>
      <c r="I373" s="36">
        <f>SUMIFS(СВЦЭМ!$K$34:$K$777,СВЦЭМ!$A$34:$A$777,$A373,СВЦЭМ!$B$33:$B$776,I$366)+'СЕТ СН'!$F$16</f>
        <v>0</v>
      </c>
      <c r="J373" s="36">
        <f>SUMIFS(СВЦЭМ!$K$34:$K$777,СВЦЭМ!$A$34:$A$777,$A373,СВЦЭМ!$B$33:$B$776,J$366)+'СЕТ СН'!$F$16</f>
        <v>0</v>
      </c>
      <c r="K373" s="36">
        <f>SUMIFS(СВЦЭМ!$K$34:$K$777,СВЦЭМ!$A$34:$A$777,$A373,СВЦЭМ!$B$33:$B$776,K$366)+'СЕТ СН'!$F$16</f>
        <v>0</v>
      </c>
      <c r="L373" s="36">
        <f>SUMIFS(СВЦЭМ!$K$34:$K$777,СВЦЭМ!$A$34:$A$777,$A373,СВЦЭМ!$B$33:$B$776,L$366)+'СЕТ СН'!$F$16</f>
        <v>0</v>
      </c>
      <c r="M373" s="36">
        <f>SUMIFS(СВЦЭМ!$K$34:$K$777,СВЦЭМ!$A$34:$A$777,$A373,СВЦЭМ!$B$33:$B$776,M$366)+'СЕТ СН'!$F$16</f>
        <v>0</v>
      </c>
      <c r="N373" s="36">
        <f>SUMIFS(СВЦЭМ!$K$34:$K$777,СВЦЭМ!$A$34:$A$777,$A373,СВЦЭМ!$B$33:$B$776,N$366)+'СЕТ СН'!$F$16</f>
        <v>0</v>
      </c>
      <c r="O373" s="36">
        <f>SUMIFS(СВЦЭМ!$K$34:$K$777,СВЦЭМ!$A$34:$A$777,$A373,СВЦЭМ!$B$33:$B$776,O$366)+'СЕТ СН'!$F$16</f>
        <v>0</v>
      </c>
      <c r="P373" s="36">
        <f>SUMIFS(СВЦЭМ!$K$34:$K$777,СВЦЭМ!$A$34:$A$777,$A373,СВЦЭМ!$B$33:$B$776,P$366)+'СЕТ СН'!$F$16</f>
        <v>0</v>
      </c>
      <c r="Q373" s="36">
        <f>SUMIFS(СВЦЭМ!$K$34:$K$777,СВЦЭМ!$A$34:$A$777,$A373,СВЦЭМ!$B$33:$B$776,Q$366)+'СЕТ СН'!$F$16</f>
        <v>0</v>
      </c>
      <c r="R373" s="36">
        <f>SUMIFS(СВЦЭМ!$K$34:$K$777,СВЦЭМ!$A$34:$A$777,$A373,СВЦЭМ!$B$33:$B$776,R$366)+'СЕТ СН'!$F$16</f>
        <v>0</v>
      </c>
      <c r="S373" s="36">
        <f>SUMIFS(СВЦЭМ!$K$34:$K$777,СВЦЭМ!$A$34:$A$777,$A373,СВЦЭМ!$B$33:$B$776,S$366)+'СЕТ СН'!$F$16</f>
        <v>0</v>
      </c>
      <c r="T373" s="36">
        <f>SUMIFS(СВЦЭМ!$K$34:$K$777,СВЦЭМ!$A$34:$A$777,$A373,СВЦЭМ!$B$33:$B$776,T$366)+'СЕТ СН'!$F$16</f>
        <v>0</v>
      </c>
      <c r="U373" s="36">
        <f>SUMIFS(СВЦЭМ!$K$34:$K$777,СВЦЭМ!$A$34:$A$777,$A373,СВЦЭМ!$B$33:$B$776,U$366)+'СЕТ СН'!$F$16</f>
        <v>0</v>
      </c>
      <c r="V373" s="36">
        <f>SUMIFS(СВЦЭМ!$K$34:$K$777,СВЦЭМ!$A$34:$A$777,$A373,СВЦЭМ!$B$33:$B$776,V$366)+'СЕТ СН'!$F$16</f>
        <v>0</v>
      </c>
      <c r="W373" s="36">
        <f>SUMIFS(СВЦЭМ!$K$34:$K$777,СВЦЭМ!$A$34:$A$777,$A373,СВЦЭМ!$B$33:$B$776,W$366)+'СЕТ СН'!$F$16</f>
        <v>0</v>
      </c>
      <c r="X373" s="36">
        <f>SUMIFS(СВЦЭМ!$K$34:$K$777,СВЦЭМ!$A$34:$A$777,$A373,СВЦЭМ!$B$33:$B$776,X$366)+'СЕТ СН'!$F$16</f>
        <v>0</v>
      </c>
      <c r="Y373" s="36">
        <f>SUMIFS(СВЦЭМ!$K$34:$K$777,СВЦЭМ!$A$34:$A$777,$A373,СВЦЭМ!$B$33:$B$776,Y$366)+'СЕТ СН'!$F$16</f>
        <v>0</v>
      </c>
    </row>
    <row r="374" spans="1:25" ht="15.75" hidden="1" x14ac:dyDescent="0.2">
      <c r="A374" s="35">
        <f t="shared" si="10"/>
        <v>43563</v>
      </c>
      <c r="B374" s="36">
        <f>SUMIFS(СВЦЭМ!$K$34:$K$777,СВЦЭМ!$A$34:$A$777,$A374,СВЦЭМ!$B$33:$B$776,B$366)+'СЕТ СН'!$F$16</f>
        <v>0</v>
      </c>
      <c r="C374" s="36">
        <f>SUMIFS(СВЦЭМ!$K$34:$K$777,СВЦЭМ!$A$34:$A$777,$A374,СВЦЭМ!$B$33:$B$776,C$366)+'СЕТ СН'!$F$16</f>
        <v>0</v>
      </c>
      <c r="D374" s="36">
        <f>SUMIFS(СВЦЭМ!$K$34:$K$777,СВЦЭМ!$A$34:$A$777,$A374,СВЦЭМ!$B$33:$B$776,D$366)+'СЕТ СН'!$F$16</f>
        <v>0</v>
      </c>
      <c r="E374" s="36">
        <f>SUMIFS(СВЦЭМ!$K$34:$K$777,СВЦЭМ!$A$34:$A$777,$A374,СВЦЭМ!$B$33:$B$776,E$366)+'СЕТ СН'!$F$16</f>
        <v>0</v>
      </c>
      <c r="F374" s="36">
        <f>SUMIFS(СВЦЭМ!$K$34:$K$777,СВЦЭМ!$A$34:$A$777,$A374,СВЦЭМ!$B$33:$B$776,F$366)+'СЕТ СН'!$F$16</f>
        <v>0</v>
      </c>
      <c r="G374" s="36">
        <f>SUMIFS(СВЦЭМ!$K$34:$K$777,СВЦЭМ!$A$34:$A$777,$A374,СВЦЭМ!$B$33:$B$776,G$366)+'СЕТ СН'!$F$16</f>
        <v>0</v>
      </c>
      <c r="H374" s="36">
        <f>SUMIFS(СВЦЭМ!$K$34:$K$777,СВЦЭМ!$A$34:$A$777,$A374,СВЦЭМ!$B$33:$B$776,H$366)+'СЕТ СН'!$F$16</f>
        <v>0</v>
      </c>
      <c r="I374" s="36">
        <f>SUMIFS(СВЦЭМ!$K$34:$K$777,СВЦЭМ!$A$34:$A$777,$A374,СВЦЭМ!$B$33:$B$776,I$366)+'СЕТ СН'!$F$16</f>
        <v>0</v>
      </c>
      <c r="J374" s="36">
        <f>SUMIFS(СВЦЭМ!$K$34:$K$777,СВЦЭМ!$A$34:$A$777,$A374,СВЦЭМ!$B$33:$B$776,J$366)+'СЕТ СН'!$F$16</f>
        <v>0</v>
      </c>
      <c r="K374" s="36">
        <f>SUMIFS(СВЦЭМ!$K$34:$K$777,СВЦЭМ!$A$34:$A$777,$A374,СВЦЭМ!$B$33:$B$776,K$366)+'СЕТ СН'!$F$16</f>
        <v>0</v>
      </c>
      <c r="L374" s="36">
        <f>SUMIFS(СВЦЭМ!$K$34:$K$777,СВЦЭМ!$A$34:$A$777,$A374,СВЦЭМ!$B$33:$B$776,L$366)+'СЕТ СН'!$F$16</f>
        <v>0</v>
      </c>
      <c r="M374" s="36">
        <f>SUMIFS(СВЦЭМ!$K$34:$K$777,СВЦЭМ!$A$34:$A$777,$A374,СВЦЭМ!$B$33:$B$776,M$366)+'СЕТ СН'!$F$16</f>
        <v>0</v>
      </c>
      <c r="N374" s="36">
        <f>SUMIFS(СВЦЭМ!$K$34:$K$777,СВЦЭМ!$A$34:$A$777,$A374,СВЦЭМ!$B$33:$B$776,N$366)+'СЕТ СН'!$F$16</f>
        <v>0</v>
      </c>
      <c r="O374" s="36">
        <f>SUMIFS(СВЦЭМ!$K$34:$K$777,СВЦЭМ!$A$34:$A$777,$A374,СВЦЭМ!$B$33:$B$776,O$366)+'СЕТ СН'!$F$16</f>
        <v>0</v>
      </c>
      <c r="P374" s="36">
        <f>SUMIFS(СВЦЭМ!$K$34:$K$777,СВЦЭМ!$A$34:$A$777,$A374,СВЦЭМ!$B$33:$B$776,P$366)+'СЕТ СН'!$F$16</f>
        <v>0</v>
      </c>
      <c r="Q374" s="36">
        <f>SUMIFS(СВЦЭМ!$K$34:$K$777,СВЦЭМ!$A$34:$A$777,$A374,СВЦЭМ!$B$33:$B$776,Q$366)+'СЕТ СН'!$F$16</f>
        <v>0</v>
      </c>
      <c r="R374" s="36">
        <f>SUMIFS(СВЦЭМ!$K$34:$K$777,СВЦЭМ!$A$34:$A$777,$A374,СВЦЭМ!$B$33:$B$776,R$366)+'СЕТ СН'!$F$16</f>
        <v>0</v>
      </c>
      <c r="S374" s="36">
        <f>SUMIFS(СВЦЭМ!$K$34:$K$777,СВЦЭМ!$A$34:$A$777,$A374,СВЦЭМ!$B$33:$B$776,S$366)+'СЕТ СН'!$F$16</f>
        <v>0</v>
      </c>
      <c r="T374" s="36">
        <f>SUMIFS(СВЦЭМ!$K$34:$K$777,СВЦЭМ!$A$34:$A$777,$A374,СВЦЭМ!$B$33:$B$776,T$366)+'СЕТ СН'!$F$16</f>
        <v>0</v>
      </c>
      <c r="U374" s="36">
        <f>SUMIFS(СВЦЭМ!$K$34:$K$777,СВЦЭМ!$A$34:$A$777,$A374,СВЦЭМ!$B$33:$B$776,U$366)+'СЕТ СН'!$F$16</f>
        <v>0</v>
      </c>
      <c r="V374" s="36">
        <f>SUMIFS(СВЦЭМ!$K$34:$K$777,СВЦЭМ!$A$34:$A$777,$A374,СВЦЭМ!$B$33:$B$776,V$366)+'СЕТ СН'!$F$16</f>
        <v>0</v>
      </c>
      <c r="W374" s="36">
        <f>SUMIFS(СВЦЭМ!$K$34:$K$777,СВЦЭМ!$A$34:$A$777,$A374,СВЦЭМ!$B$33:$B$776,W$366)+'СЕТ СН'!$F$16</f>
        <v>0</v>
      </c>
      <c r="X374" s="36">
        <f>SUMIFS(СВЦЭМ!$K$34:$K$777,СВЦЭМ!$A$34:$A$777,$A374,СВЦЭМ!$B$33:$B$776,X$366)+'СЕТ СН'!$F$16</f>
        <v>0</v>
      </c>
      <c r="Y374" s="36">
        <f>SUMIFS(СВЦЭМ!$K$34:$K$777,СВЦЭМ!$A$34:$A$777,$A374,СВЦЭМ!$B$33:$B$776,Y$366)+'СЕТ СН'!$F$16</f>
        <v>0</v>
      </c>
    </row>
    <row r="375" spans="1:25" ht="15.75" hidden="1" x14ac:dyDescent="0.2">
      <c r="A375" s="35">
        <f t="shared" si="10"/>
        <v>43564</v>
      </c>
      <c r="B375" s="36">
        <f>SUMIFS(СВЦЭМ!$K$34:$K$777,СВЦЭМ!$A$34:$A$777,$A375,СВЦЭМ!$B$33:$B$776,B$366)+'СЕТ СН'!$F$16</f>
        <v>0</v>
      </c>
      <c r="C375" s="36">
        <f>SUMIFS(СВЦЭМ!$K$34:$K$777,СВЦЭМ!$A$34:$A$777,$A375,СВЦЭМ!$B$33:$B$776,C$366)+'СЕТ СН'!$F$16</f>
        <v>0</v>
      </c>
      <c r="D375" s="36">
        <f>SUMIFS(СВЦЭМ!$K$34:$K$777,СВЦЭМ!$A$34:$A$777,$A375,СВЦЭМ!$B$33:$B$776,D$366)+'СЕТ СН'!$F$16</f>
        <v>0</v>
      </c>
      <c r="E375" s="36">
        <f>SUMIFS(СВЦЭМ!$K$34:$K$777,СВЦЭМ!$A$34:$A$777,$A375,СВЦЭМ!$B$33:$B$776,E$366)+'СЕТ СН'!$F$16</f>
        <v>0</v>
      </c>
      <c r="F375" s="36">
        <f>SUMIFS(СВЦЭМ!$K$34:$K$777,СВЦЭМ!$A$34:$A$777,$A375,СВЦЭМ!$B$33:$B$776,F$366)+'СЕТ СН'!$F$16</f>
        <v>0</v>
      </c>
      <c r="G375" s="36">
        <f>SUMIFS(СВЦЭМ!$K$34:$K$777,СВЦЭМ!$A$34:$A$777,$A375,СВЦЭМ!$B$33:$B$776,G$366)+'СЕТ СН'!$F$16</f>
        <v>0</v>
      </c>
      <c r="H375" s="36">
        <f>SUMIFS(СВЦЭМ!$K$34:$K$777,СВЦЭМ!$A$34:$A$777,$A375,СВЦЭМ!$B$33:$B$776,H$366)+'СЕТ СН'!$F$16</f>
        <v>0</v>
      </c>
      <c r="I375" s="36">
        <f>SUMIFS(СВЦЭМ!$K$34:$K$777,СВЦЭМ!$A$34:$A$777,$A375,СВЦЭМ!$B$33:$B$776,I$366)+'СЕТ СН'!$F$16</f>
        <v>0</v>
      </c>
      <c r="J375" s="36">
        <f>SUMIFS(СВЦЭМ!$K$34:$K$777,СВЦЭМ!$A$34:$A$777,$A375,СВЦЭМ!$B$33:$B$776,J$366)+'СЕТ СН'!$F$16</f>
        <v>0</v>
      </c>
      <c r="K375" s="36">
        <f>SUMIFS(СВЦЭМ!$K$34:$K$777,СВЦЭМ!$A$34:$A$777,$A375,СВЦЭМ!$B$33:$B$776,K$366)+'СЕТ СН'!$F$16</f>
        <v>0</v>
      </c>
      <c r="L375" s="36">
        <f>SUMIFS(СВЦЭМ!$K$34:$K$777,СВЦЭМ!$A$34:$A$777,$A375,СВЦЭМ!$B$33:$B$776,L$366)+'СЕТ СН'!$F$16</f>
        <v>0</v>
      </c>
      <c r="M375" s="36">
        <f>SUMIFS(СВЦЭМ!$K$34:$K$777,СВЦЭМ!$A$34:$A$777,$A375,СВЦЭМ!$B$33:$B$776,M$366)+'СЕТ СН'!$F$16</f>
        <v>0</v>
      </c>
      <c r="N375" s="36">
        <f>SUMIFS(СВЦЭМ!$K$34:$K$777,СВЦЭМ!$A$34:$A$777,$A375,СВЦЭМ!$B$33:$B$776,N$366)+'СЕТ СН'!$F$16</f>
        <v>0</v>
      </c>
      <c r="O375" s="36">
        <f>SUMIFS(СВЦЭМ!$K$34:$K$777,СВЦЭМ!$A$34:$A$777,$A375,СВЦЭМ!$B$33:$B$776,O$366)+'СЕТ СН'!$F$16</f>
        <v>0</v>
      </c>
      <c r="P375" s="36">
        <f>SUMIFS(СВЦЭМ!$K$34:$K$777,СВЦЭМ!$A$34:$A$777,$A375,СВЦЭМ!$B$33:$B$776,P$366)+'СЕТ СН'!$F$16</f>
        <v>0</v>
      </c>
      <c r="Q375" s="36">
        <f>SUMIFS(СВЦЭМ!$K$34:$K$777,СВЦЭМ!$A$34:$A$777,$A375,СВЦЭМ!$B$33:$B$776,Q$366)+'СЕТ СН'!$F$16</f>
        <v>0</v>
      </c>
      <c r="R375" s="36">
        <f>SUMIFS(СВЦЭМ!$K$34:$K$777,СВЦЭМ!$A$34:$A$777,$A375,СВЦЭМ!$B$33:$B$776,R$366)+'СЕТ СН'!$F$16</f>
        <v>0</v>
      </c>
      <c r="S375" s="36">
        <f>SUMIFS(СВЦЭМ!$K$34:$K$777,СВЦЭМ!$A$34:$A$777,$A375,СВЦЭМ!$B$33:$B$776,S$366)+'СЕТ СН'!$F$16</f>
        <v>0</v>
      </c>
      <c r="T375" s="36">
        <f>SUMIFS(СВЦЭМ!$K$34:$K$777,СВЦЭМ!$A$34:$A$777,$A375,СВЦЭМ!$B$33:$B$776,T$366)+'СЕТ СН'!$F$16</f>
        <v>0</v>
      </c>
      <c r="U375" s="36">
        <f>SUMIFS(СВЦЭМ!$K$34:$K$777,СВЦЭМ!$A$34:$A$777,$A375,СВЦЭМ!$B$33:$B$776,U$366)+'СЕТ СН'!$F$16</f>
        <v>0</v>
      </c>
      <c r="V375" s="36">
        <f>SUMIFS(СВЦЭМ!$K$34:$K$777,СВЦЭМ!$A$34:$A$777,$A375,СВЦЭМ!$B$33:$B$776,V$366)+'СЕТ СН'!$F$16</f>
        <v>0</v>
      </c>
      <c r="W375" s="36">
        <f>SUMIFS(СВЦЭМ!$K$34:$K$777,СВЦЭМ!$A$34:$A$777,$A375,СВЦЭМ!$B$33:$B$776,W$366)+'СЕТ СН'!$F$16</f>
        <v>0</v>
      </c>
      <c r="X375" s="36">
        <f>SUMIFS(СВЦЭМ!$K$34:$K$777,СВЦЭМ!$A$34:$A$777,$A375,СВЦЭМ!$B$33:$B$776,X$366)+'СЕТ СН'!$F$16</f>
        <v>0</v>
      </c>
      <c r="Y375" s="36">
        <f>SUMIFS(СВЦЭМ!$K$34:$K$777,СВЦЭМ!$A$34:$A$777,$A375,СВЦЭМ!$B$33:$B$776,Y$366)+'СЕТ СН'!$F$16</f>
        <v>0</v>
      </c>
    </row>
    <row r="376" spans="1:25" ht="15.75" hidden="1" x14ac:dyDescent="0.2">
      <c r="A376" s="35">
        <f t="shared" si="10"/>
        <v>43565</v>
      </c>
      <c r="B376" s="36">
        <f>SUMIFS(СВЦЭМ!$K$34:$K$777,СВЦЭМ!$A$34:$A$777,$A376,СВЦЭМ!$B$33:$B$776,B$366)+'СЕТ СН'!$F$16</f>
        <v>0</v>
      </c>
      <c r="C376" s="36">
        <f>SUMIFS(СВЦЭМ!$K$34:$K$777,СВЦЭМ!$A$34:$A$777,$A376,СВЦЭМ!$B$33:$B$776,C$366)+'СЕТ СН'!$F$16</f>
        <v>0</v>
      </c>
      <c r="D376" s="36">
        <f>SUMIFS(СВЦЭМ!$K$34:$K$777,СВЦЭМ!$A$34:$A$777,$A376,СВЦЭМ!$B$33:$B$776,D$366)+'СЕТ СН'!$F$16</f>
        <v>0</v>
      </c>
      <c r="E376" s="36">
        <f>SUMIFS(СВЦЭМ!$K$34:$K$777,СВЦЭМ!$A$34:$A$777,$A376,СВЦЭМ!$B$33:$B$776,E$366)+'СЕТ СН'!$F$16</f>
        <v>0</v>
      </c>
      <c r="F376" s="36">
        <f>SUMIFS(СВЦЭМ!$K$34:$K$777,СВЦЭМ!$A$34:$A$777,$A376,СВЦЭМ!$B$33:$B$776,F$366)+'СЕТ СН'!$F$16</f>
        <v>0</v>
      </c>
      <c r="G376" s="36">
        <f>SUMIFS(СВЦЭМ!$K$34:$K$777,СВЦЭМ!$A$34:$A$777,$A376,СВЦЭМ!$B$33:$B$776,G$366)+'СЕТ СН'!$F$16</f>
        <v>0</v>
      </c>
      <c r="H376" s="36">
        <f>SUMIFS(СВЦЭМ!$K$34:$K$777,СВЦЭМ!$A$34:$A$777,$A376,СВЦЭМ!$B$33:$B$776,H$366)+'СЕТ СН'!$F$16</f>
        <v>0</v>
      </c>
      <c r="I376" s="36">
        <f>SUMIFS(СВЦЭМ!$K$34:$K$777,СВЦЭМ!$A$34:$A$777,$A376,СВЦЭМ!$B$33:$B$776,I$366)+'СЕТ СН'!$F$16</f>
        <v>0</v>
      </c>
      <c r="J376" s="36">
        <f>SUMIFS(СВЦЭМ!$K$34:$K$777,СВЦЭМ!$A$34:$A$777,$A376,СВЦЭМ!$B$33:$B$776,J$366)+'СЕТ СН'!$F$16</f>
        <v>0</v>
      </c>
      <c r="K376" s="36">
        <f>SUMIFS(СВЦЭМ!$K$34:$K$777,СВЦЭМ!$A$34:$A$777,$A376,СВЦЭМ!$B$33:$B$776,K$366)+'СЕТ СН'!$F$16</f>
        <v>0</v>
      </c>
      <c r="L376" s="36">
        <f>SUMIFS(СВЦЭМ!$K$34:$K$777,СВЦЭМ!$A$34:$A$777,$A376,СВЦЭМ!$B$33:$B$776,L$366)+'СЕТ СН'!$F$16</f>
        <v>0</v>
      </c>
      <c r="M376" s="36">
        <f>SUMIFS(СВЦЭМ!$K$34:$K$777,СВЦЭМ!$A$34:$A$777,$A376,СВЦЭМ!$B$33:$B$776,M$366)+'СЕТ СН'!$F$16</f>
        <v>0</v>
      </c>
      <c r="N376" s="36">
        <f>SUMIFS(СВЦЭМ!$K$34:$K$777,СВЦЭМ!$A$34:$A$777,$A376,СВЦЭМ!$B$33:$B$776,N$366)+'СЕТ СН'!$F$16</f>
        <v>0</v>
      </c>
      <c r="O376" s="36">
        <f>SUMIFS(СВЦЭМ!$K$34:$K$777,СВЦЭМ!$A$34:$A$777,$A376,СВЦЭМ!$B$33:$B$776,O$366)+'СЕТ СН'!$F$16</f>
        <v>0</v>
      </c>
      <c r="P376" s="36">
        <f>SUMIFS(СВЦЭМ!$K$34:$K$777,СВЦЭМ!$A$34:$A$777,$A376,СВЦЭМ!$B$33:$B$776,P$366)+'СЕТ СН'!$F$16</f>
        <v>0</v>
      </c>
      <c r="Q376" s="36">
        <f>SUMIFS(СВЦЭМ!$K$34:$K$777,СВЦЭМ!$A$34:$A$777,$A376,СВЦЭМ!$B$33:$B$776,Q$366)+'СЕТ СН'!$F$16</f>
        <v>0</v>
      </c>
      <c r="R376" s="36">
        <f>SUMIFS(СВЦЭМ!$K$34:$K$777,СВЦЭМ!$A$34:$A$777,$A376,СВЦЭМ!$B$33:$B$776,R$366)+'СЕТ СН'!$F$16</f>
        <v>0</v>
      </c>
      <c r="S376" s="36">
        <f>SUMIFS(СВЦЭМ!$K$34:$K$777,СВЦЭМ!$A$34:$A$777,$A376,СВЦЭМ!$B$33:$B$776,S$366)+'СЕТ СН'!$F$16</f>
        <v>0</v>
      </c>
      <c r="T376" s="36">
        <f>SUMIFS(СВЦЭМ!$K$34:$K$777,СВЦЭМ!$A$34:$A$777,$A376,СВЦЭМ!$B$33:$B$776,T$366)+'СЕТ СН'!$F$16</f>
        <v>0</v>
      </c>
      <c r="U376" s="36">
        <f>SUMIFS(СВЦЭМ!$K$34:$K$777,СВЦЭМ!$A$34:$A$777,$A376,СВЦЭМ!$B$33:$B$776,U$366)+'СЕТ СН'!$F$16</f>
        <v>0</v>
      </c>
      <c r="V376" s="36">
        <f>SUMIFS(СВЦЭМ!$K$34:$K$777,СВЦЭМ!$A$34:$A$777,$A376,СВЦЭМ!$B$33:$B$776,V$366)+'СЕТ СН'!$F$16</f>
        <v>0</v>
      </c>
      <c r="W376" s="36">
        <f>SUMIFS(СВЦЭМ!$K$34:$K$777,СВЦЭМ!$A$34:$A$777,$A376,СВЦЭМ!$B$33:$B$776,W$366)+'СЕТ СН'!$F$16</f>
        <v>0</v>
      </c>
      <c r="X376" s="36">
        <f>SUMIFS(СВЦЭМ!$K$34:$K$777,СВЦЭМ!$A$34:$A$777,$A376,СВЦЭМ!$B$33:$B$776,X$366)+'СЕТ СН'!$F$16</f>
        <v>0</v>
      </c>
      <c r="Y376" s="36">
        <f>SUMIFS(СВЦЭМ!$K$34:$K$777,СВЦЭМ!$A$34:$A$777,$A376,СВЦЭМ!$B$33:$B$776,Y$366)+'СЕТ СН'!$F$16</f>
        <v>0</v>
      </c>
    </row>
    <row r="377" spans="1:25" ht="15.75" hidden="1" x14ac:dyDescent="0.2">
      <c r="A377" s="35">
        <f t="shared" si="10"/>
        <v>43566</v>
      </c>
      <c r="B377" s="36">
        <f>SUMIFS(СВЦЭМ!$K$34:$K$777,СВЦЭМ!$A$34:$A$777,$A377,СВЦЭМ!$B$33:$B$776,B$366)+'СЕТ СН'!$F$16</f>
        <v>0</v>
      </c>
      <c r="C377" s="36">
        <f>SUMIFS(СВЦЭМ!$K$34:$K$777,СВЦЭМ!$A$34:$A$777,$A377,СВЦЭМ!$B$33:$B$776,C$366)+'СЕТ СН'!$F$16</f>
        <v>0</v>
      </c>
      <c r="D377" s="36">
        <f>SUMIFS(СВЦЭМ!$K$34:$K$777,СВЦЭМ!$A$34:$A$777,$A377,СВЦЭМ!$B$33:$B$776,D$366)+'СЕТ СН'!$F$16</f>
        <v>0</v>
      </c>
      <c r="E377" s="36">
        <f>SUMIFS(СВЦЭМ!$K$34:$K$777,СВЦЭМ!$A$34:$A$777,$A377,СВЦЭМ!$B$33:$B$776,E$366)+'СЕТ СН'!$F$16</f>
        <v>0</v>
      </c>
      <c r="F377" s="36">
        <f>SUMIFS(СВЦЭМ!$K$34:$K$777,СВЦЭМ!$A$34:$A$777,$A377,СВЦЭМ!$B$33:$B$776,F$366)+'СЕТ СН'!$F$16</f>
        <v>0</v>
      </c>
      <c r="G377" s="36">
        <f>SUMIFS(СВЦЭМ!$K$34:$K$777,СВЦЭМ!$A$34:$A$777,$A377,СВЦЭМ!$B$33:$B$776,G$366)+'СЕТ СН'!$F$16</f>
        <v>0</v>
      </c>
      <c r="H377" s="36">
        <f>SUMIFS(СВЦЭМ!$K$34:$K$777,СВЦЭМ!$A$34:$A$777,$A377,СВЦЭМ!$B$33:$B$776,H$366)+'СЕТ СН'!$F$16</f>
        <v>0</v>
      </c>
      <c r="I377" s="36">
        <f>SUMIFS(СВЦЭМ!$K$34:$K$777,СВЦЭМ!$A$34:$A$777,$A377,СВЦЭМ!$B$33:$B$776,I$366)+'СЕТ СН'!$F$16</f>
        <v>0</v>
      </c>
      <c r="J377" s="36">
        <f>SUMIFS(СВЦЭМ!$K$34:$K$777,СВЦЭМ!$A$34:$A$777,$A377,СВЦЭМ!$B$33:$B$776,J$366)+'СЕТ СН'!$F$16</f>
        <v>0</v>
      </c>
      <c r="K377" s="36">
        <f>SUMIFS(СВЦЭМ!$K$34:$K$777,СВЦЭМ!$A$34:$A$777,$A377,СВЦЭМ!$B$33:$B$776,K$366)+'СЕТ СН'!$F$16</f>
        <v>0</v>
      </c>
      <c r="L377" s="36">
        <f>SUMIFS(СВЦЭМ!$K$34:$K$777,СВЦЭМ!$A$34:$A$777,$A377,СВЦЭМ!$B$33:$B$776,L$366)+'СЕТ СН'!$F$16</f>
        <v>0</v>
      </c>
      <c r="M377" s="36">
        <f>SUMIFS(СВЦЭМ!$K$34:$K$777,СВЦЭМ!$A$34:$A$777,$A377,СВЦЭМ!$B$33:$B$776,M$366)+'СЕТ СН'!$F$16</f>
        <v>0</v>
      </c>
      <c r="N377" s="36">
        <f>SUMIFS(СВЦЭМ!$K$34:$K$777,СВЦЭМ!$A$34:$A$777,$A377,СВЦЭМ!$B$33:$B$776,N$366)+'СЕТ СН'!$F$16</f>
        <v>0</v>
      </c>
      <c r="O377" s="36">
        <f>SUMIFS(СВЦЭМ!$K$34:$K$777,СВЦЭМ!$A$34:$A$777,$A377,СВЦЭМ!$B$33:$B$776,O$366)+'СЕТ СН'!$F$16</f>
        <v>0</v>
      </c>
      <c r="P377" s="36">
        <f>SUMIFS(СВЦЭМ!$K$34:$K$777,СВЦЭМ!$A$34:$A$777,$A377,СВЦЭМ!$B$33:$B$776,P$366)+'СЕТ СН'!$F$16</f>
        <v>0</v>
      </c>
      <c r="Q377" s="36">
        <f>SUMIFS(СВЦЭМ!$K$34:$K$777,СВЦЭМ!$A$34:$A$777,$A377,СВЦЭМ!$B$33:$B$776,Q$366)+'СЕТ СН'!$F$16</f>
        <v>0</v>
      </c>
      <c r="R377" s="36">
        <f>SUMIFS(СВЦЭМ!$K$34:$K$777,СВЦЭМ!$A$34:$A$777,$A377,СВЦЭМ!$B$33:$B$776,R$366)+'СЕТ СН'!$F$16</f>
        <v>0</v>
      </c>
      <c r="S377" s="36">
        <f>SUMIFS(СВЦЭМ!$K$34:$K$777,СВЦЭМ!$A$34:$A$777,$A377,СВЦЭМ!$B$33:$B$776,S$366)+'СЕТ СН'!$F$16</f>
        <v>0</v>
      </c>
      <c r="T377" s="36">
        <f>SUMIFS(СВЦЭМ!$K$34:$K$777,СВЦЭМ!$A$34:$A$777,$A377,СВЦЭМ!$B$33:$B$776,T$366)+'СЕТ СН'!$F$16</f>
        <v>0</v>
      </c>
      <c r="U377" s="36">
        <f>SUMIFS(СВЦЭМ!$K$34:$K$777,СВЦЭМ!$A$34:$A$777,$A377,СВЦЭМ!$B$33:$B$776,U$366)+'СЕТ СН'!$F$16</f>
        <v>0</v>
      </c>
      <c r="V377" s="36">
        <f>SUMIFS(СВЦЭМ!$K$34:$K$777,СВЦЭМ!$A$34:$A$777,$A377,СВЦЭМ!$B$33:$B$776,V$366)+'СЕТ СН'!$F$16</f>
        <v>0</v>
      </c>
      <c r="W377" s="36">
        <f>SUMIFS(СВЦЭМ!$K$34:$K$777,СВЦЭМ!$A$34:$A$777,$A377,СВЦЭМ!$B$33:$B$776,W$366)+'СЕТ СН'!$F$16</f>
        <v>0</v>
      </c>
      <c r="X377" s="36">
        <f>SUMIFS(СВЦЭМ!$K$34:$K$777,СВЦЭМ!$A$34:$A$777,$A377,СВЦЭМ!$B$33:$B$776,X$366)+'СЕТ СН'!$F$16</f>
        <v>0</v>
      </c>
      <c r="Y377" s="36">
        <f>SUMIFS(СВЦЭМ!$K$34:$K$777,СВЦЭМ!$A$34:$A$777,$A377,СВЦЭМ!$B$33:$B$776,Y$366)+'СЕТ СН'!$F$16</f>
        <v>0</v>
      </c>
    </row>
    <row r="378" spans="1:25" ht="15.75" hidden="1" x14ac:dyDescent="0.2">
      <c r="A378" s="35">
        <f t="shared" si="10"/>
        <v>43567</v>
      </c>
      <c r="B378" s="36">
        <f>SUMIFS(СВЦЭМ!$K$34:$K$777,СВЦЭМ!$A$34:$A$777,$A378,СВЦЭМ!$B$33:$B$776,B$366)+'СЕТ СН'!$F$16</f>
        <v>0</v>
      </c>
      <c r="C378" s="36">
        <f>SUMIFS(СВЦЭМ!$K$34:$K$777,СВЦЭМ!$A$34:$A$777,$A378,СВЦЭМ!$B$33:$B$776,C$366)+'СЕТ СН'!$F$16</f>
        <v>0</v>
      </c>
      <c r="D378" s="36">
        <f>SUMIFS(СВЦЭМ!$K$34:$K$777,СВЦЭМ!$A$34:$A$777,$A378,СВЦЭМ!$B$33:$B$776,D$366)+'СЕТ СН'!$F$16</f>
        <v>0</v>
      </c>
      <c r="E378" s="36">
        <f>SUMIFS(СВЦЭМ!$K$34:$K$777,СВЦЭМ!$A$34:$A$777,$A378,СВЦЭМ!$B$33:$B$776,E$366)+'СЕТ СН'!$F$16</f>
        <v>0</v>
      </c>
      <c r="F378" s="36">
        <f>SUMIFS(СВЦЭМ!$K$34:$K$777,СВЦЭМ!$A$34:$A$777,$A378,СВЦЭМ!$B$33:$B$776,F$366)+'СЕТ СН'!$F$16</f>
        <v>0</v>
      </c>
      <c r="G378" s="36">
        <f>SUMIFS(СВЦЭМ!$K$34:$K$777,СВЦЭМ!$A$34:$A$777,$A378,СВЦЭМ!$B$33:$B$776,G$366)+'СЕТ СН'!$F$16</f>
        <v>0</v>
      </c>
      <c r="H378" s="36">
        <f>SUMIFS(СВЦЭМ!$K$34:$K$777,СВЦЭМ!$A$34:$A$777,$A378,СВЦЭМ!$B$33:$B$776,H$366)+'СЕТ СН'!$F$16</f>
        <v>0</v>
      </c>
      <c r="I378" s="36">
        <f>SUMIFS(СВЦЭМ!$K$34:$K$777,СВЦЭМ!$A$34:$A$777,$A378,СВЦЭМ!$B$33:$B$776,I$366)+'СЕТ СН'!$F$16</f>
        <v>0</v>
      </c>
      <c r="J378" s="36">
        <f>SUMIFS(СВЦЭМ!$K$34:$K$777,СВЦЭМ!$A$34:$A$777,$A378,СВЦЭМ!$B$33:$B$776,J$366)+'СЕТ СН'!$F$16</f>
        <v>0</v>
      </c>
      <c r="K378" s="36">
        <f>SUMIFS(СВЦЭМ!$K$34:$K$777,СВЦЭМ!$A$34:$A$777,$A378,СВЦЭМ!$B$33:$B$776,K$366)+'СЕТ СН'!$F$16</f>
        <v>0</v>
      </c>
      <c r="L378" s="36">
        <f>SUMIFS(СВЦЭМ!$K$34:$K$777,СВЦЭМ!$A$34:$A$777,$A378,СВЦЭМ!$B$33:$B$776,L$366)+'СЕТ СН'!$F$16</f>
        <v>0</v>
      </c>
      <c r="M378" s="36">
        <f>SUMIFS(СВЦЭМ!$K$34:$K$777,СВЦЭМ!$A$34:$A$777,$A378,СВЦЭМ!$B$33:$B$776,M$366)+'СЕТ СН'!$F$16</f>
        <v>0</v>
      </c>
      <c r="N378" s="36">
        <f>SUMIFS(СВЦЭМ!$K$34:$K$777,СВЦЭМ!$A$34:$A$777,$A378,СВЦЭМ!$B$33:$B$776,N$366)+'СЕТ СН'!$F$16</f>
        <v>0</v>
      </c>
      <c r="O378" s="36">
        <f>SUMIFS(СВЦЭМ!$K$34:$K$777,СВЦЭМ!$A$34:$A$777,$A378,СВЦЭМ!$B$33:$B$776,O$366)+'СЕТ СН'!$F$16</f>
        <v>0</v>
      </c>
      <c r="P378" s="36">
        <f>SUMIFS(СВЦЭМ!$K$34:$K$777,СВЦЭМ!$A$34:$A$777,$A378,СВЦЭМ!$B$33:$B$776,P$366)+'СЕТ СН'!$F$16</f>
        <v>0</v>
      </c>
      <c r="Q378" s="36">
        <f>SUMIFS(СВЦЭМ!$K$34:$K$777,СВЦЭМ!$A$34:$A$777,$A378,СВЦЭМ!$B$33:$B$776,Q$366)+'СЕТ СН'!$F$16</f>
        <v>0</v>
      </c>
      <c r="R378" s="36">
        <f>SUMIFS(СВЦЭМ!$K$34:$K$777,СВЦЭМ!$A$34:$A$777,$A378,СВЦЭМ!$B$33:$B$776,R$366)+'СЕТ СН'!$F$16</f>
        <v>0</v>
      </c>
      <c r="S378" s="36">
        <f>SUMIFS(СВЦЭМ!$K$34:$K$777,СВЦЭМ!$A$34:$A$777,$A378,СВЦЭМ!$B$33:$B$776,S$366)+'СЕТ СН'!$F$16</f>
        <v>0</v>
      </c>
      <c r="T378" s="36">
        <f>SUMIFS(СВЦЭМ!$K$34:$K$777,СВЦЭМ!$A$34:$A$777,$A378,СВЦЭМ!$B$33:$B$776,T$366)+'СЕТ СН'!$F$16</f>
        <v>0</v>
      </c>
      <c r="U378" s="36">
        <f>SUMIFS(СВЦЭМ!$K$34:$K$777,СВЦЭМ!$A$34:$A$777,$A378,СВЦЭМ!$B$33:$B$776,U$366)+'СЕТ СН'!$F$16</f>
        <v>0</v>
      </c>
      <c r="V378" s="36">
        <f>SUMIFS(СВЦЭМ!$K$34:$K$777,СВЦЭМ!$A$34:$A$777,$A378,СВЦЭМ!$B$33:$B$776,V$366)+'СЕТ СН'!$F$16</f>
        <v>0</v>
      </c>
      <c r="W378" s="36">
        <f>SUMIFS(СВЦЭМ!$K$34:$K$777,СВЦЭМ!$A$34:$A$777,$A378,СВЦЭМ!$B$33:$B$776,W$366)+'СЕТ СН'!$F$16</f>
        <v>0</v>
      </c>
      <c r="X378" s="36">
        <f>SUMIFS(СВЦЭМ!$K$34:$K$777,СВЦЭМ!$A$34:$A$777,$A378,СВЦЭМ!$B$33:$B$776,X$366)+'СЕТ СН'!$F$16</f>
        <v>0</v>
      </c>
      <c r="Y378" s="36">
        <f>SUMIFS(СВЦЭМ!$K$34:$K$777,СВЦЭМ!$A$34:$A$777,$A378,СВЦЭМ!$B$33:$B$776,Y$366)+'СЕТ СН'!$F$16</f>
        <v>0</v>
      </c>
    </row>
    <row r="379" spans="1:25" ht="15.75" hidden="1" x14ac:dyDescent="0.2">
      <c r="A379" s="35">
        <f t="shared" si="10"/>
        <v>43568</v>
      </c>
      <c r="B379" s="36">
        <f>SUMIFS(СВЦЭМ!$K$34:$K$777,СВЦЭМ!$A$34:$A$777,$A379,СВЦЭМ!$B$33:$B$776,B$366)+'СЕТ СН'!$F$16</f>
        <v>0</v>
      </c>
      <c r="C379" s="36">
        <f>SUMIFS(СВЦЭМ!$K$34:$K$777,СВЦЭМ!$A$34:$A$777,$A379,СВЦЭМ!$B$33:$B$776,C$366)+'СЕТ СН'!$F$16</f>
        <v>0</v>
      </c>
      <c r="D379" s="36">
        <f>SUMIFS(СВЦЭМ!$K$34:$K$777,СВЦЭМ!$A$34:$A$777,$A379,СВЦЭМ!$B$33:$B$776,D$366)+'СЕТ СН'!$F$16</f>
        <v>0</v>
      </c>
      <c r="E379" s="36">
        <f>SUMIFS(СВЦЭМ!$K$34:$K$777,СВЦЭМ!$A$34:$A$777,$A379,СВЦЭМ!$B$33:$B$776,E$366)+'СЕТ СН'!$F$16</f>
        <v>0</v>
      </c>
      <c r="F379" s="36">
        <f>SUMIFS(СВЦЭМ!$K$34:$K$777,СВЦЭМ!$A$34:$A$777,$A379,СВЦЭМ!$B$33:$B$776,F$366)+'СЕТ СН'!$F$16</f>
        <v>0</v>
      </c>
      <c r="G379" s="36">
        <f>SUMIFS(СВЦЭМ!$K$34:$K$777,СВЦЭМ!$A$34:$A$777,$A379,СВЦЭМ!$B$33:$B$776,G$366)+'СЕТ СН'!$F$16</f>
        <v>0</v>
      </c>
      <c r="H379" s="36">
        <f>SUMIFS(СВЦЭМ!$K$34:$K$777,СВЦЭМ!$A$34:$A$777,$A379,СВЦЭМ!$B$33:$B$776,H$366)+'СЕТ СН'!$F$16</f>
        <v>0</v>
      </c>
      <c r="I379" s="36">
        <f>SUMIFS(СВЦЭМ!$K$34:$K$777,СВЦЭМ!$A$34:$A$777,$A379,СВЦЭМ!$B$33:$B$776,I$366)+'СЕТ СН'!$F$16</f>
        <v>0</v>
      </c>
      <c r="J379" s="36">
        <f>SUMIFS(СВЦЭМ!$K$34:$K$777,СВЦЭМ!$A$34:$A$777,$A379,СВЦЭМ!$B$33:$B$776,J$366)+'СЕТ СН'!$F$16</f>
        <v>0</v>
      </c>
      <c r="K379" s="36">
        <f>SUMIFS(СВЦЭМ!$K$34:$K$777,СВЦЭМ!$A$34:$A$777,$A379,СВЦЭМ!$B$33:$B$776,K$366)+'СЕТ СН'!$F$16</f>
        <v>0</v>
      </c>
      <c r="L379" s="36">
        <f>SUMIFS(СВЦЭМ!$K$34:$K$777,СВЦЭМ!$A$34:$A$777,$A379,СВЦЭМ!$B$33:$B$776,L$366)+'СЕТ СН'!$F$16</f>
        <v>0</v>
      </c>
      <c r="M379" s="36">
        <f>SUMIFS(СВЦЭМ!$K$34:$K$777,СВЦЭМ!$A$34:$A$777,$A379,СВЦЭМ!$B$33:$B$776,M$366)+'СЕТ СН'!$F$16</f>
        <v>0</v>
      </c>
      <c r="N379" s="36">
        <f>SUMIFS(СВЦЭМ!$K$34:$K$777,СВЦЭМ!$A$34:$A$777,$A379,СВЦЭМ!$B$33:$B$776,N$366)+'СЕТ СН'!$F$16</f>
        <v>0</v>
      </c>
      <c r="O379" s="36">
        <f>SUMIFS(СВЦЭМ!$K$34:$K$777,СВЦЭМ!$A$34:$A$777,$A379,СВЦЭМ!$B$33:$B$776,O$366)+'СЕТ СН'!$F$16</f>
        <v>0</v>
      </c>
      <c r="P379" s="36">
        <f>SUMIFS(СВЦЭМ!$K$34:$K$777,СВЦЭМ!$A$34:$A$777,$A379,СВЦЭМ!$B$33:$B$776,P$366)+'СЕТ СН'!$F$16</f>
        <v>0</v>
      </c>
      <c r="Q379" s="36">
        <f>SUMIFS(СВЦЭМ!$K$34:$K$777,СВЦЭМ!$A$34:$A$777,$A379,СВЦЭМ!$B$33:$B$776,Q$366)+'СЕТ СН'!$F$16</f>
        <v>0</v>
      </c>
      <c r="R379" s="36">
        <f>SUMIFS(СВЦЭМ!$K$34:$K$777,СВЦЭМ!$A$34:$A$777,$A379,СВЦЭМ!$B$33:$B$776,R$366)+'СЕТ СН'!$F$16</f>
        <v>0</v>
      </c>
      <c r="S379" s="36">
        <f>SUMIFS(СВЦЭМ!$K$34:$K$777,СВЦЭМ!$A$34:$A$777,$A379,СВЦЭМ!$B$33:$B$776,S$366)+'СЕТ СН'!$F$16</f>
        <v>0</v>
      </c>
      <c r="T379" s="36">
        <f>SUMIFS(СВЦЭМ!$K$34:$K$777,СВЦЭМ!$A$34:$A$777,$A379,СВЦЭМ!$B$33:$B$776,T$366)+'СЕТ СН'!$F$16</f>
        <v>0</v>
      </c>
      <c r="U379" s="36">
        <f>SUMIFS(СВЦЭМ!$K$34:$K$777,СВЦЭМ!$A$34:$A$777,$A379,СВЦЭМ!$B$33:$B$776,U$366)+'СЕТ СН'!$F$16</f>
        <v>0</v>
      </c>
      <c r="V379" s="36">
        <f>SUMIFS(СВЦЭМ!$K$34:$K$777,СВЦЭМ!$A$34:$A$777,$A379,СВЦЭМ!$B$33:$B$776,V$366)+'СЕТ СН'!$F$16</f>
        <v>0</v>
      </c>
      <c r="W379" s="36">
        <f>SUMIFS(СВЦЭМ!$K$34:$K$777,СВЦЭМ!$A$34:$A$777,$A379,СВЦЭМ!$B$33:$B$776,W$366)+'СЕТ СН'!$F$16</f>
        <v>0</v>
      </c>
      <c r="X379" s="36">
        <f>SUMIFS(СВЦЭМ!$K$34:$K$777,СВЦЭМ!$A$34:$A$777,$A379,СВЦЭМ!$B$33:$B$776,X$366)+'СЕТ СН'!$F$16</f>
        <v>0</v>
      </c>
      <c r="Y379" s="36">
        <f>SUMIFS(СВЦЭМ!$K$34:$K$777,СВЦЭМ!$A$34:$A$777,$A379,СВЦЭМ!$B$33:$B$776,Y$366)+'СЕТ СН'!$F$16</f>
        <v>0</v>
      </c>
    </row>
    <row r="380" spans="1:25" ht="15.75" hidden="1" x14ac:dyDescent="0.2">
      <c r="A380" s="35">
        <f t="shared" si="10"/>
        <v>43569</v>
      </c>
      <c r="B380" s="36">
        <f>SUMIFS(СВЦЭМ!$K$34:$K$777,СВЦЭМ!$A$34:$A$777,$A380,СВЦЭМ!$B$33:$B$776,B$366)+'СЕТ СН'!$F$16</f>
        <v>0</v>
      </c>
      <c r="C380" s="36">
        <f>SUMIFS(СВЦЭМ!$K$34:$K$777,СВЦЭМ!$A$34:$A$777,$A380,СВЦЭМ!$B$33:$B$776,C$366)+'СЕТ СН'!$F$16</f>
        <v>0</v>
      </c>
      <c r="D380" s="36">
        <f>SUMIFS(СВЦЭМ!$K$34:$K$777,СВЦЭМ!$A$34:$A$777,$A380,СВЦЭМ!$B$33:$B$776,D$366)+'СЕТ СН'!$F$16</f>
        <v>0</v>
      </c>
      <c r="E380" s="36">
        <f>SUMIFS(СВЦЭМ!$K$34:$K$777,СВЦЭМ!$A$34:$A$777,$A380,СВЦЭМ!$B$33:$B$776,E$366)+'СЕТ СН'!$F$16</f>
        <v>0</v>
      </c>
      <c r="F380" s="36">
        <f>SUMIFS(СВЦЭМ!$K$34:$K$777,СВЦЭМ!$A$34:$A$777,$A380,СВЦЭМ!$B$33:$B$776,F$366)+'СЕТ СН'!$F$16</f>
        <v>0</v>
      </c>
      <c r="G380" s="36">
        <f>SUMIFS(СВЦЭМ!$K$34:$K$777,СВЦЭМ!$A$34:$A$777,$A380,СВЦЭМ!$B$33:$B$776,G$366)+'СЕТ СН'!$F$16</f>
        <v>0</v>
      </c>
      <c r="H380" s="36">
        <f>SUMIFS(СВЦЭМ!$K$34:$K$777,СВЦЭМ!$A$34:$A$777,$A380,СВЦЭМ!$B$33:$B$776,H$366)+'СЕТ СН'!$F$16</f>
        <v>0</v>
      </c>
      <c r="I380" s="36">
        <f>SUMIFS(СВЦЭМ!$K$34:$K$777,СВЦЭМ!$A$34:$A$777,$A380,СВЦЭМ!$B$33:$B$776,I$366)+'СЕТ СН'!$F$16</f>
        <v>0</v>
      </c>
      <c r="J380" s="36">
        <f>SUMIFS(СВЦЭМ!$K$34:$K$777,СВЦЭМ!$A$34:$A$777,$A380,СВЦЭМ!$B$33:$B$776,J$366)+'СЕТ СН'!$F$16</f>
        <v>0</v>
      </c>
      <c r="K380" s="36">
        <f>SUMIFS(СВЦЭМ!$K$34:$K$777,СВЦЭМ!$A$34:$A$777,$A380,СВЦЭМ!$B$33:$B$776,K$366)+'СЕТ СН'!$F$16</f>
        <v>0</v>
      </c>
      <c r="L380" s="36">
        <f>SUMIFS(СВЦЭМ!$K$34:$K$777,СВЦЭМ!$A$34:$A$777,$A380,СВЦЭМ!$B$33:$B$776,L$366)+'СЕТ СН'!$F$16</f>
        <v>0</v>
      </c>
      <c r="M380" s="36">
        <f>SUMIFS(СВЦЭМ!$K$34:$K$777,СВЦЭМ!$A$34:$A$777,$A380,СВЦЭМ!$B$33:$B$776,M$366)+'СЕТ СН'!$F$16</f>
        <v>0</v>
      </c>
      <c r="N380" s="36">
        <f>SUMIFS(СВЦЭМ!$K$34:$K$777,СВЦЭМ!$A$34:$A$777,$A380,СВЦЭМ!$B$33:$B$776,N$366)+'СЕТ СН'!$F$16</f>
        <v>0</v>
      </c>
      <c r="O380" s="36">
        <f>SUMIFS(СВЦЭМ!$K$34:$K$777,СВЦЭМ!$A$34:$A$777,$A380,СВЦЭМ!$B$33:$B$776,O$366)+'СЕТ СН'!$F$16</f>
        <v>0</v>
      </c>
      <c r="P380" s="36">
        <f>SUMIFS(СВЦЭМ!$K$34:$K$777,СВЦЭМ!$A$34:$A$777,$A380,СВЦЭМ!$B$33:$B$776,P$366)+'СЕТ СН'!$F$16</f>
        <v>0</v>
      </c>
      <c r="Q380" s="36">
        <f>SUMIFS(СВЦЭМ!$K$34:$K$777,СВЦЭМ!$A$34:$A$777,$A380,СВЦЭМ!$B$33:$B$776,Q$366)+'СЕТ СН'!$F$16</f>
        <v>0</v>
      </c>
      <c r="R380" s="36">
        <f>SUMIFS(СВЦЭМ!$K$34:$K$777,СВЦЭМ!$A$34:$A$777,$A380,СВЦЭМ!$B$33:$B$776,R$366)+'СЕТ СН'!$F$16</f>
        <v>0</v>
      </c>
      <c r="S380" s="36">
        <f>SUMIFS(СВЦЭМ!$K$34:$K$777,СВЦЭМ!$A$34:$A$777,$A380,СВЦЭМ!$B$33:$B$776,S$366)+'СЕТ СН'!$F$16</f>
        <v>0</v>
      </c>
      <c r="T380" s="36">
        <f>SUMIFS(СВЦЭМ!$K$34:$K$777,СВЦЭМ!$A$34:$A$777,$A380,СВЦЭМ!$B$33:$B$776,T$366)+'СЕТ СН'!$F$16</f>
        <v>0</v>
      </c>
      <c r="U380" s="36">
        <f>SUMIFS(СВЦЭМ!$K$34:$K$777,СВЦЭМ!$A$34:$A$777,$A380,СВЦЭМ!$B$33:$B$776,U$366)+'СЕТ СН'!$F$16</f>
        <v>0</v>
      </c>
      <c r="V380" s="36">
        <f>SUMIFS(СВЦЭМ!$K$34:$K$777,СВЦЭМ!$A$34:$A$777,$A380,СВЦЭМ!$B$33:$B$776,V$366)+'СЕТ СН'!$F$16</f>
        <v>0</v>
      </c>
      <c r="W380" s="36">
        <f>SUMIFS(СВЦЭМ!$K$34:$K$777,СВЦЭМ!$A$34:$A$777,$A380,СВЦЭМ!$B$33:$B$776,W$366)+'СЕТ СН'!$F$16</f>
        <v>0</v>
      </c>
      <c r="X380" s="36">
        <f>SUMIFS(СВЦЭМ!$K$34:$K$777,СВЦЭМ!$A$34:$A$777,$A380,СВЦЭМ!$B$33:$B$776,X$366)+'СЕТ СН'!$F$16</f>
        <v>0</v>
      </c>
      <c r="Y380" s="36">
        <f>SUMIFS(СВЦЭМ!$K$34:$K$777,СВЦЭМ!$A$34:$A$777,$A380,СВЦЭМ!$B$33:$B$776,Y$366)+'СЕТ СН'!$F$16</f>
        <v>0</v>
      </c>
    </row>
    <row r="381" spans="1:25" ht="15.75" hidden="1" x14ac:dyDescent="0.2">
      <c r="A381" s="35">
        <f t="shared" si="10"/>
        <v>43570</v>
      </c>
      <c r="B381" s="36">
        <f>SUMIFS(СВЦЭМ!$K$34:$K$777,СВЦЭМ!$A$34:$A$777,$A381,СВЦЭМ!$B$33:$B$776,B$366)+'СЕТ СН'!$F$16</f>
        <v>0</v>
      </c>
      <c r="C381" s="36">
        <f>SUMIFS(СВЦЭМ!$K$34:$K$777,СВЦЭМ!$A$34:$A$777,$A381,СВЦЭМ!$B$33:$B$776,C$366)+'СЕТ СН'!$F$16</f>
        <v>0</v>
      </c>
      <c r="D381" s="36">
        <f>SUMIFS(СВЦЭМ!$K$34:$K$777,СВЦЭМ!$A$34:$A$777,$A381,СВЦЭМ!$B$33:$B$776,D$366)+'СЕТ СН'!$F$16</f>
        <v>0</v>
      </c>
      <c r="E381" s="36">
        <f>SUMIFS(СВЦЭМ!$K$34:$K$777,СВЦЭМ!$A$34:$A$777,$A381,СВЦЭМ!$B$33:$B$776,E$366)+'СЕТ СН'!$F$16</f>
        <v>0</v>
      </c>
      <c r="F381" s="36">
        <f>SUMIFS(СВЦЭМ!$K$34:$K$777,СВЦЭМ!$A$34:$A$777,$A381,СВЦЭМ!$B$33:$B$776,F$366)+'СЕТ СН'!$F$16</f>
        <v>0</v>
      </c>
      <c r="G381" s="36">
        <f>SUMIFS(СВЦЭМ!$K$34:$K$777,СВЦЭМ!$A$34:$A$777,$A381,СВЦЭМ!$B$33:$B$776,G$366)+'СЕТ СН'!$F$16</f>
        <v>0</v>
      </c>
      <c r="H381" s="36">
        <f>SUMIFS(СВЦЭМ!$K$34:$K$777,СВЦЭМ!$A$34:$A$777,$A381,СВЦЭМ!$B$33:$B$776,H$366)+'СЕТ СН'!$F$16</f>
        <v>0</v>
      </c>
      <c r="I381" s="36">
        <f>SUMIFS(СВЦЭМ!$K$34:$K$777,СВЦЭМ!$A$34:$A$777,$A381,СВЦЭМ!$B$33:$B$776,I$366)+'СЕТ СН'!$F$16</f>
        <v>0</v>
      </c>
      <c r="J381" s="36">
        <f>SUMIFS(СВЦЭМ!$K$34:$K$777,СВЦЭМ!$A$34:$A$777,$A381,СВЦЭМ!$B$33:$B$776,J$366)+'СЕТ СН'!$F$16</f>
        <v>0</v>
      </c>
      <c r="K381" s="36">
        <f>SUMIFS(СВЦЭМ!$K$34:$K$777,СВЦЭМ!$A$34:$A$777,$A381,СВЦЭМ!$B$33:$B$776,K$366)+'СЕТ СН'!$F$16</f>
        <v>0</v>
      </c>
      <c r="L381" s="36">
        <f>SUMIFS(СВЦЭМ!$K$34:$K$777,СВЦЭМ!$A$34:$A$777,$A381,СВЦЭМ!$B$33:$B$776,L$366)+'СЕТ СН'!$F$16</f>
        <v>0</v>
      </c>
      <c r="M381" s="36">
        <f>SUMIFS(СВЦЭМ!$K$34:$K$777,СВЦЭМ!$A$34:$A$777,$A381,СВЦЭМ!$B$33:$B$776,M$366)+'СЕТ СН'!$F$16</f>
        <v>0</v>
      </c>
      <c r="N381" s="36">
        <f>SUMIFS(СВЦЭМ!$K$34:$K$777,СВЦЭМ!$A$34:$A$777,$A381,СВЦЭМ!$B$33:$B$776,N$366)+'СЕТ СН'!$F$16</f>
        <v>0</v>
      </c>
      <c r="O381" s="36">
        <f>SUMIFS(СВЦЭМ!$K$34:$K$777,СВЦЭМ!$A$34:$A$777,$A381,СВЦЭМ!$B$33:$B$776,O$366)+'СЕТ СН'!$F$16</f>
        <v>0</v>
      </c>
      <c r="P381" s="36">
        <f>SUMIFS(СВЦЭМ!$K$34:$K$777,СВЦЭМ!$A$34:$A$777,$A381,СВЦЭМ!$B$33:$B$776,P$366)+'СЕТ СН'!$F$16</f>
        <v>0</v>
      </c>
      <c r="Q381" s="36">
        <f>SUMIFS(СВЦЭМ!$K$34:$K$777,СВЦЭМ!$A$34:$A$777,$A381,СВЦЭМ!$B$33:$B$776,Q$366)+'СЕТ СН'!$F$16</f>
        <v>0</v>
      </c>
      <c r="R381" s="36">
        <f>SUMIFS(СВЦЭМ!$K$34:$K$777,СВЦЭМ!$A$34:$A$777,$A381,СВЦЭМ!$B$33:$B$776,R$366)+'СЕТ СН'!$F$16</f>
        <v>0</v>
      </c>
      <c r="S381" s="36">
        <f>SUMIFS(СВЦЭМ!$K$34:$K$777,СВЦЭМ!$A$34:$A$777,$A381,СВЦЭМ!$B$33:$B$776,S$366)+'СЕТ СН'!$F$16</f>
        <v>0</v>
      </c>
      <c r="T381" s="36">
        <f>SUMIFS(СВЦЭМ!$K$34:$K$777,СВЦЭМ!$A$34:$A$777,$A381,СВЦЭМ!$B$33:$B$776,T$366)+'СЕТ СН'!$F$16</f>
        <v>0</v>
      </c>
      <c r="U381" s="36">
        <f>SUMIFS(СВЦЭМ!$K$34:$K$777,СВЦЭМ!$A$34:$A$777,$A381,СВЦЭМ!$B$33:$B$776,U$366)+'СЕТ СН'!$F$16</f>
        <v>0</v>
      </c>
      <c r="V381" s="36">
        <f>SUMIFS(СВЦЭМ!$K$34:$K$777,СВЦЭМ!$A$34:$A$777,$A381,СВЦЭМ!$B$33:$B$776,V$366)+'СЕТ СН'!$F$16</f>
        <v>0</v>
      </c>
      <c r="W381" s="36">
        <f>SUMIFS(СВЦЭМ!$K$34:$K$777,СВЦЭМ!$A$34:$A$777,$A381,СВЦЭМ!$B$33:$B$776,W$366)+'СЕТ СН'!$F$16</f>
        <v>0</v>
      </c>
      <c r="X381" s="36">
        <f>SUMIFS(СВЦЭМ!$K$34:$K$777,СВЦЭМ!$A$34:$A$777,$A381,СВЦЭМ!$B$33:$B$776,X$366)+'СЕТ СН'!$F$16</f>
        <v>0</v>
      </c>
      <c r="Y381" s="36">
        <f>SUMIFS(СВЦЭМ!$K$34:$K$777,СВЦЭМ!$A$34:$A$777,$A381,СВЦЭМ!$B$33:$B$776,Y$366)+'СЕТ СН'!$F$16</f>
        <v>0</v>
      </c>
    </row>
    <row r="382" spans="1:25" ht="15.75" hidden="1" x14ac:dyDescent="0.2">
      <c r="A382" s="35">
        <f t="shared" si="10"/>
        <v>43571</v>
      </c>
      <c r="B382" s="36">
        <f>SUMIFS(СВЦЭМ!$K$34:$K$777,СВЦЭМ!$A$34:$A$777,$A382,СВЦЭМ!$B$33:$B$776,B$366)+'СЕТ СН'!$F$16</f>
        <v>0</v>
      </c>
      <c r="C382" s="36">
        <f>SUMIFS(СВЦЭМ!$K$34:$K$777,СВЦЭМ!$A$34:$A$777,$A382,СВЦЭМ!$B$33:$B$776,C$366)+'СЕТ СН'!$F$16</f>
        <v>0</v>
      </c>
      <c r="D382" s="36">
        <f>SUMIFS(СВЦЭМ!$K$34:$K$777,СВЦЭМ!$A$34:$A$777,$A382,СВЦЭМ!$B$33:$B$776,D$366)+'СЕТ СН'!$F$16</f>
        <v>0</v>
      </c>
      <c r="E382" s="36">
        <f>SUMIFS(СВЦЭМ!$K$34:$K$777,СВЦЭМ!$A$34:$A$777,$A382,СВЦЭМ!$B$33:$B$776,E$366)+'СЕТ СН'!$F$16</f>
        <v>0</v>
      </c>
      <c r="F382" s="36">
        <f>SUMIFS(СВЦЭМ!$K$34:$K$777,СВЦЭМ!$A$34:$A$777,$A382,СВЦЭМ!$B$33:$B$776,F$366)+'СЕТ СН'!$F$16</f>
        <v>0</v>
      </c>
      <c r="G382" s="36">
        <f>SUMIFS(СВЦЭМ!$K$34:$K$777,СВЦЭМ!$A$34:$A$777,$A382,СВЦЭМ!$B$33:$B$776,G$366)+'СЕТ СН'!$F$16</f>
        <v>0</v>
      </c>
      <c r="H382" s="36">
        <f>SUMIFS(СВЦЭМ!$K$34:$K$777,СВЦЭМ!$A$34:$A$777,$A382,СВЦЭМ!$B$33:$B$776,H$366)+'СЕТ СН'!$F$16</f>
        <v>0</v>
      </c>
      <c r="I382" s="36">
        <f>SUMIFS(СВЦЭМ!$K$34:$K$777,СВЦЭМ!$A$34:$A$777,$A382,СВЦЭМ!$B$33:$B$776,I$366)+'СЕТ СН'!$F$16</f>
        <v>0</v>
      </c>
      <c r="J382" s="36">
        <f>SUMIFS(СВЦЭМ!$K$34:$K$777,СВЦЭМ!$A$34:$A$777,$A382,СВЦЭМ!$B$33:$B$776,J$366)+'СЕТ СН'!$F$16</f>
        <v>0</v>
      </c>
      <c r="K382" s="36">
        <f>SUMIFS(СВЦЭМ!$K$34:$K$777,СВЦЭМ!$A$34:$A$777,$A382,СВЦЭМ!$B$33:$B$776,K$366)+'СЕТ СН'!$F$16</f>
        <v>0</v>
      </c>
      <c r="L382" s="36">
        <f>SUMIFS(СВЦЭМ!$K$34:$K$777,СВЦЭМ!$A$34:$A$777,$A382,СВЦЭМ!$B$33:$B$776,L$366)+'СЕТ СН'!$F$16</f>
        <v>0</v>
      </c>
      <c r="M382" s="36">
        <f>SUMIFS(СВЦЭМ!$K$34:$K$777,СВЦЭМ!$A$34:$A$777,$A382,СВЦЭМ!$B$33:$B$776,M$366)+'СЕТ СН'!$F$16</f>
        <v>0</v>
      </c>
      <c r="N382" s="36">
        <f>SUMIFS(СВЦЭМ!$K$34:$K$777,СВЦЭМ!$A$34:$A$777,$A382,СВЦЭМ!$B$33:$B$776,N$366)+'СЕТ СН'!$F$16</f>
        <v>0</v>
      </c>
      <c r="O382" s="36">
        <f>SUMIFS(СВЦЭМ!$K$34:$K$777,СВЦЭМ!$A$34:$A$777,$A382,СВЦЭМ!$B$33:$B$776,O$366)+'СЕТ СН'!$F$16</f>
        <v>0</v>
      </c>
      <c r="P382" s="36">
        <f>SUMIFS(СВЦЭМ!$K$34:$K$777,СВЦЭМ!$A$34:$A$777,$A382,СВЦЭМ!$B$33:$B$776,P$366)+'СЕТ СН'!$F$16</f>
        <v>0</v>
      </c>
      <c r="Q382" s="36">
        <f>SUMIFS(СВЦЭМ!$K$34:$K$777,СВЦЭМ!$A$34:$A$777,$A382,СВЦЭМ!$B$33:$B$776,Q$366)+'СЕТ СН'!$F$16</f>
        <v>0</v>
      </c>
      <c r="R382" s="36">
        <f>SUMIFS(СВЦЭМ!$K$34:$K$777,СВЦЭМ!$A$34:$A$777,$A382,СВЦЭМ!$B$33:$B$776,R$366)+'СЕТ СН'!$F$16</f>
        <v>0</v>
      </c>
      <c r="S382" s="36">
        <f>SUMIFS(СВЦЭМ!$K$34:$K$777,СВЦЭМ!$A$34:$A$777,$A382,СВЦЭМ!$B$33:$B$776,S$366)+'СЕТ СН'!$F$16</f>
        <v>0</v>
      </c>
      <c r="T382" s="36">
        <f>SUMIFS(СВЦЭМ!$K$34:$K$777,СВЦЭМ!$A$34:$A$777,$A382,СВЦЭМ!$B$33:$B$776,T$366)+'СЕТ СН'!$F$16</f>
        <v>0</v>
      </c>
      <c r="U382" s="36">
        <f>SUMIFS(СВЦЭМ!$K$34:$K$777,СВЦЭМ!$A$34:$A$777,$A382,СВЦЭМ!$B$33:$B$776,U$366)+'СЕТ СН'!$F$16</f>
        <v>0</v>
      </c>
      <c r="V382" s="36">
        <f>SUMIFS(СВЦЭМ!$K$34:$K$777,СВЦЭМ!$A$34:$A$777,$A382,СВЦЭМ!$B$33:$B$776,V$366)+'СЕТ СН'!$F$16</f>
        <v>0</v>
      </c>
      <c r="W382" s="36">
        <f>SUMIFS(СВЦЭМ!$K$34:$K$777,СВЦЭМ!$A$34:$A$777,$A382,СВЦЭМ!$B$33:$B$776,W$366)+'СЕТ СН'!$F$16</f>
        <v>0</v>
      </c>
      <c r="X382" s="36">
        <f>SUMIFS(СВЦЭМ!$K$34:$K$777,СВЦЭМ!$A$34:$A$777,$A382,СВЦЭМ!$B$33:$B$776,X$366)+'СЕТ СН'!$F$16</f>
        <v>0</v>
      </c>
      <c r="Y382" s="36">
        <f>SUMIFS(СВЦЭМ!$K$34:$K$777,СВЦЭМ!$A$34:$A$777,$A382,СВЦЭМ!$B$33:$B$776,Y$366)+'СЕТ СН'!$F$16</f>
        <v>0</v>
      </c>
    </row>
    <row r="383" spans="1:25" ht="15.75" hidden="1" x14ac:dyDescent="0.2">
      <c r="A383" s="35">
        <f t="shared" si="10"/>
        <v>43572</v>
      </c>
      <c r="B383" s="36">
        <f>SUMIFS(СВЦЭМ!$K$34:$K$777,СВЦЭМ!$A$34:$A$777,$A383,СВЦЭМ!$B$33:$B$776,B$366)+'СЕТ СН'!$F$16</f>
        <v>0</v>
      </c>
      <c r="C383" s="36">
        <f>SUMIFS(СВЦЭМ!$K$34:$K$777,СВЦЭМ!$A$34:$A$777,$A383,СВЦЭМ!$B$33:$B$776,C$366)+'СЕТ СН'!$F$16</f>
        <v>0</v>
      </c>
      <c r="D383" s="36">
        <f>SUMIFS(СВЦЭМ!$K$34:$K$777,СВЦЭМ!$A$34:$A$777,$A383,СВЦЭМ!$B$33:$B$776,D$366)+'СЕТ СН'!$F$16</f>
        <v>0</v>
      </c>
      <c r="E383" s="36">
        <f>SUMIFS(СВЦЭМ!$K$34:$K$777,СВЦЭМ!$A$34:$A$777,$A383,СВЦЭМ!$B$33:$B$776,E$366)+'СЕТ СН'!$F$16</f>
        <v>0</v>
      </c>
      <c r="F383" s="36">
        <f>SUMIFS(СВЦЭМ!$K$34:$K$777,СВЦЭМ!$A$34:$A$777,$A383,СВЦЭМ!$B$33:$B$776,F$366)+'СЕТ СН'!$F$16</f>
        <v>0</v>
      </c>
      <c r="G383" s="36">
        <f>SUMIFS(СВЦЭМ!$K$34:$K$777,СВЦЭМ!$A$34:$A$777,$A383,СВЦЭМ!$B$33:$B$776,G$366)+'СЕТ СН'!$F$16</f>
        <v>0</v>
      </c>
      <c r="H383" s="36">
        <f>SUMIFS(СВЦЭМ!$K$34:$K$777,СВЦЭМ!$A$34:$A$777,$A383,СВЦЭМ!$B$33:$B$776,H$366)+'СЕТ СН'!$F$16</f>
        <v>0</v>
      </c>
      <c r="I383" s="36">
        <f>SUMIFS(СВЦЭМ!$K$34:$K$777,СВЦЭМ!$A$34:$A$777,$A383,СВЦЭМ!$B$33:$B$776,I$366)+'СЕТ СН'!$F$16</f>
        <v>0</v>
      </c>
      <c r="J383" s="36">
        <f>SUMIFS(СВЦЭМ!$K$34:$K$777,СВЦЭМ!$A$34:$A$777,$A383,СВЦЭМ!$B$33:$B$776,J$366)+'СЕТ СН'!$F$16</f>
        <v>0</v>
      </c>
      <c r="K383" s="36">
        <f>SUMIFS(СВЦЭМ!$K$34:$K$777,СВЦЭМ!$A$34:$A$777,$A383,СВЦЭМ!$B$33:$B$776,K$366)+'СЕТ СН'!$F$16</f>
        <v>0</v>
      </c>
      <c r="L383" s="36">
        <f>SUMIFS(СВЦЭМ!$K$34:$K$777,СВЦЭМ!$A$34:$A$777,$A383,СВЦЭМ!$B$33:$B$776,L$366)+'СЕТ СН'!$F$16</f>
        <v>0</v>
      </c>
      <c r="M383" s="36">
        <f>SUMIFS(СВЦЭМ!$K$34:$K$777,СВЦЭМ!$A$34:$A$777,$A383,СВЦЭМ!$B$33:$B$776,M$366)+'СЕТ СН'!$F$16</f>
        <v>0</v>
      </c>
      <c r="N383" s="36">
        <f>SUMIFS(СВЦЭМ!$K$34:$K$777,СВЦЭМ!$A$34:$A$777,$A383,СВЦЭМ!$B$33:$B$776,N$366)+'СЕТ СН'!$F$16</f>
        <v>0</v>
      </c>
      <c r="O383" s="36">
        <f>SUMIFS(СВЦЭМ!$K$34:$K$777,СВЦЭМ!$A$34:$A$777,$A383,СВЦЭМ!$B$33:$B$776,O$366)+'СЕТ СН'!$F$16</f>
        <v>0</v>
      </c>
      <c r="P383" s="36">
        <f>SUMIFS(СВЦЭМ!$K$34:$K$777,СВЦЭМ!$A$34:$A$777,$A383,СВЦЭМ!$B$33:$B$776,P$366)+'СЕТ СН'!$F$16</f>
        <v>0</v>
      </c>
      <c r="Q383" s="36">
        <f>SUMIFS(СВЦЭМ!$K$34:$K$777,СВЦЭМ!$A$34:$A$777,$A383,СВЦЭМ!$B$33:$B$776,Q$366)+'СЕТ СН'!$F$16</f>
        <v>0</v>
      </c>
      <c r="R383" s="36">
        <f>SUMIFS(СВЦЭМ!$K$34:$K$777,СВЦЭМ!$A$34:$A$777,$A383,СВЦЭМ!$B$33:$B$776,R$366)+'СЕТ СН'!$F$16</f>
        <v>0</v>
      </c>
      <c r="S383" s="36">
        <f>SUMIFS(СВЦЭМ!$K$34:$K$777,СВЦЭМ!$A$34:$A$777,$A383,СВЦЭМ!$B$33:$B$776,S$366)+'СЕТ СН'!$F$16</f>
        <v>0</v>
      </c>
      <c r="T383" s="36">
        <f>SUMIFS(СВЦЭМ!$K$34:$K$777,СВЦЭМ!$A$34:$A$777,$A383,СВЦЭМ!$B$33:$B$776,T$366)+'СЕТ СН'!$F$16</f>
        <v>0</v>
      </c>
      <c r="U383" s="36">
        <f>SUMIFS(СВЦЭМ!$K$34:$K$777,СВЦЭМ!$A$34:$A$777,$A383,СВЦЭМ!$B$33:$B$776,U$366)+'СЕТ СН'!$F$16</f>
        <v>0</v>
      </c>
      <c r="V383" s="36">
        <f>SUMIFS(СВЦЭМ!$K$34:$K$777,СВЦЭМ!$A$34:$A$777,$A383,СВЦЭМ!$B$33:$B$776,V$366)+'СЕТ СН'!$F$16</f>
        <v>0</v>
      </c>
      <c r="W383" s="36">
        <f>SUMIFS(СВЦЭМ!$K$34:$K$777,СВЦЭМ!$A$34:$A$777,$A383,СВЦЭМ!$B$33:$B$776,W$366)+'СЕТ СН'!$F$16</f>
        <v>0</v>
      </c>
      <c r="X383" s="36">
        <f>SUMIFS(СВЦЭМ!$K$34:$K$777,СВЦЭМ!$A$34:$A$777,$A383,СВЦЭМ!$B$33:$B$776,X$366)+'СЕТ СН'!$F$16</f>
        <v>0</v>
      </c>
      <c r="Y383" s="36">
        <f>SUMIFS(СВЦЭМ!$K$34:$K$777,СВЦЭМ!$A$34:$A$777,$A383,СВЦЭМ!$B$33:$B$776,Y$366)+'СЕТ СН'!$F$16</f>
        <v>0</v>
      </c>
    </row>
    <row r="384" spans="1:25" ht="15.75" hidden="1" x14ac:dyDescent="0.2">
      <c r="A384" s="35">
        <f t="shared" si="10"/>
        <v>43573</v>
      </c>
      <c r="B384" s="36">
        <f>SUMIFS(СВЦЭМ!$K$34:$K$777,СВЦЭМ!$A$34:$A$777,$A384,СВЦЭМ!$B$33:$B$776,B$366)+'СЕТ СН'!$F$16</f>
        <v>0</v>
      </c>
      <c r="C384" s="36">
        <f>SUMIFS(СВЦЭМ!$K$34:$K$777,СВЦЭМ!$A$34:$A$777,$A384,СВЦЭМ!$B$33:$B$776,C$366)+'СЕТ СН'!$F$16</f>
        <v>0</v>
      </c>
      <c r="D384" s="36">
        <f>SUMIFS(СВЦЭМ!$K$34:$K$777,СВЦЭМ!$A$34:$A$777,$A384,СВЦЭМ!$B$33:$B$776,D$366)+'СЕТ СН'!$F$16</f>
        <v>0</v>
      </c>
      <c r="E384" s="36">
        <f>SUMIFS(СВЦЭМ!$K$34:$K$777,СВЦЭМ!$A$34:$A$777,$A384,СВЦЭМ!$B$33:$B$776,E$366)+'СЕТ СН'!$F$16</f>
        <v>0</v>
      </c>
      <c r="F384" s="36">
        <f>SUMIFS(СВЦЭМ!$K$34:$K$777,СВЦЭМ!$A$34:$A$777,$A384,СВЦЭМ!$B$33:$B$776,F$366)+'СЕТ СН'!$F$16</f>
        <v>0</v>
      </c>
      <c r="G384" s="36">
        <f>SUMIFS(СВЦЭМ!$K$34:$K$777,СВЦЭМ!$A$34:$A$777,$A384,СВЦЭМ!$B$33:$B$776,G$366)+'СЕТ СН'!$F$16</f>
        <v>0</v>
      </c>
      <c r="H384" s="36">
        <f>SUMIFS(СВЦЭМ!$K$34:$K$777,СВЦЭМ!$A$34:$A$777,$A384,СВЦЭМ!$B$33:$B$776,H$366)+'СЕТ СН'!$F$16</f>
        <v>0</v>
      </c>
      <c r="I384" s="36">
        <f>SUMIFS(СВЦЭМ!$K$34:$K$777,СВЦЭМ!$A$34:$A$777,$A384,СВЦЭМ!$B$33:$B$776,I$366)+'СЕТ СН'!$F$16</f>
        <v>0</v>
      </c>
      <c r="J384" s="36">
        <f>SUMIFS(СВЦЭМ!$K$34:$K$777,СВЦЭМ!$A$34:$A$777,$A384,СВЦЭМ!$B$33:$B$776,J$366)+'СЕТ СН'!$F$16</f>
        <v>0</v>
      </c>
      <c r="K384" s="36">
        <f>SUMIFS(СВЦЭМ!$K$34:$K$777,СВЦЭМ!$A$34:$A$777,$A384,СВЦЭМ!$B$33:$B$776,K$366)+'СЕТ СН'!$F$16</f>
        <v>0</v>
      </c>
      <c r="L384" s="36">
        <f>SUMIFS(СВЦЭМ!$K$34:$K$777,СВЦЭМ!$A$34:$A$777,$A384,СВЦЭМ!$B$33:$B$776,L$366)+'СЕТ СН'!$F$16</f>
        <v>0</v>
      </c>
      <c r="M384" s="36">
        <f>SUMIFS(СВЦЭМ!$K$34:$K$777,СВЦЭМ!$A$34:$A$777,$A384,СВЦЭМ!$B$33:$B$776,M$366)+'СЕТ СН'!$F$16</f>
        <v>0</v>
      </c>
      <c r="N384" s="36">
        <f>SUMIFS(СВЦЭМ!$K$34:$K$777,СВЦЭМ!$A$34:$A$777,$A384,СВЦЭМ!$B$33:$B$776,N$366)+'СЕТ СН'!$F$16</f>
        <v>0</v>
      </c>
      <c r="O384" s="36">
        <f>SUMIFS(СВЦЭМ!$K$34:$K$777,СВЦЭМ!$A$34:$A$777,$A384,СВЦЭМ!$B$33:$B$776,O$366)+'СЕТ СН'!$F$16</f>
        <v>0</v>
      </c>
      <c r="P384" s="36">
        <f>SUMIFS(СВЦЭМ!$K$34:$K$777,СВЦЭМ!$A$34:$A$777,$A384,СВЦЭМ!$B$33:$B$776,P$366)+'СЕТ СН'!$F$16</f>
        <v>0</v>
      </c>
      <c r="Q384" s="36">
        <f>SUMIFS(СВЦЭМ!$K$34:$K$777,СВЦЭМ!$A$34:$A$777,$A384,СВЦЭМ!$B$33:$B$776,Q$366)+'СЕТ СН'!$F$16</f>
        <v>0</v>
      </c>
      <c r="R384" s="36">
        <f>SUMIFS(СВЦЭМ!$K$34:$K$777,СВЦЭМ!$A$34:$A$777,$A384,СВЦЭМ!$B$33:$B$776,R$366)+'СЕТ СН'!$F$16</f>
        <v>0</v>
      </c>
      <c r="S384" s="36">
        <f>SUMIFS(СВЦЭМ!$K$34:$K$777,СВЦЭМ!$A$34:$A$777,$A384,СВЦЭМ!$B$33:$B$776,S$366)+'СЕТ СН'!$F$16</f>
        <v>0</v>
      </c>
      <c r="T384" s="36">
        <f>SUMIFS(СВЦЭМ!$K$34:$K$777,СВЦЭМ!$A$34:$A$777,$A384,СВЦЭМ!$B$33:$B$776,T$366)+'СЕТ СН'!$F$16</f>
        <v>0</v>
      </c>
      <c r="U384" s="36">
        <f>SUMIFS(СВЦЭМ!$K$34:$K$777,СВЦЭМ!$A$34:$A$777,$A384,СВЦЭМ!$B$33:$B$776,U$366)+'СЕТ СН'!$F$16</f>
        <v>0</v>
      </c>
      <c r="V384" s="36">
        <f>SUMIFS(СВЦЭМ!$K$34:$K$777,СВЦЭМ!$A$34:$A$777,$A384,СВЦЭМ!$B$33:$B$776,V$366)+'СЕТ СН'!$F$16</f>
        <v>0</v>
      </c>
      <c r="W384" s="36">
        <f>SUMIFS(СВЦЭМ!$K$34:$K$777,СВЦЭМ!$A$34:$A$777,$A384,СВЦЭМ!$B$33:$B$776,W$366)+'СЕТ СН'!$F$16</f>
        <v>0</v>
      </c>
      <c r="X384" s="36">
        <f>SUMIFS(СВЦЭМ!$K$34:$K$777,СВЦЭМ!$A$34:$A$777,$A384,СВЦЭМ!$B$33:$B$776,X$366)+'СЕТ СН'!$F$16</f>
        <v>0</v>
      </c>
      <c r="Y384" s="36">
        <f>SUMIFS(СВЦЭМ!$K$34:$K$777,СВЦЭМ!$A$34:$A$777,$A384,СВЦЭМ!$B$33:$B$776,Y$366)+'СЕТ СН'!$F$16</f>
        <v>0</v>
      </c>
    </row>
    <row r="385" spans="1:26" ht="15.75" hidden="1" x14ac:dyDescent="0.2">
      <c r="A385" s="35">
        <f t="shared" si="10"/>
        <v>43574</v>
      </c>
      <c r="B385" s="36">
        <f>SUMIFS(СВЦЭМ!$K$34:$K$777,СВЦЭМ!$A$34:$A$777,$A385,СВЦЭМ!$B$33:$B$776,B$366)+'СЕТ СН'!$F$16</f>
        <v>0</v>
      </c>
      <c r="C385" s="36">
        <f>SUMIFS(СВЦЭМ!$K$34:$K$777,СВЦЭМ!$A$34:$A$777,$A385,СВЦЭМ!$B$33:$B$776,C$366)+'СЕТ СН'!$F$16</f>
        <v>0</v>
      </c>
      <c r="D385" s="36">
        <f>SUMIFS(СВЦЭМ!$K$34:$K$777,СВЦЭМ!$A$34:$A$777,$A385,СВЦЭМ!$B$33:$B$776,D$366)+'СЕТ СН'!$F$16</f>
        <v>0</v>
      </c>
      <c r="E385" s="36">
        <f>SUMIFS(СВЦЭМ!$K$34:$K$777,СВЦЭМ!$A$34:$A$777,$A385,СВЦЭМ!$B$33:$B$776,E$366)+'СЕТ СН'!$F$16</f>
        <v>0</v>
      </c>
      <c r="F385" s="36">
        <f>SUMIFS(СВЦЭМ!$K$34:$K$777,СВЦЭМ!$A$34:$A$777,$A385,СВЦЭМ!$B$33:$B$776,F$366)+'СЕТ СН'!$F$16</f>
        <v>0</v>
      </c>
      <c r="G385" s="36">
        <f>SUMIFS(СВЦЭМ!$K$34:$K$777,СВЦЭМ!$A$34:$A$777,$A385,СВЦЭМ!$B$33:$B$776,G$366)+'СЕТ СН'!$F$16</f>
        <v>0</v>
      </c>
      <c r="H385" s="36">
        <f>SUMIFS(СВЦЭМ!$K$34:$K$777,СВЦЭМ!$A$34:$A$777,$A385,СВЦЭМ!$B$33:$B$776,H$366)+'СЕТ СН'!$F$16</f>
        <v>0</v>
      </c>
      <c r="I385" s="36">
        <f>SUMIFS(СВЦЭМ!$K$34:$K$777,СВЦЭМ!$A$34:$A$777,$A385,СВЦЭМ!$B$33:$B$776,I$366)+'СЕТ СН'!$F$16</f>
        <v>0</v>
      </c>
      <c r="J385" s="36">
        <f>SUMIFS(СВЦЭМ!$K$34:$K$777,СВЦЭМ!$A$34:$A$777,$A385,СВЦЭМ!$B$33:$B$776,J$366)+'СЕТ СН'!$F$16</f>
        <v>0</v>
      </c>
      <c r="K385" s="36">
        <f>SUMIFS(СВЦЭМ!$K$34:$K$777,СВЦЭМ!$A$34:$A$777,$A385,СВЦЭМ!$B$33:$B$776,K$366)+'СЕТ СН'!$F$16</f>
        <v>0</v>
      </c>
      <c r="L385" s="36">
        <f>SUMIFS(СВЦЭМ!$K$34:$K$777,СВЦЭМ!$A$34:$A$777,$A385,СВЦЭМ!$B$33:$B$776,L$366)+'СЕТ СН'!$F$16</f>
        <v>0</v>
      </c>
      <c r="M385" s="36">
        <f>SUMIFS(СВЦЭМ!$K$34:$K$777,СВЦЭМ!$A$34:$A$777,$A385,СВЦЭМ!$B$33:$B$776,M$366)+'СЕТ СН'!$F$16</f>
        <v>0</v>
      </c>
      <c r="N385" s="36">
        <f>SUMIFS(СВЦЭМ!$K$34:$K$777,СВЦЭМ!$A$34:$A$777,$A385,СВЦЭМ!$B$33:$B$776,N$366)+'СЕТ СН'!$F$16</f>
        <v>0</v>
      </c>
      <c r="O385" s="36">
        <f>SUMIFS(СВЦЭМ!$K$34:$K$777,СВЦЭМ!$A$34:$A$777,$A385,СВЦЭМ!$B$33:$B$776,O$366)+'СЕТ СН'!$F$16</f>
        <v>0</v>
      </c>
      <c r="P385" s="36">
        <f>SUMIFS(СВЦЭМ!$K$34:$K$777,СВЦЭМ!$A$34:$A$777,$A385,СВЦЭМ!$B$33:$B$776,P$366)+'СЕТ СН'!$F$16</f>
        <v>0</v>
      </c>
      <c r="Q385" s="36">
        <f>SUMIFS(СВЦЭМ!$K$34:$K$777,СВЦЭМ!$A$34:$A$777,$A385,СВЦЭМ!$B$33:$B$776,Q$366)+'СЕТ СН'!$F$16</f>
        <v>0</v>
      </c>
      <c r="R385" s="36">
        <f>SUMIFS(СВЦЭМ!$K$34:$K$777,СВЦЭМ!$A$34:$A$777,$A385,СВЦЭМ!$B$33:$B$776,R$366)+'СЕТ СН'!$F$16</f>
        <v>0</v>
      </c>
      <c r="S385" s="36">
        <f>SUMIFS(СВЦЭМ!$K$34:$K$777,СВЦЭМ!$A$34:$A$777,$A385,СВЦЭМ!$B$33:$B$776,S$366)+'СЕТ СН'!$F$16</f>
        <v>0</v>
      </c>
      <c r="T385" s="36">
        <f>SUMIFS(СВЦЭМ!$K$34:$K$777,СВЦЭМ!$A$34:$A$777,$A385,СВЦЭМ!$B$33:$B$776,T$366)+'СЕТ СН'!$F$16</f>
        <v>0</v>
      </c>
      <c r="U385" s="36">
        <f>SUMIFS(СВЦЭМ!$K$34:$K$777,СВЦЭМ!$A$34:$A$777,$A385,СВЦЭМ!$B$33:$B$776,U$366)+'СЕТ СН'!$F$16</f>
        <v>0</v>
      </c>
      <c r="V385" s="36">
        <f>SUMIFS(СВЦЭМ!$K$34:$K$777,СВЦЭМ!$A$34:$A$777,$A385,СВЦЭМ!$B$33:$B$776,V$366)+'СЕТ СН'!$F$16</f>
        <v>0</v>
      </c>
      <c r="W385" s="36">
        <f>SUMIFS(СВЦЭМ!$K$34:$K$777,СВЦЭМ!$A$34:$A$777,$A385,СВЦЭМ!$B$33:$B$776,W$366)+'СЕТ СН'!$F$16</f>
        <v>0</v>
      </c>
      <c r="X385" s="36">
        <f>SUMIFS(СВЦЭМ!$K$34:$K$777,СВЦЭМ!$A$34:$A$777,$A385,СВЦЭМ!$B$33:$B$776,X$366)+'СЕТ СН'!$F$16</f>
        <v>0</v>
      </c>
      <c r="Y385" s="36">
        <f>SUMIFS(СВЦЭМ!$K$34:$K$777,СВЦЭМ!$A$34:$A$777,$A385,СВЦЭМ!$B$33:$B$776,Y$366)+'СЕТ СН'!$F$16</f>
        <v>0</v>
      </c>
    </row>
    <row r="386" spans="1:26" ht="15.75" hidden="1" x14ac:dyDescent="0.2">
      <c r="A386" s="35">
        <f t="shared" si="10"/>
        <v>43575</v>
      </c>
      <c r="B386" s="36">
        <f>SUMIFS(СВЦЭМ!$K$34:$K$777,СВЦЭМ!$A$34:$A$777,$A386,СВЦЭМ!$B$33:$B$776,B$366)+'СЕТ СН'!$F$16</f>
        <v>0</v>
      </c>
      <c r="C386" s="36">
        <f>SUMIFS(СВЦЭМ!$K$34:$K$777,СВЦЭМ!$A$34:$A$777,$A386,СВЦЭМ!$B$33:$B$776,C$366)+'СЕТ СН'!$F$16</f>
        <v>0</v>
      </c>
      <c r="D386" s="36">
        <f>SUMIFS(СВЦЭМ!$K$34:$K$777,СВЦЭМ!$A$34:$A$777,$A386,СВЦЭМ!$B$33:$B$776,D$366)+'СЕТ СН'!$F$16</f>
        <v>0</v>
      </c>
      <c r="E386" s="36">
        <f>SUMIFS(СВЦЭМ!$K$34:$K$777,СВЦЭМ!$A$34:$A$777,$A386,СВЦЭМ!$B$33:$B$776,E$366)+'СЕТ СН'!$F$16</f>
        <v>0</v>
      </c>
      <c r="F386" s="36">
        <f>SUMIFS(СВЦЭМ!$K$34:$K$777,СВЦЭМ!$A$34:$A$777,$A386,СВЦЭМ!$B$33:$B$776,F$366)+'СЕТ СН'!$F$16</f>
        <v>0</v>
      </c>
      <c r="G386" s="36">
        <f>SUMIFS(СВЦЭМ!$K$34:$K$777,СВЦЭМ!$A$34:$A$777,$A386,СВЦЭМ!$B$33:$B$776,G$366)+'СЕТ СН'!$F$16</f>
        <v>0</v>
      </c>
      <c r="H386" s="36">
        <f>SUMIFS(СВЦЭМ!$K$34:$K$777,СВЦЭМ!$A$34:$A$777,$A386,СВЦЭМ!$B$33:$B$776,H$366)+'СЕТ СН'!$F$16</f>
        <v>0</v>
      </c>
      <c r="I386" s="36">
        <f>SUMIFS(СВЦЭМ!$K$34:$K$777,СВЦЭМ!$A$34:$A$777,$A386,СВЦЭМ!$B$33:$B$776,I$366)+'СЕТ СН'!$F$16</f>
        <v>0</v>
      </c>
      <c r="J386" s="36">
        <f>SUMIFS(СВЦЭМ!$K$34:$K$777,СВЦЭМ!$A$34:$A$777,$A386,СВЦЭМ!$B$33:$B$776,J$366)+'СЕТ СН'!$F$16</f>
        <v>0</v>
      </c>
      <c r="K386" s="36">
        <f>SUMIFS(СВЦЭМ!$K$34:$K$777,СВЦЭМ!$A$34:$A$777,$A386,СВЦЭМ!$B$33:$B$776,K$366)+'СЕТ СН'!$F$16</f>
        <v>0</v>
      </c>
      <c r="L386" s="36">
        <f>SUMIFS(СВЦЭМ!$K$34:$K$777,СВЦЭМ!$A$34:$A$777,$A386,СВЦЭМ!$B$33:$B$776,L$366)+'СЕТ СН'!$F$16</f>
        <v>0</v>
      </c>
      <c r="M386" s="36">
        <f>SUMIFS(СВЦЭМ!$K$34:$K$777,СВЦЭМ!$A$34:$A$777,$A386,СВЦЭМ!$B$33:$B$776,M$366)+'СЕТ СН'!$F$16</f>
        <v>0</v>
      </c>
      <c r="N386" s="36">
        <f>SUMIFS(СВЦЭМ!$K$34:$K$777,СВЦЭМ!$A$34:$A$777,$A386,СВЦЭМ!$B$33:$B$776,N$366)+'СЕТ СН'!$F$16</f>
        <v>0</v>
      </c>
      <c r="O386" s="36">
        <f>SUMIFS(СВЦЭМ!$K$34:$K$777,СВЦЭМ!$A$34:$A$777,$A386,СВЦЭМ!$B$33:$B$776,O$366)+'СЕТ СН'!$F$16</f>
        <v>0</v>
      </c>
      <c r="P386" s="36">
        <f>SUMIFS(СВЦЭМ!$K$34:$K$777,СВЦЭМ!$A$34:$A$777,$A386,СВЦЭМ!$B$33:$B$776,P$366)+'СЕТ СН'!$F$16</f>
        <v>0</v>
      </c>
      <c r="Q386" s="36">
        <f>SUMIFS(СВЦЭМ!$K$34:$K$777,СВЦЭМ!$A$34:$A$777,$A386,СВЦЭМ!$B$33:$B$776,Q$366)+'СЕТ СН'!$F$16</f>
        <v>0</v>
      </c>
      <c r="R386" s="36">
        <f>SUMIFS(СВЦЭМ!$K$34:$K$777,СВЦЭМ!$A$34:$A$777,$A386,СВЦЭМ!$B$33:$B$776,R$366)+'СЕТ СН'!$F$16</f>
        <v>0</v>
      </c>
      <c r="S386" s="36">
        <f>SUMIFS(СВЦЭМ!$K$34:$K$777,СВЦЭМ!$A$34:$A$777,$A386,СВЦЭМ!$B$33:$B$776,S$366)+'СЕТ СН'!$F$16</f>
        <v>0</v>
      </c>
      <c r="T386" s="36">
        <f>SUMIFS(СВЦЭМ!$K$34:$K$777,СВЦЭМ!$A$34:$A$777,$A386,СВЦЭМ!$B$33:$B$776,T$366)+'СЕТ СН'!$F$16</f>
        <v>0</v>
      </c>
      <c r="U386" s="36">
        <f>SUMIFS(СВЦЭМ!$K$34:$K$777,СВЦЭМ!$A$34:$A$777,$A386,СВЦЭМ!$B$33:$B$776,U$366)+'СЕТ СН'!$F$16</f>
        <v>0</v>
      </c>
      <c r="V386" s="36">
        <f>SUMIFS(СВЦЭМ!$K$34:$K$777,СВЦЭМ!$A$34:$A$777,$A386,СВЦЭМ!$B$33:$B$776,V$366)+'СЕТ СН'!$F$16</f>
        <v>0</v>
      </c>
      <c r="W386" s="36">
        <f>SUMIFS(СВЦЭМ!$K$34:$K$777,СВЦЭМ!$A$34:$A$777,$A386,СВЦЭМ!$B$33:$B$776,W$366)+'СЕТ СН'!$F$16</f>
        <v>0</v>
      </c>
      <c r="X386" s="36">
        <f>SUMIFS(СВЦЭМ!$K$34:$K$777,СВЦЭМ!$A$34:$A$777,$A386,СВЦЭМ!$B$33:$B$776,X$366)+'СЕТ СН'!$F$16</f>
        <v>0</v>
      </c>
      <c r="Y386" s="36">
        <f>SUMIFS(СВЦЭМ!$K$34:$K$777,СВЦЭМ!$A$34:$A$777,$A386,СВЦЭМ!$B$33:$B$776,Y$366)+'СЕТ СН'!$F$16</f>
        <v>0</v>
      </c>
    </row>
    <row r="387" spans="1:26" ht="15.75" hidden="1" x14ac:dyDescent="0.2">
      <c r="A387" s="35">
        <f t="shared" si="10"/>
        <v>43576</v>
      </c>
      <c r="B387" s="36">
        <f>SUMIFS(СВЦЭМ!$K$34:$K$777,СВЦЭМ!$A$34:$A$777,$A387,СВЦЭМ!$B$33:$B$776,B$366)+'СЕТ СН'!$F$16</f>
        <v>0</v>
      </c>
      <c r="C387" s="36">
        <f>SUMIFS(СВЦЭМ!$K$34:$K$777,СВЦЭМ!$A$34:$A$777,$A387,СВЦЭМ!$B$33:$B$776,C$366)+'СЕТ СН'!$F$16</f>
        <v>0</v>
      </c>
      <c r="D387" s="36">
        <f>SUMIFS(СВЦЭМ!$K$34:$K$777,СВЦЭМ!$A$34:$A$777,$A387,СВЦЭМ!$B$33:$B$776,D$366)+'СЕТ СН'!$F$16</f>
        <v>0</v>
      </c>
      <c r="E387" s="36">
        <f>SUMIFS(СВЦЭМ!$K$34:$K$777,СВЦЭМ!$A$34:$A$777,$A387,СВЦЭМ!$B$33:$B$776,E$366)+'СЕТ СН'!$F$16</f>
        <v>0</v>
      </c>
      <c r="F387" s="36">
        <f>SUMIFS(СВЦЭМ!$K$34:$K$777,СВЦЭМ!$A$34:$A$777,$A387,СВЦЭМ!$B$33:$B$776,F$366)+'СЕТ СН'!$F$16</f>
        <v>0</v>
      </c>
      <c r="G387" s="36">
        <f>SUMIFS(СВЦЭМ!$K$34:$K$777,СВЦЭМ!$A$34:$A$777,$A387,СВЦЭМ!$B$33:$B$776,G$366)+'СЕТ СН'!$F$16</f>
        <v>0</v>
      </c>
      <c r="H387" s="36">
        <f>SUMIFS(СВЦЭМ!$K$34:$K$777,СВЦЭМ!$A$34:$A$777,$A387,СВЦЭМ!$B$33:$B$776,H$366)+'СЕТ СН'!$F$16</f>
        <v>0</v>
      </c>
      <c r="I387" s="36">
        <f>SUMIFS(СВЦЭМ!$K$34:$K$777,СВЦЭМ!$A$34:$A$777,$A387,СВЦЭМ!$B$33:$B$776,I$366)+'СЕТ СН'!$F$16</f>
        <v>0</v>
      </c>
      <c r="J387" s="36">
        <f>SUMIFS(СВЦЭМ!$K$34:$K$777,СВЦЭМ!$A$34:$A$777,$A387,СВЦЭМ!$B$33:$B$776,J$366)+'СЕТ СН'!$F$16</f>
        <v>0</v>
      </c>
      <c r="K387" s="36">
        <f>SUMIFS(СВЦЭМ!$K$34:$K$777,СВЦЭМ!$A$34:$A$777,$A387,СВЦЭМ!$B$33:$B$776,K$366)+'СЕТ СН'!$F$16</f>
        <v>0</v>
      </c>
      <c r="L387" s="36">
        <f>SUMIFS(СВЦЭМ!$K$34:$K$777,СВЦЭМ!$A$34:$A$777,$A387,СВЦЭМ!$B$33:$B$776,L$366)+'СЕТ СН'!$F$16</f>
        <v>0</v>
      </c>
      <c r="M387" s="36">
        <f>SUMIFS(СВЦЭМ!$K$34:$K$777,СВЦЭМ!$A$34:$A$777,$A387,СВЦЭМ!$B$33:$B$776,M$366)+'СЕТ СН'!$F$16</f>
        <v>0</v>
      </c>
      <c r="N387" s="36">
        <f>SUMIFS(СВЦЭМ!$K$34:$K$777,СВЦЭМ!$A$34:$A$777,$A387,СВЦЭМ!$B$33:$B$776,N$366)+'СЕТ СН'!$F$16</f>
        <v>0</v>
      </c>
      <c r="O387" s="36">
        <f>SUMIFS(СВЦЭМ!$K$34:$K$777,СВЦЭМ!$A$34:$A$777,$A387,СВЦЭМ!$B$33:$B$776,O$366)+'СЕТ СН'!$F$16</f>
        <v>0</v>
      </c>
      <c r="P387" s="36">
        <f>SUMIFS(СВЦЭМ!$K$34:$K$777,СВЦЭМ!$A$34:$A$777,$A387,СВЦЭМ!$B$33:$B$776,P$366)+'СЕТ СН'!$F$16</f>
        <v>0</v>
      </c>
      <c r="Q387" s="36">
        <f>SUMIFS(СВЦЭМ!$K$34:$K$777,СВЦЭМ!$A$34:$A$777,$A387,СВЦЭМ!$B$33:$B$776,Q$366)+'СЕТ СН'!$F$16</f>
        <v>0</v>
      </c>
      <c r="R387" s="36">
        <f>SUMIFS(СВЦЭМ!$K$34:$K$777,СВЦЭМ!$A$34:$A$777,$A387,СВЦЭМ!$B$33:$B$776,R$366)+'СЕТ СН'!$F$16</f>
        <v>0</v>
      </c>
      <c r="S387" s="36">
        <f>SUMIFS(СВЦЭМ!$K$34:$K$777,СВЦЭМ!$A$34:$A$777,$A387,СВЦЭМ!$B$33:$B$776,S$366)+'СЕТ СН'!$F$16</f>
        <v>0</v>
      </c>
      <c r="T387" s="36">
        <f>SUMIFS(СВЦЭМ!$K$34:$K$777,СВЦЭМ!$A$34:$A$777,$A387,СВЦЭМ!$B$33:$B$776,T$366)+'СЕТ СН'!$F$16</f>
        <v>0</v>
      </c>
      <c r="U387" s="36">
        <f>SUMIFS(СВЦЭМ!$K$34:$K$777,СВЦЭМ!$A$34:$A$777,$A387,СВЦЭМ!$B$33:$B$776,U$366)+'СЕТ СН'!$F$16</f>
        <v>0</v>
      </c>
      <c r="V387" s="36">
        <f>SUMIFS(СВЦЭМ!$K$34:$K$777,СВЦЭМ!$A$34:$A$777,$A387,СВЦЭМ!$B$33:$B$776,V$366)+'СЕТ СН'!$F$16</f>
        <v>0</v>
      </c>
      <c r="W387" s="36">
        <f>SUMIFS(СВЦЭМ!$K$34:$K$777,СВЦЭМ!$A$34:$A$777,$A387,СВЦЭМ!$B$33:$B$776,W$366)+'СЕТ СН'!$F$16</f>
        <v>0</v>
      </c>
      <c r="X387" s="36">
        <f>SUMIFS(СВЦЭМ!$K$34:$K$777,СВЦЭМ!$A$34:$A$777,$A387,СВЦЭМ!$B$33:$B$776,X$366)+'СЕТ СН'!$F$16</f>
        <v>0</v>
      </c>
      <c r="Y387" s="36">
        <f>SUMIFS(СВЦЭМ!$K$34:$K$777,СВЦЭМ!$A$34:$A$777,$A387,СВЦЭМ!$B$33:$B$776,Y$366)+'СЕТ СН'!$F$16</f>
        <v>0</v>
      </c>
    </row>
    <row r="388" spans="1:26" ht="15.75" hidden="1" x14ac:dyDescent="0.2">
      <c r="A388" s="35">
        <f t="shared" si="10"/>
        <v>43577</v>
      </c>
      <c r="B388" s="36">
        <f>SUMIFS(СВЦЭМ!$K$34:$K$777,СВЦЭМ!$A$34:$A$777,$A388,СВЦЭМ!$B$33:$B$776,B$366)+'СЕТ СН'!$F$16</f>
        <v>0</v>
      </c>
      <c r="C388" s="36">
        <f>SUMIFS(СВЦЭМ!$K$34:$K$777,СВЦЭМ!$A$34:$A$777,$A388,СВЦЭМ!$B$33:$B$776,C$366)+'СЕТ СН'!$F$16</f>
        <v>0</v>
      </c>
      <c r="D388" s="36">
        <f>SUMIFS(СВЦЭМ!$K$34:$K$777,СВЦЭМ!$A$34:$A$777,$A388,СВЦЭМ!$B$33:$B$776,D$366)+'СЕТ СН'!$F$16</f>
        <v>0</v>
      </c>
      <c r="E388" s="36">
        <f>SUMIFS(СВЦЭМ!$K$34:$K$777,СВЦЭМ!$A$34:$A$777,$A388,СВЦЭМ!$B$33:$B$776,E$366)+'СЕТ СН'!$F$16</f>
        <v>0</v>
      </c>
      <c r="F388" s="36">
        <f>SUMIFS(СВЦЭМ!$K$34:$K$777,СВЦЭМ!$A$34:$A$777,$A388,СВЦЭМ!$B$33:$B$776,F$366)+'СЕТ СН'!$F$16</f>
        <v>0</v>
      </c>
      <c r="G388" s="36">
        <f>SUMIFS(СВЦЭМ!$K$34:$K$777,СВЦЭМ!$A$34:$A$777,$A388,СВЦЭМ!$B$33:$B$776,G$366)+'СЕТ СН'!$F$16</f>
        <v>0</v>
      </c>
      <c r="H388" s="36">
        <f>SUMIFS(СВЦЭМ!$K$34:$K$777,СВЦЭМ!$A$34:$A$777,$A388,СВЦЭМ!$B$33:$B$776,H$366)+'СЕТ СН'!$F$16</f>
        <v>0</v>
      </c>
      <c r="I388" s="36">
        <f>SUMIFS(СВЦЭМ!$K$34:$K$777,СВЦЭМ!$A$34:$A$777,$A388,СВЦЭМ!$B$33:$B$776,I$366)+'СЕТ СН'!$F$16</f>
        <v>0</v>
      </c>
      <c r="J388" s="36">
        <f>SUMIFS(СВЦЭМ!$K$34:$K$777,СВЦЭМ!$A$34:$A$777,$A388,СВЦЭМ!$B$33:$B$776,J$366)+'СЕТ СН'!$F$16</f>
        <v>0</v>
      </c>
      <c r="K388" s="36">
        <f>SUMIFS(СВЦЭМ!$K$34:$K$777,СВЦЭМ!$A$34:$A$777,$A388,СВЦЭМ!$B$33:$B$776,K$366)+'СЕТ СН'!$F$16</f>
        <v>0</v>
      </c>
      <c r="L388" s="36">
        <f>SUMIFS(СВЦЭМ!$K$34:$K$777,СВЦЭМ!$A$34:$A$777,$A388,СВЦЭМ!$B$33:$B$776,L$366)+'СЕТ СН'!$F$16</f>
        <v>0</v>
      </c>
      <c r="M388" s="36">
        <f>SUMIFS(СВЦЭМ!$K$34:$K$777,СВЦЭМ!$A$34:$A$777,$A388,СВЦЭМ!$B$33:$B$776,M$366)+'СЕТ СН'!$F$16</f>
        <v>0</v>
      </c>
      <c r="N388" s="36">
        <f>SUMIFS(СВЦЭМ!$K$34:$K$777,СВЦЭМ!$A$34:$A$777,$A388,СВЦЭМ!$B$33:$B$776,N$366)+'СЕТ СН'!$F$16</f>
        <v>0</v>
      </c>
      <c r="O388" s="36">
        <f>SUMIFS(СВЦЭМ!$K$34:$K$777,СВЦЭМ!$A$34:$A$777,$A388,СВЦЭМ!$B$33:$B$776,O$366)+'СЕТ СН'!$F$16</f>
        <v>0</v>
      </c>
      <c r="P388" s="36">
        <f>SUMIFS(СВЦЭМ!$K$34:$K$777,СВЦЭМ!$A$34:$A$777,$A388,СВЦЭМ!$B$33:$B$776,P$366)+'СЕТ СН'!$F$16</f>
        <v>0</v>
      </c>
      <c r="Q388" s="36">
        <f>SUMIFS(СВЦЭМ!$K$34:$K$777,СВЦЭМ!$A$34:$A$777,$A388,СВЦЭМ!$B$33:$B$776,Q$366)+'СЕТ СН'!$F$16</f>
        <v>0</v>
      </c>
      <c r="R388" s="36">
        <f>SUMIFS(СВЦЭМ!$K$34:$K$777,СВЦЭМ!$A$34:$A$777,$A388,СВЦЭМ!$B$33:$B$776,R$366)+'СЕТ СН'!$F$16</f>
        <v>0</v>
      </c>
      <c r="S388" s="36">
        <f>SUMIFS(СВЦЭМ!$K$34:$K$777,СВЦЭМ!$A$34:$A$777,$A388,СВЦЭМ!$B$33:$B$776,S$366)+'СЕТ СН'!$F$16</f>
        <v>0</v>
      </c>
      <c r="T388" s="36">
        <f>SUMIFS(СВЦЭМ!$K$34:$K$777,СВЦЭМ!$A$34:$A$777,$A388,СВЦЭМ!$B$33:$B$776,T$366)+'СЕТ СН'!$F$16</f>
        <v>0</v>
      </c>
      <c r="U388" s="36">
        <f>SUMIFS(СВЦЭМ!$K$34:$K$777,СВЦЭМ!$A$34:$A$777,$A388,СВЦЭМ!$B$33:$B$776,U$366)+'СЕТ СН'!$F$16</f>
        <v>0</v>
      </c>
      <c r="V388" s="36">
        <f>SUMIFS(СВЦЭМ!$K$34:$K$777,СВЦЭМ!$A$34:$A$777,$A388,СВЦЭМ!$B$33:$B$776,V$366)+'СЕТ СН'!$F$16</f>
        <v>0</v>
      </c>
      <c r="W388" s="36">
        <f>SUMIFS(СВЦЭМ!$K$34:$K$777,СВЦЭМ!$A$34:$A$777,$A388,СВЦЭМ!$B$33:$B$776,W$366)+'СЕТ СН'!$F$16</f>
        <v>0</v>
      </c>
      <c r="X388" s="36">
        <f>SUMIFS(СВЦЭМ!$K$34:$K$777,СВЦЭМ!$A$34:$A$777,$A388,СВЦЭМ!$B$33:$B$776,X$366)+'СЕТ СН'!$F$16</f>
        <v>0</v>
      </c>
      <c r="Y388" s="36">
        <f>SUMIFS(СВЦЭМ!$K$34:$K$777,СВЦЭМ!$A$34:$A$777,$A388,СВЦЭМ!$B$33:$B$776,Y$366)+'СЕТ СН'!$F$16</f>
        <v>0</v>
      </c>
    </row>
    <row r="389" spans="1:26" ht="15.75" hidden="1" x14ac:dyDescent="0.2">
      <c r="A389" s="35">
        <f t="shared" si="10"/>
        <v>43578</v>
      </c>
      <c r="B389" s="36">
        <f>SUMIFS(СВЦЭМ!$K$34:$K$777,СВЦЭМ!$A$34:$A$777,$A389,СВЦЭМ!$B$33:$B$776,B$366)+'СЕТ СН'!$F$16</f>
        <v>0</v>
      </c>
      <c r="C389" s="36">
        <f>SUMIFS(СВЦЭМ!$K$34:$K$777,СВЦЭМ!$A$34:$A$777,$A389,СВЦЭМ!$B$33:$B$776,C$366)+'СЕТ СН'!$F$16</f>
        <v>0</v>
      </c>
      <c r="D389" s="36">
        <f>SUMIFS(СВЦЭМ!$K$34:$K$777,СВЦЭМ!$A$34:$A$777,$A389,СВЦЭМ!$B$33:$B$776,D$366)+'СЕТ СН'!$F$16</f>
        <v>0</v>
      </c>
      <c r="E389" s="36">
        <f>SUMIFS(СВЦЭМ!$K$34:$K$777,СВЦЭМ!$A$34:$A$777,$A389,СВЦЭМ!$B$33:$B$776,E$366)+'СЕТ СН'!$F$16</f>
        <v>0</v>
      </c>
      <c r="F389" s="36">
        <f>SUMIFS(СВЦЭМ!$K$34:$K$777,СВЦЭМ!$A$34:$A$777,$A389,СВЦЭМ!$B$33:$B$776,F$366)+'СЕТ СН'!$F$16</f>
        <v>0</v>
      </c>
      <c r="G389" s="36">
        <f>SUMIFS(СВЦЭМ!$K$34:$K$777,СВЦЭМ!$A$34:$A$777,$A389,СВЦЭМ!$B$33:$B$776,G$366)+'СЕТ СН'!$F$16</f>
        <v>0</v>
      </c>
      <c r="H389" s="36">
        <f>SUMIFS(СВЦЭМ!$K$34:$K$777,СВЦЭМ!$A$34:$A$777,$A389,СВЦЭМ!$B$33:$B$776,H$366)+'СЕТ СН'!$F$16</f>
        <v>0</v>
      </c>
      <c r="I389" s="36">
        <f>SUMIFS(СВЦЭМ!$K$34:$K$777,СВЦЭМ!$A$34:$A$777,$A389,СВЦЭМ!$B$33:$B$776,I$366)+'СЕТ СН'!$F$16</f>
        <v>0</v>
      </c>
      <c r="J389" s="36">
        <f>SUMIFS(СВЦЭМ!$K$34:$K$777,СВЦЭМ!$A$34:$A$777,$A389,СВЦЭМ!$B$33:$B$776,J$366)+'СЕТ СН'!$F$16</f>
        <v>0</v>
      </c>
      <c r="K389" s="36">
        <f>SUMIFS(СВЦЭМ!$K$34:$K$777,СВЦЭМ!$A$34:$A$777,$A389,СВЦЭМ!$B$33:$B$776,K$366)+'СЕТ СН'!$F$16</f>
        <v>0</v>
      </c>
      <c r="L389" s="36">
        <f>SUMIFS(СВЦЭМ!$K$34:$K$777,СВЦЭМ!$A$34:$A$777,$A389,СВЦЭМ!$B$33:$B$776,L$366)+'СЕТ СН'!$F$16</f>
        <v>0</v>
      </c>
      <c r="M389" s="36">
        <f>SUMIFS(СВЦЭМ!$K$34:$K$777,СВЦЭМ!$A$34:$A$777,$A389,СВЦЭМ!$B$33:$B$776,M$366)+'СЕТ СН'!$F$16</f>
        <v>0</v>
      </c>
      <c r="N389" s="36">
        <f>SUMIFS(СВЦЭМ!$K$34:$K$777,СВЦЭМ!$A$34:$A$777,$A389,СВЦЭМ!$B$33:$B$776,N$366)+'СЕТ СН'!$F$16</f>
        <v>0</v>
      </c>
      <c r="O389" s="36">
        <f>SUMIFS(СВЦЭМ!$K$34:$K$777,СВЦЭМ!$A$34:$A$777,$A389,СВЦЭМ!$B$33:$B$776,O$366)+'СЕТ СН'!$F$16</f>
        <v>0</v>
      </c>
      <c r="P389" s="36">
        <f>SUMIFS(СВЦЭМ!$K$34:$K$777,СВЦЭМ!$A$34:$A$777,$A389,СВЦЭМ!$B$33:$B$776,P$366)+'СЕТ СН'!$F$16</f>
        <v>0</v>
      </c>
      <c r="Q389" s="36">
        <f>SUMIFS(СВЦЭМ!$K$34:$K$777,СВЦЭМ!$A$34:$A$777,$A389,СВЦЭМ!$B$33:$B$776,Q$366)+'СЕТ СН'!$F$16</f>
        <v>0</v>
      </c>
      <c r="R389" s="36">
        <f>SUMIFS(СВЦЭМ!$K$34:$K$777,СВЦЭМ!$A$34:$A$777,$A389,СВЦЭМ!$B$33:$B$776,R$366)+'СЕТ СН'!$F$16</f>
        <v>0</v>
      </c>
      <c r="S389" s="36">
        <f>SUMIFS(СВЦЭМ!$K$34:$K$777,СВЦЭМ!$A$34:$A$777,$A389,СВЦЭМ!$B$33:$B$776,S$366)+'СЕТ СН'!$F$16</f>
        <v>0</v>
      </c>
      <c r="T389" s="36">
        <f>SUMIFS(СВЦЭМ!$K$34:$K$777,СВЦЭМ!$A$34:$A$777,$A389,СВЦЭМ!$B$33:$B$776,T$366)+'СЕТ СН'!$F$16</f>
        <v>0</v>
      </c>
      <c r="U389" s="36">
        <f>SUMIFS(СВЦЭМ!$K$34:$K$777,СВЦЭМ!$A$34:$A$777,$A389,СВЦЭМ!$B$33:$B$776,U$366)+'СЕТ СН'!$F$16</f>
        <v>0</v>
      </c>
      <c r="V389" s="36">
        <f>SUMIFS(СВЦЭМ!$K$34:$K$777,СВЦЭМ!$A$34:$A$777,$A389,СВЦЭМ!$B$33:$B$776,V$366)+'СЕТ СН'!$F$16</f>
        <v>0</v>
      </c>
      <c r="W389" s="36">
        <f>SUMIFS(СВЦЭМ!$K$34:$K$777,СВЦЭМ!$A$34:$A$777,$A389,СВЦЭМ!$B$33:$B$776,W$366)+'СЕТ СН'!$F$16</f>
        <v>0</v>
      </c>
      <c r="X389" s="36">
        <f>SUMIFS(СВЦЭМ!$K$34:$K$777,СВЦЭМ!$A$34:$A$777,$A389,СВЦЭМ!$B$33:$B$776,X$366)+'СЕТ СН'!$F$16</f>
        <v>0</v>
      </c>
      <c r="Y389" s="36">
        <f>SUMIFS(СВЦЭМ!$K$34:$K$777,СВЦЭМ!$A$34:$A$777,$A389,СВЦЭМ!$B$33:$B$776,Y$366)+'СЕТ СН'!$F$16</f>
        <v>0</v>
      </c>
    </row>
    <row r="390" spans="1:26" ht="15.75" hidden="1" x14ac:dyDescent="0.2">
      <c r="A390" s="35">
        <f t="shared" si="10"/>
        <v>43579</v>
      </c>
      <c r="B390" s="36">
        <f>SUMIFS(СВЦЭМ!$K$34:$K$777,СВЦЭМ!$A$34:$A$777,$A390,СВЦЭМ!$B$33:$B$776,B$366)+'СЕТ СН'!$F$16</f>
        <v>0</v>
      </c>
      <c r="C390" s="36">
        <f>SUMIFS(СВЦЭМ!$K$34:$K$777,СВЦЭМ!$A$34:$A$777,$A390,СВЦЭМ!$B$33:$B$776,C$366)+'СЕТ СН'!$F$16</f>
        <v>0</v>
      </c>
      <c r="D390" s="36">
        <f>SUMIFS(СВЦЭМ!$K$34:$K$777,СВЦЭМ!$A$34:$A$777,$A390,СВЦЭМ!$B$33:$B$776,D$366)+'СЕТ СН'!$F$16</f>
        <v>0</v>
      </c>
      <c r="E390" s="36">
        <f>SUMIFS(СВЦЭМ!$K$34:$K$777,СВЦЭМ!$A$34:$A$777,$A390,СВЦЭМ!$B$33:$B$776,E$366)+'СЕТ СН'!$F$16</f>
        <v>0</v>
      </c>
      <c r="F390" s="36">
        <f>SUMIFS(СВЦЭМ!$K$34:$K$777,СВЦЭМ!$A$34:$A$777,$A390,СВЦЭМ!$B$33:$B$776,F$366)+'СЕТ СН'!$F$16</f>
        <v>0</v>
      </c>
      <c r="G390" s="36">
        <f>SUMIFS(СВЦЭМ!$K$34:$K$777,СВЦЭМ!$A$34:$A$777,$A390,СВЦЭМ!$B$33:$B$776,G$366)+'СЕТ СН'!$F$16</f>
        <v>0</v>
      </c>
      <c r="H390" s="36">
        <f>SUMIFS(СВЦЭМ!$K$34:$K$777,СВЦЭМ!$A$34:$A$777,$A390,СВЦЭМ!$B$33:$B$776,H$366)+'СЕТ СН'!$F$16</f>
        <v>0</v>
      </c>
      <c r="I390" s="36">
        <f>SUMIFS(СВЦЭМ!$K$34:$K$777,СВЦЭМ!$A$34:$A$777,$A390,СВЦЭМ!$B$33:$B$776,I$366)+'СЕТ СН'!$F$16</f>
        <v>0</v>
      </c>
      <c r="J390" s="36">
        <f>SUMIFS(СВЦЭМ!$K$34:$K$777,СВЦЭМ!$A$34:$A$777,$A390,СВЦЭМ!$B$33:$B$776,J$366)+'СЕТ СН'!$F$16</f>
        <v>0</v>
      </c>
      <c r="K390" s="36">
        <f>SUMIFS(СВЦЭМ!$K$34:$K$777,СВЦЭМ!$A$34:$A$777,$A390,СВЦЭМ!$B$33:$B$776,K$366)+'СЕТ СН'!$F$16</f>
        <v>0</v>
      </c>
      <c r="L390" s="36">
        <f>SUMIFS(СВЦЭМ!$K$34:$K$777,СВЦЭМ!$A$34:$A$777,$A390,СВЦЭМ!$B$33:$B$776,L$366)+'СЕТ СН'!$F$16</f>
        <v>0</v>
      </c>
      <c r="M390" s="36">
        <f>SUMIFS(СВЦЭМ!$K$34:$K$777,СВЦЭМ!$A$34:$A$777,$A390,СВЦЭМ!$B$33:$B$776,M$366)+'СЕТ СН'!$F$16</f>
        <v>0</v>
      </c>
      <c r="N390" s="36">
        <f>SUMIFS(СВЦЭМ!$K$34:$K$777,СВЦЭМ!$A$34:$A$777,$A390,СВЦЭМ!$B$33:$B$776,N$366)+'СЕТ СН'!$F$16</f>
        <v>0</v>
      </c>
      <c r="O390" s="36">
        <f>SUMIFS(СВЦЭМ!$K$34:$K$777,СВЦЭМ!$A$34:$A$777,$A390,СВЦЭМ!$B$33:$B$776,O$366)+'СЕТ СН'!$F$16</f>
        <v>0</v>
      </c>
      <c r="P390" s="36">
        <f>SUMIFS(СВЦЭМ!$K$34:$K$777,СВЦЭМ!$A$34:$A$777,$A390,СВЦЭМ!$B$33:$B$776,P$366)+'СЕТ СН'!$F$16</f>
        <v>0</v>
      </c>
      <c r="Q390" s="36">
        <f>SUMIFS(СВЦЭМ!$K$34:$K$777,СВЦЭМ!$A$34:$A$777,$A390,СВЦЭМ!$B$33:$B$776,Q$366)+'СЕТ СН'!$F$16</f>
        <v>0</v>
      </c>
      <c r="R390" s="36">
        <f>SUMIFS(СВЦЭМ!$K$34:$K$777,СВЦЭМ!$A$34:$A$777,$A390,СВЦЭМ!$B$33:$B$776,R$366)+'СЕТ СН'!$F$16</f>
        <v>0</v>
      </c>
      <c r="S390" s="36">
        <f>SUMIFS(СВЦЭМ!$K$34:$K$777,СВЦЭМ!$A$34:$A$777,$A390,СВЦЭМ!$B$33:$B$776,S$366)+'СЕТ СН'!$F$16</f>
        <v>0</v>
      </c>
      <c r="T390" s="36">
        <f>SUMIFS(СВЦЭМ!$K$34:$K$777,СВЦЭМ!$A$34:$A$777,$A390,СВЦЭМ!$B$33:$B$776,T$366)+'СЕТ СН'!$F$16</f>
        <v>0</v>
      </c>
      <c r="U390" s="36">
        <f>SUMIFS(СВЦЭМ!$K$34:$K$777,СВЦЭМ!$A$34:$A$777,$A390,СВЦЭМ!$B$33:$B$776,U$366)+'СЕТ СН'!$F$16</f>
        <v>0</v>
      </c>
      <c r="V390" s="36">
        <f>SUMIFS(СВЦЭМ!$K$34:$K$777,СВЦЭМ!$A$34:$A$777,$A390,СВЦЭМ!$B$33:$B$776,V$366)+'СЕТ СН'!$F$16</f>
        <v>0</v>
      </c>
      <c r="W390" s="36">
        <f>SUMIFS(СВЦЭМ!$K$34:$K$777,СВЦЭМ!$A$34:$A$777,$A390,СВЦЭМ!$B$33:$B$776,W$366)+'СЕТ СН'!$F$16</f>
        <v>0</v>
      </c>
      <c r="X390" s="36">
        <f>SUMIFS(СВЦЭМ!$K$34:$K$777,СВЦЭМ!$A$34:$A$777,$A390,СВЦЭМ!$B$33:$B$776,X$366)+'СЕТ СН'!$F$16</f>
        <v>0</v>
      </c>
      <c r="Y390" s="36">
        <f>SUMIFS(СВЦЭМ!$K$34:$K$777,СВЦЭМ!$A$34:$A$777,$A390,СВЦЭМ!$B$33:$B$776,Y$366)+'СЕТ СН'!$F$16</f>
        <v>0</v>
      </c>
    </row>
    <row r="391" spans="1:26" ht="15.75" hidden="1" x14ac:dyDescent="0.2">
      <c r="A391" s="35">
        <f t="shared" si="10"/>
        <v>43580</v>
      </c>
      <c r="B391" s="36">
        <f>SUMIFS(СВЦЭМ!$K$34:$K$777,СВЦЭМ!$A$34:$A$777,$A391,СВЦЭМ!$B$33:$B$776,B$366)+'СЕТ СН'!$F$16</f>
        <v>0</v>
      </c>
      <c r="C391" s="36">
        <f>SUMIFS(СВЦЭМ!$K$34:$K$777,СВЦЭМ!$A$34:$A$777,$A391,СВЦЭМ!$B$33:$B$776,C$366)+'СЕТ СН'!$F$16</f>
        <v>0</v>
      </c>
      <c r="D391" s="36">
        <f>SUMIFS(СВЦЭМ!$K$34:$K$777,СВЦЭМ!$A$34:$A$777,$A391,СВЦЭМ!$B$33:$B$776,D$366)+'СЕТ СН'!$F$16</f>
        <v>0</v>
      </c>
      <c r="E391" s="36">
        <f>SUMIFS(СВЦЭМ!$K$34:$K$777,СВЦЭМ!$A$34:$A$777,$A391,СВЦЭМ!$B$33:$B$776,E$366)+'СЕТ СН'!$F$16</f>
        <v>0</v>
      </c>
      <c r="F391" s="36">
        <f>SUMIFS(СВЦЭМ!$K$34:$K$777,СВЦЭМ!$A$34:$A$777,$A391,СВЦЭМ!$B$33:$B$776,F$366)+'СЕТ СН'!$F$16</f>
        <v>0</v>
      </c>
      <c r="G391" s="36">
        <f>SUMIFS(СВЦЭМ!$K$34:$K$777,СВЦЭМ!$A$34:$A$777,$A391,СВЦЭМ!$B$33:$B$776,G$366)+'СЕТ СН'!$F$16</f>
        <v>0</v>
      </c>
      <c r="H391" s="36">
        <f>SUMIFS(СВЦЭМ!$K$34:$K$777,СВЦЭМ!$A$34:$A$777,$A391,СВЦЭМ!$B$33:$B$776,H$366)+'СЕТ СН'!$F$16</f>
        <v>0</v>
      </c>
      <c r="I391" s="36">
        <f>SUMIFS(СВЦЭМ!$K$34:$K$777,СВЦЭМ!$A$34:$A$777,$A391,СВЦЭМ!$B$33:$B$776,I$366)+'СЕТ СН'!$F$16</f>
        <v>0</v>
      </c>
      <c r="J391" s="36">
        <f>SUMIFS(СВЦЭМ!$K$34:$K$777,СВЦЭМ!$A$34:$A$777,$A391,СВЦЭМ!$B$33:$B$776,J$366)+'СЕТ СН'!$F$16</f>
        <v>0</v>
      </c>
      <c r="K391" s="36">
        <f>SUMIFS(СВЦЭМ!$K$34:$K$777,СВЦЭМ!$A$34:$A$777,$A391,СВЦЭМ!$B$33:$B$776,K$366)+'СЕТ СН'!$F$16</f>
        <v>0</v>
      </c>
      <c r="L391" s="36">
        <f>SUMIFS(СВЦЭМ!$K$34:$K$777,СВЦЭМ!$A$34:$A$777,$A391,СВЦЭМ!$B$33:$B$776,L$366)+'СЕТ СН'!$F$16</f>
        <v>0</v>
      </c>
      <c r="M391" s="36">
        <f>SUMIFS(СВЦЭМ!$K$34:$K$777,СВЦЭМ!$A$34:$A$777,$A391,СВЦЭМ!$B$33:$B$776,M$366)+'СЕТ СН'!$F$16</f>
        <v>0</v>
      </c>
      <c r="N391" s="36">
        <f>SUMIFS(СВЦЭМ!$K$34:$K$777,СВЦЭМ!$A$34:$A$777,$A391,СВЦЭМ!$B$33:$B$776,N$366)+'СЕТ СН'!$F$16</f>
        <v>0</v>
      </c>
      <c r="O391" s="36">
        <f>SUMIFS(СВЦЭМ!$K$34:$K$777,СВЦЭМ!$A$34:$A$777,$A391,СВЦЭМ!$B$33:$B$776,O$366)+'СЕТ СН'!$F$16</f>
        <v>0</v>
      </c>
      <c r="P391" s="36">
        <f>SUMIFS(СВЦЭМ!$K$34:$K$777,СВЦЭМ!$A$34:$A$777,$A391,СВЦЭМ!$B$33:$B$776,P$366)+'СЕТ СН'!$F$16</f>
        <v>0</v>
      </c>
      <c r="Q391" s="36">
        <f>SUMIFS(СВЦЭМ!$K$34:$K$777,СВЦЭМ!$A$34:$A$777,$A391,СВЦЭМ!$B$33:$B$776,Q$366)+'СЕТ СН'!$F$16</f>
        <v>0</v>
      </c>
      <c r="R391" s="36">
        <f>SUMIFS(СВЦЭМ!$K$34:$K$777,СВЦЭМ!$A$34:$A$777,$A391,СВЦЭМ!$B$33:$B$776,R$366)+'СЕТ СН'!$F$16</f>
        <v>0</v>
      </c>
      <c r="S391" s="36">
        <f>SUMIFS(СВЦЭМ!$K$34:$K$777,СВЦЭМ!$A$34:$A$777,$A391,СВЦЭМ!$B$33:$B$776,S$366)+'СЕТ СН'!$F$16</f>
        <v>0</v>
      </c>
      <c r="T391" s="36">
        <f>SUMIFS(СВЦЭМ!$K$34:$K$777,СВЦЭМ!$A$34:$A$777,$A391,СВЦЭМ!$B$33:$B$776,T$366)+'СЕТ СН'!$F$16</f>
        <v>0</v>
      </c>
      <c r="U391" s="36">
        <f>SUMIFS(СВЦЭМ!$K$34:$K$777,СВЦЭМ!$A$34:$A$777,$A391,СВЦЭМ!$B$33:$B$776,U$366)+'СЕТ СН'!$F$16</f>
        <v>0</v>
      </c>
      <c r="V391" s="36">
        <f>SUMIFS(СВЦЭМ!$K$34:$K$777,СВЦЭМ!$A$34:$A$777,$A391,СВЦЭМ!$B$33:$B$776,V$366)+'СЕТ СН'!$F$16</f>
        <v>0</v>
      </c>
      <c r="W391" s="36">
        <f>SUMIFS(СВЦЭМ!$K$34:$K$777,СВЦЭМ!$A$34:$A$777,$A391,СВЦЭМ!$B$33:$B$776,W$366)+'СЕТ СН'!$F$16</f>
        <v>0</v>
      </c>
      <c r="X391" s="36">
        <f>SUMIFS(СВЦЭМ!$K$34:$K$777,СВЦЭМ!$A$34:$A$777,$A391,СВЦЭМ!$B$33:$B$776,X$366)+'СЕТ СН'!$F$16</f>
        <v>0</v>
      </c>
      <c r="Y391" s="36">
        <f>SUMIFS(СВЦЭМ!$K$34:$K$777,СВЦЭМ!$A$34:$A$777,$A391,СВЦЭМ!$B$33:$B$776,Y$366)+'СЕТ СН'!$F$16</f>
        <v>0</v>
      </c>
    </row>
    <row r="392" spans="1:26" ht="15.75" hidden="1" x14ac:dyDescent="0.2">
      <c r="A392" s="35">
        <f t="shared" si="10"/>
        <v>43581</v>
      </c>
      <c r="B392" s="36">
        <f>SUMIFS(СВЦЭМ!$K$34:$K$777,СВЦЭМ!$A$34:$A$777,$A392,СВЦЭМ!$B$33:$B$776,B$366)+'СЕТ СН'!$F$16</f>
        <v>0</v>
      </c>
      <c r="C392" s="36">
        <f>SUMIFS(СВЦЭМ!$K$34:$K$777,СВЦЭМ!$A$34:$A$777,$A392,СВЦЭМ!$B$33:$B$776,C$366)+'СЕТ СН'!$F$16</f>
        <v>0</v>
      </c>
      <c r="D392" s="36">
        <f>SUMIFS(СВЦЭМ!$K$34:$K$777,СВЦЭМ!$A$34:$A$777,$A392,СВЦЭМ!$B$33:$B$776,D$366)+'СЕТ СН'!$F$16</f>
        <v>0</v>
      </c>
      <c r="E392" s="36">
        <f>SUMIFS(СВЦЭМ!$K$34:$K$777,СВЦЭМ!$A$34:$A$777,$A392,СВЦЭМ!$B$33:$B$776,E$366)+'СЕТ СН'!$F$16</f>
        <v>0</v>
      </c>
      <c r="F392" s="36">
        <f>SUMIFS(СВЦЭМ!$K$34:$K$777,СВЦЭМ!$A$34:$A$777,$A392,СВЦЭМ!$B$33:$B$776,F$366)+'СЕТ СН'!$F$16</f>
        <v>0</v>
      </c>
      <c r="G392" s="36">
        <f>SUMIFS(СВЦЭМ!$K$34:$K$777,СВЦЭМ!$A$34:$A$777,$A392,СВЦЭМ!$B$33:$B$776,G$366)+'СЕТ СН'!$F$16</f>
        <v>0</v>
      </c>
      <c r="H392" s="36">
        <f>SUMIFS(СВЦЭМ!$K$34:$K$777,СВЦЭМ!$A$34:$A$777,$A392,СВЦЭМ!$B$33:$B$776,H$366)+'СЕТ СН'!$F$16</f>
        <v>0</v>
      </c>
      <c r="I392" s="36">
        <f>SUMIFS(СВЦЭМ!$K$34:$K$777,СВЦЭМ!$A$34:$A$777,$A392,СВЦЭМ!$B$33:$B$776,I$366)+'СЕТ СН'!$F$16</f>
        <v>0</v>
      </c>
      <c r="J392" s="36">
        <f>SUMIFS(СВЦЭМ!$K$34:$K$777,СВЦЭМ!$A$34:$A$777,$A392,СВЦЭМ!$B$33:$B$776,J$366)+'СЕТ СН'!$F$16</f>
        <v>0</v>
      </c>
      <c r="K392" s="36">
        <f>SUMIFS(СВЦЭМ!$K$34:$K$777,СВЦЭМ!$A$34:$A$777,$A392,СВЦЭМ!$B$33:$B$776,K$366)+'СЕТ СН'!$F$16</f>
        <v>0</v>
      </c>
      <c r="L392" s="36">
        <f>SUMIFS(СВЦЭМ!$K$34:$K$777,СВЦЭМ!$A$34:$A$777,$A392,СВЦЭМ!$B$33:$B$776,L$366)+'СЕТ СН'!$F$16</f>
        <v>0</v>
      </c>
      <c r="M392" s="36">
        <f>SUMIFS(СВЦЭМ!$K$34:$K$777,СВЦЭМ!$A$34:$A$777,$A392,СВЦЭМ!$B$33:$B$776,M$366)+'СЕТ СН'!$F$16</f>
        <v>0</v>
      </c>
      <c r="N392" s="36">
        <f>SUMIFS(СВЦЭМ!$K$34:$K$777,СВЦЭМ!$A$34:$A$777,$A392,СВЦЭМ!$B$33:$B$776,N$366)+'СЕТ СН'!$F$16</f>
        <v>0</v>
      </c>
      <c r="O392" s="36">
        <f>SUMIFS(СВЦЭМ!$K$34:$K$777,СВЦЭМ!$A$34:$A$777,$A392,СВЦЭМ!$B$33:$B$776,O$366)+'СЕТ СН'!$F$16</f>
        <v>0</v>
      </c>
      <c r="P392" s="36">
        <f>SUMIFS(СВЦЭМ!$K$34:$K$777,СВЦЭМ!$A$34:$A$777,$A392,СВЦЭМ!$B$33:$B$776,P$366)+'СЕТ СН'!$F$16</f>
        <v>0</v>
      </c>
      <c r="Q392" s="36">
        <f>SUMIFS(СВЦЭМ!$K$34:$K$777,СВЦЭМ!$A$34:$A$777,$A392,СВЦЭМ!$B$33:$B$776,Q$366)+'СЕТ СН'!$F$16</f>
        <v>0</v>
      </c>
      <c r="R392" s="36">
        <f>SUMIFS(СВЦЭМ!$K$34:$K$777,СВЦЭМ!$A$34:$A$777,$A392,СВЦЭМ!$B$33:$B$776,R$366)+'СЕТ СН'!$F$16</f>
        <v>0</v>
      </c>
      <c r="S392" s="36">
        <f>SUMIFS(СВЦЭМ!$K$34:$K$777,СВЦЭМ!$A$34:$A$777,$A392,СВЦЭМ!$B$33:$B$776,S$366)+'СЕТ СН'!$F$16</f>
        <v>0</v>
      </c>
      <c r="T392" s="36">
        <f>SUMIFS(СВЦЭМ!$K$34:$K$777,СВЦЭМ!$A$34:$A$777,$A392,СВЦЭМ!$B$33:$B$776,T$366)+'СЕТ СН'!$F$16</f>
        <v>0</v>
      </c>
      <c r="U392" s="36">
        <f>SUMIFS(СВЦЭМ!$K$34:$K$777,СВЦЭМ!$A$34:$A$777,$A392,СВЦЭМ!$B$33:$B$776,U$366)+'СЕТ СН'!$F$16</f>
        <v>0</v>
      </c>
      <c r="V392" s="36">
        <f>SUMIFS(СВЦЭМ!$K$34:$K$777,СВЦЭМ!$A$34:$A$777,$A392,СВЦЭМ!$B$33:$B$776,V$366)+'СЕТ СН'!$F$16</f>
        <v>0</v>
      </c>
      <c r="W392" s="36">
        <f>SUMIFS(СВЦЭМ!$K$34:$K$777,СВЦЭМ!$A$34:$A$777,$A392,СВЦЭМ!$B$33:$B$776,W$366)+'СЕТ СН'!$F$16</f>
        <v>0</v>
      </c>
      <c r="X392" s="36">
        <f>SUMIFS(СВЦЭМ!$K$34:$K$777,СВЦЭМ!$A$34:$A$777,$A392,СВЦЭМ!$B$33:$B$776,X$366)+'СЕТ СН'!$F$16</f>
        <v>0</v>
      </c>
      <c r="Y392" s="36">
        <f>SUMIFS(СВЦЭМ!$K$34:$K$777,СВЦЭМ!$A$34:$A$777,$A392,СВЦЭМ!$B$33:$B$776,Y$366)+'СЕТ СН'!$F$16</f>
        <v>0</v>
      </c>
    </row>
    <row r="393" spans="1:26" ht="15.75" hidden="1" x14ac:dyDescent="0.2">
      <c r="A393" s="35">
        <f t="shared" si="10"/>
        <v>43582</v>
      </c>
      <c r="B393" s="36">
        <f>SUMIFS(СВЦЭМ!$K$34:$K$777,СВЦЭМ!$A$34:$A$777,$A393,СВЦЭМ!$B$33:$B$776,B$366)+'СЕТ СН'!$F$16</f>
        <v>0</v>
      </c>
      <c r="C393" s="36">
        <f>SUMIFS(СВЦЭМ!$K$34:$K$777,СВЦЭМ!$A$34:$A$777,$A393,СВЦЭМ!$B$33:$B$776,C$366)+'СЕТ СН'!$F$16</f>
        <v>0</v>
      </c>
      <c r="D393" s="36">
        <f>SUMIFS(СВЦЭМ!$K$34:$K$777,СВЦЭМ!$A$34:$A$777,$A393,СВЦЭМ!$B$33:$B$776,D$366)+'СЕТ СН'!$F$16</f>
        <v>0</v>
      </c>
      <c r="E393" s="36">
        <f>SUMIFS(СВЦЭМ!$K$34:$K$777,СВЦЭМ!$A$34:$A$777,$A393,СВЦЭМ!$B$33:$B$776,E$366)+'СЕТ СН'!$F$16</f>
        <v>0</v>
      </c>
      <c r="F393" s="36">
        <f>SUMIFS(СВЦЭМ!$K$34:$K$777,СВЦЭМ!$A$34:$A$777,$A393,СВЦЭМ!$B$33:$B$776,F$366)+'СЕТ СН'!$F$16</f>
        <v>0</v>
      </c>
      <c r="G393" s="36">
        <f>SUMIFS(СВЦЭМ!$K$34:$K$777,СВЦЭМ!$A$34:$A$777,$A393,СВЦЭМ!$B$33:$B$776,G$366)+'СЕТ СН'!$F$16</f>
        <v>0</v>
      </c>
      <c r="H393" s="36">
        <f>SUMIFS(СВЦЭМ!$K$34:$K$777,СВЦЭМ!$A$34:$A$777,$A393,СВЦЭМ!$B$33:$B$776,H$366)+'СЕТ СН'!$F$16</f>
        <v>0</v>
      </c>
      <c r="I393" s="36">
        <f>SUMIFS(СВЦЭМ!$K$34:$K$777,СВЦЭМ!$A$34:$A$777,$A393,СВЦЭМ!$B$33:$B$776,I$366)+'СЕТ СН'!$F$16</f>
        <v>0</v>
      </c>
      <c r="J393" s="36">
        <f>SUMIFS(СВЦЭМ!$K$34:$K$777,СВЦЭМ!$A$34:$A$777,$A393,СВЦЭМ!$B$33:$B$776,J$366)+'СЕТ СН'!$F$16</f>
        <v>0</v>
      </c>
      <c r="K393" s="36">
        <f>SUMIFS(СВЦЭМ!$K$34:$K$777,СВЦЭМ!$A$34:$A$777,$A393,СВЦЭМ!$B$33:$B$776,K$366)+'СЕТ СН'!$F$16</f>
        <v>0</v>
      </c>
      <c r="L393" s="36">
        <f>SUMIFS(СВЦЭМ!$K$34:$K$777,СВЦЭМ!$A$34:$A$777,$A393,СВЦЭМ!$B$33:$B$776,L$366)+'СЕТ СН'!$F$16</f>
        <v>0</v>
      </c>
      <c r="M393" s="36">
        <f>SUMIFS(СВЦЭМ!$K$34:$K$777,СВЦЭМ!$A$34:$A$777,$A393,СВЦЭМ!$B$33:$B$776,M$366)+'СЕТ СН'!$F$16</f>
        <v>0</v>
      </c>
      <c r="N393" s="36">
        <f>SUMIFS(СВЦЭМ!$K$34:$K$777,СВЦЭМ!$A$34:$A$777,$A393,СВЦЭМ!$B$33:$B$776,N$366)+'СЕТ СН'!$F$16</f>
        <v>0</v>
      </c>
      <c r="O393" s="36">
        <f>SUMIFS(СВЦЭМ!$K$34:$K$777,СВЦЭМ!$A$34:$A$777,$A393,СВЦЭМ!$B$33:$B$776,O$366)+'СЕТ СН'!$F$16</f>
        <v>0</v>
      </c>
      <c r="P393" s="36">
        <f>SUMIFS(СВЦЭМ!$K$34:$K$777,СВЦЭМ!$A$34:$A$777,$A393,СВЦЭМ!$B$33:$B$776,P$366)+'СЕТ СН'!$F$16</f>
        <v>0</v>
      </c>
      <c r="Q393" s="36">
        <f>SUMIFS(СВЦЭМ!$K$34:$K$777,СВЦЭМ!$A$34:$A$777,$A393,СВЦЭМ!$B$33:$B$776,Q$366)+'СЕТ СН'!$F$16</f>
        <v>0</v>
      </c>
      <c r="R393" s="36">
        <f>SUMIFS(СВЦЭМ!$K$34:$K$777,СВЦЭМ!$A$34:$A$777,$A393,СВЦЭМ!$B$33:$B$776,R$366)+'СЕТ СН'!$F$16</f>
        <v>0</v>
      </c>
      <c r="S393" s="36">
        <f>SUMIFS(СВЦЭМ!$K$34:$K$777,СВЦЭМ!$A$34:$A$777,$A393,СВЦЭМ!$B$33:$B$776,S$366)+'СЕТ СН'!$F$16</f>
        <v>0</v>
      </c>
      <c r="T393" s="36">
        <f>SUMIFS(СВЦЭМ!$K$34:$K$777,СВЦЭМ!$A$34:$A$777,$A393,СВЦЭМ!$B$33:$B$776,T$366)+'СЕТ СН'!$F$16</f>
        <v>0</v>
      </c>
      <c r="U393" s="36">
        <f>SUMIFS(СВЦЭМ!$K$34:$K$777,СВЦЭМ!$A$34:$A$777,$A393,СВЦЭМ!$B$33:$B$776,U$366)+'СЕТ СН'!$F$16</f>
        <v>0</v>
      </c>
      <c r="V393" s="36">
        <f>SUMIFS(СВЦЭМ!$K$34:$K$777,СВЦЭМ!$A$34:$A$777,$A393,СВЦЭМ!$B$33:$B$776,V$366)+'СЕТ СН'!$F$16</f>
        <v>0</v>
      </c>
      <c r="W393" s="36">
        <f>SUMIFS(СВЦЭМ!$K$34:$K$777,СВЦЭМ!$A$34:$A$777,$A393,СВЦЭМ!$B$33:$B$776,W$366)+'СЕТ СН'!$F$16</f>
        <v>0</v>
      </c>
      <c r="X393" s="36">
        <f>SUMIFS(СВЦЭМ!$K$34:$K$777,СВЦЭМ!$A$34:$A$777,$A393,СВЦЭМ!$B$33:$B$776,X$366)+'СЕТ СН'!$F$16</f>
        <v>0</v>
      </c>
      <c r="Y393" s="36">
        <f>SUMIFS(СВЦЭМ!$K$34:$K$777,СВЦЭМ!$A$34:$A$777,$A393,СВЦЭМ!$B$33:$B$776,Y$366)+'СЕТ СН'!$F$16</f>
        <v>0</v>
      </c>
    </row>
    <row r="394" spans="1:26" ht="15.75" hidden="1" x14ac:dyDescent="0.2">
      <c r="A394" s="35">
        <f t="shared" si="10"/>
        <v>43583</v>
      </c>
      <c r="B394" s="36">
        <f>SUMIFS(СВЦЭМ!$K$34:$K$777,СВЦЭМ!$A$34:$A$777,$A394,СВЦЭМ!$B$33:$B$776,B$366)+'СЕТ СН'!$F$16</f>
        <v>0</v>
      </c>
      <c r="C394" s="36">
        <f>SUMIFS(СВЦЭМ!$K$34:$K$777,СВЦЭМ!$A$34:$A$777,$A394,СВЦЭМ!$B$33:$B$776,C$366)+'СЕТ СН'!$F$16</f>
        <v>0</v>
      </c>
      <c r="D394" s="36">
        <f>SUMIFS(СВЦЭМ!$K$34:$K$777,СВЦЭМ!$A$34:$A$777,$A394,СВЦЭМ!$B$33:$B$776,D$366)+'СЕТ СН'!$F$16</f>
        <v>0</v>
      </c>
      <c r="E394" s="36">
        <f>SUMIFS(СВЦЭМ!$K$34:$K$777,СВЦЭМ!$A$34:$A$777,$A394,СВЦЭМ!$B$33:$B$776,E$366)+'СЕТ СН'!$F$16</f>
        <v>0</v>
      </c>
      <c r="F394" s="36">
        <f>SUMIFS(СВЦЭМ!$K$34:$K$777,СВЦЭМ!$A$34:$A$777,$A394,СВЦЭМ!$B$33:$B$776,F$366)+'СЕТ СН'!$F$16</f>
        <v>0</v>
      </c>
      <c r="G394" s="36">
        <f>SUMIFS(СВЦЭМ!$K$34:$K$777,СВЦЭМ!$A$34:$A$777,$A394,СВЦЭМ!$B$33:$B$776,G$366)+'СЕТ СН'!$F$16</f>
        <v>0</v>
      </c>
      <c r="H394" s="36">
        <f>SUMIFS(СВЦЭМ!$K$34:$K$777,СВЦЭМ!$A$34:$A$777,$A394,СВЦЭМ!$B$33:$B$776,H$366)+'СЕТ СН'!$F$16</f>
        <v>0</v>
      </c>
      <c r="I394" s="36">
        <f>SUMIFS(СВЦЭМ!$K$34:$K$777,СВЦЭМ!$A$34:$A$777,$A394,СВЦЭМ!$B$33:$B$776,I$366)+'СЕТ СН'!$F$16</f>
        <v>0</v>
      </c>
      <c r="J394" s="36">
        <f>SUMIFS(СВЦЭМ!$K$34:$K$777,СВЦЭМ!$A$34:$A$777,$A394,СВЦЭМ!$B$33:$B$776,J$366)+'СЕТ СН'!$F$16</f>
        <v>0</v>
      </c>
      <c r="K394" s="36">
        <f>SUMIFS(СВЦЭМ!$K$34:$K$777,СВЦЭМ!$A$34:$A$777,$A394,СВЦЭМ!$B$33:$B$776,K$366)+'СЕТ СН'!$F$16</f>
        <v>0</v>
      </c>
      <c r="L394" s="36">
        <f>SUMIFS(СВЦЭМ!$K$34:$K$777,СВЦЭМ!$A$34:$A$777,$A394,СВЦЭМ!$B$33:$B$776,L$366)+'СЕТ СН'!$F$16</f>
        <v>0</v>
      </c>
      <c r="M394" s="36">
        <f>SUMIFS(СВЦЭМ!$K$34:$K$777,СВЦЭМ!$A$34:$A$777,$A394,СВЦЭМ!$B$33:$B$776,M$366)+'СЕТ СН'!$F$16</f>
        <v>0</v>
      </c>
      <c r="N394" s="36">
        <f>SUMIFS(СВЦЭМ!$K$34:$K$777,СВЦЭМ!$A$34:$A$777,$A394,СВЦЭМ!$B$33:$B$776,N$366)+'СЕТ СН'!$F$16</f>
        <v>0</v>
      </c>
      <c r="O394" s="36">
        <f>SUMIFS(СВЦЭМ!$K$34:$K$777,СВЦЭМ!$A$34:$A$777,$A394,СВЦЭМ!$B$33:$B$776,O$366)+'СЕТ СН'!$F$16</f>
        <v>0</v>
      </c>
      <c r="P394" s="36">
        <f>SUMIFS(СВЦЭМ!$K$34:$K$777,СВЦЭМ!$A$34:$A$777,$A394,СВЦЭМ!$B$33:$B$776,P$366)+'СЕТ СН'!$F$16</f>
        <v>0</v>
      </c>
      <c r="Q394" s="36">
        <f>SUMIFS(СВЦЭМ!$K$34:$K$777,СВЦЭМ!$A$34:$A$777,$A394,СВЦЭМ!$B$33:$B$776,Q$366)+'СЕТ СН'!$F$16</f>
        <v>0</v>
      </c>
      <c r="R394" s="36">
        <f>SUMIFS(СВЦЭМ!$K$34:$K$777,СВЦЭМ!$A$34:$A$777,$A394,СВЦЭМ!$B$33:$B$776,R$366)+'СЕТ СН'!$F$16</f>
        <v>0</v>
      </c>
      <c r="S394" s="36">
        <f>SUMIFS(СВЦЭМ!$K$34:$K$777,СВЦЭМ!$A$34:$A$777,$A394,СВЦЭМ!$B$33:$B$776,S$366)+'СЕТ СН'!$F$16</f>
        <v>0</v>
      </c>
      <c r="T394" s="36">
        <f>SUMIFS(СВЦЭМ!$K$34:$K$777,СВЦЭМ!$A$34:$A$777,$A394,СВЦЭМ!$B$33:$B$776,T$366)+'СЕТ СН'!$F$16</f>
        <v>0</v>
      </c>
      <c r="U394" s="36">
        <f>SUMIFS(СВЦЭМ!$K$34:$K$777,СВЦЭМ!$A$34:$A$777,$A394,СВЦЭМ!$B$33:$B$776,U$366)+'СЕТ СН'!$F$16</f>
        <v>0</v>
      </c>
      <c r="V394" s="36">
        <f>SUMIFS(СВЦЭМ!$K$34:$K$777,СВЦЭМ!$A$34:$A$777,$A394,СВЦЭМ!$B$33:$B$776,V$366)+'СЕТ СН'!$F$16</f>
        <v>0</v>
      </c>
      <c r="W394" s="36">
        <f>SUMIFS(СВЦЭМ!$K$34:$K$777,СВЦЭМ!$A$34:$A$777,$A394,СВЦЭМ!$B$33:$B$776,W$366)+'СЕТ СН'!$F$16</f>
        <v>0</v>
      </c>
      <c r="X394" s="36">
        <f>SUMIFS(СВЦЭМ!$K$34:$K$777,СВЦЭМ!$A$34:$A$777,$A394,СВЦЭМ!$B$33:$B$776,X$366)+'СЕТ СН'!$F$16</f>
        <v>0</v>
      </c>
      <c r="Y394" s="36">
        <f>SUMIFS(СВЦЭМ!$K$34:$K$777,СВЦЭМ!$A$34:$A$777,$A394,СВЦЭМ!$B$33:$B$776,Y$366)+'СЕТ СН'!$F$16</f>
        <v>0</v>
      </c>
    </row>
    <row r="395" spans="1:26" ht="15.75" hidden="1" x14ac:dyDescent="0.2">
      <c r="A395" s="35">
        <f t="shared" si="10"/>
        <v>43584</v>
      </c>
      <c r="B395" s="36">
        <f>SUMIFS(СВЦЭМ!$K$34:$K$777,СВЦЭМ!$A$34:$A$777,$A395,СВЦЭМ!$B$33:$B$776,B$366)+'СЕТ СН'!$F$16</f>
        <v>0</v>
      </c>
      <c r="C395" s="36">
        <f>SUMIFS(СВЦЭМ!$K$34:$K$777,СВЦЭМ!$A$34:$A$777,$A395,СВЦЭМ!$B$33:$B$776,C$366)+'СЕТ СН'!$F$16</f>
        <v>0</v>
      </c>
      <c r="D395" s="36">
        <f>SUMIFS(СВЦЭМ!$K$34:$K$777,СВЦЭМ!$A$34:$A$777,$A395,СВЦЭМ!$B$33:$B$776,D$366)+'СЕТ СН'!$F$16</f>
        <v>0</v>
      </c>
      <c r="E395" s="36">
        <f>SUMIFS(СВЦЭМ!$K$34:$K$777,СВЦЭМ!$A$34:$A$777,$A395,СВЦЭМ!$B$33:$B$776,E$366)+'СЕТ СН'!$F$16</f>
        <v>0</v>
      </c>
      <c r="F395" s="36">
        <f>SUMIFS(СВЦЭМ!$K$34:$K$777,СВЦЭМ!$A$34:$A$777,$A395,СВЦЭМ!$B$33:$B$776,F$366)+'СЕТ СН'!$F$16</f>
        <v>0</v>
      </c>
      <c r="G395" s="36">
        <f>SUMIFS(СВЦЭМ!$K$34:$K$777,СВЦЭМ!$A$34:$A$777,$A395,СВЦЭМ!$B$33:$B$776,G$366)+'СЕТ СН'!$F$16</f>
        <v>0</v>
      </c>
      <c r="H395" s="36">
        <f>SUMIFS(СВЦЭМ!$K$34:$K$777,СВЦЭМ!$A$34:$A$777,$A395,СВЦЭМ!$B$33:$B$776,H$366)+'СЕТ СН'!$F$16</f>
        <v>0</v>
      </c>
      <c r="I395" s="36">
        <f>SUMIFS(СВЦЭМ!$K$34:$K$777,СВЦЭМ!$A$34:$A$777,$A395,СВЦЭМ!$B$33:$B$776,I$366)+'СЕТ СН'!$F$16</f>
        <v>0</v>
      </c>
      <c r="J395" s="36">
        <f>SUMIFS(СВЦЭМ!$K$34:$K$777,СВЦЭМ!$A$34:$A$777,$A395,СВЦЭМ!$B$33:$B$776,J$366)+'СЕТ СН'!$F$16</f>
        <v>0</v>
      </c>
      <c r="K395" s="36">
        <f>SUMIFS(СВЦЭМ!$K$34:$K$777,СВЦЭМ!$A$34:$A$777,$A395,СВЦЭМ!$B$33:$B$776,K$366)+'СЕТ СН'!$F$16</f>
        <v>0</v>
      </c>
      <c r="L395" s="36">
        <f>SUMIFS(СВЦЭМ!$K$34:$K$777,СВЦЭМ!$A$34:$A$777,$A395,СВЦЭМ!$B$33:$B$776,L$366)+'СЕТ СН'!$F$16</f>
        <v>0</v>
      </c>
      <c r="M395" s="36">
        <f>SUMIFS(СВЦЭМ!$K$34:$K$777,СВЦЭМ!$A$34:$A$777,$A395,СВЦЭМ!$B$33:$B$776,M$366)+'СЕТ СН'!$F$16</f>
        <v>0</v>
      </c>
      <c r="N395" s="36">
        <f>SUMIFS(СВЦЭМ!$K$34:$K$777,СВЦЭМ!$A$34:$A$777,$A395,СВЦЭМ!$B$33:$B$776,N$366)+'СЕТ СН'!$F$16</f>
        <v>0</v>
      </c>
      <c r="O395" s="36">
        <f>SUMIFS(СВЦЭМ!$K$34:$K$777,СВЦЭМ!$A$34:$A$777,$A395,СВЦЭМ!$B$33:$B$776,O$366)+'СЕТ СН'!$F$16</f>
        <v>0</v>
      </c>
      <c r="P395" s="36">
        <f>SUMIFS(СВЦЭМ!$K$34:$K$777,СВЦЭМ!$A$34:$A$777,$A395,СВЦЭМ!$B$33:$B$776,P$366)+'СЕТ СН'!$F$16</f>
        <v>0</v>
      </c>
      <c r="Q395" s="36">
        <f>SUMIFS(СВЦЭМ!$K$34:$K$777,СВЦЭМ!$A$34:$A$777,$A395,СВЦЭМ!$B$33:$B$776,Q$366)+'СЕТ СН'!$F$16</f>
        <v>0</v>
      </c>
      <c r="R395" s="36">
        <f>SUMIFS(СВЦЭМ!$K$34:$K$777,СВЦЭМ!$A$34:$A$777,$A395,СВЦЭМ!$B$33:$B$776,R$366)+'СЕТ СН'!$F$16</f>
        <v>0</v>
      </c>
      <c r="S395" s="36">
        <f>SUMIFS(СВЦЭМ!$K$34:$K$777,СВЦЭМ!$A$34:$A$777,$A395,СВЦЭМ!$B$33:$B$776,S$366)+'СЕТ СН'!$F$16</f>
        <v>0</v>
      </c>
      <c r="T395" s="36">
        <f>SUMIFS(СВЦЭМ!$K$34:$K$777,СВЦЭМ!$A$34:$A$777,$A395,СВЦЭМ!$B$33:$B$776,T$366)+'СЕТ СН'!$F$16</f>
        <v>0</v>
      </c>
      <c r="U395" s="36">
        <f>SUMIFS(СВЦЭМ!$K$34:$K$777,СВЦЭМ!$A$34:$A$777,$A395,СВЦЭМ!$B$33:$B$776,U$366)+'СЕТ СН'!$F$16</f>
        <v>0</v>
      </c>
      <c r="V395" s="36">
        <f>SUMIFS(СВЦЭМ!$K$34:$K$777,СВЦЭМ!$A$34:$A$777,$A395,СВЦЭМ!$B$33:$B$776,V$366)+'СЕТ СН'!$F$16</f>
        <v>0</v>
      </c>
      <c r="W395" s="36">
        <f>SUMIFS(СВЦЭМ!$K$34:$K$777,СВЦЭМ!$A$34:$A$777,$A395,СВЦЭМ!$B$33:$B$776,W$366)+'СЕТ СН'!$F$16</f>
        <v>0</v>
      </c>
      <c r="X395" s="36">
        <f>SUMIFS(СВЦЭМ!$K$34:$K$777,СВЦЭМ!$A$34:$A$777,$A395,СВЦЭМ!$B$33:$B$776,X$366)+'СЕТ СН'!$F$16</f>
        <v>0</v>
      </c>
      <c r="Y395" s="36">
        <f>SUMIFS(СВЦЭМ!$K$34:$K$777,СВЦЭМ!$A$34:$A$777,$A395,СВЦЭМ!$B$33:$B$776,Y$366)+'СЕТ СН'!$F$16</f>
        <v>0</v>
      </c>
    </row>
    <row r="396" spans="1:26" ht="15.75" hidden="1" x14ac:dyDescent="0.2">
      <c r="A396" s="35">
        <f t="shared" si="10"/>
        <v>43585</v>
      </c>
      <c r="B396" s="36">
        <f>SUMIFS(СВЦЭМ!$K$34:$K$777,СВЦЭМ!$A$34:$A$777,$A396,СВЦЭМ!$B$33:$B$776,B$366)+'СЕТ СН'!$F$16</f>
        <v>0</v>
      </c>
      <c r="C396" s="36">
        <f>SUMIFS(СВЦЭМ!$K$34:$K$777,СВЦЭМ!$A$34:$A$777,$A396,СВЦЭМ!$B$33:$B$776,C$366)+'СЕТ СН'!$F$16</f>
        <v>0</v>
      </c>
      <c r="D396" s="36">
        <f>SUMIFS(СВЦЭМ!$K$34:$K$777,СВЦЭМ!$A$34:$A$777,$A396,СВЦЭМ!$B$33:$B$776,D$366)+'СЕТ СН'!$F$16</f>
        <v>0</v>
      </c>
      <c r="E396" s="36">
        <f>SUMIFS(СВЦЭМ!$K$34:$K$777,СВЦЭМ!$A$34:$A$777,$A396,СВЦЭМ!$B$33:$B$776,E$366)+'СЕТ СН'!$F$16</f>
        <v>0</v>
      </c>
      <c r="F396" s="36">
        <f>SUMIFS(СВЦЭМ!$K$34:$K$777,СВЦЭМ!$A$34:$A$777,$A396,СВЦЭМ!$B$33:$B$776,F$366)+'СЕТ СН'!$F$16</f>
        <v>0</v>
      </c>
      <c r="G396" s="36">
        <f>SUMIFS(СВЦЭМ!$K$34:$K$777,СВЦЭМ!$A$34:$A$777,$A396,СВЦЭМ!$B$33:$B$776,G$366)+'СЕТ СН'!$F$16</f>
        <v>0</v>
      </c>
      <c r="H396" s="36">
        <f>SUMIFS(СВЦЭМ!$K$34:$K$777,СВЦЭМ!$A$34:$A$777,$A396,СВЦЭМ!$B$33:$B$776,H$366)+'СЕТ СН'!$F$16</f>
        <v>0</v>
      </c>
      <c r="I396" s="36">
        <f>SUMIFS(СВЦЭМ!$K$34:$K$777,СВЦЭМ!$A$34:$A$777,$A396,СВЦЭМ!$B$33:$B$776,I$366)+'СЕТ СН'!$F$16</f>
        <v>0</v>
      </c>
      <c r="J396" s="36">
        <f>SUMIFS(СВЦЭМ!$K$34:$K$777,СВЦЭМ!$A$34:$A$777,$A396,СВЦЭМ!$B$33:$B$776,J$366)+'СЕТ СН'!$F$16</f>
        <v>0</v>
      </c>
      <c r="K396" s="36">
        <f>SUMIFS(СВЦЭМ!$K$34:$K$777,СВЦЭМ!$A$34:$A$777,$A396,СВЦЭМ!$B$33:$B$776,K$366)+'СЕТ СН'!$F$16</f>
        <v>0</v>
      </c>
      <c r="L396" s="36">
        <f>SUMIFS(СВЦЭМ!$K$34:$K$777,СВЦЭМ!$A$34:$A$777,$A396,СВЦЭМ!$B$33:$B$776,L$366)+'СЕТ СН'!$F$16</f>
        <v>0</v>
      </c>
      <c r="M396" s="36">
        <f>SUMIFS(СВЦЭМ!$K$34:$K$777,СВЦЭМ!$A$34:$A$777,$A396,СВЦЭМ!$B$33:$B$776,M$366)+'СЕТ СН'!$F$16</f>
        <v>0</v>
      </c>
      <c r="N396" s="36">
        <f>SUMIFS(СВЦЭМ!$K$34:$K$777,СВЦЭМ!$A$34:$A$777,$A396,СВЦЭМ!$B$33:$B$776,N$366)+'СЕТ СН'!$F$16</f>
        <v>0</v>
      </c>
      <c r="O396" s="36">
        <f>SUMIFS(СВЦЭМ!$K$34:$K$777,СВЦЭМ!$A$34:$A$777,$A396,СВЦЭМ!$B$33:$B$776,O$366)+'СЕТ СН'!$F$16</f>
        <v>0</v>
      </c>
      <c r="P396" s="36">
        <f>SUMIFS(СВЦЭМ!$K$34:$K$777,СВЦЭМ!$A$34:$A$777,$A396,СВЦЭМ!$B$33:$B$776,P$366)+'СЕТ СН'!$F$16</f>
        <v>0</v>
      </c>
      <c r="Q396" s="36">
        <f>SUMIFS(СВЦЭМ!$K$34:$K$777,СВЦЭМ!$A$34:$A$777,$A396,СВЦЭМ!$B$33:$B$776,Q$366)+'СЕТ СН'!$F$16</f>
        <v>0</v>
      </c>
      <c r="R396" s="36">
        <f>SUMIFS(СВЦЭМ!$K$34:$K$777,СВЦЭМ!$A$34:$A$777,$A396,СВЦЭМ!$B$33:$B$776,R$366)+'СЕТ СН'!$F$16</f>
        <v>0</v>
      </c>
      <c r="S396" s="36">
        <f>SUMIFS(СВЦЭМ!$K$34:$K$777,СВЦЭМ!$A$34:$A$777,$A396,СВЦЭМ!$B$33:$B$776,S$366)+'СЕТ СН'!$F$16</f>
        <v>0</v>
      </c>
      <c r="T396" s="36">
        <f>SUMIFS(СВЦЭМ!$K$34:$K$777,СВЦЭМ!$A$34:$A$777,$A396,СВЦЭМ!$B$33:$B$776,T$366)+'СЕТ СН'!$F$16</f>
        <v>0</v>
      </c>
      <c r="U396" s="36">
        <f>SUMIFS(СВЦЭМ!$K$34:$K$777,СВЦЭМ!$A$34:$A$777,$A396,СВЦЭМ!$B$33:$B$776,U$366)+'СЕТ СН'!$F$16</f>
        <v>0</v>
      </c>
      <c r="V396" s="36">
        <f>SUMIFS(СВЦЭМ!$K$34:$K$777,СВЦЭМ!$A$34:$A$777,$A396,СВЦЭМ!$B$33:$B$776,V$366)+'СЕТ СН'!$F$16</f>
        <v>0</v>
      </c>
      <c r="W396" s="36">
        <f>SUMIFS(СВЦЭМ!$K$34:$K$777,СВЦЭМ!$A$34:$A$777,$A396,СВЦЭМ!$B$33:$B$776,W$366)+'СЕТ СН'!$F$16</f>
        <v>0</v>
      </c>
      <c r="X396" s="36">
        <f>SUMIFS(СВЦЭМ!$K$34:$K$777,СВЦЭМ!$A$34:$A$777,$A396,СВЦЭМ!$B$33:$B$776,X$366)+'СЕТ СН'!$F$16</f>
        <v>0</v>
      </c>
      <c r="Y396" s="36">
        <f>SUMIFS(СВЦЭМ!$K$34:$K$777,СВЦЭМ!$A$34:$A$777,$A396,СВЦЭМ!$B$33:$B$776,Y$366)+'СЕТ СН'!$F$16</f>
        <v>0</v>
      </c>
    </row>
    <row r="397" spans="1:26" ht="15.75" hidden="1" x14ac:dyDescent="0.2">
      <c r="A397" s="35">
        <f t="shared" si="10"/>
        <v>43586</v>
      </c>
      <c r="B397" s="36">
        <f>SUMIFS(СВЦЭМ!$K$34:$K$777,СВЦЭМ!$A$34:$A$777,$A397,СВЦЭМ!$B$33:$B$776,B$366)+'СЕТ СН'!$F$16</f>
        <v>0</v>
      </c>
      <c r="C397" s="36">
        <f>SUMIFS(СВЦЭМ!$K$34:$K$777,СВЦЭМ!$A$34:$A$777,$A397,СВЦЭМ!$B$33:$B$776,C$366)+'СЕТ СН'!$F$16</f>
        <v>0</v>
      </c>
      <c r="D397" s="36">
        <f>SUMIFS(СВЦЭМ!$K$34:$K$777,СВЦЭМ!$A$34:$A$777,$A397,СВЦЭМ!$B$33:$B$776,D$366)+'СЕТ СН'!$F$16</f>
        <v>0</v>
      </c>
      <c r="E397" s="36">
        <f>SUMIFS(СВЦЭМ!$K$34:$K$777,СВЦЭМ!$A$34:$A$777,$A397,СВЦЭМ!$B$33:$B$776,E$366)+'СЕТ СН'!$F$16</f>
        <v>0</v>
      </c>
      <c r="F397" s="36">
        <f>SUMIFS(СВЦЭМ!$K$34:$K$777,СВЦЭМ!$A$34:$A$777,$A397,СВЦЭМ!$B$33:$B$776,F$366)+'СЕТ СН'!$F$16</f>
        <v>0</v>
      </c>
      <c r="G397" s="36">
        <f>SUMIFS(СВЦЭМ!$K$34:$K$777,СВЦЭМ!$A$34:$A$777,$A397,СВЦЭМ!$B$33:$B$776,G$366)+'СЕТ СН'!$F$16</f>
        <v>0</v>
      </c>
      <c r="H397" s="36">
        <f>SUMIFS(СВЦЭМ!$K$34:$K$777,СВЦЭМ!$A$34:$A$777,$A397,СВЦЭМ!$B$33:$B$776,H$366)+'СЕТ СН'!$F$16</f>
        <v>0</v>
      </c>
      <c r="I397" s="36">
        <f>SUMIFS(СВЦЭМ!$K$34:$K$777,СВЦЭМ!$A$34:$A$777,$A397,СВЦЭМ!$B$33:$B$776,I$366)+'СЕТ СН'!$F$16</f>
        <v>0</v>
      </c>
      <c r="J397" s="36">
        <f>SUMIFS(СВЦЭМ!$K$34:$K$777,СВЦЭМ!$A$34:$A$777,$A397,СВЦЭМ!$B$33:$B$776,J$366)+'СЕТ СН'!$F$16</f>
        <v>0</v>
      </c>
      <c r="K397" s="36">
        <f>SUMIFS(СВЦЭМ!$K$34:$K$777,СВЦЭМ!$A$34:$A$777,$A397,СВЦЭМ!$B$33:$B$776,K$366)+'СЕТ СН'!$F$16</f>
        <v>0</v>
      </c>
      <c r="L397" s="36">
        <f>SUMIFS(СВЦЭМ!$K$34:$K$777,СВЦЭМ!$A$34:$A$777,$A397,СВЦЭМ!$B$33:$B$776,L$366)+'СЕТ СН'!$F$16</f>
        <v>0</v>
      </c>
      <c r="M397" s="36">
        <f>SUMIFS(СВЦЭМ!$K$34:$K$777,СВЦЭМ!$A$34:$A$777,$A397,СВЦЭМ!$B$33:$B$776,M$366)+'СЕТ СН'!$F$16</f>
        <v>0</v>
      </c>
      <c r="N397" s="36">
        <f>SUMIFS(СВЦЭМ!$K$34:$K$777,СВЦЭМ!$A$34:$A$777,$A397,СВЦЭМ!$B$33:$B$776,N$366)+'СЕТ СН'!$F$16</f>
        <v>0</v>
      </c>
      <c r="O397" s="36">
        <f>SUMIFS(СВЦЭМ!$K$34:$K$777,СВЦЭМ!$A$34:$A$777,$A397,СВЦЭМ!$B$33:$B$776,O$366)+'СЕТ СН'!$F$16</f>
        <v>0</v>
      </c>
      <c r="P397" s="36">
        <f>SUMIFS(СВЦЭМ!$K$34:$K$777,СВЦЭМ!$A$34:$A$777,$A397,СВЦЭМ!$B$33:$B$776,P$366)+'СЕТ СН'!$F$16</f>
        <v>0</v>
      </c>
      <c r="Q397" s="36">
        <f>SUMIFS(СВЦЭМ!$K$34:$K$777,СВЦЭМ!$A$34:$A$777,$A397,СВЦЭМ!$B$33:$B$776,Q$366)+'СЕТ СН'!$F$16</f>
        <v>0</v>
      </c>
      <c r="R397" s="36">
        <f>SUMIFS(СВЦЭМ!$K$34:$K$777,СВЦЭМ!$A$34:$A$777,$A397,СВЦЭМ!$B$33:$B$776,R$366)+'СЕТ СН'!$F$16</f>
        <v>0</v>
      </c>
      <c r="S397" s="36">
        <f>SUMIFS(СВЦЭМ!$K$34:$K$777,СВЦЭМ!$A$34:$A$777,$A397,СВЦЭМ!$B$33:$B$776,S$366)+'СЕТ СН'!$F$16</f>
        <v>0</v>
      </c>
      <c r="T397" s="36">
        <f>SUMIFS(СВЦЭМ!$K$34:$K$777,СВЦЭМ!$A$34:$A$777,$A397,СВЦЭМ!$B$33:$B$776,T$366)+'СЕТ СН'!$F$16</f>
        <v>0</v>
      </c>
      <c r="U397" s="36">
        <f>SUMIFS(СВЦЭМ!$K$34:$K$777,СВЦЭМ!$A$34:$A$777,$A397,СВЦЭМ!$B$33:$B$776,U$366)+'СЕТ СН'!$F$16</f>
        <v>0</v>
      </c>
      <c r="V397" s="36">
        <f>SUMIFS(СВЦЭМ!$K$34:$K$777,СВЦЭМ!$A$34:$A$777,$A397,СВЦЭМ!$B$33:$B$776,V$366)+'СЕТ СН'!$F$16</f>
        <v>0</v>
      </c>
      <c r="W397" s="36">
        <f>SUMIFS(СВЦЭМ!$K$34:$K$777,СВЦЭМ!$A$34:$A$777,$A397,СВЦЭМ!$B$33:$B$776,W$366)+'СЕТ СН'!$F$16</f>
        <v>0</v>
      </c>
      <c r="X397" s="36">
        <f>SUMIFS(СВЦЭМ!$K$34:$K$777,СВЦЭМ!$A$34:$A$777,$A397,СВЦЭМ!$B$33:$B$776,X$366)+'СЕТ СН'!$F$16</f>
        <v>0</v>
      </c>
      <c r="Y397" s="36">
        <f>SUMIFS(СВЦЭМ!$K$34:$K$777,СВЦЭМ!$A$34:$A$777,$A397,СВЦЭМ!$B$33:$B$776,Y$366)+'СЕТ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01.04.2019</v>
      </c>
      <c r="B402" s="36">
        <f>SUMIFS(СВЦЭМ!$L$34:$L$777,СВЦЭМ!$A$34:$A$777,$A402,СВЦЭМ!$B$33:$B$776,B$401)+'СЕТ СН'!$F$16</f>
        <v>0</v>
      </c>
      <c r="C402" s="36">
        <f>SUMIFS(СВЦЭМ!$L$34:$L$777,СВЦЭМ!$A$34:$A$777,$A402,СВЦЭМ!$B$33:$B$776,C$401)+'СЕТ СН'!$F$16</f>
        <v>0</v>
      </c>
      <c r="D402" s="36">
        <f>SUMIFS(СВЦЭМ!$L$34:$L$777,СВЦЭМ!$A$34:$A$777,$A402,СВЦЭМ!$B$33:$B$776,D$401)+'СЕТ СН'!$F$16</f>
        <v>0</v>
      </c>
      <c r="E402" s="36">
        <f>SUMIFS(СВЦЭМ!$L$34:$L$777,СВЦЭМ!$A$34:$A$777,$A402,СВЦЭМ!$B$33:$B$776,E$401)+'СЕТ СН'!$F$16</f>
        <v>0</v>
      </c>
      <c r="F402" s="36">
        <f>SUMIFS(СВЦЭМ!$L$34:$L$777,СВЦЭМ!$A$34:$A$777,$A402,СВЦЭМ!$B$33:$B$776,F$401)+'СЕТ СН'!$F$16</f>
        <v>0</v>
      </c>
      <c r="G402" s="36">
        <f>SUMIFS(СВЦЭМ!$L$34:$L$777,СВЦЭМ!$A$34:$A$777,$A402,СВЦЭМ!$B$33:$B$776,G$401)+'СЕТ СН'!$F$16</f>
        <v>0</v>
      </c>
      <c r="H402" s="36">
        <f>SUMIFS(СВЦЭМ!$L$34:$L$777,СВЦЭМ!$A$34:$A$777,$A402,СВЦЭМ!$B$33:$B$776,H$401)+'СЕТ СН'!$F$16</f>
        <v>0</v>
      </c>
      <c r="I402" s="36">
        <f>SUMIFS(СВЦЭМ!$L$34:$L$777,СВЦЭМ!$A$34:$A$777,$A402,СВЦЭМ!$B$33:$B$776,I$401)+'СЕТ СН'!$F$16</f>
        <v>0</v>
      </c>
      <c r="J402" s="36">
        <f>SUMIFS(СВЦЭМ!$L$34:$L$777,СВЦЭМ!$A$34:$A$777,$A402,СВЦЭМ!$B$33:$B$776,J$401)+'СЕТ СН'!$F$16</f>
        <v>0</v>
      </c>
      <c r="K402" s="36">
        <f>SUMIFS(СВЦЭМ!$L$34:$L$777,СВЦЭМ!$A$34:$A$777,$A402,СВЦЭМ!$B$33:$B$776,K$401)+'СЕТ СН'!$F$16</f>
        <v>0</v>
      </c>
      <c r="L402" s="36">
        <f>SUMIFS(СВЦЭМ!$L$34:$L$777,СВЦЭМ!$A$34:$A$777,$A402,СВЦЭМ!$B$33:$B$776,L$401)+'СЕТ СН'!$F$16</f>
        <v>0</v>
      </c>
      <c r="M402" s="36">
        <f>SUMIFS(СВЦЭМ!$L$34:$L$777,СВЦЭМ!$A$34:$A$777,$A402,СВЦЭМ!$B$33:$B$776,M$401)+'СЕТ СН'!$F$16</f>
        <v>0</v>
      </c>
      <c r="N402" s="36">
        <f>SUMIFS(СВЦЭМ!$L$34:$L$777,СВЦЭМ!$A$34:$A$777,$A402,СВЦЭМ!$B$33:$B$776,N$401)+'СЕТ СН'!$F$16</f>
        <v>0</v>
      </c>
      <c r="O402" s="36">
        <f>SUMIFS(СВЦЭМ!$L$34:$L$777,СВЦЭМ!$A$34:$A$777,$A402,СВЦЭМ!$B$33:$B$776,O$401)+'СЕТ СН'!$F$16</f>
        <v>0</v>
      </c>
      <c r="P402" s="36">
        <f>SUMIFS(СВЦЭМ!$L$34:$L$777,СВЦЭМ!$A$34:$A$777,$A402,СВЦЭМ!$B$33:$B$776,P$401)+'СЕТ СН'!$F$16</f>
        <v>0</v>
      </c>
      <c r="Q402" s="36">
        <f>SUMIFS(СВЦЭМ!$L$34:$L$777,СВЦЭМ!$A$34:$A$777,$A402,СВЦЭМ!$B$33:$B$776,Q$401)+'СЕТ СН'!$F$16</f>
        <v>0</v>
      </c>
      <c r="R402" s="36">
        <f>SUMIFS(СВЦЭМ!$L$34:$L$777,СВЦЭМ!$A$34:$A$777,$A402,СВЦЭМ!$B$33:$B$776,R$401)+'СЕТ СН'!$F$16</f>
        <v>0</v>
      </c>
      <c r="S402" s="36">
        <f>SUMIFS(СВЦЭМ!$L$34:$L$777,СВЦЭМ!$A$34:$A$777,$A402,СВЦЭМ!$B$33:$B$776,S$401)+'СЕТ СН'!$F$16</f>
        <v>0</v>
      </c>
      <c r="T402" s="36">
        <f>SUMIFS(СВЦЭМ!$L$34:$L$777,СВЦЭМ!$A$34:$A$777,$A402,СВЦЭМ!$B$33:$B$776,T$401)+'СЕТ СН'!$F$16</f>
        <v>0</v>
      </c>
      <c r="U402" s="36">
        <f>SUMIFS(СВЦЭМ!$L$34:$L$777,СВЦЭМ!$A$34:$A$777,$A402,СВЦЭМ!$B$33:$B$776,U$401)+'СЕТ СН'!$F$16</f>
        <v>0</v>
      </c>
      <c r="V402" s="36">
        <f>SUMIFS(СВЦЭМ!$L$34:$L$777,СВЦЭМ!$A$34:$A$777,$A402,СВЦЭМ!$B$33:$B$776,V$401)+'СЕТ СН'!$F$16</f>
        <v>0</v>
      </c>
      <c r="W402" s="36">
        <f>SUMIFS(СВЦЭМ!$L$34:$L$777,СВЦЭМ!$A$34:$A$777,$A402,СВЦЭМ!$B$33:$B$776,W$401)+'СЕТ СН'!$F$16</f>
        <v>0</v>
      </c>
      <c r="X402" s="36">
        <f>SUMIFS(СВЦЭМ!$L$34:$L$777,СВЦЭМ!$A$34:$A$777,$A402,СВЦЭМ!$B$33:$B$776,X$401)+'СЕТ СН'!$F$16</f>
        <v>0</v>
      </c>
      <c r="Y402" s="36">
        <f>SUMIFS(СВЦЭМ!$L$34:$L$777,СВЦЭМ!$A$34:$A$777,$A402,СВЦЭМ!$B$33:$B$776,Y$401)+'СЕТ СН'!$F$16</f>
        <v>0</v>
      </c>
      <c r="AA402" s="45"/>
    </row>
    <row r="403" spans="1:27" ht="15.75" hidden="1" x14ac:dyDescent="0.2">
      <c r="A403" s="35">
        <f>A402+1</f>
        <v>43557</v>
      </c>
      <c r="B403" s="36">
        <f>SUMIFS(СВЦЭМ!$L$34:$L$777,СВЦЭМ!$A$34:$A$777,$A403,СВЦЭМ!$B$33:$B$776,B$401)+'СЕТ СН'!$F$16</f>
        <v>0</v>
      </c>
      <c r="C403" s="36">
        <f>SUMIFS(СВЦЭМ!$L$34:$L$777,СВЦЭМ!$A$34:$A$777,$A403,СВЦЭМ!$B$33:$B$776,C$401)+'СЕТ СН'!$F$16</f>
        <v>0</v>
      </c>
      <c r="D403" s="36">
        <f>SUMIFS(СВЦЭМ!$L$34:$L$777,СВЦЭМ!$A$34:$A$777,$A403,СВЦЭМ!$B$33:$B$776,D$401)+'СЕТ СН'!$F$16</f>
        <v>0</v>
      </c>
      <c r="E403" s="36">
        <f>SUMIFS(СВЦЭМ!$L$34:$L$777,СВЦЭМ!$A$34:$A$777,$A403,СВЦЭМ!$B$33:$B$776,E$401)+'СЕТ СН'!$F$16</f>
        <v>0</v>
      </c>
      <c r="F403" s="36">
        <f>SUMIFS(СВЦЭМ!$L$34:$L$777,СВЦЭМ!$A$34:$A$777,$A403,СВЦЭМ!$B$33:$B$776,F$401)+'СЕТ СН'!$F$16</f>
        <v>0</v>
      </c>
      <c r="G403" s="36">
        <f>SUMIFS(СВЦЭМ!$L$34:$L$777,СВЦЭМ!$A$34:$A$777,$A403,СВЦЭМ!$B$33:$B$776,G$401)+'СЕТ СН'!$F$16</f>
        <v>0</v>
      </c>
      <c r="H403" s="36">
        <f>SUMIFS(СВЦЭМ!$L$34:$L$777,СВЦЭМ!$A$34:$A$777,$A403,СВЦЭМ!$B$33:$B$776,H$401)+'СЕТ СН'!$F$16</f>
        <v>0</v>
      </c>
      <c r="I403" s="36">
        <f>SUMIFS(СВЦЭМ!$L$34:$L$777,СВЦЭМ!$A$34:$A$777,$A403,СВЦЭМ!$B$33:$B$776,I$401)+'СЕТ СН'!$F$16</f>
        <v>0</v>
      </c>
      <c r="J403" s="36">
        <f>SUMIFS(СВЦЭМ!$L$34:$L$777,СВЦЭМ!$A$34:$A$777,$A403,СВЦЭМ!$B$33:$B$776,J$401)+'СЕТ СН'!$F$16</f>
        <v>0</v>
      </c>
      <c r="K403" s="36">
        <f>SUMIFS(СВЦЭМ!$L$34:$L$777,СВЦЭМ!$A$34:$A$777,$A403,СВЦЭМ!$B$33:$B$776,K$401)+'СЕТ СН'!$F$16</f>
        <v>0</v>
      </c>
      <c r="L403" s="36">
        <f>SUMIFS(СВЦЭМ!$L$34:$L$777,СВЦЭМ!$A$34:$A$777,$A403,СВЦЭМ!$B$33:$B$776,L$401)+'СЕТ СН'!$F$16</f>
        <v>0</v>
      </c>
      <c r="M403" s="36">
        <f>SUMIFS(СВЦЭМ!$L$34:$L$777,СВЦЭМ!$A$34:$A$777,$A403,СВЦЭМ!$B$33:$B$776,M$401)+'СЕТ СН'!$F$16</f>
        <v>0</v>
      </c>
      <c r="N403" s="36">
        <f>SUMIFS(СВЦЭМ!$L$34:$L$777,СВЦЭМ!$A$34:$A$777,$A403,СВЦЭМ!$B$33:$B$776,N$401)+'СЕТ СН'!$F$16</f>
        <v>0</v>
      </c>
      <c r="O403" s="36">
        <f>SUMIFS(СВЦЭМ!$L$34:$L$777,СВЦЭМ!$A$34:$A$777,$A403,СВЦЭМ!$B$33:$B$776,O$401)+'СЕТ СН'!$F$16</f>
        <v>0</v>
      </c>
      <c r="P403" s="36">
        <f>SUMIFS(СВЦЭМ!$L$34:$L$777,СВЦЭМ!$A$34:$A$777,$A403,СВЦЭМ!$B$33:$B$776,P$401)+'СЕТ СН'!$F$16</f>
        <v>0</v>
      </c>
      <c r="Q403" s="36">
        <f>SUMIFS(СВЦЭМ!$L$34:$L$777,СВЦЭМ!$A$34:$A$777,$A403,СВЦЭМ!$B$33:$B$776,Q$401)+'СЕТ СН'!$F$16</f>
        <v>0</v>
      </c>
      <c r="R403" s="36">
        <f>SUMIFS(СВЦЭМ!$L$34:$L$777,СВЦЭМ!$A$34:$A$777,$A403,СВЦЭМ!$B$33:$B$776,R$401)+'СЕТ СН'!$F$16</f>
        <v>0</v>
      </c>
      <c r="S403" s="36">
        <f>SUMIFS(СВЦЭМ!$L$34:$L$777,СВЦЭМ!$A$34:$A$777,$A403,СВЦЭМ!$B$33:$B$776,S$401)+'СЕТ СН'!$F$16</f>
        <v>0</v>
      </c>
      <c r="T403" s="36">
        <f>SUMIFS(СВЦЭМ!$L$34:$L$777,СВЦЭМ!$A$34:$A$777,$A403,СВЦЭМ!$B$33:$B$776,T$401)+'СЕТ СН'!$F$16</f>
        <v>0</v>
      </c>
      <c r="U403" s="36">
        <f>SUMIFS(СВЦЭМ!$L$34:$L$777,СВЦЭМ!$A$34:$A$777,$A403,СВЦЭМ!$B$33:$B$776,U$401)+'СЕТ СН'!$F$16</f>
        <v>0</v>
      </c>
      <c r="V403" s="36">
        <f>SUMIFS(СВЦЭМ!$L$34:$L$777,СВЦЭМ!$A$34:$A$777,$A403,СВЦЭМ!$B$33:$B$776,V$401)+'СЕТ СН'!$F$16</f>
        <v>0</v>
      </c>
      <c r="W403" s="36">
        <f>SUMIFS(СВЦЭМ!$L$34:$L$777,СВЦЭМ!$A$34:$A$777,$A403,СВЦЭМ!$B$33:$B$776,W$401)+'СЕТ СН'!$F$16</f>
        <v>0</v>
      </c>
      <c r="X403" s="36">
        <f>SUMIFS(СВЦЭМ!$L$34:$L$777,СВЦЭМ!$A$34:$A$777,$A403,СВЦЭМ!$B$33:$B$776,X$401)+'СЕТ СН'!$F$16</f>
        <v>0</v>
      </c>
      <c r="Y403" s="36">
        <f>SUMIFS(СВЦЭМ!$L$34:$L$777,СВЦЭМ!$A$34:$A$777,$A403,СВЦЭМ!$B$33:$B$776,Y$401)+'СЕТ СН'!$F$16</f>
        <v>0</v>
      </c>
    </row>
    <row r="404" spans="1:27" ht="15.75" hidden="1" x14ac:dyDescent="0.2">
      <c r="A404" s="35">
        <f t="shared" ref="A404:A432" si="11">A403+1</f>
        <v>43558</v>
      </c>
      <c r="B404" s="36">
        <f>SUMIFS(СВЦЭМ!$L$34:$L$777,СВЦЭМ!$A$34:$A$777,$A404,СВЦЭМ!$B$33:$B$776,B$401)+'СЕТ СН'!$F$16</f>
        <v>0</v>
      </c>
      <c r="C404" s="36">
        <f>SUMIFS(СВЦЭМ!$L$34:$L$777,СВЦЭМ!$A$34:$A$777,$A404,СВЦЭМ!$B$33:$B$776,C$401)+'СЕТ СН'!$F$16</f>
        <v>0</v>
      </c>
      <c r="D404" s="36">
        <f>SUMIFS(СВЦЭМ!$L$34:$L$777,СВЦЭМ!$A$34:$A$777,$A404,СВЦЭМ!$B$33:$B$776,D$401)+'СЕТ СН'!$F$16</f>
        <v>0</v>
      </c>
      <c r="E404" s="36">
        <f>SUMIFS(СВЦЭМ!$L$34:$L$777,СВЦЭМ!$A$34:$A$777,$A404,СВЦЭМ!$B$33:$B$776,E$401)+'СЕТ СН'!$F$16</f>
        <v>0</v>
      </c>
      <c r="F404" s="36">
        <f>SUMIFS(СВЦЭМ!$L$34:$L$777,СВЦЭМ!$A$34:$A$777,$A404,СВЦЭМ!$B$33:$B$776,F$401)+'СЕТ СН'!$F$16</f>
        <v>0</v>
      </c>
      <c r="G404" s="36">
        <f>SUMIFS(СВЦЭМ!$L$34:$L$777,СВЦЭМ!$A$34:$A$777,$A404,СВЦЭМ!$B$33:$B$776,G$401)+'СЕТ СН'!$F$16</f>
        <v>0</v>
      </c>
      <c r="H404" s="36">
        <f>SUMIFS(СВЦЭМ!$L$34:$L$777,СВЦЭМ!$A$34:$A$777,$A404,СВЦЭМ!$B$33:$B$776,H$401)+'СЕТ СН'!$F$16</f>
        <v>0</v>
      </c>
      <c r="I404" s="36">
        <f>SUMIFS(СВЦЭМ!$L$34:$L$777,СВЦЭМ!$A$34:$A$777,$A404,СВЦЭМ!$B$33:$B$776,I$401)+'СЕТ СН'!$F$16</f>
        <v>0</v>
      </c>
      <c r="J404" s="36">
        <f>SUMIFS(СВЦЭМ!$L$34:$L$777,СВЦЭМ!$A$34:$A$777,$A404,СВЦЭМ!$B$33:$B$776,J$401)+'СЕТ СН'!$F$16</f>
        <v>0</v>
      </c>
      <c r="K404" s="36">
        <f>SUMIFS(СВЦЭМ!$L$34:$L$777,СВЦЭМ!$A$34:$A$777,$A404,СВЦЭМ!$B$33:$B$776,K$401)+'СЕТ СН'!$F$16</f>
        <v>0</v>
      </c>
      <c r="L404" s="36">
        <f>SUMIFS(СВЦЭМ!$L$34:$L$777,СВЦЭМ!$A$34:$A$777,$A404,СВЦЭМ!$B$33:$B$776,L$401)+'СЕТ СН'!$F$16</f>
        <v>0</v>
      </c>
      <c r="M404" s="36">
        <f>SUMIFS(СВЦЭМ!$L$34:$L$777,СВЦЭМ!$A$34:$A$777,$A404,СВЦЭМ!$B$33:$B$776,M$401)+'СЕТ СН'!$F$16</f>
        <v>0</v>
      </c>
      <c r="N404" s="36">
        <f>SUMIFS(СВЦЭМ!$L$34:$L$777,СВЦЭМ!$A$34:$A$777,$A404,СВЦЭМ!$B$33:$B$776,N$401)+'СЕТ СН'!$F$16</f>
        <v>0</v>
      </c>
      <c r="O404" s="36">
        <f>SUMIFS(СВЦЭМ!$L$34:$L$777,СВЦЭМ!$A$34:$A$777,$A404,СВЦЭМ!$B$33:$B$776,O$401)+'СЕТ СН'!$F$16</f>
        <v>0</v>
      </c>
      <c r="P404" s="36">
        <f>SUMIFS(СВЦЭМ!$L$34:$L$777,СВЦЭМ!$A$34:$A$777,$A404,СВЦЭМ!$B$33:$B$776,P$401)+'СЕТ СН'!$F$16</f>
        <v>0</v>
      </c>
      <c r="Q404" s="36">
        <f>SUMIFS(СВЦЭМ!$L$34:$L$777,СВЦЭМ!$A$34:$A$777,$A404,СВЦЭМ!$B$33:$B$776,Q$401)+'СЕТ СН'!$F$16</f>
        <v>0</v>
      </c>
      <c r="R404" s="36">
        <f>SUMIFS(СВЦЭМ!$L$34:$L$777,СВЦЭМ!$A$34:$A$777,$A404,СВЦЭМ!$B$33:$B$776,R$401)+'СЕТ СН'!$F$16</f>
        <v>0</v>
      </c>
      <c r="S404" s="36">
        <f>SUMIFS(СВЦЭМ!$L$34:$L$777,СВЦЭМ!$A$34:$A$777,$A404,СВЦЭМ!$B$33:$B$776,S$401)+'СЕТ СН'!$F$16</f>
        <v>0</v>
      </c>
      <c r="T404" s="36">
        <f>SUMIFS(СВЦЭМ!$L$34:$L$777,СВЦЭМ!$A$34:$A$777,$A404,СВЦЭМ!$B$33:$B$776,T$401)+'СЕТ СН'!$F$16</f>
        <v>0</v>
      </c>
      <c r="U404" s="36">
        <f>SUMIFS(СВЦЭМ!$L$34:$L$777,СВЦЭМ!$A$34:$A$777,$A404,СВЦЭМ!$B$33:$B$776,U$401)+'СЕТ СН'!$F$16</f>
        <v>0</v>
      </c>
      <c r="V404" s="36">
        <f>SUMIFS(СВЦЭМ!$L$34:$L$777,СВЦЭМ!$A$34:$A$777,$A404,СВЦЭМ!$B$33:$B$776,V$401)+'СЕТ СН'!$F$16</f>
        <v>0</v>
      </c>
      <c r="W404" s="36">
        <f>SUMIFS(СВЦЭМ!$L$34:$L$777,СВЦЭМ!$A$34:$A$777,$A404,СВЦЭМ!$B$33:$B$776,W$401)+'СЕТ СН'!$F$16</f>
        <v>0</v>
      </c>
      <c r="X404" s="36">
        <f>SUMIFS(СВЦЭМ!$L$34:$L$777,СВЦЭМ!$A$34:$A$777,$A404,СВЦЭМ!$B$33:$B$776,X$401)+'СЕТ СН'!$F$16</f>
        <v>0</v>
      </c>
      <c r="Y404" s="36">
        <f>SUMIFS(СВЦЭМ!$L$34:$L$777,СВЦЭМ!$A$34:$A$777,$A404,СВЦЭМ!$B$33:$B$776,Y$401)+'СЕТ СН'!$F$16</f>
        <v>0</v>
      </c>
    </row>
    <row r="405" spans="1:27" ht="15.75" hidden="1" x14ac:dyDescent="0.2">
      <c r="A405" s="35">
        <f t="shared" si="11"/>
        <v>43559</v>
      </c>
      <c r="B405" s="36">
        <f>SUMIFS(СВЦЭМ!$L$34:$L$777,СВЦЭМ!$A$34:$A$777,$A405,СВЦЭМ!$B$33:$B$776,B$401)+'СЕТ СН'!$F$16</f>
        <v>0</v>
      </c>
      <c r="C405" s="36">
        <f>SUMIFS(СВЦЭМ!$L$34:$L$777,СВЦЭМ!$A$34:$A$777,$A405,СВЦЭМ!$B$33:$B$776,C$401)+'СЕТ СН'!$F$16</f>
        <v>0</v>
      </c>
      <c r="D405" s="36">
        <f>SUMIFS(СВЦЭМ!$L$34:$L$777,СВЦЭМ!$A$34:$A$777,$A405,СВЦЭМ!$B$33:$B$776,D$401)+'СЕТ СН'!$F$16</f>
        <v>0</v>
      </c>
      <c r="E405" s="36">
        <f>SUMIFS(СВЦЭМ!$L$34:$L$777,СВЦЭМ!$A$34:$A$777,$A405,СВЦЭМ!$B$33:$B$776,E$401)+'СЕТ СН'!$F$16</f>
        <v>0</v>
      </c>
      <c r="F405" s="36">
        <f>SUMIFS(СВЦЭМ!$L$34:$L$777,СВЦЭМ!$A$34:$A$777,$A405,СВЦЭМ!$B$33:$B$776,F$401)+'СЕТ СН'!$F$16</f>
        <v>0</v>
      </c>
      <c r="G405" s="36">
        <f>SUMIFS(СВЦЭМ!$L$34:$L$777,СВЦЭМ!$A$34:$A$777,$A405,СВЦЭМ!$B$33:$B$776,G$401)+'СЕТ СН'!$F$16</f>
        <v>0</v>
      </c>
      <c r="H405" s="36">
        <f>SUMIFS(СВЦЭМ!$L$34:$L$777,СВЦЭМ!$A$34:$A$777,$A405,СВЦЭМ!$B$33:$B$776,H$401)+'СЕТ СН'!$F$16</f>
        <v>0</v>
      </c>
      <c r="I405" s="36">
        <f>SUMIFS(СВЦЭМ!$L$34:$L$777,СВЦЭМ!$A$34:$A$777,$A405,СВЦЭМ!$B$33:$B$776,I$401)+'СЕТ СН'!$F$16</f>
        <v>0</v>
      </c>
      <c r="J405" s="36">
        <f>SUMIFS(СВЦЭМ!$L$34:$L$777,СВЦЭМ!$A$34:$A$777,$A405,СВЦЭМ!$B$33:$B$776,J$401)+'СЕТ СН'!$F$16</f>
        <v>0</v>
      </c>
      <c r="K405" s="36">
        <f>SUMIFS(СВЦЭМ!$L$34:$L$777,СВЦЭМ!$A$34:$A$777,$A405,СВЦЭМ!$B$33:$B$776,K$401)+'СЕТ СН'!$F$16</f>
        <v>0</v>
      </c>
      <c r="L405" s="36">
        <f>SUMIFS(СВЦЭМ!$L$34:$L$777,СВЦЭМ!$A$34:$A$777,$A405,СВЦЭМ!$B$33:$B$776,L$401)+'СЕТ СН'!$F$16</f>
        <v>0</v>
      </c>
      <c r="M405" s="36">
        <f>SUMIFS(СВЦЭМ!$L$34:$L$777,СВЦЭМ!$A$34:$A$777,$A405,СВЦЭМ!$B$33:$B$776,M$401)+'СЕТ СН'!$F$16</f>
        <v>0</v>
      </c>
      <c r="N405" s="36">
        <f>SUMIFS(СВЦЭМ!$L$34:$L$777,СВЦЭМ!$A$34:$A$777,$A405,СВЦЭМ!$B$33:$B$776,N$401)+'СЕТ СН'!$F$16</f>
        <v>0</v>
      </c>
      <c r="O405" s="36">
        <f>SUMIFS(СВЦЭМ!$L$34:$L$777,СВЦЭМ!$A$34:$A$777,$A405,СВЦЭМ!$B$33:$B$776,O$401)+'СЕТ СН'!$F$16</f>
        <v>0</v>
      </c>
      <c r="P405" s="36">
        <f>SUMIFS(СВЦЭМ!$L$34:$L$777,СВЦЭМ!$A$34:$A$777,$A405,СВЦЭМ!$B$33:$B$776,P$401)+'СЕТ СН'!$F$16</f>
        <v>0</v>
      </c>
      <c r="Q405" s="36">
        <f>SUMIFS(СВЦЭМ!$L$34:$L$777,СВЦЭМ!$A$34:$A$777,$A405,СВЦЭМ!$B$33:$B$776,Q$401)+'СЕТ СН'!$F$16</f>
        <v>0</v>
      </c>
      <c r="R405" s="36">
        <f>SUMIFS(СВЦЭМ!$L$34:$L$777,СВЦЭМ!$A$34:$A$777,$A405,СВЦЭМ!$B$33:$B$776,R$401)+'СЕТ СН'!$F$16</f>
        <v>0</v>
      </c>
      <c r="S405" s="36">
        <f>SUMIFS(СВЦЭМ!$L$34:$L$777,СВЦЭМ!$A$34:$A$777,$A405,СВЦЭМ!$B$33:$B$776,S$401)+'СЕТ СН'!$F$16</f>
        <v>0</v>
      </c>
      <c r="T405" s="36">
        <f>SUMIFS(СВЦЭМ!$L$34:$L$777,СВЦЭМ!$A$34:$A$777,$A405,СВЦЭМ!$B$33:$B$776,T$401)+'СЕТ СН'!$F$16</f>
        <v>0</v>
      </c>
      <c r="U405" s="36">
        <f>SUMIFS(СВЦЭМ!$L$34:$L$777,СВЦЭМ!$A$34:$A$777,$A405,СВЦЭМ!$B$33:$B$776,U$401)+'СЕТ СН'!$F$16</f>
        <v>0</v>
      </c>
      <c r="V405" s="36">
        <f>SUMIFS(СВЦЭМ!$L$34:$L$777,СВЦЭМ!$A$34:$A$777,$A405,СВЦЭМ!$B$33:$B$776,V$401)+'СЕТ СН'!$F$16</f>
        <v>0</v>
      </c>
      <c r="W405" s="36">
        <f>SUMIFS(СВЦЭМ!$L$34:$L$777,СВЦЭМ!$A$34:$A$777,$A405,СВЦЭМ!$B$33:$B$776,W$401)+'СЕТ СН'!$F$16</f>
        <v>0</v>
      </c>
      <c r="X405" s="36">
        <f>SUMIFS(СВЦЭМ!$L$34:$L$777,СВЦЭМ!$A$34:$A$777,$A405,СВЦЭМ!$B$33:$B$776,X$401)+'СЕТ СН'!$F$16</f>
        <v>0</v>
      </c>
      <c r="Y405" s="36">
        <f>SUMIFS(СВЦЭМ!$L$34:$L$777,СВЦЭМ!$A$34:$A$777,$A405,СВЦЭМ!$B$33:$B$776,Y$401)+'СЕТ СН'!$F$16</f>
        <v>0</v>
      </c>
    </row>
    <row r="406" spans="1:27" ht="15.75" hidden="1" x14ac:dyDescent="0.2">
      <c r="A406" s="35">
        <f t="shared" si="11"/>
        <v>43560</v>
      </c>
      <c r="B406" s="36">
        <f>SUMIFS(СВЦЭМ!$L$34:$L$777,СВЦЭМ!$A$34:$A$777,$A406,СВЦЭМ!$B$33:$B$776,B$401)+'СЕТ СН'!$F$16</f>
        <v>0</v>
      </c>
      <c r="C406" s="36">
        <f>SUMIFS(СВЦЭМ!$L$34:$L$777,СВЦЭМ!$A$34:$A$777,$A406,СВЦЭМ!$B$33:$B$776,C$401)+'СЕТ СН'!$F$16</f>
        <v>0</v>
      </c>
      <c r="D406" s="36">
        <f>SUMIFS(СВЦЭМ!$L$34:$L$777,СВЦЭМ!$A$34:$A$777,$A406,СВЦЭМ!$B$33:$B$776,D$401)+'СЕТ СН'!$F$16</f>
        <v>0</v>
      </c>
      <c r="E406" s="36">
        <f>SUMIFS(СВЦЭМ!$L$34:$L$777,СВЦЭМ!$A$34:$A$777,$A406,СВЦЭМ!$B$33:$B$776,E$401)+'СЕТ СН'!$F$16</f>
        <v>0</v>
      </c>
      <c r="F406" s="36">
        <f>SUMIFS(СВЦЭМ!$L$34:$L$777,СВЦЭМ!$A$34:$A$777,$A406,СВЦЭМ!$B$33:$B$776,F$401)+'СЕТ СН'!$F$16</f>
        <v>0</v>
      </c>
      <c r="G406" s="36">
        <f>SUMIFS(СВЦЭМ!$L$34:$L$777,СВЦЭМ!$A$34:$A$777,$A406,СВЦЭМ!$B$33:$B$776,G$401)+'СЕТ СН'!$F$16</f>
        <v>0</v>
      </c>
      <c r="H406" s="36">
        <f>SUMIFS(СВЦЭМ!$L$34:$L$777,СВЦЭМ!$A$34:$A$777,$A406,СВЦЭМ!$B$33:$B$776,H$401)+'СЕТ СН'!$F$16</f>
        <v>0</v>
      </c>
      <c r="I406" s="36">
        <f>SUMIFS(СВЦЭМ!$L$34:$L$777,СВЦЭМ!$A$34:$A$777,$A406,СВЦЭМ!$B$33:$B$776,I$401)+'СЕТ СН'!$F$16</f>
        <v>0</v>
      </c>
      <c r="J406" s="36">
        <f>SUMIFS(СВЦЭМ!$L$34:$L$777,СВЦЭМ!$A$34:$A$777,$A406,СВЦЭМ!$B$33:$B$776,J$401)+'СЕТ СН'!$F$16</f>
        <v>0</v>
      </c>
      <c r="K406" s="36">
        <f>SUMIFS(СВЦЭМ!$L$34:$L$777,СВЦЭМ!$A$34:$A$777,$A406,СВЦЭМ!$B$33:$B$776,K$401)+'СЕТ СН'!$F$16</f>
        <v>0</v>
      </c>
      <c r="L406" s="36">
        <f>SUMIFS(СВЦЭМ!$L$34:$L$777,СВЦЭМ!$A$34:$A$777,$A406,СВЦЭМ!$B$33:$B$776,L$401)+'СЕТ СН'!$F$16</f>
        <v>0</v>
      </c>
      <c r="M406" s="36">
        <f>SUMIFS(СВЦЭМ!$L$34:$L$777,СВЦЭМ!$A$34:$A$777,$A406,СВЦЭМ!$B$33:$B$776,M$401)+'СЕТ СН'!$F$16</f>
        <v>0</v>
      </c>
      <c r="N406" s="36">
        <f>SUMIFS(СВЦЭМ!$L$34:$L$777,СВЦЭМ!$A$34:$A$777,$A406,СВЦЭМ!$B$33:$B$776,N$401)+'СЕТ СН'!$F$16</f>
        <v>0</v>
      </c>
      <c r="O406" s="36">
        <f>SUMIFS(СВЦЭМ!$L$34:$L$777,СВЦЭМ!$A$34:$A$777,$A406,СВЦЭМ!$B$33:$B$776,O$401)+'СЕТ СН'!$F$16</f>
        <v>0</v>
      </c>
      <c r="P406" s="36">
        <f>SUMIFS(СВЦЭМ!$L$34:$L$777,СВЦЭМ!$A$34:$A$777,$A406,СВЦЭМ!$B$33:$B$776,P$401)+'СЕТ СН'!$F$16</f>
        <v>0</v>
      </c>
      <c r="Q406" s="36">
        <f>SUMIFS(СВЦЭМ!$L$34:$L$777,СВЦЭМ!$A$34:$A$777,$A406,СВЦЭМ!$B$33:$B$776,Q$401)+'СЕТ СН'!$F$16</f>
        <v>0</v>
      </c>
      <c r="R406" s="36">
        <f>SUMIFS(СВЦЭМ!$L$34:$L$777,СВЦЭМ!$A$34:$A$777,$A406,СВЦЭМ!$B$33:$B$776,R$401)+'СЕТ СН'!$F$16</f>
        <v>0</v>
      </c>
      <c r="S406" s="36">
        <f>SUMIFS(СВЦЭМ!$L$34:$L$777,СВЦЭМ!$A$34:$A$777,$A406,СВЦЭМ!$B$33:$B$776,S$401)+'СЕТ СН'!$F$16</f>
        <v>0</v>
      </c>
      <c r="T406" s="36">
        <f>SUMIFS(СВЦЭМ!$L$34:$L$777,СВЦЭМ!$A$34:$A$777,$A406,СВЦЭМ!$B$33:$B$776,T$401)+'СЕТ СН'!$F$16</f>
        <v>0</v>
      </c>
      <c r="U406" s="36">
        <f>SUMIFS(СВЦЭМ!$L$34:$L$777,СВЦЭМ!$A$34:$A$777,$A406,СВЦЭМ!$B$33:$B$776,U$401)+'СЕТ СН'!$F$16</f>
        <v>0</v>
      </c>
      <c r="V406" s="36">
        <f>SUMIFS(СВЦЭМ!$L$34:$L$777,СВЦЭМ!$A$34:$A$777,$A406,СВЦЭМ!$B$33:$B$776,V$401)+'СЕТ СН'!$F$16</f>
        <v>0</v>
      </c>
      <c r="W406" s="36">
        <f>SUMIFS(СВЦЭМ!$L$34:$L$777,СВЦЭМ!$A$34:$A$777,$A406,СВЦЭМ!$B$33:$B$776,W$401)+'СЕТ СН'!$F$16</f>
        <v>0</v>
      </c>
      <c r="X406" s="36">
        <f>SUMIFS(СВЦЭМ!$L$34:$L$777,СВЦЭМ!$A$34:$A$777,$A406,СВЦЭМ!$B$33:$B$776,X$401)+'СЕТ СН'!$F$16</f>
        <v>0</v>
      </c>
      <c r="Y406" s="36">
        <f>SUMIFS(СВЦЭМ!$L$34:$L$777,СВЦЭМ!$A$34:$A$777,$A406,СВЦЭМ!$B$33:$B$776,Y$401)+'СЕТ СН'!$F$16</f>
        <v>0</v>
      </c>
    </row>
    <row r="407" spans="1:27" ht="15.75" hidden="1" x14ac:dyDescent="0.2">
      <c r="A407" s="35">
        <f t="shared" si="11"/>
        <v>43561</v>
      </c>
      <c r="B407" s="36">
        <f>SUMIFS(СВЦЭМ!$L$34:$L$777,СВЦЭМ!$A$34:$A$777,$A407,СВЦЭМ!$B$33:$B$776,B$401)+'СЕТ СН'!$F$16</f>
        <v>0</v>
      </c>
      <c r="C407" s="36">
        <f>SUMIFS(СВЦЭМ!$L$34:$L$777,СВЦЭМ!$A$34:$A$777,$A407,СВЦЭМ!$B$33:$B$776,C$401)+'СЕТ СН'!$F$16</f>
        <v>0</v>
      </c>
      <c r="D407" s="36">
        <f>SUMIFS(СВЦЭМ!$L$34:$L$777,СВЦЭМ!$A$34:$A$777,$A407,СВЦЭМ!$B$33:$B$776,D$401)+'СЕТ СН'!$F$16</f>
        <v>0</v>
      </c>
      <c r="E407" s="36">
        <f>SUMIFS(СВЦЭМ!$L$34:$L$777,СВЦЭМ!$A$34:$A$777,$A407,СВЦЭМ!$B$33:$B$776,E$401)+'СЕТ СН'!$F$16</f>
        <v>0</v>
      </c>
      <c r="F407" s="36">
        <f>SUMIFS(СВЦЭМ!$L$34:$L$777,СВЦЭМ!$A$34:$A$777,$A407,СВЦЭМ!$B$33:$B$776,F$401)+'СЕТ СН'!$F$16</f>
        <v>0</v>
      </c>
      <c r="G407" s="36">
        <f>SUMIFS(СВЦЭМ!$L$34:$L$777,СВЦЭМ!$A$34:$A$777,$A407,СВЦЭМ!$B$33:$B$776,G$401)+'СЕТ СН'!$F$16</f>
        <v>0</v>
      </c>
      <c r="H407" s="36">
        <f>SUMIFS(СВЦЭМ!$L$34:$L$777,СВЦЭМ!$A$34:$A$777,$A407,СВЦЭМ!$B$33:$B$776,H$401)+'СЕТ СН'!$F$16</f>
        <v>0</v>
      </c>
      <c r="I407" s="36">
        <f>SUMIFS(СВЦЭМ!$L$34:$L$777,СВЦЭМ!$A$34:$A$777,$A407,СВЦЭМ!$B$33:$B$776,I$401)+'СЕТ СН'!$F$16</f>
        <v>0</v>
      </c>
      <c r="J407" s="36">
        <f>SUMIFS(СВЦЭМ!$L$34:$L$777,СВЦЭМ!$A$34:$A$777,$A407,СВЦЭМ!$B$33:$B$776,J$401)+'СЕТ СН'!$F$16</f>
        <v>0</v>
      </c>
      <c r="K407" s="36">
        <f>SUMIFS(СВЦЭМ!$L$34:$L$777,СВЦЭМ!$A$34:$A$777,$A407,СВЦЭМ!$B$33:$B$776,K$401)+'СЕТ СН'!$F$16</f>
        <v>0</v>
      </c>
      <c r="L407" s="36">
        <f>SUMIFS(СВЦЭМ!$L$34:$L$777,СВЦЭМ!$A$34:$A$777,$A407,СВЦЭМ!$B$33:$B$776,L$401)+'СЕТ СН'!$F$16</f>
        <v>0</v>
      </c>
      <c r="M407" s="36">
        <f>SUMIFS(СВЦЭМ!$L$34:$L$777,СВЦЭМ!$A$34:$A$777,$A407,СВЦЭМ!$B$33:$B$776,M$401)+'СЕТ СН'!$F$16</f>
        <v>0</v>
      </c>
      <c r="N407" s="36">
        <f>SUMIFS(СВЦЭМ!$L$34:$L$777,СВЦЭМ!$A$34:$A$777,$A407,СВЦЭМ!$B$33:$B$776,N$401)+'СЕТ СН'!$F$16</f>
        <v>0</v>
      </c>
      <c r="O407" s="36">
        <f>SUMIFS(СВЦЭМ!$L$34:$L$777,СВЦЭМ!$A$34:$A$777,$A407,СВЦЭМ!$B$33:$B$776,O$401)+'СЕТ СН'!$F$16</f>
        <v>0</v>
      </c>
      <c r="P407" s="36">
        <f>SUMIFS(СВЦЭМ!$L$34:$L$777,СВЦЭМ!$A$34:$A$777,$A407,СВЦЭМ!$B$33:$B$776,P$401)+'СЕТ СН'!$F$16</f>
        <v>0</v>
      </c>
      <c r="Q407" s="36">
        <f>SUMIFS(СВЦЭМ!$L$34:$L$777,СВЦЭМ!$A$34:$A$777,$A407,СВЦЭМ!$B$33:$B$776,Q$401)+'СЕТ СН'!$F$16</f>
        <v>0</v>
      </c>
      <c r="R407" s="36">
        <f>SUMIFS(СВЦЭМ!$L$34:$L$777,СВЦЭМ!$A$34:$A$777,$A407,СВЦЭМ!$B$33:$B$776,R$401)+'СЕТ СН'!$F$16</f>
        <v>0</v>
      </c>
      <c r="S407" s="36">
        <f>SUMIFS(СВЦЭМ!$L$34:$L$777,СВЦЭМ!$A$34:$A$777,$A407,СВЦЭМ!$B$33:$B$776,S$401)+'СЕТ СН'!$F$16</f>
        <v>0</v>
      </c>
      <c r="T407" s="36">
        <f>SUMIFS(СВЦЭМ!$L$34:$L$777,СВЦЭМ!$A$34:$A$777,$A407,СВЦЭМ!$B$33:$B$776,T$401)+'СЕТ СН'!$F$16</f>
        <v>0</v>
      </c>
      <c r="U407" s="36">
        <f>SUMIFS(СВЦЭМ!$L$34:$L$777,СВЦЭМ!$A$34:$A$777,$A407,СВЦЭМ!$B$33:$B$776,U$401)+'СЕТ СН'!$F$16</f>
        <v>0</v>
      </c>
      <c r="V407" s="36">
        <f>SUMIFS(СВЦЭМ!$L$34:$L$777,СВЦЭМ!$A$34:$A$777,$A407,СВЦЭМ!$B$33:$B$776,V$401)+'СЕТ СН'!$F$16</f>
        <v>0</v>
      </c>
      <c r="W407" s="36">
        <f>SUMIFS(СВЦЭМ!$L$34:$L$777,СВЦЭМ!$A$34:$A$777,$A407,СВЦЭМ!$B$33:$B$776,W$401)+'СЕТ СН'!$F$16</f>
        <v>0</v>
      </c>
      <c r="X407" s="36">
        <f>SUMIFS(СВЦЭМ!$L$34:$L$777,СВЦЭМ!$A$34:$A$777,$A407,СВЦЭМ!$B$33:$B$776,X$401)+'СЕТ СН'!$F$16</f>
        <v>0</v>
      </c>
      <c r="Y407" s="36">
        <f>SUMIFS(СВЦЭМ!$L$34:$L$777,СВЦЭМ!$A$34:$A$777,$A407,СВЦЭМ!$B$33:$B$776,Y$401)+'СЕТ СН'!$F$16</f>
        <v>0</v>
      </c>
    </row>
    <row r="408" spans="1:27" ht="15.75" hidden="1" x14ac:dyDescent="0.2">
      <c r="A408" s="35">
        <f t="shared" si="11"/>
        <v>43562</v>
      </c>
      <c r="B408" s="36">
        <f>SUMIFS(СВЦЭМ!$L$34:$L$777,СВЦЭМ!$A$34:$A$777,$A408,СВЦЭМ!$B$33:$B$776,B$401)+'СЕТ СН'!$F$16</f>
        <v>0</v>
      </c>
      <c r="C408" s="36">
        <f>SUMIFS(СВЦЭМ!$L$34:$L$777,СВЦЭМ!$A$34:$A$777,$A408,СВЦЭМ!$B$33:$B$776,C$401)+'СЕТ СН'!$F$16</f>
        <v>0</v>
      </c>
      <c r="D408" s="36">
        <f>SUMIFS(СВЦЭМ!$L$34:$L$777,СВЦЭМ!$A$34:$A$777,$A408,СВЦЭМ!$B$33:$B$776,D$401)+'СЕТ СН'!$F$16</f>
        <v>0</v>
      </c>
      <c r="E408" s="36">
        <f>SUMIFS(СВЦЭМ!$L$34:$L$777,СВЦЭМ!$A$34:$A$777,$A408,СВЦЭМ!$B$33:$B$776,E$401)+'СЕТ СН'!$F$16</f>
        <v>0</v>
      </c>
      <c r="F408" s="36">
        <f>SUMIFS(СВЦЭМ!$L$34:$L$777,СВЦЭМ!$A$34:$A$777,$A408,СВЦЭМ!$B$33:$B$776,F$401)+'СЕТ СН'!$F$16</f>
        <v>0</v>
      </c>
      <c r="G408" s="36">
        <f>SUMIFS(СВЦЭМ!$L$34:$L$777,СВЦЭМ!$A$34:$A$777,$A408,СВЦЭМ!$B$33:$B$776,G$401)+'СЕТ СН'!$F$16</f>
        <v>0</v>
      </c>
      <c r="H408" s="36">
        <f>SUMIFS(СВЦЭМ!$L$34:$L$777,СВЦЭМ!$A$34:$A$777,$A408,СВЦЭМ!$B$33:$B$776,H$401)+'СЕТ СН'!$F$16</f>
        <v>0</v>
      </c>
      <c r="I408" s="36">
        <f>SUMIFS(СВЦЭМ!$L$34:$L$777,СВЦЭМ!$A$34:$A$777,$A408,СВЦЭМ!$B$33:$B$776,I$401)+'СЕТ СН'!$F$16</f>
        <v>0</v>
      </c>
      <c r="J408" s="36">
        <f>SUMIFS(СВЦЭМ!$L$34:$L$777,СВЦЭМ!$A$34:$A$777,$A408,СВЦЭМ!$B$33:$B$776,J$401)+'СЕТ СН'!$F$16</f>
        <v>0</v>
      </c>
      <c r="K408" s="36">
        <f>SUMIFS(СВЦЭМ!$L$34:$L$777,СВЦЭМ!$A$34:$A$777,$A408,СВЦЭМ!$B$33:$B$776,K$401)+'СЕТ СН'!$F$16</f>
        <v>0</v>
      </c>
      <c r="L408" s="36">
        <f>SUMIFS(СВЦЭМ!$L$34:$L$777,СВЦЭМ!$A$34:$A$777,$A408,СВЦЭМ!$B$33:$B$776,L$401)+'СЕТ СН'!$F$16</f>
        <v>0</v>
      </c>
      <c r="M408" s="36">
        <f>SUMIFS(СВЦЭМ!$L$34:$L$777,СВЦЭМ!$A$34:$A$777,$A408,СВЦЭМ!$B$33:$B$776,M$401)+'СЕТ СН'!$F$16</f>
        <v>0</v>
      </c>
      <c r="N408" s="36">
        <f>SUMIFS(СВЦЭМ!$L$34:$L$777,СВЦЭМ!$A$34:$A$777,$A408,СВЦЭМ!$B$33:$B$776,N$401)+'СЕТ СН'!$F$16</f>
        <v>0</v>
      </c>
      <c r="O408" s="36">
        <f>SUMIFS(СВЦЭМ!$L$34:$L$777,СВЦЭМ!$A$34:$A$777,$A408,СВЦЭМ!$B$33:$B$776,O$401)+'СЕТ СН'!$F$16</f>
        <v>0</v>
      </c>
      <c r="P408" s="36">
        <f>SUMIFS(СВЦЭМ!$L$34:$L$777,СВЦЭМ!$A$34:$A$777,$A408,СВЦЭМ!$B$33:$B$776,P$401)+'СЕТ СН'!$F$16</f>
        <v>0</v>
      </c>
      <c r="Q408" s="36">
        <f>SUMIFS(СВЦЭМ!$L$34:$L$777,СВЦЭМ!$A$34:$A$777,$A408,СВЦЭМ!$B$33:$B$776,Q$401)+'СЕТ СН'!$F$16</f>
        <v>0</v>
      </c>
      <c r="R408" s="36">
        <f>SUMIFS(СВЦЭМ!$L$34:$L$777,СВЦЭМ!$A$34:$A$777,$A408,СВЦЭМ!$B$33:$B$776,R$401)+'СЕТ СН'!$F$16</f>
        <v>0</v>
      </c>
      <c r="S408" s="36">
        <f>SUMIFS(СВЦЭМ!$L$34:$L$777,СВЦЭМ!$A$34:$A$777,$A408,СВЦЭМ!$B$33:$B$776,S$401)+'СЕТ СН'!$F$16</f>
        <v>0</v>
      </c>
      <c r="T408" s="36">
        <f>SUMIFS(СВЦЭМ!$L$34:$L$777,СВЦЭМ!$A$34:$A$777,$A408,СВЦЭМ!$B$33:$B$776,T$401)+'СЕТ СН'!$F$16</f>
        <v>0</v>
      </c>
      <c r="U408" s="36">
        <f>SUMIFS(СВЦЭМ!$L$34:$L$777,СВЦЭМ!$A$34:$A$777,$A408,СВЦЭМ!$B$33:$B$776,U$401)+'СЕТ СН'!$F$16</f>
        <v>0</v>
      </c>
      <c r="V408" s="36">
        <f>SUMIFS(СВЦЭМ!$L$34:$L$777,СВЦЭМ!$A$34:$A$777,$A408,СВЦЭМ!$B$33:$B$776,V$401)+'СЕТ СН'!$F$16</f>
        <v>0</v>
      </c>
      <c r="W408" s="36">
        <f>SUMIFS(СВЦЭМ!$L$34:$L$777,СВЦЭМ!$A$34:$A$777,$A408,СВЦЭМ!$B$33:$B$776,W$401)+'СЕТ СН'!$F$16</f>
        <v>0</v>
      </c>
      <c r="X408" s="36">
        <f>SUMIFS(СВЦЭМ!$L$34:$L$777,СВЦЭМ!$A$34:$A$777,$A408,СВЦЭМ!$B$33:$B$776,X$401)+'СЕТ СН'!$F$16</f>
        <v>0</v>
      </c>
      <c r="Y408" s="36">
        <f>SUMIFS(СВЦЭМ!$L$34:$L$777,СВЦЭМ!$A$34:$A$777,$A408,СВЦЭМ!$B$33:$B$776,Y$401)+'СЕТ СН'!$F$16</f>
        <v>0</v>
      </c>
    </row>
    <row r="409" spans="1:27" ht="15.75" hidden="1" x14ac:dyDescent="0.2">
      <c r="A409" s="35">
        <f t="shared" si="11"/>
        <v>43563</v>
      </c>
      <c r="B409" s="36">
        <f>SUMIFS(СВЦЭМ!$L$34:$L$777,СВЦЭМ!$A$34:$A$777,$A409,СВЦЭМ!$B$33:$B$776,B$401)+'СЕТ СН'!$F$16</f>
        <v>0</v>
      </c>
      <c r="C409" s="36">
        <f>SUMIFS(СВЦЭМ!$L$34:$L$777,СВЦЭМ!$A$34:$A$777,$A409,СВЦЭМ!$B$33:$B$776,C$401)+'СЕТ СН'!$F$16</f>
        <v>0</v>
      </c>
      <c r="D409" s="36">
        <f>SUMIFS(СВЦЭМ!$L$34:$L$777,СВЦЭМ!$A$34:$A$777,$A409,СВЦЭМ!$B$33:$B$776,D$401)+'СЕТ СН'!$F$16</f>
        <v>0</v>
      </c>
      <c r="E409" s="36">
        <f>SUMIFS(СВЦЭМ!$L$34:$L$777,СВЦЭМ!$A$34:$A$777,$A409,СВЦЭМ!$B$33:$B$776,E$401)+'СЕТ СН'!$F$16</f>
        <v>0</v>
      </c>
      <c r="F409" s="36">
        <f>SUMIFS(СВЦЭМ!$L$34:$L$777,СВЦЭМ!$A$34:$A$777,$A409,СВЦЭМ!$B$33:$B$776,F$401)+'СЕТ СН'!$F$16</f>
        <v>0</v>
      </c>
      <c r="G409" s="36">
        <f>SUMIFS(СВЦЭМ!$L$34:$L$777,СВЦЭМ!$A$34:$A$777,$A409,СВЦЭМ!$B$33:$B$776,G$401)+'СЕТ СН'!$F$16</f>
        <v>0</v>
      </c>
      <c r="H409" s="36">
        <f>SUMIFS(СВЦЭМ!$L$34:$L$777,СВЦЭМ!$A$34:$A$777,$A409,СВЦЭМ!$B$33:$B$776,H$401)+'СЕТ СН'!$F$16</f>
        <v>0</v>
      </c>
      <c r="I409" s="36">
        <f>SUMIFS(СВЦЭМ!$L$34:$L$777,СВЦЭМ!$A$34:$A$777,$A409,СВЦЭМ!$B$33:$B$776,I$401)+'СЕТ СН'!$F$16</f>
        <v>0</v>
      </c>
      <c r="J409" s="36">
        <f>SUMIFS(СВЦЭМ!$L$34:$L$777,СВЦЭМ!$A$34:$A$777,$A409,СВЦЭМ!$B$33:$B$776,J$401)+'СЕТ СН'!$F$16</f>
        <v>0</v>
      </c>
      <c r="K409" s="36">
        <f>SUMIFS(СВЦЭМ!$L$34:$L$777,СВЦЭМ!$A$34:$A$777,$A409,СВЦЭМ!$B$33:$B$776,K$401)+'СЕТ СН'!$F$16</f>
        <v>0</v>
      </c>
      <c r="L409" s="36">
        <f>SUMIFS(СВЦЭМ!$L$34:$L$777,СВЦЭМ!$A$34:$A$777,$A409,СВЦЭМ!$B$33:$B$776,L$401)+'СЕТ СН'!$F$16</f>
        <v>0</v>
      </c>
      <c r="M409" s="36">
        <f>SUMIFS(СВЦЭМ!$L$34:$L$777,СВЦЭМ!$A$34:$A$777,$A409,СВЦЭМ!$B$33:$B$776,M$401)+'СЕТ СН'!$F$16</f>
        <v>0</v>
      </c>
      <c r="N409" s="36">
        <f>SUMIFS(СВЦЭМ!$L$34:$L$777,СВЦЭМ!$A$34:$A$777,$A409,СВЦЭМ!$B$33:$B$776,N$401)+'СЕТ СН'!$F$16</f>
        <v>0</v>
      </c>
      <c r="O409" s="36">
        <f>SUMIFS(СВЦЭМ!$L$34:$L$777,СВЦЭМ!$A$34:$A$777,$A409,СВЦЭМ!$B$33:$B$776,O$401)+'СЕТ СН'!$F$16</f>
        <v>0</v>
      </c>
      <c r="P409" s="36">
        <f>SUMIFS(СВЦЭМ!$L$34:$L$777,СВЦЭМ!$A$34:$A$777,$A409,СВЦЭМ!$B$33:$B$776,P$401)+'СЕТ СН'!$F$16</f>
        <v>0</v>
      </c>
      <c r="Q409" s="36">
        <f>SUMIFS(СВЦЭМ!$L$34:$L$777,СВЦЭМ!$A$34:$A$777,$A409,СВЦЭМ!$B$33:$B$776,Q$401)+'СЕТ СН'!$F$16</f>
        <v>0</v>
      </c>
      <c r="R409" s="36">
        <f>SUMIFS(СВЦЭМ!$L$34:$L$777,СВЦЭМ!$A$34:$A$777,$A409,СВЦЭМ!$B$33:$B$776,R$401)+'СЕТ СН'!$F$16</f>
        <v>0</v>
      </c>
      <c r="S409" s="36">
        <f>SUMIFS(СВЦЭМ!$L$34:$L$777,СВЦЭМ!$A$34:$A$777,$A409,СВЦЭМ!$B$33:$B$776,S$401)+'СЕТ СН'!$F$16</f>
        <v>0</v>
      </c>
      <c r="T409" s="36">
        <f>SUMIFS(СВЦЭМ!$L$34:$L$777,СВЦЭМ!$A$34:$A$777,$A409,СВЦЭМ!$B$33:$B$776,T$401)+'СЕТ СН'!$F$16</f>
        <v>0</v>
      </c>
      <c r="U409" s="36">
        <f>SUMIFS(СВЦЭМ!$L$34:$L$777,СВЦЭМ!$A$34:$A$777,$A409,СВЦЭМ!$B$33:$B$776,U$401)+'СЕТ СН'!$F$16</f>
        <v>0</v>
      </c>
      <c r="V409" s="36">
        <f>SUMIFS(СВЦЭМ!$L$34:$L$777,СВЦЭМ!$A$34:$A$777,$A409,СВЦЭМ!$B$33:$B$776,V$401)+'СЕТ СН'!$F$16</f>
        <v>0</v>
      </c>
      <c r="W409" s="36">
        <f>SUMIFS(СВЦЭМ!$L$34:$L$777,СВЦЭМ!$A$34:$A$777,$A409,СВЦЭМ!$B$33:$B$776,W$401)+'СЕТ СН'!$F$16</f>
        <v>0</v>
      </c>
      <c r="X409" s="36">
        <f>SUMIFS(СВЦЭМ!$L$34:$L$777,СВЦЭМ!$A$34:$A$777,$A409,СВЦЭМ!$B$33:$B$776,X$401)+'СЕТ СН'!$F$16</f>
        <v>0</v>
      </c>
      <c r="Y409" s="36">
        <f>SUMIFS(СВЦЭМ!$L$34:$L$777,СВЦЭМ!$A$34:$A$777,$A409,СВЦЭМ!$B$33:$B$776,Y$401)+'СЕТ СН'!$F$16</f>
        <v>0</v>
      </c>
    </row>
    <row r="410" spans="1:27" ht="15.75" hidden="1" x14ac:dyDescent="0.2">
      <c r="A410" s="35">
        <f t="shared" si="11"/>
        <v>43564</v>
      </c>
      <c r="B410" s="36">
        <f>SUMIFS(СВЦЭМ!$L$34:$L$777,СВЦЭМ!$A$34:$A$777,$A410,СВЦЭМ!$B$33:$B$776,B$401)+'СЕТ СН'!$F$16</f>
        <v>0</v>
      </c>
      <c r="C410" s="36">
        <f>SUMIFS(СВЦЭМ!$L$34:$L$777,СВЦЭМ!$A$34:$A$777,$A410,СВЦЭМ!$B$33:$B$776,C$401)+'СЕТ СН'!$F$16</f>
        <v>0</v>
      </c>
      <c r="D410" s="36">
        <f>SUMIFS(СВЦЭМ!$L$34:$L$777,СВЦЭМ!$A$34:$A$777,$A410,СВЦЭМ!$B$33:$B$776,D$401)+'СЕТ СН'!$F$16</f>
        <v>0</v>
      </c>
      <c r="E410" s="36">
        <f>SUMIFS(СВЦЭМ!$L$34:$L$777,СВЦЭМ!$A$34:$A$777,$A410,СВЦЭМ!$B$33:$B$776,E$401)+'СЕТ СН'!$F$16</f>
        <v>0</v>
      </c>
      <c r="F410" s="36">
        <f>SUMIFS(СВЦЭМ!$L$34:$L$777,СВЦЭМ!$A$34:$A$777,$A410,СВЦЭМ!$B$33:$B$776,F$401)+'СЕТ СН'!$F$16</f>
        <v>0</v>
      </c>
      <c r="G410" s="36">
        <f>SUMIFS(СВЦЭМ!$L$34:$L$777,СВЦЭМ!$A$34:$A$777,$A410,СВЦЭМ!$B$33:$B$776,G$401)+'СЕТ СН'!$F$16</f>
        <v>0</v>
      </c>
      <c r="H410" s="36">
        <f>SUMIFS(СВЦЭМ!$L$34:$L$777,СВЦЭМ!$A$34:$A$777,$A410,СВЦЭМ!$B$33:$B$776,H$401)+'СЕТ СН'!$F$16</f>
        <v>0</v>
      </c>
      <c r="I410" s="36">
        <f>SUMIFS(СВЦЭМ!$L$34:$L$777,СВЦЭМ!$A$34:$A$777,$A410,СВЦЭМ!$B$33:$B$776,I$401)+'СЕТ СН'!$F$16</f>
        <v>0</v>
      </c>
      <c r="J410" s="36">
        <f>SUMIFS(СВЦЭМ!$L$34:$L$777,СВЦЭМ!$A$34:$A$777,$A410,СВЦЭМ!$B$33:$B$776,J$401)+'СЕТ СН'!$F$16</f>
        <v>0</v>
      </c>
      <c r="K410" s="36">
        <f>SUMIFS(СВЦЭМ!$L$34:$L$777,СВЦЭМ!$A$34:$A$777,$A410,СВЦЭМ!$B$33:$B$776,K$401)+'СЕТ СН'!$F$16</f>
        <v>0</v>
      </c>
      <c r="L410" s="36">
        <f>SUMIFS(СВЦЭМ!$L$34:$L$777,СВЦЭМ!$A$34:$A$777,$A410,СВЦЭМ!$B$33:$B$776,L$401)+'СЕТ СН'!$F$16</f>
        <v>0</v>
      </c>
      <c r="M410" s="36">
        <f>SUMIFS(СВЦЭМ!$L$34:$L$777,СВЦЭМ!$A$34:$A$777,$A410,СВЦЭМ!$B$33:$B$776,M$401)+'СЕТ СН'!$F$16</f>
        <v>0</v>
      </c>
      <c r="N410" s="36">
        <f>SUMIFS(СВЦЭМ!$L$34:$L$777,СВЦЭМ!$A$34:$A$777,$A410,СВЦЭМ!$B$33:$B$776,N$401)+'СЕТ СН'!$F$16</f>
        <v>0</v>
      </c>
      <c r="O410" s="36">
        <f>SUMIFS(СВЦЭМ!$L$34:$L$777,СВЦЭМ!$A$34:$A$777,$A410,СВЦЭМ!$B$33:$B$776,O$401)+'СЕТ СН'!$F$16</f>
        <v>0</v>
      </c>
      <c r="P410" s="36">
        <f>SUMIFS(СВЦЭМ!$L$34:$L$777,СВЦЭМ!$A$34:$A$777,$A410,СВЦЭМ!$B$33:$B$776,P$401)+'СЕТ СН'!$F$16</f>
        <v>0</v>
      </c>
      <c r="Q410" s="36">
        <f>SUMIFS(СВЦЭМ!$L$34:$L$777,СВЦЭМ!$A$34:$A$777,$A410,СВЦЭМ!$B$33:$B$776,Q$401)+'СЕТ СН'!$F$16</f>
        <v>0</v>
      </c>
      <c r="R410" s="36">
        <f>SUMIFS(СВЦЭМ!$L$34:$L$777,СВЦЭМ!$A$34:$A$777,$A410,СВЦЭМ!$B$33:$B$776,R$401)+'СЕТ СН'!$F$16</f>
        <v>0</v>
      </c>
      <c r="S410" s="36">
        <f>SUMIFS(СВЦЭМ!$L$34:$L$777,СВЦЭМ!$A$34:$A$777,$A410,СВЦЭМ!$B$33:$B$776,S$401)+'СЕТ СН'!$F$16</f>
        <v>0</v>
      </c>
      <c r="T410" s="36">
        <f>SUMIFS(СВЦЭМ!$L$34:$L$777,СВЦЭМ!$A$34:$A$777,$A410,СВЦЭМ!$B$33:$B$776,T$401)+'СЕТ СН'!$F$16</f>
        <v>0</v>
      </c>
      <c r="U410" s="36">
        <f>SUMIFS(СВЦЭМ!$L$34:$L$777,СВЦЭМ!$A$34:$A$777,$A410,СВЦЭМ!$B$33:$B$776,U$401)+'СЕТ СН'!$F$16</f>
        <v>0</v>
      </c>
      <c r="V410" s="36">
        <f>SUMIFS(СВЦЭМ!$L$34:$L$777,СВЦЭМ!$A$34:$A$777,$A410,СВЦЭМ!$B$33:$B$776,V$401)+'СЕТ СН'!$F$16</f>
        <v>0</v>
      </c>
      <c r="W410" s="36">
        <f>SUMIFS(СВЦЭМ!$L$34:$L$777,СВЦЭМ!$A$34:$A$777,$A410,СВЦЭМ!$B$33:$B$776,W$401)+'СЕТ СН'!$F$16</f>
        <v>0</v>
      </c>
      <c r="X410" s="36">
        <f>SUMIFS(СВЦЭМ!$L$34:$L$777,СВЦЭМ!$A$34:$A$777,$A410,СВЦЭМ!$B$33:$B$776,X$401)+'СЕТ СН'!$F$16</f>
        <v>0</v>
      </c>
      <c r="Y410" s="36">
        <f>SUMIFS(СВЦЭМ!$L$34:$L$777,СВЦЭМ!$A$34:$A$777,$A410,СВЦЭМ!$B$33:$B$776,Y$401)+'СЕТ СН'!$F$16</f>
        <v>0</v>
      </c>
    </row>
    <row r="411" spans="1:27" ht="15.75" hidden="1" x14ac:dyDescent="0.2">
      <c r="A411" s="35">
        <f t="shared" si="11"/>
        <v>43565</v>
      </c>
      <c r="B411" s="36">
        <f>SUMIFS(СВЦЭМ!$L$34:$L$777,СВЦЭМ!$A$34:$A$777,$A411,СВЦЭМ!$B$33:$B$776,B$401)+'СЕТ СН'!$F$16</f>
        <v>0</v>
      </c>
      <c r="C411" s="36">
        <f>SUMIFS(СВЦЭМ!$L$34:$L$777,СВЦЭМ!$A$34:$A$777,$A411,СВЦЭМ!$B$33:$B$776,C$401)+'СЕТ СН'!$F$16</f>
        <v>0</v>
      </c>
      <c r="D411" s="36">
        <f>SUMIFS(СВЦЭМ!$L$34:$L$777,СВЦЭМ!$A$34:$A$777,$A411,СВЦЭМ!$B$33:$B$776,D$401)+'СЕТ СН'!$F$16</f>
        <v>0</v>
      </c>
      <c r="E411" s="36">
        <f>SUMIFS(СВЦЭМ!$L$34:$L$777,СВЦЭМ!$A$34:$A$777,$A411,СВЦЭМ!$B$33:$B$776,E$401)+'СЕТ СН'!$F$16</f>
        <v>0</v>
      </c>
      <c r="F411" s="36">
        <f>SUMIFS(СВЦЭМ!$L$34:$L$777,СВЦЭМ!$A$34:$A$777,$A411,СВЦЭМ!$B$33:$B$776,F$401)+'СЕТ СН'!$F$16</f>
        <v>0</v>
      </c>
      <c r="G411" s="36">
        <f>SUMIFS(СВЦЭМ!$L$34:$L$777,СВЦЭМ!$A$34:$A$777,$A411,СВЦЭМ!$B$33:$B$776,G$401)+'СЕТ СН'!$F$16</f>
        <v>0</v>
      </c>
      <c r="H411" s="36">
        <f>SUMIFS(СВЦЭМ!$L$34:$L$777,СВЦЭМ!$A$34:$A$777,$A411,СВЦЭМ!$B$33:$B$776,H$401)+'СЕТ СН'!$F$16</f>
        <v>0</v>
      </c>
      <c r="I411" s="36">
        <f>SUMIFS(СВЦЭМ!$L$34:$L$777,СВЦЭМ!$A$34:$A$777,$A411,СВЦЭМ!$B$33:$B$776,I$401)+'СЕТ СН'!$F$16</f>
        <v>0</v>
      </c>
      <c r="J411" s="36">
        <f>SUMIFS(СВЦЭМ!$L$34:$L$777,СВЦЭМ!$A$34:$A$777,$A411,СВЦЭМ!$B$33:$B$776,J$401)+'СЕТ СН'!$F$16</f>
        <v>0</v>
      </c>
      <c r="K411" s="36">
        <f>SUMIFS(СВЦЭМ!$L$34:$L$777,СВЦЭМ!$A$34:$A$777,$A411,СВЦЭМ!$B$33:$B$776,K$401)+'СЕТ СН'!$F$16</f>
        <v>0</v>
      </c>
      <c r="L411" s="36">
        <f>SUMIFS(СВЦЭМ!$L$34:$L$777,СВЦЭМ!$A$34:$A$777,$A411,СВЦЭМ!$B$33:$B$776,L$401)+'СЕТ СН'!$F$16</f>
        <v>0</v>
      </c>
      <c r="M411" s="36">
        <f>SUMIFS(СВЦЭМ!$L$34:$L$777,СВЦЭМ!$A$34:$A$777,$A411,СВЦЭМ!$B$33:$B$776,M$401)+'СЕТ СН'!$F$16</f>
        <v>0</v>
      </c>
      <c r="N411" s="36">
        <f>SUMIFS(СВЦЭМ!$L$34:$L$777,СВЦЭМ!$A$34:$A$777,$A411,СВЦЭМ!$B$33:$B$776,N$401)+'СЕТ СН'!$F$16</f>
        <v>0</v>
      </c>
      <c r="O411" s="36">
        <f>SUMIFS(СВЦЭМ!$L$34:$L$777,СВЦЭМ!$A$34:$A$777,$A411,СВЦЭМ!$B$33:$B$776,O$401)+'СЕТ СН'!$F$16</f>
        <v>0</v>
      </c>
      <c r="P411" s="36">
        <f>SUMIFS(СВЦЭМ!$L$34:$L$777,СВЦЭМ!$A$34:$A$777,$A411,СВЦЭМ!$B$33:$B$776,P$401)+'СЕТ СН'!$F$16</f>
        <v>0</v>
      </c>
      <c r="Q411" s="36">
        <f>SUMIFS(СВЦЭМ!$L$34:$L$777,СВЦЭМ!$A$34:$A$777,$A411,СВЦЭМ!$B$33:$B$776,Q$401)+'СЕТ СН'!$F$16</f>
        <v>0</v>
      </c>
      <c r="R411" s="36">
        <f>SUMIFS(СВЦЭМ!$L$34:$L$777,СВЦЭМ!$A$34:$A$777,$A411,СВЦЭМ!$B$33:$B$776,R$401)+'СЕТ СН'!$F$16</f>
        <v>0</v>
      </c>
      <c r="S411" s="36">
        <f>SUMIFS(СВЦЭМ!$L$34:$L$777,СВЦЭМ!$A$34:$A$777,$A411,СВЦЭМ!$B$33:$B$776,S$401)+'СЕТ СН'!$F$16</f>
        <v>0</v>
      </c>
      <c r="T411" s="36">
        <f>SUMIFS(СВЦЭМ!$L$34:$L$777,СВЦЭМ!$A$34:$A$777,$A411,СВЦЭМ!$B$33:$B$776,T$401)+'СЕТ СН'!$F$16</f>
        <v>0</v>
      </c>
      <c r="U411" s="36">
        <f>SUMIFS(СВЦЭМ!$L$34:$L$777,СВЦЭМ!$A$34:$A$777,$A411,СВЦЭМ!$B$33:$B$776,U$401)+'СЕТ СН'!$F$16</f>
        <v>0</v>
      </c>
      <c r="V411" s="36">
        <f>SUMIFS(СВЦЭМ!$L$34:$L$777,СВЦЭМ!$A$34:$A$777,$A411,СВЦЭМ!$B$33:$B$776,V$401)+'СЕТ СН'!$F$16</f>
        <v>0</v>
      </c>
      <c r="W411" s="36">
        <f>SUMIFS(СВЦЭМ!$L$34:$L$777,СВЦЭМ!$A$34:$A$777,$A411,СВЦЭМ!$B$33:$B$776,W$401)+'СЕТ СН'!$F$16</f>
        <v>0</v>
      </c>
      <c r="X411" s="36">
        <f>SUMIFS(СВЦЭМ!$L$34:$L$777,СВЦЭМ!$A$34:$A$777,$A411,СВЦЭМ!$B$33:$B$776,X$401)+'СЕТ СН'!$F$16</f>
        <v>0</v>
      </c>
      <c r="Y411" s="36">
        <f>SUMIFS(СВЦЭМ!$L$34:$L$777,СВЦЭМ!$A$34:$A$777,$A411,СВЦЭМ!$B$33:$B$776,Y$401)+'СЕТ СН'!$F$16</f>
        <v>0</v>
      </c>
    </row>
    <row r="412" spans="1:27" ht="15.75" hidden="1" x14ac:dyDescent="0.2">
      <c r="A412" s="35">
        <f t="shared" si="11"/>
        <v>43566</v>
      </c>
      <c r="B412" s="36">
        <f>SUMIFS(СВЦЭМ!$L$34:$L$777,СВЦЭМ!$A$34:$A$777,$A412,СВЦЭМ!$B$33:$B$776,B$401)+'СЕТ СН'!$F$16</f>
        <v>0</v>
      </c>
      <c r="C412" s="36">
        <f>SUMIFS(СВЦЭМ!$L$34:$L$777,СВЦЭМ!$A$34:$A$777,$A412,СВЦЭМ!$B$33:$B$776,C$401)+'СЕТ СН'!$F$16</f>
        <v>0</v>
      </c>
      <c r="D412" s="36">
        <f>SUMIFS(СВЦЭМ!$L$34:$L$777,СВЦЭМ!$A$34:$A$777,$A412,СВЦЭМ!$B$33:$B$776,D$401)+'СЕТ СН'!$F$16</f>
        <v>0</v>
      </c>
      <c r="E412" s="36">
        <f>SUMIFS(СВЦЭМ!$L$34:$L$777,СВЦЭМ!$A$34:$A$777,$A412,СВЦЭМ!$B$33:$B$776,E$401)+'СЕТ СН'!$F$16</f>
        <v>0</v>
      </c>
      <c r="F412" s="36">
        <f>SUMIFS(СВЦЭМ!$L$34:$L$777,СВЦЭМ!$A$34:$A$777,$A412,СВЦЭМ!$B$33:$B$776,F$401)+'СЕТ СН'!$F$16</f>
        <v>0</v>
      </c>
      <c r="G412" s="36">
        <f>SUMIFS(СВЦЭМ!$L$34:$L$777,СВЦЭМ!$A$34:$A$777,$A412,СВЦЭМ!$B$33:$B$776,G$401)+'СЕТ СН'!$F$16</f>
        <v>0</v>
      </c>
      <c r="H412" s="36">
        <f>SUMIFS(СВЦЭМ!$L$34:$L$777,СВЦЭМ!$A$34:$A$777,$A412,СВЦЭМ!$B$33:$B$776,H$401)+'СЕТ СН'!$F$16</f>
        <v>0</v>
      </c>
      <c r="I412" s="36">
        <f>SUMIFS(СВЦЭМ!$L$34:$L$777,СВЦЭМ!$A$34:$A$777,$A412,СВЦЭМ!$B$33:$B$776,I$401)+'СЕТ СН'!$F$16</f>
        <v>0</v>
      </c>
      <c r="J412" s="36">
        <f>SUMIFS(СВЦЭМ!$L$34:$L$777,СВЦЭМ!$A$34:$A$777,$A412,СВЦЭМ!$B$33:$B$776,J$401)+'СЕТ СН'!$F$16</f>
        <v>0</v>
      </c>
      <c r="K412" s="36">
        <f>SUMIFS(СВЦЭМ!$L$34:$L$777,СВЦЭМ!$A$34:$A$777,$A412,СВЦЭМ!$B$33:$B$776,K$401)+'СЕТ СН'!$F$16</f>
        <v>0</v>
      </c>
      <c r="L412" s="36">
        <f>SUMIFS(СВЦЭМ!$L$34:$L$777,СВЦЭМ!$A$34:$A$777,$A412,СВЦЭМ!$B$33:$B$776,L$401)+'СЕТ СН'!$F$16</f>
        <v>0</v>
      </c>
      <c r="M412" s="36">
        <f>SUMIFS(СВЦЭМ!$L$34:$L$777,СВЦЭМ!$A$34:$A$777,$A412,СВЦЭМ!$B$33:$B$776,M$401)+'СЕТ СН'!$F$16</f>
        <v>0</v>
      </c>
      <c r="N412" s="36">
        <f>SUMIFS(СВЦЭМ!$L$34:$L$777,СВЦЭМ!$A$34:$A$777,$A412,СВЦЭМ!$B$33:$B$776,N$401)+'СЕТ СН'!$F$16</f>
        <v>0</v>
      </c>
      <c r="O412" s="36">
        <f>SUMIFS(СВЦЭМ!$L$34:$L$777,СВЦЭМ!$A$34:$A$777,$A412,СВЦЭМ!$B$33:$B$776,O$401)+'СЕТ СН'!$F$16</f>
        <v>0</v>
      </c>
      <c r="P412" s="36">
        <f>SUMIFS(СВЦЭМ!$L$34:$L$777,СВЦЭМ!$A$34:$A$777,$A412,СВЦЭМ!$B$33:$B$776,P$401)+'СЕТ СН'!$F$16</f>
        <v>0</v>
      </c>
      <c r="Q412" s="36">
        <f>SUMIFS(СВЦЭМ!$L$34:$L$777,СВЦЭМ!$A$34:$A$777,$A412,СВЦЭМ!$B$33:$B$776,Q$401)+'СЕТ СН'!$F$16</f>
        <v>0</v>
      </c>
      <c r="R412" s="36">
        <f>SUMIFS(СВЦЭМ!$L$34:$L$777,СВЦЭМ!$A$34:$A$777,$A412,СВЦЭМ!$B$33:$B$776,R$401)+'СЕТ СН'!$F$16</f>
        <v>0</v>
      </c>
      <c r="S412" s="36">
        <f>SUMIFS(СВЦЭМ!$L$34:$L$777,СВЦЭМ!$A$34:$A$777,$A412,СВЦЭМ!$B$33:$B$776,S$401)+'СЕТ СН'!$F$16</f>
        <v>0</v>
      </c>
      <c r="T412" s="36">
        <f>SUMIFS(СВЦЭМ!$L$34:$L$777,СВЦЭМ!$A$34:$A$777,$A412,СВЦЭМ!$B$33:$B$776,T$401)+'СЕТ СН'!$F$16</f>
        <v>0</v>
      </c>
      <c r="U412" s="36">
        <f>SUMIFS(СВЦЭМ!$L$34:$L$777,СВЦЭМ!$A$34:$A$777,$A412,СВЦЭМ!$B$33:$B$776,U$401)+'СЕТ СН'!$F$16</f>
        <v>0</v>
      </c>
      <c r="V412" s="36">
        <f>SUMIFS(СВЦЭМ!$L$34:$L$777,СВЦЭМ!$A$34:$A$777,$A412,СВЦЭМ!$B$33:$B$776,V$401)+'СЕТ СН'!$F$16</f>
        <v>0</v>
      </c>
      <c r="W412" s="36">
        <f>SUMIFS(СВЦЭМ!$L$34:$L$777,СВЦЭМ!$A$34:$A$777,$A412,СВЦЭМ!$B$33:$B$776,W$401)+'СЕТ СН'!$F$16</f>
        <v>0</v>
      </c>
      <c r="X412" s="36">
        <f>SUMIFS(СВЦЭМ!$L$34:$L$777,СВЦЭМ!$A$34:$A$777,$A412,СВЦЭМ!$B$33:$B$776,X$401)+'СЕТ СН'!$F$16</f>
        <v>0</v>
      </c>
      <c r="Y412" s="36">
        <f>SUMIFS(СВЦЭМ!$L$34:$L$777,СВЦЭМ!$A$34:$A$777,$A412,СВЦЭМ!$B$33:$B$776,Y$401)+'СЕТ СН'!$F$16</f>
        <v>0</v>
      </c>
    </row>
    <row r="413" spans="1:27" ht="15.75" hidden="1" x14ac:dyDescent="0.2">
      <c r="A413" s="35">
        <f t="shared" si="11"/>
        <v>43567</v>
      </c>
      <c r="B413" s="36">
        <f>SUMIFS(СВЦЭМ!$L$34:$L$777,СВЦЭМ!$A$34:$A$777,$A413,СВЦЭМ!$B$33:$B$776,B$401)+'СЕТ СН'!$F$16</f>
        <v>0</v>
      </c>
      <c r="C413" s="36">
        <f>SUMIFS(СВЦЭМ!$L$34:$L$777,СВЦЭМ!$A$34:$A$777,$A413,СВЦЭМ!$B$33:$B$776,C$401)+'СЕТ СН'!$F$16</f>
        <v>0</v>
      </c>
      <c r="D413" s="36">
        <f>SUMIFS(СВЦЭМ!$L$34:$L$777,СВЦЭМ!$A$34:$A$777,$A413,СВЦЭМ!$B$33:$B$776,D$401)+'СЕТ СН'!$F$16</f>
        <v>0</v>
      </c>
      <c r="E413" s="36">
        <f>SUMIFS(СВЦЭМ!$L$34:$L$777,СВЦЭМ!$A$34:$A$777,$A413,СВЦЭМ!$B$33:$B$776,E$401)+'СЕТ СН'!$F$16</f>
        <v>0</v>
      </c>
      <c r="F413" s="36">
        <f>SUMIFS(СВЦЭМ!$L$34:$L$777,СВЦЭМ!$A$34:$A$777,$A413,СВЦЭМ!$B$33:$B$776,F$401)+'СЕТ СН'!$F$16</f>
        <v>0</v>
      </c>
      <c r="G413" s="36">
        <f>SUMIFS(СВЦЭМ!$L$34:$L$777,СВЦЭМ!$A$34:$A$777,$A413,СВЦЭМ!$B$33:$B$776,G$401)+'СЕТ СН'!$F$16</f>
        <v>0</v>
      </c>
      <c r="H413" s="36">
        <f>SUMIFS(СВЦЭМ!$L$34:$L$777,СВЦЭМ!$A$34:$A$777,$A413,СВЦЭМ!$B$33:$B$776,H$401)+'СЕТ СН'!$F$16</f>
        <v>0</v>
      </c>
      <c r="I413" s="36">
        <f>SUMIFS(СВЦЭМ!$L$34:$L$777,СВЦЭМ!$A$34:$A$777,$A413,СВЦЭМ!$B$33:$B$776,I$401)+'СЕТ СН'!$F$16</f>
        <v>0</v>
      </c>
      <c r="J413" s="36">
        <f>SUMIFS(СВЦЭМ!$L$34:$L$777,СВЦЭМ!$A$34:$A$777,$A413,СВЦЭМ!$B$33:$B$776,J$401)+'СЕТ СН'!$F$16</f>
        <v>0</v>
      </c>
      <c r="K413" s="36">
        <f>SUMIFS(СВЦЭМ!$L$34:$L$777,СВЦЭМ!$A$34:$A$777,$A413,СВЦЭМ!$B$33:$B$776,K$401)+'СЕТ СН'!$F$16</f>
        <v>0</v>
      </c>
      <c r="L413" s="36">
        <f>SUMIFS(СВЦЭМ!$L$34:$L$777,СВЦЭМ!$A$34:$A$777,$A413,СВЦЭМ!$B$33:$B$776,L$401)+'СЕТ СН'!$F$16</f>
        <v>0</v>
      </c>
      <c r="M413" s="36">
        <f>SUMIFS(СВЦЭМ!$L$34:$L$777,СВЦЭМ!$A$34:$A$777,$A413,СВЦЭМ!$B$33:$B$776,M$401)+'СЕТ СН'!$F$16</f>
        <v>0</v>
      </c>
      <c r="N413" s="36">
        <f>SUMIFS(СВЦЭМ!$L$34:$L$777,СВЦЭМ!$A$34:$A$777,$A413,СВЦЭМ!$B$33:$B$776,N$401)+'СЕТ СН'!$F$16</f>
        <v>0</v>
      </c>
      <c r="O413" s="36">
        <f>SUMIFS(СВЦЭМ!$L$34:$L$777,СВЦЭМ!$A$34:$A$777,$A413,СВЦЭМ!$B$33:$B$776,O$401)+'СЕТ СН'!$F$16</f>
        <v>0</v>
      </c>
      <c r="P413" s="36">
        <f>SUMIFS(СВЦЭМ!$L$34:$L$777,СВЦЭМ!$A$34:$A$777,$A413,СВЦЭМ!$B$33:$B$776,P$401)+'СЕТ СН'!$F$16</f>
        <v>0</v>
      </c>
      <c r="Q413" s="36">
        <f>SUMIFS(СВЦЭМ!$L$34:$L$777,СВЦЭМ!$A$34:$A$777,$A413,СВЦЭМ!$B$33:$B$776,Q$401)+'СЕТ СН'!$F$16</f>
        <v>0</v>
      </c>
      <c r="R413" s="36">
        <f>SUMIFS(СВЦЭМ!$L$34:$L$777,СВЦЭМ!$A$34:$A$777,$A413,СВЦЭМ!$B$33:$B$776,R$401)+'СЕТ СН'!$F$16</f>
        <v>0</v>
      </c>
      <c r="S413" s="36">
        <f>SUMIFS(СВЦЭМ!$L$34:$L$777,СВЦЭМ!$A$34:$A$777,$A413,СВЦЭМ!$B$33:$B$776,S$401)+'СЕТ СН'!$F$16</f>
        <v>0</v>
      </c>
      <c r="T413" s="36">
        <f>SUMIFS(СВЦЭМ!$L$34:$L$777,СВЦЭМ!$A$34:$A$777,$A413,СВЦЭМ!$B$33:$B$776,T$401)+'СЕТ СН'!$F$16</f>
        <v>0</v>
      </c>
      <c r="U413" s="36">
        <f>SUMIFS(СВЦЭМ!$L$34:$L$777,СВЦЭМ!$A$34:$A$777,$A413,СВЦЭМ!$B$33:$B$776,U$401)+'СЕТ СН'!$F$16</f>
        <v>0</v>
      </c>
      <c r="V413" s="36">
        <f>SUMIFS(СВЦЭМ!$L$34:$L$777,СВЦЭМ!$A$34:$A$777,$A413,СВЦЭМ!$B$33:$B$776,V$401)+'СЕТ СН'!$F$16</f>
        <v>0</v>
      </c>
      <c r="W413" s="36">
        <f>SUMIFS(СВЦЭМ!$L$34:$L$777,СВЦЭМ!$A$34:$A$777,$A413,СВЦЭМ!$B$33:$B$776,W$401)+'СЕТ СН'!$F$16</f>
        <v>0</v>
      </c>
      <c r="X413" s="36">
        <f>SUMIFS(СВЦЭМ!$L$34:$L$777,СВЦЭМ!$A$34:$A$777,$A413,СВЦЭМ!$B$33:$B$776,X$401)+'СЕТ СН'!$F$16</f>
        <v>0</v>
      </c>
      <c r="Y413" s="36">
        <f>SUMIFS(СВЦЭМ!$L$34:$L$777,СВЦЭМ!$A$34:$A$777,$A413,СВЦЭМ!$B$33:$B$776,Y$401)+'СЕТ СН'!$F$16</f>
        <v>0</v>
      </c>
    </row>
    <row r="414" spans="1:27" ht="15.75" hidden="1" x14ac:dyDescent="0.2">
      <c r="A414" s="35">
        <f t="shared" si="11"/>
        <v>43568</v>
      </c>
      <c r="B414" s="36">
        <f>SUMIFS(СВЦЭМ!$L$34:$L$777,СВЦЭМ!$A$34:$A$777,$A414,СВЦЭМ!$B$33:$B$776,B$401)+'СЕТ СН'!$F$16</f>
        <v>0</v>
      </c>
      <c r="C414" s="36">
        <f>SUMIFS(СВЦЭМ!$L$34:$L$777,СВЦЭМ!$A$34:$A$777,$A414,СВЦЭМ!$B$33:$B$776,C$401)+'СЕТ СН'!$F$16</f>
        <v>0</v>
      </c>
      <c r="D414" s="36">
        <f>SUMIFS(СВЦЭМ!$L$34:$L$777,СВЦЭМ!$A$34:$A$777,$A414,СВЦЭМ!$B$33:$B$776,D$401)+'СЕТ СН'!$F$16</f>
        <v>0</v>
      </c>
      <c r="E414" s="36">
        <f>SUMIFS(СВЦЭМ!$L$34:$L$777,СВЦЭМ!$A$34:$A$777,$A414,СВЦЭМ!$B$33:$B$776,E$401)+'СЕТ СН'!$F$16</f>
        <v>0</v>
      </c>
      <c r="F414" s="36">
        <f>SUMIFS(СВЦЭМ!$L$34:$L$777,СВЦЭМ!$A$34:$A$777,$A414,СВЦЭМ!$B$33:$B$776,F$401)+'СЕТ СН'!$F$16</f>
        <v>0</v>
      </c>
      <c r="G414" s="36">
        <f>SUMIFS(СВЦЭМ!$L$34:$L$777,СВЦЭМ!$A$34:$A$777,$A414,СВЦЭМ!$B$33:$B$776,G$401)+'СЕТ СН'!$F$16</f>
        <v>0</v>
      </c>
      <c r="H414" s="36">
        <f>SUMIFS(СВЦЭМ!$L$34:$L$777,СВЦЭМ!$A$34:$A$777,$A414,СВЦЭМ!$B$33:$B$776,H$401)+'СЕТ СН'!$F$16</f>
        <v>0</v>
      </c>
      <c r="I414" s="36">
        <f>SUMIFS(СВЦЭМ!$L$34:$L$777,СВЦЭМ!$A$34:$A$777,$A414,СВЦЭМ!$B$33:$B$776,I$401)+'СЕТ СН'!$F$16</f>
        <v>0</v>
      </c>
      <c r="J414" s="36">
        <f>SUMIFS(СВЦЭМ!$L$34:$L$777,СВЦЭМ!$A$34:$A$777,$A414,СВЦЭМ!$B$33:$B$776,J$401)+'СЕТ СН'!$F$16</f>
        <v>0</v>
      </c>
      <c r="K414" s="36">
        <f>SUMIFS(СВЦЭМ!$L$34:$L$777,СВЦЭМ!$A$34:$A$777,$A414,СВЦЭМ!$B$33:$B$776,K$401)+'СЕТ СН'!$F$16</f>
        <v>0</v>
      </c>
      <c r="L414" s="36">
        <f>SUMIFS(СВЦЭМ!$L$34:$L$777,СВЦЭМ!$A$34:$A$777,$A414,СВЦЭМ!$B$33:$B$776,L$401)+'СЕТ СН'!$F$16</f>
        <v>0</v>
      </c>
      <c r="M414" s="36">
        <f>SUMIFS(СВЦЭМ!$L$34:$L$777,СВЦЭМ!$A$34:$A$777,$A414,СВЦЭМ!$B$33:$B$776,M$401)+'СЕТ СН'!$F$16</f>
        <v>0</v>
      </c>
      <c r="N414" s="36">
        <f>SUMIFS(СВЦЭМ!$L$34:$L$777,СВЦЭМ!$A$34:$A$777,$A414,СВЦЭМ!$B$33:$B$776,N$401)+'СЕТ СН'!$F$16</f>
        <v>0</v>
      </c>
      <c r="O414" s="36">
        <f>SUMIFS(СВЦЭМ!$L$34:$L$777,СВЦЭМ!$A$34:$A$777,$A414,СВЦЭМ!$B$33:$B$776,O$401)+'СЕТ СН'!$F$16</f>
        <v>0</v>
      </c>
      <c r="P414" s="36">
        <f>SUMIFS(СВЦЭМ!$L$34:$L$777,СВЦЭМ!$A$34:$A$777,$A414,СВЦЭМ!$B$33:$B$776,P$401)+'СЕТ СН'!$F$16</f>
        <v>0</v>
      </c>
      <c r="Q414" s="36">
        <f>SUMIFS(СВЦЭМ!$L$34:$L$777,СВЦЭМ!$A$34:$A$777,$A414,СВЦЭМ!$B$33:$B$776,Q$401)+'СЕТ СН'!$F$16</f>
        <v>0</v>
      </c>
      <c r="R414" s="36">
        <f>SUMIFS(СВЦЭМ!$L$34:$L$777,СВЦЭМ!$A$34:$A$777,$A414,СВЦЭМ!$B$33:$B$776,R$401)+'СЕТ СН'!$F$16</f>
        <v>0</v>
      </c>
      <c r="S414" s="36">
        <f>SUMIFS(СВЦЭМ!$L$34:$L$777,СВЦЭМ!$A$34:$A$777,$A414,СВЦЭМ!$B$33:$B$776,S$401)+'СЕТ СН'!$F$16</f>
        <v>0</v>
      </c>
      <c r="T414" s="36">
        <f>SUMIFS(СВЦЭМ!$L$34:$L$777,СВЦЭМ!$A$34:$A$777,$A414,СВЦЭМ!$B$33:$B$776,T$401)+'СЕТ СН'!$F$16</f>
        <v>0</v>
      </c>
      <c r="U414" s="36">
        <f>SUMIFS(СВЦЭМ!$L$34:$L$777,СВЦЭМ!$A$34:$A$777,$A414,СВЦЭМ!$B$33:$B$776,U$401)+'СЕТ СН'!$F$16</f>
        <v>0</v>
      </c>
      <c r="V414" s="36">
        <f>SUMIFS(СВЦЭМ!$L$34:$L$777,СВЦЭМ!$A$34:$A$777,$A414,СВЦЭМ!$B$33:$B$776,V$401)+'СЕТ СН'!$F$16</f>
        <v>0</v>
      </c>
      <c r="W414" s="36">
        <f>SUMIFS(СВЦЭМ!$L$34:$L$777,СВЦЭМ!$A$34:$A$777,$A414,СВЦЭМ!$B$33:$B$776,W$401)+'СЕТ СН'!$F$16</f>
        <v>0</v>
      </c>
      <c r="X414" s="36">
        <f>SUMIFS(СВЦЭМ!$L$34:$L$777,СВЦЭМ!$A$34:$A$777,$A414,СВЦЭМ!$B$33:$B$776,X$401)+'СЕТ СН'!$F$16</f>
        <v>0</v>
      </c>
      <c r="Y414" s="36">
        <f>SUMIFS(СВЦЭМ!$L$34:$L$777,СВЦЭМ!$A$34:$A$777,$A414,СВЦЭМ!$B$33:$B$776,Y$401)+'СЕТ СН'!$F$16</f>
        <v>0</v>
      </c>
    </row>
    <row r="415" spans="1:27" ht="15.75" hidden="1" x14ac:dyDescent="0.2">
      <c r="A415" s="35">
        <f t="shared" si="11"/>
        <v>43569</v>
      </c>
      <c r="B415" s="36">
        <f>SUMIFS(СВЦЭМ!$L$34:$L$777,СВЦЭМ!$A$34:$A$777,$A415,СВЦЭМ!$B$33:$B$776,B$401)+'СЕТ СН'!$F$16</f>
        <v>0</v>
      </c>
      <c r="C415" s="36">
        <f>SUMIFS(СВЦЭМ!$L$34:$L$777,СВЦЭМ!$A$34:$A$777,$A415,СВЦЭМ!$B$33:$B$776,C$401)+'СЕТ СН'!$F$16</f>
        <v>0</v>
      </c>
      <c r="D415" s="36">
        <f>SUMIFS(СВЦЭМ!$L$34:$L$777,СВЦЭМ!$A$34:$A$777,$A415,СВЦЭМ!$B$33:$B$776,D$401)+'СЕТ СН'!$F$16</f>
        <v>0</v>
      </c>
      <c r="E415" s="36">
        <f>SUMIFS(СВЦЭМ!$L$34:$L$777,СВЦЭМ!$A$34:$A$777,$A415,СВЦЭМ!$B$33:$B$776,E$401)+'СЕТ СН'!$F$16</f>
        <v>0</v>
      </c>
      <c r="F415" s="36">
        <f>SUMIFS(СВЦЭМ!$L$34:$L$777,СВЦЭМ!$A$34:$A$777,$A415,СВЦЭМ!$B$33:$B$776,F$401)+'СЕТ СН'!$F$16</f>
        <v>0</v>
      </c>
      <c r="G415" s="36">
        <f>SUMIFS(СВЦЭМ!$L$34:$L$777,СВЦЭМ!$A$34:$A$777,$A415,СВЦЭМ!$B$33:$B$776,G$401)+'СЕТ СН'!$F$16</f>
        <v>0</v>
      </c>
      <c r="H415" s="36">
        <f>SUMIFS(СВЦЭМ!$L$34:$L$777,СВЦЭМ!$A$34:$A$777,$A415,СВЦЭМ!$B$33:$B$776,H$401)+'СЕТ СН'!$F$16</f>
        <v>0</v>
      </c>
      <c r="I415" s="36">
        <f>SUMIFS(СВЦЭМ!$L$34:$L$777,СВЦЭМ!$A$34:$A$777,$A415,СВЦЭМ!$B$33:$B$776,I$401)+'СЕТ СН'!$F$16</f>
        <v>0</v>
      </c>
      <c r="J415" s="36">
        <f>SUMIFS(СВЦЭМ!$L$34:$L$777,СВЦЭМ!$A$34:$A$777,$A415,СВЦЭМ!$B$33:$B$776,J$401)+'СЕТ СН'!$F$16</f>
        <v>0</v>
      </c>
      <c r="K415" s="36">
        <f>SUMIFS(СВЦЭМ!$L$34:$L$777,СВЦЭМ!$A$34:$A$777,$A415,СВЦЭМ!$B$33:$B$776,K$401)+'СЕТ СН'!$F$16</f>
        <v>0</v>
      </c>
      <c r="L415" s="36">
        <f>SUMIFS(СВЦЭМ!$L$34:$L$777,СВЦЭМ!$A$34:$A$777,$A415,СВЦЭМ!$B$33:$B$776,L$401)+'СЕТ СН'!$F$16</f>
        <v>0</v>
      </c>
      <c r="M415" s="36">
        <f>SUMIFS(СВЦЭМ!$L$34:$L$777,СВЦЭМ!$A$34:$A$777,$A415,СВЦЭМ!$B$33:$B$776,M$401)+'СЕТ СН'!$F$16</f>
        <v>0</v>
      </c>
      <c r="N415" s="36">
        <f>SUMIFS(СВЦЭМ!$L$34:$L$777,СВЦЭМ!$A$34:$A$777,$A415,СВЦЭМ!$B$33:$B$776,N$401)+'СЕТ СН'!$F$16</f>
        <v>0</v>
      </c>
      <c r="O415" s="36">
        <f>SUMIFS(СВЦЭМ!$L$34:$L$777,СВЦЭМ!$A$34:$A$777,$A415,СВЦЭМ!$B$33:$B$776,O$401)+'СЕТ СН'!$F$16</f>
        <v>0</v>
      </c>
      <c r="P415" s="36">
        <f>SUMIFS(СВЦЭМ!$L$34:$L$777,СВЦЭМ!$A$34:$A$777,$A415,СВЦЭМ!$B$33:$B$776,P$401)+'СЕТ СН'!$F$16</f>
        <v>0</v>
      </c>
      <c r="Q415" s="36">
        <f>SUMIFS(СВЦЭМ!$L$34:$L$777,СВЦЭМ!$A$34:$A$777,$A415,СВЦЭМ!$B$33:$B$776,Q$401)+'СЕТ СН'!$F$16</f>
        <v>0</v>
      </c>
      <c r="R415" s="36">
        <f>SUMIFS(СВЦЭМ!$L$34:$L$777,СВЦЭМ!$A$34:$A$777,$A415,СВЦЭМ!$B$33:$B$776,R$401)+'СЕТ СН'!$F$16</f>
        <v>0</v>
      </c>
      <c r="S415" s="36">
        <f>SUMIFS(СВЦЭМ!$L$34:$L$777,СВЦЭМ!$A$34:$A$777,$A415,СВЦЭМ!$B$33:$B$776,S$401)+'СЕТ СН'!$F$16</f>
        <v>0</v>
      </c>
      <c r="T415" s="36">
        <f>SUMIFS(СВЦЭМ!$L$34:$L$777,СВЦЭМ!$A$34:$A$777,$A415,СВЦЭМ!$B$33:$B$776,T$401)+'СЕТ СН'!$F$16</f>
        <v>0</v>
      </c>
      <c r="U415" s="36">
        <f>SUMIFS(СВЦЭМ!$L$34:$L$777,СВЦЭМ!$A$34:$A$777,$A415,СВЦЭМ!$B$33:$B$776,U$401)+'СЕТ СН'!$F$16</f>
        <v>0</v>
      </c>
      <c r="V415" s="36">
        <f>SUMIFS(СВЦЭМ!$L$34:$L$777,СВЦЭМ!$A$34:$A$777,$A415,СВЦЭМ!$B$33:$B$776,V$401)+'СЕТ СН'!$F$16</f>
        <v>0</v>
      </c>
      <c r="W415" s="36">
        <f>SUMIFS(СВЦЭМ!$L$34:$L$777,СВЦЭМ!$A$34:$A$777,$A415,СВЦЭМ!$B$33:$B$776,W$401)+'СЕТ СН'!$F$16</f>
        <v>0</v>
      </c>
      <c r="X415" s="36">
        <f>SUMIFS(СВЦЭМ!$L$34:$L$777,СВЦЭМ!$A$34:$A$777,$A415,СВЦЭМ!$B$33:$B$776,X$401)+'СЕТ СН'!$F$16</f>
        <v>0</v>
      </c>
      <c r="Y415" s="36">
        <f>SUMIFS(СВЦЭМ!$L$34:$L$777,СВЦЭМ!$A$34:$A$777,$A415,СВЦЭМ!$B$33:$B$776,Y$401)+'СЕТ СН'!$F$16</f>
        <v>0</v>
      </c>
    </row>
    <row r="416" spans="1:27" ht="15.75" hidden="1" x14ac:dyDescent="0.2">
      <c r="A416" s="35">
        <f t="shared" si="11"/>
        <v>43570</v>
      </c>
      <c r="B416" s="36">
        <f>SUMIFS(СВЦЭМ!$L$34:$L$777,СВЦЭМ!$A$34:$A$777,$A416,СВЦЭМ!$B$33:$B$776,B$401)+'СЕТ СН'!$F$16</f>
        <v>0</v>
      </c>
      <c r="C416" s="36">
        <f>SUMIFS(СВЦЭМ!$L$34:$L$777,СВЦЭМ!$A$34:$A$777,$A416,СВЦЭМ!$B$33:$B$776,C$401)+'СЕТ СН'!$F$16</f>
        <v>0</v>
      </c>
      <c r="D416" s="36">
        <f>SUMIFS(СВЦЭМ!$L$34:$L$777,СВЦЭМ!$A$34:$A$777,$A416,СВЦЭМ!$B$33:$B$776,D$401)+'СЕТ СН'!$F$16</f>
        <v>0</v>
      </c>
      <c r="E416" s="36">
        <f>SUMIFS(СВЦЭМ!$L$34:$L$777,СВЦЭМ!$A$34:$A$777,$A416,СВЦЭМ!$B$33:$B$776,E$401)+'СЕТ СН'!$F$16</f>
        <v>0</v>
      </c>
      <c r="F416" s="36">
        <f>SUMIFS(СВЦЭМ!$L$34:$L$777,СВЦЭМ!$A$34:$A$777,$A416,СВЦЭМ!$B$33:$B$776,F$401)+'СЕТ СН'!$F$16</f>
        <v>0</v>
      </c>
      <c r="G416" s="36">
        <f>SUMIFS(СВЦЭМ!$L$34:$L$777,СВЦЭМ!$A$34:$A$777,$A416,СВЦЭМ!$B$33:$B$776,G$401)+'СЕТ СН'!$F$16</f>
        <v>0</v>
      </c>
      <c r="H416" s="36">
        <f>SUMIFS(СВЦЭМ!$L$34:$L$777,СВЦЭМ!$A$34:$A$777,$A416,СВЦЭМ!$B$33:$B$776,H$401)+'СЕТ СН'!$F$16</f>
        <v>0</v>
      </c>
      <c r="I416" s="36">
        <f>SUMIFS(СВЦЭМ!$L$34:$L$777,СВЦЭМ!$A$34:$A$777,$A416,СВЦЭМ!$B$33:$B$776,I$401)+'СЕТ СН'!$F$16</f>
        <v>0</v>
      </c>
      <c r="J416" s="36">
        <f>SUMIFS(СВЦЭМ!$L$34:$L$777,СВЦЭМ!$A$34:$A$777,$A416,СВЦЭМ!$B$33:$B$776,J$401)+'СЕТ СН'!$F$16</f>
        <v>0</v>
      </c>
      <c r="K416" s="36">
        <f>SUMIFS(СВЦЭМ!$L$34:$L$777,СВЦЭМ!$A$34:$A$777,$A416,СВЦЭМ!$B$33:$B$776,K$401)+'СЕТ СН'!$F$16</f>
        <v>0</v>
      </c>
      <c r="L416" s="36">
        <f>SUMIFS(СВЦЭМ!$L$34:$L$777,СВЦЭМ!$A$34:$A$777,$A416,СВЦЭМ!$B$33:$B$776,L$401)+'СЕТ СН'!$F$16</f>
        <v>0</v>
      </c>
      <c r="M416" s="36">
        <f>SUMIFS(СВЦЭМ!$L$34:$L$777,СВЦЭМ!$A$34:$A$777,$A416,СВЦЭМ!$B$33:$B$776,M$401)+'СЕТ СН'!$F$16</f>
        <v>0</v>
      </c>
      <c r="N416" s="36">
        <f>SUMIFS(СВЦЭМ!$L$34:$L$777,СВЦЭМ!$A$34:$A$777,$A416,СВЦЭМ!$B$33:$B$776,N$401)+'СЕТ СН'!$F$16</f>
        <v>0</v>
      </c>
      <c r="O416" s="36">
        <f>SUMIFS(СВЦЭМ!$L$34:$L$777,СВЦЭМ!$A$34:$A$777,$A416,СВЦЭМ!$B$33:$B$776,O$401)+'СЕТ СН'!$F$16</f>
        <v>0</v>
      </c>
      <c r="P416" s="36">
        <f>SUMIFS(СВЦЭМ!$L$34:$L$777,СВЦЭМ!$A$34:$A$777,$A416,СВЦЭМ!$B$33:$B$776,P$401)+'СЕТ СН'!$F$16</f>
        <v>0</v>
      </c>
      <c r="Q416" s="36">
        <f>SUMIFS(СВЦЭМ!$L$34:$L$777,СВЦЭМ!$A$34:$A$777,$A416,СВЦЭМ!$B$33:$B$776,Q$401)+'СЕТ СН'!$F$16</f>
        <v>0</v>
      </c>
      <c r="R416" s="36">
        <f>SUMIFS(СВЦЭМ!$L$34:$L$777,СВЦЭМ!$A$34:$A$777,$A416,СВЦЭМ!$B$33:$B$776,R$401)+'СЕТ СН'!$F$16</f>
        <v>0</v>
      </c>
      <c r="S416" s="36">
        <f>SUMIFS(СВЦЭМ!$L$34:$L$777,СВЦЭМ!$A$34:$A$777,$A416,СВЦЭМ!$B$33:$B$776,S$401)+'СЕТ СН'!$F$16</f>
        <v>0</v>
      </c>
      <c r="T416" s="36">
        <f>SUMIFS(СВЦЭМ!$L$34:$L$777,СВЦЭМ!$A$34:$A$777,$A416,СВЦЭМ!$B$33:$B$776,T$401)+'СЕТ СН'!$F$16</f>
        <v>0</v>
      </c>
      <c r="U416" s="36">
        <f>SUMIFS(СВЦЭМ!$L$34:$L$777,СВЦЭМ!$A$34:$A$777,$A416,СВЦЭМ!$B$33:$B$776,U$401)+'СЕТ СН'!$F$16</f>
        <v>0</v>
      </c>
      <c r="V416" s="36">
        <f>SUMIFS(СВЦЭМ!$L$34:$L$777,СВЦЭМ!$A$34:$A$777,$A416,СВЦЭМ!$B$33:$B$776,V$401)+'СЕТ СН'!$F$16</f>
        <v>0</v>
      </c>
      <c r="W416" s="36">
        <f>SUMIFS(СВЦЭМ!$L$34:$L$777,СВЦЭМ!$A$34:$A$777,$A416,СВЦЭМ!$B$33:$B$776,W$401)+'СЕТ СН'!$F$16</f>
        <v>0</v>
      </c>
      <c r="X416" s="36">
        <f>SUMIFS(СВЦЭМ!$L$34:$L$777,СВЦЭМ!$A$34:$A$777,$A416,СВЦЭМ!$B$33:$B$776,X$401)+'СЕТ СН'!$F$16</f>
        <v>0</v>
      </c>
      <c r="Y416" s="36">
        <f>SUMIFS(СВЦЭМ!$L$34:$L$777,СВЦЭМ!$A$34:$A$777,$A416,СВЦЭМ!$B$33:$B$776,Y$401)+'СЕТ СН'!$F$16</f>
        <v>0</v>
      </c>
    </row>
    <row r="417" spans="1:25" ht="15.75" hidden="1" x14ac:dyDescent="0.2">
      <c r="A417" s="35">
        <f t="shared" si="11"/>
        <v>43571</v>
      </c>
      <c r="B417" s="36">
        <f>SUMIFS(СВЦЭМ!$L$34:$L$777,СВЦЭМ!$A$34:$A$777,$A417,СВЦЭМ!$B$33:$B$776,B$401)+'СЕТ СН'!$F$16</f>
        <v>0</v>
      </c>
      <c r="C417" s="36">
        <f>SUMIFS(СВЦЭМ!$L$34:$L$777,СВЦЭМ!$A$34:$A$777,$A417,СВЦЭМ!$B$33:$B$776,C$401)+'СЕТ СН'!$F$16</f>
        <v>0</v>
      </c>
      <c r="D417" s="36">
        <f>SUMIFS(СВЦЭМ!$L$34:$L$777,СВЦЭМ!$A$34:$A$777,$A417,СВЦЭМ!$B$33:$B$776,D$401)+'СЕТ СН'!$F$16</f>
        <v>0</v>
      </c>
      <c r="E417" s="36">
        <f>SUMIFS(СВЦЭМ!$L$34:$L$777,СВЦЭМ!$A$34:$A$777,$A417,СВЦЭМ!$B$33:$B$776,E$401)+'СЕТ СН'!$F$16</f>
        <v>0</v>
      </c>
      <c r="F417" s="36">
        <f>SUMIFS(СВЦЭМ!$L$34:$L$777,СВЦЭМ!$A$34:$A$777,$A417,СВЦЭМ!$B$33:$B$776,F$401)+'СЕТ СН'!$F$16</f>
        <v>0</v>
      </c>
      <c r="G417" s="36">
        <f>SUMIFS(СВЦЭМ!$L$34:$L$777,СВЦЭМ!$A$34:$A$777,$A417,СВЦЭМ!$B$33:$B$776,G$401)+'СЕТ СН'!$F$16</f>
        <v>0</v>
      </c>
      <c r="H417" s="36">
        <f>SUMIFS(СВЦЭМ!$L$34:$L$777,СВЦЭМ!$A$34:$A$777,$A417,СВЦЭМ!$B$33:$B$776,H$401)+'СЕТ СН'!$F$16</f>
        <v>0</v>
      </c>
      <c r="I417" s="36">
        <f>SUMIFS(СВЦЭМ!$L$34:$L$777,СВЦЭМ!$A$34:$A$777,$A417,СВЦЭМ!$B$33:$B$776,I$401)+'СЕТ СН'!$F$16</f>
        <v>0</v>
      </c>
      <c r="J417" s="36">
        <f>SUMIFS(СВЦЭМ!$L$34:$L$777,СВЦЭМ!$A$34:$A$777,$A417,СВЦЭМ!$B$33:$B$776,J$401)+'СЕТ СН'!$F$16</f>
        <v>0</v>
      </c>
      <c r="K417" s="36">
        <f>SUMIFS(СВЦЭМ!$L$34:$L$777,СВЦЭМ!$A$34:$A$777,$A417,СВЦЭМ!$B$33:$B$776,K$401)+'СЕТ СН'!$F$16</f>
        <v>0</v>
      </c>
      <c r="L417" s="36">
        <f>SUMIFS(СВЦЭМ!$L$34:$L$777,СВЦЭМ!$A$34:$A$777,$A417,СВЦЭМ!$B$33:$B$776,L$401)+'СЕТ СН'!$F$16</f>
        <v>0</v>
      </c>
      <c r="M417" s="36">
        <f>SUMIFS(СВЦЭМ!$L$34:$L$777,СВЦЭМ!$A$34:$A$777,$A417,СВЦЭМ!$B$33:$B$776,M$401)+'СЕТ СН'!$F$16</f>
        <v>0</v>
      </c>
      <c r="N417" s="36">
        <f>SUMIFS(СВЦЭМ!$L$34:$L$777,СВЦЭМ!$A$34:$A$777,$A417,СВЦЭМ!$B$33:$B$776,N$401)+'СЕТ СН'!$F$16</f>
        <v>0</v>
      </c>
      <c r="O417" s="36">
        <f>SUMIFS(СВЦЭМ!$L$34:$L$777,СВЦЭМ!$A$34:$A$777,$A417,СВЦЭМ!$B$33:$B$776,O$401)+'СЕТ СН'!$F$16</f>
        <v>0</v>
      </c>
      <c r="P417" s="36">
        <f>SUMIFS(СВЦЭМ!$L$34:$L$777,СВЦЭМ!$A$34:$A$777,$A417,СВЦЭМ!$B$33:$B$776,P$401)+'СЕТ СН'!$F$16</f>
        <v>0</v>
      </c>
      <c r="Q417" s="36">
        <f>SUMIFS(СВЦЭМ!$L$34:$L$777,СВЦЭМ!$A$34:$A$777,$A417,СВЦЭМ!$B$33:$B$776,Q$401)+'СЕТ СН'!$F$16</f>
        <v>0</v>
      </c>
      <c r="R417" s="36">
        <f>SUMIFS(СВЦЭМ!$L$34:$L$777,СВЦЭМ!$A$34:$A$777,$A417,СВЦЭМ!$B$33:$B$776,R$401)+'СЕТ СН'!$F$16</f>
        <v>0</v>
      </c>
      <c r="S417" s="36">
        <f>SUMIFS(СВЦЭМ!$L$34:$L$777,СВЦЭМ!$A$34:$A$777,$A417,СВЦЭМ!$B$33:$B$776,S$401)+'СЕТ СН'!$F$16</f>
        <v>0</v>
      </c>
      <c r="T417" s="36">
        <f>SUMIFS(СВЦЭМ!$L$34:$L$777,СВЦЭМ!$A$34:$A$777,$A417,СВЦЭМ!$B$33:$B$776,T$401)+'СЕТ СН'!$F$16</f>
        <v>0</v>
      </c>
      <c r="U417" s="36">
        <f>SUMIFS(СВЦЭМ!$L$34:$L$777,СВЦЭМ!$A$34:$A$777,$A417,СВЦЭМ!$B$33:$B$776,U$401)+'СЕТ СН'!$F$16</f>
        <v>0</v>
      </c>
      <c r="V417" s="36">
        <f>SUMIFS(СВЦЭМ!$L$34:$L$777,СВЦЭМ!$A$34:$A$777,$A417,СВЦЭМ!$B$33:$B$776,V$401)+'СЕТ СН'!$F$16</f>
        <v>0</v>
      </c>
      <c r="W417" s="36">
        <f>SUMIFS(СВЦЭМ!$L$34:$L$777,СВЦЭМ!$A$34:$A$777,$A417,СВЦЭМ!$B$33:$B$776,W$401)+'СЕТ СН'!$F$16</f>
        <v>0</v>
      </c>
      <c r="X417" s="36">
        <f>SUMIFS(СВЦЭМ!$L$34:$L$777,СВЦЭМ!$A$34:$A$777,$A417,СВЦЭМ!$B$33:$B$776,X$401)+'СЕТ СН'!$F$16</f>
        <v>0</v>
      </c>
      <c r="Y417" s="36">
        <f>SUMIFS(СВЦЭМ!$L$34:$L$777,СВЦЭМ!$A$34:$A$777,$A417,СВЦЭМ!$B$33:$B$776,Y$401)+'СЕТ СН'!$F$16</f>
        <v>0</v>
      </c>
    </row>
    <row r="418" spans="1:25" ht="15.75" hidden="1" x14ac:dyDescent="0.2">
      <c r="A418" s="35">
        <f t="shared" si="11"/>
        <v>43572</v>
      </c>
      <c r="B418" s="36">
        <f>SUMIFS(СВЦЭМ!$L$34:$L$777,СВЦЭМ!$A$34:$A$777,$A418,СВЦЭМ!$B$33:$B$776,B$401)+'СЕТ СН'!$F$16</f>
        <v>0</v>
      </c>
      <c r="C418" s="36">
        <f>SUMIFS(СВЦЭМ!$L$34:$L$777,СВЦЭМ!$A$34:$A$777,$A418,СВЦЭМ!$B$33:$B$776,C$401)+'СЕТ СН'!$F$16</f>
        <v>0</v>
      </c>
      <c r="D418" s="36">
        <f>SUMIFS(СВЦЭМ!$L$34:$L$777,СВЦЭМ!$A$34:$A$777,$A418,СВЦЭМ!$B$33:$B$776,D$401)+'СЕТ СН'!$F$16</f>
        <v>0</v>
      </c>
      <c r="E418" s="36">
        <f>SUMIFS(СВЦЭМ!$L$34:$L$777,СВЦЭМ!$A$34:$A$777,$A418,СВЦЭМ!$B$33:$B$776,E$401)+'СЕТ СН'!$F$16</f>
        <v>0</v>
      </c>
      <c r="F418" s="36">
        <f>SUMIFS(СВЦЭМ!$L$34:$L$777,СВЦЭМ!$A$34:$A$777,$A418,СВЦЭМ!$B$33:$B$776,F$401)+'СЕТ СН'!$F$16</f>
        <v>0</v>
      </c>
      <c r="G418" s="36">
        <f>SUMIFS(СВЦЭМ!$L$34:$L$777,СВЦЭМ!$A$34:$A$777,$A418,СВЦЭМ!$B$33:$B$776,G$401)+'СЕТ СН'!$F$16</f>
        <v>0</v>
      </c>
      <c r="H418" s="36">
        <f>SUMIFS(СВЦЭМ!$L$34:$L$777,СВЦЭМ!$A$34:$A$777,$A418,СВЦЭМ!$B$33:$B$776,H$401)+'СЕТ СН'!$F$16</f>
        <v>0</v>
      </c>
      <c r="I418" s="36">
        <f>SUMIFS(СВЦЭМ!$L$34:$L$777,СВЦЭМ!$A$34:$A$777,$A418,СВЦЭМ!$B$33:$B$776,I$401)+'СЕТ СН'!$F$16</f>
        <v>0</v>
      </c>
      <c r="J418" s="36">
        <f>SUMIFS(СВЦЭМ!$L$34:$L$777,СВЦЭМ!$A$34:$A$777,$A418,СВЦЭМ!$B$33:$B$776,J$401)+'СЕТ СН'!$F$16</f>
        <v>0</v>
      </c>
      <c r="K418" s="36">
        <f>SUMIFS(СВЦЭМ!$L$34:$L$777,СВЦЭМ!$A$34:$A$777,$A418,СВЦЭМ!$B$33:$B$776,K$401)+'СЕТ СН'!$F$16</f>
        <v>0</v>
      </c>
      <c r="L418" s="36">
        <f>SUMIFS(СВЦЭМ!$L$34:$L$777,СВЦЭМ!$A$34:$A$777,$A418,СВЦЭМ!$B$33:$B$776,L$401)+'СЕТ СН'!$F$16</f>
        <v>0</v>
      </c>
      <c r="M418" s="36">
        <f>SUMIFS(СВЦЭМ!$L$34:$L$777,СВЦЭМ!$A$34:$A$777,$A418,СВЦЭМ!$B$33:$B$776,M$401)+'СЕТ СН'!$F$16</f>
        <v>0</v>
      </c>
      <c r="N418" s="36">
        <f>SUMIFS(СВЦЭМ!$L$34:$L$777,СВЦЭМ!$A$34:$A$777,$A418,СВЦЭМ!$B$33:$B$776,N$401)+'СЕТ СН'!$F$16</f>
        <v>0</v>
      </c>
      <c r="O418" s="36">
        <f>SUMIFS(СВЦЭМ!$L$34:$L$777,СВЦЭМ!$A$34:$A$777,$A418,СВЦЭМ!$B$33:$B$776,O$401)+'СЕТ СН'!$F$16</f>
        <v>0</v>
      </c>
      <c r="P418" s="36">
        <f>SUMIFS(СВЦЭМ!$L$34:$L$777,СВЦЭМ!$A$34:$A$777,$A418,СВЦЭМ!$B$33:$B$776,P$401)+'СЕТ СН'!$F$16</f>
        <v>0</v>
      </c>
      <c r="Q418" s="36">
        <f>SUMIFS(СВЦЭМ!$L$34:$L$777,СВЦЭМ!$A$34:$A$777,$A418,СВЦЭМ!$B$33:$B$776,Q$401)+'СЕТ СН'!$F$16</f>
        <v>0</v>
      </c>
      <c r="R418" s="36">
        <f>SUMIFS(СВЦЭМ!$L$34:$L$777,СВЦЭМ!$A$34:$A$777,$A418,СВЦЭМ!$B$33:$B$776,R$401)+'СЕТ СН'!$F$16</f>
        <v>0</v>
      </c>
      <c r="S418" s="36">
        <f>SUMIFS(СВЦЭМ!$L$34:$L$777,СВЦЭМ!$A$34:$A$777,$A418,СВЦЭМ!$B$33:$B$776,S$401)+'СЕТ СН'!$F$16</f>
        <v>0</v>
      </c>
      <c r="T418" s="36">
        <f>SUMIFS(СВЦЭМ!$L$34:$L$777,СВЦЭМ!$A$34:$A$777,$A418,СВЦЭМ!$B$33:$B$776,T$401)+'СЕТ СН'!$F$16</f>
        <v>0</v>
      </c>
      <c r="U418" s="36">
        <f>SUMIFS(СВЦЭМ!$L$34:$L$777,СВЦЭМ!$A$34:$A$777,$A418,СВЦЭМ!$B$33:$B$776,U$401)+'СЕТ СН'!$F$16</f>
        <v>0</v>
      </c>
      <c r="V418" s="36">
        <f>SUMIFS(СВЦЭМ!$L$34:$L$777,СВЦЭМ!$A$34:$A$777,$A418,СВЦЭМ!$B$33:$B$776,V$401)+'СЕТ СН'!$F$16</f>
        <v>0</v>
      </c>
      <c r="W418" s="36">
        <f>SUMIFS(СВЦЭМ!$L$34:$L$777,СВЦЭМ!$A$34:$A$777,$A418,СВЦЭМ!$B$33:$B$776,W$401)+'СЕТ СН'!$F$16</f>
        <v>0</v>
      </c>
      <c r="X418" s="36">
        <f>SUMIFS(СВЦЭМ!$L$34:$L$777,СВЦЭМ!$A$34:$A$777,$A418,СВЦЭМ!$B$33:$B$776,X$401)+'СЕТ СН'!$F$16</f>
        <v>0</v>
      </c>
      <c r="Y418" s="36">
        <f>SUMIFS(СВЦЭМ!$L$34:$L$777,СВЦЭМ!$A$34:$A$777,$A418,СВЦЭМ!$B$33:$B$776,Y$401)+'СЕТ СН'!$F$16</f>
        <v>0</v>
      </c>
    </row>
    <row r="419" spans="1:25" ht="15.75" hidden="1" x14ac:dyDescent="0.2">
      <c r="A419" s="35">
        <f t="shared" si="11"/>
        <v>43573</v>
      </c>
      <c r="B419" s="36">
        <f>SUMIFS(СВЦЭМ!$L$34:$L$777,СВЦЭМ!$A$34:$A$777,$A419,СВЦЭМ!$B$33:$B$776,B$401)+'СЕТ СН'!$F$16</f>
        <v>0</v>
      </c>
      <c r="C419" s="36">
        <f>SUMIFS(СВЦЭМ!$L$34:$L$777,СВЦЭМ!$A$34:$A$777,$A419,СВЦЭМ!$B$33:$B$776,C$401)+'СЕТ СН'!$F$16</f>
        <v>0</v>
      </c>
      <c r="D419" s="36">
        <f>SUMIFS(СВЦЭМ!$L$34:$L$777,СВЦЭМ!$A$34:$A$777,$A419,СВЦЭМ!$B$33:$B$776,D$401)+'СЕТ СН'!$F$16</f>
        <v>0</v>
      </c>
      <c r="E419" s="36">
        <f>SUMIFS(СВЦЭМ!$L$34:$L$777,СВЦЭМ!$A$34:$A$777,$A419,СВЦЭМ!$B$33:$B$776,E$401)+'СЕТ СН'!$F$16</f>
        <v>0</v>
      </c>
      <c r="F419" s="36">
        <f>SUMIFS(СВЦЭМ!$L$34:$L$777,СВЦЭМ!$A$34:$A$777,$A419,СВЦЭМ!$B$33:$B$776,F$401)+'СЕТ СН'!$F$16</f>
        <v>0</v>
      </c>
      <c r="G419" s="36">
        <f>SUMIFS(СВЦЭМ!$L$34:$L$777,СВЦЭМ!$A$34:$A$777,$A419,СВЦЭМ!$B$33:$B$776,G$401)+'СЕТ СН'!$F$16</f>
        <v>0</v>
      </c>
      <c r="H419" s="36">
        <f>SUMIFS(СВЦЭМ!$L$34:$L$777,СВЦЭМ!$A$34:$A$777,$A419,СВЦЭМ!$B$33:$B$776,H$401)+'СЕТ СН'!$F$16</f>
        <v>0</v>
      </c>
      <c r="I419" s="36">
        <f>SUMIFS(СВЦЭМ!$L$34:$L$777,СВЦЭМ!$A$34:$A$777,$A419,СВЦЭМ!$B$33:$B$776,I$401)+'СЕТ СН'!$F$16</f>
        <v>0</v>
      </c>
      <c r="J419" s="36">
        <f>SUMIFS(СВЦЭМ!$L$34:$L$777,СВЦЭМ!$A$34:$A$777,$A419,СВЦЭМ!$B$33:$B$776,J$401)+'СЕТ СН'!$F$16</f>
        <v>0</v>
      </c>
      <c r="K419" s="36">
        <f>SUMIFS(СВЦЭМ!$L$34:$L$777,СВЦЭМ!$A$34:$A$777,$A419,СВЦЭМ!$B$33:$B$776,K$401)+'СЕТ СН'!$F$16</f>
        <v>0</v>
      </c>
      <c r="L419" s="36">
        <f>SUMIFS(СВЦЭМ!$L$34:$L$777,СВЦЭМ!$A$34:$A$777,$A419,СВЦЭМ!$B$33:$B$776,L$401)+'СЕТ СН'!$F$16</f>
        <v>0</v>
      </c>
      <c r="M419" s="36">
        <f>SUMIFS(СВЦЭМ!$L$34:$L$777,СВЦЭМ!$A$34:$A$777,$A419,СВЦЭМ!$B$33:$B$776,M$401)+'СЕТ СН'!$F$16</f>
        <v>0</v>
      </c>
      <c r="N419" s="36">
        <f>SUMIFS(СВЦЭМ!$L$34:$L$777,СВЦЭМ!$A$34:$A$777,$A419,СВЦЭМ!$B$33:$B$776,N$401)+'СЕТ СН'!$F$16</f>
        <v>0</v>
      </c>
      <c r="O419" s="36">
        <f>SUMIFS(СВЦЭМ!$L$34:$L$777,СВЦЭМ!$A$34:$A$777,$A419,СВЦЭМ!$B$33:$B$776,O$401)+'СЕТ СН'!$F$16</f>
        <v>0</v>
      </c>
      <c r="P419" s="36">
        <f>SUMIFS(СВЦЭМ!$L$34:$L$777,СВЦЭМ!$A$34:$A$777,$A419,СВЦЭМ!$B$33:$B$776,P$401)+'СЕТ СН'!$F$16</f>
        <v>0</v>
      </c>
      <c r="Q419" s="36">
        <f>SUMIFS(СВЦЭМ!$L$34:$L$777,СВЦЭМ!$A$34:$A$777,$A419,СВЦЭМ!$B$33:$B$776,Q$401)+'СЕТ СН'!$F$16</f>
        <v>0</v>
      </c>
      <c r="R419" s="36">
        <f>SUMIFS(СВЦЭМ!$L$34:$L$777,СВЦЭМ!$A$34:$A$777,$A419,СВЦЭМ!$B$33:$B$776,R$401)+'СЕТ СН'!$F$16</f>
        <v>0</v>
      </c>
      <c r="S419" s="36">
        <f>SUMIFS(СВЦЭМ!$L$34:$L$777,СВЦЭМ!$A$34:$A$777,$A419,СВЦЭМ!$B$33:$B$776,S$401)+'СЕТ СН'!$F$16</f>
        <v>0</v>
      </c>
      <c r="T419" s="36">
        <f>SUMIFS(СВЦЭМ!$L$34:$L$777,СВЦЭМ!$A$34:$A$777,$A419,СВЦЭМ!$B$33:$B$776,T$401)+'СЕТ СН'!$F$16</f>
        <v>0</v>
      </c>
      <c r="U419" s="36">
        <f>SUMIFS(СВЦЭМ!$L$34:$L$777,СВЦЭМ!$A$34:$A$777,$A419,СВЦЭМ!$B$33:$B$776,U$401)+'СЕТ СН'!$F$16</f>
        <v>0</v>
      </c>
      <c r="V419" s="36">
        <f>SUMIFS(СВЦЭМ!$L$34:$L$777,СВЦЭМ!$A$34:$A$777,$A419,СВЦЭМ!$B$33:$B$776,V$401)+'СЕТ СН'!$F$16</f>
        <v>0</v>
      </c>
      <c r="W419" s="36">
        <f>SUMIFS(СВЦЭМ!$L$34:$L$777,СВЦЭМ!$A$34:$A$777,$A419,СВЦЭМ!$B$33:$B$776,W$401)+'СЕТ СН'!$F$16</f>
        <v>0</v>
      </c>
      <c r="X419" s="36">
        <f>SUMIFS(СВЦЭМ!$L$34:$L$777,СВЦЭМ!$A$34:$A$777,$A419,СВЦЭМ!$B$33:$B$776,X$401)+'СЕТ СН'!$F$16</f>
        <v>0</v>
      </c>
      <c r="Y419" s="36">
        <f>SUMIFS(СВЦЭМ!$L$34:$L$777,СВЦЭМ!$A$34:$A$777,$A419,СВЦЭМ!$B$33:$B$776,Y$401)+'СЕТ СН'!$F$16</f>
        <v>0</v>
      </c>
    </row>
    <row r="420" spans="1:25" ht="15.75" hidden="1" x14ac:dyDescent="0.2">
      <c r="A420" s="35">
        <f t="shared" si="11"/>
        <v>43574</v>
      </c>
      <c r="B420" s="36">
        <f>SUMIFS(СВЦЭМ!$L$34:$L$777,СВЦЭМ!$A$34:$A$777,$A420,СВЦЭМ!$B$33:$B$776,B$401)+'СЕТ СН'!$F$16</f>
        <v>0</v>
      </c>
      <c r="C420" s="36">
        <f>SUMIFS(СВЦЭМ!$L$34:$L$777,СВЦЭМ!$A$34:$A$777,$A420,СВЦЭМ!$B$33:$B$776,C$401)+'СЕТ СН'!$F$16</f>
        <v>0</v>
      </c>
      <c r="D420" s="36">
        <f>SUMIFS(СВЦЭМ!$L$34:$L$777,СВЦЭМ!$A$34:$A$777,$A420,СВЦЭМ!$B$33:$B$776,D$401)+'СЕТ СН'!$F$16</f>
        <v>0</v>
      </c>
      <c r="E420" s="36">
        <f>SUMIFS(СВЦЭМ!$L$34:$L$777,СВЦЭМ!$A$34:$A$777,$A420,СВЦЭМ!$B$33:$B$776,E$401)+'СЕТ СН'!$F$16</f>
        <v>0</v>
      </c>
      <c r="F420" s="36">
        <f>SUMIFS(СВЦЭМ!$L$34:$L$777,СВЦЭМ!$A$34:$A$777,$A420,СВЦЭМ!$B$33:$B$776,F$401)+'СЕТ СН'!$F$16</f>
        <v>0</v>
      </c>
      <c r="G420" s="36">
        <f>SUMIFS(СВЦЭМ!$L$34:$L$777,СВЦЭМ!$A$34:$A$777,$A420,СВЦЭМ!$B$33:$B$776,G$401)+'СЕТ СН'!$F$16</f>
        <v>0</v>
      </c>
      <c r="H420" s="36">
        <f>SUMIFS(СВЦЭМ!$L$34:$L$777,СВЦЭМ!$A$34:$A$777,$A420,СВЦЭМ!$B$33:$B$776,H$401)+'СЕТ СН'!$F$16</f>
        <v>0</v>
      </c>
      <c r="I420" s="36">
        <f>SUMIFS(СВЦЭМ!$L$34:$L$777,СВЦЭМ!$A$34:$A$777,$A420,СВЦЭМ!$B$33:$B$776,I$401)+'СЕТ СН'!$F$16</f>
        <v>0</v>
      </c>
      <c r="J420" s="36">
        <f>SUMIFS(СВЦЭМ!$L$34:$L$777,СВЦЭМ!$A$34:$A$777,$A420,СВЦЭМ!$B$33:$B$776,J$401)+'СЕТ СН'!$F$16</f>
        <v>0</v>
      </c>
      <c r="K420" s="36">
        <f>SUMIFS(СВЦЭМ!$L$34:$L$777,СВЦЭМ!$A$34:$A$777,$A420,СВЦЭМ!$B$33:$B$776,K$401)+'СЕТ СН'!$F$16</f>
        <v>0</v>
      </c>
      <c r="L420" s="36">
        <f>SUMIFS(СВЦЭМ!$L$34:$L$777,СВЦЭМ!$A$34:$A$777,$A420,СВЦЭМ!$B$33:$B$776,L$401)+'СЕТ СН'!$F$16</f>
        <v>0</v>
      </c>
      <c r="M420" s="36">
        <f>SUMIFS(СВЦЭМ!$L$34:$L$777,СВЦЭМ!$A$34:$A$777,$A420,СВЦЭМ!$B$33:$B$776,M$401)+'СЕТ СН'!$F$16</f>
        <v>0</v>
      </c>
      <c r="N420" s="36">
        <f>SUMIFS(СВЦЭМ!$L$34:$L$777,СВЦЭМ!$A$34:$A$777,$A420,СВЦЭМ!$B$33:$B$776,N$401)+'СЕТ СН'!$F$16</f>
        <v>0</v>
      </c>
      <c r="O420" s="36">
        <f>SUMIFS(СВЦЭМ!$L$34:$L$777,СВЦЭМ!$A$34:$A$777,$A420,СВЦЭМ!$B$33:$B$776,O$401)+'СЕТ СН'!$F$16</f>
        <v>0</v>
      </c>
      <c r="P420" s="36">
        <f>SUMIFS(СВЦЭМ!$L$34:$L$777,СВЦЭМ!$A$34:$A$777,$A420,СВЦЭМ!$B$33:$B$776,P$401)+'СЕТ СН'!$F$16</f>
        <v>0</v>
      </c>
      <c r="Q420" s="36">
        <f>SUMIFS(СВЦЭМ!$L$34:$L$777,СВЦЭМ!$A$34:$A$777,$A420,СВЦЭМ!$B$33:$B$776,Q$401)+'СЕТ СН'!$F$16</f>
        <v>0</v>
      </c>
      <c r="R420" s="36">
        <f>SUMIFS(СВЦЭМ!$L$34:$L$777,СВЦЭМ!$A$34:$A$777,$A420,СВЦЭМ!$B$33:$B$776,R$401)+'СЕТ СН'!$F$16</f>
        <v>0</v>
      </c>
      <c r="S420" s="36">
        <f>SUMIFS(СВЦЭМ!$L$34:$L$777,СВЦЭМ!$A$34:$A$777,$A420,СВЦЭМ!$B$33:$B$776,S$401)+'СЕТ СН'!$F$16</f>
        <v>0</v>
      </c>
      <c r="T420" s="36">
        <f>SUMIFS(СВЦЭМ!$L$34:$L$777,СВЦЭМ!$A$34:$A$777,$A420,СВЦЭМ!$B$33:$B$776,T$401)+'СЕТ СН'!$F$16</f>
        <v>0</v>
      </c>
      <c r="U420" s="36">
        <f>SUMIFS(СВЦЭМ!$L$34:$L$777,СВЦЭМ!$A$34:$A$777,$A420,СВЦЭМ!$B$33:$B$776,U$401)+'СЕТ СН'!$F$16</f>
        <v>0</v>
      </c>
      <c r="V420" s="36">
        <f>SUMIFS(СВЦЭМ!$L$34:$L$777,СВЦЭМ!$A$34:$A$777,$A420,СВЦЭМ!$B$33:$B$776,V$401)+'СЕТ СН'!$F$16</f>
        <v>0</v>
      </c>
      <c r="W420" s="36">
        <f>SUMIFS(СВЦЭМ!$L$34:$L$777,СВЦЭМ!$A$34:$A$777,$A420,СВЦЭМ!$B$33:$B$776,W$401)+'СЕТ СН'!$F$16</f>
        <v>0</v>
      </c>
      <c r="X420" s="36">
        <f>SUMIFS(СВЦЭМ!$L$34:$L$777,СВЦЭМ!$A$34:$A$777,$A420,СВЦЭМ!$B$33:$B$776,X$401)+'СЕТ СН'!$F$16</f>
        <v>0</v>
      </c>
      <c r="Y420" s="36">
        <f>SUMIFS(СВЦЭМ!$L$34:$L$777,СВЦЭМ!$A$34:$A$777,$A420,СВЦЭМ!$B$33:$B$776,Y$401)+'СЕТ СН'!$F$16</f>
        <v>0</v>
      </c>
    </row>
    <row r="421" spans="1:25" ht="15.75" hidden="1" x14ac:dyDescent="0.2">
      <c r="A421" s="35">
        <f t="shared" si="11"/>
        <v>43575</v>
      </c>
      <c r="B421" s="36">
        <f>SUMIFS(СВЦЭМ!$L$34:$L$777,СВЦЭМ!$A$34:$A$777,$A421,СВЦЭМ!$B$33:$B$776,B$401)+'СЕТ СН'!$F$16</f>
        <v>0</v>
      </c>
      <c r="C421" s="36">
        <f>SUMIFS(СВЦЭМ!$L$34:$L$777,СВЦЭМ!$A$34:$A$777,$A421,СВЦЭМ!$B$33:$B$776,C$401)+'СЕТ СН'!$F$16</f>
        <v>0</v>
      </c>
      <c r="D421" s="36">
        <f>SUMIFS(СВЦЭМ!$L$34:$L$777,СВЦЭМ!$A$34:$A$777,$A421,СВЦЭМ!$B$33:$B$776,D$401)+'СЕТ СН'!$F$16</f>
        <v>0</v>
      </c>
      <c r="E421" s="36">
        <f>SUMIFS(СВЦЭМ!$L$34:$L$777,СВЦЭМ!$A$34:$A$777,$A421,СВЦЭМ!$B$33:$B$776,E$401)+'СЕТ СН'!$F$16</f>
        <v>0</v>
      </c>
      <c r="F421" s="36">
        <f>SUMIFS(СВЦЭМ!$L$34:$L$777,СВЦЭМ!$A$34:$A$777,$A421,СВЦЭМ!$B$33:$B$776,F$401)+'СЕТ СН'!$F$16</f>
        <v>0</v>
      </c>
      <c r="G421" s="36">
        <f>SUMIFS(СВЦЭМ!$L$34:$L$777,СВЦЭМ!$A$34:$A$777,$A421,СВЦЭМ!$B$33:$B$776,G$401)+'СЕТ СН'!$F$16</f>
        <v>0</v>
      </c>
      <c r="H421" s="36">
        <f>SUMIFS(СВЦЭМ!$L$34:$L$777,СВЦЭМ!$A$34:$A$777,$A421,СВЦЭМ!$B$33:$B$776,H$401)+'СЕТ СН'!$F$16</f>
        <v>0</v>
      </c>
      <c r="I421" s="36">
        <f>SUMIFS(СВЦЭМ!$L$34:$L$777,СВЦЭМ!$A$34:$A$777,$A421,СВЦЭМ!$B$33:$B$776,I$401)+'СЕТ СН'!$F$16</f>
        <v>0</v>
      </c>
      <c r="J421" s="36">
        <f>SUMIFS(СВЦЭМ!$L$34:$L$777,СВЦЭМ!$A$34:$A$777,$A421,СВЦЭМ!$B$33:$B$776,J$401)+'СЕТ СН'!$F$16</f>
        <v>0</v>
      </c>
      <c r="K421" s="36">
        <f>SUMIFS(СВЦЭМ!$L$34:$L$777,СВЦЭМ!$A$34:$A$777,$A421,СВЦЭМ!$B$33:$B$776,K$401)+'СЕТ СН'!$F$16</f>
        <v>0</v>
      </c>
      <c r="L421" s="36">
        <f>SUMIFS(СВЦЭМ!$L$34:$L$777,СВЦЭМ!$A$34:$A$777,$A421,СВЦЭМ!$B$33:$B$776,L$401)+'СЕТ СН'!$F$16</f>
        <v>0</v>
      </c>
      <c r="M421" s="36">
        <f>SUMIFS(СВЦЭМ!$L$34:$L$777,СВЦЭМ!$A$34:$A$777,$A421,СВЦЭМ!$B$33:$B$776,M$401)+'СЕТ СН'!$F$16</f>
        <v>0</v>
      </c>
      <c r="N421" s="36">
        <f>SUMIFS(СВЦЭМ!$L$34:$L$777,СВЦЭМ!$A$34:$A$777,$A421,СВЦЭМ!$B$33:$B$776,N$401)+'СЕТ СН'!$F$16</f>
        <v>0</v>
      </c>
      <c r="O421" s="36">
        <f>SUMIFS(СВЦЭМ!$L$34:$L$777,СВЦЭМ!$A$34:$A$777,$A421,СВЦЭМ!$B$33:$B$776,O$401)+'СЕТ СН'!$F$16</f>
        <v>0</v>
      </c>
      <c r="P421" s="36">
        <f>SUMIFS(СВЦЭМ!$L$34:$L$777,СВЦЭМ!$A$34:$A$777,$A421,СВЦЭМ!$B$33:$B$776,P$401)+'СЕТ СН'!$F$16</f>
        <v>0</v>
      </c>
      <c r="Q421" s="36">
        <f>SUMIFS(СВЦЭМ!$L$34:$L$777,СВЦЭМ!$A$34:$A$777,$A421,СВЦЭМ!$B$33:$B$776,Q$401)+'СЕТ СН'!$F$16</f>
        <v>0</v>
      </c>
      <c r="R421" s="36">
        <f>SUMIFS(СВЦЭМ!$L$34:$L$777,СВЦЭМ!$A$34:$A$777,$A421,СВЦЭМ!$B$33:$B$776,R$401)+'СЕТ СН'!$F$16</f>
        <v>0</v>
      </c>
      <c r="S421" s="36">
        <f>SUMIFS(СВЦЭМ!$L$34:$L$777,СВЦЭМ!$A$34:$A$777,$A421,СВЦЭМ!$B$33:$B$776,S$401)+'СЕТ СН'!$F$16</f>
        <v>0</v>
      </c>
      <c r="T421" s="36">
        <f>SUMIFS(СВЦЭМ!$L$34:$L$777,СВЦЭМ!$A$34:$A$777,$A421,СВЦЭМ!$B$33:$B$776,T$401)+'СЕТ СН'!$F$16</f>
        <v>0</v>
      </c>
      <c r="U421" s="36">
        <f>SUMIFS(СВЦЭМ!$L$34:$L$777,СВЦЭМ!$A$34:$A$777,$A421,СВЦЭМ!$B$33:$B$776,U$401)+'СЕТ СН'!$F$16</f>
        <v>0</v>
      </c>
      <c r="V421" s="36">
        <f>SUMIFS(СВЦЭМ!$L$34:$L$777,СВЦЭМ!$A$34:$A$777,$A421,СВЦЭМ!$B$33:$B$776,V$401)+'СЕТ СН'!$F$16</f>
        <v>0</v>
      </c>
      <c r="W421" s="36">
        <f>SUMIFS(СВЦЭМ!$L$34:$L$777,СВЦЭМ!$A$34:$A$777,$A421,СВЦЭМ!$B$33:$B$776,W$401)+'СЕТ СН'!$F$16</f>
        <v>0</v>
      </c>
      <c r="X421" s="36">
        <f>SUMIFS(СВЦЭМ!$L$34:$L$777,СВЦЭМ!$A$34:$A$777,$A421,СВЦЭМ!$B$33:$B$776,X$401)+'СЕТ СН'!$F$16</f>
        <v>0</v>
      </c>
      <c r="Y421" s="36">
        <f>SUMIFS(СВЦЭМ!$L$34:$L$777,СВЦЭМ!$A$34:$A$777,$A421,СВЦЭМ!$B$33:$B$776,Y$401)+'СЕТ СН'!$F$16</f>
        <v>0</v>
      </c>
    </row>
    <row r="422" spans="1:25" ht="15.75" hidden="1" x14ac:dyDescent="0.2">
      <c r="A422" s="35">
        <f t="shared" si="11"/>
        <v>43576</v>
      </c>
      <c r="B422" s="36">
        <f>SUMIFS(СВЦЭМ!$L$34:$L$777,СВЦЭМ!$A$34:$A$777,$A422,СВЦЭМ!$B$33:$B$776,B$401)+'СЕТ СН'!$F$16</f>
        <v>0</v>
      </c>
      <c r="C422" s="36">
        <f>SUMIFS(СВЦЭМ!$L$34:$L$777,СВЦЭМ!$A$34:$A$777,$A422,СВЦЭМ!$B$33:$B$776,C$401)+'СЕТ СН'!$F$16</f>
        <v>0</v>
      </c>
      <c r="D422" s="36">
        <f>SUMIFS(СВЦЭМ!$L$34:$L$777,СВЦЭМ!$A$34:$A$777,$A422,СВЦЭМ!$B$33:$B$776,D$401)+'СЕТ СН'!$F$16</f>
        <v>0</v>
      </c>
      <c r="E422" s="36">
        <f>SUMIFS(СВЦЭМ!$L$34:$L$777,СВЦЭМ!$A$34:$A$777,$A422,СВЦЭМ!$B$33:$B$776,E$401)+'СЕТ СН'!$F$16</f>
        <v>0</v>
      </c>
      <c r="F422" s="36">
        <f>SUMIFS(СВЦЭМ!$L$34:$L$777,СВЦЭМ!$A$34:$A$777,$A422,СВЦЭМ!$B$33:$B$776,F$401)+'СЕТ СН'!$F$16</f>
        <v>0</v>
      </c>
      <c r="G422" s="36">
        <f>SUMIFS(СВЦЭМ!$L$34:$L$777,СВЦЭМ!$A$34:$A$777,$A422,СВЦЭМ!$B$33:$B$776,G$401)+'СЕТ СН'!$F$16</f>
        <v>0</v>
      </c>
      <c r="H422" s="36">
        <f>SUMIFS(СВЦЭМ!$L$34:$L$777,СВЦЭМ!$A$34:$A$777,$A422,СВЦЭМ!$B$33:$B$776,H$401)+'СЕТ СН'!$F$16</f>
        <v>0</v>
      </c>
      <c r="I422" s="36">
        <f>SUMIFS(СВЦЭМ!$L$34:$L$777,СВЦЭМ!$A$34:$A$777,$A422,СВЦЭМ!$B$33:$B$776,I$401)+'СЕТ СН'!$F$16</f>
        <v>0</v>
      </c>
      <c r="J422" s="36">
        <f>SUMIFS(СВЦЭМ!$L$34:$L$777,СВЦЭМ!$A$34:$A$777,$A422,СВЦЭМ!$B$33:$B$776,J$401)+'СЕТ СН'!$F$16</f>
        <v>0</v>
      </c>
      <c r="K422" s="36">
        <f>SUMIFS(СВЦЭМ!$L$34:$L$777,СВЦЭМ!$A$34:$A$777,$A422,СВЦЭМ!$B$33:$B$776,K$401)+'СЕТ СН'!$F$16</f>
        <v>0</v>
      </c>
      <c r="L422" s="36">
        <f>SUMIFS(СВЦЭМ!$L$34:$L$777,СВЦЭМ!$A$34:$A$777,$A422,СВЦЭМ!$B$33:$B$776,L$401)+'СЕТ СН'!$F$16</f>
        <v>0</v>
      </c>
      <c r="M422" s="36">
        <f>SUMIFS(СВЦЭМ!$L$34:$L$777,СВЦЭМ!$A$34:$A$777,$A422,СВЦЭМ!$B$33:$B$776,M$401)+'СЕТ СН'!$F$16</f>
        <v>0</v>
      </c>
      <c r="N422" s="36">
        <f>SUMIFS(СВЦЭМ!$L$34:$L$777,СВЦЭМ!$A$34:$A$777,$A422,СВЦЭМ!$B$33:$B$776,N$401)+'СЕТ СН'!$F$16</f>
        <v>0</v>
      </c>
      <c r="O422" s="36">
        <f>SUMIFS(СВЦЭМ!$L$34:$L$777,СВЦЭМ!$A$34:$A$777,$A422,СВЦЭМ!$B$33:$B$776,O$401)+'СЕТ СН'!$F$16</f>
        <v>0</v>
      </c>
      <c r="P422" s="36">
        <f>SUMIFS(СВЦЭМ!$L$34:$L$777,СВЦЭМ!$A$34:$A$777,$A422,СВЦЭМ!$B$33:$B$776,P$401)+'СЕТ СН'!$F$16</f>
        <v>0</v>
      </c>
      <c r="Q422" s="36">
        <f>SUMIFS(СВЦЭМ!$L$34:$L$777,СВЦЭМ!$A$34:$A$777,$A422,СВЦЭМ!$B$33:$B$776,Q$401)+'СЕТ СН'!$F$16</f>
        <v>0</v>
      </c>
      <c r="R422" s="36">
        <f>SUMIFS(СВЦЭМ!$L$34:$L$777,СВЦЭМ!$A$34:$A$777,$A422,СВЦЭМ!$B$33:$B$776,R$401)+'СЕТ СН'!$F$16</f>
        <v>0</v>
      </c>
      <c r="S422" s="36">
        <f>SUMIFS(СВЦЭМ!$L$34:$L$777,СВЦЭМ!$A$34:$A$777,$A422,СВЦЭМ!$B$33:$B$776,S$401)+'СЕТ СН'!$F$16</f>
        <v>0</v>
      </c>
      <c r="T422" s="36">
        <f>SUMIFS(СВЦЭМ!$L$34:$L$777,СВЦЭМ!$A$34:$A$777,$A422,СВЦЭМ!$B$33:$B$776,T$401)+'СЕТ СН'!$F$16</f>
        <v>0</v>
      </c>
      <c r="U422" s="36">
        <f>SUMIFS(СВЦЭМ!$L$34:$L$777,СВЦЭМ!$A$34:$A$777,$A422,СВЦЭМ!$B$33:$B$776,U$401)+'СЕТ СН'!$F$16</f>
        <v>0</v>
      </c>
      <c r="V422" s="36">
        <f>SUMIFS(СВЦЭМ!$L$34:$L$777,СВЦЭМ!$A$34:$A$777,$A422,СВЦЭМ!$B$33:$B$776,V$401)+'СЕТ СН'!$F$16</f>
        <v>0</v>
      </c>
      <c r="W422" s="36">
        <f>SUMIFS(СВЦЭМ!$L$34:$L$777,СВЦЭМ!$A$34:$A$777,$A422,СВЦЭМ!$B$33:$B$776,W$401)+'СЕТ СН'!$F$16</f>
        <v>0</v>
      </c>
      <c r="X422" s="36">
        <f>SUMIFS(СВЦЭМ!$L$34:$L$777,СВЦЭМ!$A$34:$A$777,$A422,СВЦЭМ!$B$33:$B$776,X$401)+'СЕТ СН'!$F$16</f>
        <v>0</v>
      </c>
      <c r="Y422" s="36">
        <f>SUMIFS(СВЦЭМ!$L$34:$L$777,СВЦЭМ!$A$34:$A$777,$A422,СВЦЭМ!$B$33:$B$776,Y$401)+'СЕТ СН'!$F$16</f>
        <v>0</v>
      </c>
    </row>
    <row r="423" spans="1:25" ht="15.75" hidden="1" x14ac:dyDescent="0.2">
      <c r="A423" s="35">
        <f t="shared" si="11"/>
        <v>43577</v>
      </c>
      <c r="B423" s="36">
        <f>SUMIFS(СВЦЭМ!$L$34:$L$777,СВЦЭМ!$A$34:$A$777,$A423,СВЦЭМ!$B$33:$B$776,B$401)+'СЕТ СН'!$F$16</f>
        <v>0</v>
      </c>
      <c r="C423" s="36">
        <f>SUMIFS(СВЦЭМ!$L$34:$L$777,СВЦЭМ!$A$34:$A$777,$A423,СВЦЭМ!$B$33:$B$776,C$401)+'СЕТ СН'!$F$16</f>
        <v>0</v>
      </c>
      <c r="D423" s="36">
        <f>SUMIFS(СВЦЭМ!$L$34:$L$777,СВЦЭМ!$A$34:$A$777,$A423,СВЦЭМ!$B$33:$B$776,D$401)+'СЕТ СН'!$F$16</f>
        <v>0</v>
      </c>
      <c r="E423" s="36">
        <f>SUMIFS(СВЦЭМ!$L$34:$L$777,СВЦЭМ!$A$34:$A$777,$A423,СВЦЭМ!$B$33:$B$776,E$401)+'СЕТ СН'!$F$16</f>
        <v>0</v>
      </c>
      <c r="F423" s="36">
        <f>SUMIFS(СВЦЭМ!$L$34:$L$777,СВЦЭМ!$A$34:$A$777,$A423,СВЦЭМ!$B$33:$B$776,F$401)+'СЕТ СН'!$F$16</f>
        <v>0</v>
      </c>
      <c r="G423" s="36">
        <f>SUMIFS(СВЦЭМ!$L$34:$L$777,СВЦЭМ!$A$34:$A$777,$A423,СВЦЭМ!$B$33:$B$776,G$401)+'СЕТ СН'!$F$16</f>
        <v>0</v>
      </c>
      <c r="H423" s="36">
        <f>SUMIFS(СВЦЭМ!$L$34:$L$777,СВЦЭМ!$A$34:$A$777,$A423,СВЦЭМ!$B$33:$B$776,H$401)+'СЕТ СН'!$F$16</f>
        <v>0</v>
      </c>
      <c r="I423" s="36">
        <f>SUMIFS(СВЦЭМ!$L$34:$L$777,СВЦЭМ!$A$34:$A$777,$A423,СВЦЭМ!$B$33:$B$776,I$401)+'СЕТ СН'!$F$16</f>
        <v>0</v>
      </c>
      <c r="J423" s="36">
        <f>SUMIFS(СВЦЭМ!$L$34:$L$777,СВЦЭМ!$A$34:$A$777,$A423,СВЦЭМ!$B$33:$B$776,J$401)+'СЕТ СН'!$F$16</f>
        <v>0</v>
      </c>
      <c r="K423" s="36">
        <f>SUMIFS(СВЦЭМ!$L$34:$L$777,СВЦЭМ!$A$34:$A$777,$A423,СВЦЭМ!$B$33:$B$776,K$401)+'СЕТ СН'!$F$16</f>
        <v>0</v>
      </c>
      <c r="L423" s="36">
        <f>SUMIFS(СВЦЭМ!$L$34:$L$777,СВЦЭМ!$A$34:$A$777,$A423,СВЦЭМ!$B$33:$B$776,L$401)+'СЕТ СН'!$F$16</f>
        <v>0</v>
      </c>
      <c r="M423" s="36">
        <f>SUMIFS(СВЦЭМ!$L$34:$L$777,СВЦЭМ!$A$34:$A$777,$A423,СВЦЭМ!$B$33:$B$776,M$401)+'СЕТ СН'!$F$16</f>
        <v>0</v>
      </c>
      <c r="N423" s="36">
        <f>SUMIFS(СВЦЭМ!$L$34:$L$777,СВЦЭМ!$A$34:$A$777,$A423,СВЦЭМ!$B$33:$B$776,N$401)+'СЕТ СН'!$F$16</f>
        <v>0</v>
      </c>
      <c r="O423" s="36">
        <f>SUMIFS(СВЦЭМ!$L$34:$L$777,СВЦЭМ!$A$34:$A$777,$A423,СВЦЭМ!$B$33:$B$776,O$401)+'СЕТ СН'!$F$16</f>
        <v>0</v>
      </c>
      <c r="P423" s="36">
        <f>SUMIFS(СВЦЭМ!$L$34:$L$777,СВЦЭМ!$A$34:$A$777,$A423,СВЦЭМ!$B$33:$B$776,P$401)+'СЕТ СН'!$F$16</f>
        <v>0</v>
      </c>
      <c r="Q423" s="36">
        <f>SUMIFS(СВЦЭМ!$L$34:$L$777,СВЦЭМ!$A$34:$A$777,$A423,СВЦЭМ!$B$33:$B$776,Q$401)+'СЕТ СН'!$F$16</f>
        <v>0</v>
      </c>
      <c r="R423" s="36">
        <f>SUMIFS(СВЦЭМ!$L$34:$L$777,СВЦЭМ!$A$34:$A$777,$A423,СВЦЭМ!$B$33:$B$776,R$401)+'СЕТ СН'!$F$16</f>
        <v>0</v>
      </c>
      <c r="S423" s="36">
        <f>SUMIFS(СВЦЭМ!$L$34:$L$777,СВЦЭМ!$A$34:$A$777,$A423,СВЦЭМ!$B$33:$B$776,S$401)+'СЕТ СН'!$F$16</f>
        <v>0</v>
      </c>
      <c r="T423" s="36">
        <f>SUMIFS(СВЦЭМ!$L$34:$L$777,СВЦЭМ!$A$34:$A$777,$A423,СВЦЭМ!$B$33:$B$776,T$401)+'СЕТ СН'!$F$16</f>
        <v>0</v>
      </c>
      <c r="U423" s="36">
        <f>SUMIFS(СВЦЭМ!$L$34:$L$777,СВЦЭМ!$A$34:$A$777,$A423,СВЦЭМ!$B$33:$B$776,U$401)+'СЕТ СН'!$F$16</f>
        <v>0</v>
      </c>
      <c r="V423" s="36">
        <f>SUMIFS(СВЦЭМ!$L$34:$L$777,СВЦЭМ!$A$34:$A$777,$A423,СВЦЭМ!$B$33:$B$776,V$401)+'СЕТ СН'!$F$16</f>
        <v>0</v>
      </c>
      <c r="W423" s="36">
        <f>SUMIFS(СВЦЭМ!$L$34:$L$777,СВЦЭМ!$A$34:$A$777,$A423,СВЦЭМ!$B$33:$B$776,W$401)+'СЕТ СН'!$F$16</f>
        <v>0</v>
      </c>
      <c r="X423" s="36">
        <f>SUMIFS(СВЦЭМ!$L$34:$L$777,СВЦЭМ!$A$34:$A$777,$A423,СВЦЭМ!$B$33:$B$776,X$401)+'СЕТ СН'!$F$16</f>
        <v>0</v>
      </c>
      <c r="Y423" s="36">
        <f>SUMIFS(СВЦЭМ!$L$34:$L$777,СВЦЭМ!$A$34:$A$777,$A423,СВЦЭМ!$B$33:$B$776,Y$401)+'СЕТ СН'!$F$16</f>
        <v>0</v>
      </c>
    </row>
    <row r="424" spans="1:25" ht="15.75" hidden="1" x14ac:dyDescent="0.2">
      <c r="A424" s="35">
        <f t="shared" si="11"/>
        <v>43578</v>
      </c>
      <c r="B424" s="36">
        <f>SUMIFS(СВЦЭМ!$L$34:$L$777,СВЦЭМ!$A$34:$A$777,$A424,СВЦЭМ!$B$33:$B$776,B$401)+'СЕТ СН'!$F$16</f>
        <v>0</v>
      </c>
      <c r="C424" s="36">
        <f>SUMIFS(СВЦЭМ!$L$34:$L$777,СВЦЭМ!$A$34:$A$777,$A424,СВЦЭМ!$B$33:$B$776,C$401)+'СЕТ СН'!$F$16</f>
        <v>0</v>
      </c>
      <c r="D424" s="36">
        <f>SUMIFS(СВЦЭМ!$L$34:$L$777,СВЦЭМ!$A$34:$A$777,$A424,СВЦЭМ!$B$33:$B$776,D$401)+'СЕТ СН'!$F$16</f>
        <v>0</v>
      </c>
      <c r="E424" s="36">
        <f>SUMIFS(СВЦЭМ!$L$34:$L$777,СВЦЭМ!$A$34:$A$777,$A424,СВЦЭМ!$B$33:$B$776,E$401)+'СЕТ СН'!$F$16</f>
        <v>0</v>
      </c>
      <c r="F424" s="36">
        <f>SUMIFS(СВЦЭМ!$L$34:$L$777,СВЦЭМ!$A$34:$A$777,$A424,СВЦЭМ!$B$33:$B$776,F$401)+'СЕТ СН'!$F$16</f>
        <v>0</v>
      </c>
      <c r="G424" s="36">
        <f>SUMIFS(СВЦЭМ!$L$34:$L$777,СВЦЭМ!$A$34:$A$777,$A424,СВЦЭМ!$B$33:$B$776,G$401)+'СЕТ СН'!$F$16</f>
        <v>0</v>
      </c>
      <c r="H424" s="36">
        <f>SUMIFS(СВЦЭМ!$L$34:$L$777,СВЦЭМ!$A$34:$A$777,$A424,СВЦЭМ!$B$33:$B$776,H$401)+'СЕТ СН'!$F$16</f>
        <v>0</v>
      </c>
      <c r="I424" s="36">
        <f>SUMIFS(СВЦЭМ!$L$34:$L$777,СВЦЭМ!$A$34:$A$777,$A424,СВЦЭМ!$B$33:$B$776,I$401)+'СЕТ СН'!$F$16</f>
        <v>0</v>
      </c>
      <c r="J424" s="36">
        <f>SUMIFS(СВЦЭМ!$L$34:$L$777,СВЦЭМ!$A$34:$A$777,$A424,СВЦЭМ!$B$33:$B$776,J$401)+'СЕТ СН'!$F$16</f>
        <v>0</v>
      </c>
      <c r="K424" s="36">
        <f>SUMIFS(СВЦЭМ!$L$34:$L$777,СВЦЭМ!$A$34:$A$777,$A424,СВЦЭМ!$B$33:$B$776,K$401)+'СЕТ СН'!$F$16</f>
        <v>0</v>
      </c>
      <c r="L424" s="36">
        <f>SUMIFS(СВЦЭМ!$L$34:$L$777,СВЦЭМ!$A$34:$A$777,$A424,СВЦЭМ!$B$33:$B$776,L$401)+'СЕТ СН'!$F$16</f>
        <v>0</v>
      </c>
      <c r="M424" s="36">
        <f>SUMIFS(СВЦЭМ!$L$34:$L$777,СВЦЭМ!$A$34:$A$777,$A424,СВЦЭМ!$B$33:$B$776,M$401)+'СЕТ СН'!$F$16</f>
        <v>0</v>
      </c>
      <c r="N424" s="36">
        <f>SUMIFS(СВЦЭМ!$L$34:$L$777,СВЦЭМ!$A$34:$A$777,$A424,СВЦЭМ!$B$33:$B$776,N$401)+'СЕТ СН'!$F$16</f>
        <v>0</v>
      </c>
      <c r="O424" s="36">
        <f>SUMIFS(СВЦЭМ!$L$34:$L$777,СВЦЭМ!$A$34:$A$777,$A424,СВЦЭМ!$B$33:$B$776,O$401)+'СЕТ СН'!$F$16</f>
        <v>0</v>
      </c>
      <c r="P424" s="36">
        <f>SUMIFS(СВЦЭМ!$L$34:$L$777,СВЦЭМ!$A$34:$A$777,$A424,СВЦЭМ!$B$33:$B$776,P$401)+'СЕТ СН'!$F$16</f>
        <v>0</v>
      </c>
      <c r="Q424" s="36">
        <f>SUMIFS(СВЦЭМ!$L$34:$L$777,СВЦЭМ!$A$34:$A$777,$A424,СВЦЭМ!$B$33:$B$776,Q$401)+'СЕТ СН'!$F$16</f>
        <v>0</v>
      </c>
      <c r="R424" s="36">
        <f>SUMIFS(СВЦЭМ!$L$34:$L$777,СВЦЭМ!$A$34:$A$777,$A424,СВЦЭМ!$B$33:$B$776,R$401)+'СЕТ СН'!$F$16</f>
        <v>0</v>
      </c>
      <c r="S424" s="36">
        <f>SUMIFS(СВЦЭМ!$L$34:$L$777,СВЦЭМ!$A$34:$A$777,$A424,СВЦЭМ!$B$33:$B$776,S$401)+'СЕТ СН'!$F$16</f>
        <v>0</v>
      </c>
      <c r="T424" s="36">
        <f>SUMIFS(СВЦЭМ!$L$34:$L$777,СВЦЭМ!$A$34:$A$777,$A424,СВЦЭМ!$B$33:$B$776,T$401)+'СЕТ СН'!$F$16</f>
        <v>0</v>
      </c>
      <c r="U424" s="36">
        <f>SUMIFS(СВЦЭМ!$L$34:$L$777,СВЦЭМ!$A$34:$A$777,$A424,СВЦЭМ!$B$33:$B$776,U$401)+'СЕТ СН'!$F$16</f>
        <v>0</v>
      </c>
      <c r="V424" s="36">
        <f>SUMIFS(СВЦЭМ!$L$34:$L$777,СВЦЭМ!$A$34:$A$777,$A424,СВЦЭМ!$B$33:$B$776,V$401)+'СЕТ СН'!$F$16</f>
        <v>0</v>
      </c>
      <c r="W424" s="36">
        <f>SUMIFS(СВЦЭМ!$L$34:$L$777,СВЦЭМ!$A$34:$A$777,$A424,СВЦЭМ!$B$33:$B$776,W$401)+'СЕТ СН'!$F$16</f>
        <v>0</v>
      </c>
      <c r="X424" s="36">
        <f>SUMIFS(СВЦЭМ!$L$34:$L$777,СВЦЭМ!$A$34:$A$777,$A424,СВЦЭМ!$B$33:$B$776,X$401)+'СЕТ СН'!$F$16</f>
        <v>0</v>
      </c>
      <c r="Y424" s="36">
        <f>SUMIFS(СВЦЭМ!$L$34:$L$777,СВЦЭМ!$A$34:$A$777,$A424,СВЦЭМ!$B$33:$B$776,Y$401)+'СЕТ СН'!$F$16</f>
        <v>0</v>
      </c>
    </row>
    <row r="425" spans="1:25" ht="15.75" hidden="1" x14ac:dyDescent="0.2">
      <c r="A425" s="35">
        <f t="shared" si="11"/>
        <v>43579</v>
      </c>
      <c r="B425" s="36">
        <f>SUMIFS(СВЦЭМ!$L$34:$L$777,СВЦЭМ!$A$34:$A$777,$A425,СВЦЭМ!$B$33:$B$776,B$401)+'СЕТ СН'!$F$16</f>
        <v>0</v>
      </c>
      <c r="C425" s="36">
        <f>SUMIFS(СВЦЭМ!$L$34:$L$777,СВЦЭМ!$A$34:$A$777,$A425,СВЦЭМ!$B$33:$B$776,C$401)+'СЕТ СН'!$F$16</f>
        <v>0</v>
      </c>
      <c r="D425" s="36">
        <f>SUMIFS(СВЦЭМ!$L$34:$L$777,СВЦЭМ!$A$34:$A$777,$A425,СВЦЭМ!$B$33:$B$776,D$401)+'СЕТ СН'!$F$16</f>
        <v>0</v>
      </c>
      <c r="E425" s="36">
        <f>SUMIFS(СВЦЭМ!$L$34:$L$777,СВЦЭМ!$A$34:$A$777,$A425,СВЦЭМ!$B$33:$B$776,E$401)+'СЕТ СН'!$F$16</f>
        <v>0</v>
      </c>
      <c r="F425" s="36">
        <f>SUMIFS(СВЦЭМ!$L$34:$L$777,СВЦЭМ!$A$34:$A$777,$A425,СВЦЭМ!$B$33:$B$776,F$401)+'СЕТ СН'!$F$16</f>
        <v>0</v>
      </c>
      <c r="G425" s="36">
        <f>SUMIFS(СВЦЭМ!$L$34:$L$777,СВЦЭМ!$A$34:$A$777,$A425,СВЦЭМ!$B$33:$B$776,G$401)+'СЕТ СН'!$F$16</f>
        <v>0</v>
      </c>
      <c r="H425" s="36">
        <f>SUMIFS(СВЦЭМ!$L$34:$L$777,СВЦЭМ!$A$34:$A$777,$A425,СВЦЭМ!$B$33:$B$776,H$401)+'СЕТ СН'!$F$16</f>
        <v>0</v>
      </c>
      <c r="I425" s="36">
        <f>SUMIFS(СВЦЭМ!$L$34:$L$777,СВЦЭМ!$A$34:$A$777,$A425,СВЦЭМ!$B$33:$B$776,I$401)+'СЕТ СН'!$F$16</f>
        <v>0</v>
      </c>
      <c r="J425" s="36">
        <f>SUMIFS(СВЦЭМ!$L$34:$L$777,СВЦЭМ!$A$34:$A$777,$A425,СВЦЭМ!$B$33:$B$776,J$401)+'СЕТ СН'!$F$16</f>
        <v>0</v>
      </c>
      <c r="K425" s="36">
        <f>SUMIFS(СВЦЭМ!$L$34:$L$777,СВЦЭМ!$A$34:$A$777,$A425,СВЦЭМ!$B$33:$B$776,K$401)+'СЕТ СН'!$F$16</f>
        <v>0</v>
      </c>
      <c r="L425" s="36">
        <f>SUMIFS(СВЦЭМ!$L$34:$L$777,СВЦЭМ!$A$34:$A$777,$A425,СВЦЭМ!$B$33:$B$776,L$401)+'СЕТ СН'!$F$16</f>
        <v>0</v>
      </c>
      <c r="M425" s="36">
        <f>SUMIFS(СВЦЭМ!$L$34:$L$777,СВЦЭМ!$A$34:$A$777,$A425,СВЦЭМ!$B$33:$B$776,M$401)+'СЕТ СН'!$F$16</f>
        <v>0</v>
      </c>
      <c r="N425" s="36">
        <f>SUMIFS(СВЦЭМ!$L$34:$L$777,СВЦЭМ!$A$34:$A$777,$A425,СВЦЭМ!$B$33:$B$776,N$401)+'СЕТ СН'!$F$16</f>
        <v>0</v>
      </c>
      <c r="O425" s="36">
        <f>SUMIFS(СВЦЭМ!$L$34:$L$777,СВЦЭМ!$A$34:$A$777,$A425,СВЦЭМ!$B$33:$B$776,O$401)+'СЕТ СН'!$F$16</f>
        <v>0</v>
      </c>
      <c r="P425" s="36">
        <f>SUMIFS(СВЦЭМ!$L$34:$L$777,СВЦЭМ!$A$34:$A$777,$A425,СВЦЭМ!$B$33:$B$776,P$401)+'СЕТ СН'!$F$16</f>
        <v>0</v>
      </c>
      <c r="Q425" s="36">
        <f>SUMIFS(СВЦЭМ!$L$34:$L$777,СВЦЭМ!$A$34:$A$777,$A425,СВЦЭМ!$B$33:$B$776,Q$401)+'СЕТ СН'!$F$16</f>
        <v>0</v>
      </c>
      <c r="R425" s="36">
        <f>SUMIFS(СВЦЭМ!$L$34:$L$777,СВЦЭМ!$A$34:$A$777,$A425,СВЦЭМ!$B$33:$B$776,R$401)+'СЕТ СН'!$F$16</f>
        <v>0</v>
      </c>
      <c r="S425" s="36">
        <f>SUMIFS(СВЦЭМ!$L$34:$L$777,СВЦЭМ!$A$34:$A$777,$A425,СВЦЭМ!$B$33:$B$776,S$401)+'СЕТ СН'!$F$16</f>
        <v>0</v>
      </c>
      <c r="T425" s="36">
        <f>SUMIFS(СВЦЭМ!$L$34:$L$777,СВЦЭМ!$A$34:$A$777,$A425,СВЦЭМ!$B$33:$B$776,T$401)+'СЕТ СН'!$F$16</f>
        <v>0</v>
      </c>
      <c r="U425" s="36">
        <f>SUMIFS(СВЦЭМ!$L$34:$L$777,СВЦЭМ!$A$34:$A$777,$A425,СВЦЭМ!$B$33:$B$776,U$401)+'СЕТ СН'!$F$16</f>
        <v>0</v>
      </c>
      <c r="V425" s="36">
        <f>SUMIFS(СВЦЭМ!$L$34:$L$777,СВЦЭМ!$A$34:$A$777,$A425,СВЦЭМ!$B$33:$B$776,V$401)+'СЕТ СН'!$F$16</f>
        <v>0</v>
      </c>
      <c r="W425" s="36">
        <f>SUMIFS(СВЦЭМ!$L$34:$L$777,СВЦЭМ!$A$34:$A$777,$A425,СВЦЭМ!$B$33:$B$776,W$401)+'СЕТ СН'!$F$16</f>
        <v>0</v>
      </c>
      <c r="X425" s="36">
        <f>SUMIFS(СВЦЭМ!$L$34:$L$777,СВЦЭМ!$A$34:$A$777,$A425,СВЦЭМ!$B$33:$B$776,X$401)+'СЕТ СН'!$F$16</f>
        <v>0</v>
      </c>
      <c r="Y425" s="36">
        <f>SUMIFS(СВЦЭМ!$L$34:$L$777,СВЦЭМ!$A$34:$A$777,$A425,СВЦЭМ!$B$33:$B$776,Y$401)+'СЕТ СН'!$F$16</f>
        <v>0</v>
      </c>
    </row>
    <row r="426" spans="1:25" ht="15.75" hidden="1" x14ac:dyDescent="0.2">
      <c r="A426" s="35">
        <f t="shared" si="11"/>
        <v>43580</v>
      </c>
      <c r="B426" s="36">
        <f>SUMIFS(СВЦЭМ!$L$34:$L$777,СВЦЭМ!$A$34:$A$777,$A426,СВЦЭМ!$B$33:$B$776,B$401)+'СЕТ СН'!$F$16</f>
        <v>0</v>
      </c>
      <c r="C426" s="36">
        <f>SUMIFS(СВЦЭМ!$L$34:$L$777,СВЦЭМ!$A$34:$A$777,$A426,СВЦЭМ!$B$33:$B$776,C$401)+'СЕТ СН'!$F$16</f>
        <v>0</v>
      </c>
      <c r="D426" s="36">
        <f>SUMIFS(СВЦЭМ!$L$34:$L$777,СВЦЭМ!$A$34:$A$777,$A426,СВЦЭМ!$B$33:$B$776,D$401)+'СЕТ СН'!$F$16</f>
        <v>0</v>
      </c>
      <c r="E426" s="36">
        <f>SUMIFS(СВЦЭМ!$L$34:$L$777,СВЦЭМ!$A$34:$A$777,$A426,СВЦЭМ!$B$33:$B$776,E$401)+'СЕТ СН'!$F$16</f>
        <v>0</v>
      </c>
      <c r="F426" s="36">
        <f>SUMIFS(СВЦЭМ!$L$34:$L$777,СВЦЭМ!$A$34:$A$777,$A426,СВЦЭМ!$B$33:$B$776,F$401)+'СЕТ СН'!$F$16</f>
        <v>0</v>
      </c>
      <c r="G426" s="36">
        <f>SUMIFS(СВЦЭМ!$L$34:$L$777,СВЦЭМ!$A$34:$A$777,$A426,СВЦЭМ!$B$33:$B$776,G$401)+'СЕТ СН'!$F$16</f>
        <v>0</v>
      </c>
      <c r="H426" s="36">
        <f>SUMIFS(СВЦЭМ!$L$34:$L$777,СВЦЭМ!$A$34:$A$777,$A426,СВЦЭМ!$B$33:$B$776,H$401)+'СЕТ СН'!$F$16</f>
        <v>0</v>
      </c>
      <c r="I426" s="36">
        <f>SUMIFS(СВЦЭМ!$L$34:$L$777,СВЦЭМ!$A$34:$A$777,$A426,СВЦЭМ!$B$33:$B$776,I$401)+'СЕТ СН'!$F$16</f>
        <v>0</v>
      </c>
      <c r="J426" s="36">
        <f>SUMIFS(СВЦЭМ!$L$34:$L$777,СВЦЭМ!$A$34:$A$777,$A426,СВЦЭМ!$B$33:$B$776,J$401)+'СЕТ СН'!$F$16</f>
        <v>0</v>
      </c>
      <c r="K426" s="36">
        <f>SUMIFS(СВЦЭМ!$L$34:$L$777,СВЦЭМ!$A$34:$A$777,$A426,СВЦЭМ!$B$33:$B$776,K$401)+'СЕТ СН'!$F$16</f>
        <v>0</v>
      </c>
      <c r="L426" s="36">
        <f>SUMIFS(СВЦЭМ!$L$34:$L$777,СВЦЭМ!$A$34:$A$777,$A426,СВЦЭМ!$B$33:$B$776,L$401)+'СЕТ СН'!$F$16</f>
        <v>0</v>
      </c>
      <c r="M426" s="36">
        <f>SUMIFS(СВЦЭМ!$L$34:$L$777,СВЦЭМ!$A$34:$A$777,$A426,СВЦЭМ!$B$33:$B$776,M$401)+'СЕТ СН'!$F$16</f>
        <v>0</v>
      </c>
      <c r="N426" s="36">
        <f>SUMIFS(СВЦЭМ!$L$34:$L$777,СВЦЭМ!$A$34:$A$777,$A426,СВЦЭМ!$B$33:$B$776,N$401)+'СЕТ СН'!$F$16</f>
        <v>0</v>
      </c>
      <c r="O426" s="36">
        <f>SUMIFS(СВЦЭМ!$L$34:$L$777,СВЦЭМ!$A$34:$A$777,$A426,СВЦЭМ!$B$33:$B$776,O$401)+'СЕТ СН'!$F$16</f>
        <v>0</v>
      </c>
      <c r="P426" s="36">
        <f>SUMIFS(СВЦЭМ!$L$34:$L$777,СВЦЭМ!$A$34:$A$777,$A426,СВЦЭМ!$B$33:$B$776,P$401)+'СЕТ СН'!$F$16</f>
        <v>0</v>
      </c>
      <c r="Q426" s="36">
        <f>SUMIFS(СВЦЭМ!$L$34:$L$777,СВЦЭМ!$A$34:$A$777,$A426,СВЦЭМ!$B$33:$B$776,Q$401)+'СЕТ СН'!$F$16</f>
        <v>0</v>
      </c>
      <c r="R426" s="36">
        <f>SUMIFS(СВЦЭМ!$L$34:$L$777,СВЦЭМ!$A$34:$A$777,$A426,СВЦЭМ!$B$33:$B$776,R$401)+'СЕТ СН'!$F$16</f>
        <v>0</v>
      </c>
      <c r="S426" s="36">
        <f>SUMIFS(СВЦЭМ!$L$34:$L$777,СВЦЭМ!$A$34:$A$777,$A426,СВЦЭМ!$B$33:$B$776,S$401)+'СЕТ СН'!$F$16</f>
        <v>0</v>
      </c>
      <c r="T426" s="36">
        <f>SUMIFS(СВЦЭМ!$L$34:$L$777,СВЦЭМ!$A$34:$A$777,$A426,СВЦЭМ!$B$33:$B$776,T$401)+'СЕТ СН'!$F$16</f>
        <v>0</v>
      </c>
      <c r="U426" s="36">
        <f>SUMIFS(СВЦЭМ!$L$34:$L$777,СВЦЭМ!$A$34:$A$777,$A426,СВЦЭМ!$B$33:$B$776,U$401)+'СЕТ СН'!$F$16</f>
        <v>0</v>
      </c>
      <c r="V426" s="36">
        <f>SUMIFS(СВЦЭМ!$L$34:$L$777,СВЦЭМ!$A$34:$A$777,$A426,СВЦЭМ!$B$33:$B$776,V$401)+'СЕТ СН'!$F$16</f>
        <v>0</v>
      </c>
      <c r="W426" s="36">
        <f>SUMIFS(СВЦЭМ!$L$34:$L$777,СВЦЭМ!$A$34:$A$777,$A426,СВЦЭМ!$B$33:$B$776,W$401)+'СЕТ СН'!$F$16</f>
        <v>0</v>
      </c>
      <c r="X426" s="36">
        <f>SUMIFS(СВЦЭМ!$L$34:$L$777,СВЦЭМ!$A$34:$A$777,$A426,СВЦЭМ!$B$33:$B$776,X$401)+'СЕТ СН'!$F$16</f>
        <v>0</v>
      </c>
      <c r="Y426" s="36">
        <f>SUMIFS(СВЦЭМ!$L$34:$L$777,СВЦЭМ!$A$34:$A$777,$A426,СВЦЭМ!$B$33:$B$776,Y$401)+'СЕТ СН'!$F$16</f>
        <v>0</v>
      </c>
    </row>
    <row r="427" spans="1:25" ht="15.75" hidden="1" x14ac:dyDescent="0.2">
      <c r="A427" s="35">
        <f t="shared" si="11"/>
        <v>43581</v>
      </c>
      <c r="B427" s="36">
        <f>SUMIFS(СВЦЭМ!$L$34:$L$777,СВЦЭМ!$A$34:$A$777,$A427,СВЦЭМ!$B$33:$B$776,B$401)+'СЕТ СН'!$F$16</f>
        <v>0</v>
      </c>
      <c r="C427" s="36">
        <f>SUMIFS(СВЦЭМ!$L$34:$L$777,СВЦЭМ!$A$34:$A$777,$A427,СВЦЭМ!$B$33:$B$776,C$401)+'СЕТ СН'!$F$16</f>
        <v>0</v>
      </c>
      <c r="D427" s="36">
        <f>SUMIFS(СВЦЭМ!$L$34:$L$777,СВЦЭМ!$A$34:$A$777,$A427,СВЦЭМ!$B$33:$B$776,D$401)+'СЕТ СН'!$F$16</f>
        <v>0</v>
      </c>
      <c r="E427" s="36">
        <f>SUMIFS(СВЦЭМ!$L$34:$L$777,СВЦЭМ!$A$34:$A$777,$A427,СВЦЭМ!$B$33:$B$776,E$401)+'СЕТ СН'!$F$16</f>
        <v>0</v>
      </c>
      <c r="F427" s="36">
        <f>SUMIFS(СВЦЭМ!$L$34:$L$777,СВЦЭМ!$A$34:$A$777,$A427,СВЦЭМ!$B$33:$B$776,F$401)+'СЕТ СН'!$F$16</f>
        <v>0</v>
      </c>
      <c r="G427" s="36">
        <f>SUMIFS(СВЦЭМ!$L$34:$L$777,СВЦЭМ!$A$34:$A$777,$A427,СВЦЭМ!$B$33:$B$776,G$401)+'СЕТ СН'!$F$16</f>
        <v>0</v>
      </c>
      <c r="H427" s="36">
        <f>SUMIFS(СВЦЭМ!$L$34:$L$777,СВЦЭМ!$A$34:$A$777,$A427,СВЦЭМ!$B$33:$B$776,H$401)+'СЕТ СН'!$F$16</f>
        <v>0</v>
      </c>
      <c r="I427" s="36">
        <f>SUMIFS(СВЦЭМ!$L$34:$L$777,СВЦЭМ!$A$34:$A$777,$A427,СВЦЭМ!$B$33:$B$776,I$401)+'СЕТ СН'!$F$16</f>
        <v>0</v>
      </c>
      <c r="J427" s="36">
        <f>SUMIFS(СВЦЭМ!$L$34:$L$777,СВЦЭМ!$A$34:$A$777,$A427,СВЦЭМ!$B$33:$B$776,J$401)+'СЕТ СН'!$F$16</f>
        <v>0</v>
      </c>
      <c r="K427" s="36">
        <f>SUMIFS(СВЦЭМ!$L$34:$L$777,СВЦЭМ!$A$34:$A$777,$A427,СВЦЭМ!$B$33:$B$776,K$401)+'СЕТ СН'!$F$16</f>
        <v>0</v>
      </c>
      <c r="L427" s="36">
        <f>SUMIFS(СВЦЭМ!$L$34:$L$777,СВЦЭМ!$A$34:$A$777,$A427,СВЦЭМ!$B$33:$B$776,L$401)+'СЕТ СН'!$F$16</f>
        <v>0</v>
      </c>
      <c r="M427" s="36">
        <f>SUMIFS(СВЦЭМ!$L$34:$L$777,СВЦЭМ!$A$34:$A$777,$A427,СВЦЭМ!$B$33:$B$776,M$401)+'СЕТ СН'!$F$16</f>
        <v>0</v>
      </c>
      <c r="N427" s="36">
        <f>SUMIFS(СВЦЭМ!$L$34:$L$777,СВЦЭМ!$A$34:$A$777,$A427,СВЦЭМ!$B$33:$B$776,N$401)+'СЕТ СН'!$F$16</f>
        <v>0</v>
      </c>
      <c r="O427" s="36">
        <f>SUMIFS(СВЦЭМ!$L$34:$L$777,СВЦЭМ!$A$34:$A$777,$A427,СВЦЭМ!$B$33:$B$776,O$401)+'СЕТ СН'!$F$16</f>
        <v>0</v>
      </c>
      <c r="P427" s="36">
        <f>SUMIFS(СВЦЭМ!$L$34:$L$777,СВЦЭМ!$A$34:$A$777,$A427,СВЦЭМ!$B$33:$B$776,P$401)+'СЕТ СН'!$F$16</f>
        <v>0</v>
      </c>
      <c r="Q427" s="36">
        <f>SUMIFS(СВЦЭМ!$L$34:$L$777,СВЦЭМ!$A$34:$A$777,$A427,СВЦЭМ!$B$33:$B$776,Q$401)+'СЕТ СН'!$F$16</f>
        <v>0</v>
      </c>
      <c r="R427" s="36">
        <f>SUMIFS(СВЦЭМ!$L$34:$L$777,СВЦЭМ!$A$34:$A$777,$A427,СВЦЭМ!$B$33:$B$776,R$401)+'СЕТ СН'!$F$16</f>
        <v>0</v>
      </c>
      <c r="S427" s="36">
        <f>SUMIFS(СВЦЭМ!$L$34:$L$777,СВЦЭМ!$A$34:$A$777,$A427,СВЦЭМ!$B$33:$B$776,S$401)+'СЕТ СН'!$F$16</f>
        <v>0</v>
      </c>
      <c r="T427" s="36">
        <f>SUMIFS(СВЦЭМ!$L$34:$L$777,СВЦЭМ!$A$34:$A$777,$A427,СВЦЭМ!$B$33:$B$776,T$401)+'СЕТ СН'!$F$16</f>
        <v>0</v>
      </c>
      <c r="U427" s="36">
        <f>SUMIFS(СВЦЭМ!$L$34:$L$777,СВЦЭМ!$A$34:$A$777,$A427,СВЦЭМ!$B$33:$B$776,U$401)+'СЕТ СН'!$F$16</f>
        <v>0</v>
      </c>
      <c r="V427" s="36">
        <f>SUMIFS(СВЦЭМ!$L$34:$L$777,СВЦЭМ!$A$34:$A$777,$A427,СВЦЭМ!$B$33:$B$776,V$401)+'СЕТ СН'!$F$16</f>
        <v>0</v>
      </c>
      <c r="W427" s="36">
        <f>SUMIFS(СВЦЭМ!$L$34:$L$777,СВЦЭМ!$A$34:$A$777,$A427,СВЦЭМ!$B$33:$B$776,W$401)+'СЕТ СН'!$F$16</f>
        <v>0</v>
      </c>
      <c r="X427" s="36">
        <f>SUMIFS(СВЦЭМ!$L$34:$L$777,СВЦЭМ!$A$34:$A$777,$A427,СВЦЭМ!$B$33:$B$776,X$401)+'СЕТ СН'!$F$16</f>
        <v>0</v>
      </c>
      <c r="Y427" s="36">
        <f>SUMIFS(СВЦЭМ!$L$34:$L$777,СВЦЭМ!$A$34:$A$777,$A427,СВЦЭМ!$B$33:$B$776,Y$401)+'СЕТ СН'!$F$16</f>
        <v>0</v>
      </c>
    </row>
    <row r="428" spans="1:25" ht="15.75" hidden="1" x14ac:dyDescent="0.2">
      <c r="A428" s="35">
        <f t="shared" si="11"/>
        <v>43582</v>
      </c>
      <c r="B428" s="36">
        <f>SUMIFS(СВЦЭМ!$L$34:$L$777,СВЦЭМ!$A$34:$A$777,$A428,СВЦЭМ!$B$33:$B$776,B$401)+'СЕТ СН'!$F$16</f>
        <v>0</v>
      </c>
      <c r="C428" s="36">
        <f>SUMIFS(СВЦЭМ!$L$34:$L$777,СВЦЭМ!$A$34:$A$777,$A428,СВЦЭМ!$B$33:$B$776,C$401)+'СЕТ СН'!$F$16</f>
        <v>0</v>
      </c>
      <c r="D428" s="36">
        <f>SUMIFS(СВЦЭМ!$L$34:$L$777,СВЦЭМ!$A$34:$A$777,$A428,СВЦЭМ!$B$33:$B$776,D$401)+'СЕТ СН'!$F$16</f>
        <v>0</v>
      </c>
      <c r="E428" s="36">
        <f>SUMIFS(СВЦЭМ!$L$34:$L$777,СВЦЭМ!$A$34:$A$777,$A428,СВЦЭМ!$B$33:$B$776,E$401)+'СЕТ СН'!$F$16</f>
        <v>0</v>
      </c>
      <c r="F428" s="36">
        <f>SUMIFS(СВЦЭМ!$L$34:$L$777,СВЦЭМ!$A$34:$A$777,$A428,СВЦЭМ!$B$33:$B$776,F$401)+'СЕТ СН'!$F$16</f>
        <v>0</v>
      </c>
      <c r="G428" s="36">
        <f>SUMIFS(СВЦЭМ!$L$34:$L$777,СВЦЭМ!$A$34:$A$777,$A428,СВЦЭМ!$B$33:$B$776,G$401)+'СЕТ СН'!$F$16</f>
        <v>0</v>
      </c>
      <c r="H428" s="36">
        <f>SUMIFS(СВЦЭМ!$L$34:$L$777,СВЦЭМ!$A$34:$A$777,$A428,СВЦЭМ!$B$33:$B$776,H$401)+'СЕТ СН'!$F$16</f>
        <v>0</v>
      </c>
      <c r="I428" s="36">
        <f>SUMIFS(СВЦЭМ!$L$34:$L$777,СВЦЭМ!$A$34:$A$777,$A428,СВЦЭМ!$B$33:$B$776,I$401)+'СЕТ СН'!$F$16</f>
        <v>0</v>
      </c>
      <c r="J428" s="36">
        <f>SUMIFS(СВЦЭМ!$L$34:$L$777,СВЦЭМ!$A$34:$A$777,$A428,СВЦЭМ!$B$33:$B$776,J$401)+'СЕТ СН'!$F$16</f>
        <v>0</v>
      </c>
      <c r="K428" s="36">
        <f>SUMIFS(СВЦЭМ!$L$34:$L$777,СВЦЭМ!$A$34:$A$777,$A428,СВЦЭМ!$B$33:$B$776,K$401)+'СЕТ СН'!$F$16</f>
        <v>0</v>
      </c>
      <c r="L428" s="36">
        <f>SUMIFS(СВЦЭМ!$L$34:$L$777,СВЦЭМ!$A$34:$A$777,$A428,СВЦЭМ!$B$33:$B$776,L$401)+'СЕТ СН'!$F$16</f>
        <v>0</v>
      </c>
      <c r="M428" s="36">
        <f>SUMIFS(СВЦЭМ!$L$34:$L$777,СВЦЭМ!$A$34:$A$777,$A428,СВЦЭМ!$B$33:$B$776,M$401)+'СЕТ СН'!$F$16</f>
        <v>0</v>
      </c>
      <c r="N428" s="36">
        <f>SUMIFS(СВЦЭМ!$L$34:$L$777,СВЦЭМ!$A$34:$A$777,$A428,СВЦЭМ!$B$33:$B$776,N$401)+'СЕТ СН'!$F$16</f>
        <v>0</v>
      </c>
      <c r="O428" s="36">
        <f>SUMIFS(СВЦЭМ!$L$34:$L$777,СВЦЭМ!$A$34:$A$777,$A428,СВЦЭМ!$B$33:$B$776,O$401)+'СЕТ СН'!$F$16</f>
        <v>0</v>
      </c>
      <c r="P428" s="36">
        <f>SUMIFS(СВЦЭМ!$L$34:$L$777,СВЦЭМ!$A$34:$A$777,$A428,СВЦЭМ!$B$33:$B$776,P$401)+'СЕТ СН'!$F$16</f>
        <v>0</v>
      </c>
      <c r="Q428" s="36">
        <f>SUMIFS(СВЦЭМ!$L$34:$L$777,СВЦЭМ!$A$34:$A$777,$A428,СВЦЭМ!$B$33:$B$776,Q$401)+'СЕТ СН'!$F$16</f>
        <v>0</v>
      </c>
      <c r="R428" s="36">
        <f>SUMIFS(СВЦЭМ!$L$34:$L$777,СВЦЭМ!$A$34:$A$777,$A428,СВЦЭМ!$B$33:$B$776,R$401)+'СЕТ СН'!$F$16</f>
        <v>0</v>
      </c>
      <c r="S428" s="36">
        <f>SUMIFS(СВЦЭМ!$L$34:$L$777,СВЦЭМ!$A$34:$A$777,$A428,СВЦЭМ!$B$33:$B$776,S$401)+'СЕТ СН'!$F$16</f>
        <v>0</v>
      </c>
      <c r="T428" s="36">
        <f>SUMIFS(СВЦЭМ!$L$34:$L$777,СВЦЭМ!$A$34:$A$777,$A428,СВЦЭМ!$B$33:$B$776,T$401)+'СЕТ СН'!$F$16</f>
        <v>0</v>
      </c>
      <c r="U428" s="36">
        <f>SUMIFS(СВЦЭМ!$L$34:$L$777,СВЦЭМ!$A$34:$A$777,$A428,СВЦЭМ!$B$33:$B$776,U$401)+'СЕТ СН'!$F$16</f>
        <v>0</v>
      </c>
      <c r="V428" s="36">
        <f>SUMIFS(СВЦЭМ!$L$34:$L$777,СВЦЭМ!$A$34:$A$777,$A428,СВЦЭМ!$B$33:$B$776,V$401)+'СЕТ СН'!$F$16</f>
        <v>0</v>
      </c>
      <c r="W428" s="36">
        <f>SUMIFS(СВЦЭМ!$L$34:$L$777,СВЦЭМ!$A$34:$A$777,$A428,СВЦЭМ!$B$33:$B$776,W$401)+'СЕТ СН'!$F$16</f>
        <v>0</v>
      </c>
      <c r="X428" s="36">
        <f>SUMIFS(СВЦЭМ!$L$34:$L$777,СВЦЭМ!$A$34:$A$777,$A428,СВЦЭМ!$B$33:$B$776,X$401)+'СЕТ СН'!$F$16</f>
        <v>0</v>
      </c>
      <c r="Y428" s="36">
        <f>SUMIFS(СВЦЭМ!$L$34:$L$777,СВЦЭМ!$A$34:$A$777,$A428,СВЦЭМ!$B$33:$B$776,Y$401)+'СЕТ СН'!$F$16</f>
        <v>0</v>
      </c>
    </row>
    <row r="429" spans="1:25" ht="15.75" hidden="1" x14ac:dyDescent="0.2">
      <c r="A429" s="35">
        <f t="shared" si="11"/>
        <v>43583</v>
      </c>
      <c r="B429" s="36">
        <f>SUMIFS(СВЦЭМ!$L$34:$L$777,СВЦЭМ!$A$34:$A$777,$A429,СВЦЭМ!$B$33:$B$776,B$401)+'СЕТ СН'!$F$16</f>
        <v>0</v>
      </c>
      <c r="C429" s="36">
        <f>SUMIFS(СВЦЭМ!$L$34:$L$777,СВЦЭМ!$A$34:$A$777,$A429,СВЦЭМ!$B$33:$B$776,C$401)+'СЕТ СН'!$F$16</f>
        <v>0</v>
      </c>
      <c r="D429" s="36">
        <f>SUMIFS(СВЦЭМ!$L$34:$L$777,СВЦЭМ!$A$34:$A$777,$A429,СВЦЭМ!$B$33:$B$776,D$401)+'СЕТ СН'!$F$16</f>
        <v>0</v>
      </c>
      <c r="E429" s="36">
        <f>SUMIFS(СВЦЭМ!$L$34:$L$777,СВЦЭМ!$A$34:$A$777,$A429,СВЦЭМ!$B$33:$B$776,E$401)+'СЕТ СН'!$F$16</f>
        <v>0</v>
      </c>
      <c r="F429" s="36">
        <f>SUMIFS(СВЦЭМ!$L$34:$L$777,СВЦЭМ!$A$34:$A$777,$A429,СВЦЭМ!$B$33:$B$776,F$401)+'СЕТ СН'!$F$16</f>
        <v>0</v>
      </c>
      <c r="G429" s="36">
        <f>SUMIFS(СВЦЭМ!$L$34:$L$777,СВЦЭМ!$A$34:$A$777,$A429,СВЦЭМ!$B$33:$B$776,G$401)+'СЕТ СН'!$F$16</f>
        <v>0</v>
      </c>
      <c r="H429" s="36">
        <f>SUMIFS(СВЦЭМ!$L$34:$L$777,СВЦЭМ!$A$34:$A$777,$A429,СВЦЭМ!$B$33:$B$776,H$401)+'СЕТ СН'!$F$16</f>
        <v>0</v>
      </c>
      <c r="I429" s="36">
        <f>SUMIFS(СВЦЭМ!$L$34:$L$777,СВЦЭМ!$A$34:$A$777,$A429,СВЦЭМ!$B$33:$B$776,I$401)+'СЕТ СН'!$F$16</f>
        <v>0</v>
      </c>
      <c r="J429" s="36">
        <f>SUMIFS(СВЦЭМ!$L$34:$L$777,СВЦЭМ!$A$34:$A$777,$A429,СВЦЭМ!$B$33:$B$776,J$401)+'СЕТ СН'!$F$16</f>
        <v>0</v>
      </c>
      <c r="K429" s="36">
        <f>SUMIFS(СВЦЭМ!$L$34:$L$777,СВЦЭМ!$A$34:$A$777,$A429,СВЦЭМ!$B$33:$B$776,K$401)+'СЕТ СН'!$F$16</f>
        <v>0</v>
      </c>
      <c r="L429" s="36">
        <f>SUMIFS(СВЦЭМ!$L$34:$L$777,СВЦЭМ!$A$34:$A$777,$A429,СВЦЭМ!$B$33:$B$776,L$401)+'СЕТ СН'!$F$16</f>
        <v>0</v>
      </c>
      <c r="M429" s="36">
        <f>SUMIFS(СВЦЭМ!$L$34:$L$777,СВЦЭМ!$A$34:$A$777,$A429,СВЦЭМ!$B$33:$B$776,M$401)+'СЕТ СН'!$F$16</f>
        <v>0</v>
      </c>
      <c r="N429" s="36">
        <f>SUMIFS(СВЦЭМ!$L$34:$L$777,СВЦЭМ!$A$34:$A$777,$A429,СВЦЭМ!$B$33:$B$776,N$401)+'СЕТ СН'!$F$16</f>
        <v>0</v>
      </c>
      <c r="O429" s="36">
        <f>SUMIFS(СВЦЭМ!$L$34:$L$777,СВЦЭМ!$A$34:$A$777,$A429,СВЦЭМ!$B$33:$B$776,O$401)+'СЕТ СН'!$F$16</f>
        <v>0</v>
      </c>
      <c r="P429" s="36">
        <f>SUMIFS(СВЦЭМ!$L$34:$L$777,СВЦЭМ!$A$34:$A$777,$A429,СВЦЭМ!$B$33:$B$776,P$401)+'СЕТ СН'!$F$16</f>
        <v>0</v>
      </c>
      <c r="Q429" s="36">
        <f>SUMIFS(СВЦЭМ!$L$34:$L$777,СВЦЭМ!$A$34:$A$777,$A429,СВЦЭМ!$B$33:$B$776,Q$401)+'СЕТ СН'!$F$16</f>
        <v>0</v>
      </c>
      <c r="R429" s="36">
        <f>SUMIFS(СВЦЭМ!$L$34:$L$777,СВЦЭМ!$A$34:$A$777,$A429,СВЦЭМ!$B$33:$B$776,R$401)+'СЕТ СН'!$F$16</f>
        <v>0</v>
      </c>
      <c r="S429" s="36">
        <f>SUMIFS(СВЦЭМ!$L$34:$L$777,СВЦЭМ!$A$34:$A$777,$A429,СВЦЭМ!$B$33:$B$776,S$401)+'СЕТ СН'!$F$16</f>
        <v>0</v>
      </c>
      <c r="T429" s="36">
        <f>SUMIFS(СВЦЭМ!$L$34:$L$777,СВЦЭМ!$A$34:$A$777,$A429,СВЦЭМ!$B$33:$B$776,T$401)+'СЕТ СН'!$F$16</f>
        <v>0</v>
      </c>
      <c r="U429" s="36">
        <f>SUMIFS(СВЦЭМ!$L$34:$L$777,СВЦЭМ!$A$34:$A$777,$A429,СВЦЭМ!$B$33:$B$776,U$401)+'СЕТ СН'!$F$16</f>
        <v>0</v>
      </c>
      <c r="V429" s="36">
        <f>SUMIFS(СВЦЭМ!$L$34:$L$777,СВЦЭМ!$A$34:$A$777,$A429,СВЦЭМ!$B$33:$B$776,V$401)+'СЕТ СН'!$F$16</f>
        <v>0</v>
      </c>
      <c r="W429" s="36">
        <f>SUMIFS(СВЦЭМ!$L$34:$L$777,СВЦЭМ!$A$34:$A$777,$A429,СВЦЭМ!$B$33:$B$776,W$401)+'СЕТ СН'!$F$16</f>
        <v>0</v>
      </c>
      <c r="X429" s="36">
        <f>SUMIFS(СВЦЭМ!$L$34:$L$777,СВЦЭМ!$A$34:$A$777,$A429,СВЦЭМ!$B$33:$B$776,X$401)+'СЕТ СН'!$F$16</f>
        <v>0</v>
      </c>
      <c r="Y429" s="36">
        <f>SUMIFS(СВЦЭМ!$L$34:$L$777,СВЦЭМ!$A$34:$A$777,$A429,СВЦЭМ!$B$33:$B$776,Y$401)+'СЕТ СН'!$F$16</f>
        <v>0</v>
      </c>
    </row>
    <row r="430" spans="1:25" ht="15.75" hidden="1" x14ac:dyDescent="0.2">
      <c r="A430" s="35">
        <f t="shared" si="11"/>
        <v>43584</v>
      </c>
      <c r="B430" s="36">
        <f>SUMIFS(СВЦЭМ!$L$34:$L$777,СВЦЭМ!$A$34:$A$777,$A430,СВЦЭМ!$B$33:$B$776,B$401)+'СЕТ СН'!$F$16</f>
        <v>0</v>
      </c>
      <c r="C430" s="36">
        <f>SUMIFS(СВЦЭМ!$L$34:$L$777,СВЦЭМ!$A$34:$A$777,$A430,СВЦЭМ!$B$33:$B$776,C$401)+'СЕТ СН'!$F$16</f>
        <v>0</v>
      </c>
      <c r="D430" s="36">
        <f>SUMIFS(СВЦЭМ!$L$34:$L$777,СВЦЭМ!$A$34:$A$777,$A430,СВЦЭМ!$B$33:$B$776,D$401)+'СЕТ СН'!$F$16</f>
        <v>0</v>
      </c>
      <c r="E430" s="36">
        <f>SUMIFS(СВЦЭМ!$L$34:$L$777,СВЦЭМ!$A$34:$A$777,$A430,СВЦЭМ!$B$33:$B$776,E$401)+'СЕТ СН'!$F$16</f>
        <v>0</v>
      </c>
      <c r="F430" s="36">
        <f>SUMIFS(СВЦЭМ!$L$34:$L$777,СВЦЭМ!$A$34:$A$777,$A430,СВЦЭМ!$B$33:$B$776,F$401)+'СЕТ СН'!$F$16</f>
        <v>0</v>
      </c>
      <c r="G430" s="36">
        <f>SUMIFS(СВЦЭМ!$L$34:$L$777,СВЦЭМ!$A$34:$A$777,$A430,СВЦЭМ!$B$33:$B$776,G$401)+'СЕТ СН'!$F$16</f>
        <v>0</v>
      </c>
      <c r="H430" s="36">
        <f>SUMIFS(СВЦЭМ!$L$34:$L$777,СВЦЭМ!$A$34:$A$777,$A430,СВЦЭМ!$B$33:$B$776,H$401)+'СЕТ СН'!$F$16</f>
        <v>0</v>
      </c>
      <c r="I430" s="36">
        <f>SUMIFS(СВЦЭМ!$L$34:$L$777,СВЦЭМ!$A$34:$A$777,$A430,СВЦЭМ!$B$33:$B$776,I$401)+'СЕТ СН'!$F$16</f>
        <v>0</v>
      </c>
      <c r="J430" s="36">
        <f>SUMIFS(СВЦЭМ!$L$34:$L$777,СВЦЭМ!$A$34:$A$777,$A430,СВЦЭМ!$B$33:$B$776,J$401)+'СЕТ СН'!$F$16</f>
        <v>0</v>
      </c>
      <c r="K430" s="36">
        <f>SUMIFS(СВЦЭМ!$L$34:$L$777,СВЦЭМ!$A$34:$A$777,$A430,СВЦЭМ!$B$33:$B$776,K$401)+'СЕТ СН'!$F$16</f>
        <v>0</v>
      </c>
      <c r="L430" s="36">
        <f>SUMIFS(СВЦЭМ!$L$34:$L$777,СВЦЭМ!$A$34:$A$777,$A430,СВЦЭМ!$B$33:$B$776,L$401)+'СЕТ СН'!$F$16</f>
        <v>0</v>
      </c>
      <c r="M430" s="36">
        <f>SUMIFS(СВЦЭМ!$L$34:$L$777,СВЦЭМ!$A$34:$A$777,$A430,СВЦЭМ!$B$33:$B$776,M$401)+'СЕТ СН'!$F$16</f>
        <v>0</v>
      </c>
      <c r="N430" s="36">
        <f>SUMIFS(СВЦЭМ!$L$34:$L$777,СВЦЭМ!$A$34:$A$777,$A430,СВЦЭМ!$B$33:$B$776,N$401)+'СЕТ СН'!$F$16</f>
        <v>0</v>
      </c>
      <c r="O430" s="36">
        <f>SUMIFS(СВЦЭМ!$L$34:$L$777,СВЦЭМ!$A$34:$A$777,$A430,СВЦЭМ!$B$33:$B$776,O$401)+'СЕТ СН'!$F$16</f>
        <v>0</v>
      </c>
      <c r="P430" s="36">
        <f>SUMIFS(СВЦЭМ!$L$34:$L$777,СВЦЭМ!$A$34:$A$777,$A430,СВЦЭМ!$B$33:$B$776,P$401)+'СЕТ СН'!$F$16</f>
        <v>0</v>
      </c>
      <c r="Q430" s="36">
        <f>SUMIFS(СВЦЭМ!$L$34:$L$777,СВЦЭМ!$A$34:$A$777,$A430,СВЦЭМ!$B$33:$B$776,Q$401)+'СЕТ СН'!$F$16</f>
        <v>0</v>
      </c>
      <c r="R430" s="36">
        <f>SUMIFS(СВЦЭМ!$L$34:$L$777,СВЦЭМ!$A$34:$A$777,$A430,СВЦЭМ!$B$33:$B$776,R$401)+'СЕТ СН'!$F$16</f>
        <v>0</v>
      </c>
      <c r="S430" s="36">
        <f>SUMIFS(СВЦЭМ!$L$34:$L$777,СВЦЭМ!$A$34:$A$777,$A430,СВЦЭМ!$B$33:$B$776,S$401)+'СЕТ СН'!$F$16</f>
        <v>0</v>
      </c>
      <c r="T430" s="36">
        <f>SUMIFS(СВЦЭМ!$L$34:$L$777,СВЦЭМ!$A$34:$A$777,$A430,СВЦЭМ!$B$33:$B$776,T$401)+'СЕТ СН'!$F$16</f>
        <v>0</v>
      </c>
      <c r="U430" s="36">
        <f>SUMIFS(СВЦЭМ!$L$34:$L$777,СВЦЭМ!$A$34:$A$777,$A430,СВЦЭМ!$B$33:$B$776,U$401)+'СЕТ СН'!$F$16</f>
        <v>0</v>
      </c>
      <c r="V430" s="36">
        <f>SUMIFS(СВЦЭМ!$L$34:$L$777,СВЦЭМ!$A$34:$A$777,$A430,СВЦЭМ!$B$33:$B$776,V$401)+'СЕТ СН'!$F$16</f>
        <v>0</v>
      </c>
      <c r="W430" s="36">
        <f>SUMIFS(СВЦЭМ!$L$34:$L$777,СВЦЭМ!$A$34:$A$777,$A430,СВЦЭМ!$B$33:$B$776,W$401)+'СЕТ СН'!$F$16</f>
        <v>0</v>
      </c>
      <c r="X430" s="36">
        <f>SUMIFS(СВЦЭМ!$L$34:$L$777,СВЦЭМ!$A$34:$A$777,$A430,СВЦЭМ!$B$33:$B$776,X$401)+'СЕТ СН'!$F$16</f>
        <v>0</v>
      </c>
      <c r="Y430" s="36">
        <f>SUMIFS(СВЦЭМ!$L$34:$L$777,СВЦЭМ!$A$34:$A$777,$A430,СВЦЭМ!$B$33:$B$776,Y$401)+'СЕТ СН'!$F$16</f>
        <v>0</v>
      </c>
    </row>
    <row r="431" spans="1:25" ht="15.75" hidden="1" x14ac:dyDescent="0.2">
      <c r="A431" s="35">
        <f t="shared" si="11"/>
        <v>43585</v>
      </c>
      <c r="B431" s="36">
        <f>SUMIFS(СВЦЭМ!$L$34:$L$777,СВЦЭМ!$A$34:$A$777,$A431,СВЦЭМ!$B$33:$B$776,B$401)+'СЕТ СН'!$F$16</f>
        <v>0</v>
      </c>
      <c r="C431" s="36">
        <f>SUMIFS(СВЦЭМ!$L$34:$L$777,СВЦЭМ!$A$34:$A$777,$A431,СВЦЭМ!$B$33:$B$776,C$401)+'СЕТ СН'!$F$16</f>
        <v>0</v>
      </c>
      <c r="D431" s="36">
        <f>SUMIFS(СВЦЭМ!$L$34:$L$777,СВЦЭМ!$A$34:$A$777,$A431,СВЦЭМ!$B$33:$B$776,D$401)+'СЕТ СН'!$F$16</f>
        <v>0</v>
      </c>
      <c r="E431" s="36">
        <f>SUMIFS(СВЦЭМ!$L$34:$L$777,СВЦЭМ!$A$34:$A$777,$A431,СВЦЭМ!$B$33:$B$776,E$401)+'СЕТ СН'!$F$16</f>
        <v>0</v>
      </c>
      <c r="F431" s="36">
        <f>SUMIFS(СВЦЭМ!$L$34:$L$777,СВЦЭМ!$A$34:$A$777,$A431,СВЦЭМ!$B$33:$B$776,F$401)+'СЕТ СН'!$F$16</f>
        <v>0</v>
      </c>
      <c r="G431" s="36">
        <f>SUMIFS(СВЦЭМ!$L$34:$L$777,СВЦЭМ!$A$34:$A$777,$A431,СВЦЭМ!$B$33:$B$776,G$401)+'СЕТ СН'!$F$16</f>
        <v>0</v>
      </c>
      <c r="H431" s="36">
        <f>SUMIFS(СВЦЭМ!$L$34:$L$777,СВЦЭМ!$A$34:$A$777,$A431,СВЦЭМ!$B$33:$B$776,H$401)+'СЕТ СН'!$F$16</f>
        <v>0</v>
      </c>
      <c r="I431" s="36">
        <f>SUMIFS(СВЦЭМ!$L$34:$L$777,СВЦЭМ!$A$34:$A$777,$A431,СВЦЭМ!$B$33:$B$776,I$401)+'СЕТ СН'!$F$16</f>
        <v>0</v>
      </c>
      <c r="J431" s="36">
        <f>SUMIFS(СВЦЭМ!$L$34:$L$777,СВЦЭМ!$A$34:$A$777,$A431,СВЦЭМ!$B$33:$B$776,J$401)+'СЕТ СН'!$F$16</f>
        <v>0</v>
      </c>
      <c r="K431" s="36">
        <f>SUMIFS(СВЦЭМ!$L$34:$L$777,СВЦЭМ!$A$34:$A$777,$A431,СВЦЭМ!$B$33:$B$776,K$401)+'СЕТ СН'!$F$16</f>
        <v>0</v>
      </c>
      <c r="L431" s="36">
        <f>SUMIFS(СВЦЭМ!$L$34:$L$777,СВЦЭМ!$A$34:$A$777,$A431,СВЦЭМ!$B$33:$B$776,L$401)+'СЕТ СН'!$F$16</f>
        <v>0</v>
      </c>
      <c r="M431" s="36">
        <f>SUMIFS(СВЦЭМ!$L$34:$L$777,СВЦЭМ!$A$34:$A$777,$A431,СВЦЭМ!$B$33:$B$776,M$401)+'СЕТ СН'!$F$16</f>
        <v>0</v>
      </c>
      <c r="N431" s="36">
        <f>SUMIFS(СВЦЭМ!$L$34:$L$777,СВЦЭМ!$A$34:$A$777,$A431,СВЦЭМ!$B$33:$B$776,N$401)+'СЕТ СН'!$F$16</f>
        <v>0</v>
      </c>
      <c r="O431" s="36">
        <f>SUMIFS(СВЦЭМ!$L$34:$L$777,СВЦЭМ!$A$34:$A$777,$A431,СВЦЭМ!$B$33:$B$776,O$401)+'СЕТ СН'!$F$16</f>
        <v>0</v>
      </c>
      <c r="P431" s="36">
        <f>SUMIFS(СВЦЭМ!$L$34:$L$777,СВЦЭМ!$A$34:$A$777,$A431,СВЦЭМ!$B$33:$B$776,P$401)+'СЕТ СН'!$F$16</f>
        <v>0</v>
      </c>
      <c r="Q431" s="36">
        <f>SUMIFS(СВЦЭМ!$L$34:$L$777,СВЦЭМ!$A$34:$A$777,$A431,СВЦЭМ!$B$33:$B$776,Q$401)+'СЕТ СН'!$F$16</f>
        <v>0</v>
      </c>
      <c r="R431" s="36">
        <f>SUMIFS(СВЦЭМ!$L$34:$L$777,СВЦЭМ!$A$34:$A$777,$A431,СВЦЭМ!$B$33:$B$776,R$401)+'СЕТ СН'!$F$16</f>
        <v>0</v>
      </c>
      <c r="S431" s="36">
        <f>SUMIFS(СВЦЭМ!$L$34:$L$777,СВЦЭМ!$A$34:$A$777,$A431,СВЦЭМ!$B$33:$B$776,S$401)+'СЕТ СН'!$F$16</f>
        <v>0</v>
      </c>
      <c r="T431" s="36">
        <f>SUMIFS(СВЦЭМ!$L$34:$L$777,СВЦЭМ!$A$34:$A$777,$A431,СВЦЭМ!$B$33:$B$776,T$401)+'СЕТ СН'!$F$16</f>
        <v>0</v>
      </c>
      <c r="U431" s="36">
        <f>SUMIFS(СВЦЭМ!$L$34:$L$777,СВЦЭМ!$A$34:$A$777,$A431,СВЦЭМ!$B$33:$B$776,U$401)+'СЕТ СН'!$F$16</f>
        <v>0</v>
      </c>
      <c r="V431" s="36">
        <f>SUMIFS(СВЦЭМ!$L$34:$L$777,СВЦЭМ!$A$34:$A$777,$A431,СВЦЭМ!$B$33:$B$776,V$401)+'СЕТ СН'!$F$16</f>
        <v>0</v>
      </c>
      <c r="W431" s="36">
        <f>SUMIFS(СВЦЭМ!$L$34:$L$777,СВЦЭМ!$A$34:$A$777,$A431,СВЦЭМ!$B$33:$B$776,W$401)+'СЕТ СН'!$F$16</f>
        <v>0</v>
      </c>
      <c r="X431" s="36">
        <f>SUMIFS(СВЦЭМ!$L$34:$L$777,СВЦЭМ!$A$34:$A$777,$A431,СВЦЭМ!$B$33:$B$776,X$401)+'СЕТ СН'!$F$16</f>
        <v>0</v>
      </c>
      <c r="Y431" s="36">
        <f>SUMIFS(СВЦЭМ!$L$34:$L$777,СВЦЭМ!$A$34:$A$777,$A431,СВЦЭМ!$B$33:$B$776,Y$401)+'СЕТ СН'!$F$16</f>
        <v>0</v>
      </c>
    </row>
    <row r="432" spans="1:25" ht="15.75" hidden="1" x14ac:dyDescent="0.2">
      <c r="A432" s="35">
        <f t="shared" si="11"/>
        <v>43586</v>
      </c>
      <c r="B432" s="36">
        <f>SUMIFS(СВЦЭМ!$L$34:$L$777,СВЦЭМ!$A$34:$A$777,$A432,СВЦЭМ!$B$33:$B$776,B$401)+'СЕТ СН'!$F$16</f>
        <v>0</v>
      </c>
      <c r="C432" s="36">
        <f>SUMIFS(СВЦЭМ!$L$34:$L$777,СВЦЭМ!$A$34:$A$777,$A432,СВЦЭМ!$B$33:$B$776,C$401)+'СЕТ СН'!$F$16</f>
        <v>0</v>
      </c>
      <c r="D432" s="36">
        <f>SUMIFS(СВЦЭМ!$L$34:$L$777,СВЦЭМ!$A$34:$A$777,$A432,СВЦЭМ!$B$33:$B$776,D$401)+'СЕТ СН'!$F$16</f>
        <v>0</v>
      </c>
      <c r="E432" s="36">
        <f>SUMIFS(СВЦЭМ!$L$34:$L$777,СВЦЭМ!$A$34:$A$777,$A432,СВЦЭМ!$B$33:$B$776,E$401)+'СЕТ СН'!$F$16</f>
        <v>0</v>
      </c>
      <c r="F432" s="36">
        <f>SUMIFS(СВЦЭМ!$L$34:$L$777,СВЦЭМ!$A$34:$A$777,$A432,СВЦЭМ!$B$33:$B$776,F$401)+'СЕТ СН'!$F$16</f>
        <v>0</v>
      </c>
      <c r="G432" s="36">
        <f>SUMIFS(СВЦЭМ!$L$34:$L$777,СВЦЭМ!$A$34:$A$777,$A432,СВЦЭМ!$B$33:$B$776,G$401)+'СЕТ СН'!$F$16</f>
        <v>0</v>
      </c>
      <c r="H432" s="36">
        <f>SUMIFS(СВЦЭМ!$L$34:$L$777,СВЦЭМ!$A$34:$A$777,$A432,СВЦЭМ!$B$33:$B$776,H$401)+'СЕТ СН'!$F$16</f>
        <v>0</v>
      </c>
      <c r="I432" s="36">
        <f>SUMIFS(СВЦЭМ!$L$34:$L$777,СВЦЭМ!$A$34:$A$777,$A432,СВЦЭМ!$B$33:$B$776,I$401)+'СЕТ СН'!$F$16</f>
        <v>0</v>
      </c>
      <c r="J432" s="36">
        <f>SUMIFS(СВЦЭМ!$L$34:$L$777,СВЦЭМ!$A$34:$A$777,$A432,СВЦЭМ!$B$33:$B$776,J$401)+'СЕТ СН'!$F$16</f>
        <v>0</v>
      </c>
      <c r="K432" s="36">
        <f>SUMIFS(СВЦЭМ!$L$34:$L$777,СВЦЭМ!$A$34:$A$777,$A432,СВЦЭМ!$B$33:$B$776,K$401)+'СЕТ СН'!$F$16</f>
        <v>0</v>
      </c>
      <c r="L432" s="36">
        <f>SUMIFS(СВЦЭМ!$L$34:$L$777,СВЦЭМ!$A$34:$A$777,$A432,СВЦЭМ!$B$33:$B$776,L$401)+'СЕТ СН'!$F$16</f>
        <v>0</v>
      </c>
      <c r="M432" s="36">
        <f>SUMIFS(СВЦЭМ!$L$34:$L$777,СВЦЭМ!$A$34:$A$777,$A432,СВЦЭМ!$B$33:$B$776,M$401)+'СЕТ СН'!$F$16</f>
        <v>0</v>
      </c>
      <c r="N432" s="36">
        <f>SUMIFS(СВЦЭМ!$L$34:$L$777,СВЦЭМ!$A$34:$A$777,$A432,СВЦЭМ!$B$33:$B$776,N$401)+'СЕТ СН'!$F$16</f>
        <v>0</v>
      </c>
      <c r="O432" s="36">
        <f>SUMIFS(СВЦЭМ!$L$34:$L$777,СВЦЭМ!$A$34:$A$777,$A432,СВЦЭМ!$B$33:$B$776,O$401)+'СЕТ СН'!$F$16</f>
        <v>0</v>
      </c>
      <c r="P432" s="36">
        <f>SUMIFS(СВЦЭМ!$L$34:$L$777,СВЦЭМ!$A$34:$A$777,$A432,СВЦЭМ!$B$33:$B$776,P$401)+'СЕТ СН'!$F$16</f>
        <v>0</v>
      </c>
      <c r="Q432" s="36">
        <f>SUMIFS(СВЦЭМ!$L$34:$L$777,СВЦЭМ!$A$34:$A$777,$A432,СВЦЭМ!$B$33:$B$776,Q$401)+'СЕТ СН'!$F$16</f>
        <v>0</v>
      </c>
      <c r="R432" s="36">
        <f>SUMIFS(СВЦЭМ!$L$34:$L$777,СВЦЭМ!$A$34:$A$777,$A432,СВЦЭМ!$B$33:$B$776,R$401)+'СЕТ СН'!$F$16</f>
        <v>0</v>
      </c>
      <c r="S432" s="36">
        <f>SUMIFS(СВЦЭМ!$L$34:$L$777,СВЦЭМ!$A$34:$A$777,$A432,СВЦЭМ!$B$33:$B$776,S$401)+'СЕТ СН'!$F$16</f>
        <v>0</v>
      </c>
      <c r="T432" s="36">
        <f>SUMIFS(СВЦЭМ!$L$34:$L$777,СВЦЭМ!$A$34:$A$777,$A432,СВЦЭМ!$B$33:$B$776,T$401)+'СЕТ СН'!$F$16</f>
        <v>0</v>
      </c>
      <c r="U432" s="36">
        <f>SUMIFS(СВЦЭМ!$L$34:$L$777,СВЦЭМ!$A$34:$A$777,$A432,СВЦЭМ!$B$33:$B$776,U$401)+'СЕТ СН'!$F$16</f>
        <v>0</v>
      </c>
      <c r="V432" s="36">
        <f>SUMIFS(СВЦЭМ!$L$34:$L$777,СВЦЭМ!$A$34:$A$777,$A432,СВЦЭМ!$B$33:$B$776,V$401)+'СЕТ СН'!$F$16</f>
        <v>0</v>
      </c>
      <c r="W432" s="36">
        <f>SUMIFS(СВЦЭМ!$L$34:$L$777,СВЦЭМ!$A$34:$A$777,$A432,СВЦЭМ!$B$33:$B$776,W$401)+'СЕТ СН'!$F$16</f>
        <v>0</v>
      </c>
      <c r="X432" s="36">
        <f>SUMIFS(СВЦЭМ!$L$34:$L$777,СВЦЭМ!$A$34:$A$777,$A432,СВЦЭМ!$B$33:$B$776,X$401)+'СЕТ СН'!$F$16</f>
        <v>0</v>
      </c>
      <c r="Y432" s="36">
        <f>SUMIFS(СВЦЭМ!$L$34:$L$777,СВЦЭМ!$A$34:$A$777,$A432,СВЦЭМ!$B$33:$B$776,Y$401)+'СЕТ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0</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553249.94956772332</v>
      </c>
      <c r="O439" s="130"/>
      <c r="P439" s="129">
        <f>СВЦЭМ!$D$12+'СЕТ СН'!$F$13-'СЕТ СН'!$G$25</f>
        <v>553249.94956772332</v>
      </c>
      <c r="Q439" s="130"/>
      <c r="R439" s="129">
        <f>СВЦЭМ!$D$12+'СЕТ СН'!$F$13-'СЕТ СН'!$H$25</f>
        <v>553249.94956772332</v>
      </c>
      <c r="S439" s="130"/>
      <c r="T439" s="129">
        <f>СВЦЭМ!$D$12+'СЕТ СН'!$F$13-'СЕТ СН'!$I$25</f>
        <v>553249.94956772332</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апреле 2019г.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138</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СВЦЭМ!$A$34</f>
        <v>01.04.2019</v>
      </c>
      <c r="B12" s="36">
        <f>SUMIFS(СВЦЭМ!$D$33:$D$776,СВЦЭМ!$A$33:$A$776,$A12,СВЦЭМ!$B$33:$B$776,B$11)+'СЕТ СН'!$F$14+СВЦЭМ!$D$10+'СЕТ СН'!$F$8*'СЕТ СН'!$F$9-'СЕТ СН'!$F$26</f>
        <v>1110.8314222399999</v>
      </c>
      <c r="C12" s="36">
        <f>SUMIFS(СВЦЭМ!$D$33:$D$776,СВЦЭМ!$A$33:$A$776,$A12,СВЦЭМ!$B$33:$B$776,C$11)+'СЕТ СН'!$F$14+СВЦЭМ!$D$10+'СЕТ СН'!$F$8*'СЕТ СН'!$F$9-'СЕТ СН'!$F$26</f>
        <v>1146.9236757799999</v>
      </c>
      <c r="D12" s="36">
        <f>SUMIFS(СВЦЭМ!$D$33:$D$776,СВЦЭМ!$A$33:$A$776,$A12,СВЦЭМ!$B$33:$B$776,D$11)+'СЕТ СН'!$F$14+СВЦЭМ!$D$10+'СЕТ СН'!$F$8*'СЕТ СН'!$F$9-'СЕТ СН'!$F$26</f>
        <v>1165.6516119600001</v>
      </c>
      <c r="E12" s="36">
        <f>SUMIFS(СВЦЭМ!$D$33:$D$776,СВЦЭМ!$A$33:$A$776,$A12,СВЦЭМ!$B$33:$B$776,E$11)+'СЕТ СН'!$F$14+СВЦЭМ!$D$10+'СЕТ СН'!$F$8*'СЕТ СН'!$F$9-'СЕТ СН'!$F$26</f>
        <v>1182.51715139</v>
      </c>
      <c r="F12" s="36">
        <f>SUMIFS(СВЦЭМ!$D$33:$D$776,СВЦЭМ!$A$33:$A$776,$A12,СВЦЭМ!$B$33:$B$776,F$11)+'СЕТ СН'!$F$14+СВЦЭМ!$D$10+'СЕТ СН'!$F$8*'СЕТ СН'!$F$9-'СЕТ СН'!$F$26</f>
        <v>1169.8365336300001</v>
      </c>
      <c r="G12" s="36">
        <f>SUMIFS(СВЦЭМ!$D$33:$D$776,СВЦЭМ!$A$33:$A$776,$A12,СВЦЭМ!$B$33:$B$776,G$11)+'СЕТ СН'!$F$14+СВЦЭМ!$D$10+'СЕТ СН'!$F$8*'СЕТ СН'!$F$9-'СЕТ СН'!$F$26</f>
        <v>1172.70209002</v>
      </c>
      <c r="H12" s="36">
        <f>SUMIFS(СВЦЭМ!$D$33:$D$776,СВЦЭМ!$A$33:$A$776,$A12,СВЦЭМ!$B$33:$B$776,H$11)+'СЕТ СН'!$F$14+СВЦЭМ!$D$10+'СЕТ СН'!$F$8*'СЕТ СН'!$F$9-'СЕТ СН'!$F$26</f>
        <v>1085.25289428</v>
      </c>
      <c r="I12" s="36">
        <f>SUMIFS(СВЦЭМ!$D$33:$D$776,СВЦЭМ!$A$33:$A$776,$A12,СВЦЭМ!$B$33:$B$776,I$11)+'СЕТ СН'!$F$14+СВЦЭМ!$D$10+'СЕТ СН'!$F$8*'СЕТ СН'!$F$9-'СЕТ СН'!$F$26</f>
        <v>1069.52940928</v>
      </c>
      <c r="J12" s="36">
        <f>SUMIFS(СВЦЭМ!$D$33:$D$776,СВЦЭМ!$A$33:$A$776,$A12,СВЦЭМ!$B$33:$B$776,J$11)+'СЕТ СН'!$F$14+СВЦЭМ!$D$10+'СЕТ СН'!$F$8*'СЕТ СН'!$F$9-'СЕТ СН'!$F$26</f>
        <v>1012.96041378</v>
      </c>
      <c r="K12" s="36">
        <f>SUMIFS(СВЦЭМ!$D$33:$D$776,СВЦЭМ!$A$33:$A$776,$A12,СВЦЭМ!$B$33:$B$776,K$11)+'СЕТ СН'!$F$14+СВЦЭМ!$D$10+'СЕТ СН'!$F$8*'СЕТ СН'!$F$9-'СЕТ СН'!$F$26</f>
        <v>985.43786525999997</v>
      </c>
      <c r="L12" s="36">
        <f>SUMIFS(СВЦЭМ!$D$33:$D$776,СВЦЭМ!$A$33:$A$776,$A12,СВЦЭМ!$B$33:$B$776,L$11)+'СЕТ СН'!$F$14+СВЦЭМ!$D$10+'СЕТ СН'!$F$8*'СЕТ СН'!$F$9-'СЕТ СН'!$F$26</f>
        <v>971.74223927000003</v>
      </c>
      <c r="M12" s="36">
        <f>SUMIFS(СВЦЭМ!$D$33:$D$776,СВЦЭМ!$A$33:$A$776,$A12,СВЦЭМ!$B$33:$B$776,M$11)+'СЕТ СН'!$F$14+СВЦЭМ!$D$10+'СЕТ СН'!$F$8*'СЕТ СН'!$F$9-'СЕТ СН'!$F$26</f>
        <v>979.46174139999994</v>
      </c>
      <c r="N12" s="36">
        <f>SUMIFS(СВЦЭМ!$D$33:$D$776,СВЦЭМ!$A$33:$A$776,$A12,СВЦЭМ!$B$33:$B$776,N$11)+'СЕТ СН'!$F$14+СВЦЭМ!$D$10+'СЕТ СН'!$F$8*'СЕТ СН'!$F$9-'СЕТ СН'!$F$26</f>
        <v>981.38469996999993</v>
      </c>
      <c r="O12" s="36">
        <f>SUMIFS(СВЦЭМ!$D$33:$D$776,СВЦЭМ!$A$33:$A$776,$A12,СВЦЭМ!$B$33:$B$776,O$11)+'СЕТ СН'!$F$14+СВЦЭМ!$D$10+'СЕТ СН'!$F$8*'СЕТ СН'!$F$9-'СЕТ СН'!$F$26</f>
        <v>989.90594677000001</v>
      </c>
      <c r="P12" s="36">
        <f>SUMIFS(СВЦЭМ!$D$33:$D$776,СВЦЭМ!$A$33:$A$776,$A12,СВЦЭМ!$B$33:$B$776,P$11)+'СЕТ СН'!$F$14+СВЦЭМ!$D$10+'СЕТ СН'!$F$8*'СЕТ СН'!$F$9-'СЕТ СН'!$F$26</f>
        <v>995.44552864000002</v>
      </c>
      <c r="Q12" s="36">
        <f>SUMIFS(СВЦЭМ!$D$33:$D$776,СВЦЭМ!$A$33:$A$776,$A12,СВЦЭМ!$B$33:$B$776,Q$11)+'СЕТ СН'!$F$14+СВЦЭМ!$D$10+'СЕТ СН'!$F$8*'СЕТ СН'!$F$9-'СЕТ СН'!$F$26</f>
        <v>987.08335127999999</v>
      </c>
      <c r="R12" s="36">
        <f>SUMIFS(СВЦЭМ!$D$33:$D$776,СВЦЭМ!$A$33:$A$776,$A12,СВЦЭМ!$B$33:$B$776,R$11)+'СЕТ СН'!$F$14+СВЦЭМ!$D$10+'СЕТ СН'!$F$8*'СЕТ СН'!$F$9-'СЕТ СН'!$F$26</f>
        <v>993.11571400000003</v>
      </c>
      <c r="S12" s="36">
        <f>SUMIFS(СВЦЭМ!$D$33:$D$776,СВЦЭМ!$A$33:$A$776,$A12,СВЦЭМ!$B$33:$B$776,S$11)+'СЕТ СН'!$F$14+СВЦЭМ!$D$10+'СЕТ СН'!$F$8*'СЕТ СН'!$F$9-'СЕТ СН'!$F$26</f>
        <v>985.99845553</v>
      </c>
      <c r="T12" s="36">
        <f>SUMIFS(СВЦЭМ!$D$33:$D$776,СВЦЭМ!$A$33:$A$776,$A12,СВЦЭМ!$B$33:$B$776,T$11)+'СЕТ СН'!$F$14+СВЦЭМ!$D$10+'СЕТ СН'!$F$8*'СЕТ СН'!$F$9-'СЕТ СН'!$F$26</f>
        <v>962.42140949999998</v>
      </c>
      <c r="U12" s="36">
        <f>SUMIFS(СВЦЭМ!$D$33:$D$776,СВЦЭМ!$A$33:$A$776,$A12,СВЦЭМ!$B$33:$B$776,U$11)+'СЕТ СН'!$F$14+СВЦЭМ!$D$10+'СЕТ СН'!$F$8*'СЕТ СН'!$F$9-'СЕТ СН'!$F$26</f>
        <v>940.89778046000004</v>
      </c>
      <c r="V12" s="36">
        <f>SUMIFS(СВЦЭМ!$D$33:$D$776,СВЦЭМ!$A$33:$A$776,$A12,СВЦЭМ!$B$33:$B$776,V$11)+'СЕТ СН'!$F$14+СВЦЭМ!$D$10+'СЕТ СН'!$F$8*'СЕТ СН'!$F$9-'СЕТ СН'!$F$26</f>
        <v>927.18199847999995</v>
      </c>
      <c r="W12" s="36">
        <f>SUMIFS(СВЦЭМ!$D$33:$D$776,СВЦЭМ!$A$33:$A$776,$A12,СВЦЭМ!$B$33:$B$776,W$11)+'СЕТ СН'!$F$14+СВЦЭМ!$D$10+'СЕТ СН'!$F$8*'СЕТ СН'!$F$9-'СЕТ СН'!$F$26</f>
        <v>921.54184091000002</v>
      </c>
      <c r="X12" s="36">
        <f>SUMIFS(СВЦЭМ!$D$33:$D$776,СВЦЭМ!$A$33:$A$776,$A12,СВЦЭМ!$B$33:$B$776,X$11)+'СЕТ СН'!$F$14+СВЦЭМ!$D$10+'СЕТ СН'!$F$8*'СЕТ СН'!$F$9-'СЕТ СН'!$F$26</f>
        <v>982.60171532999993</v>
      </c>
      <c r="Y12" s="36">
        <f>SUMIFS(СВЦЭМ!$D$33:$D$776,СВЦЭМ!$A$33:$A$776,$A12,СВЦЭМ!$B$33:$B$776,Y$11)+'СЕТ СН'!$F$14+СВЦЭМ!$D$10+'СЕТ СН'!$F$8*'СЕТ СН'!$F$9-'СЕТ СН'!$F$26</f>
        <v>1082.25265059</v>
      </c>
    </row>
    <row r="13" spans="1:25" ht="15.75" x14ac:dyDescent="0.2">
      <c r="A13" s="35">
        <f>A12+1</f>
        <v>43557</v>
      </c>
      <c r="B13" s="36">
        <f>SUMIFS(СВЦЭМ!$D$33:$D$776,СВЦЭМ!$A$33:$A$776,$A13,СВЦЭМ!$B$33:$B$776,B$11)+'СЕТ СН'!$F$14+СВЦЭМ!$D$10+'СЕТ СН'!$F$8*'СЕТ СН'!$F$9-'СЕТ СН'!$F$26</f>
        <v>1151.1426931200001</v>
      </c>
      <c r="C13" s="36">
        <f>SUMIFS(СВЦЭМ!$D$33:$D$776,СВЦЭМ!$A$33:$A$776,$A13,СВЦЭМ!$B$33:$B$776,C$11)+'СЕТ СН'!$F$14+СВЦЭМ!$D$10+'СЕТ СН'!$F$8*'СЕТ СН'!$F$9-'СЕТ СН'!$F$26</f>
        <v>1257.9575824800002</v>
      </c>
      <c r="D13" s="36">
        <f>SUMIFS(СВЦЭМ!$D$33:$D$776,СВЦЭМ!$A$33:$A$776,$A13,СВЦЭМ!$B$33:$B$776,D$11)+'СЕТ СН'!$F$14+СВЦЭМ!$D$10+'СЕТ СН'!$F$8*'СЕТ СН'!$F$9-'СЕТ СН'!$F$26</f>
        <v>1307.6021884200002</v>
      </c>
      <c r="E13" s="36">
        <f>SUMIFS(СВЦЭМ!$D$33:$D$776,СВЦЭМ!$A$33:$A$776,$A13,СВЦЭМ!$B$33:$B$776,E$11)+'СЕТ СН'!$F$14+СВЦЭМ!$D$10+'СЕТ СН'!$F$8*'СЕТ СН'!$F$9-'СЕТ СН'!$F$26</f>
        <v>1317.9900978000001</v>
      </c>
      <c r="F13" s="36">
        <f>SUMIFS(СВЦЭМ!$D$33:$D$776,СВЦЭМ!$A$33:$A$776,$A13,СВЦЭМ!$B$33:$B$776,F$11)+'СЕТ СН'!$F$14+СВЦЭМ!$D$10+'СЕТ СН'!$F$8*'СЕТ СН'!$F$9-'СЕТ СН'!$F$26</f>
        <v>1315.4271380800001</v>
      </c>
      <c r="G13" s="36">
        <f>SUMIFS(СВЦЭМ!$D$33:$D$776,СВЦЭМ!$A$33:$A$776,$A13,СВЦЭМ!$B$33:$B$776,G$11)+'СЕТ СН'!$F$14+СВЦЭМ!$D$10+'СЕТ СН'!$F$8*'СЕТ СН'!$F$9-'СЕТ СН'!$F$26</f>
        <v>1309.5232708400001</v>
      </c>
      <c r="H13" s="36">
        <f>SUMIFS(СВЦЭМ!$D$33:$D$776,СВЦЭМ!$A$33:$A$776,$A13,СВЦЭМ!$B$33:$B$776,H$11)+'СЕТ СН'!$F$14+СВЦЭМ!$D$10+'СЕТ СН'!$F$8*'СЕТ СН'!$F$9-'СЕТ СН'!$F$26</f>
        <v>1203.3469577800001</v>
      </c>
      <c r="I13" s="36">
        <f>SUMIFS(СВЦЭМ!$D$33:$D$776,СВЦЭМ!$A$33:$A$776,$A13,СВЦЭМ!$B$33:$B$776,I$11)+'СЕТ СН'!$F$14+СВЦЭМ!$D$10+'СЕТ СН'!$F$8*'СЕТ СН'!$F$9-'СЕТ СН'!$F$26</f>
        <v>1127.10148331</v>
      </c>
      <c r="J13" s="36">
        <f>SUMIFS(СВЦЭМ!$D$33:$D$776,СВЦЭМ!$A$33:$A$776,$A13,СВЦЭМ!$B$33:$B$776,J$11)+'СЕТ СН'!$F$14+СВЦЭМ!$D$10+'СЕТ СН'!$F$8*'СЕТ СН'!$F$9-'СЕТ СН'!$F$26</f>
        <v>1035.4481940600001</v>
      </c>
      <c r="K13" s="36">
        <f>SUMIFS(СВЦЭМ!$D$33:$D$776,СВЦЭМ!$A$33:$A$776,$A13,СВЦЭМ!$B$33:$B$776,K$11)+'СЕТ СН'!$F$14+СВЦЭМ!$D$10+'СЕТ СН'!$F$8*'СЕТ СН'!$F$9-'СЕТ СН'!$F$26</f>
        <v>946.32053808000001</v>
      </c>
      <c r="L13" s="36">
        <f>SUMIFS(СВЦЭМ!$D$33:$D$776,СВЦЭМ!$A$33:$A$776,$A13,СВЦЭМ!$B$33:$B$776,L$11)+'СЕТ СН'!$F$14+СВЦЭМ!$D$10+'СЕТ СН'!$F$8*'СЕТ СН'!$F$9-'СЕТ СН'!$F$26</f>
        <v>917.12662084999999</v>
      </c>
      <c r="M13" s="36">
        <f>SUMIFS(СВЦЭМ!$D$33:$D$776,СВЦЭМ!$A$33:$A$776,$A13,СВЦЭМ!$B$33:$B$776,M$11)+'СЕТ СН'!$F$14+СВЦЭМ!$D$10+'СЕТ СН'!$F$8*'СЕТ СН'!$F$9-'СЕТ СН'!$F$26</f>
        <v>928.39116335999995</v>
      </c>
      <c r="N13" s="36">
        <f>SUMIFS(СВЦЭМ!$D$33:$D$776,СВЦЭМ!$A$33:$A$776,$A13,СВЦЭМ!$B$33:$B$776,N$11)+'СЕТ СН'!$F$14+СВЦЭМ!$D$10+'СЕТ СН'!$F$8*'СЕТ СН'!$F$9-'СЕТ СН'!$F$26</f>
        <v>926.60756263999997</v>
      </c>
      <c r="O13" s="36">
        <f>SUMIFS(СВЦЭМ!$D$33:$D$776,СВЦЭМ!$A$33:$A$776,$A13,СВЦЭМ!$B$33:$B$776,O$11)+'СЕТ СН'!$F$14+СВЦЭМ!$D$10+'СЕТ СН'!$F$8*'СЕТ СН'!$F$9-'СЕТ СН'!$F$26</f>
        <v>931.22633542999995</v>
      </c>
      <c r="P13" s="36">
        <f>SUMIFS(СВЦЭМ!$D$33:$D$776,СВЦЭМ!$A$33:$A$776,$A13,СВЦЭМ!$B$33:$B$776,P$11)+'СЕТ СН'!$F$14+СВЦЭМ!$D$10+'СЕТ СН'!$F$8*'СЕТ СН'!$F$9-'СЕТ СН'!$F$26</f>
        <v>942.23835148000001</v>
      </c>
      <c r="Q13" s="36">
        <f>SUMIFS(СВЦЭМ!$D$33:$D$776,СВЦЭМ!$A$33:$A$776,$A13,СВЦЭМ!$B$33:$B$776,Q$11)+'СЕТ СН'!$F$14+СВЦЭМ!$D$10+'СЕТ СН'!$F$8*'СЕТ СН'!$F$9-'СЕТ СН'!$F$26</f>
        <v>955.35788564999996</v>
      </c>
      <c r="R13" s="36">
        <f>SUMIFS(СВЦЭМ!$D$33:$D$776,СВЦЭМ!$A$33:$A$776,$A13,СВЦЭМ!$B$33:$B$776,R$11)+'СЕТ СН'!$F$14+СВЦЭМ!$D$10+'СЕТ СН'!$F$8*'СЕТ СН'!$F$9-'СЕТ СН'!$F$26</f>
        <v>947.80611189000001</v>
      </c>
      <c r="S13" s="36">
        <f>SUMIFS(СВЦЭМ!$D$33:$D$776,СВЦЭМ!$A$33:$A$776,$A13,СВЦЭМ!$B$33:$B$776,S$11)+'СЕТ СН'!$F$14+СВЦЭМ!$D$10+'СЕТ СН'!$F$8*'СЕТ СН'!$F$9-'СЕТ СН'!$F$26</f>
        <v>944.47660433999999</v>
      </c>
      <c r="T13" s="36">
        <f>SUMIFS(СВЦЭМ!$D$33:$D$776,СВЦЭМ!$A$33:$A$776,$A13,СВЦЭМ!$B$33:$B$776,T$11)+'СЕТ СН'!$F$14+СВЦЭМ!$D$10+'СЕТ СН'!$F$8*'СЕТ СН'!$F$9-'СЕТ СН'!$F$26</f>
        <v>922.47730711999998</v>
      </c>
      <c r="U13" s="36">
        <f>SUMIFS(СВЦЭМ!$D$33:$D$776,СВЦЭМ!$A$33:$A$776,$A13,СВЦЭМ!$B$33:$B$776,U$11)+'СЕТ СН'!$F$14+СВЦЭМ!$D$10+'СЕТ СН'!$F$8*'СЕТ СН'!$F$9-'СЕТ СН'!$F$26</f>
        <v>909.33853110999996</v>
      </c>
      <c r="V13" s="36">
        <f>SUMIFS(СВЦЭМ!$D$33:$D$776,СВЦЭМ!$A$33:$A$776,$A13,СВЦЭМ!$B$33:$B$776,V$11)+'СЕТ СН'!$F$14+СВЦЭМ!$D$10+'СЕТ СН'!$F$8*'СЕТ СН'!$F$9-'СЕТ СН'!$F$26</f>
        <v>907.42479213000001</v>
      </c>
      <c r="W13" s="36">
        <f>SUMIFS(СВЦЭМ!$D$33:$D$776,СВЦЭМ!$A$33:$A$776,$A13,СВЦЭМ!$B$33:$B$776,W$11)+'СЕТ СН'!$F$14+СВЦЭМ!$D$10+'СЕТ СН'!$F$8*'СЕТ СН'!$F$9-'СЕТ СН'!$F$26</f>
        <v>900.25361650000002</v>
      </c>
      <c r="X13" s="36">
        <f>SUMIFS(СВЦЭМ!$D$33:$D$776,СВЦЭМ!$A$33:$A$776,$A13,СВЦЭМ!$B$33:$B$776,X$11)+'СЕТ СН'!$F$14+СВЦЭМ!$D$10+'СЕТ СН'!$F$8*'СЕТ СН'!$F$9-'СЕТ СН'!$F$26</f>
        <v>941.87043384000003</v>
      </c>
      <c r="Y13" s="36">
        <f>SUMIFS(СВЦЭМ!$D$33:$D$776,СВЦЭМ!$A$33:$A$776,$A13,СВЦЭМ!$B$33:$B$776,Y$11)+'СЕТ СН'!$F$14+СВЦЭМ!$D$10+'СЕТ СН'!$F$8*'СЕТ СН'!$F$9-'СЕТ СН'!$F$26</f>
        <v>1040.9870993900001</v>
      </c>
    </row>
    <row r="14" spans="1:25" ht="15.75" x14ac:dyDescent="0.2">
      <c r="A14" s="35">
        <f t="shared" ref="A14:A42" si="0">A13+1</f>
        <v>43558</v>
      </c>
      <c r="B14" s="36">
        <f>SUMIFS(СВЦЭМ!$D$33:$D$776,СВЦЭМ!$A$33:$A$776,$A14,СВЦЭМ!$B$33:$B$776,B$11)+'СЕТ СН'!$F$14+СВЦЭМ!$D$10+'СЕТ СН'!$F$8*'СЕТ СН'!$F$9-'СЕТ СН'!$F$26</f>
        <v>1154.84588579</v>
      </c>
      <c r="C14" s="36">
        <f>SUMIFS(СВЦЭМ!$D$33:$D$776,СВЦЭМ!$A$33:$A$776,$A14,СВЦЭМ!$B$33:$B$776,C$11)+'СЕТ СН'!$F$14+СВЦЭМ!$D$10+'СЕТ СН'!$F$8*'СЕТ СН'!$F$9-'СЕТ СН'!$F$26</f>
        <v>1250.0197463300001</v>
      </c>
      <c r="D14" s="36">
        <f>SUMIFS(СВЦЭМ!$D$33:$D$776,СВЦЭМ!$A$33:$A$776,$A14,СВЦЭМ!$B$33:$B$776,D$11)+'СЕТ СН'!$F$14+СВЦЭМ!$D$10+'СЕТ СН'!$F$8*'СЕТ СН'!$F$9-'СЕТ СН'!$F$26</f>
        <v>1233.09950622</v>
      </c>
      <c r="E14" s="36">
        <f>SUMIFS(СВЦЭМ!$D$33:$D$776,СВЦЭМ!$A$33:$A$776,$A14,СВЦЭМ!$B$33:$B$776,E$11)+'СЕТ СН'!$F$14+СВЦЭМ!$D$10+'СЕТ СН'!$F$8*'СЕТ СН'!$F$9-'СЕТ СН'!$F$26</f>
        <v>1231.12151823</v>
      </c>
      <c r="F14" s="36">
        <f>SUMIFS(СВЦЭМ!$D$33:$D$776,СВЦЭМ!$A$33:$A$776,$A14,СВЦЭМ!$B$33:$B$776,F$11)+'СЕТ СН'!$F$14+СВЦЭМ!$D$10+'СЕТ СН'!$F$8*'СЕТ СН'!$F$9-'СЕТ СН'!$F$26</f>
        <v>1228.1748655399999</v>
      </c>
      <c r="G14" s="36">
        <f>SUMIFS(СВЦЭМ!$D$33:$D$776,СВЦЭМ!$A$33:$A$776,$A14,СВЦЭМ!$B$33:$B$776,G$11)+'СЕТ СН'!$F$14+СВЦЭМ!$D$10+'СЕТ СН'!$F$8*'СЕТ СН'!$F$9-'СЕТ СН'!$F$26</f>
        <v>1255.3097310100002</v>
      </c>
      <c r="H14" s="36">
        <f>SUMIFS(СВЦЭМ!$D$33:$D$776,СВЦЭМ!$A$33:$A$776,$A14,СВЦЭМ!$B$33:$B$776,H$11)+'СЕТ СН'!$F$14+СВЦЭМ!$D$10+'СЕТ СН'!$F$8*'СЕТ СН'!$F$9-'СЕТ СН'!$F$26</f>
        <v>1205.0441787899999</v>
      </c>
      <c r="I14" s="36">
        <f>SUMIFS(СВЦЭМ!$D$33:$D$776,СВЦЭМ!$A$33:$A$776,$A14,СВЦЭМ!$B$33:$B$776,I$11)+'СЕТ СН'!$F$14+СВЦЭМ!$D$10+'СЕТ СН'!$F$8*'СЕТ СН'!$F$9-'СЕТ СН'!$F$26</f>
        <v>1127.10741762</v>
      </c>
      <c r="J14" s="36">
        <f>SUMIFS(СВЦЭМ!$D$33:$D$776,СВЦЭМ!$A$33:$A$776,$A14,СВЦЭМ!$B$33:$B$776,J$11)+'СЕТ СН'!$F$14+СВЦЭМ!$D$10+'СЕТ СН'!$F$8*'СЕТ СН'!$F$9-'СЕТ СН'!$F$26</f>
        <v>1038.06591703</v>
      </c>
      <c r="K14" s="36">
        <f>SUMIFS(СВЦЭМ!$D$33:$D$776,СВЦЭМ!$A$33:$A$776,$A14,СВЦЭМ!$B$33:$B$776,K$11)+'СЕТ СН'!$F$14+СВЦЭМ!$D$10+'СЕТ СН'!$F$8*'СЕТ СН'!$F$9-'СЕТ СН'!$F$26</f>
        <v>966.22520185999997</v>
      </c>
      <c r="L14" s="36">
        <f>SUMIFS(СВЦЭМ!$D$33:$D$776,СВЦЭМ!$A$33:$A$776,$A14,СВЦЭМ!$B$33:$B$776,L$11)+'СЕТ СН'!$F$14+СВЦЭМ!$D$10+'СЕТ СН'!$F$8*'СЕТ СН'!$F$9-'СЕТ СН'!$F$26</f>
        <v>946.34920011999998</v>
      </c>
      <c r="M14" s="36">
        <f>SUMIFS(СВЦЭМ!$D$33:$D$776,СВЦЭМ!$A$33:$A$776,$A14,СВЦЭМ!$B$33:$B$776,M$11)+'СЕТ СН'!$F$14+СВЦЭМ!$D$10+'СЕТ СН'!$F$8*'СЕТ СН'!$F$9-'СЕТ СН'!$F$26</f>
        <v>955.21370501000001</v>
      </c>
      <c r="N14" s="36">
        <f>SUMIFS(СВЦЭМ!$D$33:$D$776,СВЦЭМ!$A$33:$A$776,$A14,СВЦЭМ!$B$33:$B$776,N$11)+'СЕТ СН'!$F$14+СВЦЭМ!$D$10+'СЕТ СН'!$F$8*'СЕТ СН'!$F$9-'СЕТ СН'!$F$26</f>
        <v>945.03384683000002</v>
      </c>
      <c r="O14" s="36">
        <f>SUMIFS(СВЦЭМ!$D$33:$D$776,СВЦЭМ!$A$33:$A$776,$A14,СВЦЭМ!$B$33:$B$776,O$11)+'СЕТ СН'!$F$14+СВЦЭМ!$D$10+'СЕТ СН'!$F$8*'СЕТ СН'!$F$9-'СЕТ СН'!$F$26</f>
        <v>954.68778099999997</v>
      </c>
      <c r="P14" s="36">
        <f>SUMIFS(СВЦЭМ!$D$33:$D$776,СВЦЭМ!$A$33:$A$776,$A14,СВЦЭМ!$B$33:$B$776,P$11)+'СЕТ СН'!$F$14+СВЦЭМ!$D$10+'СЕТ СН'!$F$8*'СЕТ СН'!$F$9-'СЕТ СН'!$F$26</f>
        <v>961.45958501999996</v>
      </c>
      <c r="Q14" s="36">
        <f>SUMIFS(СВЦЭМ!$D$33:$D$776,СВЦЭМ!$A$33:$A$776,$A14,СВЦЭМ!$B$33:$B$776,Q$11)+'СЕТ СН'!$F$14+СВЦЭМ!$D$10+'СЕТ СН'!$F$8*'СЕТ СН'!$F$9-'СЕТ СН'!$F$26</f>
        <v>968.50894972000003</v>
      </c>
      <c r="R14" s="36">
        <f>SUMIFS(СВЦЭМ!$D$33:$D$776,СВЦЭМ!$A$33:$A$776,$A14,СВЦЭМ!$B$33:$B$776,R$11)+'СЕТ СН'!$F$14+СВЦЭМ!$D$10+'СЕТ СН'!$F$8*'СЕТ СН'!$F$9-'СЕТ СН'!$F$26</f>
        <v>973.81669036999995</v>
      </c>
      <c r="S14" s="36">
        <f>SUMIFS(СВЦЭМ!$D$33:$D$776,СВЦЭМ!$A$33:$A$776,$A14,СВЦЭМ!$B$33:$B$776,S$11)+'СЕТ СН'!$F$14+СВЦЭМ!$D$10+'СЕТ СН'!$F$8*'СЕТ СН'!$F$9-'СЕТ СН'!$F$26</f>
        <v>973.67609127000003</v>
      </c>
      <c r="T14" s="36">
        <f>SUMIFS(СВЦЭМ!$D$33:$D$776,СВЦЭМ!$A$33:$A$776,$A14,СВЦЭМ!$B$33:$B$776,T$11)+'СЕТ СН'!$F$14+СВЦЭМ!$D$10+'СЕТ СН'!$F$8*'СЕТ СН'!$F$9-'СЕТ СН'!$F$26</f>
        <v>951.90745427000002</v>
      </c>
      <c r="U14" s="36">
        <f>SUMIFS(СВЦЭМ!$D$33:$D$776,СВЦЭМ!$A$33:$A$776,$A14,СВЦЭМ!$B$33:$B$776,U$11)+'СЕТ СН'!$F$14+СВЦЭМ!$D$10+'СЕТ СН'!$F$8*'СЕТ СН'!$F$9-'СЕТ СН'!$F$26</f>
        <v>929.23977278999996</v>
      </c>
      <c r="V14" s="36">
        <f>SUMIFS(СВЦЭМ!$D$33:$D$776,СВЦЭМ!$A$33:$A$776,$A14,СВЦЭМ!$B$33:$B$776,V$11)+'СЕТ СН'!$F$14+СВЦЭМ!$D$10+'СЕТ СН'!$F$8*'СЕТ СН'!$F$9-'СЕТ СН'!$F$26</f>
        <v>918.90649893</v>
      </c>
      <c r="W14" s="36">
        <f>SUMIFS(СВЦЭМ!$D$33:$D$776,СВЦЭМ!$A$33:$A$776,$A14,СВЦЭМ!$B$33:$B$776,W$11)+'СЕТ СН'!$F$14+СВЦЭМ!$D$10+'СЕТ СН'!$F$8*'СЕТ СН'!$F$9-'СЕТ СН'!$F$26</f>
        <v>912.06128744</v>
      </c>
      <c r="X14" s="36">
        <f>SUMIFS(СВЦЭМ!$D$33:$D$776,СВЦЭМ!$A$33:$A$776,$A14,СВЦЭМ!$B$33:$B$776,X$11)+'СЕТ СН'!$F$14+СВЦЭМ!$D$10+'СЕТ СН'!$F$8*'СЕТ СН'!$F$9-'СЕТ СН'!$F$26</f>
        <v>961.67467929999998</v>
      </c>
      <c r="Y14" s="36">
        <f>SUMIFS(СВЦЭМ!$D$33:$D$776,СВЦЭМ!$A$33:$A$776,$A14,СВЦЭМ!$B$33:$B$776,Y$11)+'СЕТ СН'!$F$14+СВЦЭМ!$D$10+'СЕТ СН'!$F$8*'СЕТ СН'!$F$9-'СЕТ СН'!$F$26</f>
        <v>1082.3351943</v>
      </c>
    </row>
    <row r="15" spans="1:25" ht="15.75" x14ac:dyDescent="0.2">
      <c r="A15" s="35">
        <f t="shared" si="0"/>
        <v>43559</v>
      </c>
      <c r="B15" s="36">
        <f>SUMIFS(СВЦЭМ!$D$33:$D$776,СВЦЭМ!$A$33:$A$776,$A15,СВЦЭМ!$B$33:$B$776,B$11)+'СЕТ СН'!$F$14+СВЦЭМ!$D$10+'СЕТ СН'!$F$8*'СЕТ СН'!$F$9-'СЕТ СН'!$F$26</f>
        <v>1138.8289894300001</v>
      </c>
      <c r="C15" s="36">
        <f>SUMIFS(СВЦЭМ!$D$33:$D$776,СВЦЭМ!$A$33:$A$776,$A15,СВЦЭМ!$B$33:$B$776,C$11)+'СЕТ СН'!$F$14+СВЦЭМ!$D$10+'СЕТ СН'!$F$8*'СЕТ СН'!$F$9-'СЕТ СН'!$F$26</f>
        <v>1228.5528138300001</v>
      </c>
      <c r="D15" s="36">
        <f>SUMIFS(СВЦЭМ!$D$33:$D$776,СВЦЭМ!$A$33:$A$776,$A15,СВЦЭМ!$B$33:$B$776,D$11)+'СЕТ СН'!$F$14+СВЦЭМ!$D$10+'СЕТ СН'!$F$8*'СЕТ СН'!$F$9-'СЕТ СН'!$F$26</f>
        <v>1264.4430716000002</v>
      </c>
      <c r="E15" s="36">
        <f>SUMIFS(СВЦЭМ!$D$33:$D$776,СВЦЭМ!$A$33:$A$776,$A15,СВЦЭМ!$B$33:$B$776,E$11)+'СЕТ СН'!$F$14+СВЦЭМ!$D$10+'СЕТ СН'!$F$8*'СЕТ СН'!$F$9-'СЕТ СН'!$F$26</f>
        <v>1263.81445349</v>
      </c>
      <c r="F15" s="36">
        <f>SUMIFS(СВЦЭМ!$D$33:$D$776,СВЦЭМ!$A$33:$A$776,$A15,СВЦЭМ!$B$33:$B$776,F$11)+'СЕТ СН'!$F$14+СВЦЭМ!$D$10+'СЕТ СН'!$F$8*'СЕТ СН'!$F$9-'СЕТ СН'!$F$26</f>
        <v>1256.7726180200002</v>
      </c>
      <c r="G15" s="36">
        <f>SUMIFS(СВЦЭМ!$D$33:$D$776,СВЦЭМ!$A$33:$A$776,$A15,СВЦЭМ!$B$33:$B$776,G$11)+'СЕТ СН'!$F$14+СВЦЭМ!$D$10+'СЕТ СН'!$F$8*'СЕТ СН'!$F$9-'СЕТ СН'!$F$26</f>
        <v>1271.1277454000001</v>
      </c>
      <c r="H15" s="36">
        <f>SUMIFS(СВЦЭМ!$D$33:$D$776,СВЦЭМ!$A$33:$A$776,$A15,СВЦЭМ!$B$33:$B$776,H$11)+'СЕТ СН'!$F$14+СВЦЭМ!$D$10+'СЕТ СН'!$F$8*'СЕТ СН'!$F$9-'СЕТ СН'!$F$26</f>
        <v>1188.10916765</v>
      </c>
      <c r="I15" s="36">
        <f>SUMIFS(СВЦЭМ!$D$33:$D$776,СВЦЭМ!$A$33:$A$776,$A15,СВЦЭМ!$B$33:$B$776,I$11)+'СЕТ СН'!$F$14+СВЦЭМ!$D$10+'СЕТ СН'!$F$8*'СЕТ СН'!$F$9-'СЕТ СН'!$F$26</f>
        <v>1126.30792275</v>
      </c>
      <c r="J15" s="36">
        <f>SUMIFS(СВЦЭМ!$D$33:$D$776,СВЦЭМ!$A$33:$A$776,$A15,СВЦЭМ!$B$33:$B$776,J$11)+'СЕТ СН'!$F$14+СВЦЭМ!$D$10+'СЕТ СН'!$F$8*'СЕТ СН'!$F$9-'СЕТ СН'!$F$26</f>
        <v>1032.5247046900001</v>
      </c>
      <c r="K15" s="36">
        <f>SUMIFS(СВЦЭМ!$D$33:$D$776,СВЦЭМ!$A$33:$A$776,$A15,СВЦЭМ!$B$33:$B$776,K$11)+'СЕТ СН'!$F$14+СВЦЭМ!$D$10+'СЕТ СН'!$F$8*'СЕТ СН'!$F$9-'СЕТ СН'!$F$26</f>
        <v>964.82447704000003</v>
      </c>
      <c r="L15" s="36">
        <f>SUMIFS(СВЦЭМ!$D$33:$D$776,СВЦЭМ!$A$33:$A$776,$A15,СВЦЭМ!$B$33:$B$776,L$11)+'СЕТ СН'!$F$14+СВЦЭМ!$D$10+'СЕТ СН'!$F$8*'СЕТ СН'!$F$9-'СЕТ СН'!$F$26</f>
        <v>936.84625259999996</v>
      </c>
      <c r="M15" s="36">
        <f>SUMIFS(СВЦЭМ!$D$33:$D$776,СВЦЭМ!$A$33:$A$776,$A15,СВЦЭМ!$B$33:$B$776,M$11)+'СЕТ СН'!$F$14+СВЦЭМ!$D$10+'СЕТ СН'!$F$8*'СЕТ СН'!$F$9-'СЕТ СН'!$F$26</f>
        <v>939.02806627999996</v>
      </c>
      <c r="N15" s="36">
        <f>SUMIFS(СВЦЭМ!$D$33:$D$776,СВЦЭМ!$A$33:$A$776,$A15,СВЦЭМ!$B$33:$B$776,N$11)+'СЕТ СН'!$F$14+СВЦЭМ!$D$10+'СЕТ СН'!$F$8*'СЕТ СН'!$F$9-'СЕТ СН'!$F$26</f>
        <v>926.02083809999999</v>
      </c>
      <c r="O15" s="36">
        <f>SUMIFS(СВЦЭМ!$D$33:$D$776,СВЦЭМ!$A$33:$A$776,$A15,СВЦЭМ!$B$33:$B$776,O$11)+'СЕТ СН'!$F$14+СВЦЭМ!$D$10+'СЕТ СН'!$F$8*'СЕТ СН'!$F$9-'СЕТ СН'!$F$26</f>
        <v>949.99489459999995</v>
      </c>
      <c r="P15" s="36">
        <f>SUMIFS(СВЦЭМ!$D$33:$D$776,СВЦЭМ!$A$33:$A$776,$A15,СВЦЭМ!$B$33:$B$776,P$11)+'СЕТ СН'!$F$14+СВЦЭМ!$D$10+'СЕТ СН'!$F$8*'СЕТ СН'!$F$9-'СЕТ СН'!$F$26</f>
        <v>963.75773031999995</v>
      </c>
      <c r="Q15" s="36">
        <f>SUMIFS(СВЦЭМ!$D$33:$D$776,СВЦЭМ!$A$33:$A$776,$A15,СВЦЭМ!$B$33:$B$776,Q$11)+'СЕТ СН'!$F$14+СВЦЭМ!$D$10+'СЕТ СН'!$F$8*'СЕТ СН'!$F$9-'СЕТ СН'!$F$26</f>
        <v>970.18562268999995</v>
      </c>
      <c r="R15" s="36">
        <f>SUMIFS(СВЦЭМ!$D$33:$D$776,СВЦЭМ!$A$33:$A$776,$A15,СВЦЭМ!$B$33:$B$776,R$11)+'СЕТ СН'!$F$14+СВЦЭМ!$D$10+'СЕТ СН'!$F$8*'СЕТ СН'!$F$9-'СЕТ СН'!$F$26</f>
        <v>974.06096801000001</v>
      </c>
      <c r="S15" s="36">
        <f>SUMIFS(СВЦЭМ!$D$33:$D$776,СВЦЭМ!$A$33:$A$776,$A15,СВЦЭМ!$B$33:$B$776,S$11)+'СЕТ СН'!$F$14+СВЦЭМ!$D$10+'СЕТ СН'!$F$8*'СЕТ СН'!$F$9-'СЕТ СН'!$F$26</f>
        <v>982.03558864000001</v>
      </c>
      <c r="T15" s="36">
        <f>SUMIFS(СВЦЭМ!$D$33:$D$776,СВЦЭМ!$A$33:$A$776,$A15,СВЦЭМ!$B$33:$B$776,T$11)+'СЕТ СН'!$F$14+СВЦЭМ!$D$10+'СЕТ СН'!$F$8*'СЕТ СН'!$F$9-'СЕТ СН'!$F$26</f>
        <v>962.24379896999994</v>
      </c>
      <c r="U15" s="36">
        <f>SUMIFS(СВЦЭМ!$D$33:$D$776,СВЦЭМ!$A$33:$A$776,$A15,СВЦЭМ!$B$33:$B$776,U$11)+'СЕТ СН'!$F$14+СВЦЭМ!$D$10+'СЕТ СН'!$F$8*'СЕТ СН'!$F$9-'СЕТ СН'!$F$26</f>
        <v>923.90068902999997</v>
      </c>
      <c r="V15" s="36">
        <f>SUMIFS(СВЦЭМ!$D$33:$D$776,СВЦЭМ!$A$33:$A$776,$A15,СВЦЭМ!$B$33:$B$776,V$11)+'СЕТ СН'!$F$14+СВЦЭМ!$D$10+'СЕТ СН'!$F$8*'СЕТ СН'!$F$9-'СЕТ СН'!$F$26</f>
        <v>916.48326771999996</v>
      </c>
      <c r="W15" s="36">
        <f>SUMIFS(СВЦЭМ!$D$33:$D$776,СВЦЭМ!$A$33:$A$776,$A15,СВЦЭМ!$B$33:$B$776,W$11)+'СЕТ СН'!$F$14+СВЦЭМ!$D$10+'СЕТ СН'!$F$8*'СЕТ СН'!$F$9-'СЕТ СН'!$F$26</f>
        <v>919.43717707999997</v>
      </c>
      <c r="X15" s="36">
        <f>SUMIFS(СВЦЭМ!$D$33:$D$776,СВЦЭМ!$A$33:$A$776,$A15,СВЦЭМ!$B$33:$B$776,X$11)+'СЕТ СН'!$F$14+СВЦЭМ!$D$10+'СЕТ СН'!$F$8*'СЕТ СН'!$F$9-'СЕТ СН'!$F$26</f>
        <v>999.67705697999997</v>
      </c>
      <c r="Y15" s="36">
        <f>SUMIFS(СВЦЭМ!$D$33:$D$776,СВЦЭМ!$A$33:$A$776,$A15,СВЦЭМ!$B$33:$B$776,Y$11)+'СЕТ СН'!$F$14+СВЦЭМ!$D$10+'СЕТ СН'!$F$8*'СЕТ СН'!$F$9-'СЕТ СН'!$F$26</f>
        <v>1142.8183890100001</v>
      </c>
    </row>
    <row r="16" spans="1:25" ht="15.75" x14ac:dyDescent="0.2">
      <c r="A16" s="35">
        <f t="shared" si="0"/>
        <v>43560</v>
      </c>
      <c r="B16" s="36">
        <f>SUMIFS(СВЦЭМ!$D$33:$D$776,СВЦЭМ!$A$33:$A$776,$A16,СВЦЭМ!$B$33:$B$776,B$11)+'СЕТ СН'!$F$14+СВЦЭМ!$D$10+'СЕТ СН'!$F$8*'СЕТ СН'!$F$9-'СЕТ СН'!$F$26</f>
        <v>1132.2687695</v>
      </c>
      <c r="C16" s="36">
        <f>SUMIFS(СВЦЭМ!$D$33:$D$776,СВЦЭМ!$A$33:$A$776,$A16,СВЦЭМ!$B$33:$B$776,C$11)+'СЕТ СН'!$F$14+СВЦЭМ!$D$10+'СЕТ СН'!$F$8*'СЕТ СН'!$F$9-'СЕТ СН'!$F$26</f>
        <v>1219.33542278</v>
      </c>
      <c r="D16" s="36">
        <f>SUMIFS(СВЦЭМ!$D$33:$D$776,СВЦЭМ!$A$33:$A$776,$A16,СВЦЭМ!$B$33:$B$776,D$11)+'СЕТ СН'!$F$14+СВЦЭМ!$D$10+'СЕТ СН'!$F$8*'СЕТ СН'!$F$9-'СЕТ СН'!$F$26</f>
        <v>1275.6471114100002</v>
      </c>
      <c r="E16" s="36">
        <f>SUMIFS(СВЦЭМ!$D$33:$D$776,СВЦЭМ!$A$33:$A$776,$A16,СВЦЭМ!$B$33:$B$776,E$11)+'СЕТ СН'!$F$14+СВЦЭМ!$D$10+'СЕТ СН'!$F$8*'СЕТ СН'!$F$9-'СЕТ СН'!$F$26</f>
        <v>1271.7405532500002</v>
      </c>
      <c r="F16" s="36">
        <f>SUMIFS(СВЦЭМ!$D$33:$D$776,СВЦЭМ!$A$33:$A$776,$A16,СВЦЭМ!$B$33:$B$776,F$11)+'СЕТ СН'!$F$14+СВЦЭМ!$D$10+'СЕТ СН'!$F$8*'СЕТ СН'!$F$9-'СЕТ СН'!$F$26</f>
        <v>1268.646555</v>
      </c>
      <c r="G16" s="36">
        <f>SUMIFS(СВЦЭМ!$D$33:$D$776,СВЦЭМ!$A$33:$A$776,$A16,СВЦЭМ!$B$33:$B$776,G$11)+'СЕТ СН'!$F$14+СВЦЭМ!$D$10+'СЕТ СН'!$F$8*'СЕТ СН'!$F$9-'СЕТ СН'!$F$26</f>
        <v>1266.6672813</v>
      </c>
      <c r="H16" s="36">
        <f>SUMIFS(СВЦЭМ!$D$33:$D$776,СВЦЭМ!$A$33:$A$776,$A16,СВЦЭМ!$B$33:$B$776,H$11)+'СЕТ СН'!$F$14+СВЦЭМ!$D$10+'СЕТ СН'!$F$8*'СЕТ СН'!$F$9-'СЕТ СН'!$F$26</f>
        <v>1202.7290728099999</v>
      </c>
      <c r="I16" s="36">
        <f>SUMIFS(СВЦЭМ!$D$33:$D$776,СВЦЭМ!$A$33:$A$776,$A16,СВЦЭМ!$B$33:$B$776,I$11)+'СЕТ СН'!$F$14+СВЦЭМ!$D$10+'СЕТ СН'!$F$8*'СЕТ СН'!$F$9-'СЕТ СН'!$F$26</f>
        <v>1146.41642729</v>
      </c>
      <c r="J16" s="36">
        <f>SUMIFS(СВЦЭМ!$D$33:$D$776,СВЦЭМ!$A$33:$A$776,$A16,СВЦЭМ!$B$33:$B$776,J$11)+'СЕТ СН'!$F$14+СВЦЭМ!$D$10+'СЕТ СН'!$F$8*'СЕТ СН'!$F$9-'СЕТ СН'!$F$26</f>
        <v>1065.1640258</v>
      </c>
      <c r="K16" s="36">
        <f>SUMIFS(СВЦЭМ!$D$33:$D$776,СВЦЭМ!$A$33:$A$776,$A16,СВЦЭМ!$B$33:$B$776,K$11)+'СЕТ СН'!$F$14+СВЦЭМ!$D$10+'СЕТ СН'!$F$8*'СЕТ СН'!$F$9-'СЕТ СН'!$F$26</f>
        <v>992.96225529000003</v>
      </c>
      <c r="L16" s="36">
        <f>SUMIFS(СВЦЭМ!$D$33:$D$776,СВЦЭМ!$A$33:$A$776,$A16,СВЦЭМ!$B$33:$B$776,L$11)+'СЕТ СН'!$F$14+СВЦЭМ!$D$10+'СЕТ СН'!$F$8*'СЕТ СН'!$F$9-'СЕТ СН'!$F$26</f>
        <v>959.95584617999998</v>
      </c>
      <c r="M16" s="36">
        <f>SUMIFS(СВЦЭМ!$D$33:$D$776,СВЦЭМ!$A$33:$A$776,$A16,СВЦЭМ!$B$33:$B$776,M$11)+'СЕТ СН'!$F$14+СВЦЭМ!$D$10+'СЕТ СН'!$F$8*'СЕТ СН'!$F$9-'СЕТ СН'!$F$26</f>
        <v>951.60154119999993</v>
      </c>
      <c r="N16" s="36">
        <f>SUMIFS(СВЦЭМ!$D$33:$D$776,СВЦЭМ!$A$33:$A$776,$A16,СВЦЭМ!$B$33:$B$776,N$11)+'СЕТ СН'!$F$14+СВЦЭМ!$D$10+'СЕТ СН'!$F$8*'СЕТ СН'!$F$9-'СЕТ СН'!$F$26</f>
        <v>945.38775726999995</v>
      </c>
      <c r="O16" s="36">
        <f>SUMIFS(СВЦЭМ!$D$33:$D$776,СВЦЭМ!$A$33:$A$776,$A16,СВЦЭМ!$B$33:$B$776,O$11)+'СЕТ СН'!$F$14+СВЦЭМ!$D$10+'СЕТ СН'!$F$8*'СЕТ СН'!$F$9-'СЕТ СН'!$F$26</f>
        <v>939.74140946</v>
      </c>
      <c r="P16" s="36">
        <f>SUMIFS(СВЦЭМ!$D$33:$D$776,СВЦЭМ!$A$33:$A$776,$A16,СВЦЭМ!$B$33:$B$776,P$11)+'СЕТ СН'!$F$14+СВЦЭМ!$D$10+'СЕТ СН'!$F$8*'СЕТ СН'!$F$9-'СЕТ СН'!$F$26</f>
        <v>944.80595036</v>
      </c>
      <c r="Q16" s="36">
        <f>SUMIFS(СВЦЭМ!$D$33:$D$776,СВЦЭМ!$A$33:$A$776,$A16,СВЦЭМ!$B$33:$B$776,Q$11)+'СЕТ СН'!$F$14+СВЦЭМ!$D$10+'СЕТ СН'!$F$8*'СЕТ СН'!$F$9-'СЕТ СН'!$F$26</f>
        <v>944.31409641999994</v>
      </c>
      <c r="R16" s="36">
        <f>SUMIFS(СВЦЭМ!$D$33:$D$776,СВЦЭМ!$A$33:$A$776,$A16,СВЦЭМ!$B$33:$B$776,R$11)+'СЕТ СН'!$F$14+СВЦЭМ!$D$10+'СЕТ СН'!$F$8*'СЕТ СН'!$F$9-'СЕТ СН'!$F$26</f>
        <v>945.01007290999996</v>
      </c>
      <c r="S16" s="36">
        <f>SUMIFS(СВЦЭМ!$D$33:$D$776,СВЦЭМ!$A$33:$A$776,$A16,СВЦЭМ!$B$33:$B$776,S$11)+'СЕТ СН'!$F$14+СВЦЭМ!$D$10+'СЕТ СН'!$F$8*'СЕТ СН'!$F$9-'СЕТ СН'!$F$26</f>
        <v>960.46650394999995</v>
      </c>
      <c r="T16" s="36">
        <f>SUMIFS(СВЦЭМ!$D$33:$D$776,СВЦЭМ!$A$33:$A$776,$A16,СВЦЭМ!$B$33:$B$776,T$11)+'СЕТ СН'!$F$14+СВЦЭМ!$D$10+'СЕТ СН'!$F$8*'СЕТ СН'!$F$9-'СЕТ СН'!$F$26</f>
        <v>956.18929280999998</v>
      </c>
      <c r="U16" s="36">
        <f>SUMIFS(СВЦЭМ!$D$33:$D$776,СВЦЭМ!$A$33:$A$776,$A16,СВЦЭМ!$B$33:$B$776,U$11)+'СЕТ СН'!$F$14+СВЦЭМ!$D$10+'СЕТ СН'!$F$8*'СЕТ СН'!$F$9-'СЕТ СН'!$F$26</f>
        <v>964.29679014999999</v>
      </c>
      <c r="V16" s="36">
        <f>SUMIFS(СВЦЭМ!$D$33:$D$776,СВЦЭМ!$A$33:$A$776,$A16,СВЦЭМ!$B$33:$B$776,V$11)+'СЕТ СН'!$F$14+СВЦЭМ!$D$10+'СЕТ СН'!$F$8*'СЕТ СН'!$F$9-'СЕТ СН'!$F$26</f>
        <v>973.53677611000001</v>
      </c>
      <c r="W16" s="36">
        <f>SUMIFS(СВЦЭМ!$D$33:$D$776,СВЦЭМ!$A$33:$A$776,$A16,СВЦЭМ!$B$33:$B$776,W$11)+'СЕТ СН'!$F$14+СВЦЭМ!$D$10+'СЕТ СН'!$F$8*'СЕТ СН'!$F$9-'СЕТ СН'!$F$26</f>
        <v>980.74603891999993</v>
      </c>
      <c r="X16" s="36">
        <f>SUMIFS(СВЦЭМ!$D$33:$D$776,СВЦЭМ!$A$33:$A$776,$A16,СВЦЭМ!$B$33:$B$776,X$11)+'СЕТ СН'!$F$14+СВЦЭМ!$D$10+'СЕТ СН'!$F$8*'СЕТ СН'!$F$9-'СЕТ СН'!$F$26</f>
        <v>1019.4454290699999</v>
      </c>
      <c r="Y16" s="36">
        <f>SUMIFS(СВЦЭМ!$D$33:$D$776,СВЦЭМ!$A$33:$A$776,$A16,СВЦЭМ!$B$33:$B$776,Y$11)+'СЕТ СН'!$F$14+СВЦЭМ!$D$10+'СЕТ СН'!$F$8*'СЕТ СН'!$F$9-'СЕТ СН'!$F$26</f>
        <v>1109.9928311799999</v>
      </c>
    </row>
    <row r="17" spans="1:25" ht="15.75" x14ac:dyDescent="0.2">
      <c r="A17" s="35">
        <f t="shared" si="0"/>
        <v>43561</v>
      </c>
      <c r="B17" s="36">
        <f>SUMIFS(СВЦЭМ!$D$33:$D$776,СВЦЭМ!$A$33:$A$776,$A17,СВЦЭМ!$B$33:$B$776,B$11)+'СЕТ СН'!$F$14+СВЦЭМ!$D$10+'СЕТ СН'!$F$8*'СЕТ СН'!$F$9-'СЕТ СН'!$F$26</f>
        <v>1169.13182299</v>
      </c>
      <c r="C17" s="36">
        <f>SUMIFS(СВЦЭМ!$D$33:$D$776,СВЦЭМ!$A$33:$A$776,$A17,СВЦЭМ!$B$33:$B$776,C$11)+'СЕТ СН'!$F$14+СВЦЭМ!$D$10+'СЕТ СН'!$F$8*'СЕТ СН'!$F$9-'СЕТ СН'!$F$26</f>
        <v>1246.9045122900002</v>
      </c>
      <c r="D17" s="36">
        <f>SUMIFS(СВЦЭМ!$D$33:$D$776,СВЦЭМ!$A$33:$A$776,$A17,СВЦЭМ!$B$33:$B$776,D$11)+'СЕТ СН'!$F$14+СВЦЭМ!$D$10+'СЕТ СН'!$F$8*'СЕТ СН'!$F$9-'СЕТ СН'!$F$26</f>
        <v>1269.9408018300001</v>
      </c>
      <c r="E17" s="36">
        <f>SUMIFS(СВЦЭМ!$D$33:$D$776,СВЦЭМ!$A$33:$A$776,$A17,СВЦЭМ!$B$33:$B$776,E$11)+'СЕТ СН'!$F$14+СВЦЭМ!$D$10+'СЕТ СН'!$F$8*'СЕТ СН'!$F$9-'СЕТ СН'!$F$26</f>
        <v>1261.8456854200001</v>
      </c>
      <c r="F17" s="36">
        <f>SUMIFS(СВЦЭМ!$D$33:$D$776,СВЦЭМ!$A$33:$A$776,$A17,СВЦЭМ!$B$33:$B$776,F$11)+'СЕТ СН'!$F$14+СВЦЭМ!$D$10+'СЕТ СН'!$F$8*'СЕТ СН'!$F$9-'СЕТ СН'!$F$26</f>
        <v>1259.9038227400001</v>
      </c>
      <c r="G17" s="36">
        <f>SUMIFS(СВЦЭМ!$D$33:$D$776,СВЦЭМ!$A$33:$A$776,$A17,СВЦЭМ!$B$33:$B$776,G$11)+'СЕТ СН'!$F$14+СВЦЭМ!$D$10+'СЕТ СН'!$F$8*'СЕТ СН'!$F$9-'СЕТ СН'!$F$26</f>
        <v>1269.40920022</v>
      </c>
      <c r="H17" s="36">
        <f>SUMIFS(СВЦЭМ!$D$33:$D$776,СВЦЭМ!$A$33:$A$776,$A17,СВЦЭМ!$B$33:$B$776,H$11)+'СЕТ СН'!$F$14+СВЦЭМ!$D$10+'СЕТ СН'!$F$8*'СЕТ СН'!$F$9-'СЕТ СН'!$F$26</f>
        <v>1190.5945717700001</v>
      </c>
      <c r="I17" s="36">
        <f>SUMIFS(СВЦЭМ!$D$33:$D$776,СВЦЭМ!$A$33:$A$776,$A17,СВЦЭМ!$B$33:$B$776,I$11)+'СЕТ СН'!$F$14+СВЦЭМ!$D$10+'СЕТ СН'!$F$8*'СЕТ СН'!$F$9-'СЕТ СН'!$F$26</f>
        <v>1187.81101014</v>
      </c>
      <c r="J17" s="36">
        <f>SUMIFS(СВЦЭМ!$D$33:$D$776,СВЦЭМ!$A$33:$A$776,$A17,СВЦЭМ!$B$33:$B$776,J$11)+'СЕТ СН'!$F$14+СВЦЭМ!$D$10+'СЕТ СН'!$F$8*'СЕТ СН'!$F$9-'СЕТ СН'!$F$26</f>
        <v>1120.8907143900001</v>
      </c>
      <c r="K17" s="36">
        <f>SUMIFS(СВЦЭМ!$D$33:$D$776,СВЦЭМ!$A$33:$A$776,$A17,СВЦЭМ!$B$33:$B$776,K$11)+'СЕТ СН'!$F$14+СВЦЭМ!$D$10+'СЕТ СН'!$F$8*'СЕТ СН'!$F$9-'СЕТ СН'!$F$26</f>
        <v>997.74702536999996</v>
      </c>
      <c r="L17" s="36">
        <f>SUMIFS(СВЦЭМ!$D$33:$D$776,СВЦЭМ!$A$33:$A$776,$A17,СВЦЭМ!$B$33:$B$776,L$11)+'СЕТ СН'!$F$14+СВЦЭМ!$D$10+'СЕТ СН'!$F$8*'СЕТ СН'!$F$9-'СЕТ СН'!$F$26</f>
        <v>943.71556334000002</v>
      </c>
      <c r="M17" s="36">
        <f>SUMIFS(СВЦЭМ!$D$33:$D$776,СВЦЭМ!$A$33:$A$776,$A17,СВЦЭМ!$B$33:$B$776,M$11)+'СЕТ СН'!$F$14+СВЦЭМ!$D$10+'СЕТ СН'!$F$8*'СЕТ СН'!$F$9-'СЕТ СН'!$F$26</f>
        <v>946.31758350999996</v>
      </c>
      <c r="N17" s="36">
        <f>SUMIFS(СВЦЭМ!$D$33:$D$776,СВЦЭМ!$A$33:$A$776,$A17,СВЦЭМ!$B$33:$B$776,N$11)+'СЕТ СН'!$F$14+СВЦЭМ!$D$10+'СЕТ СН'!$F$8*'СЕТ СН'!$F$9-'СЕТ СН'!$F$26</f>
        <v>955.82057595999993</v>
      </c>
      <c r="O17" s="36">
        <f>SUMIFS(СВЦЭМ!$D$33:$D$776,СВЦЭМ!$A$33:$A$776,$A17,СВЦЭМ!$B$33:$B$776,O$11)+'СЕТ СН'!$F$14+СВЦЭМ!$D$10+'СЕТ СН'!$F$8*'СЕТ СН'!$F$9-'СЕТ СН'!$F$26</f>
        <v>969.21719590999999</v>
      </c>
      <c r="P17" s="36">
        <f>SUMIFS(СВЦЭМ!$D$33:$D$776,СВЦЭМ!$A$33:$A$776,$A17,СВЦЭМ!$B$33:$B$776,P$11)+'СЕТ СН'!$F$14+СВЦЭМ!$D$10+'СЕТ СН'!$F$8*'СЕТ СН'!$F$9-'СЕТ СН'!$F$26</f>
        <v>972.00670178999997</v>
      </c>
      <c r="Q17" s="36">
        <f>SUMIFS(СВЦЭМ!$D$33:$D$776,СВЦЭМ!$A$33:$A$776,$A17,СВЦЭМ!$B$33:$B$776,Q$11)+'СЕТ СН'!$F$14+СВЦЭМ!$D$10+'СЕТ СН'!$F$8*'СЕТ СН'!$F$9-'СЕТ СН'!$F$26</f>
        <v>974.62815721000004</v>
      </c>
      <c r="R17" s="36">
        <f>SUMIFS(СВЦЭМ!$D$33:$D$776,СВЦЭМ!$A$33:$A$776,$A17,СВЦЭМ!$B$33:$B$776,R$11)+'СЕТ СН'!$F$14+СВЦЭМ!$D$10+'СЕТ СН'!$F$8*'СЕТ СН'!$F$9-'СЕТ СН'!$F$26</f>
        <v>974.89476223999998</v>
      </c>
      <c r="S17" s="36">
        <f>SUMIFS(СВЦЭМ!$D$33:$D$776,СВЦЭМ!$A$33:$A$776,$A17,СВЦЭМ!$B$33:$B$776,S$11)+'СЕТ СН'!$F$14+СВЦЭМ!$D$10+'СЕТ СН'!$F$8*'СЕТ СН'!$F$9-'СЕТ СН'!$F$26</f>
        <v>976.18546158999993</v>
      </c>
      <c r="T17" s="36">
        <f>SUMIFS(СВЦЭМ!$D$33:$D$776,СВЦЭМ!$A$33:$A$776,$A17,СВЦЭМ!$B$33:$B$776,T$11)+'СЕТ СН'!$F$14+СВЦЭМ!$D$10+'СЕТ СН'!$F$8*'СЕТ СН'!$F$9-'СЕТ СН'!$F$26</f>
        <v>957.43881536000004</v>
      </c>
      <c r="U17" s="36">
        <f>SUMIFS(СВЦЭМ!$D$33:$D$776,СВЦЭМ!$A$33:$A$776,$A17,СВЦЭМ!$B$33:$B$776,U$11)+'СЕТ СН'!$F$14+СВЦЭМ!$D$10+'СЕТ СН'!$F$8*'СЕТ СН'!$F$9-'СЕТ СН'!$F$26</f>
        <v>929.93845732</v>
      </c>
      <c r="V17" s="36">
        <f>SUMIFS(СВЦЭМ!$D$33:$D$776,СВЦЭМ!$A$33:$A$776,$A17,СВЦЭМ!$B$33:$B$776,V$11)+'СЕТ СН'!$F$14+СВЦЭМ!$D$10+'СЕТ СН'!$F$8*'СЕТ СН'!$F$9-'СЕТ СН'!$F$26</f>
        <v>909.99424713999997</v>
      </c>
      <c r="W17" s="36">
        <f>SUMIFS(СВЦЭМ!$D$33:$D$776,СВЦЭМ!$A$33:$A$776,$A17,СВЦЭМ!$B$33:$B$776,W$11)+'СЕТ СН'!$F$14+СВЦЭМ!$D$10+'СЕТ СН'!$F$8*'СЕТ СН'!$F$9-'СЕТ СН'!$F$26</f>
        <v>889.80470639999999</v>
      </c>
      <c r="X17" s="36">
        <f>SUMIFS(СВЦЭМ!$D$33:$D$776,СВЦЭМ!$A$33:$A$776,$A17,СВЦЭМ!$B$33:$B$776,X$11)+'СЕТ СН'!$F$14+СВЦЭМ!$D$10+'СЕТ СН'!$F$8*'СЕТ СН'!$F$9-'СЕТ СН'!$F$26</f>
        <v>911.70063835999997</v>
      </c>
      <c r="Y17" s="36">
        <f>SUMIFS(СВЦЭМ!$D$33:$D$776,СВЦЭМ!$A$33:$A$776,$A17,СВЦЭМ!$B$33:$B$776,Y$11)+'СЕТ СН'!$F$14+СВЦЭМ!$D$10+'СЕТ СН'!$F$8*'СЕТ СН'!$F$9-'СЕТ СН'!$F$26</f>
        <v>1012.60857407</v>
      </c>
    </row>
    <row r="18" spans="1:25" ht="15.75" x14ac:dyDescent="0.2">
      <c r="A18" s="35">
        <f t="shared" si="0"/>
        <v>43562</v>
      </c>
      <c r="B18" s="36">
        <f>SUMIFS(СВЦЭМ!$D$33:$D$776,СВЦЭМ!$A$33:$A$776,$A18,СВЦЭМ!$B$33:$B$776,B$11)+'СЕТ СН'!$F$14+СВЦЭМ!$D$10+'СЕТ СН'!$F$8*'СЕТ СН'!$F$9-'СЕТ СН'!$F$26</f>
        <v>1139.8972934800001</v>
      </c>
      <c r="C18" s="36">
        <f>SUMIFS(СВЦЭМ!$D$33:$D$776,СВЦЭМ!$A$33:$A$776,$A18,СВЦЭМ!$B$33:$B$776,C$11)+'СЕТ СН'!$F$14+СВЦЭМ!$D$10+'СЕТ СН'!$F$8*'СЕТ СН'!$F$9-'СЕТ СН'!$F$26</f>
        <v>1234.9351130800001</v>
      </c>
      <c r="D18" s="36">
        <f>SUMIFS(СВЦЭМ!$D$33:$D$776,СВЦЭМ!$A$33:$A$776,$A18,СВЦЭМ!$B$33:$B$776,D$11)+'СЕТ СН'!$F$14+СВЦЭМ!$D$10+'СЕТ СН'!$F$8*'СЕТ СН'!$F$9-'СЕТ СН'!$F$26</f>
        <v>1301.1236585800002</v>
      </c>
      <c r="E18" s="36">
        <f>SUMIFS(СВЦЭМ!$D$33:$D$776,СВЦЭМ!$A$33:$A$776,$A18,СВЦЭМ!$B$33:$B$776,E$11)+'СЕТ СН'!$F$14+СВЦЭМ!$D$10+'СЕТ СН'!$F$8*'СЕТ СН'!$F$9-'СЕТ СН'!$F$26</f>
        <v>1322.4715232400001</v>
      </c>
      <c r="F18" s="36">
        <f>SUMIFS(СВЦЭМ!$D$33:$D$776,СВЦЭМ!$A$33:$A$776,$A18,СВЦЭМ!$B$33:$B$776,F$11)+'СЕТ СН'!$F$14+СВЦЭМ!$D$10+'СЕТ СН'!$F$8*'СЕТ СН'!$F$9-'СЕТ СН'!$F$26</f>
        <v>1312.41548702</v>
      </c>
      <c r="G18" s="36">
        <f>SUMIFS(СВЦЭМ!$D$33:$D$776,СВЦЭМ!$A$33:$A$776,$A18,СВЦЭМ!$B$33:$B$776,G$11)+'СЕТ СН'!$F$14+СВЦЭМ!$D$10+'СЕТ СН'!$F$8*'СЕТ СН'!$F$9-'СЕТ СН'!$F$26</f>
        <v>1284.8056010400001</v>
      </c>
      <c r="H18" s="36">
        <f>SUMIFS(СВЦЭМ!$D$33:$D$776,СВЦЭМ!$A$33:$A$776,$A18,СВЦЭМ!$B$33:$B$776,H$11)+'СЕТ СН'!$F$14+СВЦЭМ!$D$10+'СЕТ СН'!$F$8*'СЕТ СН'!$F$9-'СЕТ СН'!$F$26</f>
        <v>1214.1648339999999</v>
      </c>
      <c r="I18" s="36">
        <f>SUMIFS(СВЦЭМ!$D$33:$D$776,СВЦЭМ!$A$33:$A$776,$A18,СВЦЭМ!$B$33:$B$776,I$11)+'СЕТ СН'!$F$14+СВЦЭМ!$D$10+'СЕТ СН'!$F$8*'СЕТ СН'!$F$9-'СЕТ СН'!$F$26</f>
        <v>1183.61073442</v>
      </c>
      <c r="J18" s="36">
        <f>SUMIFS(СВЦЭМ!$D$33:$D$776,СВЦЭМ!$A$33:$A$776,$A18,СВЦЭМ!$B$33:$B$776,J$11)+'СЕТ СН'!$F$14+СВЦЭМ!$D$10+'СЕТ СН'!$F$8*'СЕТ СН'!$F$9-'СЕТ СН'!$F$26</f>
        <v>1087.67240879</v>
      </c>
      <c r="K18" s="36">
        <f>SUMIFS(СВЦЭМ!$D$33:$D$776,СВЦЭМ!$A$33:$A$776,$A18,СВЦЭМ!$B$33:$B$776,K$11)+'СЕТ СН'!$F$14+СВЦЭМ!$D$10+'СЕТ СН'!$F$8*'СЕТ СН'!$F$9-'СЕТ СН'!$F$26</f>
        <v>967.03297652000003</v>
      </c>
      <c r="L18" s="36">
        <f>SUMIFS(СВЦЭМ!$D$33:$D$776,СВЦЭМ!$A$33:$A$776,$A18,СВЦЭМ!$B$33:$B$776,L$11)+'СЕТ СН'!$F$14+СВЦЭМ!$D$10+'СЕТ СН'!$F$8*'СЕТ СН'!$F$9-'СЕТ СН'!$F$26</f>
        <v>929.74523259</v>
      </c>
      <c r="M18" s="36">
        <f>SUMIFS(СВЦЭМ!$D$33:$D$776,СВЦЭМ!$A$33:$A$776,$A18,СВЦЭМ!$B$33:$B$776,M$11)+'СЕТ СН'!$F$14+СВЦЭМ!$D$10+'СЕТ СН'!$F$8*'СЕТ СН'!$F$9-'СЕТ СН'!$F$26</f>
        <v>918.36029442999995</v>
      </c>
      <c r="N18" s="36">
        <f>SUMIFS(СВЦЭМ!$D$33:$D$776,СВЦЭМ!$A$33:$A$776,$A18,СВЦЭМ!$B$33:$B$776,N$11)+'СЕТ СН'!$F$14+СВЦЭМ!$D$10+'СЕТ СН'!$F$8*'СЕТ СН'!$F$9-'СЕТ СН'!$F$26</f>
        <v>924.99936349999996</v>
      </c>
      <c r="O18" s="36">
        <f>SUMIFS(СВЦЭМ!$D$33:$D$776,СВЦЭМ!$A$33:$A$776,$A18,СВЦЭМ!$B$33:$B$776,O$11)+'СЕТ СН'!$F$14+СВЦЭМ!$D$10+'СЕТ СН'!$F$8*'СЕТ СН'!$F$9-'СЕТ СН'!$F$26</f>
        <v>936.78766782000002</v>
      </c>
      <c r="P18" s="36">
        <f>SUMIFS(СВЦЭМ!$D$33:$D$776,СВЦЭМ!$A$33:$A$776,$A18,СВЦЭМ!$B$33:$B$776,P$11)+'СЕТ СН'!$F$14+СВЦЭМ!$D$10+'СЕТ СН'!$F$8*'СЕТ СН'!$F$9-'СЕТ СН'!$F$26</f>
        <v>953.43212550999999</v>
      </c>
      <c r="Q18" s="36">
        <f>SUMIFS(СВЦЭМ!$D$33:$D$776,СВЦЭМ!$A$33:$A$776,$A18,СВЦЭМ!$B$33:$B$776,Q$11)+'СЕТ СН'!$F$14+СВЦЭМ!$D$10+'СЕТ СН'!$F$8*'СЕТ СН'!$F$9-'СЕТ СН'!$F$26</f>
        <v>964.50517859000001</v>
      </c>
      <c r="R18" s="36">
        <f>SUMIFS(СВЦЭМ!$D$33:$D$776,СВЦЭМ!$A$33:$A$776,$A18,СВЦЭМ!$B$33:$B$776,R$11)+'СЕТ СН'!$F$14+СВЦЭМ!$D$10+'СЕТ СН'!$F$8*'СЕТ СН'!$F$9-'СЕТ СН'!$F$26</f>
        <v>972.50693064999996</v>
      </c>
      <c r="S18" s="36">
        <f>SUMIFS(СВЦЭМ!$D$33:$D$776,СВЦЭМ!$A$33:$A$776,$A18,СВЦЭМ!$B$33:$B$776,S$11)+'СЕТ СН'!$F$14+СВЦЭМ!$D$10+'СЕТ СН'!$F$8*'СЕТ СН'!$F$9-'СЕТ СН'!$F$26</f>
        <v>970.86754490999999</v>
      </c>
      <c r="T18" s="36">
        <f>SUMIFS(СВЦЭМ!$D$33:$D$776,СВЦЭМ!$A$33:$A$776,$A18,СВЦЭМ!$B$33:$B$776,T$11)+'СЕТ СН'!$F$14+СВЦЭМ!$D$10+'СЕТ СН'!$F$8*'СЕТ СН'!$F$9-'СЕТ СН'!$F$26</f>
        <v>936.31017665000002</v>
      </c>
      <c r="U18" s="36">
        <f>SUMIFS(СВЦЭМ!$D$33:$D$776,СВЦЭМ!$A$33:$A$776,$A18,СВЦЭМ!$B$33:$B$776,U$11)+'СЕТ СН'!$F$14+СВЦЭМ!$D$10+'СЕТ СН'!$F$8*'СЕТ СН'!$F$9-'СЕТ СН'!$F$26</f>
        <v>900.26932977000001</v>
      </c>
      <c r="V18" s="36">
        <f>SUMIFS(СВЦЭМ!$D$33:$D$776,СВЦЭМ!$A$33:$A$776,$A18,СВЦЭМ!$B$33:$B$776,V$11)+'СЕТ СН'!$F$14+СВЦЭМ!$D$10+'СЕТ СН'!$F$8*'СЕТ СН'!$F$9-'СЕТ СН'!$F$26</f>
        <v>882.93927937000001</v>
      </c>
      <c r="W18" s="36">
        <f>SUMIFS(СВЦЭМ!$D$33:$D$776,СВЦЭМ!$A$33:$A$776,$A18,СВЦЭМ!$B$33:$B$776,W$11)+'СЕТ СН'!$F$14+СВЦЭМ!$D$10+'СЕТ СН'!$F$8*'СЕТ СН'!$F$9-'СЕТ СН'!$F$26</f>
        <v>888.20593549</v>
      </c>
      <c r="X18" s="36">
        <f>SUMIFS(СВЦЭМ!$D$33:$D$776,СВЦЭМ!$A$33:$A$776,$A18,СВЦЭМ!$B$33:$B$776,X$11)+'СЕТ СН'!$F$14+СВЦЭМ!$D$10+'СЕТ СН'!$F$8*'СЕТ СН'!$F$9-'СЕТ СН'!$F$26</f>
        <v>931.66354050999996</v>
      </c>
      <c r="Y18" s="36">
        <f>SUMIFS(СВЦЭМ!$D$33:$D$776,СВЦЭМ!$A$33:$A$776,$A18,СВЦЭМ!$B$33:$B$776,Y$11)+'СЕТ СН'!$F$14+СВЦЭМ!$D$10+'СЕТ СН'!$F$8*'СЕТ СН'!$F$9-'СЕТ СН'!$F$26</f>
        <v>1035.1902034700001</v>
      </c>
    </row>
    <row r="19" spans="1:25" ht="15.75" x14ac:dyDescent="0.2">
      <c r="A19" s="35">
        <f t="shared" si="0"/>
        <v>43563</v>
      </c>
      <c r="B19" s="36">
        <f>SUMIFS(СВЦЭМ!$D$33:$D$776,СВЦЭМ!$A$33:$A$776,$A19,СВЦЭМ!$B$33:$B$776,B$11)+'СЕТ СН'!$F$14+СВЦЭМ!$D$10+'СЕТ СН'!$F$8*'СЕТ СН'!$F$9-'СЕТ СН'!$F$26</f>
        <v>1149.1794464100001</v>
      </c>
      <c r="C19" s="36">
        <f>SUMIFS(СВЦЭМ!$D$33:$D$776,СВЦЭМ!$A$33:$A$776,$A19,СВЦЭМ!$B$33:$B$776,C$11)+'СЕТ СН'!$F$14+СВЦЭМ!$D$10+'СЕТ СН'!$F$8*'СЕТ СН'!$F$9-'СЕТ СН'!$F$26</f>
        <v>1247.24070381</v>
      </c>
      <c r="D19" s="36">
        <f>SUMIFS(СВЦЭМ!$D$33:$D$776,СВЦЭМ!$A$33:$A$776,$A19,СВЦЭМ!$B$33:$B$776,D$11)+'СЕТ СН'!$F$14+СВЦЭМ!$D$10+'СЕТ СН'!$F$8*'СЕТ СН'!$F$9-'СЕТ СН'!$F$26</f>
        <v>1325.26932562</v>
      </c>
      <c r="E19" s="36">
        <f>SUMIFS(СВЦЭМ!$D$33:$D$776,СВЦЭМ!$A$33:$A$776,$A19,СВЦЭМ!$B$33:$B$776,E$11)+'СЕТ СН'!$F$14+СВЦЭМ!$D$10+'СЕТ СН'!$F$8*'СЕТ СН'!$F$9-'СЕТ СН'!$F$26</f>
        <v>1325.5813250400001</v>
      </c>
      <c r="F19" s="36">
        <f>SUMIFS(СВЦЭМ!$D$33:$D$776,СВЦЭМ!$A$33:$A$776,$A19,СВЦЭМ!$B$33:$B$776,F$11)+'СЕТ СН'!$F$14+СВЦЭМ!$D$10+'СЕТ СН'!$F$8*'СЕТ СН'!$F$9-'СЕТ СН'!$F$26</f>
        <v>1293.77700843</v>
      </c>
      <c r="G19" s="36">
        <f>SUMIFS(СВЦЭМ!$D$33:$D$776,СВЦЭМ!$A$33:$A$776,$A19,СВЦЭМ!$B$33:$B$776,G$11)+'СЕТ СН'!$F$14+СВЦЭМ!$D$10+'СЕТ СН'!$F$8*'СЕТ СН'!$F$9-'СЕТ СН'!$F$26</f>
        <v>1275.9301976300001</v>
      </c>
      <c r="H19" s="36">
        <f>SUMIFS(СВЦЭМ!$D$33:$D$776,СВЦЭМ!$A$33:$A$776,$A19,СВЦЭМ!$B$33:$B$776,H$11)+'СЕТ СН'!$F$14+СВЦЭМ!$D$10+'СЕТ СН'!$F$8*'СЕТ СН'!$F$9-'СЕТ СН'!$F$26</f>
        <v>1212.54512793</v>
      </c>
      <c r="I19" s="36">
        <f>SUMIFS(СВЦЭМ!$D$33:$D$776,СВЦЭМ!$A$33:$A$776,$A19,СВЦЭМ!$B$33:$B$776,I$11)+'СЕТ СН'!$F$14+СВЦЭМ!$D$10+'СЕТ СН'!$F$8*'СЕТ СН'!$F$9-'СЕТ СН'!$F$26</f>
        <v>1136.0775121000001</v>
      </c>
      <c r="J19" s="36">
        <f>SUMIFS(СВЦЭМ!$D$33:$D$776,СВЦЭМ!$A$33:$A$776,$A19,СВЦЭМ!$B$33:$B$776,J$11)+'СЕТ СН'!$F$14+СВЦЭМ!$D$10+'СЕТ СН'!$F$8*'СЕТ СН'!$F$9-'СЕТ СН'!$F$26</f>
        <v>1041.4521838400001</v>
      </c>
      <c r="K19" s="36">
        <f>SUMIFS(СВЦЭМ!$D$33:$D$776,СВЦЭМ!$A$33:$A$776,$A19,СВЦЭМ!$B$33:$B$776,K$11)+'СЕТ СН'!$F$14+СВЦЭМ!$D$10+'СЕТ СН'!$F$8*'СЕТ СН'!$F$9-'СЕТ СН'!$F$26</f>
        <v>958.47477422999998</v>
      </c>
      <c r="L19" s="36">
        <f>SUMIFS(СВЦЭМ!$D$33:$D$776,СВЦЭМ!$A$33:$A$776,$A19,СВЦЭМ!$B$33:$B$776,L$11)+'СЕТ СН'!$F$14+СВЦЭМ!$D$10+'СЕТ СН'!$F$8*'СЕТ СН'!$F$9-'СЕТ СН'!$F$26</f>
        <v>922.84703539999998</v>
      </c>
      <c r="M19" s="36">
        <f>SUMIFS(СВЦЭМ!$D$33:$D$776,СВЦЭМ!$A$33:$A$776,$A19,СВЦЭМ!$B$33:$B$776,M$11)+'СЕТ СН'!$F$14+СВЦЭМ!$D$10+'СЕТ СН'!$F$8*'СЕТ СН'!$F$9-'СЕТ СН'!$F$26</f>
        <v>933.16373917999999</v>
      </c>
      <c r="N19" s="36">
        <f>SUMIFS(СВЦЭМ!$D$33:$D$776,СВЦЭМ!$A$33:$A$776,$A19,СВЦЭМ!$B$33:$B$776,N$11)+'СЕТ СН'!$F$14+СВЦЭМ!$D$10+'СЕТ СН'!$F$8*'СЕТ СН'!$F$9-'СЕТ СН'!$F$26</f>
        <v>930.50701330000004</v>
      </c>
      <c r="O19" s="36">
        <f>SUMIFS(СВЦЭМ!$D$33:$D$776,СВЦЭМ!$A$33:$A$776,$A19,СВЦЭМ!$B$33:$B$776,O$11)+'СЕТ СН'!$F$14+СВЦЭМ!$D$10+'СЕТ СН'!$F$8*'СЕТ СН'!$F$9-'СЕТ СН'!$F$26</f>
        <v>933.75422717999993</v>
      </c>
      <c r="P19" s="36">
        <f>SUMIFS(СВЦЭМ!$D$33:$D$776,СВЦЭМ!$A$33:$A$776,$A19,СВЦЭМ!$B$33:$B$776,P$11)+'СЕТ СН'!$F$14+СВЦЭМ!$D$10+'СЕТ СН'!$F$8*'СЕТ СН'!$F$9-'СЕТ СН'!$F$26</f>
        <v>941.95077067</v>
      </c>
      <c r="Q19" s="36">
        <f>SUMIFS(СВЦЭМ!$D$33:$D$776,СВЦЭМ!$A$33:$A$776,$A19,СВЦЭМ!$B$33:$B$776,Q$11)+'СЕТ СН'!$F$14+СВЦЭМ!$D$10+'СЕТ СН'!$F$8*'СЕТ СН'!$F$9-'СЕТ СН'!$F$26</f>
        <v>952.38722115999997</v>
      </c>
      <c r="R19" s="36">
        <f>SUMIFS(СВЦЭМ!$D$33:$D$776,СВЦЭМ!$A$33:$A$776,$A19,СВЦЭМ!$B$33:$B$776,R$11)+'СЕТ СН'!$F$14+СВЦЭМ!$D$10+'СЕТ СН'!$F$8*'СЕТ СН'!$F$9-'СЕТ СН'!$F$26</f>
        <v>955.57403245</v>
      </c>
      <c r="S19" s="36">
        <f>SUMIFS(СВЦЭМ!$D$33:$D$776,СВЦЭМ!$A$33:$A$776,$A19,СВЦЭМ!$B$33:$B$776,S$11)+'СЕТ СН'!$F$14+СВЦЭМ!$D$10+'СЕТ СН'!$F$8*'СЕТ СН'!$F$9-'СЕТ СН'!$F$26</f>
        <v>950.30008893000002</v>
      </c>
      <c r="T19" s="36">
        <f>SUMIFS(СВЦЭМ!$D$33:$D$776,СВЦЭМ!$A$33:$A$776,$A19,СВЦЭМ!$B$33:$B$776,T$11)+'СЕТ СН'!$F$14+СВЦЭМ!$D$10+'СЕТ СН'!$F$8*'СЕТ СН'!$F$9-'СЕТ СН'!$F$26</f>
        <v>933.26793125999995</v>
      </c>
      <c r="U19" s="36">
        <f>SUMIFS(СВЦЭМ!$D$33:$D$776,СВЦЭМ!$A$33:$A$776,$A19,СВЦЭМ!$B$33:$B$776,U$11)+'СЕТ СН'!$F$14+СВЦЭМ!$D$10+'СЕТ СН'!$F$8*'СЕТ СН'!$F$9-'СЕТ СН'!$F$26</f>
        <v>915.56866038999999</v>
      </c>
      <c r="V19" s="36">
        <f>SUMIFS(СВЦЭМ!$D$33:$D$776,СВЦЭМ!$A$33:$A$776,$A19,СВЦЭМ!$B$33:$B$776,V$11)+'СЕТ СН'!$F$14+СВЦЭМ!$D$10+'СЕТ СН'!$F$8*'СЕТ СН'!$F$9-'СЕТ СН'!$F$26</f>
        <v>905.48622662000002</v>
      </c>
      <c r="W19" s="36">
        <f>SUMIFS(СВЦЭМ!$D$33:$D$776,СВЦЭМ!$A$33:$A$776,$A19,СВЦЭМ!$B$33:$B$776,W$11)+'СЕТ СН'!$F$14+СВЦЭМ!$D$10+'СЕТ СН'!$F$8*'СЕТ СН'!$F$9-'СЕТ СН'!$F$26</f>
        <v>921.39285513999994</v>
      </c>
      <c r="X19" s="36">
        <f>SUMIFS(СВЦЭМ!$D$33:$D$776,СВЦЭМ!$A$33:$A$776,$A19,СВЦЭМ!$B$33:$B$776,X$11)+'СЕТ СН'!$F$14+СВЦЭМ!$D$10+'СЕТ СН'!$F$8*'СЕТ СН'!$F$9-'СЕТ СН'!$F$26</f>
        <v>982.07443346000002</v>
      </c>
      <c r="Y19" s="36">
        <f>SUMIFS(СВЦЭМ!$D$33:$D$776,СВЦЭМ!$A$33:$A$776,$A19,СВЦЭМ!$B$33:$B$776,Y$11)+'СЕТ СН'!$F$14+СВЦЭМ!$D$10+'СЕТ СН'!$F$8*'СЕТ СН'!$F$9-'СЕТ СН'!$F$26</f>
        <v>1085.6787181900002</v>
      </c>
    </row>
    <row r="20" spans="1:25" ht="15.75" x14ac:dyDescent="0.2">
      <c r="A20" s="35">
        <f t="shared" si="0"/>
        <v>43564</v>
      </c>
      <c r="B20" s="36">
        <f>SUMIFS(СВЦЭМ!$D$33:$D$776,СВЦЭМ!$A$33:$A$776,$A20,СВЦЭМ!$B$33:$B$776,B$11)+'СЕТ СН'!$F$14+СВЦЭМ!$D$10+'СЕТ СН'!$F$8*'СЕТ СН'!$F$9-'СЕТ СН'!$F$26</f>
        <v>1106.22302384</v>
      </c>
      <c r="C20" s="36">
        <f>SUMIFS(СВЦЭМ!$D$33:$D$776,СВЦЭМ!$A$33:$A$776,$A20,СВЦЭМ!$B$33:$B$776,C$11)+'СЕТ СН'!$F$14+СВЦЭМ!$D$10+'СЕТ СН'!$F$8*'СЕТ СН'!$F$9-'СЕТ СН'!$F$26</f>
        <v>1202.69348244</v>
      </c>
      <c r="D20" s="36">
        <f>SUMIFS(СВЦЭМ!$D$33:$D$776,СВЦЭМ!$A$33:$A$776,$A20,СВЦЭМ!$B$33:$B$776,D$11)+'СЕТ СН'!$F$14+СВЦЭМ!$D$10+'СЕТ СН'!$F$8*'СЕТ СН'!$F$9-'СЕТ СН'!$F$26</f>
        <v>1274.8114619200001</v>
      </c>
      <c r="E20" s="36">
        <f>SUMIFS(СВЦЭМ!$D$33:$D$776,СВЦЭМ!$A$33:$A$776,$A20,СВЦЭМ!$B$33:$B$776,E$11)+'СЕТ СН'!$F$14+СВЦЭМ!$D$10+'СЕТ СН'!$F$8*'СЕТ СН'!$F$9-'СЕТ СН'!$F$26</f>
        <v>1281.9954287100002</v>
      </c>
      <c r="F20" s="36">
        <f>SUMIFS(СВЦЭМ!$D$33:$D$776,СВЦЭМ!$A$33:$A$776,$A20,СВЦЭМ!$B$33:$B$776,F$11)+'СЕТ СН'!$F$14+СВЦЭМ!$D$10+'СЕТ СН'!$F$8*'СЕТ СН'!$F$9-'СЕТ СН'!$F$26</f>
        <v>1276.98136479</v>
      </c>
      <c r="G20" s="36">
        <f>SUMIFS(СВЦЭМ!$D$33:$D$776,СВЦЭМ!$A$33:$A$776,$A20,СВЦЭМ!$B$33:$B$776,G$11)+'СЕТ СН'!$F$14+СВЦЭМ!$D$10+'СЕТ СН'!$F$8*'СЕТ СН'!$F$9-'СЕТ СН'!$F$26</f>
        <v>1256.50995807</v>
      </c>
      <c r="H20" s="36">
        <f>SUMIFS(СВЦЭМ!$D$33:$D$776,СВЦЭМ!$A$33:$A$776,$A20,СВЦЭМ!$B$33:$B$776,H$11)+'СЕТ СН'!$F$14+СВЦЭМ!$D$10+'СЕТ СН'!$F$8*'СЕТ СН'!$F$9-'СЕТ СН'!$F$26</f>
        <v>1162.1033708699999</v>
      </c>
      <c r="I20" s="36">
        <f>SUMIFS(СВЦЭМ!$D$33:$D$776,СВЦЭМ!$A$33:$A$776,$A20,СВЦЭМ!$B$33:$B$776,I$11)+'СЕТ СН'!$F$14+СВЦЭМ!$D$10+'СЕТ СН'!$F$8*'СЕТ СН'!$F$9-'СЕТ СН'!$F$26</f>
        <v>1105.91868488</v>
      </c>
      <c r="J20" s="36">
        <f>SUMIFS(СВЦЭМ!$D$33:$D$776,СВЦЭМ!$A$33:$A$776,$A20,СВЦЭМ!$B$33:$B$776,J$11)+'СЕТ СН'!$F$14+СВЦЭМ!$D$10+'СЕТ СН'!$F$8*'СЕТ СН'!$F$9-'СЕТ СН'!$F$26</f>
        <v>1034.95156434</v>
      </c>
      <c r="K20" s="36">
        <f>SUMIFS(СВЦЭМ!$D$33:$D$776,СВЦЭМ!$A$33:$A$776,$A20,СВЦЭМ!$B$33:$B$776,K$11)+'СЕТ СН'!$F$14+СВЦЭМ!$D$10+'СЕТ СН'!$F$8*'СЕТ СН'!$F$9-'СЕТ СН'!$F$26</f>
        <v>979.38718272999995</v>
      </c>
      <c r="L20" s="36">
        <f>SUMIFS(СВЦЭМ!$D$33:$D$776,СВЦЭМ!$A$33:$A$776,$A20,СВЦЭМ!$B$33:$B$776,L$11)+'СЕТ СН'!$F$14+СВЦЭМ!$D$10+'СЕТ СН'!$F$8*'СЕТ СН'!$F$9-'СЕТ СН'!$F$26</f>
        <v>949.19600914</v>
      </c>
      <c r="M20" s="36">
        <f>SUMIFS(СВЦЭМ!$D$33:$D$776,СВЦЭМ!$A$33:$A$776,$A20,СВЦЭМ!$B$33:$B$776,M$11)+'СЕТ СН'!$F$14+СВЦЭМ!$D$10+'СЕТ СН'!$F$8*'СЕТ СН'!$F$9-'СЕТ СН'!$F$26</f>
        <v>937.54693609000003</v>
      </c>
      <c r="N20" s="36">
        <f>SUMIFS(СВЦЭМ!$D$33:$D$776,СВЦЭМ!$A$33:$A$776,$A20,СВЦЭМ!$B$33:$B$776,N$11)+'СЕТ СН'!$F$14+СВЦЭМ!$D$10+'СЕТ СН'!$F$8*'СЕТ СН'!$F$9-'СЕТ СН'!$F$26</f>
        <v>933.54739299999994</v>
      </c>
      <c r="O20" s="36">
        <f>SUMIFS(СВЦЭМ!$D$33:$D$776,СВЦЭМ!$A$33:$A$776,$A20,СВЦЭМ!$B$33:$B$776,O$11)+'СЕТ СН'!$F$14+СВЦЭМ!$D$10+'СЕТ СН'!$F$8*'СЕТ СН'!$F$9-'СЕТ СН'!$F$26</f>
        <v>929.22474314999999</v>
      </c>
      <c r="P20" s="36">
        <f>SUMIFS(СВЦЭМ!$D$33:$D$776,СВЦЭМ!$A$33:$A$776,$A20,СВЦЭМ!$B$33:$B$776,P$11)+'СЕТ СН'!$F$14+СВЦЭМ!$D$10+'СЕТ СН'!$F$8*'СЕТ СН'!$F$9-'СЕТ СН'!$F$26</f>
        <v>950.37713083999995</v>
      </c>
      <c r="Q20" s="36">
        <f>SUMIFS(СВЦЭМ!$D$33:$D$776,СВЦЭМ!$A$33:$A$776,$A20,СВЦЭМ!$B$33:$B$776,Q$11)+'СЕТ СН'!$F$14+СВЦЭМ!$D$10+'СЕТ СН'!$F$8*'СЕТ СН'!$F$9-'СЕТ СН'!$F$26</f>
        <v>961.91197180999995</v>
      </c>
      <c r="R20" s="36">
        <f>SUMIFS(СВЦЭМ!$D$33:$D$776,СВЦЭМ!$A$33:$A$776,$A20,СВЦЭМ!$B$33:$B$776,R$11)+'СЕТ СН'!$F$14+СВЦЭМ!$D$10+'СЕТ СН'!$F$8*'СЕТ СН'!$F$9-'СЕТ СН'!$F$26</f>
        <v>964.53463384999998</v>
      </c>
      <c r="S20" s="36">
        <f>SUMIFS(СВЦЭМ!$D$33:$D$776,СВЦЭМ!$A$33:$A$776,$A20,СВЦЭМ!$B$33:$B$776,S$11)+'СЕТ СН'!$F$14+СВЦЭМ!$D$10+'СЕТ СН'!$F$8*'СЕТ СН'!$F$9-'СЕТ СН'!$F$26</f>
        <v>967.46632753999995</v>
      </c>
      <c r="T20" s="36">
        <f>SUMIFS(СВЦЭМ!$D$33:$D$776,СВЦЭМ!$A$33:$A$776,$A20,СВЦЭМ!$B$33:$B$776,T$11)+'СЕТ СН'!$F$14+СВЦЭМ!$D$10+'СЕТ СН'!$F$8*'СЕТ СН'!$F$9-'СЕТ СН'!$F$26</f>
        <v>952.68972797999993</v>
      </c>
      <c r="U20" s="36">
        <f>SUMIFS(СВЦЭМ!$D$33:$D$776,СВЦЭМ!$A$33:$A$776,$A20,СВЦЭМ!$B$33:$B$776,U$11)+'СЕТ СН'!$F$14+СВЦЭМ!$D$10+'СЕТ СН'!$F$8*'СЕТ СН'!$F$9-'СЕТ СН'!$F$26</f>
        <v>913.84105735000003</v>
      </c>
      <c r="V20" s="36">
        <f>SUMIFS(СВЦЭМ!$D$33:$D$776,СВЦЭМ!$A$33:$A$776,$A20,СВЦЭМ!$B$33:$B$776,V$11)+'СЕТ СН'!$F$14+СВЦЭМ!$D$10+'СЕТ СН'!$F$8*'СЕТ СН'!$F$9-'СЕТ СН'!$F$26</f>
        <v>903.75451137999994</v>
      </c>
      <c r="W20" s="36">
        <f>SUMIFS(СВЦЭМ!$D$33:$D$776,СВЦЭМ!$A$33:$A$776,$A20,СВЦЭМ!$B$33:$B$776,W$11)+'СЕТ СН'!$F$14+СВЦЭМ!$D$10+'СЕТ СН'!$F$8*'СЕТ СН'!$F$9-'СЕТ СН'!$F$26</f>
        <v>912.13930301999994</v>
      </c>
      <c r="X20" s="36">
        <f>SUMIFS(СВЦЭМ!$D$33:$D$776,СВЦЭМ!$A$33:$A$776,$A20,СВЦЭМ!$B$33:$B$776,X$11)+'СЕТ СН'!$F$14+СВЦЭМ!$D$10+'СЕТ СН'!$F$8*'СЕТ СН'!$F$9-'СЕТ СН'!$F$26</f>
        <v>931.96787698000003</v>
      </c>
      <c r="Y20" s="36">
        <f>SUMIFS(СВЦЭМ!$D$33:$D$776,СВЦЭМ!$A$33:$A$776,$A20,СВЦЭМ!$B$33:$B$776,Y$11)+'СЕТ СН'!$F$14+СВЦЭМ!$D$10+'СЕТ СН'!$F$8*'СЕТ СН'!$F$9-'СЕТ СН'!$F$26</f>
        <v>996.65160878999995</v>
      </c>
    </row>
    <row r="21" spans="1:25" ht="15.75" x14ac:dyDescent="0.2">
      <c r="A21" s="35">
        <f t="shared" si="0"/>
        <v>43565</v>
      </c>
      <c r="B21" s="36">
        <f>SUMIFS(СВЦЭМ!$D$33:$D$776,СВЦЭМ!$A$33:$A$776,$A21,СВЦЭМ!$B$33:$B$776,B$11)+'СЕТ СН'!$F$14+СВЦЭМ!$D$10+'СЕТ СН'!$F$8*'СЕТ СН'!$F$9-'СЕТ СН'!$F$26</f>
        <v>1091.3815330800001</v>
      </c>
      <c r="C21" s="36">
        <f>SUMIFS(СВЦЭМ!$D$33:$D$776,СВЦЭМ!$A$33:$A$776,$A21,СВЦЭМ!$B$33:$B$776,C$11)+'СЕТ СН'!$F$14+СВЦЭМ!$D$10+'СЕТ СН'!$F$8*'СЕТ СН'!$F$9-'СЕТ СН'!$F$26</f>
        <v>1199.63386352</v>
      </c>
      <c r="D21" s="36">
        <f>SUMIFS(СВЦЭМ!$D$33:$D$776,СВЦЭМ!$A$33:$A$776,$A21,СВЦЭМ!$B$33:$B$776,D$11)+'СЕТ СН'!$F$14+СВЦЭМ!$D$10+'СЕТ СН'!$F$8*'СЕТ СН'!$F$9-'СЕТ СН'!$F$26</f>
        <v>1277.5470176200001</v>
      </c>
      <c r="E21" s="36">
        <f>SUMIFS(СВЦЭМ!$D$33:$D$776,СВЦЭМ!$A$33:$A$776,$A21,СВЦЭМ!$B$33:$B$776,E$11)+'СЕТ СН'!$F$14+СВЦЭМ!$D$10+'СЕТ СН'!$F$8*'СЕТ СН'!$F$9-'СЕТ СН'!$F$26</f>
        <v>1292.97646839</v>
      </c>
      <c r="F21" s="36">
        <f>SUMIFS(СВЦЭМ!$D$33:$D$776,СВЦЭМ!$A$33:$A$776,$A21,СВЦЭМ!$B$33:$B$776,F$11)+'СЕТ СН'!$F$14+СВЦЭМ!$D$10+'СЕТ СН'!$F$8*'СЕТ СН'!$F$9-'СЕТ СН'!$F$26</f>
        <v>1287.0734617100002</v>
      </c>
      <c r="G21" s="36">
        <f>SUMIFS(СВЦЭМ!$D$33:$D$776,СВЦЭМ!$A$33:$A$776,$A21,СВЦЭМ!$B$33:$B$776,G$11)+'СЕТ СН'!$F$14+СВЦЭМ!$D$10+'СЕТ СН'!$F$8*'СЕТ СН'!$F$9-'СЕТ СН'!$F$26</f>
        <v>1272.3537458000001</v>
      </c>
      <c r="H21" s="36">
        <f>SUMIFS(СВЦЭМ!$D$33:$D$776,СВЦЭМ!$A$33:$A$776,$A21,СВЦЭМ!$B$33:$B$776,H$11)+'СЕТ СН'!$F$14+СВЦЭМ!$D$10+'СЕТ СН'!$F$8*'СЕТ СН'!$F$9-'СЕТ СН'!$F$26</f>
        <v>1195.5485575100001</v>
      </c>
      <c r="I21" s="36">
        <f>SUMIFS(СВЦЭМ!$D$33:$D$776,СВЦЭМ!$A$33:$A$776,$A21,СВЦЭМ!$B$33:$B$776,I$11)+'СЕТ СН'!$F$14+СВЦЭМ!$D$10+'СЕТ СН'!$F$8*'СЕТ СН'!$F$9-'СЕТ СН'!$F$26</f>
        <v>1119.30786111</v>
      </c>
      <c r="J21" s="36">
        <f>SUMIFS(СВЦЭМ!$D$33:$D$776,СВЦЭМ!$A$33:$A$776,$A21,СВЦЭМ!$B$33:$B$776,J$11)+'СЕТ СН'!$F$14+СВЦЭМ!$D$10+'СЕТ СН'!$F$8*'СЕТ СН'!$F$9-'СЕТ СН'!$F$26</f>
        <v>1021.169087</v>
      </c>
      <c r="K21" s="36">
        <f>SUMIFS(СВЦЭМ!$D$33:$D$776,СВЦЭМ!$A$33:$A$776,$A21,СВЦЭМ!$B$33:$B$776,K$11)+'СЕТ СН'!$F$14+СВЦЭМ!$D$10+'СЕТ СН'!$F$8*'СЕТ СН'!$F$9-'СЕТ СН'!$F$26</f>
        <v>934.66854185</v>
      </c>
      <c r="L21" s="36">
        <f>SUMIFS(СВЦЭМ!$D$33:$D$776,СВЦЭМ!$A$33:$A$776,$A21,СВЦЭМ!$B$33:$B$776,L$11)+'СЕТ СН'!$F$14+СВЦЭМ!$D$10+'СЕТ СН'!$F$8*'СЕТ СН'!$F$9-'СЕТ СН'!$F$26</f>
        <v>911.80850628999997</v>
      </c>
      <c r="M21" s="36">
        <f>SUMIFS(СВЦЭМ!$D$33:$D$776,СВЦЭМ!$A$33:$A$776,$A21,СВЦЭМ!$B$33:$B$776,M$11)+'СЕТ СН'!$F$14+СВЦЭМ!$D$10+'СЕТ СН'!$F$8*'СЕТ СН'!$F$9-'СЕТ СН'!$F$26</f>
        <v>918.71815745999993</v>
      </c>
      <c r="N21" s="36">
        <f>SUMIFS(СВЦЭМ!$D$33:$D$776,СВЦЭМ!$A$33:$A$776,$A21,СВЦЭМ!$B$33:$B$776,N$11)+'СЕТ СН'!$F$14+СВЦЭМ!$D$10+'СЕТ СН'!$F$8*'СЕТ СН'!$F$9-'СЕТ СН'!$F$26</f>
        <v>923.19966411999997</v>
      </c>
      <c r="O21" s="36">
        <f>SUMIFS(СВЦЭМ!$D$33:$D$776,СВЦЭМ!$A$33:$A$776,$A21,СВЦЭМ!$B$33:$B$776,O$11)+'СЕТ СН'!$F$14+СВЦЭМ!$D$10+'СЕТ СН'!$F$8*'СЕТ СН'!$F$9-'СЕТ СН'!$F$26</f>
        <v>926.91632131999995</v>
      </c>
      <c r="P21" s="36">
        <f>SUMIFS(СВЦЭМ!$D$33:$D$776,СВЦЭМ!$A$33:$A$776,$A21,СВЦЭМ!$B$33:$B$776,P$11)+'СЕТ СН'!$F$14+СВЦЭМ!$D$10+'СЕТ СН'!$F$8*'СЕТ СН'!$F$9-'СЕТ СН'!$F$26</f>
        <v>936.9048702</v>
      </c>
      <c r="Q21" s="36">
        <f>SUMIFS(СВЦЭМ!$D$33:$D$776,СВЦЭМ!$A$33:$A$776,$A21,СВЦЭМ!$B$33:$B$776,Q$11)+'СЕТ СН'!$F$14+СВЦЭМ!$D$10+'СЕТ СН'!$F$8*'СЕТ СН'!$F$9-'СЕТ СН'!$F$26</f>
        <v>939.82161353999993</v>
      </c>
      <c r="R21" s="36">
        <f>SUMIFS(СВЦЭМ!$D$33:$D$776,СВЦЭМ!$A$33:$A$776,$A21,СВЦЭМ!$B$33:$B$776,R$11)+'СЕТ СН'!$F$14+СВЦЭМ!$D$10+'СЕТ СН'!$F$8*'СЕТ СН'!$F$9-'СЕТ СН'!$F$26</f>
        <v>944.86226694999993</v>
      </c>
      <c r="S21" s="36">
        <f>SUMIFS(СВЦЭМ!$D$33:$D$776,СВЦЭМ!$A$33:$A$776,$A21,СВЦЭМ!$B$33:$B$776,S$11)+'СЕТ СН'!$F$14+СВЦЭМ!$D$10+'СЕТ СН'!$F$8*'СЕТ СН'!$F$9-'СЕТ СН'!$F$26</f>
        <v>945.03613487999996</v>
      </c>
      <c r="T21" s="36">
        <f>SUMIFS(СВЦЭМ!$D$33:$D$776,СВЦЭМ!$A$33:$A$776,$A21,СВЦЭМ!$B$33:$B$776,T$11)+'СЕТ СН'!$F$14+СВЦЭМ!$D$10+'СЕТ СН'!$F$8*'СЕТ СН'!$F$9-'СЕТ СН'!$F$26</f>
        <v>926.83345115999998</v>
      </c>
      <c r="U21" s="36">
        <f>SUMIFS(СВЦЭМ!$D$33:$D$776,СВЦЭМ!$A$33:$A$776,$A21,СВЦЭМ!$B$33:$B$776,U$11)+'СЕТ СН'!$F$14+СВЦЭМ!$D$10+'СЕТ СН'!$F$8*'СЕТ СН'!$F$9-'СЕТ СН'!$F$26</f>
        <v>898.25453977999996</v>
      </c>
      <c r="V21" s="36">
        <f>SUMIFS(СВЦЭМ!$D$33:$D$776,СВЦЭМ!$A$33:$A$776,$A21,СВЦЭМ!$B$33:$B$776,V$11)+'СЕТ СН'!$F$14+СВЦЭМ!$D$10+'СЕТ СН'!$F$8*'СЕТ СН'!$F$9-'СЕТ СН'!$F$26</f>
        <v>876.71625974999995</v>
      </c>
      <c r="W21" s="36">
        <f>SUMIFS(СВЦЭМ!$D$33:$D$776,СВЦЭМ!$A$33:$A$776,$A21,СВЦЭМ!$B$33:$B$776,W$11)+'СЕТ СН'!$F$14+СВЦЭМ!$D$10+'СЕТ СН'!$F$8*'СЕТ СН'!$F$9-'СЕТ СН'!$F$26</f>
        <v>873.62756245000003</v>
      </c>
      <c r="X21" s="36">
        <f>SUMIFS(СВЦЭМ!$D$33:$D$776,СВЦЭМ!$A$33:$A$776,$A21,СВЦЭМ!$B$33:$B$776,X$11)+'СЕТ СН'!$F$14+СВЦЭМ!$D$10+'СЕТ СН'!$F$8*'СЕТ СН'!$F$9-'СЕТ СН'!$F$26</f>
        <v>933.22917935999999</v>
      </c>
      <c r="Y21" s="36">
        <f>SUMIFS(СВЦЭМ!$D$33:$D$776,СВЦЭМ!$A$33:$A$776,$A21,СВЦЭМ!$B$33:$B$776,Y$11)+'СЕТ СН'!$F$14+СВЦЭМ!$D$10+'СЕТ СН'!$F$8*'СЕТ СН'!$F$9-'СЕТ СН'!$F$26</f>
        <v>1054.07044195</v>
      </c>
    </row>
    <row r="22" spans="1:25" ht="15.75" x14ac:dyDescent="0.2">
      <c r="A22" s="35">
        <f t="shared" si="0"/>
        <v>43566</v>
      </c>
      <c r="B22" s="36">
        <f>SUMIFS(СВЦЭМ!$D$33:$D$776,СВЦЭМ!$A$33:$A$776,$A22,СВЦЭМ!$B$33:$B$776,B$11)+'СЕТ СН'!$F$14+СВЦЭМ!$D$10+'СЕТ СН'!$F$8*'СЕТ СН'!$F$9-'СЕТ СН'!$F$26</f>
        <v>1111.02793655</v>
      </c>
      <c r="C22" s="36">
        <f>SUMIFS(СВЦЭМ!$D$33:$D$776,СВЦЭМ!$A$33:$A$776,$A22,СВЦЭМ!$B$33:$B$776,C$11)+'СЕТ СН'!$F$14+СВЦЭМ!$D$10+'СЕТ СН'!$F$8*'СЕТ СН'!$F$9-'СЕТ СН'!$F$26</f>
        <v>1234.22030419</v>
      </c>
      <c r="D22" s="36">
        <f>SUMIFS(СВЦЭМ!$D$33:$D$776,СВЦЭМ!$A$33:$A$776,$A22,СВЦЭМ!$B$33:$B$776,D$11)+'СЕТ СН'!$F$14+СВЦЭМ!$D$10+'СЕТ СН'!$F$8*'СЕТ СН'!$F$9-'СЕТ СН'!$F$26</f>
        <v>1377.6330911700002</v>
      </c>
      <c r="E22" s="36">
        <f>SUMIFS(СВЦЭМ!$D$33:$D$776,СВЦЭМ!$A$33:$A$776,$A22,СВЦЭМ!$B$33:$B$776,E$11)+'СЕТ СН'!$F$14+СВЦЭМ!$D$10+'СЕТ СН'!$F$8*'СЕТ СН'!$F$9-'СЕТ СН'!$F$26</f>
        <v>1399.1188230100001</v>
      </c>
      <c r="F22" s="36">
        <f>SUMIFS(СВЦЭМ!$D$33:$D$776,СВЦЭМ!$A$33:$A$776,$A22,СВЦЭМ!$B$33:$B$776,F$11)+'СЕТ СН'!$F$14+СВЦЭМ!$D$10+'СЕТ СН'!$F$8*'СЕТ СН'!$F$9-'СЕТ СН'!$F$26</f>
        <v>1401.2562576</v>
      </c>
      <c r="G22" s="36">
        <f>SUMIFS(СВЦЭМ!$D$33:$D$776,СВЦЭМ!$A$33:$A$776,$A22,СВЦЭМ!$B$33:$B$776,G$11)+'СЕТ СН'!$F$14+СВЦЭМ!$D$10+'СЕТ СН'!$F$8*'СЕТ СН'!$F$9-'СЕТ СН'!$F$26</f>
        <v>1397.97435711</v>
      </c>
      <c r="H22" s="36">
        <f>SUMIFS(СВЦЭМ!$D$33:$D$776,СВЦЭМ!$A$33:$A$776,$A22,СВЦЭМ!$B$33:$B$776,H$11)+'СЕТ СН'!$F$14+СВЦЭМ!$D$10+'СЕТ СН'!$F$8*'СЕТ СН'!$F$9-'СЕТ СН'!$F$26</f>
        <v>1317.74366493</v>
      </c>
      <c r="I22" s="36">
        <f>SUMIFS(СВЦЭМ!$D$33:$D$776,СВЦЭМ!$A$33:$A$776,$A22,СВЦЭМ!$B$33:$B$776,I$11)+'СЕТ СН'!$F$14+СВЦЭМ!$D$10+'СЕТ СН'!$F$8*'СЕТ СН'!$F$9-'СЕТ СН'!$F$26</f>
        <v>1230.2355892800001</v>
      </c>
      <c r="J22" s="36">
        <f>SUMIFS(СВЦЭМ!$D$33:$D$776,СВЦЭМ!$A$33:$A$776,$A22,СВЦЭМ!$B$33:$B$776,J$11)+'СЕТ СН'!$F$14+СВЦЭМ!$D$10+'СЕТ СН'!$F$8*'СЕТ СН'!$F$9-'СЕТ СН'!$F$26</f>
        <v>1108.6617793099999</v>
      </c>
      <c r="K22" s="36">
        <f>SUMIFS(СВЦЭМ!$D$33:$D$776,СВЦЭМ!$A$33:$A$776,$A22,СВЦЭМ!$B$33:$B$776,K$11)+'СЕТ СН'!$F$14+СВЦЭМ!$D$10+'СЕТ СН'!$F$8*'СЕТ СН'!$F$9-'СЕТ СН'!$F$26</f>
        <v>1018.10377763</v>
      </c>
      <c r="L22" s="36">
        <f>SUMIFS(СВЦЭМ!$D$33:$D$776,СВЦЭМ!$A$33:$A$776,$A22,СВЦЭМ!$B$33:$B$776,L$11)+'СЕТ СН'!$F$14+СВЦЭМ!$D$10+'СЕТ СН'!$F$8*'СЕТ СН'!$F$9-'СЕТ СН'!$F$26</f>
        <v>977.84227031</v>
      </c>
      <c r="M22" s="36">
        <f>SUMIFS(СВЦЭМ!$D$33:$D$776,СВЦЭМ!$A$33:$A$776,$A22,СВЦЭМ!$B$33:$B$776,M$11)+'СЕТ СН'!$F$14+СВЦЭМ!$D$10+'СЕТ СН'!$F$8*'СЕТ СН'!$F$9-'СЕТ СН'!$F$26</f>
        <v>996.11052288999997</v>
      </c>
      <c r="N22" s="36">
        <f>SUMIFS(СВЦЭМ!$D$33:$D$776,СВЦЭМ!$A$33:$A$776,$A22,СВЦЭМ!$B$33:$B$776,N$11)+'СЕТ СН'!$F$14+СВЦЭМ!$D$10+'СЕТ СН'!$F$8*'СЕТ СН'!$F$9-'СЕТ СН'!$F$26</f>
        <v>983.03565191999996</v>
      </c>
      <c r="O22" s="36">
        <f>SUMIFS(СВЦЭМ!$D$33:$D$776,СВЦЭМ!$A$33:$A$776,$A22,СВЦЭМ!$B$33:$B$776,O$11)+'СЕТ СН'!$F$14+СВЦЭМ!$D$10+'СЕТ СН'!$F$8*'СЕТ СН'!$F$9-'СЕТ СН'!$F$26</f>
        <v>989.45533961000001</v>
      </c>
      <c r="P22" s="36">
        <f>SUMIFS(СВЦЭМ!$D$33:$D$776,СВЦЭМ!$A$33:$A$776,$A22,СВЦЭМ!$B$33:$B$776,P$11)+'СЕТ СН'!$F$14+СВЦЭМ!$D$10+'СЕТ СН'!$F$8*'СЕТ СН'!$F$9-'СЕТ СН'!$F$26</f>
        <v>1004.39304808</v>
      </c>
      <c r="Q22" s="36">
        <f>SUMIFS(СВЦЭМ!$D$33:$D$776,СВЦЭМ!$A$33:$A$776,$A22,СВЦЭМ!$B$33:$B$776,Q$11)+'СЕТ СН'!$F$14+СВЦЭМ!$D$10+'СЕТ СН'!$F$8*'СЕТ СН'!$F$9-'СЕТ СН'!$F$26</f>
        <v>1010.8833842499999</v>
      </c>
      <c r="R22" s="36">
        <f>SUMIFS(СВЦЭМ!$D$33:$D$776,СВЦЭМ!$A$33:$A$776,$A22,СВЦЭМ!$B$33:$B$776,R$11)+'СЕТ СН'!$F$14+СВЦЭМ!$D$10+'СЕТ СН'!$F$8*'СЕТ СН'!$F$9-'СЕТ СН'!$F$26</f>
        <v>1009.31011672</v>
      </c>
      <c r="S22" s="36">
        <f>SUMIFS(СВЦЭМ!$D$33:$D$776,СВЦЭМ!$A$33:$A$776,$A22,СВЦЭМ!$B$33:$B$776,S$11)+'СЕТ СН'!$F$14+СВЦЭМ!$D$10+'СЕТ СН'!$F$8*'СЕТ СН'!$F$9-'СЕТ СН'!$F$26</f>
        <v>1014.7664088299999</v>
      </c>
      <c r="T22" s="36">
        <f>SUMIFS(СВЦЭМ!$D$33:$D$776,СВЦЭМ!$A$33:$A$776,$A22,СВЦЭМ!$B$33:$B$776,T$11)+'СЕТ СН'!$F$14+СВЦЭМ!$D$10+'СЕТ СН'!$F$8*'СЕТ СН'!$F$9-'СЕТ СН'!$F$26</f>
        <v>999.23604923999994</v>
      </c>
      <c r="U22" s="36">
        <f>SUMIFS(СВЦЭМ!$D$33:$D$776,СВЦЭМ!$A$33:$A$776,$A22,СВЦЭМ!$B$33:$B$776,U$11)+'СЕТ СН'!$F$14+СВЦЭМ!$D$10+'СЕТ СН'!$F$8*'СЕТ СН'!$F$9-'СЕТ СН'!$F$26</f>
        <v>976.75795194</v>
      </c>
      <c r="V22" s="36">
        <f>SUMIFS(СВЦЭМ!$D$33:$D$776,СВЦЭМ!$A$33:$A$776,$A22,СВЦЭМ!$B$33:$B$776,V$11)+'СЕТ СН'!$F$14+СВЦЭМ!$D$10+'СЕТ СН'!$F$8*'СЕТ СН'!$F$9-'СЕТ СН'!$F$26</f>
        <v>973.38518355999997</v>
      </c>
      <c r="W22" s="36">
        <f>SUMIFS(СВЦЭМ!$D$33:$D$776,СВЦЭМ!$A$33:$A$776,$A22,СВЦЭМ!$B$33:$B$776,W$11)+'СЕТ СН'!$F$14+СВЦЭМ!$D$10+'СЕТ СН'!$F$8*'СЕТ СН'!$F$9-'СЕТ СН'!$F$26</f>
        <v>956.55328415999998</v>
      </c>
      <c r="X22" s="36">
        <f>SUMIFS(СВЦЭМ!$D$33:$D$776,СВЦЭМ!$A$33:$A$776,$A22,СВЦЭМ!$B$33:$B$776,X$11)+'СЕТ СН'!$F$14+СВЦЭМ!$D$10+'СЕТ СН'!$F$8*'СЕТ СН'!$F$9-'СЕТ СН'!$F$26</f>
        <v>1027.6596156000001</v>
      </c>
      <c r="Y22" s="36">
        <f>SUMIFS(СВЦЭМ!$D$33:$D$776,СВЦЭМ!$A$33:$A$776,$A22,СВЦЭМ!$B$33:$B$776,Y$11)+'СЕТ СН'!$F$14+СВЦЭМ!$D$10+'СЕТ СН'!$F$8*'СЕТ СН'!$F$9-'СЕТ СН'!$F$26</f>
        <v>1146.56508085</v>
      </c>
    </row>
    <row r="23" spans="1:25" ht="15.75" x14ac:dyDescent="0.2">
      <c r="A23" s="35">
        <f t="shared" si="0"/>
        <v>43567</v>
      </c>
      <c r="B23" s="36">
        <f>SUMIFS(СВЦЭМ!$D$33:$D$776,СВЦЭМ!$A$33:$A$776,$A23,СВЦЭМ!$B$33:$B$776,B$11)+'СЕТ СН'!$F$14+СВЦЭМ!$D$10+'СЕТ СН'!$F$8*'СЕТ СН'!$F$9-'СЕТ СН'!$F$26</f>
        <v>1245.7895586200002</v>
      </c>
      <c r="C23" s="36">
        <f>SUMIFS(СВЦЭМ!$D$33:$D$776,СВЦЭМ!$A$33:$A$776,$A23,СВЦЭМ!$B$33:$B$776,C$11)+'СЕТ СН'!$F$14+СВЦЭМ!$D$10+'СЕТ СН'!$F$8*'СЕТ СН'!$F$9-'СЕТ СН'!$F$26</f>
        <v>1332.2342221000001</v>
      </c>
      <c r="D23" s="36">
        <f>SUMIFS(СВЦЭМ!$D$33:$D$776,СВЦЭМ!$A$33:$A$776,$A23,СВЦЭМ!$B$33:$B$776,D$11)+'СЕТ СН'!$F$14+СВЦЭМ!$D$10+'СЕТ СН'!$F$8*'СЕТ СН'!$F$9-'СЕТ СН'!$F$26</f>
        <v>1378.9143852000002</v>
      </c>
      <c r="E23" s="36">
        <f>SUMIFS(СВЦЭМ!$D$33:$D$776,СВЦЭМ!$A$33:$A$776,$A23,СВЦЭМ!$B$33:$B$776,E$11)+'СЕТ СН'!$F$14+СВЦЭМ!$D$10+'СЕТ СН'!$F$8*'СЕТ СН'!$F$9-'СЕТ СН'!$F$26</f>
        <v>1379.88451783</v>
      </c>
      <c r="F23" s="36">
        <f>SUMIFS(СВЦЭМ!$D$33:$D$776,СВЦЭМ!$A$33:$A$776,$A23,СВЦЭМ!$B$33:$B$776,F$11)+'СЕТ СН'!$F$14+СВЦЭМ!$D$10+'СЕТ СН'!$F$8*'СЕТ СН'!$F$9-'СЕТ СН'!$F$26</f>
        <v>1379.09809468</v>
      </c>
      <c r="G23" s="36">
        <f>SUMIFS(СВЦЭМ!$D$33:$D$776,СВЦЭМ!$A$33:$A$776,$A23,СВЦЭМ!$B$33:$B$776,G$11)+'СЕТ СН'!$F$14+СВЦЭМ!$D$10+'СЕТ СН'!$F$8*'СЕТ СН'!$F$9-'СЕТ СН'!$F$26</f>
        <v>1365.7700204</v>
      </c>
      <c r="H23" s="36">
        <f>SUMIFS(СВЦЭМ!$D$33:$D$776,СВЦЭМ!$A$33:$A$776,$A23,СВЦЭМ!$B$33:$B$776,H$11)+'СЕТ СН'!$F$14+СВЦЭМ!$D$10+'СЕТ СН'!$F$8*'СЕТ СН'!$F$9-'СЕТ СН'!$F$26</f>
        <v>1280.5267081300001</v>
      </c>
      <c r="I23" s="36">
        <f>SUMIFS(СВЦЭМ!$D$33:$D$776,СВЦЭМ!$A$33:$A$776,$A23,СВЦЭМ!$B$33:$B$776,I$11)+'СЕТ СН'!$F$14+СВЦЭМ!$D$10+'СЕТ СН'!$F$8*'СЕТ СН'!$F$9-'СЕТ СН'!$F$26</f>
        <v>1223.12962735</v>
      </c>
      <c r="J23" s="36">
        <f>SUMIFS(СВЦЭМ!$D$33:$D$776,СВЦЭМ!$A$33:$A$776,$A23,СВЦЭМ!$B$33:$B$776,J$11)+'СЕТ СН'!$F$14+СВЦЭМ!$D$10+'СЕТ СН'!$F$8*'СЕТ СН'!$F$9-'СЕТ СН'!$F$26</f>
        <v>1106.8422791</v>
      </c>
      <c r="K23" s="36">
        <f>SUMIFS(СВЦЭМ!$D$33:$D$776,СВЦЭМ!$A$33:$A$776,$A23,СВЦЭМ!$B$33:$B$776,K$11)+'СЕТ СН'!$F$14+СВЦЭМ!$D$10+'СЕТ СН'!$F$8*'СЕТ СН'!$F$9-'СЕТ СН'!$F$26</f>
        <v>1019.49068687</v>
      </c>
      <c r="L23" s="36">
        <f>SUMIFS(СВЦЭМ!$D$33:$D$776,СВЦЭМ!$A$33:$A$776,$A23,СВЦЭМ!$B$33:$B$776,L$11)+'СЕТ СН'!$F$14+СВЦЭМ!$D$10+'СЕТ СН'!$F$8*'СЕТ СН'!$F$9-'СЕТ СН'!$F$26</f>
        <v>980.96374483</v>
      </c>
      <c r="M23" s="36">
        <f>SUMIFS(СВЦЭМ!$D$33:$D$776,СВЦЭМ!$A$33:$A$776,$A23,СВЦЭМ!$B$33:$B$776,M$11)+'СЕТ СН'!$F$14+СВЦЭМ!$D$10+'СЕТ СН'!$F$8*'СЕТ СН'!$F$9-'СЕТ СН'!$F$26</f>
        <v>983.97986634999995</v>
      </c>
      <c r="N23" s="36">
        <f>SUMIFS(СВЦЭМ!$D$33:$D$776,СВЦЭМ!$A$33:$A$776,$A23,СВЦЭМ!$B$33:$B$776,N$11)+'СЕТ СН'!$F$14+СВЦЭМ!$D$10+'СЕТ СН'!$F$8*'СЕТ СН'!$F$9-'СЕТ СН'!$F$26</f>
        <v>965.26269879999995</v>
      </c>
      <c r="O23" s="36">
        <f>SUMIFS(СВЦЭМ!$D$33:$D$776,СВЦЭМ!$A$33:$A$776,$A23,СВЦЭМ!$B$33:$B$776,O$11)+'СЕТ СН'!$F$14+СВЦЭМ!$D$10+'СЕТ СН'!$F$8*'СЕТ СН'!$F$9-'СЕТ СН'!$F$26</f>
        <v>974.56454203999999</v>
      </c>
      <c r="P23" s="36">
        <f>SUMIFS(СВЦЭМ!$D$33:$D$776,СВЦЭМ!$A$33:$A$776,$A23,СВЦЭМ!$B$33:$B$776,P$11)+'СЕТ СН'!$F$14+СВЦЭМ!$D$10+'СЕТ СН'!$F$8*'СЕТ СН'!$F$9-'СЕТ СН'!$F$26</f>
        <v>995.90581026999996</v>
      </c>
      <c r="Q23" s="36">
        <f>SUMIFS(СВЦЭМ!$D$33:$D$776,СВЦЭМ!$A$33:$A$776,$A23,СВЦЭМ!$B$33:$B$776,Q$11)+'СЕТ СН'!$F$14+СВЦЭМ!$D$10+'СЕТ СН'!$F$8*'СЕТ СН'!$F$9-'СЕТ СН'!$F$26</f>
        <v>1006.90128754</v>
      </c>
      <c r="R23" s="36">
        <f>SUMIFS(СВЦЭМ!$D$33:$D$776,СВЦЭМ!$A$33:$A$776,$A23,СВЦЭМ!$B$33:$B$776,R$11)+'СЕТ СН'!$F$14+СВЦЭМ!$D$10+'СЕТ СН'!$F$8*'СЕТ СН'!$F$9-'СЕТ СН'!$F$26</f>
        <v>1015.60770997</v>
      </c>
      <c r="S23" s="36">
        <f>SUMIFS(СВЦЭМ!$D$33:$D$776,СВЦЭМ!$A$33:$A$776,$A23,СВЦЭМ!$B$33:$B$776,S$11)+'СЕТ СН'!$F$14+СВЦЭМ!$D$10+'СЕТ СН'!$F$8*'СЕТ СН'!$F$9-'СЕТ СН'!$F$26</f>
        <v>1001.73847555</v>
      </c>
      <c r="T23" s="36">
        <f>SUMIFS(СВЦЭМ!$D$33:$D$776,СВЦЭМ!$A$33:$A$776,$A23,СВЦЭМ!$B$33:$B$776,T$11)+'СЕТ СН'!$F$14+СВЦЭМ!$D$10+'СЕТ СН'!$F$8*'СЕТ СН'!$F$9-'СЕТ СН'!$F$26</f>
        <v>986.63863681999999</v>
      </c>
      <c r="U23" s="36">
        <f>SUMIFS(СВЦЭМ!$D$33:$D$776,СВЦЭМ!$A$33:$A$776,$A23,СВЦЭМ!$B$33:$B$776,U$11)+'СЕТ СН'!$F$14+СВЦЭМ!$D$10+'СЕТ СН'!$F$8*'СЕТ СН'!$F$9-'СЕТ СН'!$F$26</f>
        <v>939.294352</v>
      </c>
      <c r="V23" s="36">
        <f>SUMIFS(СВЦЭМ!$D$33:$D$776,СВЦЭМ!$A$33:$A$776,$A23,СВЦЭМ!$B$33:$B$776,V$11)+'СЕТ СН'!$F$14+СВЦЭМ!$D$10+'СЕТ СН'!$F$8*'СЕТ СН'!$F$9-'СЕТ СН'!$F$26</f>
        <v>937.39237818000004</v>
      </c>
      <c r="W23" s="36">
        <f>SUMIFS(СВЦЭМ!$D$33:$D$776,СВЦЭМ!$A$33:$A$776,$A23,СВЦЭМ!$B$33:$B$776,W$11)+'СЕТ СН'!$F$14+СВЦЭМ!$D$10+'СЕТ СН'!$F$8*'СЕТ СН'!$F$9-'СЕТ СН'!$F$26</f>
        <v>947.73480863999998</v>
      </c>
      <c r="X23" s="36">
        <f>SUMIFS(СВЦЭМ!$D$33:$D$776,СВЦЭМ!$A$33:$A$776,$A23,СВЦЭМ!$B$33:$B$776,X$11)+'СЕТ СН'!$F$14+СВЦЭМ!$D$10+'СЕТ СН'!$F$8*'СЕТ СН'!$F$9-'СЕТ СН'!$F$26</f>
        <v>1008.78263914</v>
      </c>
      <c r="Y23" s="36">
        <f>SUMIFS(СВЦЭМ!$D$33:$D$776,СВЦЭМ!$A$33:$A$776,$A23,СВЦЭМ!$B$33:$B$776,Y$11)+'СЕТ СН'!$F$14+СВЦЭМ!$D$10+'СЕТ СН'!$F$8*'СЕТ СН'!$F$9-'СЕТ СН'!$F$26</f>
        <v>1123.3558752399999</v>
      </c>
    </row>
    <row r="24" spans="1:25" ht="15.75" x14ac:dyDescent="0.2">
      <c r="A24" s="35">
        <f t="shared" si="0"/>
        <v>43568</v>
      </c>
      <c r="B24" s="36">
        <f>SUMIFS(СВЦЭМ!$D$33:$D$776,СВЦЭМ!$A$33:$A$776,$A24,СВЦЭМ!$B$33:$B$776,B$11)+'СЕТ СН'!$F$14+СВЦЭМ!$D$10+'СЕТ СН'!$F$8*'СЕТ СН'!$F$9-'СЕТ СН'!$F$26</f>
        <v>1207.77066554</v>
      </c>
      <c r="C24" s="36">
        <f>SUMIFS(СВЦЭМ!$D$33:$D$776,СВЦЭМ!$A$33:$A$776,$A24,СВЦЭМ!$B$33:$B$776,C$11)+'СЕТ СН'!$F$14+СВЦЭМ!$D$10+'СЕТ СН'!$F$8*'СЕТ СН'!$F$9-'СЕТ СН'!$F$26</f>
        <v>1286.28811225</v>
      </c>
      <c r="D24" s="36">
        <f>SUMIFS(СВЦЭМ!$D$33:$D$776,СВЦЭМ!$A$33:$A$776,$A24,СВЦЭМ!$B$33:$B$776,D$11)+'СЕТ СН'!$F$14+СВЦЭМ!$D$10+'СЕТ СН'!$F$8*'СЕТ СН'!$F$9-'СЕТ СН'!$F$26</f>
        <v>1363.00811376</v>
      </c>
      <c r="E24" s="36">
        <f>SUMIFS(СВЦЭМ!$D$33:$D$776,СВЦЭМ!$A$33:$A$776,$A24,СВЦЭМ!$B$33:$B$776,E$11)+'СЕТ СН'!$F$14+СВЦЭМ!$D$10+'СЕТ СН'!$F$8*'СЕТ СН'!$F$9-'СЕТ СН'!$F$26</f>
        <v>1371.8290418200002</v>
      </c>
      <c r="F24" s="36">
        <f>SUMIFS(СВЦЭМ!$D$33:$D$776,СВЦЭМ!$A$33:$A$776,$A24,СВЦЭМ!$B$33:$B$776,F$11)+'СЕТ СН'!$F$14+СВЦЭМ!$D$10+'СЕТ СН'!$F$8*'СЕТ СН'!$F$9-'СЕТ СН'!$F$26</f>
        <v>1369.98451722</v>
      </c>
      <c r="G24" s="36">
        <f>SUMIFS(СВЦЭМ!$D$33:$D$776,СВЦЭМ!$A$33:$A$776,$A24,СВЦЭМ!$B$33:$B$776,G$11)+'СЕТ СН'!$F$14+СВЦЭМ!$D$10+'СЕТ СН'!$F$8*'СЕТ СН'!$F$9-'СЕТ СН'!$F$26</f>
        <v>1344.1745571900001</v>
      </c>
      <c r="H24" s="36">
        <f>SUMIFS(СВЦЭМ!$D$33:$D$776,СВЦЭМ!$A$33:$A$776,$A24,СВЦЭМ!$B$33:$B$776,H$11)+'СЕТ СН'!$F$14+СВЦЭМ!$D$10+'СЕТ СН'!$F$8*'СЕТ СН'!$F$9-'СЕТ СН'!$F$26</f>
        <v>1252.08230656</v>
      </c>
      <c r="I24" s="36">
        <f>SUMIFS(СВЦЭМ!$D$33:$D$776,СВЦЭМ!$A$33:$A$776,$A24,СВЦЭМ!$B$33:$B$776,I$11)+'СЕТ СН'!$F$14+СВЦЭМ!$D$10+'СЕТ СН'!$F$8*'СЕТ СН'!$F$9-'СЕТ СН'!$F$26</f>
        <v>1198.13728365</v>
      </c>
      <c r="J24" s="36">
        <f>SUMIFS(СВЦЭМ!$D$33:$D$776,СВЦЭМ!$A$33:$A$776,$A24,СВЦЭМ!$B$33:$B$776,J$11)+'СЕТ СН'!$F$14+СВЦЭМ!$D$10+'СЕТ СН'!$F$8*'СЕТ СН'!$F$9-'СЕТ СН'!$F$26</f>
        <v>1137.3145110099999</v>
      </c>
      <c r="K24" s="36">
        <f>SUMIFS(СВЦЭМ!$D$33:$D$776,СВЦЭМ!$A$33:$A$776,$A24,СВЦЭМ!$B$33:$B$776,K$11)+'СЕТ СН'!$F$14+СВЦЭМ!$D$10+'СЕТ СН'!$F$8*'СЕТ СН'!$F$9-'СЕТ СН'!$F$26</f>
        <v>1021.4731157599999</v>
      </c>
      <c r="L24" s="36">
        <f>SUMIFS(СВЦЭМ!$D$33:$D$776,СВЦЭМ!$A$33:$A$776,$A24,СВЦЭМ!$B$33:$B$776,L$11)+'СЕТ СН'!$F$14+СВЦЭМ!$D$10+'СЕТ СН'!$F$8*'СЕТ СН'!$F$9-'СЕТ СН'!$F$26</f>
        <v>985.02223490999995</v>
      </c>
      <c r="M24" s="36">
        <f>SUMIFS(СВЦЭМ!$D$33:$D$776,СВЦЭМ!$A$33:$A$776,$A24,СВЦЭМ!$B$33:$B$776,M$11)+'СЕТ СН'!$F$14+СВЦЭМ!$D$10+'СЕТ СН'!$F$8*'СЕТ СН'!$F$9-'СЕТ СН'!$F$26</f>
        <v>977.32109426</v>
      </c>
      <c r="N24" s="36">
        <f>SUMIFS(СВЦЭМ!$D$33:$D$776,СВЦЭМ!$A$33:$A$776,$A24,СВЦЭМ!$B$33:$B$776,N$11)+'СЕТ СН'!$F$14+СВЦЭМ!$D$10+'СЕТ СН'!$F$8*'СЕТ СН'!$F$9-'СЕТ СН'!$F$26</f>
        <v>990.91579195999998</v>
      </c>
      <c r="O24" s="36">
        <f>SUMIFS(СВЦЭМ!$D$33:$D$776,СВЦЭМ!$A$33:$A$776,$A24,СВЦЭМ!$B$33:$B$776,O$11)+'СЕТ СН'!$F$14+СВЦЭМ!$D$10+'СЕТ СН'!$F$8*'СЕТ СН'!$F$9-'СЕТ СН'!$F$26</f>
        <v>1000.4112282</v>
      </c>
      <c r="P24" s="36">
        <f>SUMIFS(СВЦЭМ!$D$33:$D$776,СВЦЭМ!$A$33:$A$776,$A24,СВЦЭМ!$B$33:$B$776,P$11)+'СЕТ СН'!$F$14+СВЦЭМ!$D$10+'СЕТ СН'!$F$8*'СЕТ СН'!$F$9-'СЕТ СН'!$F$26</f>
        <v>1009.3354521599999</v>
      </c>
      <c r="Q24" s="36">
        <f>SUMIFS(СВЦЭМ!$D$33:$D$776,СВЦЭМ!$A$33:$A$776,$A24,СВЦЭМ!$B$33:$B$776,Q$11)+'СЕТ СН'!$F$14+СВЦЭМ!$D$10+'СЕТ СН'!$F$8*'СЕТ СН'!$F$9-'СЕТ СН'!$F$26</f>
        <v>1017.92271324</v>
      </c>
      <c r="R24" s="36">
        <f>SUMIFS(СВЦЭМ!$D$33:$D$776,СВЦЭМ!$A$33:$A$776,$A24,СВЦЭМ!$B$33:$B$776,R$11)+'СЕТ СН'!$F$14+СВЦЭМ!$D$10+'СЕТ СН'!$F$8*'СЕТ СН'!$F$9-'СЕТ СН'!$F$26</f>
        <v>1020.84515504</v>
      </c>
      <c r="S24" s="36">
        <f>SUMIFS(СВЦЭМ!$D$33:$D$776,СВЦЭМ!$A$33:$A$776,$A24,СВЦЭМ!$B$33:$B$776,S$11)+'СЕТ СН'!$F$14+СВЦЭМ!$D$10+'СЕТ СН'!$F$8*'СЕТ СН'!$F$9-'СЕТ СН'!$F$26</f>
        <v>1027.4885749699999</v>
      </c>
      <c r="T24" s="36">
        <f>SUMIFS(СВЦЭМ!$D$33:$D$776,СВЦЭМ!$A$33:$A$776,$A24,СВЦЭМ!$B$33:$B$776,T$11)+'СЕТ СН'!$F$14+СВЦЭМ!$D$10+'СЕТ СН'!$F$8*'СЕТ СН'!$F$9-'СЕТ СН'!$F$26</f>
        <v>1024.7069584999999</v>
      </c>
      <c r="U24" s="36">
        <f>SUMIFS(СВЦЭМ!$D$33:$D$776,СВЦЭМ!$A$33:$A$776,$A24,СВЦЭМ!$B$33:$B$776,U$11)+'СЕТ СН'!$F$14+СВЦЭМ!$D$10+'СЕТ СН'!$F$8*'СЕТ СН'!$F$9-'СЕТ СН'!$F$26</f>
        <v>1005.7924793999999</v>
      </c>
      <c r="V24" s="36">
        <f>SUMIFS(СВЦЭМ!$D$33:$D$776,СВЦЭМ!$A$33:$A$776,$A24,СВЦЭМ!$B$33:$B$776,V$11)+'СЕТ СН'!$F$14+СВЦЭМ!$D$10+'СЕТ СН'!$F$8*'СЕТ СН'!$F$9-'СЕТ СН'!$F$26</f>
        <v>981.32402194999997</v>
      </c>
      <c r="W24" s="36">
        <f>SUMIFS(СВЦЭМ!$D$33:$D$776,СВЦЭМ!$A$33:$A$776,$A24,СВЦЭМ!$B$33:$B$776,W$11)+'СЕТ СН'!$F$14+СВЦЭМ!$D$10+'СЕТ СН'!$F$8*'СЕТ СН'!$F$9-'СЕТ СН'!$F$26</f>
        <v>979.02667882000003</v>
      </c>
      <c r="X24" s="36">
        <f>SUMIFS(СВЦЭМ!$D$33:$D$776,СВЦЭМ!$A$33:$A$776,$A24,СВЦЭМ!$B$33:$B$776,X$11)+'СЕТ СН'!$F$14+СВЦЭМ!$D$10+'СЕТ СН'!$F$8*'СЕТ СН'!$F$9-'СЕТ СН'!$F$26</f>
        <v>1062.0712412299999</v>
      </c>
      <c r="Y24" s="36">
        <f>SUMIFS(СВЦЭМ!$D$33:$D$776,СВЦЭМ!$A$33:$A$776,$A24,СВЦЭМ!$B$33:$B$776,Y$11)+'СЕТ СН'!$F$14+СВЦЭМ!$D$10+'СЕТ СН'!$F$8*'СЕТ СН'!$F$9-'СЕТ СН'!$F$26</f>
        <v>1166.5668998400001</v>
      </c>
    </row>
    <row r="25" spans="1:25" ht="15.75" x14ac:dyDescent="0.2">
      <c r="A25" s="35">
        <f t="shared" si="0"/>
        <v>43569</v>
      </c>
      <c r="B25" s="36">
        <f>SUMIFS(СВЦЭМ!$D$33:$D$776,СВЦЭМ!$A$33:$A$776,$A25,СВЦЭМ!$B$33:$B$776,B$11)+'СЕТ СН'!$F$14+СВЦЭМ!$D$10+'СЕТ СН'!$F$8*'СЕТ СН'!$F$9-'СЕТ СН'!$F$26</f>
        <v>1227.5620854000001</v>
      </c>
      <c r="C25" s="36">
        <f>SUMIFS(СВЦЭМ!$D$33:$D$776,СВЦЭМ!$A$33:$A$776,$A25,СВЦЭМ!$B$33:$B$776,C$11)+'СЕТ СН'!$F$14+СВЦЭМ!$D$10+'СЕТ СН'!$F$8*'СЕТ СН'!$F$9-'СЕТ СН'!$F$26</f>
        <v>1336.2420641600002</v>
      </c>
      <c r="D25" s="36">
        <f>SUMIFS(СВЦЭМ!$D$33:$D$776,СВЦЭМ!$A$33:$A$776,$A25,СВЦЭМ!$B$33:$B$776,D$11)+'СЕТ СН'!$F$14+СВЦЭМ!$D$10+'СЕТ СН'!$F$8*'СЕТ СН'!$F$9-'СЕТ СН'!$F$26</f>
        <v>1422.5407213000001</v>
      </c>
      <c r="E25" s="36">
        <f>SUMIFS(СВЦЭМ!$D$33:$D$776,СВЦЭМ!$A$33:$A$776,$A25,СВЦЭМ!$B$33:$B$776,E$11)+'СЕТ СН'!$F$14+СВЦЭМ!$D$10+'СЕТ СН'!$F$8*'СЕТ СН'!$F$9-'СЕТ СН'!$F$26</f>
        <v>1422.8044863700002</v>
      </c>
      <c r="F25" s="36">
        <f>SUMIFS(СВЦЭМ!$D$33:$D$776,СВЦЭМ!$A$33:$A$776,$A25,СВЦЭМ!$B$33:$B$776,F$11)+'СЕТ СН'!$F$14+СВЦЭМ!$D$10+'СЕТ СН'!$F$8*'СЕТ СН'!$F$9-'СЕТ СН'!$F$26</f>
        <v>1412.8985071300001</v>
      </c>
      <c r="G25" s="36">
        <f>SUMIFS(СВЦЭМ!$D$33:$D$776,СВЦЭМ!$A$33:$A$776,$A25,СВЦЭМ!$B$33:$B$776,G$11)+'СЕТ СН'!$F$14+СВЦЭМ!$D$10+'СЕТ СН'!$F$8*'СЕТ СН'!$F$9-'СЕТ СН'!$F$26</f>
        <v>1399.2963287600001</v>
      </c>
      <c r="H25" s="36">
        <f>SUMIFS(СВЦЭМ!$D$33:$D$776,СВЦЭМ!$A$33:$A$776,$A25,СВЦЭМ!$B$33:$B$776,H$11)+'СЕТ СН'!$F$14+СВЦЭМ!$D$10+'СЕТ СН'!$F$8*'СЕТ СН'!$F$9-'СЕТ СН'!$F$26</f>
        <v>1294.8240727700002</v>
      </c>
      <c r="I25" s="36">
        <f>SUMIFS(СВЦЭМ!$D$33:$D$776,СВЦЭМ!$A$33:$A$776,$A25,СВЦЭМ!$B$33:$B$776,I$11)+'СЕТ СН'!$F$14+СВЦЭМ!$D$10+'СЕТ СН'!$F$8*'СЕТ СН'!$F$9-'СЕТ СН'!$F$26</f>
        <v>1223.12632594</v>
      </c>
      <c r="J25" s="36">
        <f>SUMIFS(СВЦЭМ!$D$33:$D$776,СВЦЭМ!$A$33:$A$776,$A25,СВЦЭМ!$B$33:$B$776,J$11)+'СЕТ СН'!$F$14+СВЦЭМ!$D$10+'СЕТ СН'!$F$8*'СЕТ СН'!$F$9-'СЕТ СН'!$F$26</f>
        <v>1149.8147121300001</v>
      </c>
      <c r="K25" s="36">
        <f>SUMIFS(СВЦЭМ!$D$33:$D$776,СВЦЭМ!$A$33:$A$776,$A25,СВЦЭМ!$B$33:$B$776,K$11)+'СЕТ СН'!$F$14+СВЦЭМ!$D$10+'СЕТ СН'!$F$8*'СЕТ СН'!$F$9-'СЕТ СН'!$F$26</f>
        <v>1039.1368868100001</v>
      </c>
      <c r="L25" s="36">
        <f>SUMIFS(СВЦЭМ!$D$33:$D$776,СВЦЭМ!$A$33:$A$776,$A25,СВЦЭМ!$B$33:$B$776,L$11)+'СЕТ СН'!$F$14+СВЦЭМ!$D$10+'СЕТ СН'!$F$8*'СЕТ СН'!$F$9-'СЕТ СН'!$F$26</f>
        <v>983.01572025999997</v>
      </c>
      <c r="M25" s="36">
        <f>SUMIFS(СВЦЭМ!$D$33:$D$776,СВЦЭМ!$A$33:$A$776,$A25,СВЦЭМ!$B$33:$B$776,M$11)+'СЕТ СН'!$F$14+СВЦЭМ!$D$10+'СЕТ СН'!$F$8*'СЕТ СН'!$F$9-'СЕТ СН'!$F$26</f>
        <v>976.67321634999996</v>
      </c>
      <c r="N25" s="36">
        <f>SUMIFS(СВЦЭМ!$D$33:$D$776,СВЦЭМ!$A$33:$A$776,$A25,СВЦЭМ!$B$33:$B$776,N$11)+'СЕТ СН'!$F$14+СВЦЭМ!$D$10+'СЕТ СН'!$F$8*'СЕТ СН'!$F$9-'СЕТ СН'!$F$26</f>
        <v>982.35369001999993</v>
      </c>
      <c r="O25" s="36">
        <f>SUMIFS(СВЦЭМ!$D$33:$D$776,СВЦЭМ!$A$33:$A$776,$A25,СВЦЭМ!$B$33:$B$776,O$11)+'СЕТ СН'!$F$14+СВЦЭМ!$D$10+'СЕТ СН'!$F$8*'СЕТ СН'!$F$9-'СЕТ СН'!$F$26</f>
        <v>988.87113066999996</v>
      </c>
      <c r="P25" s="36">
        <f>SUMIFS(СВЦЭМ!$D$33:$D$776,СВЦЭМ!$A$33:$A$776,$A25,СВЦЭМ!$B$33:$B$776,P$11)+'СЕТ СН'!$F$14+СВЦЭМ!$D$10+'СЕТ СН'!$F$8*'СЕТ СН'!$F$9-'СЕТ СН'!$F$26</f>
        <v>1003.59457245</v>
      </c>
      <c r="Q25" s="36">
        <f>SUMIFS(СВЦЭМ!$D$33:$D$776,СВЦЭМ!$A$33:$A$776,$A25,СВЦЭМ!$B$33:$B$776,Q$11)+'СЕТ СН'!$F$14+СВЦЭМ!$D$10+'СЕТ СН'!$F$8*'СЕТ СН'!$F$9-'СЕТ СН'!$F$26</f>
        <v>1005.4698774</v>
      </c>
      <c r="R25" s="36">
        <f>SUMIFS(СВЦЭМ!$D$33:$D$776,СВЦЭМ!$A$33:$A$776,$A25,СВЦЭМ!$B$33:$B$776,R$11)+'СЕТ СН'!$F$14+СВЦЭМ!$D$10+'СЕТ СН'!$F$8*'СЕТ СН'!$F$9-'СЕТ СН'!$F$26</f>
        <v>1003.78870861</v>
      </c>
      <c r="S25" s="36">
        <f>SUMIFS(СВЦЭМ!$D$33:$D$776,СВЦЭМ!$A$33:$A$776,$A25,СВЦЭМ!$B$33:$B$776,S$11)+'СЕТ СН'!$F$14+СВЦЭМ!$D$10+'СЕТ СН'!$F$8*'СЕТ СН'!$F$9-'СЕТ СН'!$F$26</f>
        <v>1015.99689987</v>
      </c>
      <c r="T25" s="36">
        <f>SUMIFS(СВЦЭМ!$D$33:$D$776,СВЦЭМ!$A$33:$A$776,$A25,СВЦЭМ!$B$33:$B$776,T$11)+'СЕТ СН'!$F$14+СВЦЭМ!$D$10+'СЕТ СН'!$F$8*'СЕТ СН'!$F$9-'СЕТ СН'!$F$26</f>
        <v>999.55925488000003</v>
      </c>
      <c r="U25" s="36">
        <f>SUMIFS(СВЦЭМ!$D$33:$D$776,СВЦЭМ!$A$33:$A$776,$A25,СВЦЭМ!$B$33:$B$776,U$11)+'СЕТ СН'!$F$14+СВЦЭМ!$D$10+'СЕТ СН'!$F$8*'СЕТ СН'!$F$9-'СЕТ СН'!$F$26</f>
        <v>973.99714434999999</v>
      </c>
      <c r="V25" s="36">
        <f>SUMIFS(СВЦЭМ!$D$33:$D$776,СВЦЭМ!$A$33:$A$776,$A25,СВЦЭМ!$B$33:$B$776,V$11)+'СЕТ СН'!$F$14+СВЦЭМ!$D$10+'СЕТ СН'!$F$8*'СЕТ СН'!$F$9-'СЕТ СН'!$F$26</f>
        <v>961.23358456999995</v>
      </c>
      <c r="W25" s="36">
        <f>SUMIFS(СВЦЭМ!$D$33:$D$776,СВЦЭМ!$A$33:$A$776,$A25,СВЦЭМ!$B$33:$B$776,W$11)+'СЕТ СН'!$F$14+СВЦЭМ!$D$10+'СЕТ СН'!$F$8*'СЕТ СН'!$F$9-'СЕТ СН'!$F$26</f>
        <v>965.36415052999996</v>
      </c>
      <c r="X25" s="36">
        <f>SUMIFS(СВЦЭМ!$D$33:$D$776,СВЦЭМ!$A$33:$A$776,$A25,СВЦЭМ!$B$33:$B$776,X$11)+'СЕТ СН'!$F$14+СВЦЭМ!$D$10+'СЕТ СН'!$F$8*'СЕТ СН'!$F$9-'СЕТ СН'!$F$26</f>
        <v>1026.68706028</v>
      </c>
      <c r="Y25" s="36">
        <f>SUMIFS(СВЦЭМ!$D$33:$D$776,СВЦЭМ!$A$33:$A$776,$A25,СВЦЭМ!$B$33:$B$776,Y$11)+'СЕТ СН'!$F$14+СВЦЭМ!$D$10+'СЕТ СН'!$F$8*'СЕТ СН'!$F$9-'СЕТ СН'!$F$26</f>
        <v>1132.0673979200001</v>
      </c>
    </row>
    <row r="26" spans="1:25" ht="15.75" x14ac:dyDescent="0.2">
      <c r="A26" s="35">
        <f t="shared" si="0"/>
        <v>43570</v>
      </c>
      <c r="B26" s="36">
        <f>SUMIFS(СВЦЭМ!$D$33:$D$776,СВЦЭМ!$A$33:$A$776,$A26,СВЦЭМ!$B$33:$B$776,B$11)+'СЕТ СН'!$F$14+СВЦЭМ!$D$10+'СЕТ СН'!$F$8*'СЕТ СН'!$F$9-'СЕТ СН'!$F$26</f>
        <v>1183.84645009</v>
      </c>
      <c r="C26" s="36">
        <f>SUMIFS(СВЦЭМ!$D$33:$D$776,СВЦЭМ!$A$33:$A$776,$A26,СВЦЭМ!$B$33:$B$776,C$11)+'СЕТ СН'!$F$14+СВЦЭМ!$D$10+'СЕТ СН'!$F$8*'СЕТ СН'!$F$9-'СЕТ СН'!$F$26</f>
        <v>1283.1767804900001</v>
      </c>
      <c r="D26" s="36">
        <f>SUMIFS(СВЦЭМ!$D$33:$D$776,СВЦЭМ!$A$33:$A$776,$A26,СВЦЭМ!$B$33:$B$776,D$11)+'СЕТ СН'!$F$14+СВЦЭМ!$D$10+'СЕТ СН'!$F$8*'СЕТ СН'!$F$9-'СЕТ СН'!$F$26</f>
        <v>1340.55482196</v>
      </c>
      <c r="E26" s="36">
        <f>SUMIFS(СВЦЭМ!$D$33:$D$776,СВЦЭМ!$A$33:$A$776,$A26,СВЦЭМ!$B$33:$B$776,E$11)+'СЕТ СН'!$F$14+СВЦЭМ!$D$10+'СЕТ СН'!$F$8*'СЕТ СН'!$F$9-'СЕТ СН'!$F$26</f>
        <v>1348.9644845700002</v>
      </c>
      <c r="F26" s="36">
        <f>SUMIFS(СВЦЭМ!$D$33:$D$776,СВЦЭМ!$A$33:$A$776,$A26,СВЦЭМ!$B$33:$B$776,F$11)+'СЕТ СН'!$F$14+СВЦЭМ!$D$10+'СЕТ СН'!$F$8*'СЕТ СН'!$F$9-'СЕТ СН'!$F$26</f>
        <v>1344.7410421500001</v>
      </c>
      <c r="G26" s="36">
        <f>SUMIFS(СВЦЭМ!$D$33:$D$776,СВЦЭМ!$A$33:$A$776,$A26,СВЦЭМ!$B$33:$B$776,G$11)+'СЕТ СН'!$F$14+СВЦЭМ!$D$10+'СЕТ СН'!$F$8*'СЕТ СН'!$F$9-'СЕТ СН'!$F$26</f>
        <v>1344.0516236400001</v>
      </c>
      <c r="H26" s="36">
        <f>SUMIFS(СВЦЭМ!$D$33:$D$776,СВЦЭМ!$A$33:$A$776,$A26,СВЦЭМ!$B$33:$B$776,H$11)+'СЕТ СН'!$F$14+СВЦЭМ!$D$10+'СЕТ СН'!$F$8*'СЕТ СН'!$F$9-'СЕТ СН'!$F$26</f>
        <v>1263.13322154</v>
      </c>
      <c r="I26" s="36">
        <f>SUMIFS(СВЦЭМ!$D$33:$D$776,СВЦЭМ!$A$33:$A$776,$A26,СВЦЭМ!$B$33:$B$776,I$11)+'СЕТ СН'!$F$14+СВЦЭМ!$D$10+'СЕТ СН'!$F$8*'СЕТ СН'!$F$9-'СЕТ СН'!$F$26</f>
        <v>1214.9898153199999</v>
      </c>
      <c r="J26" s="36">
        <f>SUMIFS(СВЦЭМ!$D$33:$D$776,СВЦЭМ!$A$33:$A$776,$A26,СВЦЭМ!$B$33:$B$776,J$11)+'СЕТ СН'!$F$14+СВЦЭМ!$D$10+'СЕТ СН'!$F$8*'СЕТ СН'!$F$9-'СЕТ СН'!$F$26</f>
        <v>1121.7885849300001</v>
      </c>
      <c r="K26" s="36">
        <f>SUMIFS(СВЦЭМ!$D$33:$D$776,СВЦЭМ!$A$33:$A$776,$A26,СВЦЭМ!$B$33:$B$776,K$11)+'СЕТ СН'!$F$14+СВЦЭМ!$D$10+'СЕТ СН'!$F$8*'СЕТ СН'!$F$9-'СЕТ СН'!$F$26</f>
        <v>1037.7553149299999</v>
      </c>
      <c r="L26" s="36">
        <f>SUMIFS(СВЦЭМ!$D$33:$D$776,СВЦЭМ!$A$33:$A$776,$A26,СВЦЭМ!$B$33:$B$776,L$11)+'СЕТ СН'!$F$14+СВЦЭМ!$D$10+'СЕТ СН'!$F$8*'СЕТ СН'!$F$9-'СЕТ СН'!$F$26</f>
        <v>1007.5931595</v>
      </c>
      <c r="M26" s="36">
        <f>SUMIFS(СВЦЭМ!$D$33:$D$776,СВЦЭМ!$A$33:$A$776,$A26,СВЦЭМ!$B$33:$B$776,M$11)+'СЕТ СН'!$F$14+СВЦЭМ!$D$10+'СЕТ СН'!$F$8*'СЕТ СН'!$F$9-'СЕТ СН'!$F$26</f>
        <v>1009.76873431</v>
      </c>
      <c r="N26" s="36">
        <f>SUMIFS(СВЦЭМ!$D$33:$D$776,СВЦЭМ!$A$33:$A$776,$A26,СВЦЭМ!$B$33:$B$776,N$11)+'СЕТ СН'!$F$14+СВЦЭМ!$D$10+'СЕТ СН'!$F$8*'СЕТ СН'!$F$9-'СЕТ СН'!$F$26</f>
        <v>1007.06963239</v>
      </c>
      <c r="O26" s="36">
        <f>SUMIFS(СВЦЭМ!$D$33:$D$776,СВЦЭМ!$A$33:$A$776,$A26,СВЦЭМ!$B$33:$B$776,O$11)+'СЕТ СН'!$F$14+СВЦЭМ!$D$10+'СЕТ СН'!$F$8*'СЕТ СН'!$F$9-'СЕТ СН'!$F$26</f>
        <v>1017.6903866399999</v>
      </c>
      <c r="P26" s="36">
        <f>SUMIFS(СВЦЭМ!$D$33:$D$776,СВЦЭМ!$A$33:$A$776,$A26,СВЦЭМ!$B$33:$B$776,P$11)+'СЕТ СН'!$F$14+СВЦЭМ!$D$10+'СЕТ СН'!$F$8*'СЕТ СН'!$F$9-'СЕТ СН'!$F$26</f>
        <v>1030.1790590400001</v>
      </c>
      <c r="Q26" s="36">
        <f>SUMIFS(СВЦЭМ!$D$33:$D$776,СВЦЭМ!$A$33:$A$776,$A26,СВЦЭМ!$B$33:$B$776,Q$11)+'СЕТ СН'!$F$14+СВЦЭМ!$D$10+'СЕТ СН'!$F$8*'СЕТ СН'!$F$9-'СЕТ СН'!$F$26</f>
        <v>1036.0201690900001</v>
      </c>
      <c r="R26" s="36">
        <f>SUMIFS(СВЦЭМ!$D$33:$D$776,СВЦЭМ!$A$33:$A$776,$A26,СВЦЭМ!$B$33:$B$776,R$11)+'СЕТ СН'!$F$14+СВЦЭМ!$D$10+'СЕТ СН'!$F$8*'СЕТ СН'!$F$9-'СЕТ СН'!$F$26</f>
        <v>1035.8813512199999</v>
      </c>
      <c r="S26" s="36">
        <f>SUMIFS(СВЦЭМ!$D$33:$D$776,СВЦЭМ!$A$33:$A$776,$A26,СВЦЭМ!$B$33:$B$776,S$11)+'СЕТ СН'!$F$14+СВЦЭМ!$D$10+'СЕТ СН'!$F$8*'СЕТ СН'!$F$9-'СЕТ СН'!$F$26</f>
        <v>1039.8840870500001</v>
      </c>
      <c r="T26" s="36">
        <f>SUMIFS(СВЦЭМ!$D$33:$D$776,СВЦЭМ!$A$33:$A$776,$A26,СВЦЭМ!$B$33:$B$776,T$11)+'СЕТ СН'!$F$14+СВЦЭМ!$D$10+'СЕТ СН'!$F$8*'СЕТ СН'!$F$9-'СЕТ СН'!$F$26</f>
        <v>1022.97452446</v>
      </c>
      <c r="U26" s="36">
        <f>SUMIFS(СВЦЭМ!$D$33:$D$776,СВЦЭМ!$A$33:$A$776,$A26,СВЦЭМ!$B$33:$B$776,U$11)+'СЕТ СН'!$F$14+СВЦЭМ!$D$10+'СЕТ СН'!$F$8*'СЕТ СН'!$F$9-'СЕТ СН'!$F$26</f>
        <v>997.45396907999998</v>
      </c>
      <c r="V26" s="36">
        <f>SUMIFS(СВЦЭМ!$D$33:$D$776,СВЦЭМ!$A$33:$A$776,$A26,СВЦЭМ!$B$33:$B$776,V$11)+'СЕТ СН'!$F$14+СВЦЭМ!$D$10+'СЕТ СН'!$F$8*'СЕТ СН'!$F$9-'СЕТ СН'!$F$26</f>
        <v>1000.6506181899999</v>
      </c>
      <c r="W26" s="36">
        <f>SUMIFS(СВЦЭМ!$D$33:$D$776,СВЦЭМ!$A$33:$A$776,$A26,СВЦЭМ!$B$33:$B$776,W$11)+'СЕТ СН'!$F$14+СВЦЭМ!$D$10+'СЕТ СН'!$F$8*'СЕТ СН'!$F$9-'СЕТ СН'!$F$26</f>
        <v>1001.90280121</v>
      </c>
      <c r="X26" s="36">
        <f>SUMIFS(СВЦЭМ!$D$33:$D$776,СВЦЭМ!$A$33:$A$776,$A26,СВЦЭМ!$B$33:$B$776,X$11)+'СЕТ СН'!$F$14+СВЦЭМ!$D$10+'СЕТ СН'!$F$8*'СЕТ СН'!$F$9-'СЕТ СН'!$F$26</f>
        <v>1044.7931675</v>
      </c>
      <c r="Y26" s="36">
        <f>SUMIFS(СВЦЭМ!$D$33:$D$776,СВЦЭМ!$A$33:$A$776,$A26,СВЦЭМ!$B$33:$B$776,Y$11)+'СЕТ СН'!$F$14+СВЦЭМ!$D$10+'СЕТ СН'!$F$8*'СЕТ СН'!$F$9-'СЕТ СН'!$F$26</f>
        <v>1130.32061647</v>
      </c>
    </row>
    <row r="27" spans="1:25" ht="15.75" x14ac:dyDescent="0.2">
      <c r="A27" s="35">
        <f t="shared" si="0"/>
        <v>43571</v>
      </c>
      <c r="B27" s="36">
        <f>SUMIFS(СВЦЭМ!$D$33:$D$776,СВЦЭМ!$A$33:$A$776,$A27,СВЦЭМ!$B$33:$B$776,B$11)+'СЕТ СН'!$F$14+СВЦЭМ!$D$10+'СЕТ СН'!$F$8*'СЕТ СН'!$F$9-'СЕТ СН'!$F$26</f>
        <v>1189.3691058100001</v>
      </c>
      <c r="C27" s="36">
        <f>SUMIFS(СВЦЭМ!$D$33:$D$776,СВЦЭМ!$A$33:$A$776,$A27,СВЦЭМ!$B$33:$B$776,C$11)+'СЕТ СН'!$F$14+СВЦЭМ!$D$10+'СЕТ СН'!$F$8*'СЕТ СН'!$F$9-'СЕТ СН'!$F$26</f>
        <v>1264.2727986500001</v>
      </c>
      <c r="D27" s="36">
        <f>SUMIFS(СВЦЭМ!$D$33:$D$776,СВЦЭМ!$A$33:$A$776,$A27,СВЦЭМ!$B$33:$B$776,D$11)+'СЕТ СН'!$F$14+СВЦЭМ!$D$10+'СЕТ СН'!$F$8*'СЕТ СН'!$F$9-'СЕТ СН'!$F$26</f>
        <v>1345.6196572000001</v>
      </c>
      <c r="E27" s="36">
        <f>SUMIFS(СВЦЭМ!$D$33:$D$776,СВЦЭМ!$A$33:$A$776,$A27,СВЦЭМ!$B$33:$B$776,E$11)+'СЕТ СН'!$F$14+СВЦЭМ!$D$10+'СЕТ СН'!$F$8*'СЕТ СН'!$F$9-'СЕТ СН'!$F$26</f>
        <v>1355.8210314500002</v>
      </c>
      <c r="F27" s="36">
        <f>SUMIFS(СВЦЭМ!$D$33:$D$776,СВЦЭМ!$A$33:$A$776,$A27,СВЦЭМ!$B$33:$B$776,F$11)+'СЕТ СН'!$F$14+СВЦЭМ!$D$10+'СЕТ СН'!$F$8*'СЕТ СН'!$F$9-'СЕТ СН'!$F$26</f>
        <v>1356.5999841300002</v>
      </c>
      <c r="G27" s="36">
        <f>SUMIFS(СВЦЭМ!$D$33:$D$776,СВЦЭМ!$A$33:$A$776,$A27,СВЦЭМ!$B$33:$B$776,G$11)+'СЕТ СН'!$F$14+СВЦЭМ!$D$10+'СЕТ СН'!$F$8*'СЕТ СН'!$F$9-'СЕТ СН'!$F$26</f>
        <v>1353.51695449</v>
      </c>
      <c r="H27" s="36">
        <f>SUMIFS(СВЦЭМ!$D$33:$D$776,СВЦЭМ!$A$33:$A$776,$A27,СВЦЭМ!$B$33:$B$776,H$11)+'СЕТ СН'!$F$14+СВЦЭМ!$D$10+'СЕТ СН'!$F$8*'СЕТ СН'!$F$9-'СЕТ СН'!$F$26</f>
        <v>1293.28602413</v>
      </c>
      <c r="I27" s="36">
        <f>SUMIFS(СВЦЭМ!$D$33:$D$776,СВЦЭМ!$A$33:$A$776,$A27,СВЦЭМ!$B$33:$B$776,I$11)+'СЕТ СН'!$F$14+СВЦЭМ!$D$10+'СЕТ СН'!$F$8*'СЕТ СН'!$F$9-'СЕТ СН'!$F$26</f>
        <v>1233.3746103400001</v>
      </c>
      <c r="J27" s="36">
        <f>SUMIFS(СВЦЭМ!$D$33:$D$776,СВЦЭМ!$A$33:$A$776,$A27,СВЦЭМ!$B$33:$B$776,J$11)+'СЕТ СН'!$F$14+СВЦЭМ!$D$10+'СЕТ СН'!$F$8*'СЕТ СН'!$F$9-'СЕТ СН'!$F$26</f>
        <v>1134.5206224600001</v>
      </c>
      <c r="K27" s="36">
        <f>SUMIFS(СВЦЭМ!$D$33:$D$776,СВЦЭМ!$A$33:$A$776,$A27,СВЦЭМ!$B$33:$B$776,K$11)+'СЕТ СН'!$F$14+СВЦЭМ!$D$10+'СЕТ СН'!$F$8*'СЕТ СН'!$F$9-'СЕТ СН'!$F$26</f>
        <v>1066.16727049</v>
      </c>
      <c r="L27" s="36">
        <f>SUMIFS(СВЦЭМ!$D$33:$D$776,СВЦЭМ!$A$33:$A$776,$A27,СВЦЭМ!$B$33:$B$776,L$11)+'СЕТ СН'!$F$14+СВЦЭМ!$D$10+'СЕТ СН'!$F$8*'СЕТ СН'!$F$9-'СЕТ СН'!$F$26</f>
        <v>1038.74424595</v>
      </c>
      <c r="M27" s="36">
        <f>SUMIFS(СВЦЭМ!$D$33:$D$776,СВЦЭМ!$A$33:$A$776,$A27,СВЦЭМ!$B$33:$B$776,M$11)+'СЕТ СН'!$F$14+СВЦЭМ!$D$10+'СЕТ СН'!$F$8*'СЕТ СН'!$F$9-'СЕТ СН'!$F$26</f>
        <v>1015.9441802699999</v>
      </c>
      <c r="N27" s="36">
        <f>SUMIFS(СВЦЭМ!$D$33:$D$776,СВЦЭМ!$A$33:$A$776,$A27,СВЦЭМ!$B$33:$B$776,N$11)+'СЕТ СН'!$F$14+СВЦЭМ!$D$10+'СЕТ СН'!$F$8*'СЕТ СН'!$F$9-'СЕТ СН'!$F$26</f>
        <v>1028.8573781100001</v>
      </c>
      <c r="O27" s="36">
        <f>SUMIFS(СВЦЭМ!$D$33:$D$776,СВЦЭМ!$A$33:$A$776,$A27,СВЦЭМ!$B$33:$B$776,O$11)+'СЕТ СН'!$F$14+СВЦЭМ!$D$10+'СЕТ СН'!$F$8*'СЕТ СН'!$F$9-'СЕТ СН'!$F$26</f>
        <v>1040.9387171600001</v>
      </c>
      <c r="P27" s="36">
        <f>SUMIFS(СВЦЭМ!$D$33:$D$776,СВЦЭМ!$A$33:$A$776,$A27,СВЦЭМ!$B$33:$B$776,P$11)+'СЕТ СН'!$F$14+СВЦЭМ!$D$10+'СЕТ СН'!$F$8*'СЕТ СН'!$F$9-'СЕТ СН'!$F$26</f>
        <v>1043.42425899</v>
      </c>
      <c r="Q27" s="36">
        <f>SUMIFS(СВЦЭМ!$D$33:$D$776,СВЦЭМ!$A$33:$A$776,$A27,СВЦЭМ!$B$33:$B$776,Q$11)+'СЕТ СН'!$F$14+СВЦЭМ!$D$10+'СЕТ СН'!$F$8*'СЕТ СН'!$F$9-'СЕТ СН'!$F$26</f>
        <v>1042.5207006600001</v>
      </c>
      <c r="R27" s="36">
        <f>SUMIFS(СВЦЭМ!$D$33:$D$776,СВЦЭМ!$A$33:$A$776,$A27,СВЦЭМ!$B$33:$B$776,R$11)+'СЕТ СН'!$F$14+СВЦЭМ!$D$10+'СЕТ СН'!$F$8*'СЕТ СН'!$F$9-'СЕТ СН'!$F$26</f>
        <v>1033.46222001</v>
      </c>
      <c r="S27" s="36">
        <f>SUMIFS(СВЦЭМ!$D$33:$D$776,СВЦЭМ!$A$33:$A$776,$A27,СВЦЭМ!$B$33:$B$776,S$11)+'СЕТ СН'!$F$14+СВЦЭМ!$D$10+'СЕТ СН'!$F$8*'СЕТ СН'!$F$9-'СЕТ СН'!$F$26</f>
        <v>1031.8081389200001</v>
      </c>
      <c r="T27" s="36">
        <f>SUMIFS(СВЦЭМ!$D$33:$D$776,СВЦЭМ!$A$33:$A$776,$A27,СВЦЭМ!$B$33:$B$776,T$11)+'СЕТ СН'!$F$14+СВЦЭМ!$D$10+'СЕТ СН'!$F$8*'СЕТ СН'!$F$9-'СЕТ СН'!$F$26</f>
        <v>1043.7556678400001</v>
      </c>
      <c r="U27" s="36">
        <f>SUMIFS(СВЦЭМ!$D$33:$D$776,СВЦЭМ!$A$33:$A$776,$A27,СВЦЭМ!$B$33:$B$776,U$11)+'СЕТ СН'!$F$14+СВЦЭМ!$D$10+'СЕТ СН'!$F$8*'СЕТ СН'!$F$9-'СЕТ СН'!$F$26</f>
        <v>1005.57669184</v>
      </c>
      <c r="V27" s="36">
        <f>SUMIFS(СВЦЭМ!$D$33:$D$776,СВЦЭМ!$A$33:$A$776,$A27,СВЦЭМ!$B$33:$B$776,V$11)+'СЕТ СН'!$F$14+СВЦЭМ!$D$10+'СЕТ СН'!$F$8*'СЕТ СН'!$F$9-'СЕТ СН'!$F$26</f>
        <v>1020.06457239</v>
      </c>
      <c r="W27" s="36">
        <f>SUMIFS(СВЦЭМ!$D$33:$D$776,СВЦЭМ!$A$33:$A$776,$A27,СВЦЭМ!$B$33:$B$776,W$11)+'СЕТ СН'!$F$14+СВЦЭМ!$D$10+'СЕТ СН'!$F$8*'СЕТ СН'!$F$9-'СЕТ СН'!$F$26</f>
        <v>1012.58458409</v>
      </c>
      <c r="X27" s="36">
        <f>SUMIFS(СВЦЭМ!$D$33:$D$776,СВЦЭМ!$A$33:$A$776,$A27,СВЦЭМ!$B$33:$B$776,X$11)+'СЕТ СН'!$F$14+СВЦЭМ!$D$10+'СЕТ СН'!$F$8*'СЕТ СН'!$F$9-'СЕТ СН'!$F$26</f>
        <v>1095.12221548</v>
      </c>
      <c r="Y27" s="36">
        <f>SUMIFS(СВЦЭМ!$D$33:$D$776,СВЦЭМ!$A$33:$A$776,$A27,СВЦЭМ!$B$33:$B$776,Y$11)+'СЕТ СН'!$F$14+СВЦЭМ!$D$10+'СЕТ СН'!$F$8*'СЕТ СН'!$F$9-'СЕТ СН'!$F$26</f>
        <v>1171.75414327</v>
      </c>
    </row>
    <row r="28" spans="1:25" ht="15.75" x14ac:dyDescent="0.2">
      <c r="A28" s="35">
        <f t="shared" si="0"/>
        <v>43572</v>
      </c>
      <c r="B28" s="36">
        <f>SUMIFS(СВЦЭМ!$D$33:$D$776,СВЦЭМ!$A$33:$A$776,$A28,СВЦЭМ!$B$33:$B$776,B$11)+'СЕТ СН'!$F$14+СВЦЭМ!$D$10+'СЕТ СН'!$F$8*'СЕТ СН'!$F$9-'СЕТ СН'!$F$26</f>
        <v>1204.71347154</v>
      </c>
      <c r="C28" s="36">
        <f>SUMIFS(СВЦЭМ!$D$33:$D$776,СВЦЭМ!$A$33:$A$776,$A28,СВЦЭМ!$B$33:$B$776,C$11)+'СЕТ СН'!$F$14+СВЦЭМ!$D$10+'СЕТ СН'!$F$8*'СЕТ СН'!$F$9-'СЕТ СН'!$F$26</f>
        <v>1270.4783417600001</v>
      </c>
      <c r="D28" s="36">
        <f>SUMIFS(СВЦЭМ!$D$33:$D$776,СВЦЭМ!$A$33:$A$776,$A28,СВЦЭМ!$B$33:$B$776,D$11)+'СЕТ СН'!$F$14+СВЦЭМ!$D$10+'СЕТ СН'!$F$8*'СЕТ СН'!$F$9-'СЕТ СН'!$F$26</f>
        <v>1321.3538256100001</v>
      </c>
      <c r="E28" s="36">
        <f>SUMIFS(СВЦЭМ!$D$33:$D$776,СВЦЭМ!$A$33:$A$776,$A28,СВЦЭМ!$B$33:$B$776,E$11)+'СЕТ СН'!$F$14+СВЦЭМ!$D$10+'СЕТ СН'!$F$8*'СЕТ СН'!$F$9-'СЕТ СН'!$F$26</f>
        <v>1330.0462341</v>
      </c>
      <c r="F28" s="36">
        <f>SUMIFS(СВЦЭМ!$D$33:$D$776,СВЦЭМ!$A$33:$A$776,$A28,СВЦЭМ!$B$33:$B$776,F$11)+'СЕТ СН'!$F$14+СВЦЭМ!$D$10+'СЕТ СН'!$F$8*'СЕТ СН'!$F$9-'СЕТ СН'!$F$26</f>
        <v>1331.6146059700002</v>
      </c>
      <c r="G28" s="36">
        <f>SUMIFS(СВЦЭМ!$D$33:$D$776,СВЦЭМ!$A$33:$A$776,$A28,СВЦЭМ!$B$33:$B$776,G$11)+'СЕТ СН'!$F$14+СВЦЭМ!$D$10+'СЕТ СН'!$F$8*'СЕТ СН'!$F$9-'СЕТ СН'!$F$26</f>
        <v>1330.77416386</v>
      </c>
      <c r="H28" s="36">
        <f>SUMIFS(СВЦЭМ!$D$33:$D$776,СВЦЭМ!$A$33:$A$776,$A28,СВЦЭМ!$B$33:$B$776,H$11)+'СЕТ СН'!$F$14+СВЦЭМ!$D$10+'СЕТ СН'!$F$8*'СЕТ СН'!$F$9-'СЕТ СН'!$F$26</f>
        <v>1267.0616377700001</v>
      </c>
      <c r="I28" s="36">
        <f>SUMIFS(СВЦЭМ!$D$33:$D$776,СВЦЭМ!$A$33:$A$776,$A28,СВЦЭМ!$B$33:$B$776,I$11)+'СЕТ СН'!$F$14+СВЦЭМ!$D$10+'СЕТ СН'!$F$8*'СЕТ СН'!$F$9-'СЕТ СН'!$F$26</f>
        <v>1210.5659312499999</v>
      </c>
      <c r="J28" s="36">
        <f>SUMIFS(СВЦЭМ!$D$33:$D$776,СВЦЭМ!$A$33:$A$776,$A28,СВЦЭМ!$B$33:$B$776,J$11)+'СЕТ СН'!$F$14+СВЦЭМ!$D$10+'СЕТ СН'!$F$8*'СЕТ СН'!$F$9-'СЕТ СН'!$F$26</f>
        <v>1117.06529142</v>
      </c>
      <c r="K28" s="36">
        <f>SUMIFS(СВЦЭМ!$D$33:$D$776,СВЦЭМ!$A$33:$A$776,$A28,СВЦЭМ!$B$33:$B$776,K$11)+'СЕТ СН'!$F$14+СВЦЭМ!$D$10+'СЕТ СН'!$F$8*'СЕТ СН'!$F$9-'СЕТ СН'!$F$26</f>
        <v>1051.4644455600001</v>
      </c>
      <c r="L28" s="36">
        <f>SUMIFS(СВЦЭМ!$D$33:$D$776,СВЦЭМ!$A$33:$A$776,$A28,СВЦЭМ!$B$33:$B$776,L$11)+'СЕТ СН'!$F$14+СВЦЭМ!$D$10+'СЕТ СН'!$F$8*'СЕТ СН'!$F$9-'СЕТ СН'!$F$26</f>
        <v>1020.30910124</v>
      </c>
      <c r="M28" s="36">
        <f>SUMIFS(СВЦЭМ!$D$33:$D$776,СВЦЭМ!$A$33:$A$776,$A28,СВЦЭМ!$B$33:$B$776,M$11)+'СЕТ СН'!$F$14+СВЦЭМ!$D$10+'СЕТ СН'!$F$8*'СЕТ СН'!$F$9-'СЕТ СН'!$F$26</f>
        <v>1026.9757177000001</v>
      </c>
      <c r="N28" s="36">
        <f>SUMIFS(СВЦЭМ!$D$33:$D$776,СВЦЭМ!$A$33:$A$776,$A28,СВЦЭМ!$B$33:$B$776,N$11)+'СЕТ СН'!$F$14+СВЦЭМ!$D$10+'СЕТ СН'!$F$8*'СЕТ СН'!$F$9-'СЕТ СН'!$F$26</f>
        <v>1015.19560475</v>
      </c>
      <c r="O28" s="36">
        <f>SUMIFS(СВЦЭМ!$D$33:$D$776,СВЦЭМ!$A$33:$A$776,$A28,СВЦЭМ!$B$33:$B$776,O$11)+'СЕТ СН'!$F$14+СВЦЭМ!$D$10+'СЕТ СН'!$F$8*'СЕТ СН'!$F$9-'СЕТ СН'!$F$26</f>
        <v>1018.67130158</v>
      </c>
      <c r="P28" s="36">
        <f>SUMIFS(СВЦЭМ!$D$33:$D$776,СВЦЭМ!$A$33:$A$776,$A28,СВЦЭМ!$B$33:$B$776,P$11)+'СЕТ СН'!$F$14+СВЦЭМ!$D$10+'СЕТ СН'!$F$8*'СЕТ СН'!$F$9-'СЕТ СН'!$F$26</f>
        <v>1029.9016247</v>
      </c>
      <c r="Q28" s="36">
        <f>SUMIFS(СВЦЭМ!$D$33:$D$776,СВЦЭМ!$A$33:$A$776,$A28,СВЦЭМ!$B$33:$B$776,Q$11)+'СЕТ СН'!$F$14+СВЦЭМ!$D$10+'СЕТ СН'!$F$8*'СЕТ СН'!$F$9-'СЕТ СН'!$F$26</f>
        <v>1050.1825535400001</v>
      </c>
      <c r="R28" s="36">
        <f>SUMIFS(СВЦЭМ!$D$33:$D$776,СВЦЭМ!$A$33:$A$776,$A28,СВЦЭМ!$B$33:$B$776,R$11)+'СЕТ СН'!$F$14+СВЦЭМ!$D$10+'СЕТ СН'!$F$8*'СЕТ СН'!$F$9-'СЕТ СН'!$F$26</f>
        <v>1047.7118551900001</v>
      </c>
      <c r="S28" s="36">
        <f>SUMIFS(СВЦЭМ!$D$33:$D$776,СВЦЭМ!$A$33:$A$776,$A28,СВЦЭМ!$B$33:$B$776,S$11)+'СЕТ СН'!$F$14+СВЦЭМ!$D$10+'СЕТ СН'!$F$8*'СЕТ СН'!$F$9-'СЕТ СН'!$F$26</f>
        <v>1033.27344659</v>
      </c>
      <c r="T28" s="36">
        <f>SUMIFS(СВЦЭМ!$D$33:$D$776,СВЦЭМ!$A$33:$A$776,$A28,СВЦЭМ!$B$33:$B$776,T$11)+'СЕТ СН'!$F$14+СВЦЭМ!$D$10+'СЕТ СН'!$F$8*'СЕТ СН'!$F$9-'СЕТ СН'!$F$26</f>
        <v>1040.3935058900001</v>
      </c>
      <c r="U28" s="36">
        <f>SUMIFS(СВЦЭМ!$D$33:$D$776,СВЦЭМ!$A$33:$A$776,$A28,СВЦЭМ!$B$33:$B$776,U$11)+'СЕТ СН'!$F$14+СВЦЭМ!$D$10+'СЕТ СН'!$F$8*'СЕТ СН'!$F$9-'СЕТ СН'!$F$26</f>
        <v>1043.3888909100001</v>
      </c>
      <c r="V28" s="36">
        <f>SUMIFS(СВЦЭМ!$D$33:$D$776,СВЦЭМ!$A$33:$A$776,$A28,СВЦЭМ!$B$33:$B$776,V$11)+'СЕТ СН'!$F$14+СВЦЭМ!$D$10+'СЕТ СН'!$F$8*'СЕТ СН'!$F$9-'СЕТ СН'!$F$26</f>
        <v>1035.2590115</v>
      </c>
      <c r="W28" s="36">
        <f>SUMIFS(СВЦЭМ!$D$33:$D$776,СВЦЭМ!$A$33:$A$776,$A28,СВЦЭМ!$B$33:$B$776,W$11)+'СЕТ СН'!$F$14+СВЦЭМ!$D$10+'СЕТ СН'!$F$8*'СЕТ СН'!$F$9-'СЕТ СН'!$F$26</f>
        <v>1045.07461412</v>
      </c>
      <c r="X28" s="36">
        <f>SUMIFS(СВЦЭМ!$D$33:$D$776,СВЦЭМ!$A$33:$A$776,$A28,СВЦЭМ!$B$33:$B$776,X$11)+'СЕТ СН'!$F$14+СВЦЭМ!$D$10+'СЕТ СН'!$F$8*'СЕТ СН'!$F$9-'СЕТ СН'!$F$26</f>
        <v>1077.0889122999999</v>
      </c>
      <c r="Y28" s="36">
        <f>SUMIFS(СВЦЭМ!$D$33:$D$776,СВЦЭМ!$A$33:$A$776,$A28,СВЦЭМ!$B$33:$B$776,Y$11)+'СЕТ СН'!$F$14+СВЦЭМ!$D$10+'СЕТ СН'!$F$8*'СЕТ СН'!$F$9-'СЕТ СН'!$F$26</f>
        <v>1150.6385774800001</v>
      </c>
    </row>
    <row r="29" spans="1:25" ht="15.75" x14ac:dyDescent="0.2">
      <c r="A29" s="35">
        <f t="shared" si="0"/>
        <v>43573</v>
      </c>
      <c r="B29" s="36">
        <f>SUMIFS(СВЦЭМ!$D$33:$D$776,СВЦЭМ!$A$33:$A$776,$A29,СВЦЭМ!$B$33:$B$776,B$11)+'СЕТ СН'!$F$14+СВЦЭМ!$D$10+'СЕТ СН'!$F$8*'СЕТ СН'!$F$9-'СЕТ СН'!$F$26</f>
        <v>1184.88483999</v>
      </c>
      <c r="C29" s="36">
        <f>SUMIFS(СВЦЭМ!$D$33:$D$776,СВЦЭМ!$A$33:$A$776,$A29,СВЦЭМ!$B$33:$B$776,C$11)+'СЕТ СН'!$F$14+СВЦЭМ!$D$10+'СЕТ СН'!$F$8*'СЕТ СН'!$F$9-'СЕТ СН'!$F$26</f>
        <v>1254.40022028</v>
      </c>
      <c r="D29" s="36">
        <f>SUMIFS(СВЦЭМ!$D$33:$D$776,СВЦЭМ!$A$33:$A$776,$A29,СВЦЭМ!$B$33:$B$776,D$11)+'СЕТ СН'!$F$14+СВЦЭМ!$D$10+'СЕТ СН'!$F$8*'СЕТ СН'!$F$9-'СЕТ СН'!$F$26</f>
        <v>1314.21135443</v>
      </c>
      <c r="E29" s="36">
        <f>SUMIFS(СВЦЭМ!$D$33:$D$776,СВЦЭМ!$A$33:$A$776,$A29,СВЦЭМ!$B$33:$B$776,E$11)+'СЕТ СН'!$F$14+СВЦЭМ!$D$10+'СЕТ СН'!$F$8*'СЕТ СН'!$F$9-'СЕТ СН'!$F$26</f>
        <v>1310.44760079</v>
      </c>
      <c r="F29" s="36">
        <f>SUMIFS(СВЦЭМ!$D$33:$D$776,СВЦЭМ!$A$33:$A$776,$A29,СВЦЭМ!$B$33:$B$776,F$11)+'СЕТ СН'!$F$14+СВЦЭМ!$D$10+'СЕТ СН'!$F$8*'СЕТ СН'!$F$9-'СЕТ СН'!$F$26</f>
        <v>1315.9888927400002</v>
      </c>
      <c r="G29" s="36">
        <f>SUMIFS(СВЦЭМ!$D$33:$D$776,СВЦЭМ!$A$33:$A$776,$A29,СВЦЭМ!$B$33:$B$776,G$11)+'СЕТ СН'!$F$14+СВЦЭМ!$D$10+'СЕТ СН'!$F$8*'СЕТ СН'!$F$9-'СЕТ СН'!$F$26</f>
        <v>1314.6091649100001</v>
      </c>
      <c r="H29" s="36">
        <f>SUMIFS(СВЦЭМ!$D$33:$D$776,СВЦЭМ!$A$33:$A$776,$A29,СВЦЭМ!$B$33:$B$776,H$11)+'СЕТ СН'!$F$14+СВЦЭМ!$D$10+'СЕТ СН'!$F$8*'СЕТ СН'!$F$9-'СЕТ СН'!$F$26</f>
        <v>1255.64525417</v>
      </c>
      <c r="I29" s="36">
        <f>SUMIFS(СВЦЭМ!$D$33:$D$776,СВЦЭМ!$A$33:$A$776,$A29,СВЦЭМ!$B$33:$B$776,I$11)+'СЕТ СН'!$F$14+СВЦЭМ!$D$10+'СЕТ СН'!$F$8*'СЕТ СН'!$F$9-'СЕТ СН'!$F$26</f>
        <v>1197.65384769</v>
      </c>
      <c r="J29" s="36">
        <f>SUMIFS(СВЦЭМ!$D$33:$D$776,СВЦЭМ!$A$33:$A$776,$A29,СВЦЭМ!$B$33:$B$776,J$11)+'СЕТ СН'!$F$14+СВЦЭМ!$D$10+'СЕТ СН'!$F$8*'СЕТ СН'!$F$9-'СЕТ СН'!$F$26</f>
        <v>1119.4886203000001</v>
      </c>
      <c r="K29" s="36">
        <f>SUMIFS(СВЦЭМ!$D$33:$D$776,СВЦЭМ!$A$33:$A$776,$A29,СВЦЭМ!$B$33:$B$776,K$11)+'СЕТ СН'!$F$14+СВЦЭМ!$D$10+'СЕТ СН'!$F$8*'СЕТ СН'!$F$9-'СЕТ СН'!$F$26</f>
        <v>1037.4337304800001</v>
      </c>
      <c r="L29" s="36">
        <f>SUMIFS(СВЦЭМ!$D$33:$D$776,СВЦЭМ!$A$33:$A$776,$A29,СВЦЭМ!$B$33:$B$776,L$11)+'СЕТ СН'!$F$14+СВЦЭМ!$D$10+'СЕТ СН'!$F$8*'СЕТ СН'!$F$9-'СЕТ СН'!$F$26</f>
        <v>1003.9057569399999</v>
      </c>
      <c r="M29" s="36">
        <f>SUMIFS(СВЦЭМ!$D$33:$D$776,СВЦЭМ!$A$33:$A$776,$A29,СВЦЭМ!$B$33:$B$776,M$11)+'СЕТ СН'!$F$14+СВЦЭМ!$D$10+'СЕТ СН'!$F$8*'СЕТ СН'!$F$9-'СЕТ СН'!$F$26</f>
        <v>1021.2506215</v>
      </c>
      <c r="N29" s="36">
        <f>SUMIFS(СВЦЭМ!$D$33:$D$776,СВЦЭМ!$A$33:$A$776,$A29,СВЦЭМ!$B$33:$B$776,N$11)+'СЕТ СН'!$F$14+СВЦЭМ!$D$10+'СЕТ СН'!$F$8*'СЕТ СН'!$F$9-'СЕТ СН'!$F$26</f>
        <v>1004.68258343</v>
      </c>
      <c r="O29" s="36">
        <f>SUMIFS(СВЦЭМ!$D$33:$D$776,СВЦЭМ!$A$33:$A$776,$A29,СВЦЭМ!$B$33:$B$776,O$11)+'СЕТ СН'!$F$14+СВЦЭМ!$D$10+'СЕТ СН'!$F$8*'СЕТ СН'!$F$9-'СЕТ СН'!$F$26</f>
        <v>1009.1282879</v>
      </c>
      <c r="P29" s="36">
        <f>SUMIFS(СВЦЭМ!$D$33:$D$776,СВЦЭМ!$A$33:$A$776,$A29,СВЦЭМ!$B$33:$B$776,P$11)+'СЕТ СН'!$F$14+СВЦЭМ!$D$10+'СЕТ СН'!$F$8*'СЕТ СН'!$F$9-'СЕТ СН'!$F$26</f>
        <v>1005.99575364</v>
      </c>
      <c r="Q29" s="36">
        <f>SUMIFS(СВЦЭМ!$D$33:$D$776,СВЦЭМ!$A$33:$A$776,$A29,СВЦЭМ!$B$33:$B$776,Q$11)+'СЕТ СН'!$F$14+СВЦЭМ!$D$10+'СЕТ СН'!$F$8*'СЕТ СН'!$F$9-'СЕТ СН'!$F$26</f>
        <v>1006.59341376</v>
      </c>
      <c r="R29" s="36">
        <f>SUMIFS(СВЦЭМ!$D$33:$D$776,СВЦЭМ!$A$33:$A$776,$A29,СВЦЭМ!$B$33:$B$776,R$11)+'СЕТ СН'!$F$14+СВЦЭМ!$D$10+'СЕТ СН'!$F$8*'СЕТ СН'!$F$9-'СЕТ СН'!$F$26</f>
        <v>1006.66127461</v>
      </c>
      <c r="S29" s="36">
        <f>SUMIFS(СВЦЭМ!$D$33:$D$776,СВЦЭМ!$A$33:$A$776,$A29,СВЦЭМ!$B$33:$B$776,S$11)+'СЕТ СН'!$F$14+СВЦЭМ!$D$10+'СЕТ СН'!$F$8*'СЕТ СН'!$F$9-'СЕТ СН'!$F$26</f>
        <v>1009.0185442</v>
      </c>
      <c r="T29" s="36">
        <f>SUMIFS(СВЦЭМ!$D$33:$D$776,СВЦЭМ!$A$33:$A$776,$A29,СВЦЭМ!$B$33:$B$776,T$11)+'СЕТ СН'!$F$14+СВЦЭМ!$D$10+'СЕТ СН'!$F$8*'СЕТ СН'!$F$9-'СЕТ СН'!$F$26</f>
        <v>1012.25667788</v>
      </c>
      <c r="U29" s="36">
        <f>SUMIFS(СВЦЭМ!$D$33:$D$776,СВЦЭМ!$A$33:$A$776,$A29,СВЦЭМ!$B$33:$B$776,U$11)+'СЕТ СН'!$F$14+СВЦЭМ!$D$10+'СЕТ СН'!$F$8*'СЕТ СН'!$F$9-'СЕТ СН'!$F$26</f>
        <v>1013.91360358</v>
      </c>
      <c r="V29" s="36">
        <f>SUMIFS(СВЦЭМ!$D$33:$D$776,СВЦЭМ!$A$33:$A$776,$A29,СВЦЭМ!$B$33:$B$776,V$11)+'СЕТ СН'!$F$14+СВЦЭМ!$D$10+'СЕТ СН'!$F$8*'СЕТ СН'!$F$9-'СЕТ СН'!$F$26</f>
        <v>1014.1347641799999</v>
      </c>
      <c r="W29" s="36">
        <f>SUMIFS(СВЦЭМ!$D$33:$D$776,СВЦЭМ!$A$33:$A$776,$A29,СВЦЭМ!$B$33:$B$776,W$11)+'СЕТ СН'!$F$14+СВЦЭМ!$D$10+'СЕТ СН'!$F$8*'СЕТ СН'!$F$9-'СЕТ СН'!$F$26</f>
        <v>998.30911288999994</v>
      </c>
      <c r="X29" s="36">
        <f>SUMIFS(СВЦЭМ!$D$33:$D$776,СВЦЭМ!$A$33:$A$776,$A29,СВЦЭМ!$B$33:$B$776,X$11)+'СЕТ СН'!$F$14+СВЦЭМ!$D$10+'СЕТ СН'!$F$8*'СЕТ СН'!$F$9-'СЕТ СН'!$F$26</f>
        <v>1033.6849310600001</v>
      </c>
      <c r="Y29" s="36">
        <f>SUMIFS(СВЦЭМ!$D$33:$D$776,СВЦЭМ!$A$33:$A$776,$A29,СВЦЭМ!$B$33:$B$776,Y$11)+'СЕТ СН'!$F$14+СВЦЭМ!$D$10+'СЕТ СН'!$F$8*'СЕТ СН'!$F$9-'СЕТ СН'!$F$26</f>
        <v>1104.48992645</v>
      </c>
    </row>
    <row r="30" spans="1:25" ht="15.75" x14ac:dyDescent="0.2">
      <c r="A30" s="35">
        <f t="shared" si="0"/>
        <v>43574</v>
      </c>
      <c r="B30" s="36">
        <f>SUMIFS(СВЦЭМ!$D$33:$D$776,СВЦЭМ!$A$33:$A$776,$A30,СВЦЭМ!$B$33:$B$776,B$11)+'СЕТ СН'!$F$14+СВЦЭМ!$D$10+'СЕТ СН'!$F$8*'СЕТ СН'!$F$9-'СЕТ СН'!$F$26</f>
        <v>1187.2395056100002</v>
      </c>
      <c r="C30" s="36">
        <f>SUMIFS(СВЦЭМ!$D$33:$D$776,СВЦЭМ!$A$33:$A$776,$A30,СВЦЭМ!$B$33:$B$776,C$11)+'СЕТ СН'!$F$14+СВЦЭМ!$D$10+'СЕТ СН'!$F$8*'СЕТ СН'!$F$9-'СЕТ СН'!$F$26</f>
        <v>1256.0602356000002</v>
      </c>
      <c r="D30" s="36">
        <f>SUMIFS(СВЦЭМ!$D$33:$D$776,СВЦЭМ!$A$33:$A$776,$A30,СВЦЭМ!$B$33:$B$776,D$11)+'СЕТ СН'!$F$14+СВЦЭМ!$D$10+'СЕТ СН'!$F$8*'СЕТ СН'!$F$9-'СЕТ СН'!$F$26</f>
        <v>1312.8619331800001</v>
      </c>
      <c r="E30" s="36">
        <f>SUMIFS(СВЦЭМ!$D$33:$D$776,СВЦЭМ!$A$33:$A$776,$A30,СВЦЭМ!$B$33:$B$776,E$11)+'СЕТ СН'!$F$14+СВЦЭМ!$D$10+'СЕТ СН'!$F$8*'СЕТ СН'!$F$9-'СЕТ СН'!$F$26</f>
        <v>1317.26810249</v>
      </c>
      <c r="F30" s="36">
        <f>SUMIFS(СВЦЭМ!$D$33:$D$776,СВЦЭМ!$A$33:$A$776,$A30,СВЦЭМ!$B$33:$B$776,F$11)+'СЕТ СН'!$F$14+СВЦЭМ!$D$10+'СЕТ СН'!$F$8*'СЕТ СН'!$F$9-'СЕТ СН'!$F$26</f>
        <v>1317.55603195</v>
      </c>
      <c r="G30" s="36">
        <f>SUMIFS(СВЦЭМ!$D$33:$D$776,СВЦЭМ!$A$33:$A$776,$A30,СВЦЭМ!$B$33:$B$776,G$11)+'СЕТ СН'!$F$14+СВЦЭМ!$D$10+'СЕТ СН'!$F$8*'СЕТ СН'!$F$9-'СЕТ СН'!$F$26</f>
        <v>1317.42913043</v>
      </c>
      <c r="H30" s="36">
        <f>SUMIFS(СВЦЭМ!$D$33:$D$776,СВЦЭМ!$A$33:$A$776,$A30,СВЦЭМ!$B$33:$B$776,H$11)+'СЕТ СН'!$F$14+СВЦЭМ!$D$10+'СЕТ СН'!$F$8*'СЕТ СН'!$F$9-'СЕТ СН'!$F$26</f>
        <v>1263.6814153</v>
      </c>
      <c r="I30" s="36">
        <f>SUMIFS(СВЦЭМ!$D$33:$D$776,СВЦЭМ!$A$33:$A$776,$A30,СВЦЭМ!$B$33:$B$776,I$11)+'СЕТ СН'!$F$14+СВЦЭМ!$D$10+'СЕТ СН'!$F$8*'СЕТ СН'!$F$9-'СЕТ СН'!$F$26</f>
        <v>1197.79149091</v>
      </c>
      <c r="J30" s="36">
        <f>SUMIFS(СВЦЭМ!$D$33:$D$776,СВЦЭМ!$A$33:$A$776,$A30,СВЦЭМ!$B$33:$B$776,J$11)+'СЕТ СН'!$F$14+СВЦЭМ!$D$10+'СЕТ СН'!$F$8*'СЕТ СН'!$F$9-'СЕТ СН'!$F$26</f>
        <v>1114.26705221</v>
      </c>
      <c r="K30" s="36">
        <f>SUMIFS(СВЦЭМ!$D$33:$D$776,СВЦЭМ!$A$33:$A$776,$A30,СВЦЭМ!$B$33:$B$776,K$11)+'СЕТ СН'!$F$14+СВЦЭМ!$D$10+'СЕТ СН'!$F$8*'СЕТ СН'!$F$9-'СЕТ СН'!$F$26</f>
        <v>1044.1390781699999</v>
      </c>
      <c r="L30" s="36">
        <f>SUMIFS(СВЦЭМ!$D$33:$D$776,СВЦЭМ!$A$33:$A$776,$A30,СВЦЭМ!$B$33:$B$776,L$11)+'СЕТ СН'!$F$14+СВЦЭМ!$D$10+'СЕТ СН'!$F$8*'СЕТ СН'!$F$9-'СЕТ СН'!$F$26</f>
        <v>1009.60464705</v>
      </c>
      <c r="M30" s="36">
        <f>SUMIFS(СВЦЭМ!$D$33:$D$776,СВЦЭМ!$A$33:$A$776,$A30,СВЦЭМ!$B$33:$B$776,M$11)+'СЕТ СН'!$F$14+СВЦЭМ!$D$10+'СЕТ СН'!$F$8*'СЕТ СН'!$F$9-'СЕТ СН'!$F$26</f>
        <v>1008.60300122</v>
      </c>
      <c r="N30" s="36">
        <f>SUMIFS(СВЦЭМ!$D$33:$D$776,СВЦЭМ!$A$33:$A$776,$A30,СВЦЭМ!$B$33:$B$776,N$11)+'СЕТ СН'!$F$14+СВЦЭМ!$D$10+'СЕТ СН'!$F$8*'СЕТ СН'!$F$9-'СЕТ СН'!$F$26</f>
        <v>997.14207485999998</v>
      </c>
      <c r="O30" s="36">
        <f>SUMIFS(СВЦЭМ!$D$33:$D$776,СВЦЭМ!$A$33:$A$776,$A30,СВЦЭМ!$B$33:$B$776,O$11)+'СЕТ СН'!$F$14+СВЦЭМ!$D$10+'СЕТ СН'!$F$8*'СЕТ СН'!$F$9-'СЕТ СН'!$F$26</f>
        <v>996.20243412000002</v>
      </c>
      <c r="P30" s="36">
        <f>SUMIFS(СВЦЭМ!$D$33:$D$776,СВЦЭМ!$A$33:$A$776,$A30,СВЦЭМ!$B$33:$B$776,P$11)+'СЕТ СН'!$F$14+СВЦЭМ!$D$10+'СЕТ СН'!$F$8*'СЕТ СН'!$F$9-'СЕТ СН'!$F$26</f>
        <v>999.86425093000003</v>
      </c>
      <c r="Q30" s="36">
        <f>SUMIFS(СВЦЭМ!$D$33:$D$776,СВЦЭМ!$A$33:$A$776,$A30,СВЦЭМ!$B$33:$B$776,Q$11)+'СЕТ СН'!$F$14+СВЦЭМ!$D$10+'СЕТ СН'!$F$8*'СЕТ СН'!$F$9-'СЕТ СН'!$F$26</f>
        <v>999.25711634999993</v>
      </c>
      <c r="R30" s="36">
        <f>SUMIFS(СВЦЭМ!$D$33:$D$776,СВЦЭМ!$A$33:$A$776,$A30,СВЦЭМ!$B$33:$B$776,R$11)+'СЕТ СН'!$F$14+СВЦЭМ!$D$10+'СЕТ СН'!$F$8*'СЕТ СН'!$F$9-'СЕТ СН'!$F$26</f>
        <v>998.32724822</v>
      </c>
      <c r="S30" s="36">
        <f>SUMIFS(СВЦЭМ!$D$33:$D$776,СВЦЭМ!$A$33:$A$776,$A30,СВЦЭМ!$B$33:$B$776,S$11)+'СЕТ СН'!$F$14+СВЦЭМ!$D$10+'СЕТ СН'!$F$8*'СЕТ СН'!$F$9-'СЕТ СН'!$F$26</f>
        <v>989.91177400999993</v>
      </c>
      <c r="T30" s="36">
        <f>SUMIFS(СВЦЭМ!$D$33:$D$776,СВЦЭМ!$A$33:$A$776,$A30,СВЦЭМ!$B$33:$B$776,T$11)+'СЕТ СН'!$F$14+СВЦЭМ!$D$10+'СЕТ СН'!$F$8*'СЕТ СН'!$F$9-'СЕТ СН'!$F$26</f>
        <v>994.34217075999993</v>
      </c>
      <c r="U30" s="36">
        <f>SUMIFS(СВЦЭМ!$D$33:$D$776,СВЦЭМ!$A$33:$A$776,$A30,СВЦЭМ!$B$33:$B$776,U$11)+'СЕТ СН'!$F$14+СВЦЭМ!$D$10+'СЕТ СН'!$F$8*'СЕТ СН'!$F$9-'СЕТ СН'!$F$26</f>
        <v>995.92399551999995</v>
      </c>
      <c r="V30" s="36">
        <f>SUMIFS(СВЦЭМ!$D$33:$D$776,СВЦЭМ!$A$33:$A$776,$A30,СВЦЭМ!$B$33:$B$776,V$11)+'СЕТ СН'!$F$14+СВЦЭМ!$D$10+'СЕТ СН'!$F$8*'СЕТ СН'!$F$9-'СЕТ СН'!$F$26</f>
        <v>1004.27792605</v>
      </c>
      <c r="W30" s="36">
        <f>SUMIFS(СВЦЭМ!$D$33:$D$776,СВЦЭМ!$A$33:$A$776,$A30,СВЦЭМ!$B$33:$B$776,W$11)+'СЕТ СН'!$F$14+СВЦЭМ!$D$10+'СЕТ СН'!$F$8*'СЕТ СН'!$F$9-'СЕТ СН'!$F$26</f>
        <v>999.95196085999999</v>
      </c>
      <c r="X30" s="36">
        <f>SUMIFS(СВЦЭМ!$D$33:$D$776,СВЦЭМ!$A$33:$A$776,$A30,СВЦЭМ!$B$33:$B$776,X$11)+'СЕТ СН'!$F$14+СВЦЭМ!$D$10+'СЕТ СН'!$F$8*'СЕТ СН'!$F$9-'СЕТ СН'!$F$26</f>
        <v>1020.95109028</v>
      </c>
      <c r="Y30" s="36">
        <f>SUMIFS(СВЦЭМ!$D$33:$D$776,СВЦЭМ!$A$33:$A$776,$A30,СВЦЭМ!$B$33:$B$776,Y$11)+'СЕТ СН'!$F$14+СВЦЭМ!$D$10+'СЕТ СН'!$F$8*'СЕТ СН'!$F$9-'СЕТ СН'!$F$26</f>
        <v>1097.5302954200001</v>
      </c>
    </row>
    <row r="31" spans="1:25" ht="15.75" x14ac:dyDescent="0.2">
      <c r="A31" s="35">
        <f t="shared" si="0"/>
        <v>43575</v>
      </c>
      <c r="B31" s="36">
        <f>SUMIFS(СВЦЭМ!$D$33:$D$776,СВЦЭМ!$A$33:$A$776,$A31,СВЦЭМ!$B$33:$B$776,B$11)+'СЕТ СН'!$F$14+СВЦЭМ!$D$10+'СЕТ СН'!$F$8*'СЕТ СН'!$F$9-'СЕТ СН'!$F$26</f>
        <v>1190.53484349</v>
      </c>
      <c r="C31" s="36">
        <f>SUMIFS(СВЦЭМ!$D$33:$D$776,СВЦЭМ!$A$33:$A$776,$A31,СВЦЭМ!$B$33:$B$776,C$11)+'СЕТ СН'!$F$14+СВЦЭМ!$D$10+'СЕТ СН'!$F$8*'СЕТ СН'!$F$9-'СЕТ СН'!$F$26</f>
        <v>1260.5272556800001</v>
      </c>
      <c r="D31" s="36">
        <f>SUMIFS(СВЦЭМ!$D$33:$D$776,СВЦЭМ!$A$33:$A$776,$A31,СВЦЭМ!$B$33:$B$776,D$11)+'СЕТ СН'!$F$14+СВЦЭМ!$D$10+'СЕТ СН'!$F$8*'СЕТ СН'!$F$9-'СЕТ СН'!$F$26</f>
        <v>1321.8121591500001</v>
      </c>
      <c r="E31" s="36">
        <f>SUMIFS(СВЦЭМ!$D$33:$D$776,СВЦЭМ!$A$33:$A$776,$A31,СВЦЭМ!$B$33:$B$776,E$11)+'СЕТ СН'!$F$14+СВЦЭМ!$D$10+'СЕТ СН'!$F$8*'СЕТ СН'!$F$9-'СЕТ СН'!$F$26</f>
        <v>1325.66664287</v>
      </c>
      <c r="F31" s="36">
        <f>SUMIFS(СВЦЭМ!$D$33:$D$776,СВЦЭМ!$A$33:$A$776,$A31,СВЦЭМ!$B$33:$B$776,F$11)+'СЕТ СН'!$F$14+СВЦЭМ!$D$10+'СЕТ СН'!$F$8*'СЕТ СН'!$F$9-'СЕТ СН'!$F$26</f>
        <v>1329.4231917900001</v>
      </c>
      <c r="G31" s="36">
        <f>SUMIFS(СВЦЭМ!$D$33:$D$776,СВЦЭМ!$A$33:$A$776,$A31,СВЦЭМ!$B$33:$B$776,G$11)+'СЕТ СН'!$F$14+СВЦЭМ!$D$10+'СЕТ СН'!$F$8*'СЕТ СН'!$F$9-'СЕТ СН'!$F$26</f>
        <v>1321.8058800800002</v>
      </c>
      <c r="H31" s="36">
        <f>SUMIFS(СВЦЭМ!$D$33:$D$776,СВЦЭМ!$A$33:$A$776,$A31,СВЦЭМ!$B$33:$B$776,H$11)+'СЕТ СН'!$F$14+СВЦЭМ!$D$10+'СЕТ СН'!$F$8*'СЕТ СН'!$F$9-'СЕТ СН'!$F$26</f>
        <v>1261.0855120600002</v>
      </c>
      <c r="I31" s="36">
        <f>SUMIFS(СВЦЭМ!$D$33:$D$776,СВЦЭМ!$A$33:$A$776,$A31,СВЦЭМ!$B$33:$B$776,I$11)+'СЕТ СН'!$F$14+СВЦЭМ!$D$10+'СЕТ СН'!$F$8*'СЕТ СН'!$F$9-'СЕТ СН'!$F$26</f>
        <v>1228.06246579</v>
      </c>
      <c r="J31" s="36">
        <f>SUMIFS(СВЦЭМ!$D$33:$D$776,СВЦЭМ!$A$33:$A$776,$A31,СВЦЭМ!$B$33:$B$776,J$11)+'СЕТ СН'!$F$14+СВЦЭМ!$D$10+'СЕТ СН'!$F$8*'СЕТ СН'!$F$9-'СЕТ СН'!$F$26</f>
        <v>1147.2621155300001</v>
      </c>
      <c r="K31" s="36">
        <f>SUMIFS(СВЦЭМ!$D$33:$D$776,СВЦЭМ!$A$33:$A$776,$A31,СВЦЭМ!$B$33:$B$776,K$11)+'СЕТ СН'!$F$14+СВЦЭМ!$D$10+'СЕТ СН'!$F$8*'СЕТ СН'!$F$9-'СЕТ СН'!$F$26</f>
        <v>1022.77488871</v>
      </c>
      <c r="L31" s="36">
        <f>SUMIFS(СВЦЭМ!$D$33:$D$776,СВЦЭМ!$A$33:$A$776,$A31,СВЦЭМ!$B$33:$B$776,L$11)+'СЕТ СН'!$F$14+СВЦЭМ!$D$10+'СЕТ СН'!$F$8*'СЕТ СН'!$F$9-'СЕТ СН'!$F$26</f>
        <v>976.44621669000003</v>
      </c>
      <c r="M31" s="36">
        <f>SUMIFS(СВЦЭМ!$D$33:$D$776,СВЦЭМ!$A$33:$A$776,$A31,СВЦЭМ!$B$33:$B$776,M$11)+'СЕТ СН'!$F$14+СВЦЭМ!$D$10+'СЕТ СН'!$F$8*'СЕТ СН'!$F$9-'СЕТ СН'!$F$26</f>
        <v>981.43036261999998</v>
      </c>
      <c r="N31" s="36">
        <f>SUMIFS(СВЦЭМ!$D$33:$D$776,СВЦЭМ!$A$33:$A$776,$A31,СВЦЭМ!$B$33:$B$776,N$11)+'СЕТ СН'!$F$14+СВЦЭМ!$D$10+'СЕТ СН'!$F$8*'СЕТ СН'!$F$9-'СЕТ СН'!$F$26</f>
        <v>988.41780506999999</v>
      </c>
      <c r="O31" s="36">
        <f>SUMIFS(СВЦЭМ!$D$33:$D$776,СВЦЭМ!$A$33:$A$776,$A31,СВЦЭМ!$B$33:$B$776,O$11)+'СЕТ СН'!$F$14+СВЦЭМ!$D$10+'СЕТ СН'!$F$8*'СЕТ СН'!$F$9-'СЕТ СН'!$F$26</f>
        <v>996.09009397</v>
      </c>
      <c r="P31" s="36">
        <f>SUMIFS(СВЦЭМ!$D$33:$D$776,СВЦЭМ!$A$33:$A$776,$A31,СВЦЭМ!$B$33:$B$776,P$11)+'СЕТ СН'!$F$14+СВЦЭМ!$D$10+'СЕТ СН'!$F$8*'СЕТ СН'!$F$9-'СЕТ СН'!$F$26</f>
        <v>1001.60387871</v>
      </c>
      <c r="Q31" s="36">
        <f>SUMIFS(СВЦЭМ!$D$33:$D$776,СВЦЭМ!$A$33:$A$776,$A31,СВЦЭМ!$B$33:$B$776,Q$11)+'СЕТ СН'!$F$14+СВЦЭМ!$D$10+'СЕТ СН'!$F$8*'СЕТ СН'!$F$9-'СЕТ СН'!$F$26</f>
        <v>1011.08914735</v>
      </c>
      <c r="R31" s="36">
        <f>SUMIFS(СВЦЭМ!$D$33:$D$776,СВЦЭМ!$A$33:$A$776,$A31,СВЦЭМ!$B$33:$B$776,R$11)+'СЕТ СН'!$F$14+СВЦЭМ!$D$10+'СЕТ СН'!$F$8*'СЕТ СН'!$F$9-'СЕТ СН'!$F$26</f>
        <v>1010.82607243</v>
      </c>
      <c r="S31" s="36">
        <f>SUMIFS(СВЦЭМ!$D$33:$D$776,СВЦЭМ!$A$33:$A$776,$A31,СВЦЭМ!$B$33:$B$776,S$11)+'СЕТ СН'!$F$14+СВЦЭМ!$D$10+'СЕТ СН'!$F$8*'СЕТ СН'!$F$9-'СЕТ СН'!$F$26</f>
        <v>1018.34101876</v>
      </c>
      <c r="T31" s="36">
        <f>SUMIFS(СВЦЭМ!$D$33:$D$776,СВЦЭМ!$A$33:$A$776,$A31,СВЦЭМ!$B$33:$B$776,T$11)+'СЕТ СН'!$F$14+СВЦЭМ!$D$10+'СЕТ СН'!$F$8*'СЕТ СН'!$F$9-'СЕТ СН'!$F$26</f>
        <v>1010.72835667</v>
      </c>
      <c r="U31" s="36">
        <f>SUMIFS(СВЦЭМ!$D$33:$D$776,СВЦЭМ!$A$33:$A$776,$A31,СВЦЭМ!$B$33:$B$776,U$11)+'СЕТ СН'!$F$14+СВЦЭМ!$D$10+'СЕТ СН'!$F$8*'СЕТ СН'!$F$9-'СЕТ СН'!$F$26</f>
        <v>970.84658074999993</v>
      </c>
      <c r="V31" s="36">
        <f>SUMIFS(СВЦЭМ!$D$33:$D$776,СВЦЭМ!$A$33:$A$776,$A31,СВЦЭМ!$B$33:$B$776,V$11)+'СЕТ СН'!$F$14+СВЦЭМ!$D$10+'СЕТ СН'!$F$8*'СЕТ СН'!$F$9-'СЕТ СН'!$F$26</f>
        <v>972.50098403000004</v>
      </c>
      <c r="W31" s="36">
        <f>SUMIFS(СВЦЭМ!$D$33:$D$776,СВЦЭМ!$A$33:$A$776,$A31,СВЦЭМ!$B$33:$B$776,W$11)+'СЕТ СН'!$F$14+СВЦЭМ!$D$10+'СЕТ СН'!$F$8*'СЕТ СН'!$F$9-'СЕТ СН'!$F$26</f>
        <v>1071.7759034200001</v>
      </c>
      <c r="X31" s="36">
        <f>SUMIFS(СВЦЭМ!$D$33:$D$776,СВЦЭМ!$A$33:$A$776,$A31,СВЦЭМ!$B$33:$B$776,X$11)+'СЕТ СН'!$F$14+СВЦЭМ!$D$10+'СЕТ СН'!$F$8*'СЕТ СН'!$F$9-'СЕТ СН'!$F$26</f>
        <v>1185.82418263</v>
      </c>
      <c r="Y31" s="36">
        <f>SUMIFS(СВЦЭМ!$D$33:$D$776,СВЦЭМ!$A$33:$A$776,$A31,СВЦЭМ!$B$33:$B$776,Y$11)+'СЕТ СН'!$F$14+СВЦЭМ!$D$10+'СЕТ СН'!$F$8*'СЕТ СН'!$F$9-'СЕТ СН'!$F$26</f>
        <v>1230.00997426</v>
      </c>
    </row>
    <row r="32" spans="1:25" ht="15.75" x14ac:dyDescent="0.2">
      <c r="A32" s="35">
        <f t="shared" si="0"/>
        <v>43576</v>
      </c>
      <c r="B32" s="36">
        <f>SUMIFS(СВЦЭМ!$D$33:$D$776,СВЦЭМ!$A$33:$A$776,$A32,СВЦЭМ!$B$33:$B$776,B$11)+'СЕТ СН'!$F$14+СВЦЭМ!$D$10+'СЕТ СН'!$F$8*'СЕТ СН'!$F$9-'СЕТ СН'!$F$26</f>
        <v>1129.6432088900001</v>
      </c>
      <c r="C32" s="36">
        <f>SUMIFS(СВЦЭМ!$D$33:$D$776,СВЦЭМ!$A$33:$A$776,$A32,СВЦЭМ!$B$33:$B$776,C$11)+'СЕТ СН'!$F$14+СВЦЭМ!$D$10+'СЕТ СН'!$F$8*'СЕТ СН'!$F$9-'СЕТ СН'!$F$26</f>
        <v>1154.9595830200001</v>
      </c>
      <c r="D32" s="36">
        <f>SUMIFS(СВЦЭМ!$D$33:$D$776,СВЦЭМ!$A$33:$A$776,$A32,СВЦЭМ!$B$33:$B$776,D$11)+'СЕТ СН'!$F$14+СВЦЭМ!$D$10+'СЕТ СН'!$F$8*'СЕТ СН'!$F$9-'СЕТ СН'!$F$26</f>
        <v>1184.75148504</v>
      </c>
      <c r="E32" s="36">
        <f>SUMIFS(СВЦЭМ!$D$33:$D$776,СВЦЭМ!$A$33:$A$776,$A32,СВЦЭМ!$B$33:$B$776,E$11)+'СЕТ СН'!$F$14+СВЦЭМ!$D$10+'СЕТ СН'!$F$8*'СЕТ СН'!$F$9-'СЕТ СН'!$F$26</f>
        <v>1191.5395531199999</v>
      </c>
      <c r="F32" s="36">
        <f>SUMIFS(СВЦЭМ!$D$33:$D$776,СВЦЭМ!$A$33:$A$776,$A32,СВЦЭМ!$B$33:$B$776,F$11)+'СЕТ СН'!$F$14+СВЦЭМ!$D$10+'СЕТ СН'!$F$8*'СЕТ СН'!$F$9-'СЕТ СН'!$F$26</f>
        <v>1195.338737</v>
      </c>
      <c r="G32" s="36">
        <f>SUMIFS(СВЦЭМ!$D$33:$D$776,СВЦЭМ!$A$33:$A$776,$A32,СВЦЭМ!$B$33:$B$776,G$11)+'СЕТ СН'!$F$14+СВЦЭМ!$D$10+'СЕТ СН'!$F$8*'СЕТ СН'!$F$9-'СЕТ СН'!$F$26</f>
        <v>1185.31220828</v>
      </c>
      <c r="H32" s="36">
        <f>SUMIFS(СВЦЭМ!$D$33:$D$776,СВЦЭМ!$A$33:$A$776,$A32,СВЦЭМ!$B$33:$B$776,H$11)+'СЕТ СН'!$F$14+СВЦЭМ!$D$10+'СЕТ СН'!$F$8*'СЕТ СН'!$F$9-'СЕТ СН'!$F$26</f>
        <v>1170.79097215</v>
      </c>
      <c r="I32" s="36">
        <f>SUMIFS(СВЦЭМ!$D$33:$D$776,СВЦЭМ!$A$33:$A$776,$A32,СВЦЭМ!$B$33:$B$776,I$11)+'СЕТ СН'!$F$14+СВЦЭМ!$D$10+'СЕТ СН'!$F$8*'СЕТ СН'!$F$9-'СЕТ СН'!$F$26</f>
        <v>1159.11788647</v>
      </c>
      <c r="J32" s="36">
        <f>SUMIFS(СВЦЭМ!$D$33:$D$776,СВЦЭМ!$A$33:$A$776,$A32,СВЦЭМ!$B$33:$B$776,J$11)+'СЕТ СН'!$F$14+СВЦЭМ!$D$10+'СЕТ СН'!$F$8*'СЕТ СН'!$F$9-'СЕТ СН'!$F$26</f>
        <v>1117.06647793</v>
      </c>
      <c r="K32" s="36">
        <f>SUMIFS(СВЦЭМ!$D$33:$D$776,СВЦЭМ!$A$33:$A$776,$A32,СВЦЭМ!$B$33:$B$776,K$11)+'СЕТ СН'!$F$14+СВЦЭМ!$D$10+'СЕТ СН'!$F$8*'СЕТ СН'!$F$9-'СЕТ СН'!$F$26</f>
        <v>1077.71227499</v>
      </c>
      <c r="L32" s="36">
        <f>SUMIFS(СВЦЭМ!$D$33:$D$776,СВЦЭМ!$A$33:$A$776,$A32,СВЦЭМ!$B$33:$B$776,L$11)+'СЕТ СН'!$F$14+СВЦЭМ!$D$10+'СЕТ СН'!$F$8*'СЕТ СН'!$F$9-'СЕТ СН'!$F$26</f>
        <v>1059.4098869100001</v>
      </c>
      <c r="M32" s="36">
        <f>SUMIFS(СВЦЭМ!$D$33:$D$776,СВЦЭМ!$A$33:$A$776,$A32,СВЦЭМ!$B$33:$B$776,M$11)+'СЕТ СН'!$F$14+СВЦЭМ!$D$10+'СЕТ СН'!$F$8*'СЕТ СН'!$F$9-'СЕТ СН'!$F$26</f>
        <v>1070.2017331900001</v>
      </c>
      <c r="N32" s="36">
        <f>SUMIFS(СВЦЭМ!$D$33:$D$776,СВЦЭМ!$A$33:$A$776,$A32,СВЦЭМ!$B$33:$B$776,N$11)+'СЕТ СН'!$F$14+СВЦЭМ!$D$10+'СЕТ СН'!$F$8*'СЕТ СН'!$F$9-'СЕТ СН'!$F$26</f>
        <v>1084.38783036</v>
      </c>
      <c r="O32" s="36">
        <f>SUMIFS(СВЦЭМ!$D$33:$D$776,СВЦЭМ!$A$33:$A$776,$A32,СВЦЭМ!$B$33:$B$776,O$11)+'СЕТ СН'!$F$14+СВЦЭМ!$D$10+'СЕТ СН'!$F$8*'СЕТ СН'!$F$9-'СЕТ СН'!$F$26</f>
        <v>1097.2402451800001</v>
      </c>
      <c r="P32" s="36">
        <f>SUMIFS(СВЦЭМ!$D$33:$D$776,СВЦЭМ!$A$33:$A$776,$A32,СВЦЭМ!$B$33:$B$776,P$11)+'СЕТ СН'!$F$14+СВЦЭМ!$D$10+'СЕТ СН'!$F$8*'СЕТ СН'!$F$9-'СЕТ СН'!$F$26</f>
        <v>1103.16315902</v>
      </c>
      <c r="Q32" s="36">
        <f>SUMIFS(СВЦЭМ!$D$33:$D$776,СВЦЭМ!$A$33:$A$776,$A32,СВЦЭМ!$B$33:$B$776,Q$11)+'СЕТ СН'!$F$14+СВЦЭМ!$D$10+'СЕТ СН'!$F$8*'СЕТ СН'!$F$9-'СЕТ СН'!$F$26</f>
        <v>1122.29024673</v>
      </c>
      <c r="R32" s="36">
        <f>SUMIFS(СВЦЭМ!$D$33:$D$776,СВЦЭМ!$A$33:$A$776,$A32,СВЦЭМ!$B$33:$B$776,R$11)+'СЕТ СН'!$F$14+СВЦЭМ!$D$10+'СЕТ СН'!$F$8*'СЕТ СН'!$F$9-'СЕТ СН'!$F$26</f>
        <v>1141.4880351700001</v>
      </c>
      <c r="S32" s="36">
        <f>SUMIFS(СВЦЭМ!$D$33:$D$776,СВЦЭМ!$A$33:$A$776,$A32,СВЦЭМ!$B$33:$B$776,S$11)+'СЕТ СН'!$F$14+СВЦЭМ!$D$10+'СЕТ СН'!$F$8*'СЕТ СН'!$F$9-'СЕТ СН'!$F$26</f>
        <v>1124.6081339300001</v>
      </c>
      <c r="T32" s="36">
        <f>SUMIFS(СВЦЭМ!$D$33:$D$776,СВЦЭМ!$A$33:$A$776,$A32,СВЦЭМ!$B$33:$B$776,T$11)+'СЕТ СН'!$F$14+СВЦЭМ!$D$10+'СЕТ СН'!$F$8*'СЕТ СН'!$F$9-'СЕТ СН'!$F$26</f>
        <v>1091.4648755200001</v>
      </c>
      <c r="U32" s="36">
        <f>SUMIFS(СВЦЭМ!$D$33:$D$776,СВЦЭМ!$A$33:$A$776,$A32,СВЦЭМ!$B$33:$B$776,U$11)+'СЕТ СН'!$F$14+СВЦЭМ!$D$10+'СЕТ СН'!$F$8*'СЕТ СН'!$F$9-'СЕТ СН'!$F$26</f>
        <v>1068.0909845900001</v>
      </c>
      <c r="V32" s="36">
        <f>SUMIFS(СВЦЭМ!$D$33:$D$776,СВЦЭМ!$A$33:$A$776,$A32,СВЦЭМ!$B$33:$B$776,V$11)+'СЕТ СН'!$F$14+СВЦЭМ!$D$10+'СЕТ СН'!$F$8*'СЕТ СН'!$F$9-'СЕТ СН'!$F$26</f>
        <v>1036.6222665800001</v>
      </c>
      <c r="W32" s="36">
        <f>SUMIFS(СВЦЭМ!$D$33:$D$776,СВЦЭМ!$A$33:$A$776,$A32,СВЦЭМ!$B$33:$B$776,W$11)+'СЕТ СН'!$F$14+СВЦЭМ!$D$10+'СЕТ СН'!$F$8*'СЕТ СН'!$F$9-'СЕТ СН'!$F$26</f>
        <v>1036.14016477</v>
      </c>
      <c r="X32" s="36">
        <f>SUMIFS(СВЦЭМ!$D$33:$D$776,СВЦЭМ!$A$33:$A$776,$A32,СВЦЭМ!$B$33:$B$776,X$11)+'СЕТ СН'!$F$14+СВЦЭМ!$D$10+'СЕТ СН'!$F$8*'СЕТ СН'!$F$9-'СЕТ СН'!$F$26</f>
        <v>1038.6769515800001</v>
      </c>
      <c r="Y32" s="36">
        <f>SUMIFS(СВЦЭМ!$D$33:$D$776,СВЦЭМ!$A$33:$A$776,$A32,СВЦЭМ!$B$33:$B$776,Y$11)+'СЕТ СН'!$F$14+СВЦЭМ!$D$10+'СЕТ СН'!$F$8*'СЕТ СН'!$F$9-'СЕТ СН'!$F$26</f>
        <v>1085.3504346100001</v>
      </c>
    </row>
    <row r="33" spans="1:27" ht="15.75" x14ac:dyDescent="0.2">
      <c r="A33" s="35">
        <f t="shared" si="0"/>
        <v>43577</v>
      </c>
      <c r="B33" s="36">
        <f>SUMIFS(СВЦЭМ!$D$33:$D$776,СВЦЭМ!$A$33:$A$776,$A33,СВЦЭМ!$B$33:$B$776,B$11)+'СЕТ СН'!$F$14+СВЦЭМ!$D$10+'СЕТ СН'!$F$8*'СЕТ СН'!$F$9-'СЕТ СН'!$F$26</f>
        <v>1091.20983026</v>
      </c>
      <c r="C33" s="36">
        <f>SUMIFS(СВЦЭМ!$D$33:$D$776,СВЦЭМ!$A$33:$A$776,$A33,СВЦЭМ!$B$33:$B$776,C$11)+'СЕТ СН'!$F$14+СВЦЭМ!$D$10+'СЕТ СН'!$F$8*'СЕТ СН'!$F$9-'СЕТ СН'!$F$26</f>
        <v>1110.7023695400001</v>
      </c>
      <c r="D33" s="36">
        <f>SUMIFS(СВЦЭМ!$D$33:$D$776,СВЦЭМ!$A$33:$A$776,$A33,СВЦЭМ!$B$33:$B$776,D$11)+'СЕТ СН'!$F$14+СВЦЭМ!$D$10+'СЕТ СН'!$F$8*'СЕТ СН'!$F$9-'СЕТ СН'!$F$26</f>
        <v>1153.73402796</v>
      </c>
      <c r="E33" s="36">
        <f>SUMIFS(СВЦЭМ!$D$33:$D$776,СВЦЭМ!$A$33:$A$776,$A33,СВЦЭМ!$B$33:$B$776,E$11)+'СЕТ СН'!$F$14+СВЦЭМ!$D$10+'СЕТ СН'!$F$8*'СЕТ СН'!$F$9-'СЕТ СН'!$F$26</f>
        <v>1187.7079884100001</v>
      </c>
      <c r="F33" s="36">
        <f>SUMIFS(СВЦЭМ!$D$33:$D$776,СВЦЭМ!$A$33:$A$776,$A33,СВЦЭМ!$B$33:$B$776,F$11)+'СЕТ СН'!$F$14+СВЦЭМ!$D$10+'СЕТ СН'!$F$8*'СЕТ СН'!$F$9-'СЕТ СН'!$F$26</f>
        <v>1200.2377649300001</v>
      </c>
      <c r="G33" s="36">
        <f>SUMIFS(СВЦЭМ!$D$33:$D$776,СВЦЭМ!$A$33:$A$776,$A33,СВЦЭМ!$B$33:$B$776,G$11)+'СЕТ СН'!$F$14+СВЦЭМ!$D$10+'СЕТ СН'!$F$8*'СЕТ СН'!$F$9-'СЕТ СН'!$F$26</f>
        <v>1156.95235357</v>
      </c>
      <c r="H33" s="36">
        <f>SUMIFS(СВЦЭМ!$D$33:$D$776,СВЦЭМ!$A$33:$A$776,$A33,СВЦЭМ!$B$33:$B$776,H$11)+'СЕТ СН'!$F$14+СВЦЭМ!$D$10+'СЕТ СН'!$F$8*'СЕТ СН'!$F$9-'СЕТ СН'!$F$26</f>
        <v>1137.42803828</v>
      </c>
      <c r="I33" s="36">
        <f>SUMIFS(СВЦЭМ!$D$33:$D$776,СВЦЭМ!$A$33:$A$776,$A33,СВЦЭМ!$B$33:$B$776,I$11)+'СЕТ СН'!$F$14+СВЦЭМ!$D$10+'СЕТ СН'!$F$8*'СЕТ СН'!$F$9-'СЕТ СН'!$F$26</f>
        <v>1131.78305357</v>
      </c>
      <c r="J33" s="36">
        <f>SUMIFS(СВЦЭМ!$D$33:$D$776,СВЦЭМ!$A$33:$A$776,$A33,СВЦЭМ!$B$33:$B$776,J$11)+'СЕТ СН'!$F$14+СВЦЭМ!$D$10+'СЕТ СН'!$F$8*'СЕТ СН'!$F$9-'СЕТ СН'!$F$26</f>
        <v>1124.04200881</v>
      </c>
      <c r="K33" s="36">
        <f>SUMIFS(СВЦЭМ!$D$33:$D$776,СВЦЭМ!$A$33:$A$776,$A33,СВЦЭМ!$B$33:$B$776,K$11)+'СЕТ СН'!$F$14+СВЦЭМ!$D$10+'СЕТ СН'!$F$8*'СЕТ СН'!$F$9-'СЕТ СН'!$F$26</f>
        <v>1128.8666192400001</v>
      </c>
      <c r="L33" s="36">
        <f>SUMIFS(СВЦЭМ!$D$33:$D$776,СВЦЭМ!$A$33:$A$776,$A33,СВЦЭМ!$B$33:$B$776,L$11)+'СЕТ СН'!$F$14+СВЦЭМ!$D$10+'СЕТ СН'!$F$8*'СЕТ СН'!$F$9-'СЕТ СН'!$F$26</f>
        <v>1122.35353637</v>
      </c>
      <c r="M33" s="36">
        <f>SUMIFS(СВЦЭМ!$D$33:$D$776,СВЦЭМ!$A$33:$A$776,$A33,СВЦЭМ!$B$33:$B$776,M$11)+'СЕТ СН'!$F$14+СВЦЭМ!$D$10+'СЕТ СН'!$F$8*'СЕТ СН'!$F$9-'СЕТ СН'!$F$26</f>
        <v>1120.57771209</v>
      </c>
      <c r="N33" s="36">
        <f>SUMIFS(СВЦЭМ!$D$33:$D$776,СВЦЭМ!$A$33:$A$776,$A33,СВЦЭМ!$B$33:$B$776,N$11)+'СЕТ СН'!$F$14+СВЦЭМ!$D$10+'СЕТ СН'!$F$8*'СЕТ СН'!$F$9-'СЕТ СН'!$F$26</f>
        <v>1118.81266575</v>
      </c>
      <c r="O33" s="36">
        <f>SUMIFS(СВЦЭМ!$D$33:$D$776,СВЦЭМ!$A$33:$A$776,$A33,СВЦЭМ!$B$33:$B$776,O$11)+'СЕТ СН'!$F$14+СВЦЭМ!$D$10+'СЕТ СН'!$F$8*'СЕТ СН'!$F$9-'СЕТ СН'!$F$26</f>
        <v>1125.84974154</v>
      </c>
      <c r="P33" s="36">
        <f>SUMIFS(СВЦЭМ!$D$33:$D$776,СВЦЭМ!$A$33:$A$776,$A33,СВЦЭМ!$B$33:$B$776,P$11)+'СЕТ СН'!$F$14+СВЦЭМ!$D$10+'СЕТ СН'!$F$8*'СЕТ СН'!$F$9-'СЕТ СН'!$F$26</f>
        <v>1131.1166014099999</v>
      </c>
      <c r="Q33" s="36">
        <f>SUMIFS(СВЦЭМ!$D$33:$D$776,СВЦЭМ!$A$33:$A$776,$A33,СВЦЭМ!$B$33:$B$776,Q$11)+'СЕТ СН'!$F$14+СВЦЭМ!$D$10+'СЕТ СН'!$F$8*'СЕТ СН'!$F$9-'СЕТ СН'!$F$26</f>
        <v>1140.6889134600001</v>
      </c>
      <c r="R33" s="36">
        <f>SUMIFS(СВЦЭМ!$D$33:$D$776,СВЦЭМ!$A$33:$A$776,$A33,СВЦЭМ!$B$33:$B$776,R$11)+'СЕТ СН'!$F$14+СВЦЭМ!$D$10+'СЕТ СН'!$F$8*'СЕТ СН'!$F$9-'СЕТ СН'!$F$26</f>
        <v>1138.67601175</v>
      </c>
      <c r="S33" s="36">
        <f>SUMIFS(СВЦЭМ!$D$33:$D$776,СВЦЭМ!$A$33:$A$776,$A33,СВЦЭМ!$B$33:$B$776,S$11)+'СЕТ СН'!$F$14+СВЦЭМ!$D$10+'СЕТ СН'!$F$8*'СЕТ СН'!$F$9-'СЕТ СН'!$F$26</f>
        <v>1118.16472232</v>
      </c>
      <c r="T33" s="36">
        <f>SUMIFS(СВЦЭМ!$D$33:$D$776,СВЦЭМ!$A$33:$A$776,$A33,СВЦЭМ!$B$33:$B$776,T$11)+'СЕТ СН'!$F$14+СВЦЭМ!$D$10+'СЕТ СН'!$F$8*'СЕТ СН'!$F$9-'СЕТ СН'!$F$26</f>
        <v>1115.8365956499999</v>
      </c>
      <c r="U33" s="36">
        <f>SUMIFS(СВЦЭМ!$D$33:$D$776,СВЦЭМ!$A$33:$A$776,$A33,СВЦЭМ!$B$33:$B$776,U$11)+'СЕТ СН'!$F$14+СВЦЭМ!$D$10+'СЕТ СН'!$F$8*'СЕТ СН'!$F$9-'СЕТ СН'!$F$26</f>
        <v>1102.0982253100001</v>
      </c>
      <c r="V33" s="36">
        <f>SUMIFS(СВЦЭМ!$D$33:$D$776,СВЦЭМ!$A$33:$A$776,$A33,СВЦЭМ!$B$33:$B$776,V$11)+'СЕТ СН'!$F$14+СВЦЭМ!$D$10+'СЕТ СН'!$F$8*'СЕТ СН'!$F$9-'СЕТ СН'!$F$26</f>
        <v>1089.8270973200001</v>
      </c>
      <c r="W33" s="36">
        <f>SUMIFS(СВЦЭМ!$D$33:$D$776,СВЦЭМ!$A$33:$A$776,$A33,СВЦЭМ!$B$33:$B$776,W$11)+'СЕТ СН'!$F$14+СВЦЭМ!$D$10+'СЕТ СН'!$F$8*'СЕТ СН'!$F$9-'СЕТ СН'!$F$26</f>
        <v>1093.60711122</v>
      </c>
      <c r="X33" s="36">
        <f>SUMIFS(СВЦЭМ!$D$33:$D$776,СВЦЭМ!$A$33:$A$776,$A33,СВЦЭМ!$B$33:$B$776,X$11)+'СЕТ СН'!$F$14+СВЦЭМ!$D$10+'СЕТ СН'!$F$8*'СЕТ СН'!$F$9-'СЕТ СН'!$F$26</f>
        <v>1121.1278865900001</v>
      </c>
      <c r="Y33" s="36">
        <f>SUMIFS(СВЦЭМ!$D$33:$D$776,СВЦЭМ!$A$33:$A$776,$A33,СВЦЭМ!$B$33:$B$776,Y$11)+'СЕТ СН'!$F$14+СВЦЭМ!$D$10+'СЕТ СН'!$F$8*'СЕТ СН'!$F$9-'СЕТ СН'!$F$26</f>
        <v>1134.9312422099999</v>
      </c>
    </row>
    <row r="34" spans="1:27" ht="15.75" x14ac:dyDescent="0.2">
      <c r="A34" s="35">
        <f t="shared" si="0"/>
        <v>43578</v>
      </c>
      <c r="B34" s="36">
        <f>SUMIFS(СВЦЭМ!$D$33:$D$776,СВЦЭМ!$A$33:$A$776,$A34,СВЦЭМ!$B$33:$B$776,B$11)+'СЕТ СН'!$F$14+СВЦЭМ!$D$10+'СЕТ СН'!$F$8*'СЕТ СН'!$F$9-'СЕТ СН'!$F$26</f>
        <v>1103.26162593</v>
      </c>
      <c r="C34" s="36">
        <f>SUMIFS(СВЦЭМ!$D$33:$D$776,СВЦЭМ!$A$33:$A$776,$A34,СВЦЭМ!$B$33:$B$776,C$11)+'СЕТ СН'!$F$14+СВЦЭМ!$D$10+'СЕТ СН'!$F$8*'СЕТ СН'!$F$9-'СЕТ СН'!$F$26</f>
        <v>1148.7086062800001</v>
      </c>
      <c r="D34" s="36">
        <f>SUMIFS(СВЦЭМ!$D$33:$D$776,СВЦЭМ!$A$33:$A$776,$A34,СВЦЭМ!$B$33:$B$776,D$11)+'СЕТ СН'!$F$14+СВЦЭМ!$D$10+'СЕТ СН'!$F$8*'СЕТ СН'!$F$9-'СЕТ СН'!$F$26</f>
        <v>1180.2171318600001</v>
      </c>
      <c r="E34" s="36">
        <f>SUMIFS(СВЦЭМ!$D$33:$D$776,СВЦЭМ!$A$33:$A$776,$A34,СВЦЭМ!$B$33:$B$776,E$11)+'СЕТ СН'!$F$14+СВЦЭМ!$D$10+'СЕТ СН'!$F$8*'СЕТ СН'!$F$9-'СЕТ СН'!$F$26</f>
        <v>1190.90912727</v>
      </c>
      <c r="F34" s="36">
        <f>SUMIFS(СВЦЭМ!$D$33:$D$776,СВЦЭМ!$A$33:$A$776,$A34,СВЦЭМ!$B$33:$B$776,F$11)+'СЕТ СН'!$F$14+СВЦЭМ!$D$10+'СЕТ СН'!$F$8*'СЕТ СН'!$F$9-'СЕТ СН'!$F$26</f>
        <v>1195.2566011000001</v>
      </c>
      <c r="G34" s="36">
        <f>SUMIFS(СВЦЭМ!$D$33:$D$776,СВЦЭМ!$A$33:$A$776,$A34,СВЦЭМ!$B$33:$B$776,G$11)+'СЕТ СН'!$F$14+СВЦЭМ!$D$10+'СЕТ СН'!$F$8*'СЕТ СН'!$F$9-'СЕТ СН'!$F$26</f>
        <v>1167.16634176</v>
      </c>
      <c r="H34" s="36">
        <f>SUMIFS(СВЦЭМ!$D$33:$D$776,СВЦЭМ!$A$33:$A$776,$A34,СВЦЭМ!$B$33:$B$776,H$11)+'СЕТ СН'!$F$14+СВЦЭМ!$D$10+'СЕТ СН'!$F$8*'СЕТ СН'!$F$9-'СЕТ СН'!$F$26</f>
        <v>1148.13525837</v>
      </c>
      <c r="I34" s="36">
        <f>SUMIFS(СВЦЭМ!$D$33:$D$776,СВЦЭМ!$A$33:$A$776,$A34,СВЦЭМ!$B$33:$B$776,I$11)+'СЕТ СН'!$F$14+СВЦЭМ!$D$10+'СЕТ СН'!$F$8*'СЕТ СН'!$F$9-'СЕТ СН'!$F$26</f>
        <v>1161.1799364999999</v>
      </c>
      <c r="J34" s="36">
        <f>SUMIFS(СВЦЭМ!$D$33:$D$776,СВЦЭМ!$A$33:$A$776,$A34,СВЦЭМ!$B$33:$B$776,J$11)+'СЕТ СН'!$F$14+СВЦЭМ!$D$10+'СЕТ СН'!$F$8*'СЕТ СН'!$F$9-'СЕТ СН'!$F$26</f>
        <v>1130.5095411100001</v>
      </c>
      <c r="K34" s="36">
        <f>SUMIFS(СВЦЭМ!$D$33:$D$776,СВЦЭМ!$A$33:$A$776,$A34,СВЦЭМ!$B$33:$B$776,K$11)+'СЕТ СН'!$F$14+СВЦЭМ!$D$10+'СЕТ СН'!$F$8*'СЕТ СН'!$F$9-'СЕТ СН'!$F$26</f>
        <v>1133.9200481800001</v>
      </c>
      <c r="L34" s="36">
        <f>SUMIFS(СВЦЭМ!$D$33:$D$776,СВЦЭМ!$A$33:$A$776,$A34,СВЦЭМ!$B$33:$B$776,L$11)+'СЕТ СН'!$F$14+СВЦЭМ!$D$10+'СЕТ СН'!$F$8*'СЕТ СН'!$F$9-'СЕТ СН'!$F$26</f>
        <v>1119.7861608200001</v>
      </c>
      <c r="M34" s="36">
        <f>SUMIFS(СВЦЭМ!$D$33:$D$776,СВЦЭМ!$A$33:$A$776,$A34,СВЦЭМ!$B$33:$B$776,M$11)+'СЕТ СН'!$F$14+СВЦЭМ!$D$10+'СЕТ СН'!$F$8*'СЕТ СН'!$F$9-'СЕТ СН'!$F$26</f>
        <v>1130.4302100699999</v>
      </c>
      <c r="N34" s="36">
        <f>SUMIFS(СВЦЭМ!$D$33:$D$776,СВЦЭМ!$A$33:$A$776,$A34,СВЦЭМ!$B$33:$B$776,N$11)+'СЕТ СН'!$F$14+СВЦЭМ!$D$10+'СЕТ СН'!$F$8*'СЕТ СН'!$F$9-'СЕТ СН'!$F$26</f>
        <v>1120.90720732</v>
      </c>
      <c r="O34" s="36">
        <f>SUMIFS(СВЦЭМ!$D$33:$D$776,СВЦЭМ!$A$33:$A$776,$A34,СВЦЭМ!$B$33:$B$776,O$11)+'СЕТ СН'!$F$14+СВЦЭМ!$D$10+'СЕТ СН'!$F$8*'СЕТ СН'!$F$9-'СЕТ СН'!$F$26</f>
        <v>1127.5667597300001</v>
      </c>
      <c r="P34" s="36">
        <f>SUMIFS(СВЦЭМ!$D$33:$D$776,СВЦЭМ!$A$33:$A$776,$A34,СВЦЭМ!$B$33:$B$776,P$11)+'СЕТ СН'!$F$14+СВЦЭМ!$D$10+'СЕТ СН'!$F$8*'СЕТ СН'!$F$9-'СЕТ СН'!$F$26</f>
        <v>1145.42169687</v>
      </c>
      <c r="Q34" s="36">
        <f>SUMIFS(СВЦЭМ!$D$33:$D$776,СВЦЭМ!$A$33:$A$776,$A34,СВЦЭМ!$B$33:$B$776,Q$11)+'СЕТ СН'!$F$14+СВЦЭМ!$D$10+'СЕТ СН'!$F$8*'СЕТ СН'!$F$9-'СЕТ СН'!$F$26</f>
        <v>1155.6857582800001</v>
      </c>
      <c r="R34" s="36">
        <f>SUMIFS(СВЦЭМ!$D$33:$D$776,СВЦЭМ!$A$33:$A$776,$A34,СВЦЭМ!$B$33:$B$776,R$11)+'СЕТ СН'!$F$14+СВЦЭМ!$D$10+'СЕТ СН'!$F$8*'СЕТ СН'!$F$9-'СЕТ СН'!$F$26</f>
        <v>1153.17760787</v>
      </c>
      <c r="S34" s="36">
        <f>SUMIFS(СВЦЭМ!$D$33:$D$776,СВЦЭМ!$A$33:$A$776,$A34,СВЦЭМ!$B$33:$B$776,S$11)+'СЕТ СН'!$F$14+СВЦЭМ!$D$10+'СЕТ СН'!$F$8*'СЕТ СН'!$F$9-'СЕТ СН'!$F$26</f>
        <v>1161.3404739699999</v>
      </c>
      <c r="T34" s="36">
        <f>SUMIFS(СВЦЭМ!$D$33:$D$776,СВЦЭМ!$A$33:$A$776,$A34,СВЦЭМ!$B$33:$B$776,T$11)+'СЕТ СН'!$F$14+СВЦЭМ!$D$10+'СЕТ СН'!$F$8*'СЕТ СН'!$F$9-'СЕТ СН'!$F$26</f>
        <v>1146.2465808700001</v>
      </c>
      <c r="U34" s="36">
        <f>SUMIFS(СВЦЭМ!$D$33:$D$776,СВЦЭМ!$A$33:$A$776,$A34,СВЦЭМ!$B$33:$B$776,U$11)+'СЕТ СН'!$F$14+СВЦЭМ!$D$10+'СЕТ СН'!$F$8*'СЕТ СН'!$F$9-'СЕТ СН'!$F$26</f>
        <v>1121.4379722600002</v>
      </c>
      <c r="V34" s="36">
        <f>SUMIFS(СВЦЭМ!$D$33:$D$776,СВЦЭМ!$A$33:$A$776,$A34,СВЦЭМ!$B$33:$B$776,V$11)+'СЕТ СН'!$F$14+СВЦЭМ!$D$10+'СЕТ СН'!$F$8*'СЕТ СН'!$F$9-'СЕТ СН'!$F$26</f>
        <v>1106.36235633</v>
      </c>
      <c r="W34" s="36">
        <f>SUMIFS(СВЦЭМ!$D$33:$D$776,СВЦЭМ!$A$33:$A$776,$A34,СВЦЭМ!$B$33:$B$776,W$11)+'СЕТ СН'!$F$14+СВЦЭМ!$D$10+'СЕТ СН'!$F$8*'СЕТ СН'!$F$9-'СЕТ СН'!$F$26</f>
        <v>1103.2459857000001</v>
      </c>
      <c r="X34" s="36">
        <f>SUMIFS(СВЦЭМ!$D$33:$D$776,СВЦЭМ!$A$33:$A$776,$A34,СВЦЭМ!$B$33:$B$776,X$11)+'СЕТ СН'!$F$14+СВЦЭМ!$D$10+'СЕТ СН'!$F$8*'СЕТ СН'!$F$9-'СЕТ СН'!$F$26</f>
        <v>1137.1032140899999</v>
      </c>
      <c r="Y34" s="36">
        <f>SUMIFS(СВЦЭМ!$D$33:$D$776,СВЦЭМ!$A$33:$A$776,$A34,СВЦЭМ!$B$33:$B$776,Y$11)+'СЕТ СН'!$F$14+СВЦЭМ!$D$10+'СЕТ СН'!$F$8*'СЕТ СН'!$F$9-'СЕТ СН'!$F$26</f>
        <v>1170.96649432</v>
      </c>
    </row>
    <row r="35" spans="1:27" ht="15.75" x14ac:dyDescent="0.2">
      <c r="A35" s="35">
        <f t="shared" si="0"/>
        <v>43579</v>
      </c>
      <c r="B35" s="36">
        <f>SUMIFS(СВЦЭМ!$D$33:$D$776,СВЦЭМ!$A$33:$A$776,$A35,СВЦЭМ!$B$33:$B$776,B$11)+'СЕТ СН'!$F$14+СВЦЭМ!$D$10+'СЕТ СН'!$F$8*'СЕТ СН'!$F$9-'СЕТ СН'!$F$26</f>
        <v>1061.3062573500001</v>
      </c>
      <c r="C35" s="36">
        <f>SUMIFS(СВЦЭМ!$D$33:$D$776,СВЦЭМ!$A$33:$A$776,$A35,СВЦЭМ!$B$33:$B$776,C$11)+'СЕТ СН'!$F$14+СВЦЭМ!$D$10+'СЕТ СН'!$F$8*'СЕТ СН'!$F$9-'СЕТ СН'!$F$26</f>
        <v>1103.3471403999999</v>
      </c>
      <c r="D35" s="36">
        <f>SUMIFS(СВЦЭМ!$D$33:$D$776,СВЦЭМ!$A$33:$A$776,$A35,СВЦЭМ!$B$33:$B$776,D$11)+'СЕТ СН'!$F$14+СВЦЭМ!$D$10+'СЕТ СН'!$F$8*'СЕТ СН'!$F$9-'СЕТ СН'!$F$26</f>
        <v>1138.0001436100001</v>
      </c>
      <c r="E35" s="36">
        <f>SUMIFS(СВЦЭМ!$D$33:$D$776,СВЦЭМ!$A$33:$A$776,$A35,СВЦЭМ!$B$33:$B$776,E$11)+'СЕТ СН'!$F$14+СВЦЭМ!$D$10+'СЕТ СН'!$F$8*'СЕТ СН'!$F$9-'СЕТ СН'!$F$26</f>
        <v>1146.2513959299999</v>
      </c>
      <c r="F35" s="36">
        <f>SUMIFS(СВЦЭМ!$D$33:$D$776,СВЦЭМ!$A$33:$A$776,$A35,СВЦЭМ!$B$33:$B$776,F$11)+'СЕТ СН'!$F$14+СВЦЭМ!$D$10+'СЕТ СН'!$F$8*'СЕТ СН'!$F$9-'СЕТ СН'!$F$26</f>
        <v>1168.8031828200001</v>
      </c>
      <c r="G35" s="36">
        <f>SUMIFS(СВЦЭМ!$D$33:$D$776,СВЦЭМ!$A$33:$A$776,$A35,СВЦЭМ!$B$33:$B$776,G$11)+'СЕТ СН'!$F$14+СВЦЭМ!$D$10+'СЕТ СН'!$F$8*'СЕТ СН'!$F$9-'СЕТ СН'!$F$26</f>
        <v>1162.9579355200001</v>
      </c>
      <c r="H35" s="36">
        <f>SUMIFS(СВЦЭМ!$D$33:$D$776,СВЦЭМ!$A$33:$A$776,$A35,СВЦЭМ!$B$33:$B$776,H$11)+'СЕТ СН'!$F$14+СВЦЭМ!$D$10+'СЕТ СН'!$F$8*'СЕТ СН'!$F$9-'СЕТ СН'!$F$26</f>
        <v>1142.9188545900001</v>
      </c>
      <c r="I35" s="36">
        <f>SUMIFS(СВЦЭМ!$D$33:$D$776,СВЦЭМ!$A$33:$A$776,$A35,СВЦЭМ!$B$33:$B$776,I$11)+'СЕТ СН'!$F$14+СВЦЭМ!$D$10+'СЕТ СН'!$F$8*'СЕТ СН'!$F$9-'СЕТ СН'!$F$26</f>
        <v>1108.1955294700001</v>
      </c>
      <c r="J35" s="36">
        <f>SUMIFS(СВЦЭМ!$D$33:$D$776,СВЦЭМ!$A$33:$A$776,$A35,СВЦЭМ!$B$33:$B$776,J$11)+'СЕТ СН'!$F$14+СВЦЭМ!$D$10+'СЕТ СН'!$F$8*'СЕТ СН'!$F$9-'СЕТ СН'!$F$26</f>
        <v>1071.5752887000001</v>
      </c>
      <c r="K35" s="36">
        <f>SUMIFS(СВЦЭМ!$D$33:$D$776,СВЦЭМ!$A$33:$A$776,$A35,СВЦЭМ!$B$33:$B$776,K$11)+'СЕТ СН'!$F$14+СВЦЭМ!$D$10+'СЕТ СН'!$F$8*'СЕТ СН'!$F$9-'СЕТ СН'!$F$26</f>
        <v>1087.55812509</v>
      </c>
      <c r="L35" s="36">
        <f>SUMIFS(СВЦЭМ!$D$33:$D$776,СВЦЭМ!$A$33:$A$776,$A35,СВЦЭМ!$B$33:$B$776,L$11)+'СЕТ СН'!$F$14+СВЦЭМ!$D$10+'СЕТ СН'!$F$8*'СЕТ СН'!$F$9-'СЕТ СН'!$F$26</f>
        <v>1119.99993004</v>
      </c>
      <c r="M35" s="36">
        <f>SUMIFS(СВЦЭМ!$D$33:$D$776,СВЦЭМ!$A$33:$A$776,$A35,СВЦЭМ!$B$33:$B$776,M$11)+'СЕТ СН'!$F$14+СВЦЭМ!$D$10+'СЕТ СН'!$F$8*'СЕТ СН'!$F$9-'СЕТ СН'!$F$26</f>
        <v>1138.06816979</v>
      </c>
      <c r="N35" s="36">
        <f>SUMIFS(СВЦЭМ!$D$33:$D$776,СВЦЭМ!$A$33:$A$776,$A35,СВЦЭМ!$B$33:$B$776,N$11)+'СЕТ СН'!$F$14+СВЦЭМ!$D$10+'СЕТ СН'!$F$8*'СЕТ СН'!$F$9-'СЕТ СН'!$F$26</f>
        <v>1126.9695607600001</v>
      </c>
      <c r="O35" s="36">
        <f>SUMIFS(СВЦЭМ!$D$33:$D$776,СВЦЭМ!$A$33:$A$776,$A35,СВЦЭМ!$B$33:$B$776,O$11)+'СЕТ СН'!$F$14+СВЦЭМ!$D$10+'СЕТ СН'!$F$8*'СЕТ СН'!$F$9-'СЕТ СН'!$F$26</f>
        <v>1134.72353782</v>
      </c>
      <c r="P35" s="36">
        <f>SUMIFS(СВЦЭМ!$D$33:$D$776,СВЦЭМ!$A$33:$A$776,$A35,СВЦЭМ!$B$33:$B$776,P$11)+'СЕТ СН'!$F$14+СВЦЭМ!$D$10+'СЕТ СН'!$F$8*'СЕТ СН'!$F$9-'СЕТ СН'!$F$26</f>
        <v>1142.72768516</v>
      </c>
      <c r="Q35" s="36">
        <f>SUMIFS(СВЦЭМ!$D$33:$D$776,СВЦЭМ!$A$33:$A$776,$A35,СВЦЭМ!$B$33:$B$776,Q$11)+'СЕТ СН'!$F$14+СВЦЭМ!$D$10+'СЕТ СН'!$F$8*'СЕТ СН'!$F$9-'СЕТ СН'!$F$26</f>
        <v>1147.2253950300001</v>
      </c>
      <c r="R35" s="36">
        <f>SUMIFS(СВЦЭМ!$D$33:$D$776,СВЦЭМ!$A$33:$A$776,$A35,СВЦЭМ!$B$33:$B$776,R$11)+'СЕТ СН'!$F$14+СВЦЭМ!$D$10+'СЕТ СН'!$F$8*'СЕТ СН'!$F$9-'СЕТ СН'!$F$26</f>
        <v>1149.7556843300001</v>
      </c>
      <c r="S35" s="36">
        <f>SUMIFS(СВЦЭМ!$D$33:$D$776,СВЦЭМ!$A$33:$A$776,$A35,СВЦЭМ!$B$33:$B$776,S$11)+'СЕТ СН'!$F$14+СВЦЭМ!$D$10+'СЕТ СН'!$F$8*'СЕТ СН'!$F$9-'СЕТ СН'!$F$26</f>
        <v>1151.1119894400001</v>
      </c>
      <c r="T35" s="36">
        <f>SUMIFS(СВЦЭМ!$D$33:$D$776,СВЦЭМ!$A$33:$A$776,$A35,СВЦЭМ!$B$33:$B$776,T$11)+'СЕТ СН'!$F$14+СВЦЭМ!$D$10+'СЕТ СН'!$F$8*'СЕТ СН'!$F$9-'СЕТ СН'!$F$26</f>
        <v>1138.5908428499999</v>
      </c>
      <c r="U35" s="36">
        <f>SUMIFS(СВЦЭМ!$D$33:$D$776,СВЦЭМ!$A$33:$A$776,$A35,СВЦЭМ!$B$33:$B$776,U$11)+'СЕТ СН'!$F$14+СВЦЭМ!$D$10+'СЕТ СН'!$F$8*'СЕТ СН'!$F$9-'СЕТ СН'!$F$26</f>
        <v>1132.3611946200001</v>
      </c>
      <c r="V35" s="36">
        <f>SUMIFS(СВЦЭМ!$D$33:$D$776,СВЦЭМ!$A$33:$A$776,$A35,СВЦЭМ!$B$33:$B$776,V$11)+'СЕТ СН'!$F$14+СВЦЭМ!$D$10+'СЕТ СН'!$F$8*'СЕТ СН'!$F$9-'СЕТ СН'!$F$26</f>
        <v>1109.30674746</v>
      </c>
      <c r="W35" s="36">
        <f>SUMIFS(СВЦЭМ!$D$33:$D$776,СВЦЭМ!$A$33:$A$776,$A35,СВЦЭМ!$B$33:$B$776,W$11)+'СЕТ СН'!$F$14+СВЦЭМ!$D$10+'СЕТ СН'!$F$8*'СЕТ СН'!$F$9-'СЕТ СН'!$F$26</f>
        <v>1097.7070376900001</v>
      </c>
      <c r="X35" s="36">
        <f>SUMIFS(СВЦЭМ!$D$33:$D$776,СВЦЭМ!$A$33:$A$776,$A35,СВЦЭМ!$B$33:$B$776,X$11)+'СЕТ СН'!$F$14+СВЦЭМ!$D$10+'СЕТ СН'!$F$8*'СЕТ СН'!$F$9-'СЕТ СН'!$F$26</f>
        <v>1108.2420021099999</v>
      </c>
      <c r="Y35" s="36">
        <f>SUMIFS(СВЦЭМ!$D$33:$D$776,СВЦЭМ!$A$33:$A$776,$A35,СВЦЭМ!$B$33:$B$776,Y$11)+'СЕТ СН'!$F$14+СВЦЭМ!$D$10+'СЕТ СН'!$F$8*'СЕТ СН'!$F$9-'СЕТ СН'!$F$26</f>
        <v>1146.0313741699999</v>
      </c>
    </row>
    <row r="36" spans="1:27" ht="15.75" x14ac:dyDescent="0.2">
      <c r="A36" s="35">
        <f t="shared" si="0"/>
        <v>43580</v>
      </c>
      <c r="B36" s="36">
        <f>SUMIFS(СВЦЭМ!$D$33:$D$776,СВЦЭМ!$A$33:$A$776,$A36,СВЦЭМ!$B$33:$B$776,B$11)+'СЕТ СН'!$F$14+СВЦЭМ!$D$10+'СЕТ СН'!$F$8*'СЕТ СН'!$F$9-'СЕТ СН'!$F$26</f>
        <v>1131.89732841</v>
      </c>
      <c r="C36" s="36">
        <f>SUMIFS(СВЦЭМ!$D$33:$D$776,СВЦЭМ!$A$33:$A$776,$A36,СВЦЭМ!$B$33:$B$776,C$11)+'СЕТ СН'!$F$14+СВЦЭМ!$D$10+'СЕТ СН'!$F$8*'СЕТ СН'!$F$9-'СЕТ СН'!$F$26</f>
        <v>1168.2900507500001</v>
      </c>
      <c r="D36" s="36">
        <f>SUMIFS(СВЦЭМ!$D$33:$D$776,СВЦЭМ!$A$33:$A$776,$A36,СВЦЭМ!$B$33:$B$776,D$11)+'СЕТ СН'!$F$14+СВЦЭМ!$D$10+'СЕТ СН'!$F$8*'СЕТ СН'!$F$9-'СЕТ СН'!$F$26</f>
        <v>1199.50746549</v>
      </c>
      <c r="E36" s="36">
        <f>SUMIFS(СВЦЭМ!$D$33:$D$776,СВЦЭМ!$A$33:$A$776,$A36,СВЦЭМ!$B$33:$B$776,E$11)+'СЕТ СН'!$F$14+СВЦЭМ!$D$10+'СЕТ СН'!$F$8*'СЕТ СН'!$F$9-'СЕТ СН'!$F$26</f>
        <v>1213.66484163</v>
      </c>
      <c r="F36" s="36">
        <f>SUMIFS(СВЦЭМ!$D$33:$D$776,СВЦЭМ!$A$33:$A$776,$A36,СВЦЭМ!$B$33:$B$776,F$11)+'СЕТ СН'!$F$14+СВЦЭМ!$D$10+'СЕТ СН'!$F$8*'СЕТ СН'!$F$9-'СЕТ СН'!$F$26</f>
        <v>1217.5424728099999</v>
      </c>
      <c r="G36" s="36">
        <f>SUMIFS(СВЦЭМ!$D$33:$D$776,СВЦЭМ!$A$33:$A$776,$A36,СВЦЭМ!$B$33:$B$776,G$11)+'СЕТ СН'!$F$14+СВЦЭМ!$D$10+'СЕТ СН'!$F$8*'СЕТ СН'!$F$9-'СЕТ СН'!$F$26</f>
        <v>1201.67413947</v>
      </c>
      <c r="H36" s="36">
        <f>SUMIFS(СВЦЭМ!$D$33:$D$776,СВЦЭМ!$A$33:$A$776,$A36,СВЦЭМ!$B$33:$B$776,H$11)+'СЕТ СН'!$F$14+СВЦЭМ!$D$10+'СЕТ СН'!$F$8*'СЕТ СН'!$F$9-'СЕТ СН'!$F$26</f>
        <v>1164.12912388</v>
      </c>
      <c r="I36" s="36">
        <f>SUMIFS(СВЦЭМ!$D$33:$D$776,СВЦЭМ!$A$33:$A$776,$A36,СВЦЭМ!$B$33:$B$776,I$11)+'СЕТ СН'!$F$14+СВЦЭМ!$D$10+'СЕТ СН'!$F$8*'СЕТ СН'!$F$9-'СЕТ СН'!$F$26</f>
        <v>1121.69691149</v>
      </c>
      <c r="J36" s="36">
        <f>SUMIFS(СВЦЭМ!$D$33:$D$776,СВЦЭМ!$A$33:$A$776,$A36,СВЦЭМ!$B$33:$B$776,J$11)+'СЕТ СН'!$F$14+СВЦЭМ!$D$10+'СЕТ СН'!$F$8*'СЕТ СН'!$F$9-'СЕТ СН'!$F$26</f>
        <v>1083.8541867700001</v>
      </c>
      <c r="K36" s="36">
        <f>SUMIFS(СВЦЭМ!$D$33:$D$776,СВЦЭМ!$A$33:$A$776,$A36,СВЦЭМ!$B$33:$B$776,K$11)+'СЕТ СН'!$F$14+СВЦЭМ!$D$10+'СЕТ СН'!$F$8*'СЕТ СН'!$F$9-'СЕТ СН'!$F$26</f>
        <v>1079.52650767</v>
      </c>
      <c r="L36" s="36">
        <f>SUMIFS(СВЦЭМ!$D$33:$D$776,СВЦЭМ!$A$33:$A$776,$A36,СВЦЭМ!$B$33:$B$776,L$11)+'СЕТ СН'!$F$14+СВЦЭМ!$D$10+'СЕТ СН'!$F$8*'СЕТ СН'!$F$9-'СЕТ СН'!$F$26</f>
        <v>1073.1171108600001</v>
      </c>
      <c r="M36" s="36">
        <f>SUMIFS(СВЦЭМ!$D$33:$D$776,СВЦЭМ!$A$33:$A$776,$A36,СВЦЭМ!$B$33:$B$776,M$11)+'СЕТ СН'!$F$14+СВЦЭМ!$D$10+'СЕТ СН'!$F$8*'СЕТ СН'!$F$9-'СЕТ СН'!$F$26</f>
        <v>1089.3841328200001</v>
      </c>
      <c r="N36" s="36">
        <f>SUMIFS(СВЦЭМ!$D$33:$D$776,СВЦЭМ!$A$33:$A$776,$A36,СВЦЭМ!$B$33:$B$776,N$11)+'СЕТ СН'!$F$14+СВЦЭМ!$D$10+'СЕТ СН'!$F$8*'СЕТ СН'!$F$9-'СЕТ СН'!$F$26</f>
        <v>1081.13495835</v>
      </c>
      <c r="O36" s="36">
        <f>SUMIFS(СВЦЭМ!$D$33:$D$776,СВЦЭМ!$A$33:$A$776,$A36,СВЦЭМ!$B$33:$B$776,O$11)+'СЕТ СН'!$F$14+СВЦЭМ!$D$10+'СЕТ СН'!$F$8*'СЕТ СН'!$F$9-'СЕТ СН'!$F$26</f>
        <v>1081.5805524500001</v>
      </c>
      <c r="P36" s="36">
        <f>SUMIFS(СВЦЭМ!$D$33:$D$776,СВЦЭМ!$A$33:$A$776,$A36,СВЦЭМ!$B$33:$B$776,P$11)+'СЕТ СН'!$F$14+СВЦЭМ!$D$10+'СЕТ СН'!$F$8*'СЕТ СН'!$F$9-'СЕТ СН'!$F$26</f>
        <v>1091.3142062700001</v>
      </c>
      <c r="Q36" s="36">
        <f>SUMIFS(СВЦЭМ!$D$33:$D$776,СВЦЭМ!$A$33:$A$776,$A36,СВЦЭМ!$B$33:$B$776,Q$11)+'СЕТ СН'!$F$14+СВЦЭМ!$D$10+'СЕТ СН'!$F$8*'СЕТ СН'!$F$9-'СЕТ СН'!$F$26</f>
        <v>1109.72335464</v>
      </c>
      <c r="R36" s="36">
        <f>SUMIFS(СВЦЭМ!$D$33:$D$776,СВЦЭМ!$A$33:$A$776,$A36,СВЦЭМ!$B$33:$B$776,R$11)+'СЕТ СН'!$F$14+СВЦЭМ!$D$10+'СЕТ СН'!$F$8*'СЕТ СН'!$F$9-'СЕТ СН'!$F$26</f>
        <v>1120.3376485200001</v>
      </c>
      <c r="S36" s="36">
        <f>SUMIFS(СВЦЭМ!$D$33:$D$776,СВЦЭМ!$A$33:$A$776,$A36,СВЦЭМ!$B$33:$B$776,S$11)+'СЕТ СН'!$F$14+СВЦЭМ!$D$10+'СЕТ СН'!$F$8*'СЕТ СН'!$F$9-'СЕТ СН'!$F$26</f>
        <v>1119.6412514000001</v>
      </c>
      <c r="T36" s="36">
        <f>SUMIFS(СВЦЭМ!$D$33:$D$776,СВЦЭМ!$A$33:$A$776,$A36,СВЦЭМ!$B$33:$B$776,T$11)+'СЕТ СН'!$F$14+СВЦЭМ!$D$10+'СЕТ СН'!$F$8*'СЕТ СН'!$F$9-'СЕТ СН'!$F$26</f>
        <v>1105.1734610800002</v>
      </c>
      <c r="U36" s="36">
        <f>SUMIFS(СВЦЭМ!$D$33:$D$776,СВЦЭМ!$A$33:$A$776,$A36,СВЦЭМ!$B$33:$B$776,U$11)+'СЕТ СН'!$F$14+СВЦЭМ!$D$10+'СЕТ СН'!$F$8*'СЕТ СН'!$F$9-'СЕТ СН'!$F$26</f>
        <v>1086.8804990900001</v>
      </c>
      <c r="V36" s="36">
        <f>SUMIFS(СВЦЭМ!$D$33:$D$776,СВЦЭМ!$A$33:$A$776,$A36,СВЦЭМ!$B$33:$B$776,V$11)+'СЕТ СН'!$F$14+СВЦЭМ!$D$10+'СЕТ СН'!$F$8*'СЕТ СН'!$F$9-'СЕТ СН'!$F$26</f>
        <v>1071.77814859</v>
      </c>
      <c r="W36" s="36">
        <f>SUMIFS(СВЦЭМ!$D$33:$D$776,СВЦЭМ!$A$33:$A$776,$A36,СВЦЭМ!$B$33:$B$776,W$11)+'СЕТ СН'!$F$14+СВЦЭМ!$D$10+'СЕТ СН'!$F$8*'СЕТ СН'!$F$9-'СЕТ СН'!$F$26</f>
        <v>1071.30551408</v>
      </c>
      <c r="X36" s="36">
        <f>SUMIFS(СВЦЭМ!$D$33:$D$776,СВЦЭМ!$A$33:$A$776,$A36,СВЦЭМ!$B$33:$B$776,X$11)+'СЕТ СН'!$F$14+СВЦЭМ!$D$10+'СЕТ СН'!$F$8*'СЕТ СН'!$F$9-'СЕТ СН'!$F$26</f>
        <v>1056.07979897</v>
      </c>
      <c r="Y36" s="36">
        <f>SUMIFS(СВЦЭМ!$D$33:$D$776,СВЦЭМ!$A$33:$A$776,$A36,СВЦЭМ!$B$33:$B$776,Y$11)+'СЕТ СН'!$F$14+СВЦЭМ!$D$10+'СЕТ СН'!$F$8*'СЕТ СН'!$F$9-'СЕТ СН'!$F$26</f>
        <v>1116.0754477</v>
      </c>
    </row>
    <row r="37" spans="1:27" ht="15.75" x14ac:dyDescent="0.2">
      <c r="A37" s="35">
        <f t="shared" si="0"/>
        <v>43581</v>
      </c>
      <c r="B37" s="36">
        <f>SUMIFS(СВЦЭМ!$D$33:$D$776,СВЦЭМ!$A$33:$A$776,$A37,СВЦЭМ!$B$33:$B$776,B$11)+'СЕТ СН'!$F$14+СВЦЭМ!$D$10+'СЕТ СН'!$F$8*'СЕТ СН'!$F$9-'СЕТ СН'!$F$26</f>
        <v>1149.9726075799999</v>
      </c>
      <c r="C37" s="36">
        <f>SUMIFS(СВЦЭМ!$D$33:$D$776,СВЦЭМ!$A$33:$A$776,$A37,СВЦЭМ!$B$33:$B$776,C$11)+'СЕТ СН'!$F$14+СВЦЭМ!$D$10+'СЕТ СН'!$F$8*'СЕТ СН'!$F$9-'СЕТ СН'!$F$26</f>
        <v>1185.1081611700001</v>
      </c>
      <c r="D37" s="36">
        <f>SUMIFS(СВЦЭМ!$D$33:$D$776,СВЦЭМ!$A$33:$A$776,$A37,СВЦЭМ!$B$33:$B$776,D$11)+'СЕТ СН'!$F$14+СВЦЭМ!$D$10+'СЕТ СН'!$F$8*'СЕТ СН'!$F$9-'СЕТ СН'!$F$26</f>
        <v>1200.75970917</v>
      </c>
      <c r="E37" s="36">
        <f>SUMIFS(СВЦЭМ!$D$33:$D$776,СВЦЭМ!$A$33:$A$776,$A37,СВЦЭМ!$B$33:$B$776,E$11)+'СЕТ СН'!$F$14+СВЦЭМ!$D$10+'СЕТ СН'!$F$8*'СЕТ СН'!$F$9-'СЕТ СН'!$F$26</f>
        <v>1207.8751422600001</v>
      </c>
      <c r="F37" s="36">
        <f>SUMIFS(СВЦЭМ!$D$33:$D$776,СВЦЭМ!$A$33:$A$776,$A37,СВЦЭМ!$B$33:$B$776,F$11)+'СЕТ СН'!$F$14+СВЦЭМ!$D$10+'СЕТ СН'!$F$8*'СЕТ СН'!$F$9-'СЕТ СН'!$F$26</f>
        <v>1213.8395012400001</v>
      </c>
      <c r="G37" s="36">
        <f>SUMIFS(СВЦЭМ!$D$33:$D$776,СВЦЭМ!$A$33:$A$776,$A37,СВЦЭМ!$B$33:$B$776,G$11)+'СЕТ СН'!$F$14+СВЦЭМ!$D$10+'СЕТ СН'!$F$8*'СЕТ СН'!$F$9-'СЕТ СН'!$F$26</f>
        <v>1201.43930647</v>
      </c>
      <c r="H37" s="36">
        <f>SUMIFS(СВЦЭМ!$D$33:$D$776,СВЦЭМ!$A$33:$A$776,$A37,СВЦЭМ!$B$33:$B$776,H$11)+'СЕТ СН'!$F$14+СВЦЭМ!$D$10+'СЕТ СН'!$F$8*'СЕТ СН'!$F$9-'СЕТ СН'!$F$26</f>
        <v>1166.8591007100001</v>
      </c>
      <c r="I37" s="36">
        <f>SUMIFS(СВЦЭМ!$D$33:$D$776,СВЦЭМ!$A$33:$A$776,$A37,СВЦЭМ!$B$33:$B$776,I$11)+'СЕТ СН'!$F$14+СВЦЭМ!$D$10+'СЕТ СН'!$F$8*'СЕТ СН'!$F$9-'СЕТ СН'!$F$26</f>
        <v>1127.1091456500001</v>
      </c>
      <c r="J37" s="36">
        <f>SUMIFS(СВЦЭМ!$D$33:$D$776,СВЦЭМ!$A$33:$A$776,$A37,СВЦЭМ!$B$33:$B$776,J$11)+'СЕТ СН'!$F$14+СВЦЭМ!$D$10+'СЕТ СН'!$F$8*'СЕТ СН'!$F$9-'СЕТ СН'!$F$26</f>
        <v>1095.08088337</v>
      </c>
      <c r="K37" s="36">
        <f>SUMIFS(СВЦЭМ!$D$33:$D$776,СВЦЭМ!$A$33:$A$776,$A37,СВЦЭМ!$B$33:$B$776,K$11)+'СЕТ СН'!$F$14+СВЦЭМ!$D$10+'СЕТ СН'!$F$8*'СЕТ СН'!$F$9-'СЕТ СН'!$F$26</f>
        <v>1085.17983269</v>
      </c>
      <c r="L37" s="36">
        <f>SUMIFS(СВЦЭМ!$D$33:$D$776,СВЦЭМ!$A$33:$A$776,$A37,СВЦЭМ!$B$33:$B$776,L$11)+'СЕТ СН'!$F$14+СВЦЭМ!$D$10+'СЕТ СН'!$F$8*'СЕТ СН'!$F$9-'СЕТ СН'!$F$26</f>
        <v>1087.3308796400001</v>
      </c>
      <c r="M37" s="36">
        <f>SUMIFS(СВЦЭМ!$D$33:$D$776,СВЦЭМ!$A$33:$A$776,$A37,СВЦЭМ!$B$33:$B$776,M$11)+'СЕТ СН'!$F$14+СВЦЭМ!$D$10+'СЕТ СН'!$F$8*'СЕТ СН'!$F$9-'СЕТ СН'!$F$26</f>
        <v>1095.0954001800001</v>
      </c>
      <c r="N37" s="36">
        <f>SUMIFS(СВЦЭМ!$D$33:$D$776,СВЦЭМ!$A$33:$A$776,$A37,СВЦЭМ!$B$33:$B$776,N$11)+'СЕТ СН'!$F$14+СВЦЭМ!$D$10+'СЕТ СН'!$F$8*'СЕТ СН'!$F$9-'СЕТ СН'!$F$26</f>
        <v>1098.7612824400001</v>
      </c>
      <c r="O37" s="36">
        <f>SUMIFS(СВЦЭМ!$D$33:$D$776,СВЦЭМ!$A$33:$A$776,$A37,СВЦЭМ!$B$33:$B$776,O$11)+'СЕТ СН'!$F$14+СВЦЭМ!$D$10+'СЕТ СН'!$F$8*'СЕТ СН'!$F$9-'СЕТ СН'!$F$26</f>
        <v>1101.33636667</v>
      </c>
      <c r="P37" s="36">
        <f>SUMIFS(СВЦЭМ!$D$33:$D$776,СВЦЭМ!$A$33:$A$776,$A37,СВЦЭМ!$B$33:$B$776,P$11)+'СЕТ СН'!$F$14+СВЦЭМ!$D$10+'СЕТ СН'!$F$8*'СЕТ СН'!$F$9-'СЕТ СН'!$F$26</f>
        <v>1108.6288083300001</v>
      </c>
      <c r="Q37" s="36">
        <f>SUMIFS(СВЦЭМ!$D$33:$D$776,СВЦЭМ!$A$33:$A$776,$A37,СВЦЭМ!$B$33:$B$776,Q$11)+'СЕТ СН'!$F$14+СВЦЭМ!$D$10+'СЕТ СН'!$F$8*'СЕТ СН'!$F$9-'СЕТ СН'!$F$26</f>
        <v>1117.1078742900002</v>
      </c>
      <c r="R37" s="36">
        <f>SUMIFS(СВЦЭМ!$D$33:$D$776,СВЦЭМ!$A$33:$A$776,$A37,СВЦЭМ!$B$33:$B$776,R$11)+'СЕТ СН'!$F$14+СВЦЭМ!$D$10+'СЕТ СН'!$F$8*'СЕТ СН'!$F$9-'СЕТ СН'!$F$26</f>
        <v>1121.517227</v>
      </c>
      <c r="S37" s="36">
        <f>SUMIFS(СВЦЭМ!$D$33:$D$776,СВЦЭМ!$A$33:$A$776,$A37,СВЦЭМ!$B$33:$B$776,S$11)+'СЕТ СН'!$F$14+СВЦЭМ!$D$10+'СЕТ СН'!$F$8*'СЕТ СН'!$F$9-'СЕТ СН'!$F$26</f>
        <v>1107.4874796300001</v>
      </c>
      <c r="T37" s="36">
        <f>SUMIFS(СВЦЭМ!$D$33:$D$776,СВЦЭМ!$A$33:$A$776,$A37,СВЦЭМ!$B$33:$B$776,T$11)+'СЕТ СН'!$F$14+СВЦЭМ!$D$10+'СЕТ СН'!$F$8*'СЕТ СН'!$F$9-'СЕТ СН'!$F$26</f>
        <v>1087.62429638</v>
      </c>
      <c r="U37" s="36">
        <f>SUMIFS(СВЦЭМ!$D$33:$D$776,СВЦЭМ!$A$33:$A$776,$A37,СВЦЭМ!$B$33:$B$776,U$11)+'СЕТ СН'!$F$14+СВЦЭМ!$D$10+'СЕТ СН'!$F$8*'СЕТ СН'!$F$9-'СЕТ СН'!$F$26</f>
        <v>1055.34075601</v>
      </c>
      <c r="V37" s="36">
        <f>SUMIFS(СВЦЭМ!$D$33:$D$776,СВЦЭМ!$A$33:$A$776,$A37,СВЦЭМ!$B$33:$B$776,V$11)+'СЕТ СН'!$F$14+СВЦЭМ!$D$10+'СЕТ СН'!$F$8*'СЕТ СН'!$F$9-'СЕТ СН'!$F$26</f>
        <v>1047.9973774</v>
      </c>
      <c r="W37" s="36">
        <f>SUMIFS(СВЦЭМ!$D$33:$D$776,СВЦЭМ!$A$33:$A$776,$A37,СВЦЭМ!$B$33:$B$776,W$11)+'СЕТ СН'!$F$14+СВЦЭМ!$D$10+'СЕТ СН'!$F$8*'СЕТ СН'!$F$9-'СЕТ СН'!$F$26</f>
        <v>1064.84404595</v>
      </c>
      <c r="X37" s="36">
        <f>SUMIFS(СВЦЭМ!$D$33:$D$776,СВЦЭМ!$A$33:$A$776,$A37,СВЦЭМ!$B$33:$B$776,X$11)+'СЕТ СН'!$F$14+СВЦЭМ!$D$10+'СЕТ СН'!$F$8*'СЕТ СН'!$F$9-'СЕТ СН'!$F$26</f>
        <v>1098.53624554</v>
      </c>
      <c r="Y37" s="36">
        <f>SUMIFS(СВЦЭМ!$D$33:$D$776,СВЦЭМ!$A$33:$A$776,$A37,СВЦЭМ!$B$33:$B$776,Y$11)+'СЕТ СН'!$F$14+СВЦЭМ!$D$10+'СЕТ СН'!$F$8*'СЕТ СН'!$F$9-'СЕТ СН'!$F$26</f>
        <v>1132.9118064100001</v>
      </c>
    </row>
    <row r="38" spans="1:27" ht="15.75" x14ac:dyDescent="0.2">
      <c r="A38" s="35">
        <f t="shared" si="0"/>
        <v>43582</v>
      </c>
      <c r="B38" s="36">
        <f>SUMIFS(СВЦЭМ!$D$33:$D$776,СВЦЭМ!$A$33:$A$776,$A38,СВЦЭМ!$B$33:$B$776,B$11)+'СЕТ СН'!$F$14+СВЦЭМ!$D$10+'СЕТ СН'!$F$8*'СЕТ СН'!$F$9-'СЕТ СН'!$F$26</f>
        <v>1134.10071156</v>
      </c>
      <c r="C38" s="36">
        <f>SUMIFS(СВЦЭМ!$D$33:$D$776,СВЦЭМ!$A$33:$A$776,$A38,СВЦЭМ!$B$33:$B$776,C$11)+'СЕТ СН'!$F$14+СВЦЭМ!$D$10+'СЕТ СН'!$F$8*'СЕТ СН'!$F$9-'СЕТ СН'!$F$26</f>
        <v>1125.29736929</v>
      </c>
      <c r="D38" s="36">
        <f>SUMIFS(СВЦЭМ!$D$33:$D$776,СВЦЭМ!$A$33:$A$776,$A38,СВЦЭМ!$B$33:$B$776,D$11)+'СЕТ СН'!$F$14+СВЦЭМ!$D$10+'СЕТ СН'!$F$8*'СЕТ СН'!$F$9-'СЕТ СН'!$F$26</f>
        <v>1134.5758025100001</v>
      </c>
      <c r="E38" s="36">
        <f>SUMIFS(СВЦЭМ!$D$33:$D$776,СВЦЭМ!$A$33:$A$776,$A38,СВЦЭМ!$B$33:$B$776,E$11)+'СЕТ СН'!$F$14+СВЦЭМ!$D$10+'СЕТ СН'!$F$8*'СЕТ СН'!$F$9-'СЕТ СН'!$F$26</f>
        <v>1143.2710672200001</v>
      </c>
      <c r="F38" s="36">
        <f>SUMIFS(СВЦЭМ!$D$33:$D$776,СВЦЭМ!$A$33:$A$776,$A38,СВЦЭМ!$B$33:$B$776,F$11)+'СЕТ СН'!$F$14+СВЦЭМ!$D$10+'СЕТ СН'!$F$8*'СЕТ СН'!$F$9-'СЕТ СН'!$F$26</f>
        <v>1169.4054575300001</v>
      </c>
      <c r="G38" s="36">
        <f>SUMIFS(СВЦЭМ!$D$33:$D$776,СВЦЭМ!$A$33:$A$776,$A38,СВЦЭМ!$B$33:$B$776,G$11)+'СЕТ СН'!$F$14+СВЦЭМ!$D$10+'СЕТ СН'!$F$8*'СЕТ СН'!$F$9-'СЕТ СН'!$F$26</f>
        <v>1149.6443745199999</v>
      </c>
      <c r="H38" s="36">
        <f>SUMIFS(СВЦЭМ!$D$33:$D$776,СВЦЭМ!$A$33:$A$776,$A38,СВЦЭМ!$B$33:$B$776,H$11)+'СЕТ СН'!$F$14+СВЦЭМ!$D$10+'СЕТ СН'!$F$8*'СЕТ СН'!$F$9-'СЕТ СН'!$F$26</f>
        <v>1147.40320894</v>
      </c>
      <c r="I38" s="36">
        <f>SUMIFS(СВЦЭМ!$D$33:$D$776,СВЦЭМ!$A$33:$A$776,$A38,СВЦЭМ!$B$33:$B$776,I$11)+'СЕТ СН'!$F$14+СВЦЭМ!$D$10+'СЕТ СН'!$F$8*'СЕТ СН'!$F$9-'СЕТ СН'!$F$26</f>
        <v>1125.03276871</v>
      </c>
      <c r="J38" s="36">
        <f>SUMIFS(СВЦЭМ!$D$33:$D$776,СВЦЭМ!$A$33:$A$776,$A38,СВЦЭМ!$B$33:$B$776,J$11)+'СЕТ СН'!$F$14+СВЦЭМ!$D$10+'СЕТ СН'!$F$8*'СЕТ СН'!$F$9-'СЕТ СН'!$F$26</f>
        <v>1079.91326458</v>
      </c>
      <c r="K38" s="36">
        <f>SUMIFS(СВЦЭМ!$D$33:$D$776,СВЦЭМ!$A$33:$A$776,$A38,СВЦЭМ!$B$33:$B$776,K$11)+'СЕТ СН'!$F$14+СВЦЭМ!$D$10+'СЕТ СН'!$F$8*'СЕТ СН'!$F$9-'СЕТ СН'!$F$26</f>
        <v>1058.0967911800001</v>
      </c>
      <c r="L38" s="36">
        <f>SUMIFS(СВЦЭМ!$D$33:$D$776,СВЦЭМ!$A$33:$A$776,$A38,СВЦЭМ!$B$33:$B$776,L$11)+'СЕТ СН'!$F$14+СВЦЭМ!$D$10+'СЕТ СН'!$F$8*'СЕТ СН'!$F$9-'СЕТ СН'!$F$26</f>
        <v>1042.8157889399999</v>
      </c>
      <c r="M38" s="36">
        <f>SUMIFS(СВЦЭМ!$D$33:$D$776,СВЦЭМ!$A$33:$A$776,$A38,СВЦЭМ!$B$33:$B$776,M$11)+'СЕТ СН'!$F$14+СВЦЭМ!$D$10+'СЕТ СН'!$F$8*'СЕТ СН'!$F$9-'СЕТ СН'!$F$26</f>
        <v>1055.49181054</v>
      </c>
      <c r="N38" s="36">
        <f>SUMIFS(СВЦЭМ!$D$33:$D$776,СВЦЭМ!$A$33:$A$776,$A38,СВЦЭМ!$B$33:$B$776,N$11)+'СЕТ СН'!$F$14+СВЦЭМ!$D$10+'СЕТ СН'!$F$8*'СЕТ СН'!$F$9-'СЕТ СН'!$F$26</f>
        <v>1056.3049312099999</v>
      </c>
      <c r="O38" s="36">
        <f>SUMIFS(СВЦЭМ!$D$33:$D$776,СВЦЭМ!$A$33:$A$776,$A38,СВЦЭМ!$B$33:$B$776,O$11)+'СЕТ СН'!$F$14+СВЦЭМ!$D$10+'СЕТ СН'!$F$8*'СЕТ СН'!$F$9-'СЕТ СН'!$F$26</f>
        <v>1051.92140864</v>
      </c>
      <c r="P38" s="36">
        <f>SUMIFS(СВЦЭМ!$D$33:$D$776,СВЦЭМ!$A$33:$A$776,$A38,СВЦЭМ!$B$33:$B$776,P$11)+'СЕТ СН'!$F$14+СВЦЭМ!$D$10+'СЕТ СН'!$F$8*'СЕТ СН'!$F$9-'СЕТ СН'!$F$26</f>
        <v>1060.4030198200001</v>
      </c>
      <c r="Q38" s="36">
        <f>SUMIFS(СВЦЭМ!$D$33:$D$776,СВЦЭМ!$A$33:$A$776,$A38,СВЦЭМ!$B$33:$B$776,Q$11)+'СЕТ СН'!$F$14+СВЦЭМ!$D$10+'СЕТ СН'!$F$8*'СЕТ СН'!$F$9-'СЕТ СН'!$F$26</f>
        <v>1075.5884625400001</v>
      </c>
      <c r="R38" s="36">
        <f>SUMIFS(СВЦЭМ!$D$33:$D$776,СВЦЭМ!$A$33:$A$776,$A38,СВЦЭМ!$B$33:$B$776,R$11)+'СЕТ СН'!$F$14+СВЦЭМ!$D$10+'СЕТ СН'!$F$8*'СЕТ СН'!$F$9-'СЕТ СН'!$F$26</f>
        <v>1079.7636038800001</v>
      </c>
      <c r="S38" s="36">
        <f>SUMIFS(СВЦЭМ!$D$33:$D$776,СВЦЭМ!$A$33:$A$776,$A38,СВЦЭМ!$B$33:$B$776,S$11)+'СЕТ СН'!$F$14+СВЦЭМ!$D$10+'СЕТ СН'!$F$8*'СЕТ СН'!$F$9-'СЕТ СН'!$F$26</f>
        <v>1087.0245796300001</v>
      </c>
      <c r="T38" s="36">
        <f>SUMIFS(СВЦЭМ!$D$33:$D$776,СВЦЭМ!$A$33:$A$776,$A38,СВЦЭМ!$B$33:$B$776,T$11)+'СЕТ СН'!$F$14+СВЦЭМ!$D$10+'СЕТ СН'!$F$8*'СЕТ СН'!$F$9-'СЕТ СН'!$F$26</f>
        <v>1094.9069506600001</v>
      </c>
      <c r="U38" s="36">
        <f>SUMIFS(СВЦЭМ!$D$33:$D$776,СВЦЭМ!$A$33:$A$776,$A38,СВЦЭМ!$B$33:$B$776,U$11)+'СЕТ СН'!$F$14+СВЦЭМ!$D$10+'СЕТ СН'!$F$8*'СЕТ СН'!$F$9-'СЕТ СН'!$F$26</f>
        <v>1107.0584362300001</v>
      </c>
      <c r="V38" s="36">
        <f>SUMIFS(СВЦЭМ!$D$33:$D$776,СВЦЭМ!$A$33:$A$776,$A38,СВЦЭМ!$B$33:$B$776,V$11)+'СЕТ СН'!$F$14+СВЦЭМ!$D$10+'СЕТ СН'!$F$8*'СЕТ СН'!$F$9-'СЕТ СН'!$F$26</f>
        <v>1076.64615727</v>
      </c>
      <c r="W38" s="36">
        <f>SUMIFS(СВЦЭМ!$D$33:$D$776,СВЦЭМ!$A$33:$A$776,$A38,СВЦЭМ!$B$33:$B$776,W$11)+'СЕТ СН'!$F$14+СВЦЭМ!$D$10+'СЕТ СН'!$F$8*'СЕТ СН'!$F$9-'СЕТ СН'!$F$26</f>
        <v>1066.12391647</v>
      </c>
      <c r="X38" s="36">
        <f>SUMIFS(СВЦЭМ!$D$33:$D$776,СВЦЭМ!$A$33:$A$776,$A38,СВЦЭМ!$B$33:$B$776,X$11)+'СЕТ СН'!$F$14+СВЦЭМ!$D$10+'СЕТ СН'!$F$8*'СЕТ СН'!$F$9-'СЕТ СН'!$F$26</f>
        <v>1083.52096615</v>
      </c>
      <c r="Y38" s="36">
        <f>SUMIFS(СВЦЭМ!$D$33:$D$776,СВЦЭМ!$A$33:$A$776,$A38,СВЦЭМ!$B$33:$B$776,Y$11)+'СЕТ СН'!$F$14+СВЦЭМ!$D$10+'СЕТ СН'!$F$8*'СЕТ СН'!$F$9-'СЕТ СН'!$F$26</f>
        <v>1098.42021998</v>
      </c>
    </row>
    <row r="39" spans="1:27" ht="15.75" x14ac:dyDescent="0.2">
      <c r="A39" s="35">
        <f t="shared" si="0"/>
        <v>43583</v>
      </c>
      <c r="B39" s="36">
        <f>SUMIFS(СВЦЭМ!$D$33:$D$776,СВЦЭМ!$A$33:$A$776,$A39,СВЦЭМ!$B$33:$B$776,B$11)+'СЕТ СН'!$F$14+СВЦЭМ!$D$10+'СЕТ СН'!$F$8*'СЕТ СН'!$F$9-'СЕТ СН'!$F$26</f>
        <v>1059.22729708</v>
      </c>
      <c r="C39" s="36">
        <f>SUMIFS(СВЦЭМ!$D$33:$D$776,СВЦЭМ!$A$33:$A$776,$A39,СВЦЭМ!$B$33:$B$776,C$11)+'СЕТ СН'!$F$14+СВЦЭМ!$D$10+'СЕТ СН'!$F$8*'СЕТ СН'!$F$9-'СЕТ СН'!$F$26</f>
        <v>1131.46106973</v>
      </c>
      <c r="D39" s="36">
        <f>SUMIFS(СВЦЭМ!$D$33:$D$776,СВЦЭМ!$A$33:$A$776,$A39,СВЦЭМ!$B$33:$B$776,D$11)+'СЕТ СН'!$F$14+СВЦЭМ!$D$10+'СЕТ СН'!$F$8*'СЕТ СН'!$F$9-'СЕТ СН'!$F$26</f>
        <v>1166.07928001</v>
      </c>
      <c r="E39" s="36">
        <f>SUMIFS(СВЦЭМ!$D$33:$D$776,СВЦЭМ!$A$33:$A$776,$A39,СВЦЭМ!$B$33:$B$776,E$11)+'СЕТ СН'!$F$14+СВЦЭМ!$D$10+'СЕТ СН'!$F$8*'СЕТ СН'!$F$9-'СЕТ СН'!$F$26</f>
        <v>1188.17124784</v>
      </c>
      <c r="F39" s="36">
        <f>SUMIFS(СВЦЭМ!$D$33:$D$776,СВЦЭМ!$A$33:$A$776,$A39,СВЦЭМ!$B$33:$B$776,F$11)+'СЕТ СН'!$F$14+СВЦЭМ!$D$10+'СЕТ СН'!$F$8*'СЕТ СН'!$F$9-'СЕТ СН'!$F$26</f>
        <v>1191.5724137100001</v>
      </c>
      <c r="G39" s="36">
        <f>SUMIFS(СВЦЭМ!$D$33:$D$776,СВЦЭМ!$A$33:$A$776,$A39,СВЦЭМ!$B$33:$B$776,G$11)+'СЕТ СН'!$F$14+СВЦЭМ!$D$10+'СЕТ СН'!$F$8*'СЕТ СН'!$F$9-'СЕТ СН'!$F$26</f>
        <v>1180.69531869</v>
      </c>
      <c r="H39" s="36">
        <f>SUMIFS(СВЦЭМ!$D$33:$D$776,СВЦЭМ!$A$33:$A$776,$A39,СВЦЭМ!$B$33:$B$776,H$11)+'СЕТ СН'!$F$14+СВЦЭМ!$D$10+'СЕТ СН'!$F$8*'СЕТ СН'!$F$9-'СЕТ СН'!$F$26</f>
        <v>1190.4211254900001</v>
      </c>
      <c r="I39" s="36">
        <f>SUMIFS(СВЦЭМ!$D$33:$D$776,СВЦЭМ!$A$33:$A$776,$A39,СВЦЭМ!$B$33:$B$776,I$11)+'СЕТ СН'!$F$14+СВЦЭМ!$D$10+'СЕТ СН'!$F$8*'СЕТ СН'!$F$9-'СЕТ СН'!$F$26</f>
        <v>1146.10649298</v>
      </c>
      <c r="J39" s="36">
        <f>SUMIFS(СВЦЭМ!$D$33:$D$776,СВЦЭМ!$A$33:$A$776,$A39,СВЦЭМ!$B$33:$B$776,J$11)+'СЕТ СН'!$F$14+СВЦЭМ!$D$10+'СЕТ СН'!$F$8*'СЕТ СН'!$F$9-'СЕТ СН'!$F$26</f>
        <v>1105.99067732</v>
      </c>
      <c r="K39" s="36">
        <f>SUMIFS(СВЦЭМ!$D$33:$D$776,СВЦЭМ!$A$33:$A$776,$A39,СВЦЭМ!$B$33:$B$776,K$11)+'СЕТ СН'!$F$14+СВЦЭМ!$D$10+'СЕТ СН'!$F$8*'СЕТ СН'!$F$9-'СЕТ СН'!$F$26</f>
        <v>1064.4227962699999</v>
      </c>
      <c r="L39" s="36">
        <f>SUMIFS(СВЦЭМ!$D$33:$D$776,СВЦЭМ!$A$33:$A$776,$A39,СВЦЭМ!$B$33:$B$776,L$11)+'СЕТ СН'!$F$14+СВЦЭМ!$D$10+'СЕТ СН'!$F$8*'СЕТ СН'!$F$9-'СЕТ СН'!$F$26</f>
        <v>1052.3268681</v>
      </c>
      <c r="M39" s="36">
        <f>SUMIFS(СВЦЭМ!$D$33:$D$776,СВЦЭМ!$A$33:$A$776,$A39,СВЦЭМ!$B$33:$B$776,M$11)+'СЕТ СН'!$F$14+СВЦЭМ!$D$10+'СЕТ СН'!$F$8*'СЕТ СН'!$F$9-'СЕТ СН'!$F$26</f>
        <v>1053.04947118</v>
      </c>
      <c r="N39" s="36">
        <f>SUMIFS(СВЦЭМ!$D$33:$D$776,СВЦЭМ!$A$33:$A$776,$A39,СВЦЭМ!$B$33:$B$776,N$11)+'СЕТ СН'!$F$14+СВЦЭМ!$D$10+'СЕТ СН'!$F$8*'СЕТ СН'!$F$9-'СЕТ СН'!$F$26</f>
        <v>1079.67160681</v>
      </c>
      <c r="O39" s="36">
        <f>SUMIFS(СВЦЭМ!$D$33:$D$776,СВЦЭМ!$A$33:$A$776,$A39,СВЦЭМ!$B$33:$B$776,O$11)+'СЕТ СН'!$F$14+СВЦЭМ!$D$10+'СЕТ СН'!$F$8*'СЕТ СН'!$F$9-'СЕТ СН'!$F$26</f>
        <v>1098.11569947</v>
      </c>
      <c r="P39" s="36">
        <f>SUMIFS(СВЦЭМ!$D$33:$D$776,СВЦЭМ!$A$33:$A$776,$A39,СВЦЭМ!$B$33:$B$776,P$11)+'СЕТ СН'!$F$14+СВЦЭМ!$D$10+'СЕТ СН'!$F$8*'СЕТ СН'!$F$9-'СЕТ СН'!$F$26</f>
        <v>1121.8191652800001</v>
      </c>
      <c r="Q39" s="36">
        <f>SUMIFS(СВЦЭМ!$D$33:$D$776,СВЦЭМ!$A$33:$A$776,$A39,СВЦЭМ!$B$33:$B$776,Q$11)+'СЕТ СН'!$F$14+СВЦЭМ!$D$10+'СЕТ СН'!$F$8*'СЕТ СН'!$F$9-'СЕТ СН'!$F$26</f>
        <v>1132.42669576</v>
      </c>
      <c r="R39" s="36">
        <f>SUMIFS(СВЦЭМ!$D$33:$D$776,СВЦЭМ!$A$33:$A$776,$A39,СВЦЭМ!$B$33:$B$776,R$11)+'СЕТ СН'!$F$14+СВЦЭМ!$D$10+'СЕТ СН'!$F$8*'СЕТ СН'!$F$9-'СЕТ СН'!$F$26</f>
        <v>1113.25661111</v>
      </c>
      <c r="S39" s="36">
        <f>SUMIFS(СВЦЭМ!$D$33:$D$776,СВЦЭМ!$A$33:$A$776,$A39,СВЦЭМ!$B$33:$B$776,S$11)+'СЕТ СН'!$F$14+СВЦЭМ!$D$10+'СЕТ СН'!$F$8*'СЕТ СН'!$F$9-'СЕТ СН'!$F$26</f>
        <v>1084.5252036300001</v>
      </c>
      <c r="T39" s="36">
        <f>SUMIFS(СВЦЭМ!$D$33:$D$776,СВЦЭМ!$A$33:$A$776,$A39,СВЦЭМ!$B$33:$B$776,T$11)+'СЕТ СН'!$F$14+СВЦЭМ!$D$10+'СЕТ СН'!$F$8*'СЕТ СН'!$F$9-'СЕТ СН'!$F$26</f>
        <v>1049.3196015600001</v>
      </c>
      <c r="U39" s="36">
        <f>SUMIFS(СВЦЭМ!$D$33:$D$776,СВЦЭМ!$A$33:$A$776,$A39,СВЦЭМ!$B$33:$B$776,U$11)+'СЕТ СН'!$F$14+СВЦЭМ!$D$10+'СЕТ СН'!$F$8*'СЕТ СН'!$F$9-'СЕТ СН'!$F$26</f>
        <v>1002.9671929699999</v>
      </c>
      <c r="V39" s="36">
        <f>SUMIFS(СВЦЭМ!$D$33:$D$776,СВЦЭМ!$A$33:$A$776,$A39,СВЦЭМ!$B$33:$B$776,V$11)+'СЕТ СН'!$F$14+СВЦЭМ!$D$10+'СЕТ СН'!$F$8*'СЕТ СН'!$F$9-'СЕТ СН'!$F$26</f>
        <v>979.75298126999996</v>
      </c>
      <c r="W39" s="36">
        <f>SUMIFS(СВЦЭМ!$D$33:$D$776,СВЦЭМ!$A$33:$A$776,$A39,СВЦЭМ!$B$33:$B$776,W$11)+'СЕТ СН'!$F$14+СВЦЭМ!$D$10+'СЕТ СН'!$F$8*'СЕТ СН'!$F$9-'СЕТ СН'!$F$26</f>
        <v>988.42852538</v>
      </c>
      <c r="X39" s="36">
        <f>SUMIFS(СВЦЭМ!$D$33:$D$776,СВЦЭМ!$A$33:$A$776,$A39,СВЦЭМ!$B$33:$B$776,X$11)+'СЕТ СН'!$F$14+СВЦЭМ!$D$10+'СЕТ СН'!$F$8*'СЕТ СН'!$F$9-'СЕТ СН'!$F$26</f>
        <v>999.58523781999997</v>
      </c>
      <c r="Y39" s="36">
        <f>SUMIFS(СВЦЭМ!$D$33:$D$776,СВЦЭМ!$A$33:$A$776,$A39,СВЦЭМ!$B$33:$B$776,Y$11)+'СЕТ СН'!$F$14+СВЦЭМ!$D$10+'СЕТ СН'!$F$8*'СЕТ СН'!$F$9-'СЕТ СН'!$F$26</f>
        <v>1038.384374</v>
      </c>
    </row>
    <row r="40" spans="1:27" ht="15.75" x14ac:dyDescent="0.2">
      <c r="A40" s="35">
        <f t="shared" si="0"/>
        <v>43584</v>
      </c>
      <c r="B40" s="36">
        <f>SUMIFS(СВЦЭМ!$D$33:$D$776,СВЦЭМ!$A$33:$A$776,$A40,СВЦЭМ!$B$33:$B$776,B$11)+'СЕТ СН'!$F$14+СВЦЭМ!$D$10+'СЕТ СН'!$F$8*'СЕТ СН'!$F$9-'СЕТ СН'!$F$26</f>
        <v>1123.69761124</v>
      </c>
      <c r="C40" s="36">
        <f>SUMIFS(СВЦЭМ!$D$33:$D$776,СВЦЭМ!$A$33:$A$776,$A40,СВЦЭМ!$B$33:$B$776,C$11)+'СЕТ СН'!$F$14+СВЦЭМ!$D$10+'СЕТ СН'!$F$8*'СЕТ СН'!$F$9-'СЕТ СН'!$F$26</f>
        <v>1154.93053433</v>
      </c>
      <c r="D40" s="36">
        <f>SUMIFS(СВЦЭМ!$D$33:$D$776,СВЦЭМ!$A$33:$A$776,$A40,СВЦЭМ!$B$33:$B$776,D$11)+'СЕТ СН'!$F$14+СВЦЭМ!$D$10+'СЕТ СН'!$F$8*'СЕТ СН'!$F$9-'СЕТ СН'!$F$26</f>
        <v>1175.6840352700001</v>
      </c>
      <c r="E40" s="36">
        <f>SUMIFS(СВЦЭМ!$D$33:$D$776,СВЦЭМ!$A$33:$A$776,$A40,СВЦЭМ!$B$33:$B$776,E$11)+'СЕТ СН'!$F$14+СВЦЭМ!$D$10+'СЕТ СН'!$F$8*'СЕТ СН'!$F$9-'СЕТ СН'!$F$26</f>
        <v>1181.1171740100001</v>
      </c>
      <c r="F40" s="36">
        <f>SUMIFS(СВЦЭМ!$D$33:$D$776,СВЦЭМ!$A$33:$A$776,$A40,СВЦЭМ!$B$33:$B$776,F$11)+'СЕТ СН'!$F$14+СВЦЭМ!$D$10+'СЕТ СН'!$F$8*'СЕТ СН'!$F$9-'СЕТ СН'!$F$26</f>
        <v>1189.45529814</v>
      </c>
      <c r="G40" s="36">
        <f>SUMIFS(СВЦЭМ!$D$33:$D$776,СВЦЭМ!$A$33:$A$776,$A40,СВЦЭМ!$B$33:$B$776,G$11)+'СЕТ СН'!$F$14+СВЦЭМ!$D$10+'СЕТ СН'!$F$8*'СЕТ СН'!$F$9-'СЕТ СН'!$F$26</f>
        <v>1177.2654449000001</v>
      </c>
      <c r="H40" s="36">
        <f>SUMIFS(СВЦЭМ!$D$33:$D$776,СВЦЭМ!$A$33:$A$776,$A40,СВЦЭМ!$B$33:$B$776,H$11)+'СЕТ СН'!$F$14+СВЦЭМ!$D$10+'СЕТ СН'!$F$8*'СЕТ СН'!$F$9-'СЕТ СН'!$F$26</f>
        <v>1165.2251005400001</v>
      </c>
      <c r="I40" s="36">
        <f>SUMIFS(СВЦЭМ!$D$33:$D$776,СВЦЭМ!$A$33:$A$776,$A40,СВЦЭМ!$B$33:$B$776,I$11)+'СЕТ СН'!$F$14+СВЦЭМ!$D$10+'СЕТ СН'!$F$8*'СЕТ СН'!$F$9-'СЕТ СН'!$F$26</f>
        <v>1122.2786060200001</v>
      </c>
      <c r="J40" s="36">
        <f>SUMIFS(СВЦЭМ!$D$33:$D$776,СВЦЭМ!$A$33:$A$776,$A40,СВЦЭМ!$B$33:$B$776,J$11)+'СЕТ СН'!$F$14+СВЦЭМ!$D$10+'СЕТ СН'!$F$8*'СЕТ СН'!$F$9-'СЕТ СН'!$F$26</f>
        <v>1080.33749044</v>
      </c>
      <c r="K40" s="36">
        <f>SUMIFS(СВЦЭМ!$D$33:$D$776,СВЦЭМ!$A$33:$A$776,$A40,СВЦЭМ!$B$33:$B$776,K$11)+'СЕТ СН'!$F$14+СВЦЭМ!$D$10+'СЕТ СН'!$F$8*'СЕТ СН'!$F$9-'СЕТ СН'!$F$26</f>
        <v>1068.8230757599999</v>
      </c>
      <c r="L40" s="36">
        <f>SUMIFS(СВЦЭМ!$D$33:$D$776,СВЦЭМ!$A$33:$A$776,$A40,СВЦЭМ!$B$33:$B$776,L$11)+'СЕТ СН'!$F$14+СВЦЭМ!$D$10+'СЕТ СН'!$F$8*'СЕТ СН'!$F$9-'СЕТ СН'!$F$26</f>
        <v>1048.21439521</v>
      </c>
      <c r="M40" s="36">
        <f>SUMIFS(СВЦЭМ!$D$33:$D$776,СВЦЭМ!$A$33:$A$776,$A40,СВЦЭМ!$B$33:$B$776,M$11)+'СЕТ СН'!$F$14+СВЦЭМ!$D$10+'СЕТ СН'!$F$8*'СЕТ СН'!$F$9-'СЕТ СН'!$F$26</f>
        <v>1066.2751192000001</v>
      </c>
      <c r="N40" s="36">
        <f>SUMIFS(СВЦЭМ!$D$33:$D$776,СВЦЭМ!$A$33:$A$776,$A40,СВЦЭМ!$B$33:$B$776,N$11)+'СЕТ СН'!$F$14+СВЦЭМ!$D$10+'СЕТ СН'!$F$8*'СЕТ СН'!$F$9-'СЕТ СН'!$F$26</f>
        <v>1066.37206487</v>
      </c>
      <c r="O40" s="36">
        <f>SUMIFS(СВЦЭМ!$D$33:$D$776,СВЦЭМ!$A$33:$A$776,$A40,СВЦЭМ!$B$33:$B$776,O$11)+'СЕТ СН'!$F$14+СВЦЭМ!$D$10+'СЕТ СН'!$F$8*'СЕТ СН'!$F$9-'СЕТ СН'!$F$26</f>
        <v>1067.70177334</v>
      </c>
      <c r="P40" s="36">
        <f>SUMIFS(СВЦЭМ!$D$33:$D$776,СВЦЭМ!$A$33:$A$776,$A40,СВЦЭМ!$B$33:$B$776,P$11)+'СЕТ СН'!$F$14+СВЦЭМ!$D$10+'СЕТ СН'!$F$8*'СЕТ СН'!$F$9-'СЕТ СН'!$F$26</f>
        <v>1075.0707156400001</v>
      </c>
      <c r="Q40" s="36">
        <f>SUMIFS(СВЦЭМ!$D$33:$D$776,СВЦЭМ!$A$33:$A$776,$A40,СВЦЭМ!$B$33:$B$776,Q$11)+'СЕТ СН'!$F$14+СВЦЭМ!$D$10+'СЕТ СН'!$F$8*'СЕТ СН'!$F$9-'СЕТ СН'!$F$26</f>
        <v>1084.2824378</v>
      </c>
      <c r="R40" s="36">
        <f>SUMIFS(СВЦЭМ!$D$33:$D$776,СВЦЭМ!$A$33:$A$776,$A40,СВЦЭМ!$B$33:$B$776,R$11)+'СЕТ СН'!$F$14+СВЦЭМ!$D$10+'СЕТ СН'!$F$8*'СЕТ СН'!$F$9-'СЕТ СН'!$F$26</f>
        <v>1083.7411069100001</v>
      </c>
      <c r="S40" s="36">
        <f>SUMIFS(СВЦЭМ!$D$33:$D$776,СВЦЭМ!$A$33:$A$776,$A40,СВЦЭМ!$B$33:$B$776,S$11)+'СЕТ СН'!$F$14+СВЦЭМ!$D$10+'СЕТ СН'!$F$8*'СЕТ СН'!$F$9-'СЕТ СН'!$F$26</f>
        <v>1084.5128063900002</v>
      </c>
      <c r="T40" s="36">
        <f>SUMIFS(СВЦЭМ!$D$33:$D$776,СВЦЭМ!$A$33:$A$776,$A40,СВЦЭМ!$B$33:$B$776,T$11)+'СЕТ СН'!$F$14+СВЦЭМ!$D$10+'СЕТ СН'!$F$8*'СЕТ СН'!$F$9-'СЕТ СН'!$F$26</f>
        <v>1069.0342571200001</v>
      </c>
      <c r="U40" s="36">
        <f>SUMIFS(СВЦЭМ!$D$33:$D$776,СВЦЭМ!$A$33:$A$776,$A40,СВЦЭМ!$B$33:$B$776,U$11)+'СЕТ СН'!$F$14+СВЦЭМ!$D$10+'СЕТ СН'!$F$8*'СЕТ СН'!$F$9-'СЕТ СН'!$F$26</f>
        <v>1056.7613002200001</v>
      </c>
      <c r="V40" s="36">
        <f>SUMIFS(СВЦЭМ!$D$33:$D$776,СВЦЭМ!$A$33:$A$776,$A40,СВЦЭМ!$B$33:$B$776,V$11)+'СЕТ СН'!$F$14+СВЦЭМ!$D$10+'СЕТ СН'!$F$8*'СЕТ СН'!$F$9-'СЕТ СН'!$F$26</f>
        <v>1025.5186671900001</v>
      </c>
      <c r="W40" s="36">
        <f>SUMIFS(СВЦЭМ!$D$33:$D$776,СВЦЭМ!$A$33:$A$776,$A40,СВЦЭМ!$B$33:$B$776,W$11)+'СЕТ СН'!$F$14+СВЦЭМ!$D$10+'СЕТ СН'!$F$8*'СЕТ СН'!$F$9-'СЕТ СН'!$F$26</f>
        <v>1006.20683525</v>
      </c>
      <c r="X40" s="36">
        <f>SUMIFS(СВЦЭМ!$D$33:$D$776,СВЦЭМ!$A$33:$A$776,$A40,СВЦЭМ!$B$33:$B$776,X$11)+'СЕТ СН'!$F$14+СВЦЭМ!$D$10+'СЕТ СН'!$F$8*'СЕТ СН'!$F$9-'СЕТ СН'!$F$26</f>
        <v>1034.7070681800001</v>
      </c>
      <c r="Y40" s="36">
        <f>SUMIFS(СВЦЭМ!$D$33:$D$776,СВЦЭМ!$A$33:$A$776,$A40,СВЦЭМ!$B$33:$B$776,Y$11)+'СЕТ СН'!$F$14+СВЦЭМ!$D$10+'СЕТ СН'!$F$8*'СЕТ СН'!$F$9-'СЕТ СН'!$F$26</f>
        <v>1066.6554072200001</v>
      </c>
    </row>
    <row r="41" spans="1:27" ht="15.75" x14ac:dyDescent="0.2">
      <c r="A41" s="35">
        <f t="shared" si="0"/>
        <v>43585</v>
      </c>
      <c r="B41" s="36">
        <f>SUMIFS(СВЦЭМ!$D$33:$D$776,СВЦЭМ!$A$33:$A$776,$A41,СВЦЭМ!$B$33:$B$776,B$11)+'СЕТ СН'!$F$14+СВЦЭМ!$D$10+'СЕТ СН'!$F$8*'СЕТ СН'!$F$9-'СЕТ СН'!$F$26</f>
        <v>1131.74830853</v>
      </c>
      <c r="C41" s="36">
        <f>SUMIFS(СВЦЭМ!$D$33:$D$776,СВЦЭМ!$A$33:$A$776,$A41,СВЦЭМ!$B$33:$B$776,C$11)+'СЕТ СН'!$F$14+СВЦЭМ!$D$10+'СЕТ СН'!$F$8*'СЕТ СН'!$F$9-'СЕТ СН'!$F$26</f>
        <v>1165.9622620100001</v>
      </c>
      <c r="D41" s="36">
        <f>SUMIFS(СВЦЭМ!$D$33:$D$776,СВЦЭМ!$A$33:$A$776,$A41,СВЦЭМ!$B$33:$B$776,D$11)+'СЕТ СН'!$F$14+СВЦЭМ!$D$10+'СЕТ СН'!$F$8*'СЕТ СН'!$F$9-'СЕТ СН'!$F$26</f>
        <v>1195.9653871099999</v>
      </c>
      <c r="E41" s="36">
        <f>SUMIFS(СВЦЭМ!$D$33:$D$776,СВЦЭМ!$A$33:$A$776,$A41,СВЦЭМ!$B$33:$B$776,E$11)+'СЕТ СН'!$F$14+СВЦЭМ!$D$10+'СЕТ СН'!$F$8*'СЕТ СН'!$F$9-'СЕТ СН'!$F$26</f>
        <v>1201.4129879700001</v>
      </c>
      <c r="F41" s="36">
        <f>SUMIFS(СВЦЭМ!$D$33:$D$776,СВЦЭМ!$A$33:$A$776,$A41,СВЦЭМ!$B$33:$B$776,F$11)+'СЕТ СН'!$F$14+СВЦЭМ!$D$10+'СЕТ СН'!$F$8*'СЕТ СН'!$F$9-'СЕТ СН'!$F$26</f>
        <v>1205.30520409</v>
      </c>
      <c r="G41" s="36">
        <f>SUMIFS(СВЦЭМ!$D$33:$D$776,СВЦЭМ!$A$33:$A$776,$A41,СВЦЭМ!$B$33:$B$776,G$11)+'СЕТ СН'!$F$14+СВЦЭМ!$D$10+'СЕТ СН'!$F$8*'СЕТ СН'!$F$9-'СЕТ СН'!$F$26</f>
        <v>1187.05300205</v>
      </c>
      <c r="H41" s="36">
        <f>SUMIFS(СВЦЭМ!$D$33:$D$776,СВЦЭМ!$A$33:$A$776,$A41,СВЦЭМ!$B$33:$B$776,H$11)+'СЕТ СН'!$F$14+СВЦЭМ!$D$10+'СЕТ СН'!$F$8*'СЕТ СН'!$F$9-'СЕТ СН'!$F$26</f>
        <v>1125.74118469</v>
      </c>
      <c r="I41" s="36">
        <f>SUMIFS(СВЦЭМ!$D$33:$D$776,СВЦЭМ!$A$33:$A$776,$A41,СВЦЭМ!$B$33:$B$776,I$11)+'СЕТ СН'!$F$14+СВЦЭМ!$D$10+'СЕТ СН'!$F$8*'СЕТ СН'!$F$9-'СЕТ СН'!$F$26</f>
        <v>1073.60512214</v>
      </c>
      <c r="J41" s="36">
        <f>SUMIFS(СВЦЭМ!$D$33:$D$776,СВЦЭМ!$A$33:$A$776,$A41,СВЦЭМ!$B$33:$B$776,J$11)+'СЕТ СН'!$F$14+СВЦЭМ!$D$10+'СЕТ СН'!$F$8*'СЕТ СН'!$F$9-'СЕТ СН'!$F$26</f>
        <v>1062.3276462599999</v>
      </c>
      <c r="K41" s="36">
        <f>SUMIFS(СВЦЭМ!$D$33:$D$776,СВЦЭМ!$A$33:$A$776,$A41,СВЦЭМ!$B$33:$B$776,K$11)+'СЕТ СН'!$F$14+СВЦЭМ!$D$10+'СЕТ СН'!$F$8*'СЕТ СН'!$F$9-'СЕТ СН'!$F$26</f>
        <v>1061.9451835100001</v>
      </c>
      <c r="L41" s="36">
        <f>SUMIFS(СВЦЭМ!$D$33:$D$776,СВЦЭМ!$A$33:$A$776,$A41,СВЦЭМ!$B$33:$B$776,L$11)+'СЕТ СН'!$F$14+СВЦЭМ!$D$10+'СЕТ СН'!$F$8*'СЕТ СН'!$F$9-'СЕТ СН'!$F$26</f>
        <v>1061.3897227699999</v>
      </c>
      <c r="M41" s="36">
        <f>SUMIFS(СВЦЭМ!$D$33:$D$776,СВЦЭМ!$A$33:$A$776,$A41,СВЦЭМ!$B$33:$B$776,M$11)+'СЕТ СН'!$F$14+СВЦЭМ!$D$10+'СЕТ СН'!$F$8*'СЕТ СН'!$F$9-'СЕТ СН'!$F$26</f>
        <v>1047.0634929100002</v>
      </c>
      <c r="N41" s="36">
        <f>SUMIFS(СВЦЭМ!$D$33:$D$776,СВЦЭМ!$A$33:$A$776,$A41,СВЦЭМ!$B$33:$B$776,N$11)+'СЕТ СН'!$F$14+СВЦЭМ!$D$10+'СЕТ СН'!$F$8*'СЕТ СН'!$F$9-'СЕТ СН'!$F$26</f>
        <v>1046.7689604700001</v>
      </c>
      <c r="O41" s="36">
        <f>SUMIFS(СВЦЭМ!$D$33:$D$776,СВЦЭМ!$A$33:$A$776,$A41,СВЦЭМ!$B$33:$B$776,O$11)+'СЕТ СН'!$F$14+СВЦЭМ!$D$10+'СЕТ СН'!$F$8*'СЕТ СН'!$F$9-'СЕТ СН'!$F$26</f>
        <v>1049.35093392</v>
      </c>
      <c r="P41" s="36">
        <f>SUMIFS(СВЦЭМ!$D$33:$D$776,СВЦЭМ!$A$33:$A$776,$A41,СВЦЭМ!$B$33:$B$776,P$11)+'СЕТ СН'!$F$14+СВЦЭМ!$D$10+'СЕТ СН'!$F$8*'СЕТ СН'!$F$9-'СЕТ СН'!$F$26</f>
        <v>1061.0039891500001</v>
      </c>
      <c r="Q41" s="36">
        <f>SUMIFS(СВЦЭМ!$D$33:$D$776,СВЦЭМ!$A$33:$A$776,$A41,СВЦЭМ!$B$33:$B$776,Q$11)+'СЕТ СН'!$F$14+СВЦЭМ!$D$10+'СЕТ СН'!$F$8*'СЕТ СН'!$F$9-'СЕТ СН'!$F$26</f>
        <v>1066.6089792600001</v>
      </c>
      <c r="R41" s="36">
        <f>SUMIFS(СВЦЭМ!$D$33:$D$776,СВЦЭМ!$A$33:$A$776,$A41,СВЦЭМ!$B$33:$B$776,R$11)+'СЕТ СН'!$F$14+СВЦЭМ!$D$10+'СЕТ СН'!$F$8*'СЕТ СН'!$F$9-'СЕТ СН'!$F$26</f>
        <v>1066.05651048</v>
      </c>
      <c r="S41" s="36">
        <f>SUMIFS(СВЦЭМ!$D$33:$D$776,СВЦЭМ!$A$33:$A$776,$A41,СВЦЭМ!$B$33:$B$776,S$11)+'СЕТ СН'!$F$14+СВЦЭМ!$D$10+'СЕТ СН'!$F$8*'СЕТ СН'!$F$9-'СЕТ СН'!$F$26</f>
        <v>1054.75551769</v>
      </c>
      <c r="T41" s="36">
        <f>SUMIFS(СВЦЭМ!$D$33:$D$776,СВЦЭМ!$A$33:$A$776,$A41,СВЦЭМ!$B$33:$B$776,T$11)+'СЕТ СН'!$F$14+СВЦЭМ!$D$10+'СЕТ СН'!$F$8*'СЕТ СН'!$F$9-'СЕТ СН'!$F$26</f>
        <v>1039.92279422</v>
      </c>
      <c r="U41" s="36">
        <f>SUMIFS(СВЦЭМ!$D$33:$D$776,СВЦЭМ!$A$33:$A$776,$A41,СВЦЭМ!$B$33:$B$776,U$11)+'СЕТ СН'!$F$14+СВЦЭМ!$D$10+'СЕТ СН'!$F$8*'СЕТ СН'!$F$9-'СЕТ СН'!$F$26</f>
        <v>1027.75018574</v>
      </c>
      <c r="V41" s="36">
        <f>SUMIFS(СВЦЭМ!$D$33:$D$776,СВЦЭМ!$A$33:$A$776,$A41,СВЦЭМ!$B$33:$B$776,V$11)+'СЕТ СН'!$F$14+СВЦЭМ!$D$10+'СЕТ СН'!$F$8*'СЕТ СН'!$F$9-'СЕТ СН'!$F$26</f>
        <v>1015.53559911</v>
      </c>
      <c r="W41" s="36">
        <f>SUMIFS(СВЦЭМ!$D$33:$D$776,СВЦЭМ!$A$33:$A$776,$A41,СВЦЭМ!$B$33:$B$776,W$11)+'СЕТ СН'!$F$14+СВЦЭМ!$D$10+'СЕТ СН'!$F$8*'СЕТ СН'!$F$9-'СЕТ СН'!$F$26</f>
        <v>1013.02047352</v>
      </c>
      <c r="X41" s="36">
        <f>SUMIFS(СВЦЭМ!$D$33:$D$776,СВЦЭМ!$A$33:$A$776,$A41,СВЦЭМ!$B$33:$B$776,X$11)+'СЕТ СН'!$F$14+СВЦЭМ!$D$10+'СЕТ СН'!$F$8*'СЕТ СН'!$F$9-'СЕТ СН'!$F$26</f>
        <v>1032.11431975</v>
      </c>
      <c r="Y41" s="36">
        <f>SUMIFS(СВЦЭМ!$D$33:$D$776,СВЦЭМ!$A$33:$A$776,$A41,СВЦЭМ!$B$33:$B$776,Y$11)+'СЕТ СН'!$F$14+СВЦЭМ!$D$10+'СЕТ СН'!$F$8*'СЕТ СН'!$F$9-'СЕТ СН'!$F$26</f>
        <v>1050.91332625</v>
      </c>
    </row>
    <row r="42" spans="1:27" ht="15.75" hidden="1" x14ac:dyDescent="0.2">
      <c r="A42" s="35">
        <f t="shared" si="0"/>
        <v>43586</v>
      </c>
      <c r="B42" s="36">
        <f>SUMIFS(СВЦЭМ!$D$33:$D$776,СВЦЭМ!$A$33:$A$776,$A42,СВЦЭМ!$B$33:$B$776,B$11)+'СЕТ СН'!$F$14+СВЦЭМ!$D$10+'СЕТ СН'!$F$8*'СЕТ СН'!$F$9-'СЕТ СН'!$F$26</f>
        <v>219.57304687000001</v>
      </c>
      <c r="C42" s="36">
        <f>SUMIFS(СВЦЭМ!$D$33:$D$776,СВЦЭМ!$A$33:$A$776,$A42,СВЦЭМ!$B$33:$B$776,C$11)+'СЕТ СН'!$F$14+СВЦЭМ!$D$10+'СЕТ СН'!$F$8*'СЕТ СН'!$F$9-'СЕТ СН'!$F$26</f>
        <v>219.57304687000001</v>
      </c>
      <c r="D42" s="36">
        <f>SUMIFS(СВЦЭМ!$D$33:$D$776,СВЦЭМ!$A$33:$A$776,$A42,СВЦЭМ!$B$33:$B$776,D$11)+'СЕТ СН'!$F$14+СВЦЭМ!$D$10+'СЕТ СН'!$F$8*'СЕТ СН'!$F$9-'СЕТ СН'!$F$26</f>
        <v>219.57304687000001</v>
      </c>
      <c r="E42" s="36">
        <f>SUMIFS(СВЦЭМ!$D$33:$D$776,СВЦЭМ!$A$33:$A$776,$A42,СВЦЭМ!$B$33:$B$776,E$11)+'СЕТ СН'!$F$14+СВЦЭМ!$D$10+'СЕТ СН'!$F$8*'СЕТ СН'!$F$9-'СЕТ СН'!$F$26</f>
        <v>219.57304687000001</v>
      </c>
      <c r="F42" s="36">
        <f>SUMIFS(СВЦЭМ!$D$33:$D$776,СВЦЭМ!$A$33:$A$776,$A42,СВЦЭМ!$B$33:$B$776,F$11)+'СЕТ СН'!$F$14+СВЦЭМ!$D$10+'СЕТ СН'!$F$8*'СЕТ СН'!$F$9-'СЕТ СН'!$F$26</f>
        <v>219.57304687000001</v>
      </c>
      <c r="G42" s="36">
        <f>SUMIFS(СВЦЭМ!$D$33:$D$776,СВЦЭМ!$A$33:$A$776,$A42,СВЦЭМ!$B$33:$B$776,G$11)+'СЕТ СН'!$F$14+СВЦЭМ!$D$10+'СЕТ СН'!$F$8*'СЕТ СН'!$F$9-'СЕТ СН'!$F$26</f>
        <v>219.57304687000001</v>
      </c>
      <c r="H42" s="36">
        <f>SUMIFS(СВЦЭМ!$D$33:$D$776,СВЦЭМ!$A$33:$A$776,$A42,СВЦЭМ!$B$33:$B$776,H$11)+'СЕТ СН'!$F$14+СВЦЭМ!$D$10+'СЕТ СН'!$F$8*'СЕТ СН'!$F$9-'СЕТ СН'!$F$26</f>
        <v>219.57304687000001</v>
      </c>
      <c r="I42" s="36">
        <f>SUMIFS(СВЦЭМ!$D$33:$D$776,СВЦЭМ!$A$33:$A$776,$A42,СВЦЭМ!$B$33:$B$776,I$11)+'СЕТ СН'!$F$14+СВЦЭМ!$D$10+'СЕТ СН'!$F$8*'СЕТ СН'!$F$9-'СЕТ СН'!$F$26</f>
        <v>219.57304687000001</v>
      </c>
      <c r="J42" s="36">
        <f>SUMIFS(СВЦЭМ!$D$33:$D$776,СВЦЭМ!$A$33:$A$776,$A42,СВЦЭМ!$B$33:$B$776,J$11)+'СЕТ СН'!$F$14+СВЦЭМ!$D$10+'СЕТ СН'!$F$8*'СЕТ СН'!$F$9-'СЕТ СН'!$F$26</f>
        <v>219.57304687000001</v>
      </c>
      <c r="K42" s="36">
        <f>SUMIFS(СВЦЭМ!$D$33:$D$776,СВЦЭМ!$A$33:$A$776,$A42,СВЦЭМ!$B$33:$B$776,K$11)+'СЕТ СН'!$F$14+СВЦЭМ!$D$10+'СЕТ СН'!$F$8*'СЕТ СН'!$F$9-'СЕТ СН'!$F$26</f>
        <v>219.57304687000001</v>
      </c>
      <c r="L42" s="36">
        <f>SUMIFS(СВЦЭМ!$D$33:$D$776,СВЦЭМ!$A$33:$A$776,$A42,СВЦЭМ!$B$33:$B$776,L$11)+'СЕТ СН'!$F$14+СВЦЭМ!$D$10+'СЕТ СН'!$F$8*'СЕТ СН'!$F$9-'СЕТ СН'!$F$26</f>
        <v>219.57304687000001</v>
      </c>
      <c r="M42" s="36">
        <f>SUMIFS(СВЦЭМ!$D$33:$D$776,СВЦЭМ!$A$33:$A$776,$A42,СВЦЭМ!$B$33:$B$776,M$11)+'СЕТ СН'!$F$14+СВЦЭМ!$D$10+'СЕТ СН'!$F$8*'СЕТ СН'!$F$9-'СЕТ СН'!$F$26</f>
        <v>219.57304687000001</v>
      </c>
      <c r="N42" s="36">
        <f>SUMIFS(СВЦЭМ!$D$33:$D$776,СВЦЭМ!$A$33:$A$776,$A42,СВЦЭМ!$B$33:$B$776,N$11)+'СЕТ СН'!$F$14+СВЦЭМ!$D$10+'СЕТ СН'!$F$8*'СЕТ СН'!$F$9-'СЕТ СН'!$F$26</f>
        <v>219.57304687000001</v>
      </c>
      <c r="O42" s="36">
        <f>SUMIFS(СВЦЭМ!$D$33:$D$776,СВЦЭМ!$A$33:$A$776,$A42,СВЦЭМ!$B$33:$B$776,O$11)+'СЕТ СН'!$F$14+СВЦЭМ!$D$10+'СЕТ СН'!$F$8*'СЕТ СН'!$F$9-'СЕТ СН'!$F$26</f>
        <v>219.57304687000001</v>
      </c>
      <c r="P42" s="36">
        <f>SUMIFS(СВЦЭМ!$D$33:$D$776,СВЦЭМ!$A$33:$A$776,$A42,СВЦЭМ!$B$33:$B$776,P$11)+'СЕТ СН'!$F$14+СВЦЭМ!$D$10+'СЕТ СН'!$F$8*'СЕТ СН'!$F$9-'СЕТ СН'!$F$26</f>
        <v>219.57304687000001</v>
      </c>
      <c r="Q42" s="36">
        <f>SUMIFS(СВЦЭМ!$D$33:$D$776,СВЦЭМ!$A$33:$A$776,$A42,СВЦЭМ!$B$33:$B$776,Q$11)+'СЕТ СН'!$F$14+СВЦЭМ!$D$10+'СЕТ СН'!$F$8*'СЕТ СН'!$F$9-'СЕТ СН'!$F$26</f>
        <v>219.57304687000001</v>
      </c>
      <c r="R42" s="36">
        <f>SUMIFS(СВЦЭМ!$D$33:$D$776,СВЦЭМ!$A$33:$A$776,$A42,СВЦЭМ!$B$33:$B$776,R$11)+'СЕТ СН'!$F$14+СВЦЭМ!$D$10+'СЕТ СН'!$F$8*'СЕТ СН'!$F$9-'СЕТ СН'!$F$26</f>
        <v>219.57304687000001</v>
      </c>
      <c r="S42" s="36">
        <f>SUMIFS(СВЦЭМ!$D$33:$D$776,СВЦЭМ!$A$33:$A$776,$A42,СВЦЭМ!$B$33:$B$776,S$11)+'СЕТ СН'!$F$14+СВЦЭМ!$D$10+'СЕТ СН'!$F$8*'СЕТ СН'!$F$9-'СЕТ СН'!$F$26</f>
        <v>219.57304687000001</v>
      </c>
      <c r="T42" s="36">
        <f>SUMIFS(СВЦЭМ!$D$33:$D$776,СВЦЭМ!$A$33:$A$776,$A42,СВЦЭМ!$B$33:$B$776,T$11)+'СЕТ СН'!$F$14+СВЦЭМ!$D$10+'СЕТ СН'!$F$8*'СЕТ СН'!$F$9-'СЕТ СН'!$F$26</f>
        <v>219.57304687000001</v>
      </c>
      <c r="U42" s="36">
        <f>SUMIFS(СВЦЭМ!$D$33:$D$776,СВЦЭМ!$A$33:$A$776,$A42,СВЦЭМ!$B$33:$B$776,U$11)+'СЕТ СН'!$F$14+СВЦЭМ!$D$10+'СЕТ СН'!$F$8*'СЕТ СН'!$F$9-'СЕТ СН'!$F$26</f>
        <v>219.57304687000001</v>
      </c>
      <c r="V42" s="36">
        <f>SUMIFS(СВЦЭМ!$D$33:$D$776,СВЦЭМ!$A$33:$A$776,$A42,СВЦЭМ!$B$33:$B$776,V$11)+'СЕТ СН'!$F$14+СВЦЭМ!$D$10+'СЕТ СН'!$F$8*'СЕТ СН'!$F$9-'СЕТ СН'!$F$26</f>
        <v>219.57304687000001</v>
      </c>
      <c r="W42" s="36">
        <f>SUMIFS(СВЦЭМ!$D$33:$D$776,СВЦЭМ!$A$33:$A$776,$A42,СВЦЭМ!$B$33:$B$776,W$11)+'СЕТ СН'!$F$14+СВЦЭМ!$D$10+'СЕТ СН'!$F$8*'СЕТ СН'!$F$9-'СЕТ СН'!$F$26</f>
        <v>219.57304687000001</v>
      </c>
      <c r="X42" s="36">
        <f>SUMIFS(СВЦЭМ!$D$33:$D$776,СВЦЭМ!$A$33:$A$776,$A42,СВЦЭМ!$B$33:$B$776,X$11)+'СЕТ СН'!$F$14+СВЦЭМ!$D$10+'СЕТ СН'!$F$8*'СЕТ СН'!$F$9-'СЕТ СН'!$F$26</f>
        <v>219.57304687000001</v>
      </c>
      <c r="Y42" s="36">
        <f>SUMIFS(СВЦЭМ!$D$33:$D$776,СВЦЭМ!$A$33:$A$776,$A42,СВЦЭМ!$B$33:$B$776,Y$11)+'СЕТ СН'!$F$14+СВЦЭМ!$D$10+'СЕТ СН'!$F$8*'СЕТ СН'!$F$9-'СЕТ СН'!$F$26</f>
        <v>219.57304687000001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СВЦЭМ!$A$34</f>
        <v>01.04.2019</v>
      </c>
      <c r="B48" s="36">
        <f>SUMIFS(СВЦЭМ!$D$33:$D$776,СВЦЭМ!$A$33:$A$776,$A48,СВЦЭМ!$B$33:$B$776,B$47)+'СЕТ СН'!$F$14+СВЦЭМ!$D$10+'СЕТ СН'!$F$6-'СЕТ СН'!$F$26</f>
        <v>950.98181923999994</v>
      </c>
      <c r="C48" s="36">
        <f>SUMIFS(СВЦЭМ!$D$33:$D$776,СВЦЭМ!$A$33:$A$776,$A48,СВЦЭМ!$B$33:$B$776,C$47)+'СЕТ СН'!$F$14+СВЦЭМ!$D$10+'СЕТ СН'!$F$6-'СЕТ СН'!$F$26</f>
        <v>987.07407277999994</v>
      </c>
      <c r="D48" s="36">
        <f>SUMIFS(СВЦЭМ!$D$33:$D$776,СВЦЭМ!$A$33:$A$776,$A48,СВЦЭМ!$B$33:$B$776,D$47)+'СЕТ СН'!$F$14+СВЦЭМ!$D$10+'СЕТ СН'!$F$6-'СЕТ СН'!$F$26</f>
        <v>1005.80200896</v>
      </c>
      <c r="E48" s="36">
        <f>SUMIFS(СВЦЭМ!$D$33:$D$776,СВЦЭМ!$A$33:$A$776,$A48,СВЦЭМ!$B$33:$B$776,E$47)+'СЕТ СН'!$F$14+СВЦЭМ!$D$10+'СЕТ СН'!$F$6-'СЕТ СН'!$F$26</f>
        <v>1022.66754839</v>
      </c>
      <c r="F48" s="36">
        <f>SUMIFS(СВЦЭМ!$D$33:$D$776,СВЦЭМ!$A$33:$A$776,$A48,СВЦЭМ!$B$33:$B$776,F$47)+'СЕТ СН'!$F$14+СВЦЭМ!$D$10+'СЕТ СН'!$F$6-'СЕТ СН'!$F$26</f>
        <v>1009.98693063</v>
      </c>
      <c r="G48" s="36">
        <f>SUMIFS(СВЦЭМ!$D$33:$D$776,СВЦЭМ!$A$33:$A$776,$A48,СВЦЭМ!$B$33:$B$776,G$47)+'СЕТ СН'!$F$14+СВЦЭМ!$D$10+'СЕТ СН'!$F$6-'СЕТ СН'!$F$26</f>
        <v>1012.85248702</v>
      </c>
      <c r="H48" s="36">
        <f>SUMIFS(СВЦЭМ!$D$33:$D$776,СВЦЭМ!$A$33:$A$776,$A48,СВЦЭМ!$B$33:$B$776,H$47)+'СЕТ СН'!$F$14+СВЦЭМ!$D$10+'СЕТ СН'!$F$6-'СЕТ СН'!$F$26</f>
        <v>925.40329127999996</v>
      </c>
      <c r="I48" s="36">
        <f>SUMIFS(СВЦЭМ!$D$33:$D$776,СВЦЭМ!$A$33:$A$776,$A48,СВЦЭМ!$B$33:$B$776,I$47)+'СЕТ СН'!$F$14+СВЦЭМ!$D$10+'СЕТ СН'!$F$6-'СЕТ СН'!$F$26</f>
        <v>909.67980627999998</v>
      </c>
      <c r="J48" s="36">
        <f>SUMIFS(СВЦЭМ!$D$33:$D$776,СВЦЭМ!$A$33:$A$776,$A48,СВЦЭМ!$B$33:$B$776,J$47)+'СЕТ СН'!$F$14+СВЦЭМ!$D$10+'СЕТ СН'!$F$6-'СЕТ СН'!$F$26</f>
        <v>853.11081077999995</v>
      </c>
      <c r="K48" s="36">
        <f>SUMIFS(СВЦЭМ!$D$33:$D$776,СВЦЭМ!$A$33:$A$776,$A48,СВЦЭМ!$B$33:$B$776,K$47)+'СЕТ СН'!$F$14+СВЦЭМ!$D$10+'СЕТ СН'!$F$6-'СЕТ СН'!$F$26</f>
        <v>825.58826225999996</v>
      </c>
      <c r="L48" s="36">
        <f>SUMIFS(СВЦЭМ!$D$33:$D$776,СВЦЭМ!$A$33:$A$776,$A48,СВЦЭМ!$B$33:$B$776,L$47)+'СЕТ СН'!$F$14+СВЦЭМ!$D$10+'СЕТ СН'!$F$6-'СЕТ СН'!$F$26</f>
        <v>811.89263627000003</v>
      </c>
      <c r="M48" s="36">
        <f>SUMIFS(СВЦЭМ!$D$33:$D$776,СВЦЭМ!$A$33:$A$776,$A48,СВЦЭМ!$B$33:$B$776,M$47)+'СЕТ СН'!$F$14+СВЦЭМ!$D$10+'СЕТ СН'!$F$6-'СЕТ СН'!$F$26</f>
        <v>819.61213839999994</v>
      </c>
      <c r="N48" s="36">
        <f>SUMIFS(СВЦЭМ!$D$33:$D$776,СВЦЭМ!$A$33:$A$776,$A48,СВЦЭМ!$B$33:$B$776,N$47)+'СЕТ СН'!$F$14+СВЦЭМ!$D$10+'СЕТ СН'!$F$6-'СЕТ СН'!$F$26</f>
        <v>821.53509696999993</v>
      </c>
      <c r="O48" s="36">
        <f>SUMIFS(СВЦЭМ!$D$33:$D$776,СВЦЭМ!$A$33:$A$776,$A48,СВЦЭМ!$B$33:$B$776,O$47)+'СЕТ СН'!$F$14+СВЦЭМ!$D$10+'СЕТ СН'!$F$6-'СЕТ СН'!$F$26</f>
        <v>830.05634377000001</v>
      </c>
      <c r="P48" s="36">
        <f>SUMIFS(СВЦЭМ!$D$33:$D$776,СВЦЭМ!$A$33:$A$776,$A48,СВЦЭМ!$B$33:$B$776,P$47)+'СЕТ СН'!$F$14+СВЦЭМ!$D$10+'СЕТ СН'!$F$6-'СЕТ СН'!$F$26</f>
        <v>835.59592564000002</v>
      </c>
      <c r="Q48" s="36">
        <f>SUMIFS(СВЦЭМ!$D$33:$D$776,СВЦЭМ!$A$33:$A$776,$A48,СВЦЭМ!$B$33:$B$776,Q$47)+'СЕТ СН'!$F$14+СВЦЭМ!$D$10+'СЕТ СН'!$F$6-'СЕТ СН'!$F$26</f>
        <v>827.23374827999999</v>
      </c>
      <c r="R48" s="36">
        <f>SUMIFS(СВЦЭМ!$D$33:$D$776,СВЦЭМ!$A$33:$A$776,$A48,СВЦЭМ!$B$33:$B$776,R$47)+'СЕТ СН'!$F$14+СВЦЭМ!$D$10+'СЕТ СН'!$F$6-'СЕТ СН'!$F$26</f>
        <v>833.26611100000002</v>
      </c>
      <c r="S48" s="36">
        <f>SUMIFS(СВЦЭМ!$D$33:$D$776,СВЦЭМ!$A$33:$A$776,$A48,СВЦЭМ!$B$33:$B$776,S$47)+'СЕТ СН'!$F$14+СВЦЭМ!$D$10+'СЕТ СН'!$F$6-'СЕТ СН'!$F$26</f>
        <v>826.14885253</v>
      </c>
      <c r="T48" s="36">
        <f>SUMIFS(СВЦЭМ!$D$33:$D$776,СВЦЭМ!$A$33:$A$776,$A48,СВЦЭМ!$B$33:$B$776,T$47)+'СЕТ СН'!$F$14+СВЦЭМ!$D$10+'СЕТ СН'!$F$6-'СЕТ СН'!$F$26</f>
        <v>802.57180649999998</v>
      </c>
      <c r="U48" s="36">
        <f>SUMIFS(СВЦЭМ!$D$33:$D$776,СВЦЭМ!$A$33:$A$776,$A48,СВЦЭМ!$B$33:$B$776,U$47)+'СЕТ СН'!$F$14+СВЦЭМ!$D$10+'СЕТ СН'!$F$6-'СЕТ СН'!$F$26</f>
        <v>781.04817746000003</v>
      </c>
      <c r="V48" s="36">
        <f>SUMIFS(СВЦЭМ!$D$33:$D$776,СВЦЭМ!$A$33:$A$776,$A48,СВЦЭМ!$B$33:$B$776,V$47)+'СЕТ СН'!$F$14+СВЦЭМ!$D$10+'СЕТ СН'!$F$6-'СЕТ СН'!$F$26</f>
        <v>767.33239547999995</v>
      </c>
      <c r="W48" s="36">
        <f>SUMIFS(СВЦЭМ!$D$33:$D$776,СВЦЭМ!$A$33:$A$776,$A48,СВЦЭМ!$B$33:$B$776,W$47)+'СЕТ СН'!$F$14+СВЦЭМ!$D$10+'СЕТ СН'!$F$6-'СЕТ СН'!$F$26</f>
        <v>761.69223791000002</v>
      </c>
      <c r="X48" s="36">
        <f>SUMIFS(СВЦЭМ!$D$33:$D$776,СВЦЭМ!$A$33:$A$776,$A48,СВЦЭМ!$B$33:$B$776,X$47)+'СЕТ СН'!$F$14+СВЦЭМ!$D$10+'СЕТ СН'!$F$6-'СЕТ СН'!$F$26</f>
        <v>822.75211232999993</v>
      </c>
      <c r="Y48" s="36">
        <f>SUMIFS(СВЦЭМ!$D$33:$D$776,СВЦЭМ!$A$33:$A$776,$A48,СВЦЭМ!$B$33:$B$776,Y$47)+'СЕТ СН'!$F$14+СВЦЭМ!$D$10+'СЕТ СН'!$F$6-'СЕТ СН'!$F$26</f>
        <v>922.40304759000003</v>
      </c>
      <c r="AA48" s="45"/>
    </row>
    <row r="49" spans="1:25" ht="15.75" x14ac:dyDescent="0.2">
      <c r="A49" s="35">
        <f>A48+1</f>
        <v>43557</v>
      </c>
      <c r="B49" s="36">
        <f>SUMIFS(СВЦЭМ!$D$33:$D$776,СВЦЭМ!$A$33:$A$776,$A49,СВЦЭМ!$B$33:$B$776,B$47)+'СЕТ СН'!$F$14+СВЦЭМ!$D$10+'СЕТ СН'!$F$6-'СЕТ СН'!$F$26</f>
        <v>991.29309011999999</v>
      </c>
      <c r="C49" s="36">
        <f>SUMIFS(СВЦЭМ!$D$33:$D$776,СВЦЭМ!$A$33:$A$776,$A49,СВЦЭМ!$B$33:$B$776,C$47)+'СЕТ СН'!$F$14+СВЦЭМ!$D$10+'СЕТ СН'!$F$6-'СЕТ СН'!$F$26</f>
        <v>1098.10797948</v>
      </c>
      <c r="D49" s="36">
        <f>SUMIFS(СВЦЭМ!$D$33:$D$776,СВЦЭМ!$A$33:$A$776,$A49,СВЦЭМ!$B$33:$B$776,D$47)+'СЕТ СН'!$F$14+СВЦЭМ!$D$10+'СЕТ СН'!$F$6-'СЕТ СН'!$F$26</f>
        <v>1147.7525854200001</v>
      </c>
      <c r="E49" s="36">
        <f>SUMIFS(СВЦЭМ!$D$33:$D$776,СВЦЭМ!$A$33:$A$776,$A49,СВЦЭМ!$B$33:$B$776,E$47)+'СЕТ СН'!$F$14+СВЦЭМ!$D$10+'СЕТ СН'!$F$6-'СЕТ СН'!$F$26</f>
        <v>1158.1404947999999</v>
      </c>
      <c r="F49" s="36">
        <f>SUMIFS(СВЦЭМ!$D$33:$D$776,СВЦЭМ!$A$33:$A$776,$A49,СВЦЭМ!$B$33:$B$776,F$47)+'СЕТ СН'!$F$14+СВЦЭМ!$D$10+'СЕТ СН'!$F$6-'СЕТ СН'!$F$26</f>
        <v>1155.57753508</v>
      </c>
      <c r="G49" s="36">
        <f>SUMIFS(СВЦЭМ!$D$33:$D$776,СВЦЭМ!$A$33:$A$776,$A49,СВЦЭМ!$B$33:$B$776,G$47)+'СЕТ СН'!$F$14+СВЦЭМ!$D$10+'СЕТ СН'!$F$6-'СЕТ СН'!$F$26</f>
        <v>1149.67366784</v>
      </c>
      <c r="H49" s="36">
        <f>SUMIFS(СВЦЭМ!$D$33:$D$776,СВЦЭМ!$A$33:$A$776,$A49,СВЦЭМ!$B$33:$B$776,H$47)+'СЕТ СН'!$F$14+СВЦЭМ!$D$10+'СЕТ СН'!$F$6-'СЕТ СН'!$F$26</f>
        <v>1043.49735478</v>
      </c>
      <c r="I49" s="36">
        <f>SUMIFS(СВЦЭМ!$D$33:$D$776,СВЦЭМ!$A$33:$A$776,$A49,СВЦЭМ!$B$33:$B$776,I$47)+'СЕТ СН'!$F$14+СВЦЭМ!$D$10+'СЕТ СН'!$F$6-'СЕТ СН'!$F$26</f>
        <v>967.25188030999993</v>
      </c>
      <c r="J49" s="36">
        <f>SUMIFS(СВЦЭМ!$D$33:$D$776,СВЦЭМ!$A$33:$A$776,$A49,СВЦЭМ!$B$33:$B$776,J$47)+'СЕТ СН'!$F$14+СВЦЭМ!$D$10+'СЕТ СН'!$F$6-'СЕТ СН'!$F$26</f>
        <v>875.59859105999999</v>
      </c>
      <c r="K49" s="36">
        <f>SUMIFS(СВЦЭМ!$D$33:$D$776,СВЦЭМ!$A$33:$A$776,$A49,СВЦЭМ!$B$33:$B$776,K$47)+'СЕТ СН'!$F$14+СВЦЭМ!$D$10+'СЕТ СН'!$F$6-'СЕТ СН'!$F$26</f>
        <v>786.47093508</v>
      </c>
      <c r="L49" s="36">
        <f>SUMIFS(СВЦЭМ!$D$33:$D$776,СВЦЭМ!$A$33:$A$776,$A49,СВЦЭМ!$B$33:$B$776,L$47)+'СЕТ СН'!$F$14+СВЦЭМ!$D$10+'СЕТ СН'!$F$6-'СЕТ СН'!$F$26</f>
        <v>757.27701784999999</v>
      </c>
      <c r="M49" s="36">
        <f>SUMIFS(СВЦЭМ!$D$33:$D$776,СВЦЭМ!$A$33:$A$776,$A49,СВЦЭМ!$B$33:$B$776,M$47)+'СЕТ СН'!$F$14+СВЦЭМ!$D$10+'СЕТ СН'!$F$6-'СЕТ СН'!$F$26</f>
        <v>768.54156035999995</v>
      </c>
      <c r="N49" s="36">
        <f>SUMIFS(СВЦЭМ!$D$33:$D$776,СВЦЭМ!$A$33:$A$776,$A49,СВЦЭМ!$B$33:$B$776,N$47)+'СЕТ СН'!$F$14+СВЦЭМ!$D$10+'СЕТ СН'!$F$6-'СЕТ СН'!$F$26</f>
        <v>766.75795963999997</v>
      </c>
      <c r="O49" s="36">
        <f>SUMIFS(СВЦЭМ!$D$33:$D$776,СВЦЭМ!$A$33:$A$776,$A49,СВЦЭМ!$B$33:$B$776,O$47)+'СЕТ СН'!$F$14+СВЦЭМ!$D$10+'СЕТ СН'!$F$6-'СЕТ СН'!$F$26</f>
        <v>771.37673242999995</v>
      </c>
      <c r="P49" s="36">
        <f>SUMIFS(СВЦЭМ!$D$33:$D$776,СВЦЭМ!$A$33:$A$776,$A49,СВЦЭМ!$B$33:$B$776,P$47)+'СЕТ СН'!$F$14+СВЦЭМ!$D$10+'СЕТ СН'!$F$6-'СЕТ СН'!$F$26</f>
        <v>782.38874848</v>
      </c>
      <c r="Q49" s="36">
        <f>SUMIFS(СВЦЭМ!$D$33:$D$776,СВЦЭМ!$A$33:$A$776,$A49,СВЦЭМ!$B$33:$B$776,Q$47)+'СЕТ СН'!$F$14+СВЦЭМ!$D$10+'СЕТ СН'!$F$6-'СЕТ СН'!$F$26</f>
        <v>795.50828264999996</v>
      </c>
      <c r="R49" s="36">
        <f>SUMIFS(СВЦЭМ!$D$33:$D$776,СВЦЭМ!$A$33:$A$776,$A49,СВЦЭМ!$B$33:$B$776,R$47)+'СЕТ СН'!$F$14+СВЦЭМ!$D$10+'СЕТ СН'!$F$6-'СЕТ СН'!$F$26</f>
        <v>787.95650889000001</v>
      </c>
      <c r="S49" s="36">
        <f>SUMIFS(СВЦЭМ!$D$33:$D$776,СВЦЭМ!$A$33:$A$776,$A49,СВЦЭМ!$B$33:$B$776,S$47)+'СЕТ СН'!$F$14+СВЦЭМ!$D$10+'СЕТ СН'!$F$6-'СЕТ СН'!$F$26</f>
        <v>784.62700133999999</v>
      </c>
      <c r="T49" s="36">
        <f>SUMIFS(СВЦЭМ!$D$33:$D$776,СВЦЭМ!$A$33:$A$776,$A49,СВЦЭМ!$B$33:$B$776,T$47)+'СЕТ СН'!$F$14+СВЦЭМ!$D$10+'СЕТ СН'!$F$6-'СЕТ СН'!$F$26</f>
        <v>762.62770411999998</v>
      </c>
      <c r="U49" s="36">
        <f>SUMIFS(СВЦЭМ!$D$33:$D$776,СВЦЭМ!$A$33:$A$776,$A49,СВЦЭМ!$B$33:$B$776,U$47)+'СЕТ СН'!$F$14+СВЦЭМ!$D$10+'СЕТ СН'!$F$6-'СЕТ СН'!$F$26</f>
        <v>749.48892810999996</v>
      </c>
      <c r="V49" s="36">
        <f>SUMIFS(СВЦЭМ!$D$33:$D$776,СВЦЭМ!$A$33:$A$776,$A49,СВЦЭМ!$B$33:$B$776,V$47)+'СЕТ СН'!$F$14+СВЦЭМ!$D$10+'СЕТ СН'!$F$6-'СЕТ СН'!$F$26</f>
        <v>747.57518913000001</v>
      </c>
      <c r="W49" s="36">
        <f>SUMIFS(СВЦЭМ!$D$33:$D$776,СВЦЭМ!$A$33:$A$776,$A49,СВЦЭМ!$B$33:$B$776,W$47)+'СЕТ СН'!$F$14+СВЦЭМ!$D$10+'СЕТ СН'!$F$6-'СЕТ СН'!$F$26</f>
        <v>740.40401350000002</v>
      </c>
      <c r="X49" s="36">
        <f>SUMIFS(СВЦЭМ!$D$33:$D$776,СВЦЭМ!$A$33:$A$776,$A49,СВЦЭМ!$B$33:$B$776,X$47)+'СЕТ СН'!$F$14+СВЦЭМ!$D$10+'СЕТ СН'!$F$6-'СЕТ СН'!$F$26</f>
        <v>782.02083084000003</v>
      </c>
      <c r="Y49" s="36">
        <f>SUMIFS(СВЦЭМ!$D$33:$D$776,СВЦЭМ!$A$33:$A$776,$A49,СВЦЭМ!$B$33:$B$776,Y$47)+'СЕТ СН'!$F$14+СВЦЭМ!$D$10+'СЕТ СН'!$F$6-'СЕТ СН'!$F$26</f>
        <v>881.13749639000002</v>
      </c>
    </row>
    <row r="50" spans="1:25" ht="15.75" x14ac:dyDescent="0.2">
      <c r="A50" s="35">
        <f t="shared" ref="A50:A78" si="1">A49+1</f>
        <v>43558</v>
      </c>
      <c r="B50" s="36">
        <f>SUMIFS(СВЦЭМ!$D$33:$D$776,СВЦЭМ!$A$33:$A$776,$A50,СВЦЭМ!$B$33:$B$776,B$47)+'СЕТ СН'!$F$14+СВЦЭМ!$D$10+'СЕТ СН'!$F$6-'СЕТ СН'!$F$26</f>
        <v>994.99628279000001</v>
      </c>
      <c r="C50" s="36">
        <f>SUMIFS(СВЦЭМ!$D$33:$D$776,СВЦЭМ!$A$33:$A$776,$A50,СВЦЭМ!$B$33:$B$776,C$47)+'СЕТ СН'!$F$14+СВЦЭМ!$D$10+'СЕТ СН'!$F$6-'СЕТ СН'!$F$26</f>
        <v>1090.17014333</v>
      </c>
      <c r="D50" s="36">
        <f>SUMIFS(СВЦЭМ!$D$33:$D$776,СВЦЭМ!$A$33:$A$776,$A50,СВЦЭМ!$B$33:$B$776,D$47)+'СЕТ СН'!$F$14+СВЦЭМ!$D$10+'СЕТ СН'!$F$6-'СЕТ СН'!$F$26</f>
        <v>1073.2499032200001</v>
      </c>
      <c r="E50" s="36">
        <f>SUMIFS(СВЦЭМ!$D$33:$D$776,СВЦЭМ!$A$33:$A$776,$A50,СВЦЭМ!$B$33:$B$776,E$47)+'СЕТ СН'!$F$14+СВЦЭМ!$D$10+'СЕТ СН'!$F$6-'СЕТ СН'!$F$26</f>
        <v>1071.2719152300001</v>
      </c>
      <c r="F50" s="36">
        <f>SUMIFS(СВЦЭМ!$D$33:$D$776,СВЦЭМ!$A$33:$A$776,$A50,СВЦЭМ!$B$33:$B$776,F$47)+'СЕТ СН'!$F$14+СВЦЭМ!$D$10+'СЕТ СН'!$F$6-'СЕТ СН'!$F$26</f>
        <v>1068.32526254</v>
      </c>
      <c r="G50" s="36">
        <f>SUMIFS(СВЦЭМ!$D$33:$D$776,СВЦЭМ!$A$33:$A$776,$A50,СВЦЭМ!$B$33:$B$776,G$47)+'СЕТ СН'!$F$14+СВЦЭМ!$D$10+'СЕТ СН'!$F$6-'СЕТ СН'!$F$26</f>
        <v>1095.4601280100001</v>
      </c>
      <c r="H50" s="36">
        <f>SUMIFS(СВЦЭМ!$D$33:$D$776,СВЦЭМ!$A$33:$A$776,$A50,СВЦЭМ!$B$33:$B$776,H$47)+'СЕТ СН'!$F$14+СВЦЭМ!$D$10+'СЕТ СН'!$F$6-'СЕТ СН'!$F$26</f>
        <v>1045.19457579</v>
      </c>
      <c r="I50" s="36">
        <f>SUMIFS(СВЦЭМ!$D$33:$D$776,СВЦЭМ!$A$33:$A$776,$A50,СВЦЭМ!$B$33:$B$776,I$47)+'СЕТ СН'!$F$14+СВЦЭМ!$D$10+'СЕТ СН'!$F$6-'СЕТ СН'!$F$26</f>
        <v>967.25781461999998</v>
      </c>
      <c r="J50" s="36">
        <f>SUMIFS(СВЦЭМ!$D$33:$D$776,СВЦЭМ!$A$33:$A$776,$A50,СВЦЭМ!$B$33:$B$776,J$47)+'СЕТ СН'!$F$14+СВЦЭМ!$D$10+'СЕТ СН'!$F$6-'СЕТ СН'!$F$26</f>
        <v>878.21631403000004</v>
      </c>
      <c r="K50" s="36">
        <f>SUMIFS(СВЦЭМ!$D$33:$D$776,СВЦЭМ!$A$33:$A$776,$A50,СВЦЭМ!$B$33:$B$776,K$47)+'СЕТ СН'!$F$14+СВЦЭМ!$D$10+'СЕТ СН'!$F$6-'СЕТ СН'!$F$26</f>
        <v>806.37559885999997</v>
      </c>
      <c r="L50" s="36">
        <f>SUMIFS(СВЦЭМ!$D$33:$D$776,СВЦЭМ!$A$33:$A$776,$A50,СВЦЭМ!$B$33:$B$776,L$47)+'СЕТ СН'!$F$14+СВЦЭМ!$D$10+'СЕТ СН'!$F$6-'СЕТ СН'!$F$26</f>
        <v>786.49959711999998</v>
      </c>
      <c r="M50" s="36">
        <f>SUMIFS(СВЦЭМ!$D$33:$D$776,СВЦЭМ!$A$33:$A$776,$A50,СВЦЭМ!$B$33:$B$776,M$47)+'СЕТ СН'!$F$14+СВЦЭМ!$D$10+'СЕТ СН'!$F$6-'СЕТ СН'!$F$26</f>
        <v>795.36410201000001</v>
      </c>
      <c r="N50" s="36">
        <f>SUMIFS(СВЦЭМ!$D$33:$D$776,СВЦЭМ!$A$33:$A$776,$A50,СВЦЭМ!$B$33:$B$776,N$47)+'СЕТ СН'!$F$14+СВЦЭМ!$D$10+'СЕТ СН'!$F$6-'СЕТ СН'!$F$26</f>
        <v>785.18424383000001</v>
      </c>
      <c r="O50" s="36">
        <f>SUMIFS(СВЦЭМ!$D$33:$D$776,СВЦЭМ!$A$33:$A$776,$A50,СВЦЭМ!$B$33:$B$776,O$47)+'СЕТ СН'!$F$14+СВЦЭМ!$D$10+'СЕТ СН'!$F$6-'СЕТ СН'!$F$26</f>
        <v>794.83817799999997</v>
      </c>
      <c r="P50" s="36">
        <f>SUMIFS(СВЦЭМ!$D$33:$D$776,СВЦЭМ!$A$33:$A$776,$A50,СВЦЭМ!$B$33:$B$776,P$47)+'СЕТ СН'!$F$14+СВЦЭМ!$D$10+'СЕТ СН'!$F$6-'СЕТ СН'!$F$26</f>
        <v>801.60998201999996</v>
      </c>
      <c r="Q50" s="36">
        <f>SUMIFS(СВЦЭМ!$D$33:$D$776,СВЦЭМ!$A$33:$A$776,$A50,СВЦЭМ!$B$33:$B$776,Q$47)+'СЕТ СН'!$F$14+СВЦЭМ!$D$10+'СЕТ СН'!$F$6-'СЕТ СН'!$F$26</f>
        <v>808.65934672000003</v>
      </c>
      <c r="R50" s="36">
        <f>SUMIFS(СВЦЭМ!$D$33:$D$776,СВЦЭМ!$A$33:$A$776,$A50,СВЦЭМ!$B$33:$B$776,R$47)+'СЕТ СН'!$F$14+СВЦЭМ!$D$10+'СЕТ СН'!$F$6-'СЕТ СН'!$F$26</f>
        <v>813.96708736999994</v>
      </c>
      <c r="S50" s="36">
        <f>SUMIFS(СВЦЭМ!$D$33:$D$776,СВЦЭМ!$A$33:$A$776,$A50,СВЦЭМ!$B$33:$B$776,S$47)+'СЕТ СН'!$F$14+СВЦЭМ!$D$10+'СЕТ СН'!$F$6-'СЕТ СН'!$F$26</f>
        <v>813.82648827000003</v>
      </c>
      <c r="T50" s="36">
        <f>SUMIFS(СВЦЭМ!$D$33:$D$776,СВЦЭМ!$A$33:$A$776,$A50,СВЦЭМ!$B$33:$B$776,T$47)+'СЕТ СН'!$F$14+СВЦЭМ!$D$10+'СЕТ СН'!$F$6-'СЕТ СН'!$F$26</f>
        <v>792.05785127000001</v>
      </c>
      <c r="U50" s="36">
        <f>SUMIFS(СВЦЭМ!$D$33:$D$776,СВЦЭМ!$A$33:$A$776,$A50,СВЦЭМ!$B$33:$B$776,U$47)+'СЕТ СН'!$F$14+СВЦЭМ!$D$10+'СЕТ СН'!$F$6-'СЕТ СН'!$F$26</f>
        <v>769.39016978999996</v>
      </c>
      <c r="V50" s="36">
        <f>SUMIFS(СВЦЭМ!$D$33:$D$776,СВЦЭМ!$A$33:$A$776,$A50,СВЦЭМ!$B$33:$B$776,V$47)+'СЕТ СН'!$F$14+СВЦЭМ!$D$10+'СЕТ СН'!$F$6-'СЕТ СН'!$F$26</f>
        <v>759.05689593</v>
      </c>
      <c r="W50" s="36">
        <f>SUMIFS(СВЦЭМ!$D$33:$D$776,СВЦЭМ!$A$33:$A$776,$A50,СВЦЭМ!$B$33:$B$776,W$47)+'СЕТ СН'!$F$14+СВЦЭМ!$D$10+'СЕТ СН'!$F$6-'СЕТ СН'!$F$26</f>
        <v>752.21168444</v>
      </c>
      <c r="X50" s="36">
        <f>SUMIFS(СВЦЭМ!$D$33:$D$776,СВЦЭМ!$A$33:$A$776,$A50,СВЦЭМ!$B$33:$B$776,X$47)+'СЕТ СН'!$F$14+СВЦЭМ!$D$10+'СЕТ СН'!$F$6-'СЕТ СН'!$F$26</f>
        <v>801.82507629999998</v>
      </c>
      <c r="Y50" s="36">
        <f>SUMIFS(СВЦЭМ!$D$33:$D$776,СВЦЭМ!$A$33:$A$776,$A50,СВЦЭМ!$B$33:$B$776,Y$47)+'СЕТ СН'!$F$14+СВЦЭМ!$D$10+'СЕТ СН'!$F$6-'СЕТ СН'!$F$26</f>
        <v>922.48559130000001</v>
      </c>
    </row>
    <row r="51" spans="1:25" ht="15.75" x14ac:dyDescent="0.2">
      <c r="A51" s="35">
        <f t="shared" si="1"/>
        <v>43559</v>
      </c>
      <c r="B51" s="36">
        <f>SUMIFS(СВЦЭМ!$D$33:$D$776,СВЦЭМ!$A$33:$A$776,$A51,СВЦЭМ!$B$33:$B$776,B$47)+'СЕТ СН'!$F$14+СВЦЭМ!$D$10+'СЕТ СН'!$F$6-'СЕТ СН'!$F$26</f>
        <v>978.97938642999998</v>
      </c>
      <c r="C51" s="36">
        <f>SUMIFS(СВЦЭМ!$D$33:$D$776,СВЦЭМ!$A$33:$A$776,$A51,СВЦЭМ!$B$33:$B$776,C$47)+'СЕТ СН'!$F$14+СВЦЭМ!$D$10+'СЕТ СН'!$F$6-'СЕТ СН'!$F$26</f>
        <v>1068.70321083</v>
      </c>
      <c r="D51" s="36">
        <f>SUMIFS(СВЦЭМ!$D$33:$D$776,СВЦЭМ!$A$33:$A$776,$A51,СВЦЭМ!$B$33:$B$776,D$47)+'СЕТ СН'!$F$14+СВЦЭМ!$D$10+'СЕТ СН'!$F$6-'СЕТ СН'!$F$26</f>
        <v>1104.5934686000001</v>
      </c>
      <c r="E51" s="36">
        <f>SUMIFS(СВЦЭМ!$D$33:$D$776,СВЦЭМ!$A$33:$A$776,$A51,СВЦЭМ!$B$33:$B$776,E$47)+'СЕТ СН'!$F$14+СВЦЭМ!$D$10+'СЕТ СН'!$F$6-'СЕТ СН'!$F$26</f>
        <v>1103.9648504899999</v>
      </c>
      <c r="F51" s="36">
        <f>SUMIFS(СВЦЭМ!$D$33:$D$776,СВЦЭМ!$A$33:$A$776,$A51,СВЦЭМ!$B$33:$B$776,F$47)+'СЕТ СН'!$F$14+СВЦЭМ!$D$10+'СЕТ СН'!$F$6-'СЕТ СН'!$F$26</f>
        <v>1096.9230150200001</v>
      </c>
      <c r="G51" s="36">
        <f>SUMIFS(СВЦЭМ!$D$33:$D$776,СВЦЭМ!$A$33:$A$776,$A51,СВЦЭМ!$B$33:$B$776,G$47)+'СЕТ СН'!$F$14+СВЦЭМ!$D$10+'СЕТ СН'!$F$6-'СЕТ СН'!$F$26</f>
        <v>1111.2781424</v>
      </c>
      <c r="H51" s="36">
        <f>SUMIFS(СВЦЭМ!$D$33:$D$776,СВЦЭМ!$A$33:$A$776,$A51,СВЦЭМ!$B$33:$B$776,H$47)+'СЕТ СН'!$F$14+СВЦЭМ!$D$10+'СЕТ СН'!$F$6-'СЕТ СН'!$F$26</f>
        <v>1028.2595646500001</v>
      </c>
      <c r="I51" s="36">
        <f>SUMIFS(СВЦЭМ!$D$33:$D$776,СВЦЭМ!$A$33:$A$776,$A51,СВЦЭМ!$B$33:$B$776,I$47)+'СЕТ СН'!$F$14+СВЦЭМ!$D$10+'СЕТ СН'!$F$6-'СЕТ СН'!$F$26</f>
        <v>966.45831974999999</v>
      </c>
      <c r="J51" s="36">
        <f>SUMIFS(СВЦЭМ!$D$33:$D$776,СВЦЭМ!$A$33:$A$776,$A51,СВЦЭМ!$B$33:$B$776,J$47)+'СЕТ СН'!$F$14+СВЦЭМ!$D$10+'СЕТ СН'!$F$6-'СЕТ СН'!$F$26</f>
        <v>872.67510169000002</v>
      </c>
      <c r="K51" s="36">
        <f>SUMIFS(СВЦЭМ!$D$33:$D$776,СВЦЭМ!$A$33:$A$776,$A51,СВЦЭМ!$B$33:$B$776,K$47)+'СЕТ СН'!$F$14+СВЦЭМ!$D$10+'СЕТ СН'!$F$6-'СЕТ СН'!$F$26</f>
        <v>804.97487404000003</v>
      </c>
      <c r="L51" s="36">
        <f>SUMIFS(СВЦЭМ!$D$33:$D$776,СВЦЭМ!$A$33:$A$776,$A51,СВЦЭМ!$B$33:$B$776,L$47)+'СЕТ СН'!$F$14+СВЦЭМ!$D$10+'СЕТ СН'!$F$6-'СЕТ СН'!$F$26</f>
        <v>776.99664959999996</v>
      </c>
      <c r="M51" s="36">
        <f>SUMIFS(СВЦЭМ!$D$33:$D$776,СВЦЭМ!$A$33:$A$776,$A51,СВЦЭМ!$B$33:$B$776,M$47)+'СЕТ СН'!$F$14+СВЦЭМ!$D$10+'СЕТ СН'!$F$6-'СЕТ СН'!$F$26</f>
        <v>779.17846327999996</v>
      </c>
      <c r="N51" s="36">
        <f>SUMIFS(СВЦЭМ!$D$33:$D$776,СВЦЭМ!$A$33:$A$776,$A51,СВЦЭМ!$B$33:$B$776,N$47)+'СЕТ СН'!$F$14+СВЦЭМ!$D$10+'СЕТ СН'!$F$6-'СЕТ СН'!$F$26</f>
        <v>766.17123509999999</v>
      </c>
      <c r="O51" s="36">
        <f>SUMIFS(СВЦЭМ!$D$33:$D$776,СВЦЭМ!$A$33:$A$776,$A51,СВЦЭМ!$B$33:$B$776,O$47)+'СЕТ СН'!$F$14+СВЦЭМ!$D$10+'СЕТ СН'!$F$6-'СЕТ СН'!$F$26</f>
        <v>790.14529159999995</v>
      </c>
      <c r="P51" s="36">
        <f>SUMIFS(СВЦЭМ!$D$33:$D$776,СВЦЭМ!$A$33:$A$776,$A51,СВЦЭМ!$B$33:$B$776,P$47)+'СЕТ СН'!$F$14+СВЦЭМ!$D$10+'СЕТ СН'!$F$6-'СЕТ СН'!$F$26</f>
        <v>803.90812731999995</v>
      </c>
      <c r="Q51" s="36">
        <f>SUMIFS(СВЦЭМ!$D$33:$D$776,СВЦЭМ!$A$33:$A$776,$A51,СВЦЭМ!$B$33:$B$776,Q$47)+'СЕТ СН'!$F$14+СВЦЭМ!$D$10+'СЕТ СН'!$F$6-'СЕТ СН'!$F$26</f>
        <v>810.33601968999994</v>
      </c>
      <c r="R51" s="36">
        <f>SUMIFS(СВЦЭМ!$D$33:$D$776,СВЦЭМ!$A$33:$A$776,$A51,СВЦЭМ!$B$33:$B$776,R$47)+'СЕТ СН'!$F$14+СВЦЭМ!$D$10+'СЕТ СН'!$F$6-'СЕТ СН'!$F$26</f>
        <v>814.21136501000001</v>
      </c>
      <c r="S51" s="36">
        <f>SUMIFS(СВЦЭМ!$D$33:$D$776,СВЦЭМ!$A$33:$A$776,$A51,СВЦЭМ!$B$33:$B$776,S$47)+'СЕТ СН'!$F$14+СВЦЭМ!$D$10+'СЕТ СН'!$F$6-'СЕТ СН'!$F$26</f>
        <v>822.18598564000001</v>
      </c>
      <c r="T51" s="36">
        <f>SUMIFS(СВЦЭМ!$D$33:$D$776,СВЦЭМ!$A$33:$A$776,$A51,СВЦЭМ!$B$33:$B$776,T$47)+'СЕТ СН'!$F$14+СВЦЭМ!$D$10+'СЕТ СН'!$F$6-'СЕТ СН'!$F$26</f>
        <v>802.39419596999994</v>
      </c>
      <c r="U51" s="36">
        <f>SUMIFS(СВЦЭМ!$D$33:$D$776,СВЦЭМ!$A$33:$A$776,$A51,СВЦЭМ!$B$33:$B$776,U$47)+'СЕТ СН'!$F$14+СВЦЭМ!$D$10+'СЕТ СН'!$F$6-'СЕТ СН'!$F$26</f>
        <v>764.05108602999996</v>
      </c>
      <c r="V51" s="36">
        <f>SUMIFS(СВЦЭМ!$D$33:$D$776,СВЦЭМ!$A$33:$A$776,$A51,СВЦЭМ!$B$33:$B$776,V$47)+'СЕТ СН'!$F$14+СВЦЭМ!$D$10+'СЕТ СН'!$F$6-'СЕТ СН'!$F$26</f>
        <v>756.63366471999996</v>
      </c>
      <c r="W51" s="36">
        <f>SUMIFS(СВЦЭМ!$D$33:$D$776,СВЦЭМ!$A$33:$A$776,$A51,СВЦЭМ!$B$33:$B$776,W$47)+'СЕТ СН'!$F$14+СВЦЭМ!$D$10+'СЕТ СН'!$F$6-'СЕТ СН'!$F$26</f>
        <v>759.58757407999997</v>
      </c>
      <c r="X51" s="36">
        <f>SUMIFS(СВЦЭМ!$D$33:$D$776,СВЦЭМ!$A$33:$A$776,$A51,СВЦЭМ!$B$33:$B$776,X$47)+'СЕТ СН'!$F$14+СВЦЭМ!$D$10+'СЕТ СН'!$F$6-'СЕТ СН'!$F$26</f>
        <v>839.82745397999997</v>
      </c>
      <c r="Y51" s="36">
        <f>SUMIFS(СВЦЭМ!$D$33:$D$776,СВЦЭМ!$A$33:$A$776,$A51,СВЦЭМ!$B$33:$B$776,Y$47)+'СЕТ СН'!$F$14+СВЦЭМ!$D$10+'СЕТ СН'!$F$6-'СЕТ СН'!$F$26</f>
        <v>982.96878601000003</v>
      </c>
    </row>
    <row r="52" spans="1:25" ht="15.75" x14ac:dyDescent="0.2">
      <c r="A52" s="35">
        <f t="shared" si="1"/>
        <v>43560</v>
      </c>
      <c r="B52" s="36">
        <f>SUMIFS(СВЦЭМ!$D$33:$D$776,СВЦЭМ!$A$33:$A$776,$A52,СВЦЭМ!$B$33:$B$776,B$47)+'СЕТ СН'!$F$14+СВЦЭМ!$D$10+'СЕТ СН'!$F$6-'СЕТ СН'!$F$26</f>
        <v>972.41916649999996</v>
      </c>
      <c r="C52" s="36">
        <f>SUMIFS(СВЦЭМ!$D$33:$D$776,СВЦЭМ!$A$33:$A$776,$A52,СВЦЭМ!$B$33:$B$776,C$47)+'СЕТ СН'!$F$14+СВЦЭМ!$D$10+'СЕТ СН'!$F$6-'СЕТ СН'!$F$26</f>
        <v>1059.4858197799999</v>
      </c>
      <c r="D52" s="36">
        <f>SUMIFS(СВЦЭМ!$D$33:$D$776,СВЦЭМ!$A$33:$A$776,$A52,СВЦЭМ!$B$33:$B$776,D$47)+'СЕТ СН'!$F$14+СВЦЭМ!$D$10+'СЕТ СН'!$F$6-'СЕТ СН'!$F$26</f>
        <v>1115.7975084100001</v>
      </c>
      <c r="E52" s="36">
        <f>SUMIFS(СВЦЭМ!$D$33:$D$776,СВЦЭМ!$A$33:$A$776,$A52,СВЦЭМ!$B$33:$B$776,E$47)+'СЕТ СН'!$F$14+СВЦЭМ!$D$10+'СЕТ СН'!$F$6-'СЕТ СН'!$F$26</f>
        <v>1111.8909502500001</v>
      </c>
      <c r="F52" s="36">
        <f>SUMIFS(СВЦЭМ!$D$33:$D$776,СВЦЭМ!$A$33:$A$776,$A52,СВЦЭМ!$B$33:$B$776,F$47)+'СЕТ СН'!$F$14+СВЦЭМ!$D$10+'СЕТ СН'!$F$6-'СЕТ СН'!$F$26</f>
        <v>1108.7969519999999</v>
      </c>
      <c r="G52" s="36">
        <f>SUMIFS(СВЦЭМ!$D$33:$D$776,СВЦЭМ!$A$33:$A$776,$A52,СВЦЭМ!$B$33:$B$776,G$47)+'СЕТ СН'!$F$14+СВЦЭМ!$D$10+'СЕТ СН'!$F$6-'СЕТ СН'!$F$26</f>
        <v>1106.8176782999999</v>
      </c>
      <c r="H52" s="36">
        <f>SUMIFS(СВЦЭМ!$D$33:$D$776,СВЦЭМ!$A$33:$A$776,$A52,СВЦЭМ!$B$33:$B$776,H$47)+'СЕТ СН'!$F$14+СВЦЭМ!$D$10+'СЕТ СН'!$F$6-'СЕТ СН'!$F$26</f>
        <v>1042.87946981</v>
      </c>
      <c r="I52" s="36">
        <f>SUMIFS(СВЦЭМ!$D$33:$D$776,СВЦЭМ!$A$33:$A$776,$A52,СВЦЭМ!$B$33:$B$776,I$47)+'СЕТ СН'!$F$14+СВЦЭМ!$D$10+'СЕТ СН'!$F$6-'СЕТ СН'!$F$26</f>
        <v>986.56682429</v>
      </c>
      <c r="J52" s="36">
        <f>SUMIFS(СВЦЭМ!$D$33:$D$776,СВЦЭМ!$A$33:$A$776,$A52,СВЦЭМ!$B$33:$B$776,J$47)+'СЕТ СН'!$F$14+СВЦЭМ!$D$10+'СЕТ СН'!$F$6-'СЕТ СН'!$F$26</f>
        <v>905.31442279999999</v>
      </c>
      <c r="K52" s="36">
        <f>SUMIFS(СВЦЭМ!$D$33:$D$776,СВЦЭМ!$A$33:$A$776,$A52,СВЦЭМ!$B$33:$B$776,K$47)+'СЕТ СН'!$F$14+СВЦЭМ!$D$10+'СЕТ СН'!$F$6-'СЕТ СН'!$F$26</f>
        <v>833.11265229000003</v>
      </c>
      <c r="L52" s="36">
        <f>SUMIFS(СВЦЭМ!$D$33:$D$776,СВЦЭМ!$A$33:$A$776,$A52,СВЦЭМ!$B$33:$B$776,L$47)+'СЕТ СН'!$F$14+СВЦЭМ!$D$10+'СЕТ СН'!$F$6-'СЕТ СН'!$F$26</f>
        <v>800.10624317999998</v>
      </c>
      <c r="M52" s="36">
        <f>SUMIFS(СВЦЭМ!$D$33:$D$776,СВЦЭМ!$A$33:$A$776,$A52,СВЦЭМ!$B$33:$B$776,M$47)+'СЕТ СН'!$F$14+СВЦЭМ!$D$10+'СЕТ СН'!$F$6-'СЕТ СН'!$F$26</f>
        <v>791.75193819999993</v>
      </c>
      <c r="N52" s="36">
        <f>SUMIFS(СВЦЭМ!$D$33:$D$776,СВЦЭМ!$A$33:$A$776,$A52,СВЦЭМ!$B$33:$B$776,N$47)+'СЕТ СН'!$F$14+СВЦЭМ!$D$10+'СЕТ СН'!$F$6-'СЕТ СН'!$F$26</f>
        <v>785.53815426999995</v>
      </c>
      <c r="O52" s="36">
        <f>SUMIFS(СВЦЭМ!$D$33:$D$776,СВЦЭМ!$A$33:$A$776,$A52,СВЦЭМ!$B$33:$B$776,O$47)+'СЕТ СН'!$F$14+СВЦЭМ!$D$10+'СЕТ СН'!$F$6-'СЕТ СН'!$F$26</f>
        <v>779.89180646</v>
      </c>
      <c r="P52" s="36">
        <f>SUMIFS(СВЦЭМ!$D$33:$D$776,СВЦЭМ!$A$33:$A$776,$A52,СВЦЭМ!$B$33:$B$776,P$47)+'СЕТ СН'!$F$14+СВЦЭМ!$D$10+'СЕТ СН'!$F$6-'СЕТ СН'!$F$26</f>
        <v>784.95634736</v>
      </c>
      <c r="Q52" s="36">
        <f>SUMIFS(СВЦЭМ!$D$33:$D$776,СВЦЭМ!$A$33:$A$776,$A52,СВЦЭМ!$B$33:$B$776,Q$47)+'СЕТ СН'!$F$14+СВЦЭМ!$D$10+'СЕТ СН'!$F$6-'СЕТ СН'!$F$26</f>
        <v>784.46449341999994</v>
      </c>
      <c r="R52" s="36">
        <f>SUMIFS(СВЦЭМ!$D$33:$D$776,СВЦЭМ!$A$33:$A$776,$A52,СВЦЭМ!$B$33:$B$776,R$47)+'СЕТ СН'!$F$14+СВЦЭМ!$D$10+'СЕТ СН'!$F$6-'СЕТ СН'!$F$26</f>
        <v>785.16046990999996</v>
      </c>
      <c r="S52" s="36">
        <f>SUMIFS(СВЦЭМ!$D$33:$D$776,СВЦЭМ!$A$33:$A$776,$A52,СВЦЭМ!$B$33:$B$776,S$47)+'СЕТ СН'!$F$14+СВЦЭМ!$D$10+'СЕТ СН'!$F$6-'СЕТ СН'!$F$26</f>
        <v>800.61690094999994</v>
      </c>
      <c r="T52" s="36">
        <f>SUMIFS(СВЦЭМ!$D$33:$D$776,СВЦЭМ!$A$33:$A$776,$A52,СВЦЭМ!$B$33:$B$776,T$47)+'СЕТ СН'!$F$14+СВЦЭМ!$D$10+'СЕТ СН'!$F$6-'СЕТ СН'!$F$26</f>
        <v>796.33968980999998</v>
      </c>
      <c r="U52" s="36">
        <f>SUMIFS(СВЦЭМ!$D$33:$D$776,СВЦЭМ!$A$33:$A$776,$A52,СВЦЭМ!$B$33:$B$776,U$47)+'СЕТ СН'!$F$14+СВЦЭМ!$D$10+'СЕТ СН'!$F$6-'СЕТ СН'!$F$26</f>
        <v>804.44718714999999</v>
      </c>
      <c r="V52" s="36">
        <f>SUMIFS(СВЦЭМ!$D$33:$D$776,СВЦЭМ!$A$33:$A$776,$A52,СВЦЭМ!$B$33:$B$776,V$47)+'СЕТ СН'!$F$14+СВЦЭМ!$D$10+'СЕТ СН'!$F$6-'СЕТ СН'!$F$26</f>
        <v>813.68717311</v>
      </c>
      <c r="W52" s="36">
        <f>SUMIFS(СВЦЭМ!$D$33:$D$776,СВЦЭМ!$A$33:$A$776,$A52,СВЦЭМ!$B$33:$B$776,W$47)+'СЕТ СН'!$F$14+СВЦЭМ!$D$10+'СЕТ СН'!$F$6-'СЕТ СН'!$F$26</f>
        <v>820.89643591999993</v>
      </c>
      <c r="X52" s="36">
        <f>SUMIFS(СВЦЭМ!$D$33:$D$776,СВЦЭМ!$A$33:$A$776,$A52,СВЦЭМ!$B$33:$B$776,X$47)+'СЕТ СН'!$F$14+СВЦЭМ!$D$10+'СЕТ СН'!$F$6-'СЕТ СН'!$F$26</f>
        <v>859.59582606999993</v>
      </c>
      <c r="Y52" s="36">
        <f>SUMIFS(СВЦЭМ!$D$33:$D$776,СВЦЭМ!$A$33:$A$776,$A52,СВЦЭМ!$B$33:$B$776,Y$47)+'СЕТ СН'!$F$14+СВЦЭМ!$D$10+'СЕТ СН'!$F$6-'СЕТ СН'!$F$26</f>
        <v>950.14322817999994</v>
      </c>
    </row>
    <row r="53" spans="1:25" ht="15.75" x14ac:dyDescent="0.2">
      <c r="A53" s="35">
        <f t="shared" si="1"/>
        <v>43561</v>
      </c>
      <c r="B53" s="36">
        <f>SUMIFS(СВЦЭМ!$D$33:$D$776,СВЦЭМ!$A$33:$A$776,$A53,СВЦЭМ!$B$33:$B$776,B$47)+'СЕТ СН'!$F$14+СВЦЭМ!$D$10+'СЕТ СН'!$F$6-'СЕТ СН'!$F$26</f>
        <v>1009.2822199899999</v>
      </c>
      <c r="C53" s="36">
        <f>SUMIFS(СВЦЭМ!$D$33:$D$776,СВЦЭМ!$A$33:$A$776,$A53,СВЦЭМ!$B$33:$B$776,C$47)+'СЕТ СН'!$F$14+СВЦЭМ!$D$10+'СЕТ СН'!$F$6-'СЕТ СН'!$F$26</f>
        <v>1087.0549092900001</v>
      </c>
      <c r="D53" s="36">
        <f>SUMIFS(СВЦЭМ!$D$33:$D$776,СВЦЭМ!$A$33:$A$776,$A53,СВЦЭМ!$B$33:$B$776,D$47)+'СЕТ СН'!$F$14+СВЦЭМ!$D$10+'СЕТ СН'!$F$6-'СЕТ СН'!$F$26</f>
        <v>1110.0911988299999</v>
      </c>
      <c r="E53" s="36">
        <f>SUMIFS(СВЦЭМ!$D$33:$D$776,СВЦЭМ!$A$33:$A$776,$A53,СВЦЭМ!$B$33:$B$776,E$47)+'СЕТ СН'!$F$14+СВЦЭМ!$D$10+'СЕТ СН'!$F$6-'СЕТ СН'!$F$26</f>
        <v>1101.99608242</v>
      </c>
      <c r="F53" s="36">
        <f>SUMIFS(СВЦЭМ!$D$33:$D$776,СВЦЭМ!$A$33:$A$776,$A53,СВЦЭМ!$B$33:$B$776,F$47)+'СЕТ СН'!$F$14+СВЦЭМ!$D$10+'СЕТ СН'!$F$6-'СЕТ СН'!$F$26</f>
        <v>1100.05421974</v>
      </c>
      <c r="G53" s="36">
        <f>SUMIFS(СВЦЭМ!$D$33:$D$776,СВЦЭМ!$A$33:$A$776,$A53,СВЦЭМ!$B$33:$B$776,G$47)+'СЕТ СН'!$F$14+СВЦЭМ!$D$10+'СЕТ СН'!$F$6-'СЕТ СН'!$F$26</f>
        <v>1109.5595972199999</v>
      </c>
      <c r="H53" s="36">
        <f>SUMIFS(СВЦЭМ!$D$33:$D$776,СВЦЭМ!$A$33:$A$776,$A53,СВЦЭМ!$B$33:$B$776,H$47)+'СЕТ СН'!$F$14+СВЦЭМ!$D$10+'СЕТ СН'!$F$6-'СЕТ СН'!$F$26</f>
        <v>1030.74496877</v>
      </c>
      <c r="I53" s="36">
        <f>SUMIFS(СВЦЭМ!$D$33:$D$776,СВЦЭМ!$A$33:$A$776,$A53,СВЦЭМ!$B$33:$B$776,I$47)+'СЕТ СН'!$F$14+СВЦЭМ!$D$10+'СЕТ СН'!$F$6-'СЕТ СН'!$F$26</f>
        <v>1027.9614071400001</v>
      </c>
      <c r="J53" s="36">
        <f>SUMIFS(СВЦЭМ!$D$33:$D$776,СВЦЭМ!$A$33:$A$776,$A53,СВЦЭМ!$B$33:$B$776,J$47)+'СЕТ СН'!$F$14+СВЦЭМ!$D$10+'СЕТ СН'!$F$6-'СЕТ СН'!$F$26</f>
        <v>961.04111138999997</v>
      </c>
      <c r="K53" s="36">
        <f>SUMIFS(СВЦЭМ!$D$33:$D$776,СВЦЭМ!$A$33:$A$776,$A53,СВЦЭМ!$B$33:$B$776,K$47)+'СЕТ СН'!$F$14+СВЦЭМ!$D$10+'СЕТ СН'!$F$6-'СЕТ СН'!$F$26</f>
        <v>837.89742236999996</v>
      </c>
      <c r="L53" s="36">
        <f>SUMIFS(СВЦЭМ!$D$33:$D$776,СВЦЭМ!$A$33:$A$776,$A53,СВЦЭМ!$B$33:$B$776,L$47)+'СЕТ СН'!$F$14+СВЦЭМ!$D$10+'СЕТ СН'!$F$6-'СЕТ СН'!$F$26</f>
        <v>783.86596034000002</v>
      </c>
      <c r="M53" s="36">
        <f>SUMIFS(СВЦЭМ!$D$33:$D$776,СВЦЭМ!$A$33:$A$776,$A53,СВЦЭМ!$B$33:$B$776,M$47)+'СЕТ СН'!$F$14+СВЦЭМ!$D$10+'СЕТ СН'!$F$6-'СЕТ СН'!$F$26</f>
        <v>786.46798050999996</v>
      </c>
      <c r="N53" s="36">
        <f>SUMIFS(СВЦЭМ!$D$33:$D$776,СВЦЭМ!$A$33:$A$776,$A53,СВЦЭМ!$B$33:$B$776,N$47)+'СЕТ СН'!$F$14+СВЦЭМ!$D$10+'СЕТ СН'!$F$6-'СЕТ СН'!$F$26</f>
        <v>795.97097295999993</v>
      </c>
      <c r="O53" s="36">
        <f>SUMIFS(СВЦЭМ!$D$33:$D$776,СВЦЭМ!$A$33:$A$776,$A53,СВЦЭМ!$B$33:$B$776,O$47)+'СЕТ СН'!$F$14+СВЦЭМ!$D$10+'СЕТ СН'!$F$6-'СЕТ СН'!$F$26</f>
        <v>809.36759290999998</v>
      </c>
      <c r="P53" s="36">
        <f>SUMIFS(СВЦЭМ!$D$33:$D$776,СВЦЭМ!$A$33:$A$776,$A53,СВЦЭМ!$B$33:$B$776,P$47)+'СЕТ СН'!$F$14+СВЦЭМ!$D$10+'СЕТ СН'!$F$6-'СЕТ СН'!$F$26</f>
        <v>812.15709878999996</v>
      </c>
      <c r="Q53" s="36">
        <f>SUMIFS(СВЦЭМ!$D$33:$D$776,СВЦЭМ!$A$33:$A$776,$A53,СВЦЭМ!$B$33:$B$776,Q$47)+'СЕТ СН'!$F$14+СВЦЭМ!$D$10+'СЕТ СН'!$F$6-'СЕТ СН'!$F$26</f>
        <v>814.77855421000004</v>
      </c>
      <c r="R53" s="36">
        <f>SUMIFS(СВЦЭМ!$D$33:$D$776,СВЦЭМ!$A$33:$A$776,$A53,СВЦЭМ!$B$33:$B$776,R$47)+'СЕТ СН'!$F$14+СВЦЭМ!$D$10+'СЕТ СН'!$F$6-'СЕТ СН'!$F$26</f>
        <v>815.04515923999998</v>
      </c>
      <c r="S53" s="36">
        <f>SUMIFS(СВЦЭМ!$D$33:$D$776,СВЦЭМ!$A$33:$A$776,$A53,СВЦЭМ!$B$33:$B$776,S$47)+'СЕТ СН'!$F$14+СВЦЭМ!$D$10+'СЕТ СН'!$F$6-'СЕТ СН'!$F$26</f>
        <v>816.33585858999993</v>
      </c>
      <c r="T53" s="36">
        <f>SUMIFS(СВЦЭМ!$D$33:$D$776,СВЦЭМ!$A$33:$A$776,$A53,СВЦЭМ!$B$33:$B$776,T$47)+'СЕТ СН'!$F$14+СВЦЭМ!$D$10+'СЕТ СН'!$F$6-'СЕТ СН'!$F$26</f>
        <v>797.58921236000003</v>
      </c>
      <c r="U53" s="36">
        <f>SUMIFS(СВЦЭМ!$D$33:$D$776,СВЦЭМ!$A$33:$A$776,$A53,СВЦЭМ!$B$33:$B$776,U$47)+'СЕТ СН'!$F$14+СВЦЭМ!$D$10+'СЕТ СН'!$F$6-'СЕТ СН'!$F$26</f>
        <v>770.08885432</v>
      </c>
      <c r="V53" s="36">
        <f>SUMIFS(СВЦЭМ!$D$33:$D$776,СВЦЭМ!$A$33:$A$776,$A53,СВЦЭМ!$B$33:$B$776,V$47)+'СЕТ СН'!$F$14+СВЦЭМ!$D$10+'СЕТ СН'!$F$6-'СЕТ СН'!$F$26</f>
        <v>750.14464413999997</v>
      </c>
      <c r="W53" s="36">
        <f>SUMIFS(СВЦЭМ!$D$33:$D$776,СВЦЭМ!$A$33:$A$776,$A53,СВЦЭМ!$B$33:$B$776,W$47)+'СЕТ СН'!$F$14+СВЦЭМ!$D$10+'СЕТ СН'!$F$6-'СЕТ СН'!$F$26</f>
        <v>729.95510339999998</v>
      </c>
      <c r="X53" s="36">
        <f>SUMIFS(СВЦЭМ!$D$33:$D$776,СВЦЭМ!$A$33:$A$776,$A53,СВЦЭМ!$B$33:$B$776,X$47)+'СЕТ СН'!$F$14+СВЦЭМ!$D$10+'СЕТ СН'!$F$6-'СЕТ СН'!$F$26</f>
        <v>751.85103535999997</v>
      </c>
      <c r="Y53" s="36">
        <f>SUMIFS(СВЦЭМ!$D$33:$D$776,СВЦЭМ!$A$33:$A$776,$A53,СВЦЭМ!$B$33:$B$776,Y$47)+'СЕТ СН'!$F$14+СВЦЭМ!$D$10+'СЕТ СН'!$F$6-'СЕТ СН'!$F$26</f>
        <v>852.75897107000003</v>
      </c>
    </row>
    <row r="54" spans="1:25" ht="15.75" x14ac:dyDescent="0.2">
      <c r="A54" s="35">
        <f t="shared" si="1"/>
        <v>43562</v>
      </c>
      <c r="B54" s="36">
        <f>SUMIFS(СВЦЭМ!$D$33:$D$776,СВЦЭМ!$A$33:$A$776,$A54,СВЦЭМ!$B$33:$B$776,B$47)+'СЕТ СН'!$F$14+СВЦЭМ!$D$10+'СЕТ СН'!$F$6-'СЕТ СН'!$F$26</f>
        <v>980.04769048000003</v>
      </c>
      <c r="C54" s="36">
        <f>SUMIFS(СВЦЭМ!$D$33:$D$776,СВЦЭМ!$A$33:$A$776,$A54,СВЦЭМ!$B$33:$B$776,C$47)+'СЕТ СН'!$F$14+СВЦЭМ!$D$10+'СЕТ СН'!$F$6-'СЕТ СН'!$F$26</f>
        <v>1075.0855100799999</v>
      </c>
      <c r="D54" s="36">
        <f>SUMIFS(СВЦЭМ!$D$33:$D$776,СВЦЭМ!$A$33:$A$776,$A54,СВЦЭМ!$B$33:$B$776,D$47)+'СЕТ СН'!$F$14+СВЦЭМ!$D$10+'СЕТ СН'!$F$6-'СЕТ СН'!$F$26</f>
        <v>1141.2740555800001</v>
      </c>
      <c r="E54" s="36">
        <f>SUMIFS(СВЦЭМ!$D$33:$D$776,СВЦЭМ!$A$33:$A$776,$A54,СВЦЭМ!$B$33:$B$776,E$47)+'СЕТ СН'!$F$14+СВЦЭМ!$D$10+'СЕТ СН'!$F$6-'СЕТ СН'!$F$26</f>
        <v>1162.62192024</v>
      </c>
      <c r="F54" s="36">
        <f>SUMIFS(СВЦЭМ!$D$33:$D$776,СВЦЭМ!$A$33:$A$776,$A54,СВЦЭМ!$B$33:$B$776,F$47)+'СЕТ СН'!$F$14+СВЦЭМ!$D$10+'СЕТ СН'!$F$6-'СЕТ СН'!$F$26</f>
        <v>1152.5658840199999</v>
      </c>
      <c r="G54" s="36">
        <f>SUMIFS(СВЦЭМ!$D$33:$D$776,СВЦЭМ!$A$33:$A$776,$A54,СВЦЭМ!$B$33:$B$776,G$47)+'СЕТ СН'!$F$14+СВЦЭМ!$D$10+'СЕТ СН'!$F$6-'СЕТ СН'!$F$26</f>
        <v>1124.9559980399999</v>
      </c>
      <c r="H54" s="36">
        <f>SUMIFS(СВЦЭМ!$D$33:$D$776,СВЦЭМ!$A$33:$A$776,$A54,СВЦЭМ!$B$33:$B$776,H$47)+'СЕТ СН'!$F$14+СВЦЭМ!$D$10+'СЕТ СН'!$F$6-'СЕТ СН'!$F$26</f>
        <v>1054.315231</v>
      </c>
      <c r="I54" s="36">
        <f>SUMIFS(СВЦЭМ!$D$33:$D$776,СВЦЭМ!$A$33:$A$776,$A54,СВЦЭМ!$B$33:$B$776,I$47)+'СЕТ СН'!$F$14+СВЦЭМ!$D$10+'СЕТ СН'!$F$6-'СЕТ СН'!$F$26</f>
        <v>1023.76113142</v>
      </c>
      <c r="J54" s="36">
        <f>SUMIFS(СВЦЭМ!$D$33:$D$776,СВЦЭМ!$A$33:$A$776,$A54,СВЦЭМ!$B$33:$B$776,J$47)+'СЕТ СН'!$F$14+СВЦЭМ!$D$10+'СЕТ СН'!$F$6-'СЕТ СН'!$F$26</f>
        <v>927.82280578999996</v>
      </c>
      <c r="K54" s="36">
        <f>SUMIFS(СВЦЭМ!$D$33:$D$776,СВЦЭМ!$A$33:$A$776,$A54,СВЦЭМ!$B$33:$B$776,K$47)+'СЕТ СН'!$F$14+СВЦЭМ!$D$10+'СЕТ СН'!$F$6-'СЕТ СН'!$F$26</f>
        <v>807.18337352000003</v>
      </c>
      <c r="L54" s="36">
        <f>SUMIFS(СВЦЭМ!$D$33:$D$776,СВЦЭМ!$A$33:$A$776,$A54,СВЦЭМ!$B$33:$B$776,L$47)+'СЕТ СН'!$F$14+СВЦЭМ!$D$10+'СЕТ СН'!$F$6-'СЕТ СН'!$F$26</f>
        <v>769.89562959</v>
      </c>
      <c r="M54" s="36">
        <f>SUMIFS(СВЦЭМ!$D$33:$D$776,СВЦЭМ!$A$33:$A$776,$A54,СВЦЭМ!$B$33:$B$776,M$47)+'СЕТ СН'!$F$14+СВЦЭМ!$D$10+'СЕТ СН'!$F$6-'СЕТ СН'!$F$26</f>
        <v>758.51069142999995</v>
      </c>
      <c r="N54" s="36">
        <f>SUMIFS(СВЦЭМ!$D$33:$D$776,СВЦЭМ!$A$33:$A$776,$A54,СВЦЭМ!$B$33:$B$776,N$47)+'СЕТ СН'!$F$14+СВЦЭМ!$D$10+'СЕТ СН'!$F$6-'СЕТ СН'!$F$26</f>
        <v>765.14976049999996</v>
      </c>
      <c r="O54" s="36">
        <f>SUMIFS(СВЦЭМ!$D$33:$D$776,СВЦЭМ!$A$33:$A$776,$A54,СВЦЭМ!$B$33:$B$776,O$47)+'СЕТ СН'!$F$14+СВЦЭМ!$D$10+'СЕТ СН'!$F$6-'СЕТ СН'!$F$26</f>
        <v>776.93806482000002</v>
      </c>
      <c r="P54" s="36">
        <f>SUMIFS(СВЦЭМ!$D$33:$D$776,СВЦЭМ!$A$33:$A$776,$A54,СВЦЭМ!$B$33:$B$776,P$47)+'СЕТ СН'!$F$14+СВЦЭМ!$D$10+'СЕТ СН'!$F$6-'СЕТ СН'!$F$26</f>
        <v>793.58252250999999</v>
      </c>
      <c r="Q54" s="36">
        <f>SUMIFS(СВЦЭМ!$D$33:$D$776,СВЦЭМ!$A$33:$A$776,$A54,СВЦЭМ!$B$33:$B$776,Q$47)+'СЕТ СН'!$F$14+СВЦЭМ!$D$10+'СЕТ СН'!$F$6-'СЕТ СН'!$F$26</f>
        <v>804.65557559000001</v>
      </c>
      <c r="R54" s="36">
        <f>SUMIFS(СВЦЭМ!$D$33:$D$776,СВЦЭМ!$A$33:$A$776,$A54,СВЦЭМ!$B$33:$B$776,R$47)+'СЕТ СН'!$F$14+СВЦЭМ!$D$10+'СЕТ СН'!$F$6-'СЕТ СН'!$F$26</f>
        <v>812.65732764999996</v>
      </c>
      <c r="S54" s="36">
        <f>SUMIFS(СВЦЭМ!$D$33:$D$776,СВЦЭМ!$A$33:$A$776,$A54,СВЦЭМ!$B$33:$B$776,S$47)+'СЕТ СН'!$F$14+СВЦЭМ!$D$10+'СЕТ СН'!$F$6-'СЕТ СН'!$F$26</f>
        <v>811.01794190999999</v>
      </c>
      <c r="T54" s="36">
        <f>SUMIFS(СВЦЭМ!$D$33:$D$776,СВЦЭМ!$A$33:$A$776,$A54,СВЦЭМ!$B$33:$B$776,T$47)+'СЕТ СН'!$F$14+СВЦЭМ!$D$10+'СЕТ СН'!$F$6-'СЕТ СН'!$F$26</f>
        <v>776.46057365000001</v>
      </c>
      <c r="U54" s="36">
        <f>SUMIFS(СВЦЭМ!$D$33:$D$776,СВЦЭМ!$A$33:$A$776,$A54,СВЦЭМ!$B$33:$B$776,U$47)+'СЕТ СН'!$F$14+СВЦЭМ!$D$10+'СЕТ СН'!$F$6-'СЕТ СН'!$F$26</f>
        <v>740.41972677000001</v>
      </c>
      <c r="V54" s="36">
        <f>SUMIFS(СВЦЭМ!$D$33:$D$776,СВЦЭМ!$A$33:$A$776,$A54,СВЦЭМ!$B$33:$B$776,V$47)+'СЕТ СН'!$F$14+СВЦЭМ!$D$10+'СЕТ СН'!$F$6-'СЕТ СН'!$F$26</f>
        <v>723.08967637000001</v>
      </c>
      <c r="W54" s="36">
        <f>SUMIFS(СВЦЭМ!$D$33:$D$776,СВЦЭМ!$A$33:$A$776,$A54,СВЦЭМ!$B$33:$B$776,W$47)+'СЕТ СН'!$F$14+СВЦЭМ!$D$10+'СЕТ СН'!$F$6-'СЕТ СН'!$F$26</f>
        <v>728.35633249</v>
      </c>
      <c r="X54" s="36">
        <f>SUMIFS(СВЦЭМ!$D$33:$D$776,СВЦЭМ!$A$33:$A$776,$A54,СВЦЭМ!$B$33:$B$776,X$47)+'СЕТ СН'!$F$14+СВЦЭМ!$D$10+'СЕТ СН'!$F$6-'СЕТ СН'!$F$26</f>
        <v>771.81393750999996</v>
      </c>
      <c r="Y54" s="36">
        <f>SUMIFS(СВЦЭМ!$D$33:$D$776,СВЦЭМ!$A$33:$A$776,$A54,СВЦЭМ!$B$33:$B$776,Y$47)+'СЕТ СН'!$F$14+СВЦЭМ!$D$10+'СЕТ СН'!$F$6-'СЕТ СН'!$F$26</f>
        <v>875.34060047000003</v>
      </c>
    </row>
    <row r="55" spans="1:25" ht="15.75" x14ac:dyDescent="0.2">
      <c r="A55" s="35">
        <f t="shared" si="1"/>
        <v>43563</v>
      </c>
      <c r="B55" s="36">
        <f>SUMIFS(СВЦЭМ!$D$33:$D$776,СВЦЭМ!$A$33:$A$776,$A55,СВЦЭМ!$B$33:$B$776,B$47)+'СЕТ СН'!$F$14+СВЦЭМ!$D$10+'СЕТ СН'!$F$6-'СЕТ СН'!$F$26</f>
        <v>989.32984340999997</v>
      </c>
      <c r="C55" s="36">
        <f>SUMIFS(СВЦЭМ!$D$33:$D$776,СВЦЭМ!$A$33:$A$776,$A55,СВЦЭМ!$B$33:$B$776,C$47)+'СЕТ СН'!$F$14+СВЦЭМ!$D$10+'СЕТ СН'!$F$6-'СЕТ СН'!$F$26</f>
        <v>1087.3911008099999</v>
      </c>
      <c r="D55" s="36">
        <f>SUMIFS(СВЦЭМ!$D$33:$D$776,СВЦЭМ!$A$33:$A$776,$A55,СВЦЭМ!$B$33:$B$776,D$47)+'СЕТ СН'!$F$14+СВЦЭМ!$D$10+'СЕТ СН'!$F$6-'СЕТ СН'!$F$26</f>
        <v>1165.4197226199999</v>
      </c>
      <c r="E55" s="36">
        <f>SUMIFS(СВЦЭМ!$D$33:$D$776,СВЦЭМ!$A$33:$A$776,$A55,СВЦЭМ!$B$33:$B$776,E$47)+'СЕТ СН'!$F$14+СВЦЭМ!$D$10+'СЕТ СН'!$F$6-'СЕТ СН'!$F$26</f>
        <v>1165.73172204</v>
      </c>
      <c r="F55" s="36">
        <f>SUMIFS(СВЦЭМ!$D$33:$D$776,СВЦЭМ!$A$33:$A$776,$A55,СВЦЭМ!$B$33:$B$776,F$47)+'СЕТ СН'!$F$14+СВЦЭМ!$D$10+'СЕТ СН'!$F$6-'СЕТ СН'!$F$26</f>
        <v>1133.9274054299999</v>
      </c>
      <c r="G55" s="36">
        <f>SUMIFS(СВЦЭМ!$D$33:$D$776,СВЦЭМ!$A$33:$A$776,$A55,СВЦЭМ!$B$33:$B$776,G$47)+'СЕТ СН'!$F$14+СВЦЭМ!$D$10+'СЕТ СН'!$F$6-'СЕТ СН'!$F$26</f>
        <v>1116.08059463</v>
      </c>
      <c r="H55" s="36">
        <f>SUMIFS(СВЦЭМ!$D$33:$D$776,СВЦЭМ!$A$33:$A$776,$A55,СВЦЭМ!$B$33:$B$776,H$47)+'СЕТ СН'!$F$14+СВЦЭМ!$D$10+'СЕТ СН'!$F$6-'СЕТ СН'!$F$26</f>
        <v>1052.6955249300001</v>
      </c>
      <c r="I55" s="36">
        <f>SUMIFS(СВЦЭМ!$D$33:$D$776,СВЦЭМ!$A$33:$A$776,$A55,СВЦЭМ!$B$33:$B$776,I$47)+'СЕТ СН'!$F$14+СВЦЭМ!$D$10+'СЕТ СН'!$F$6-'СЕТ СН'!$F$26</f>
        <v>976.22790910000003</v>
      </c>
      <c r="J55" s="36">
        <f>SUMIFS(СВЦЭМ!$D$33:$D$776,СВЦЭМ!$A$33:$A$776,$A55,СВЦЭМ!$B$33:$B$776,J$47)+'СЕТ СН'!$F$14+СВЦЭМ!$D$10+'СЕТ СН'!$F$6-'СЕТ СН'!$F$26</f>
        <v>881.60258083999997</v>
      </c>
      <c r="K55" s="36">
        <f>SUMIFS(СВЦЭМ!$D$33:$D$776,СВЦЭМ!$A$33:$A$776,$A55,СВЦЭМ!$B$33:$B$776,K$47)+'СЕТ СН'!$F$14+СВЦЭМ!$D$10+'СЕТ СН'!$F$6-'СЕТ СН'!$F$26</f>
        <v>798.62517122999998</v>
      </c>
      <c r="L55" s="36">
        <f>SUMIFS(СВЦЭМ!$D$33:$D$776,СВЦЭМ!$A$33:$A$776,$A55,СВЦЭМ!$B$33:$B$776,L$47)+'СЕТ СН'!$F$14+СВЦЭМ!$D$10+'СЕТ СН'!$F$6-'СЕТ СН'!$F$26</f>
        <v>762.99743239999998</v>
      </c>
      <c r="M55" s="36">
        <f>SUMIFS(СВЦЭМ!$D$33:$D$776,СВЦЭМ!$A$33:$A$776,$A55,СВЦЭМ!$B$33:$B$776,M$47)+'СЕТ СН'!$F$14+СВЦЭМ!$D$10+'СЕТ СН'!$F$6-'СЕТ СН'!$F$26</f>
        <v>773.31413617999999</v>
      </c>
      <c r="N55" s="36">
        <f>SUMIFS(СВЦЭМ!$D$33:$D$776,СВЦЭМ!$A$33:$A$776,$A55,СВЦЭМ!$B$33:$B$776,N$47)+'СЕТ СН'!$F$14+СВЦЭМ!$D$10+'СЕТ СН'!$F$6-'СЕТ СН'!$F$26</f>
        <v>770.65741030000004</v>
      </c>
      <c r="O55" s="36">
        <f>SUMIFS(СВЦЭМ!$D$33:$D$776,СВЦЭМ!$A$33:$A$776,$A55,СВЦЭМ!$B$33:$B$776,O$47)+'СЕТ СН'!$F$14+СВЦЭМ!$D$10+'СЕТ СН'!$F$6-'СЕТ СН'!$F$26</f>
        <v>773.90462417999993</v>
      </c>
      <c r="P55" s="36">
        <f>SUMIFS(СВЦЭМ!$D$33:$D$776,СВЦЭМ!$A$33:$A$776,$A55,СВЦЭМ!$B$33:$B$776,P$47)+'СЕТ СН'!$F$14+СВЦЭМ!$D$10+'СЕТ СН'!$F$6-'СЕТ СН'!$F$26</f>
        <v>782.10116767</v>
      </c>
      <c r="Q55" s="36">
        <f>SUMIFS(СВЦЭМ!$D$33:$D$776,СВЦЭМ!$A$33:$A$776,$A55,СВЦЭМ!$B$33:$B$776,Q$47)+'СЕТ СН'!$F$14+СВЦЭМ!$D$10+'СЕТ СН'!$F$6-'СЕТ СН'!$F$26</f>
        <v>792.53761815999997</v>
      </c>
      <c r="R55" s="36">
        <f>SUMIFS(СВЦЭМ!$D$33:$D$776,СВЦЭМ!$A$33:$A$776,$A55,СВЦЭМ!$B$33:$B$776,R$47)+'СЕТ СН'!$F$14+СВЦЭМ!$D$10+'СЕТ СН'!$F$6-'СЕТ СН'!$F$26</f>
        <v>795.72442945</v>
      </c>
      <c r="S55" s="36">
        <f>SUMIFS(СВЦЭМ!$D$33:$D$776,СВЦЭМ!$A$33:$A$776,$A55,СВЦЭМ!$B$33:$B$776,S$47)+'СЕТ СН'!$F$14+СВЦЭМ!$D$10+'СЕТ СН'!$F$6-'СЕТ СН'!$F$26</f>
        <v>790.45048593000001</v>
      </c>
      <c r="T55" s="36">
        <f>SUMIFS(СВЦЭМ!$D$33:$D$776,СВЦЭМ!$A$33:$A$776,$A55,СВЦЭМ!$B$33:$B$776,T$47)+'СЕТ СН'!$F$14+СВЦЭМ!$D$10+'СЕТ СН'!$F$6-'СЕТ СН'!$F$26</f>
        <v>773.41832825999995</v>
      </c>
      <c r="U55" s="36">
        <f>SUMIFS(СВЦЭМ!$D$33:$D$776,СВЦЭМ!$A$33:$A$776,$A55,СВЦЭМ!$B$33:$B$776,U$47)+'СЕТ СН'!$F$14+СВЦЭМ!$D$10+'СЕТ СН'!$F$6-'СЕТ СН'!$F$26</f>
        <v>755.71905738999999</v>
      </c>
      <c r="V55" s="36">
        <f>SUMIFS(СВЦЭМ!$D$33:$D$776,СВЦЭМ!$A$33:$A$776,$A55,СВЦЭМ!$B$33:$B$776,V$47)+'СЕТ СН'!$F$14+СВЦЭМ!$D$10+'СЕТ СН'!$F$6-'СЕТ СН'!$F$26</f>
        <v>745.63662362000002</v>
      </c>
      <c r="W55" s="36">
        <f>SUMIFS(СВЦЭМ!$D$33:$D$776,СВЦЭМ!$A$33:$A$776,$A55,СВЦЭМ!$B$33:$B$776,W$47)+'СЕТ СН'!$F$14+СВЦЭМ!$D$10+'СЕТ СН'!$F$6-'СЕТ СН'!$F$26</f>
        <v>761.54325213999994</v>
      </c>
      <c r="X55" s="36">
        <f>SUMIFS(СВЦЭМ!$D$33:$D$776,СВЦЭМ!$A$33:$A$776,$A55,СВЦЭМ!$B$33:$B$776,X$47)+'СЕТ СН'!$F$14+СВЦЭМ!$D$10+'СЕТ СН'!$F$6-'СЕТ СН'!$F$26</f>
        <v>822.22483046000002</v>
      </c>
      <c r="Y55" s="36">
        <f>SUMIFS(СВЦЭМ!$D$33:$D$776,СВЦЭМ!$A$33:$A$776,$A55,СВЦЭМ!$B$33:$B$776,Y$47)+'СЕТ СН'!$F$14+СВЦЭМ!$D$10+'СЕТ СН'!$F$6-'СЕТ СН'!$F$26</f>
        <v>925.82911519000004</v>
      </c>
    </row>
    <row r="56" spans="1:25" ht="15.75" x14ac:dyDescent="0.2">
      <c r="A56" s="35">
        <f t="shared" si="1"/>
        <v>43564</v>
      </c>
      <c r="B56" s="36">
        <f>SUMIFS(СВЦЭМ!$D$33:$D$776,СВЦЭМ!$A$33:$A$776,$A56,СВЦЭМ!$B$33:$B$776,B$47)+'СЕТ СН'!$F$14+СВЦЭМ!$D$10+'СЕТ СН'!$F$6-'СЕТ СН'!$F$26</f>
        <v>946.37342083999999</v>
      </c>
      <c r="C56" s="36">
        <f>SUMIFS(СВЦЭМ!$D$33:$D$776,СВЦЭМ!$A$33:$A$776,$A56,СВЦЭМ!$B$33:$B$776,C$47)+'СЕТ СН'!$F$14+СВЦЭМ!$D$10+'СЕТ СН'!$F$6-'СЕТ СН'!$F$26</f>
        <v>1042.8438794400001</v>
      </c>
      <c r="D56" s="36">
        <f>SUMIFS(СВЦЭМ!$D$33:$D$776,СВЦЭМ!$A$33:$A$776,$A56,СВЦЭМ!$B$33:$B$776,D$47)+'СЕТ СН'!$F$14+СВЦЭМ!$D$10+'СЕТ СН'!$F$6-'СЕТ СН'!$F$26</f>
        <v>1114.9618589199999</v>
      </c>
      <c r="E56" s="36">
        <f>SUMIFS(СВЦЭМ!$D$33:$D$776,СВЦЭМ!$A$33:$A$776,$A56,СВЦЭМ!$B$33:$B$776,E$47)+'СЕТ СН'!$F$14+СВЦЭМ!$D$10+'СЕТ СН'!$F$6-'СЕТ СН'!$F$26</f>
        <v>1122.1458257100001</v>
      </c>
      <c r="F56" s="36">
        <f>SUMIFS(СВЦЭМ!$D$33:$D$776,СВЦЭМ!$A$33:$A$776,$A56,СВЦЭМ!$B$33:$B$776,F$47)+'СЕТ СН'!$F$14+СВЦЭМ!$D$10+'СЕТ СН'!$F$6-'СЕТ СН'!$F$26</f>
        <v>1117.1317617899999</v>
      </c>
      <c r="G56" s="36">
        <f>SUMIFS(СВЦЭМ!$D$33:$D$776,СВЦЭМ!$A$33:$A$776,$A56,СВЦЭМ!$B$33:$B$776,G$47)+'СЕТ СН'!$F$14+СВЦЭМ!$D$10+'СЕТ СН'!$F$6-'СЕТ СН'!$F$26</f>
        <v>1096.6603550699999</v>
      </c>
      <c r="H56" s="36">
        <f>SUMIFS(СВЦЭМ!$D$33:$D$776,СВЦЭМ!$A$33:$A$776,$A56,СВЦЭМ!$B$33:$B$776,H$47)+'СЕТ СН'!$F$14+СВЦЭМ!$D$10+'СЕТ СН'!$F$6-'СЕТ СН'!$F$26</f>
        <v>1002.2537678699999</v>
      </c>
      <c r="I56" s="36">
        <f>SUMIFS(СВЦЭМ!$D$33:$D$776,СВЦЭМ!$A$33:$A$776,$A56,СВЦЭМ!$B$33:$B$776,I$47)+'СЕТ СН'!$F$14+СВЦЭМ!$D$10+'СЕТ СН'!$F$6-'СЕТ СН'!$F$26</f>
        <v>946.06908188</v>
      </c>
      <c r="J56" s="36">
        <f>SUMIFS(СВЦЭМ!$D$33:$D$776,СВЦЭМ!$A$33:$A$776,$A56,СВЦЭМ!$B$33:$B$776,J$47)+'СЕТ СН'!$F$14+СВЦЭМ!$D$10+'СЕТ СН'!$F$6-'СЕТ СН'!$F$26</f>
        <v>875.10196134</v>
      </c>
      <c r="K56" s="36">
        <f>SUMIFS(СВЦЭМ!$D$33:$D$776,СВЦЭМ!$A$33:$A$776,$A56,СВЦЭМ!$B$33:$B$776,K$47)+'СЕТ СН'!$F$14+СВЦЭМ!$D$10+'СЕТ СН'!$F$6-'СЕТ СН'!$F$26</f>
        <v>819.53757972999995</v>
      </c>
      <c r="L56" s="36">
        <f>SUMIFS(СВЦЭМ!$D$33:$D$776,СВЦЭМ!$A$33:$A$776,$A56,СВЦЭМ!$B$33:$B$776,L$47)+'СЕТ СН'!$F$14+СВЦЭМ!$D$10+'СЕТ СН'!$F$6-'СЕТ СН'!$F$26</f>
        <v>789.34640614</v>
      </c>
      <c r="M56" s="36">
        <f>SUMIFS(СВЦЭМ!$D$33:$D$776,СВЦЭМ!$A$33:$A$776,$A56,СВЦЭМ!$B$33:$B$776,M$47)+'СЕТ СН'!$F$14+СВЦЭМ!$D$10+'СЕТ СН'!$F$6-'СЕТ СН'!$F$26</f>
        <v>777.69733309000003</v>
      </c>
      <c r="N56" s="36">
        <f>SUMIFS(СВЦЭМ!$D$33:$D$776,СВЦЭМ!$A$33:$A$776,$A56,СВЦЭМ!$B$33:$B$776,N$47)+'СЕТ СН'!$F$14+СВЦЭМ!$D$10+'СЕТ СН'!$F$6-'СЕТ СН'!$F$26</f>
        <v>773.69778999999994</v>
      </c>
      <c r="O56" s="36">
        <f>SUMIFS(СВЦЭМ!$D$33:$D$776,СВЦЭМ!$A$33:$A$776,$A56,СВЦЭМ!$B$33:$B$776,O$47)+'СЕТ СН'!$F$14+СВЦЭМ!$D$10+'СЕТ СН'!$F$6-'СЕТ СН'!$F$26</f>
        <v>769.37514014999999</v>
      </c>
      <c r="P56" s="36">
        <f>SUMIFS(СВЦЭМ!$D$33:$D$776,СВЦЭМ!$A$33:$A$776,$A56,СВЦЭМ!$B$33:$B$776,P$47)+'СЕТ СН'!$F$14+СВЦЭМ!$D$10+'СЕТ СН'!$F$6-'СЕТ СН'!$F$26</f>
        <v>790.52752783999995</v>
      </c>
      <c r="Q56" s="36">
        <f>SUMIFS(СВЦЭМ!$D$33:$D$776,СВЦЭМ!$A$33:$A$776,$A56,СВЦЭМ!$B$33:$B$776,Q$47)+'СЕТ СН'!$F$14+СВЦЭМ!$D$10+'СЕТ СН'!$F$6-'СЕТ СН'!$F$26</f>
        <v>802.06236880999995</v>
      </c>
      <c r="R56" s="36">
        <f>SUMIFS(СВЦЭМ!$D$33:$D$776,СВЦЭМ!$A$33:$A$776,$A56,СВЦЭМ!$B$33:$B$776,R$47)+'СЕТ СН'!$F$14+СВЦЭМ!$D$10+'СЕТ СН'!$F$6-'СЕТ СН'!$F$26</f>
        <v>804.68503084999998</v>
      </c>
      <c r="S56" s="36">
        <f>SUMIFS(СВЦЭМ!$D$33:$D$776,СВЦЭМ!$A$33:$A$776,$A56,СВЦЭМ!$B$33:$B$776,S$47)+'СЕТ СН'!$F$14+СВЦЭМ!$D$10+'СЕТ СН'!$F$6-'СЕТ СН'!$F$26</f>
        <v>807.61672453999995</v>
      </c>
      <c r="T56" s="36">
        <f>SUMIFS(СВЦЭМ!$D$33:$D$776,СВЦЭМ!$A$33:$A$776,$A56,СВЦЭМ!$B$33:$B$776,T$47)+'СЕТ СН'!$F$14+СВЦЭМ!$D$10+'СЕТ СН'!$F$6-'СЕТ СН'!$F$26</f>
        <v>792.84012497999993</v>
      </c>
      <c r="U56" s="36">
        <f>SUMIFS(СВЦЭМ!$D$33:$D$776,СВЦЭМ!$A$33:$A$776,$A56,СВЦЭМ!$B$33:$B$776,U$47)+'СЕТ СН'!$F$14+СВЦЭМ!$D$10+'СЕТ СН'!$F$6-'СЕТ СН'!$F$26</f>
        <v>753.99145435000003</v>
      </c>
      <c r="V56" s="36">
        <f>SUMIFS(СВЦЭМ!$D$33:$D$776,СВЦЭМ!$A$33:$A$776,$A56,СВЦЭМ!$B$33:$B$776,V$47)+'СЕТ СН'!$F$14+СВЦЭМ!$D$10+'СЕТ СН'!$F$6-'СЕТ СН'!$F$26</f>
        <v>743.90490837999994</v>
      </c>
      <c r="W56" s="36">
        <f>SUMIFS(СВЦЭМ!$D$33:$D$776,СВЦЭМ!$A$33:$A$776,$A56,СВЦЭМ!$B$33:$B$776,W$47)+'СЕТ СН'!$F$14+СВЦЭМ!$D$10+'СЕТ СН'!$F$6-'СЕТ СН'!$F$26</f>
        <v>752.28970001999994</v>
      </c>
      <c r="X56" s="36">
        <f>SUMIFS(СВЦЭМ!$D$33:$D$776,СВЦЭМ!$A$33:$A$776,$A56,СВЦЭМ!$B$33:$B$776,X$47)+'СЕТ СН'!$F$14+СВЦЭМ!$D$10+'СЕТ СН'!$F$6-'СЕТ СН'!$F$26</f>
        <v>772.11827398000003</v>
      </c>
      <c r="Y56" s="36">
        <f>SUMIFS(СВЦЭМ!$D$33:$D$776,СВЦЭМ!$A$33:$A$776,$A56,СВЦЭМ!$B$33:$B$776,Y$47)+'СЕТ СН'!$F$14+СВЦЭМ!$D$10+'СЕТ СН'!$F$6-'СЕТ СН'!$F$26</f>
        <v>836.80200578999995</v>
      </c>
    </row>
    <row r="57" spans="1:25" ht="15.75" x14ac:dyDescent="0.2">
      <c r="A57" s="35">
        <f t="shared" si="1"/>
        <v>43565</v>
      </c>
      <c r="B57" s="36">
        <f>SUMIFS(СВЦЭМ!$D$33:$D$776,СВЦЭМ!$A$33:$A$776,$A57,СВЦЭМ!$B$33:$B$776,B$47)+'СЕТ СН'!$F$14+СВЦЭМ!$D$10+'СЕТ СН'!$F$6-'СЕТ СН'!$F$26</f>
        <v>931.53193007999994</v>
      </c>
      <c r="C57" s="36">
        <f>SUMIFS(СВЦЭМ!$D$33:$D$776,СВЦЭМ!$A$33:$A$776,$A57,СВЦЭМ!$B$33:$B$776,C$47)+'СЕТ СН'!$F$14+СВЦЭМ!$D$10+'СЕТ СН'!$F$6-'СЕТ СН'!$F$26</f>
        <v>1039.7842605200001</v>
      </c>
      <c r="D57" s="36">
        <f>SUMIFS(СВЦЭМ!$D$33:$D$776,СВЦЭМ!$A$33:$A$776,$A57,СВЦЭМ!$B$33:$B$776,D$47)+'СЕТ СН'!$F$14+СВЦЭМ!$D$10+'СЕТ СН'!$F$6-'СЕТ СН'!$F$26</f>
        <v>1117.69741462</v>
      </c>
      <c r="E57" s="36">
        <f>SUMIFS(СВЦЭМ!$D$33:$D$776,СВЦЭМ!$A$33:$A$776,$A57,СВЦЭМ!$B$33:$B$776,E$47)+'СЕТ СН'!$F$14+СВЦЭМ!$D$10+'СЕТ СН'!$F$6-'СЕТ СН'!$F$26</f>
        <v>1133.1268653899999</v>
      </c>
      <c r="F57" s="36">
        <f>SUMIFS(СВЦЭМ!$D$33:$D$776,СВЦЭМ!$A$33:$A$776,$A57,СВЦЭМ!$B$33:$B$776,F$47)+'СЕТ СН'!$F$14+СВЦЭМ!$D$10+'СЕТ СН'!$F$6-'СЕТ СН'!$F$26</f>
        <v>1127.2238587100001</v>
      </c>
      <c r="G57" s="36">
        <f>SUMIFS(СВЦЭМ!$D$33:$D$776,СВЦЭМ!$A$33:$A$776,$A57,СВЦЭМ!$B$33:$B$776,G$47)+'СЕТ СН'!$F$14+СВЦЭМ!$D$10+'СЕТ СН'!$F$6-'СЕТ СН'!$F$26</f>
        <v>1112.5041428</v>
      </c>
      <c r="H57" s="36">
        <f>SUMIFS(СВЦЭМ!$D$33:$D$776,СВЦЭМ!$A$33:$A$776,$A57,СВЦЭМ!$B$33:$B$776,H$47)+'СЕТ СН'!$F$14+СВЦЭМ!$D$10+'СЕТ СН'!$F$6-'СЕТ СН'!$F$26</f>
        <v>1035.69895451</v>
      </c>
      <c r="I57" s="36">
        <f>SUMIFS(СВЦЭМ!$D$33:$D$776,СВЦЭМ!$A$33:$A$776,$A57,СВЦЭМ!$B$33:$B$776,I$47)+'СЕТ СН'!$F$14+СВЦЭМ!$D$10+'СЕТ СН'!$F$6-'СЕТ СН'!$F$26</f>
        <v>959.45825810999997</v>
      </c>
      <c r="J57" s="36">
        <f>SUMIFS(СВЦЭМ!$D$33:$D$776,СВЦЭМ!$A$33:$A$776,$A57,СВЦЭМ!$B$33:$B$776,J$47)+'СЕТ СН'!$F$14+СВЦЭМ!$D$10+'СЕТ СН'!$F$6-'СЕТ СН'!$F$26</f>
        <v>861.31948399999999</v>
      </c>
      <c r="K57" s="36">
        <f>SUMIFS(СВЦЭМ!$D$33:$D$776,СВЦЭМ!$A$33:$A$776,$A57,СВЦЭМ!$B$33:$B$776,K$47)+'СЕТ СН'!$F$14+СВЦЭМ!$D$10+'СЕТ СН'!$F$6-'СЕТ СН'!$F$26</f>
        <v>774.81893884999999</v>
      </c>
      <c r="L57" s="36">
        <f>SUMIFS(СВЦЭМ!$D$33:$D$776,СВЦЭМ!$A$33:$A$776,$A57,СВЦЭМ!$B$33:$B$776,L$47)+'СЕТ СН'!$F$14+СВЦЭМ!$D$10+'СЕТ СН'!$F$6-'СЕТ СН'!$F$26</f>
        <v>751.95890328999997</v>
      </c>
      <c r="M57" s="36">
        <f>SUMIFS(СВЦЭМ!$D$33:$D$776,СВЦЭМ!$A$33:$A$776,$A57,СВЦЭМ!$B$33:$B$776,M$47)+'СЕТ СН'!$F$14+СВЦЭМ!$D$10+'СЕТ СН'!$F$6-'СЕТ СН'!$F$26</f>
        <v>758.86855445999993</v>
      </c>
      <c r="N57" s="36">
        <f>SUMIFS(СВЦЭМ!$D$33:$D$776,СВЦЭМ!$A$33:$A$776,$A57,СВЦЭМ!$B$33:$B$776,N$47)+'СЕТ СН'!$F$14+СВЦЭМ!$D$10+'СЕТ СН'!$F$6-'СЕТ СН'!$F$26</f>
        <v>763.35006111999996</v>
      </c>
      <c r="O57" s="36">
        <f>SUMIFS(СВЦЭМ!$D$33:$D$776,СВЦЭМ!$A$33:$A$776,$A57,СВЦЭМ!$B$33:$B$776,O$47)+'СЕТ СН'!$F$14+СВЦЭМ!$D$10+'СЕТ СН'!$F$6-'СЕТ СН'!$F$26</f>
        <v>767.06671831999995</v>
      </c>
      <c r="P57" s="36">
        <f>SUMIFS(СВЦЭМ!$D$33:$D$776,СВЦЭМ!$A$33:$A$776,$A57,СВЦЭМ!$B$33:$B$776,P$47)+'СЕТ СН'!$F$14+СВЦЭМ!$D$10+'СЕТ СН'!$F$6-'СЕТ СН'!$F$26</f>
        <v>777.0552672</v>
      </c>
      <c r="Q57" s="36">
        <f>SUMIFS(СВЦЭМ!$D$33:$D$776,СВЦЭМ!$A$33:$A$776,$A57,СВЦЭМ!$B$33:$B$776,Q$47)+'СЕТ СН'!$F$14+СВЦЭМ!$D$10+'СЕТ СН'!$F$6-'СЕТ СН'!$F$26</f>
        <v>779.97201053999993</v>
      </c>
      <c r="R57" s="36">
        <f>SUMIFS(СВЦЭМ!$D$33:$D$776,СВЦЭМ!$A$33:$A$776,$A57,СВЦЭМ!$B$33:$B$776,R$47)+'СЕТ СН'!$F$14+СВЦЭМ!$D$10+'СЕТ СН'!$F$6-'СЕТ СН'!$F$26</f>
        <v>785.01266394999993</v>
      </c>
      <c r="S57" s="36">
        <f>SUMIFS(СВЦЭМ!$D$33:$D$776,СВЦЭМ!$A$33:$A$776,$A57,СВЦЭМ!$B$33:$B$776,S$47)+'СЕТ СН'!$F$14+СВЦЭМ!$D$10+'СЕТ СН'!$F$6-'СЕТ СН'!$F$26</f>
        <v>785.18653187999996</v>
      </c>
      <c r="T57" s="36">
        <f>SUMIFS(СВЦЭМ!$D$33:$D$776,СВЦЭМ!$A$33:$A$776,$A57,СВЦЭМ!$B$33:$B$776,T$47)+'СЕТ СН'!$F$14+СВЦЭМ!$D$10+'СЕТ СН'!$F$6-'СЕТ СН'!$F$26</f>
        <v>766.98384815999998</v>
      </c>
      <c r="U57" s="36">
        <f>SUMIFS(СВЦЭМ!$D$33:$D$776,СВЦЭМ!$A$33:$A$776,$A57,СВЦЭМ!$B$33:$B$776,U$47)+'СЕТ СН'!$F$14+СВЦЭМ!$D$10+'СЕТ СН'!$F$6-'СЕТ СН'!$F$26</f>
        <v>738.40493677999996</v>
      </c>
      <c r="V57" s="36">
        <f>SUMIFS(СВЦЭМ!$D$33:$D$776,СВЦЭМ!$A$33:$A$776,$A57,СВЦЭМ!$B$33:$B$776,V$47)+'СЕТ СН'!$F$14+СВЦЭМ!$D$10+'СЕТ СН'!$F$6-'СЕТ СН'!$F$26</f>
        <v>716.86665674999995</v>
      </c>
      <c r="W57" s="36">
        <f>SUMIFS(СВЦЭМ!$D$33:$D$776,СВЦЭМ!$A$33:$A$776,$A57,СВЦЭМ!$B$33:$B$776,W$47)+'СЕТ СН'!$F$14+СВЦЭМ!$D$10+'СЕТ СН'!$F$6-'СЕТ СН'!$F$26</f>
        <v>713.77795945000003</v>
      </c>
      <c r="X57" s="36">
        <f>SUMIFS(СВЦЭМ!$D$33:$D$776,СВЦЭМ!$A$33:$A$776,$A57,СВЦЭМ!$B$33:$B$776,X$47)+'СЕТ СН'!$F$14+СВЦЭМ!$D$10+'СЕТ СН'!$F$6-'СЕТ СН'!$F$26</f>
        <v>773.37957635999999</v>
      </c>
      <c r="Y57" s="36">
        <f>SUMIFS(СВЦЭМ!$D$33:$D$776,СВЦЭМ!$A$33:$A$776,$A57,СВЦЭМ!$B$33:$B$776,Y$47)+'СЕТ СН'!$F$14+СВЦЭМ!$D$10+'СЕТ СН'!$F$6-'СЕТ СН'!$F$26</f>
        <v>894.22083895000003</v>
      </c>
    </row>
    <row r="58" spans="1:25" ht="15.75" x14ac:dyDescent="0.2">
      <c r="A58" s="35">
        <f t="shared" si="1"/>
        <v>43566</v>
      </c>
      <c r="B58" s="36">
        <f>SUMIFS(СВЦЭМ!$D$33:$D$776,СВЦЭМ!$A$33:$A$776,$A58,СВЦЭМ!$B$33:$B$776,B$47)+'СЕТ СН'!$F$14+СВЦЭМ!$D$10+'СЕТ СН'!$F$6-'СЕТ СН'!$F$26</f>
        <v>951.17833354999993</v>
      </c>
      <c r="C58" s="36">
        <f>SUMIFS(СВЦЭМ!$D$33:$D$776,СВЦЭМ!$A$33:$A$776,$A58,СВЦЭМ!$B$33:$B$776,C$47)+'СЕТ СН'!$F$14+СВЦЭМ!$D$10+'СЕТ СН'!$F$6-'СЕТ СН'!$F$26</f>
        <v>1074.3707011899999</v>
      </c>
      <c r="D58" s="36">
        <f>SUMIFS(СВЦЭМ!$D$33:$D$776,СВЦЭМ!$A$33:$A$776,$A58,СВЦЭМ!$B$33:$B$776,D$47)+'СЕТ СН'!$F$14+СВЦЭМ!$D$10+'СЕТ СН'!$F$6-'СЕТ СН'!$F$26</f>
        <v>1217.7834881700001</v>
      </c>
      <c r="E58" s="36">
        <f>SUMIFS(СВЦЭМ!$D$33:$D$776,СВЦЭМ!$A$33:$A$776,$A58,СВЦЭМ!$B$33:$B$776,E$47)+'СЕТ СН'!$F$14+СВЦЭМ!$D$10+'СЕТ СН'!$F$6-'СЕТ СН'!$F$26</f>
        <v>1239.26922001</v>
      </c>
      <c r="F58" s="36">
        <f>SUMIFS(СВЦЭМ!$D$33:$D$776,СВЦЭМ!$A$33:$A$776,$A58,СВЦЭМ!$B$33:$B$776,F$47)+'СЕТ СН'!$F$14+СВЦЭМ!$D$10+'СЕТ СН'!$F$6-'СЕТ СН'!$F$26</f>
        <v>1241.4066545999999</v>
      </c>
      <c r="G58" s="36">
        <f>SUMIFS(СВЦЭМ!$D$33:$D$776,СВЦЭМ!$A$33:$A$776,$A58,СВЦЭМ!$B$33:$B$776,G$47)+'СЕТ СН'!$F$14+СВЦЭМ!$D$10+'СЕТ СН'!$F$6-'СЕТ СН'!$F$26</f>
        <v>1238.1247541099999</v>
      </c>
      <c r="H58" s="36">
        <f>SUMIFS(СВЦЭМ!$D$33:$D$776,СВЦЭМ!$A$33:$A$776,$A58,СВЦЭМ!$B$33:$B$776,H$47)+'СЕТ СН'!$F$14+СВЦЭМ!$D$10+'СЕТ СН'!$F$6-'СЕТ СН'!$F$26</f>
        <v>1157.8940619299999</v>
      </c>
      <c r="I58" s="36">
        <f>SUMIFS(СВЦЭМ!$D$33:$D$776,СВЦЭМ!$A$33:$A$776,$A58,СВЦЭМ!$B$33:$B$776,I$47)+'СЕТ СН'!$F$14+СВЦЭМ!$D$10+'СЕТ СН'!$F$6-'СЕТ СН'!$F$26</f>
        <v>1070.38598628</v>
      </c>
      <c r="J58" s="36">
        <f>SUMIFS(СВЦЭМ!$D$33:$D$776,СВЦЭМ!$A$33:$A$776,$A58,СВЦЭМ!$B$33:$B$776,J$47)+'СЕТ СН'!$F$14+СВЦЭМ!$D$10+'СЕТ СН'!$F$6-'СЕТ СН'!$F$26</f>
        <v>948.81217630999993</v>
      </c>
      <c r="K58" s="36">
        <f>SUMIFS(СВЦЭМ!$D$33:$D$776,СВЦЭМ!$A$33:$A$776,$A58,СВЦЭМ!$B$33:$B$776,K$47)+'СЕТ СН'!$F$14+СВЦЭМ!$D$10+'СЕТ СН'!$F$6-'СЕТ СН'!$F$26</f>
        <v>858.25417462999997</v>
      </c>
      <c r="L58" s="36">
        <f>SUMIFS(СВЦЭМ!$D$33:$D$776,СВЦЭМ!$A$33:$A$776,$A58,СВЦЭМ!$B$33:$B$776,L$47)+'СЕТ СН'!$F$14+СВЦЭМ!$D$10+'СЕТ СН'!$F$6-'СЕТ СН'!$F$26</f>
        <v>817.99266731</v>
      </c>
      <c r="M58" s="36">
        <f>SUMIFS(СВЦЭМ!$D$33:$D$776,СВЦЭМ!$A$33:$A$776,$A58,СВЦЭМ!$B$33:$B$776,M$47)+'СЕТ СН'!$F$14+СВЦЭМ!$D$10+'СЕТ СН'!$F$6-'СЕТ СН'!$F$26</f>
        <v>836.26091988999997</v>
      </c>
      <c r="N58" s="36">
        <f>SUMIFS(СВЦЭМ!$D$33:$D$776,СВЦЭМ!$A$33:$A$776,$A58,СВЦЭМ!$B$33:$B$776,N$47)+'СЕТ СН'!$F$14+СВЦЭМ!$D$10+'СЕТ СН'!$F$6-'СЕТ СН'!$F$26</f>
        <v>823.18604891999996</v>
      </c>
      <c r="O58" s="36">
        <f>SUMIFS(СВЦЭМ!$D$33:$D$776,СВЦЭМ!$A$33:$A$776,$A58,СВЦЭМ!$B$33:$B$776,O$47)+'СЕТ СН'!$F$14+СВЦЭМ!$D$10+'СЕТ СН'!$F$6-'СЕТ СН'!$F$26</f>
        <v>829.60573661000001</v>
      </c>
      <c r="P58" s="36">
        <f>SUMIFS(СВЦЭМ!$D$33:$D$776,СВЦЭМ!$A$33:$A$776,$A58,СВЦЭМ!$B$33:$B$776,P$47)+'СЕТ СН'!$F$14+СВЦЭМ!$D$10+'СЕТ СН'!$F$6-'СЕТ СН'!$F$26</f>
        <v>844.54344507999997</v>
      </c>
      <c r="Q58" s="36">
        <f>SUMIFS(СВЦЭМ!$D$33:$D$776,СВЦЭМ!$A$33:$A$776,$A58,СВЦЭМ!$B$33:$B$776,Q$47)+'СЕТ СН'!$F$14+СВЦЭМ!$D$10+'СЕТ СН'!$F$6-'СЕТ СН'!$F$26</f>
        <v>851.03378124999995</v>
      </c>
      <c r="R58" s="36">
        <f>SUMIFS(СВЦЭМ!$D$33:$D$776,СВЦЭМ!$A$33:$A$776,$A58,СВЦЭМ!$B$33:$B$776,R$47)+'СЕТ СН'!$F$14+СВЦЭМ!$D$10+'СЕТ СН'!$F$6-'СЕТ СН'!$F$26</f>
        <v>849.46051371999999</v>
      </c>
      <c r="S58" s="36">
        <f>SUMIFS(СВЦЭМ!$D$33:$D$776,СВЦЭМ!$A$33:$A$776,$A58,СВЦЭМ!$B$33:$B$776,S$47)+'СЕТ СН'!$F$14+СВЦЭМ!$D$10+'СЕТ СН'!$F$6-'СЕТ СН'!$F$26</f>
        <v>854.91680582999993</v>
      </c>
      <c r="T58" s="36">
        <f>SUMIFS(СВЦЭМ!$D$33:$D$776,СВЦЭМ!$A$33:$A$776,$A58,СВЦЭМ!$B$33:$B$776,T$47)+'СЕТ СН'!$F$14+СВЦЭМ!$D$10+'СЕТ СН'!$F$6-'СЕТ СН'!$F$26</f>
        <v>839.38644623999994</v>
      </c>
      <c r="U58" s="36">
        <f>SUMIFS(СВЦЭМ!$D$33:$D$776,СВЦЭМ!$A$33:$A$776,$A58,СВЦЭМ!$B$33:$B$776,U$47)+'СЕТ СН'!$F$14+СВЦЭМ!$D$10+'СЕТ СН'!$F$6-'СЕТ СН'!$F$26</f>
        <v>816.90834894</v>
      </c>
      <c r="V58" s="36">
        <f>SUMIFS(СВЦЭМ!$D$33:$D$776,СВЦЭМ!$A$33:$A$776,$A58,СВЦЭМ!$B$33:$B$776,V$47)+'СЕТ СН'!$F$14+СВЦЭМ!$D$10+'СЕТ СН'!$F$6-'СЕТ СН'!$F$26</f>
        <v>813.53558055999997</v>
      </c>
      <c r="W58" s="36">
        <f>SUMIFS(СВЦЭМ!$D$33:$D$776,СВЦЭМ!$A$33:$A$776,$A58,СВЦЭМ!$B$33:$B$776,W$47)+'СЕТ СН'!$F$14+СВЦЭМ!$D$10+'СЕТ СН'!$F$6-'СЕТ СН'!$F$26</f>
        <v>796.70368115999997</v>
      </c>
      <c r="X58" s="36">
        <f>SUMIFS(СВЦЭМ!$D$33:$D$776,СВЦЭМ!$A$33:$A$776,$A58,СВЦЭМ!$B$33:$B$776,X$47)+'СЕТ СН'!$F$14+СВЦЭМ!$D$10+'СЕТ СН'!$F$6-'СЕТ СН'!$F$26</f>
        <v>867.81001259999994</v>
      </c>
      <c r="Y58" s="36">
        <f>SUMIFS(СВЦЭМ!$D$33:$D$776,СВЦЭМ!$A$33:$A$776,$A58,СВЦЭМ!$B$33:$B$776,Y$47)+'СЕТ СН'!$F$14+СВЦЭМ!$D$10+'СЕТ СН'!$F$6-'СЕТ СН'!$F$26</f>
        <v>986.71547784999996</v>
      </c>
    </row>
    <row r="59" spans="1:25" ht="15.75" x14ac:dyDescent="0.2">
      <c r="A59" s="35">
        <f t="shared" si="1"/>
        <v>43567</v>
      </c>
      <c r="B59" s="36">
        <f>SUMIFS(СВЦЭМ!$D$33:$D$776,СВЦЭМ!$A$33:$A$776,$A59,СВЦЭМ!$B$33:$B$776,B$47)+'СЕТ СН'!$F$14+СВЦЭМ!$D$10+'СЕТ СН'!$F$6-'СЕТ СН'!$F$26</f>
        <v>1085.9399556200001</v>
      </c>
      <c r="C59" s="36">
        <f>SUMIFS(СВЦЭМ!$D$33:$D$776,СВЦЭМ!$A$33:$A$776,$A59,СВЦЭМ!$B$33:$B$776,C$47)+'СЕТ СН'!$F$14+СВЦЭМ!$D$10+'СЕТ СН'!$F$6-'СЕТ СН'!$F$26</f>
        <v>1172.3846191</v>
      </c>
      <c r="D59" s="36">
        <f>SUMIFS(СВЦЭМ!$D$33:$D$776,СВЦЭМ!$A$33:$A$776,$A59,СВЦЭМ!$B$33:$B$776,D$47)+'СЕТ СН'!$F$14+СВЦЭМ!$D$10+'СЕТ СН'!$F$6-'СЕТ СН'!$F$26</f>
        <v>1219.0647822000001</v>
      </c>
      <c r="E59" s="36">
        <f>SUMIFS(СВЦЭМ!$D$33:$D$776,СВЦЭМ!$A$33:$A$776,$A59,СВЦЭМ!$B$33:$B$776,E$47)+'СЕТ СН'!$F$14+СВЦЭМ!$D$10+'СЕТ СН'!$F$6-'СЕТ СН'!$F$26</f>
        <v>1220.0349148299999</v>
      </c>
      <c r="F59" s="36">
        <f>SUMIFS(СВЦЭМ!$D$33:$D$776,СВЦЭМ!$A$33:$A$776,$A59,СВЦЭМ!$B$33:$B$776,F$47)+'СЕТ СН'!$F$14+СВЦЭМ!$D$10+'СЕТ СН'!$F$6-'СЕТ СН'!$F$26</f>
        <v>1219.2484916799999</v>
      </c>
      <c r="G59" s="36">
        <f>SUMIFS(СВЦЭМ!$D$33:$D$776,СВЦЭМ!$A$33:$A$776,$A59,СВЦЭМ!$B$33:$B$776,G$47)+'СЕТ СН'!$F$14+СВЦЭМ!$D$10+'СЕТ СН'!$F$6-'СЕТ СН'!$F$26</f>
        <v>1205.9204173999999</v>
      </c>
      <c r="H59" s="36">
        <f>SUMIFS(СВЦЭМ!$D$33:$D$776,СВЦЭМ!$A$33:$A$776,$A59,СВЦЭМ!$B$33:$B$776,H$47)+'СЕТ СН'!$F$14+СВЦЭМ!$D$10+'СЕТ СН'!$F$6-'СЕТ СН'!$F$26</f>
        <v>1120.67710513</v>
      </c>
      <c r="I59" s="36">
        <f>SUMIFS(СВЦЭМ!$D$33:$D$776,СВЦЭМ!$A$33:$A$776,$A59,СВЦЭМ!$B$33:$B$776,I$47)+'СЕТ СН'!$F$14+СВЦЭМ!$D$10+'СЕТ СН'!$F$6-'СЕТ СН'!$F$26</f>
        <v>1063.2800243500001</v>
      </c>
      <c r="J59" s="36">
        <f>SUMIFS(СВЦЭМ!$D$33:$D$776,СВЦЭМ!$A$33:$A$776,$A59,СВЦЭМ!$B$33:$B$776,J$47)+'СЕТ СН'!$F$14+СВЦЭМ!$D$10+'СЕТ СН'!$F$6-'СЕТ СН'!$F$26</f>
        <v>946.99267609999993</v>
      </c>
      <c r="K59" s="36">
        <f>SUMIFS(СВЦЭМ!$D$33:$D$776,СВЦЭМ!$A$33:$A$776,$A59,СВЦЭМ!$B$33:$B$776,K$47)+'СЕТ СН'!$F$14+СВЦЭМ!$D$10+'СЕТ СН'!$F$6-'СЕТ СН'!$F$26</f>
        <v>859.64108386999999</v>
      </c>
      <c r="L59" s="36">
        <f>SUMIFS(СВЦЭМ!$D$33:$D$776,СВЦЭМ!$A$33:$A$776,$A59,СВЦЭМ!$B$33:$B$776,L$47)+'СЕТ СН'!$F$14+СВЦЭМ!$D$10+'СЕТ СН'!$F$6-'СЕТ СН'!$F$26</f>
        <v>821.11414182999999</v>
      </c>
      <c r="M59" s="36">
        <f>SUMIFS(СВЦЭМ!$D$33:$D$776,СВЦЭМ!$A$33:$A$776,$A59,СВЦЭМ!$B$33:$B$776,M$47)+'СЕТ СН'!$F$14+СВЦЭМ!$D$10+'СЕТ СН'!$F$6-'СЕТ СН'!$F$26</f>
        <v>824.13026334999995</v>
      </c>
      <c r="N59" s="36">
        <f>SUMIFS(СВЦЭМ!$D$33:$D$776,СВЦЭМ!$A$33:$A$776,$A59,СВЦЭМ!$B$33:$B$776,N$47)+'СЕТ СН'!$F$14+СВЦЭМ!$D$10+'СЕТ СН'!$F$6-'СЕТ СН'!$F$26</f>
        <v>805.41309579999995</v>
      </c>
      <c r="O59" s="36">
        <f>SUMIFS(СВЦЭМ!$D$33:$D$776,СВЦЭМ!$A$33:$A$776,$A59,СВЦЭМ!$B$33:$B$776,O$47)+'СЕТ СН'!$F$14+СВЦЭМ!$D$10+'СЕТ СН'!$F$6-'СЕТ СН'!$F$26</f>
        <v>814.71493903999999</v>
      </c>
      <c r="P59" s="36">
        <f>SUMIFS(СВЦЭМ!$D$33:$D$776,СВЦЭМ!$A$33:$A$776,$A59,СВЦЭМ!$B$33:$B$776,P$47)+'СЕТ СН'!$F$14+СВЦЭМ!$D$10+'СЕТ СН'!$F$6-'СЕТ СН'!$F$26</f>
        <v>836.05620726999996</v>
      </c>
      <c r="Q59" s="36">
        <f>SUMIFS(СВЦЭМ!$D$33:$D$776,СВЦЭМ!$A$33:$A$776,$A59,СВЦЭМ!$B$33:$B$776,Q$47)+'СЕТ СН'!$F$14+СВЦЭМ!$D$10+'СЕТ СН'!$F$6-'СЕТ СН'!$F$26</f>
        <v>847.05168454</v>
      </c>
      <c r="R59" s="36">
        <f>SUMIFS(СВЦЭМ!$D$33:$D$776,СВЦЭМ!$A$33:$A$776,$A59,СВЦЭМ!$B$33:$B$776,R$47)+'СЕТ СН'!$F$14+СВЦЭМ!$D$10+'СЕТ СН'!$F$6-'СЕТ СН'!$F$26</f>
        <v>855.75810696999997</v>
      </c>
      <c r="S59" s="36">
        <f>SUMIFS(СВЦЭМ!$D$33:$D$776,СВЦЭМ!$A$33:$A$776,$A59,СВЦЭМ!$B$33:$B$776,S$47)+'СЕТ СН'!$F$14+СВЦЭМ!$D$10+'СЕТ СН'!$F$6-'СЕТ СН'!$F$26</f>
        <v>841.88887254999997</v>
      </c>
      <c r="T59" s="36">
        <f>SUMIFS(СВЦЭМ!$D$33:$D$776,СВЦЭМ!$A$33:$A$776,$A59,СВЦЭМ!$B$33:$B$776,T$47)+'СЕТ СН'!$F$14+СВЦЭМ!$D$10+'СЕТ СН'!$F$6-'СЕТ СН'!$F$26</f>
        <v>826.78903381999999</v>
      </c>
      <c r="U59" s="36">
        <f>SUMIFS(СВЦЭМ!$D$33:$D$776,СВЦЭМ!$A$33:$A$776,$A59,СВЦЭМ!$B$33:$B$776,U$47)+'СЕТ СН'!$F$14+СВЦЭМ!$D$10+'СЕТ СН'!$F$6-'СЕТ СН'!$F$26</f>
        <v>779.444749</v>
      </c>
      <c r="V59" s="36">
        <f>SUMIFS(СВЦЭМ!$D$33:$D$776,СВЦЭМ!$A$33:$A$776,$A59,СВЦЭМ!$B$33:$B$776,V$47)+'СЕТ СН'!$F$14+СВЦЭМ!$D$10+'СЕТ СН'!$F$6-'СЕТ СН'!$F$26</f>
        <v>777.54277518000004</v>
      </c>
      <c r="W59" s="36">
        <f>SUMIFS(СВЦЭМ!$D$33:$D$776,СВЦЭМ!$A$33:$A$776,$A59,СВЦЭМ!$B$33:$B$776,W$47)+'СЕТ СН'!$F$14+СВЦЭМ!$D$10+'СЕТ СН'!$F$6-'СЕТ СН'!$F$26</f>
        <v>787.88520563999998</v>
      </c>
      <c r="X59" s="36">
        <f>SUMIFS(СВЦЭМ!$D$33:$D$776,СВЦЭМ!$A$33:$A$776,$A59,СВЦЭМ!$B$33:$B$776,X$47)+'СЕТ СН'!$F$14+СВЦЭМ!$D$10+'СЕТ СН'!$F$6-'СЕТ СН'!$F$26</f>
        <v>848.93303614000001</v>
      </c>
      <c r="Y59" s="36">
        <f>SUMIFS(СВЦЭМ!$D$33:$D$776,СВЦЭМ!$A$33:$A$776,$A59,СВЦЭМ!$B$33:$B$776,Y$47)+'СЕТ СН'!$F$14+СВЦЭМ!$D$10+'СЕТ СН'!$F$6-'СЕТ СН'!$F$26</f>
        <v>963.50627223999993</v>
      </c>
    </row>
    <row r="60" spans="1:25" ht="15.75" x14ac:dyDescent="0.2">
      <c r="A60" s="35">
        <f t="shared" si="1"/>
        <v>43568</v>
      </c>
      <c r="B60" s="36">
        <f>SUMIFS(СВЦЭМ!$D$33:$D$776,СВЦЭМ!$A$33:$A$776,$A60,СВЦЭМ!$B$33:$B$776,B$47)+'СЕТ СН'!$F$14+СВЦЭМ!$D$10+'СЕТ СН'!$F$6-'СЕТ СН'!$F$26</f>
        <v>1047.9210625400001</v>
      </c>
      <c r="C60" s="36">
        <f>SUMIFS(СВЦЭМ!$D$33:$D$776,СВЦЭМ!$A$33:$A$776,$A60,СВЦЭМ!$B$33:$B$776,C$47)+'СЕТ СН'!$F$14+СВЦЭМ!$D$10+'СЕТ СН'!$F$6-'СЕТ СН'!$F$26</f>
        <v>1126.4385092499999</v>
      </c>
      <c r="D60" s="36">
        <f>SUMIFS(СВЦЭМ!$D$33:$D$776,СВЦЭМ!$A$33:$A$776,$A60,СВЦЭМ!$B$33:$B$776,D$47)+'СЕТ СН'!$F$14+СВЦЭМ!$D$10+'СЕТ СН'!$F$6-'СЕТ СН'!$F$26</f>
        <v>1203.1585107599999</v>
      </c>
      <c r="E60" s="36">
        <f>SUMIFS(СВЦЭМ!$D$33:$D$776,СВЦЭМ!$A$33:$A$776,$A60,СВЦЭМ!$B$33:$B$776,E$47)+'СЕТ СН'!$F$14+СВЦЭМ!$D$10+'СЕТ СН'!$F$6-'СЕТ СН'!$F$26</f>
        <v>1211.97943882</v>
      </c>
      <c r="F60" s="36">
        <f>SUMIFS(СВЦЭМ!$D$33:$D$776,СВЦЭМ!$A$33:$A$776,$A60,СВЦЭМ!$B$33:$B$776,F$47)+'СЕТ СН'!$F$14+СВЦЭМ!$D$10+'СЕТ СН'!$F$6-'СЕТ СН'!$F$26</f>
        <v>1210.1349142199999</v>
      </c>
      <c r="G60" s="36">
        <f>SUMIFS(СВЦЭМ!$D$33:$D$776,СВЦЭМ!$A$33:$A$776,$A60,СВЦЭМ!$B$33:$B$776,G$47)+'СЕТ СН'!$F$14+СВЦЭМ!$D$10+'СЕТ СН'!$F$6-'СЕТ СН'!$F$26</f>
        <v>1184.32495419</v>
      </c>
      <c r="H60" s="36">
        <f>SUMIFS(СВЦЭМ!$D$33:$D$776,СВЦЭМ!$A$33:$A$776,$A60,СВЦЭМ!$B$33:$B$776,H$47)+'СЕТ СН'!$F$14+СВЦЭМ!$D$10+'СЕТ СН'!$F$6-'СЕТ СН'!$F$26</f>
        <v>1092.2327035599999</v>
      </c>
      <c r="I60" s="36">
        <f>SUMIFS(СВЦЭМ!$D$33:$D$776,СВЦЭМ!$A$33:$A$776,$A60,СВЦЭМ!$B$33:$B$776,I$47)+'СЕТ СН'!$F$14+СВЦЭМ!$D$10+'СЕТ СН'!$F$6-'СЕТ СН'!$F$26</f>
        <v>1038.2876806500001</v>
      </c>
      <c r="J60" s="36">
        <f>SUMIFS(СВЦЭМ!$D$33:$D$776,СВЦЭМ!$A$33:$A$776,$A60,СВЦЭМ!$B$33:$B$776,J$47)+'СЕТ СН'!$F$14+СВЦЭМ!$D$10+'СЕТ СН'!$F$6-'СЕТ СН'!$F$26</f>
        <v>977.46490800999993</v>
      </c>
      <c r="K60" s="36">
        <f>SUMIFS(СВЦЭМ!$D$33:$D$776,СВЦЭМ!$A$33:$A$776,$A60,СВЦЭМ!$B$33:$B$776,K$47)+'СЕТ СН'!$F$14+СВЦЭМ!$D$10+'СЕТ СН'!$F$6-'СЕТ СН'!$F$26</f>
        <v>861.62351275999993</v>
      </c>
      <c r="L60" s="36">
        <f>SUMIFS(СВЦЭМ!$D$33:$D$776,СВЦЭМ!$A$33:$A$776,$A60,СВЦЭМ!$B$33:$B$776,L$47)+'СЕТ СН'!$F$14+СВЦЭМ!$D$10+'СЕТ СН'!$F$6-'СЕТ СН'!$F$26</f>
        <v>825.17263190999995</v>
      </c>
      <c r="M60" s="36">
        <f>SUMIFS(СВЦЭМ!$D$33:$D$776,СВЦЭМ!$A$33:$A$776,$A60,СВЦЭМ!$B$33:$B$776,M$47)+'СЕТ СН'!$F$14+СВЦЭМ!$D$10+'СЕТ СН'!$F$6-'СЕТ СН'!$F$26</f>
        <v>817.47149125999999</v>
      </c>
      <c r="N60" s="36">
        <f>SUMIFS(СВЦЭМ!$D$33:$D$776,СВЦЭМ!$A$33:$A$776,$A60,СВЦЭМ!$B$33:$B$776,N$47)+'СЕТ СН'!$F$14+СВЦЭМ!$D$10+'СЕТ СН'!$F$6-'СЕТ СН'!$F$26</f>
        <v>831.06618895999998</v>
      </c>
      <c r="O60" s="36">
        <f>SUMIFS(СВЦЭМ!$D$33:$D$776,СВЦЭМ!$A$33:$A$776,$A60,СВЦЭМ!$B$33:$B$776,O$47)+'СЕТ СН'!$F$14+СВЦЭМ!$D$10+'СЕТ СН'!$F$6-'СЕТ СН'!$F$26</f>
        <v>840.56162519999998</v>
      </c>
      <c r="P60" s="36">
        <f>SUMIFS(СВЦЭМ!$D$33:$D$776,СВЦЭМ!$A$33:$A$776,$A60,СВЦЭМ!$B$33:$B$776,P$47)+'СЕТ СН'!$F$14+СВЦЭМ!$D$10+'СЕТ СН'!$F$6-'СЕТ СН'!$F$26</f>
        <v>849.48584915999993</v>
      </c>
      <c r="Q60" s="36">
        <f>SUMIFS(СВЦЭМ!$D$33:$D$776,СВЦЭМ!$A$33:$A$776,$A60,СВЦЭМ!$B$33:$B$776,Q$47)+'СЕТ СН'!$F$14+СВЦЭМ!$D$10+'СЕТ СН'!$F$6-'СЕТ СН'!$F$26</f>
        <v>858.07311024000001</v>
      </c>
      <c r="R60" s="36">
        <f>SUMIFS(СВЦЭМ!$D$33:$D$776,СВЦЭМ!$A$33:$A$776,$A60,СВЦЭМ!$B$33:$B$776,R$47)+'СЕТ СН'!$F$14+СВЦЭМ!$D$10+'СЕТ СН'!$F$6-'СЕТ СН'!$F$26</f>
        <v>860.99555204000001</v>
      </c>
      <c r="S60" s="36">
        <f>SUMIFS(СВЦЭМ!$D$33:$D$776,СВЦЭМ!$A$33:$A$776,$A60,СВЦЭМ!$B$33:$B$776,S$47)+'СЕТ СН'!$F$14+СВЦЭМ!$D$10+'СЕТ СН'!$F$6-'СЕТ СН'!$F$26</f>
        <v>867.63897196999994</v>
      </c>
      <c r="T60" s="36">
        <f>SUMIFS(СВЦЭМ!$D$33:$D$776,СВЦЭМ!$A$33:$A$776,$A60,СВЦЭМ!$B$33:$B$776,T$47)+'СЕТ СН'!$F$14+СВЦЭМ!$D$10+'СЕТ СН'!$F$6-'СЕТ СН'!$F$26</f>
        <v>864.85735549999993</v>
      </c>
      <c r="U60" s="36">
        <f>SUMIFS(СВЦЭМ!$D$33:$D$776,СВЦЭМ!$A$33:$A$776,$A60,СВЦЭМ!$B$33:$B$776,U$47)+'СЕТ СН'!$F$14+СВЦЭМ!$D$10+'СЕТ СН'!$F$6-'СЕТ СН'!$F$26</f>
        <v>845.94287639999993</v>
      </c>
      <c r="V60" s="36">
        <f>SUMIFS(СВЦЭМ!$D$33:$D$776,СВЦЭМ!$A$33:$A$776,$A60,СВЦЭМ!$B$33:$B$776,V$47)+'СЕТ СН'!$F$14+СВЦЭМ!$D$10+'СЕТ СН'!$F$6-'СЕТ СН'!$F$26</f>
        <v>821.47441894999997</v>
      </c>
      <c r="W60" s="36">
        <f>SUMIFS(СВЦЭМ!$D$33:$D$776,СВЦЭМ!$A$33:$A$776,$A60,СВЦЭМ!$B$33:$B$776,W$47)+'СЕТ СН'!$F$14+СВЦЭМ!$D$10+'СЕТ СН'!$F$6-'СЕТ СН'!$F$26</f>
        <v>819.17707582000003</v>
      </c>
      <c r="X60" s="36">
        <f>SUMIFS(СВЦЭМ!$D$33:$D$776,СВЦЭМ!$A$33:$A$776,$A60,СВЦЭМ!$B$33:$B$776,X$47)+'СЕТ СН'!$F$14+СВЦЭМ!$D$10+'СЕТ СН'!$F$6-'СЕТ СН'!$F$26</f>
        <v>902.22163822999994</v>
      </c>
      <c r="Y60" s="36">
        <f>SUMIFS(СВЦЭМ!$D$33:$D$776,СВЦЭМ!$A$33:$A$776,$A60,СВЦЭМ!$B$33:$B$776,Y$47)+'СЕТ СН'!$F$14+СВЦЭМ!$D$10+'СЕТ СН'!$F$6-'СЕТ СН'!$F$26</f>
        <v>1006.71729684</v>
      </c>
    </row>
    <row r="61" spans="1:25" ht="15.75" x14ac:dyDescent="0.2">
      <c r="A61" s="35">
        <f t="shared" si="1"/>
        <v>43569</v>
      </c>
      <c r="B61" s="36">
        <f>SUMIFS(СВЦЭМ!$D$33:$D$776,СВЦЭМ!$A$33:$A$776,$A61,СВЦЭМ!$B$33:$B$776,B$47)+'СЕТ СН'!$F$14+СВЦЭМ!$D$10+'СЕТ СН'!$F$6-'СЕТ СН'!$F$26</f>
        <v>1067.7124824</v>
      </c>
      <c r="C61" s="36">
        <f>SUMIFS(СВЦЭМ!$D$33:$D$776,СВЦЭМ!$A$33:$A$776,$A61,СВЦЭМ!$B$33:$B$776,C$47)+'СЕТ СН'!$F$14+СВЦЭМ!$D$10+'СЕТ СН'!$F$6-'СЕТ СН'!$F$26</f>
        <v>1176.39246116</v>
      </c>
      <c r="D61" s="36">
        <f>SUMIFS(СВЦЭМ!$D$33:$D$776,СВЦЭМ!$A$33:$A$776,$A61,СВЦЭМ!$B$33:$B$776,D$47)+'СЕТ СН'!$F$14+СВЦЭМ!$D$10+'СЕТ СН'!$F$6-'СЕТ СН'!$F$26</f>
        <v>1262.6911183</v>
      </c>
      <c r="E61" s="36">
        <f>SUMIFS(СВЦЭМ!$D$33:$D$776,СВЦЭМ!$A$33:$A$776,$A61,СВЦЭМ!$B$33:$B$776,E$47)+'СЕТ СН'!$F$14+СВЦЭМ!$D$10+'СЕТ СН'!$F$6-'СЕТ СН'!$F$26</f>
        <v>1262.9548833700001</v>
      </c>
      <c r="F61" s="36">
        <f>SUMIFS(СВЦЭМ!$D$33:$D$776,СВЦЭМ!$A$33:$A$776,$A61,СВЦЭМ!$B$33:$B$776,F$47)+'СЕТ СН'!$F$14+СВЦЭМ!$D$10+'СЕТ СН'!$F$6-'СЕТ СН'!$F$26</f>
        <v>1253.04890413</v>
      </c>
      <c r="G61" s="36">
        <f>SUMIFS(СВЦЭМ!$D$33:$D$776,СВЦЭМ!$A$33:$A$776,$A61,СВЦЭМ!$B$33:$B$776,G$47)+'СЕТ СН'!$F$14+СВЦЭМ!$D$10+'СЕТ СН'!$F$6-'СЕТ СН'!$F$26</f>
        <v>1239.4467257599999</v>
      </c>
      <c r="H61" s="36">
        <f>SUMIFS(СВЦЭМ!$D$33:$D$776,СВЦЭМ!$A$33:$A$776,$A61,СВЦЭМ!$B$33:$B$776,H$47)+'СЕТ СН'!$F$14+СВЦЭМ!$D$10+'СЕТ СН'!$F$6-'СЕТ СН'!$F$26</f>
        <v>1134.97446977</v>
      </c>
      <c r="I61" s="36">
        <f>SUMIFS(СВЦЭМ!$D$33:$D$776,СВЦЭМ!$A$33:$A$776,$A61,СВЦЭМ!$B$33:$B$776,I$47)+'СЕТ СН'!$F$14+СВЦЭМ!$D$10+'СЕТ СН'!$F$6-'СЕТ СН'!$F$26</f>
        <v>1063.2767229400001</v>
      </c>
      <c r="J61" s="36">
        <f>SUMIFS(СВЦЭМ!$D$33:$D$776,СВЦЭМ!$A$33:$A$776,$A61,СВЦЭМ!$B$33:$B$776,J$47)+'СЕТ СН'!$F$14+СВЦЭМ!$D$10+'СЕТ СН'!$F$6-'СЕТ СН'!$F$26</f>
        <v>989.96510912999997</v>
      </c>
      <c r="K61" s="36">
        <f>SUMIFS(СВЦЭМ!$D$33:$D$776,СВЦЭМ!$A$33:$A$776,$A61,СВЦЭМ!$B$33:$B$776,K$47)+'СЕТ СН'!$F$14+СВЦЭМ!$D$10+'СЕТ СН'!$F$6-'СЕТ СН'!$F$26</f>
        <v>879.28728380999996</v>
      </c>
      <c r="L61" s="36">
        <f>SUMIFS(СВЦЭМ!$D$33:$D$776,СВЦЭМ!$A$33:$A$776,$A61,СВЦЭМ!$B$33:$B$776,L$47)+'СЕТ СН'!$F$14+СВЦЭМ!$D$10+'СЕТ СН'!$F$6-'СЕТ СН'!$F$26</f>
        <v>823.16611725999996</v>
      </c>
      <c r="M61" s="36">
        <f>SUMIFS(СВЦЭМ!$D$33:$D$776,СВЦЭМ!$A$33:$A$776,$A61,СВЦЭМ!$B$33:$B$776,M$47)+'СЕТ СН'!$F$14+СВЦЭМ!$D$10+'СЕТ СН'!$F$6-'СЕТ СН'!$F$26</f>
        <v>816.82361334999996</v>
      </c>
      <c r="N61" s="36">
        <f>SUMIFS(СВЦЭМ!$D$33:$D$776,СВЦЭМ!$A$33:$A$776,$A61,СВЦЭМ!$B$33:$B$776,N$47)+'СЕТ СН'!$F$14+СВЦЭМ!$D$10+'СЕТ СН'!$F$6-'СЕТ СН'!$F$26</f>
        <v>822.50408701999993</v>
      </c>
      <c r="O61" s="36">
        <f>SUMIFS(СВЦЭМ!$D$33:$D$776,СВЦЭМ!$A$33:$A$776,$A61,СВЦЭМ!$B$33:$B$776,O$47)+'СЕТ СН'!$F$14+СВЦЭМ!$D$10+'СЕТ СН'!$F$6-'СЕТ СН'!$F$26</f>
        <v>829.02152766999995</v>
      </c>
      <c r="P61" s="36">
        <f>SUMIFS(СВЦЭМ!$D$33:$D$776,СВЦЭМ!$A$33:$A$776,$A61,СВЦЭМ!$B$33:$B$776,P$47)+'СЕТ СН'!$F$14+СВЦЭМ!$D$10+'СЕТ СН'!$F$6-'СЕТ СН'!$F$26</f>
        <v>843.74496944999999</v>
      </c>
      <c r="Q61" s="36">
        <f>SUMIFS(СВЦЭМ!$D$33:$D$776,СВЦЭМ!$A$33:$A$776,$A61,СВЦЭМ!$B$33:$B$776,Q$47)+'СЕТ СН'!$F$14+СВЦЭМ!$D$10+'СЕТ СН'!$F$6-'СЕТ СН'!$F$26</f>
        <v>845.62027439999997</v>
      </c>
      <c r="R61" s="36">
        <f>SUMIFS(СВЦЭМ!$D$33:$D$776,СВЦЭМ!$A$33:$A$776,$A61,СВЦЭМ!$B$33:$B$776,R$47)+'СЕТ СН'!$F$14+СВЦЭМ!$D$10+'СЕТ СН'!$F$6-'СЕТ СН'!$F$26</f>
        <v>843.93910560999996</v>
      </c>
      <c r="S61" s="36">
        <f>SUMIFS(СВЦЭМ!$D$33:$D$776,СВЦЭМ!$A$33:$A$776,$A61,СВЦЭМ!$B$33:$B$776,S$47)+'СЕТ СН'!$F$14+СВЦЭМ!$D$10+'СЕТ СН'!$F$6-'СЕТ СН'!$F$26</f>
        <v>856.14729686999999</v>
      </c>
      <c r="T61" s="36">
        <f>SUMIFS(СВЦЭМ!$D$33:$D$776,СВЦЭМ!$A$33:$A$776,$A61,СВЦЭМ!$B$33:$B$776,T$47)+'СЕТ СН'!$F$14+СВЦЭМ!$D$10+'СЕТ СН'!$F$6-'СЕТ СН'!$F$26</f>
        <v>839.70965188000002</v>
      </c>
      <c r="U61" s="36">
        <f>SUMIFS(СВЦЭМ!$D$33:$D$776,СВЦЭМ!$A$33:$A$776,$A61,СВЦЭМ!$B$33:$B$776,U$47)+'СЕТ СН'!$F$14+СВЦЭМ!$D$10+'СЕТ СН'!$F$6-'СЕТ СН'!$F$26</f>
        <v>814.14754134999998</v>
      </c>
      <c r="V61" s="36">
        <f>SUMIFS(СВЦЭМ!$D$33:$D$776,СВЦЭМ!$A$33:$A$776,$A61,СВЦЭМ!$B$33:$B$776,V$47)+'СЕТ СН'!$F$14+СВЦЭМ!$D$10+'СЕТ СН'!$F$6-'СЕТ СН'!$F$26</f>
        <v>801.38398156999995</v>
      </c>
      <c r="W61" s="36">
        <f>SUMIFS(СВЦЭМ!$D$33:$D$776,СВЦЭМ!$A$33:$A$776,$A61,СВЦЭМ!$B$33:$B$776,W$47)+'СЕТ СН'!$F$14+СВЦЭМ!$D$10+'СЕТ СН'!$F$6-'СЕТ СН'!$F$26</f>
        <v>805.51454752999996</v>
      </c>
      <c r="X61" s="36">
        <f>SUMIFS(СВЦЭМ!$D$33:$D$776,СВЦЭМ!$A$33:$A$776,$A61,СВЦЭМ!$B$33:$B$776,X$47)+'СЕТ СН'!$F$14+СВЦЭМ!$D$10+'СЕТ СН'!$F$6-'СЕТ СН'!$F$26</f>
        <v>866.83745727999997</v>
      </c>
      <c r="Y61" s="36">
        <f>SUMIFS(СВЦЭМ!$D$33:$D$776,СВЦЭМ!$A$33:$A$776,$A61,СВЦЭМ!$B$33:$B$776,Y$47)+'СЕТ СН'!$F$14+СВЦЭМ!$D$10+'СЕТ СН'!$F$6-'СЕТ СН'!$F$26</f>
        <v>972.21779491999996</v>
      </c>
    </row>
    <row r="62" spans="1:25" ht="15.75" x14ac:dyDescent="0.2">
      <c r="A62" s="35">
        <f t="shared" si="1"/>
        <v>43570</v>
      </c>
      <c r="B62" s="36">
        <f>SUMIFS(СВЦЭМ!$D$33:$D$776,СВЦЭМ!$A$33:$A$776,$A62,СВЦЭМ!$B$33:$B$776,B$47)+'СЕТ СН'!$F$14+СВЦЭМ!$D$10+'СЕТ СН'!$F$6-'СЕТ СН'!$F$26</f>
        <v>1023.99684709</v>
      </c>
      <c r="C62" s="36">
        <f>SUMIFS(СВЦЭМ!$D$33:$D$776,СВЦЭМ!$A$33:$A$776,$A62,СВЦЭМ!$B$33:$B$776,C$47)+'СЕТ СН'!$F$14+СВЦЭМ!$D$10+'СЕТ СН'!$F$6-'СЕТ СН'!$F$26</f>
        <v>1123.3271774899999</v>
      </c>
      <c r="D62" s="36">
        <f>SUMIFS(СВЦЭМ!$D$33:$D$776,СВЦЭМ!$A$33:$A$776,$A62,СВЦЭМ!$B$33:$B$776,D$47)+'СЕТ СН'!$F$14+СВЦЭМ!$D$10+'СЕТ СН'!$F$6-'СЕТ СН'!$F$26</f>
        <v>1180.7052189599999</v>
      </c>
      <c r="E62" s="36">
        <f>SUMIFS(СВЦЭМ!$D$33:$D$776,СВЦЭМ!$A$33:$A$776,$A62,СВЦЭМ!$B$33:$B$776,E$47)+'СЕТ СН'!$F$14+СВЦЭМ!$D$10+'СЕТ СН'!$F$6-'СЕТ СН'!$F$26</f>
        <v>1189.1148815700001</v>
      </c>
      <c r="F62" s="36">
        <f>SUMIFS(СВЦЭМ!$D$33:$D$776,СВЦЭМ!$A$33:$A$776,$A62,СВЦЭМ!$B$33:$B$776,F$47)+'СЕТ СН'!$F$14+СВЦЭМ!$D$10+'СЕТ СН'!$F$6-'СЕТ СН'!$F$26</f>
        <v>1184.89143915</v>
      </c>
      <c r="G62" s="36">
        <f>SUMIFS(СВЦЭМ!$D$33:$D$776,СВЦЭМ!$A$33:$A$776,$A62,СВЦЭМ!$B$33:$B$776,G$47)+'СЕТ СН'!$F$14+СВЦЭМ!$D$10+'СЕТ СН'!$F$6-'СЕТ СН'!$F$26</f>
        <v>1184.20202064</v>
      </c>
      <c r="H62" s="36">
        <f>SUMIFS(СВЦЭМ!$D$33:$D$776,СВЦЭМ!$A$33:$A$776,$A62,СВЦЭМ!$B$33:$B$776,H$47)+'СЕТ СН'!$F$14+СВЦЭМ!$D$10+'СЕТ СН'!$F$6-'СЕТ СН'!$F$26</f>
        <v>1103.2836185399999</v>
      </c>
      <c r="I62" s="36">
        <f>SUMIFS(СВЦЭМ!$D$33:$D$776,СВЦЭМ!$A$33:$A$776,$A62,СВЦЭМ!$B$33:$B$776,I$47)+'СЕТ СН'!$F$14+СВЦЭМ!$D$10+'СЕТ СН'!$F$6-'СЕТ СН'!$F$26</f>
        <v>1055.14021232</v>
      </c>
      <c r="J62" s="36">
        <f>SUMIFS(СВЦЭМ!$D$33:$D$776,СВЦЭМ!$A$33:$A$776,$A62,СВЦЭМ!$B$33:$B$776,J$47)+'СЕТ СН'!$F$14+СВЦЭМ!$D$10+'СЕТ СН'!$F$6-'СЕТ СН'!$F$26</f>
        <v>961.93898192999995</v>
      </c>
      <c r="K62" s="36">
        <f>SUMIFS(СВЦЭМ!$D$33:$D$776,СВЦЭМ!$A$33:$A$776,$A62,СВЦЭМ!$B$33:$B$776,K$47)+'СЕТ СН'!$F$14+СВЦЭМ!$D$10+'СЕТ СН'!$F$6-'СЕТ СН'!$F$26</f>
        <v>877.90571192999994</v>
      </c>
      <c r="L62" s="36">
        <f>SUMIFS(СВЦЭМ!$D$33:$D$776,СВЦЭМ!$A$33:$A$776,$A62,СВЦЭМ!$B$33:$B$776,L$47)+'СЕТ СН'!$F$14+СВЦЭМ!$D$10+'СЕТ СН'!$F$6-'СЕТ СН'!$F$26</f>
        <v>847.74355649999995</v>
      </c>
      <c r="M62" s="36">
        <f>SUMIFS(СВЦЭМ!$D$33:$D$776,СВЦЭМ!$A$33:$A$776,$A62,СВЦЭМ!$B$33:$B$776,M$47)+'СЕТ СН'!$F$14+СВЦЭМ!$D$10+'СЕТ СН'!$F$6-'СЕТ СН'!$F$26</f>
        <v>849.91913131000001</v>
      </c>
      <c r="N62" s="36">
        <f>SUMIFS(СВЦЭМ!$D$33:$D$776,СВЦЭМ!$A$33:$A$776,$A62,СВЦЭМ!$B$33:$B$776,N$47)+'СЕТ СН'!$F$14+СВЦЭМ!$D$10+'СЕТ СН'!$F$6-'СЕТ СН'!$F$26</f>
        <v>847.22002939000004</v>
      </c>
      <c r="O62" s="36">
        <f>SUMIFS(СВЦЭМ!$D$33:$D$776,СВЦЭМ!$A$33:$A$776,$A62,СВЦЭМ!$B$33:$B$776,O$47)+'СЕТ СН'!$F$14+СВЦЭМ!$D$10+'СЕТ СН'!$F$6-'СЕТ СН'!$F$26</f>
        <v>857.84078363999993</v>
      </c>
      <c r="P62" s="36">
        <f>SUMIFS(СВЦЭМ!$D$33:$D$776,СВЦЭМ!$A$33:$A$776,$A62,СВЦЭМ!$B$33:$B$776,P$47)+'СЕТ СН'!$F$14+СВЦЭМ!$D$10+'СЕТ СН'!$F$6-'СЕТ СН'!$F$26</f>
        <v>870.32945603999997</v>
      </c>
      <c r="Q62" s="36">
        <f>SUMIFS(СВЦЭМ!$D$33:$D$776,СВЦЭМ!$A$33:$A$776,$A62,СВЦЭМ!$B$33:$B$776,Q$47)+'СЕТ СН'!$F$14+СВЦЭМ!$D$10+'СЕТ СН'!$F$6-'СЕТ СН'!$F$26</f>
        <v>876.17056608999997</v>
      </c>
      <c r="R62" s="36">
        <f>SUMIFS(СВЦЭМ!$D$33:$D$776,СВЦЭМ!$A$33:$A$776,$A62,СВЦЭМ!$B$33:$B$776,R$47)+'СЕТ СН'!$F$14+СВЦЭМ!$D$10+'СЕТ СН'!$F$6-'СЕТ СН'!$F$26</f>
        <v>876.03174821999994</v>
      </c>
      <c r="S62" s="36">
        <f>SUMIFS(СВЦЭМ!$D$33:$D$776,СВЦЭМ!$A$33:$A$776,$A62,СВЦЭМ!$B$33:$B$776,S$47)+'СЕТ СН'!$F$14+СВЦЭМ!$D$10+'СЕТ СН'!$F$6-'СЕТ СН'!$F$26</f>
        <v>880.03448404999995</v>
      </c>
      <c r="T62" s="36">
        <f>SUMIFS(СВЦЭМ!$D$33:$D$776,СВЦЭМ!$A$33:$A$776,$A62,СВЦЭМ!$B$33:$B$776,T$47)+'СЕТ СН'!$F$14+СВЦЭМ!$D$10+'СЕТ СН'!$F$6-'СЕТ СН'!$F$26</f>
        <v>863.12492146</v>
      </c>
      <c r="U62" s="36">
        <f>SUMIFS(СВЦЭМ!$D$33:$D$776,СВЦЭМ!$A$33:$A$776,$A62,СВЦЭМ!$B$33:$B$776,U$47)+'СЕТ СН'!$F$14+СВЦЭМ!$D$10+'СЕТ СН'!$F$6-'СЕТ СН'!$F$26</f>
        <v>837.60436607999998</v>
      </c>
      <c r="V62" s="36">
        <f>SUMIFS(СВЦЭМ!$D$33:$D$776,СВЦЭМ!$A$33:$A$776,$A62,СВЦЭМ!$B$33:$B$776,V$47)+'СЕТ СН'!$F$14+СВЦЭМ!$D$10+'СЕТ СН'!$F$6-'СЕТ СН'!$F$26</f>
        <v>840.80101518999993</v>
      </c>
      <c r="W62" s="36">
        <f>SUMIFS(СВЦЭМ!$D$33:$D$776,СВЦЭМ!$A$33:$A$776,$A62,СВЦЭМ!$B$33:$B$776,W$47)+'СЕТ СН'!$F$14+СВЦЭМ!$D$10+'СЕТ СН'!$F$6-'СЕТ СН'!$F$26</f>
        <v>842.05319821000001</v>
      </c>
      <c r="X62" s="36">
        <f>SUMIFS(СВЦЭМ!$D$33:$D$776,СВЦЭМ!$A$33:$A$776,$A62,СВЦЭМ!$B$33:$B$776,X$47)+'СЕТ СН'!$F$14+СВЦЭМ!$D$10+'СЕТ СН'!$F$6-'СЕТ СН'!$F$26</f>
        <v>884.94356449999998</v>
      </c>
      <c r="Y62" s="36">
        <f>SUMIFS(СВЦЭМ!$D$33:$D$776,СВЦЭМ!$A$33:$A$776,$A62,СВЦЭМ!$B$33:$B$776,Y$47)+'СЕТ СН'!$F$14+СВЦЭМ!$D$10+'СЕТ СН'!$F$6-'СЕТ СН'!$F$26</f>
        <v>970.47101347</v>
      </c>
    </row>
    <row r="63" spans="1:25" ht="15.75" x14ac:dyDescent="0.2">
      <c r="A63" s="35">
        <f t="shared" si="1"/>
        <v>43571</v>
      </c>
      <c r="B63" s="36">
        <f>SUMIFS(СВЦЭМ!$D$33:$D$776,СВЦЭМ!$A$33:$A$776,$A63,СВЦЭМ!$B$33:$B$776,B$47)+'СЕТ СН'!$F$14+СВЦЭМ!$D$10+'СЕТ СН'!$F$6-'СЕТ СН'!$F$26</f>
        <v>1029.5195028099999</v>
      </c>
      <c r="C63" s="36">
        <f>SUMIFS(СВЦЭМ!$D$33:$D$776,СВЦЭМ!$A$33:$A$776,$A63,СВЦЭМ!$B$33:$B$776,C$47)+'СЕТ СН'!$F$14+СВЦЭМ!$D$10+'СЕТ СН'!$F$6-'СЕТ СН'!$F$26</f>
        <v>1104.42319565</v>
      </c>
      <c r="D63" s="36">
        <f>SUMIFS(СВЦЭМ!$D$33:$D$776,СВЦЭМ!$A$33:$A$776,$A63,СВЦЭМ!$B$33:$B$776,D$47)+'СЕТ СН'!$F$14+СВЦЭМ!$D$10+'СЕТ СН'!$F$6-'СЕТ СН'!$F$26</f>
        <v>1185.7700542</v>
      </c>
      <c r="E63" s="36">
        <f>SUMIFS(СВЦЭМ!$D$33:$D$776,СВЦЭМ!$A$33:$A$776,$A63,СВЦЭМ!$B$33:$B$776,E$47)+'СЕТ СН'!$F$14+СВЦЭМ!$D$10+'СЕТ СН'!$F$6-'СЕТ СН'!$F$26</f>
        <v>1195.9714284500001</v>
      </c>
      <c r="F63" s="36">
        <f>SUMIFS(СВЦЭМ!$D$33:$D$776,СВЦЭМ!$A$33:$A$776,$A63,СВЦЭМ!$B$33:$B$776,F$47)+'СЕТ СН'!$F$14+СВЦЭМ!$D$10+'СЕТ СН'!$F$6-'СЕТ СН'!$F$26</f>
        <v>1196.7503811300001</v>
      </c>
      <c r="G63" s="36">
        <f>SUMIFS(СВЦЭМ!$D$33:$D$776,СВЦЭМ!$A$33:$A$776,$A63,СВЦЭМ!$B$33:$B$776,G$47)+'СЕТ СН'!$F$14+СВЦЭМ!$D$10+'СЕТ СН'!$F$6-'СЕТ СН'!$F$26</f>
        <v>1193.6673514899999</v>
      </c>
      <c r="H63" s="36">
        <f>SUMIFS(СВЦЭМ!$D$33:$D$776,СВЦЭМ!$A$33:$A$776,$A63,СВЦЭМ!$B$33:$B$776,H$47)+'СЕТ СН'!$F$14+СВЦЭМ!$D$10+'СЕТ СН'!$F$6-'СЕТ СН'!$F$26</f>
        <v>1133.4364211299999</v>
      </c>
      <c r="I63" s="36">
        <f>SUMIFS(СВЦЭМ!$D$33:$D$776,СВЦЭМ!$A$33:$A$776,$A63,СВЦЭМ!$B$33:$B$776,I$47)+'СЕТ СН'!$F$14+СВЦЭМ!$D$10+'СЕТ СН'!$F$6-'СЕТ СН'!$F$26</f>
        <v>1073.52500734</v>
      </c>
      <c r="J63" s="36">
        <f>SUMIFS(СВЦЭМ!$D$33:$D$776,СВЦЭМ!$A$33:$A$776,$A63,СВЦЭМ!$B$33:$B$776,J$47)+'СЕТ СН'!$F$14+СВЦЭМ!$D$10+'СЕТ СН'!$F$6-'СЕТ СН'!$F$26</f>
        <v>974.67101946000002</v>
      </c>
      <c r="K63" s="36">
        <f>SUMIFS(СВЦЭМ!$D$33:$D$776,СВЦЭМ!$A$33:$A$776,$A63,СВЦЭМ!$B$33:$B$776,K$47)+'СЕТ СН'!$F$14+СВЦЭМ!$D$10+'СЕТ СН'!$F$6-'СЕТ СН'!$F$26</f>
        <v>906.31766748999996</v>
      </c>
      <c r="L63" s="36">
        <f>SUMIFS(СВЦЭМ!$D$33:$D$776,СВЦЭМ!$A$33:$A$776,$A63,СВЦЭМ!$B$33:$B$776,L$47)+'СЕТ СН'!$F$14+СВЦЭМ!$D$10+'СЕТ СН'!$F$6-'СЕТ СН'!$F$26</f>
        <v>878.89464294999993</v>
      </c>
      <c r="M63" s="36">
        <f>SUMIFS(СВЦЭМ!$D$33:$D$776,СВЦЭМ!$A$33:$A$776,$A63,СВЦЭМ!$B$33:$B$776,M$47)+'СЕТ СН'!$F$14+СВЦЭМ!$D$10+'СЕТ СН'!$F$6-'СЕТ СН'!$F$26</f>
        <v>856.09457726999995</v>
      </c>
      <c r="N63" s="36">
        <f>SUMIFS(СВЦЭМ!$D$33:$D$776,СВЦЭМ!$A$33:$A$776,$A63,СВЦЭМ!$B$33:$B$776,N$47)+'СЕТ СН'!$F$14+СВЦЭМ!$D$10+'СЕТ СН'!$F$6-'СЕТ СН'!$F$26</f>
        <v>869.00777511000001</v>
      </c>
      <c r="O63" s="36">
        <f>SUMIFS(СВЦЭМ!$D$33:$D$776,СВЦЭМ!$A$33:$A$776,$A63,СВЦЭМ!$B$33:$B$776,O$47)+'СЕТ СН'!$F$14+СВЦЭМ!$D$10+'СЕТ СН'!$F$6-'СЕТ СН'!$F$26</f>
        <v>881.08911416000001</v>
      </c>
      <c r="P63" s="36">
        <f>SUMIFS(СВЦЭМ!$D$33:$D$776,СВЦЭМ!$A$33:$A$776,$A63,СВЦЭМ!$B$33:$B$776,P$47)+'СЕТ СН'!$F$14+СВЦЭМ!$D$10+'СЕТ СН'!$F$6-'СЕТ СН'!$F$26</f>
        <v>883.57465599</v>
      </c>
      <c r="Q63" s="36">
        <f>SUMIFS(СВЦЭМ!$D$33:$D$776,СВЦЭМ!$A$33:$A$776,$A63,СВЦЭМ!$B$33:$B$776,Q$47)+'СЕТ СН'!$F$14+СВЦЭМ!$D$10+'СЕТ СН'!$F$6-'СЕТ СН'!$F$26</f>
        <v>882.67109765999999</v>
      </c>
      <c r="R63" s="36">
        <f>SUMIFS(СВЦЭМ!$D$33:$D$776,СВЦЭМ!$A$33:$A$776,$A63,СВЦЭМ!$B$33:$B$776,R$47)+'СЕТ СН'!$F$14+СВЦЭМ!$D$10+'СЕТ СН'!$F$6-'СЕТ СН'!$F$26</f>
        <v>873.61261701000001</v>
      </c>
      <c r="S63" s="36">
        <f>SUMIFS(СВЦЭМ!$D$33:$D$776,СВЦЭМ!$A$33:$A$776,$A63,СВЦЭМ!$B$33:$B$776,S$47)+'СЕТ СН'!$F$14+СВЦЭМ!$D$10+'СЕТ СН'!$F$6-'СЕТ СН'!$F$26</f>
        <v>871.95853592000003</v>
      </c>
      <c r="T63" s="36">
        <f>SUMIFS(СВЦЭМ!$D$33:$D$776,СВЦЭМ!$A$33:$A$776,$A63,СВЦЭМ!$B$33:$B$776,T$47)+'СЕТ СН'!$F$14+СВЦЭМ!$D$10+'СЕТ СН'!$F$6-'СЕТ СН'!$F$26</f>
        <v>883.90606484</v>
      </c>
      <c r="U63" s="36">
        <f>SUMIFS(СВЦЭМ!$D$33:$D$776,СВЦЭМ!$A$33:$A$776,$A63,СВЦЭМ!$B$33:$B$776,U$47)+'СЕТ СН'!$F$14+СВЦЭМ!$D$10+'СЕТ СН'!$F$6-'СЕТ СН'!$F$26</f>
        <v>845.72708883999996</v>
      </c>
      <c r="V63" s="36">
        <f>SUMIFS(СВЦЭМ!$D$33:$D$776,СВЦЭМ!$A$33:$A$776,$A63,СВЦЭМ!$B$33:$B$776,V$47)+'СЕТ СН'!$F$14+СВЦЭМ!$D$10+'СЕТ СН'!$F$6-'СЕТ СН'!$F$26</f>
        <v>860.21496938999996</v>
      </c>
      <c r="W63" s="36">
        <f>SUMIFS(СВЦЭМ!$D$33:$D$776,СВЦЭМ!$A$33:$A$776,$A63,СВЦЭМ!$B$33:$B$776,W$47)+'СЕТ СН'!$F$14+СВЦЭМ!$D$10+'СЕТ СН'!$F$6-'СЕТ СН'!$F$26</f>
        <v>852.73498109000002</v>
      </c>
      <c r="X63" s="36">
        <f>SUMIFS(СВЦЭМ!$D$33:$D$776,СВЦЭМ!$A$33:$A$776,$A63,СВЦЭМ!$B$33:$B$776,X$47)+'СЕТ СН'!$F$14+СВЦЭМ!$D$10+'СЕТ СН'!$F$6-'СЕТ СН'!$F$26</f>
        <v>935.27261248000002</v>
      </c>
      <c r="Y63" s="36">
        <f>SUMIFS(СВЦЭМ!$D$33:$D$776,СВЦЭМ!$A$33:$A$776,$A63,СВЦЭМ!$B$33:$B$776,Y$47)+'СЕТ СН'!$F$14+СВЦЭМ!$D$10+'СЕТ СН'!$F$6-'СЕТ СН'!$F$26</f>
        <v>1011.90454027</v>
      </c>
    </row>
    <row r="64" spans="1:25" ht="15.75" x14ac:dyDescent="0.2">
      <c r="A64" s="35">
        <f t="shared" si="1"/>
        <v>43572</v>
      </c>
      <c r="B64" s="36">
        <f>SUMIFS(СВЦЭМ!$D$33:$D$776,СВЦЭМ!$A$33:$A$776,$A64,СВЦЭМ!$B$33:$B$776,B$47)+'СЕТ СН'!$F$14+СВЦЭМ!$D$10+'СЕТ СН'!$F$6-'СЕТ СН'!$F$26</f>
        <v>1044.8638685400001</v>
      </c>
      <c r="C64" s="36">
        <f>SUMIFS(СВЦЭМ!$D$33:$D$776,СВЦЭМ!$A$33:$A$776,$A64,СВЦЭМ!$B$33:$B$776,C$47)+'СЕТ СН'!$F$14+СВЦЭМ!$D$10+'СЕТ СН'!$F$6-'СЕТ СН'!$F$26</f>
        <v>1110.62873876</v>
      </c>
      <c r="D64" s="36">
        <f>SUMIFS(СВЦЭМ!$D$33:$D$776,СВЦЭМ!$A$33:$A$776,$A64,СВЦЭМ!$B$33:$B$776,D$47)+'СЕТ СН'!$F$14+СВЦЭМ!$D$10+'СЕТ СН'!$F$6-'СЕТ СН'!$F$26</f>
        <v>1161.5042226099999</v>
      </c>
      <c r="E64" s="36">
        <f>SUMIFS(СВЦЭМ!$D$33:$D$776,СВЦЭМ!$A$33:$A$776,$A64,СВЦЭМ!$B$33:$B$776,E$47)+'СЕТ СН'!$F$14+СВЦЭМ!$D$10+'СЕТ СН'!$F$6-'СЕТ СН'!$F$26</f>
        <v>1170.1966310999999</v>
      </c>
      <c r="F64" s="36">
        <f>SUMIFS(СВЦЭМ!$D$33:$D$776,СВЦЭМ!$A$33:$A$776,$A64,СВЦЭМ!$B$33:$B$776,F$47)+'СЕТ СН'!$F$14+СВЦЭМ!$D$10+'СЕТ СН'!$F$6-'СЕТ СН'!$F$26</f>
        <v>1171.7650029700001</v>
      </c>
      <c r="G64" s="36">
        <f>SUMIFS(СВЦЭМ!$D$33:$D$776,СВЦЭМ!$A$33:$A$776,$A64,СВЦЭМ!$B$33:$B$776,G$47)+'СЕТ СН'!$F$14+СВЦЭМ!$D$10+'СЕТ СН'!$F$6-'СЕТ СН'!$F$26</f>
        <v>1170.9245608599999</v>
      </c>
      <c r="H64" s="36">
        <f>SUMIFS(СВЦЭМ!$D$33:$D$776,СВЦЭМ!$A$33:$A$776,$A64,СВЦЭМ!$B$33:$B$776,H$47)+'СЕТ СН'!$F$14+СВЦЭМ!$D$10+'СЕТ СН'!$F$6-'СЕТ СН'!$F$26</f>
        <v>1107.2120347699999</v>
      </c>
      <c r="I64" s="36">
        <f>SUMIFS(СВЦЭМ!$D$33:$D$776,СВЦЭМ!$A$33:$A$776,$A64,СВЦЭМ!$B$33:$B$776,I$47)+'СЕТ СН'!$F$14+СВЦЭМ!$D$10+'СЕТ СН'!$F$6-'СЕТ СН'!$F$26</f>
        <v>1050.7163282500001</v>
      </c>
      <c r="J64" s="36">
        <f>SUMIFS(СВЦЭМ!$D$33:$D$776,СВЦЭМ!$A$33:$A$776,$A64,СВЦЭМ!$B$33:$B$776,J$47)+'СЕТ СН'!$F$14+СВЦЭМ!$D$10+'СЕТ СН'!$F$6-'СЕТ СН'!$F$26</f>
        <v>957.21568841999999</v>
      </c>
      <c r="K64" s="36">
        <f>SUMIFS(СВЦЭМ!$D$33:$D$776,СВЦЭМ!$A$33:$A$776,$A64,СВЦЭМ!$B$33:$B$776,K$47)+'СЕТ СН'!$F$14+СВЦЭМ!$D$10+'СЕТ СН'!$F$6-'СЕТ СН'!$F$26</f>
        <v>891.61484255999994</v>
      </c>
      <c r="L64" s="36">
        <f>SUMIFS(СВЦЭМ!$D$33:$D$776,СВЦЭМ!$A$33:$A$776,$A64,СВЦЭМ!$B$33:$B$776,L$47)+'СЕТ СН'!$F$14+СВЦЭМ!$D$10+'СЕТ СН'!$F$6-'СЕТ СН'!$F$26</f>
        <v>860.45949824000002</v>
      </c>
      <c r="M64" s="36">
        <f>SUMIFS(СВЦЭМ!$D$33:$D$776,СВЦЭМ!$A$33:$A$776,$A64,СВЦЭМ!$B$33:$B$776,M$47)+'СЕТ СН'!$F$14+СВЦЭМ!$D$10+'СЕТ СН'!$F$6-'СЕТ СН'!$F$26</f>
        <v>867.12611470000002</v>
      </c>
      <c r="N64" s="36">
        <f>SUMIFS(СВЦЭМ!$D$33:$D$776,СВЦЭМ!$A$33:$A$776,$A64,СВЦЭМ!$B$33:$B$776,N$47)+'СЕТ СН'!$F$14+СВЦЭМ!$D$10+'СЕТ СН'!$F$6-'СЕТ СН'!$F$26</f>
        <v>855.34600175000003</v>
      </c>
      <c r="O64" s="36">
        <f>SUMIFS(СВЦЭМ!$D$33:$D$776,СВЦЭМ!$A$33:$A$776,$A64,СВЦЭМ!$B$33:$B$776,O$47)+'СЕТ СН'!$F$14+СВЦЭМ!$D$10+'СЕТ СН'!$F$6-'СЕТ СН'!$F$26</f>
        <v>858.82169857999997</v>
      </c>
      <c r="P64" s="36">
        <f>SUMIFS(СВЦЭМ!$D$33:$D$776,СВЦЭМ!$A$33:$A$776,$A64,СВЦЭМ!$B$33:$B$776,P$47)+'СЕТ СН'!$F$14+СВЦЭМ!$D$10+'СЕТ СН'!$F$6-'СЕТ СН'!$F$26</f>
        <v>870.05202169999995</v>
      </c>
      <c r="Q64" s="36">
        <f>SUMIFS(СВЦЭМ!$D$33:$D$776,СВЦЭМ!$A$33:$A$776,$A64,СВЦЭМ!$B$33:$B$776,Q$47)+'СЕТ СН'!$F$14+СВЦЭМ!$D$10+'СЕТ СН'!$F$6-'СЕТ СН'!$F$26</f>
        <v>890.33295053999996</v>
      </c>
      <c r="R64" s="36">
        <f>SUMIFS(СВЦЭМ!$D$33:$D$776,СВЦЭМ!$A$33:$A$776,$A64,СВЦЭМ!$B$33:$B$776,R$47)+'СЕТ СН'!$F$14+СВЦЭМ!$D$10+'СЕТ СН'!$F$6-'СЕТ СН'!$F$26</f>
        <v>887.86225218999994</v>
      </c>
      <c r="S64" s="36">
        <f>SUMIFS(СВЦЭМ!$D$33:$D$776,СВЦЭМ!$A$33:$A$776,$A64,СВЦЭМ!$B$33:$B$776,S$47)+'СЕТ СН'!$F$14+СВЦЭМ!$D$10+'СЕТ СН'!$F$6-'СЕТ СН'!$F$26</f>
        <v>873.42384358999993</v>
      </c>
      <c r="T64" s="36">
        <f>SUMIFS(СВЦЭМ!$D$33:$D$776,СВЦЭМ!$A$33:$A$776,$A64,СВЦЭМ!$B$33:$B$776,T$47)+'СЕТ СН'!$F$14+СВЦЭМ!$D$10+'СЕТ СН'!$F$6-'СЕТ СН'!$F$26</f>
        <v>880.54390289000003</v>
      </c>
      <c r="U64" s="36">
        <f>SUMIFS(СВЦЭМ!$D$33:$D$776,СВЦЭМ!$A$33:$A$776,$A64,СВЦЭМ!$B$33:$B$776,U$47)+'СЕТ СН'!$F$14+СВЦЭМ!$D$10+'СЕТ СН'!$F$6-'СЕТ СН'!$F$26</f>
        <v>883.53928790999998</v>
      </c>
      <c r="V64" s="36">
        <f>SUMIFS(СВЦЭМ!$D$33:$D$776,СВЦЭМ!$A$33:$A$776,$A64,СВЦЭМ!$B$33:$B$776,V$47)+'СЕТ СН'!$F$14+СВЦЭМ!$D$10+'СЕТ СН'!$F$6-'СЕТ СН'!$F$26</f>
        <v>875.40940849999993</v>
      </c>
      <c r="W64" s="36">
        <f>SUMIFS(СВЦЭМ!$D$33:$D$776,СВЦЭМ!$A$33:$A$776,$A64,СВЦЭМ!$B$33:$B$776,W$47)+'СЕТ СН'!$F$14+СВЦЭМ!$D$10+'СЕТ СН'!$F$6-'СЕТ СН'!$F$26</f>
        <v>885.22501111999998</v>
      </c>
      <c r="X64" s="36">
        <f>SUMIFS(СВЦЭМ!$D$33:$D$776,СВЦЭМ!$A$33:$A$776,$A64,СВЦЭМ!$B$33:$B$776,X$47)+'СЕТ СН'!$F$14+СВЦЭМ!$D$10+'СЕТ СН'!$F$6-'СЕТ СН'!$F$26</f>
        <v>917.23930929999995</v>
      </c>
      <c r="Y64" s="36">
        <f>SUMIFS(СВЦЭМ!$D$33:$D$776,СВЦЭМ!$A$33:$A$776,$A64,СВЦЭМ!$B$33:$B$776,Y$47)+'СЕТ СН'!$F$14+СВЦЭМ!$D$10+'СЕТ СН'!$F$6-'СЕТ СН'!$F$26</f>
        <v>990.78897447999998</v>
      </c>
    </row>
    <row r="65" spans="1:25" ht="15.75" x14ac:dyDescent="0.2">
      <c r="A65" s="35">
        <f t="shared" si="1"/>
        <v>43573</v>
      </c>
      <c r="B65" s="36">
        <f>SUMIFS(СВЦЭМ!$D$33:$D$776,СВЦЭМ!$A$33:$A$776,$A65,СВЦЭМ!$B$33:$B$776,B$47)+'СЕТ СН'!$F$14+СВЦЭМ!$D$10+'СЕТ СН'!$F$6-'СЕТ СН'!$F$26</f>
        <v>1025.0352369899999</v>
      </c>
      <c r="C65" s="36">
        <f>SUMIFS(СВЦЭМ!$D$33:$D$776,СВЦЭМ!$A$33:$A$776,$A65,СВЦЭМ!$B$33:$B$776,C$47)+'СЕТ СН'!$F$14+СВЦЭМ!$D$10+'СЕТ СН'!$F$6-'СЕТ СН'!$F$26</f>
        <v>1094.5506172799999</v>
      </c>
      <c r="D65" s="36">
        <f>SUMIFS(СВЦЭМ!$D$33:$D$776,СВЦЭМ!$A$33:$A$776,$A65,СВЦЭМ!$B$33:$B$776,D$47)+'СЕТ СН'!$F$14+СВЦЭМ!$D$10+'СЕТ СН'!$F$6-'СЕТ СН'!$F$26</f>
        <v>1154.3617514299999</v>
      </c>
      <c r="E65" s="36">
        <f>SUMIFS(СВЦЭМ!$D$33:$D$776,СВЦЭМ!$A$33:$A$776,$A65,СВЦЭМ!$B$33:$B$776,E$47)+'СЕТ СН'!$F$14+СВЦЭМ!$D$10+'СЕТ СН'!$F$6-'СЕТ СН'!$F$26</f>
        <v>1150.5979977899999</v>
      </c>
      <c r="F65" s="36">
        <f>SUMIFS(СВЦЭМ!$D$33:$D$776,СВЦЭМ!$A$33:$A$776,$A65,СВЦЭМ!$B$33:$B$776,F$47)+'СЕТ СН'!$F$14+СВЦЭМ!$D$10+'СЕТ СН'!$F$6-'СЕТ СН'!$F$26</f>
        <v>1156.1392897400001</v>
      </c>
      <c r="G65" s="36">
        <f>SUMIFS(СВЦЭМ!$D$33:$D$776,СВЦЭМ!$A$33:$A$776,$A65,СВЦЭМ!$B$33:$B$776,G$47)+'СЕТ СН'!$F$14+СВЦЭМ!$D$10+'СЕТ СН'!$F$6-'СЕТ СН'!$F$26</f>
        <v>1154.75956191</v>
      </c>
      <c r="H65" s="36">
        <f>SUMIFS(СВЦЭМ!$D$33:$D$776,СВЦЭМ!$A$33:$A$776,$A65,СВЦЭМ!$B$33:$B$776,H$47)+'СЕТ СН'!$F$14+СВЦЭМ!$D$10+'СЕТ СН'!$F$6-'СЕТ СН'!$F$26</f>
        <v>1095.7956511699999</v>
      </c>
      <c r="I65" s="36">
        <f>SUMIFS(СВЦЭМ!$D$33:$D$776,СВЦЭМ!$A$33:$A$776,$A65,СВЦЭМ!$B$33:$B$776,I$47)+'СЕТ СН'!$F$14+СВЦЭМ!$D$10+'СЕТ СН'!$F$6-'СЕТ СН'!$F$26</f>
        <v>1037.8042446900001</v>
      </c>
      <c r="J65" s="36">
        <f>SUMIFS(СВЦЭМ!$D$33:$D$776,СВЦЭМ!$A$33:$A$776,$A65,СВЦЭМ!$B$33:$B$776,J$47)+'СЕТ СН'!$F$14+СВЦЭМ!$D$10+'СЕТ СН'!$F$6-'СЕТ СН'!$F$26</f>
        <v>959.63901729999998</v>
      </c>
      <c r="K65" s="36">
        <f>SUMIFS(СВЦЭМ!$D$33:$D$776,СВЦЭМ!$A$33:$A$776,$A65,СВЦЭМ!$B$33:$B$776,K$47)+'СЕТ СН'!$F$14+СВЦЭМ!$D$10+'СЕТ СН'!$F$6-'СЕТ СН'!$F$26</f>
        <v>877.58412748000001</v>
      </c>
      <c r="L65" s="36">
        <f>SUMIFS(СВЦЭМ!$D$33:$D$776,СВЦЭМ!$A$33:$A$776,$A65,СВЦЭМ!$B$33:$B$776,L$47)+'СЕТ СН'!$F$14+СВЦЭМ!$D$10+'СЕТ СН'!$F$6-'СЕТ СН'!$F$26</f>
        <v>844.05615393999994</v>
      </c>
      <c r="M65" s="36">
        <f>SUMIFS(СВЦЭМ!$D$33:$D$776,СВЦЭМ!$A$33:$A$776,$A65,СВЦЭМ!$B$33:$B$776,M$47)+'СЕТ СН'!$F$14+СВЦЭМ!$D$10+'СЕТ СН'!$F$6-'СЕТ СН'!$F$26</f>
        <v>861.40101849999996</v>
      </c>
      <c r="N65" s="36">
        <f>SUMIFS(СВЦЭМ!$D$33:$D$776,СВЦЭМ!$A$33:$A$776,$A65,СВЦЭМ!$B$33:$B$776,N$47)+'СЕТ СН'!$F$14+СВЦЭМ!$D$10+'СЕТ СН'!$F$6-'СЕТ СН'!$F$26</f>
        <v>844.83298043000002</v>
      </c>
      <c r="O65" s="36">
        <f>SUMIFS(СВЦЭМ!$D$33:$D$776,СВЦЭМ!$A$33:$A$776,$A65,СВЦЭМ!$B$33:$B$776,O$47)+'СЕТ СН'!$F$14+СВЦЭМ!$D$10+'СЕТ СН'!$F$6-'СЕТ СН'!$F$26</f>
        <v>849.27868490000003</v>
      </c>
      <c r="P65" s="36">
        <f>SUMIFS(СВЦЭМ!$D$33:$D$776,СВЦЭМ!$A$33:$A$776,$A65,СВЦЭМ!$B$33:$B$776,P$47)+'СЕТ СН'!$F$14+СВЦЭМ!$D$10+'СЕТ СН'!$F$6-'СЕТ СН'!$F$26</f>
        <v>846.14615063999997</v>
      </c>
      <c r="Q65" s="36">
        <f>SUMIFS(СВЦЭМ!$D$33:$D$776,СВЦЭМ!$A$33:$A$776,$A65,СВЦЭМ!$B$33:$B$776,Q$47)+'СЕТ СН'!$F$14+СВЦЭМ!$D$10+'СЕТ СН'!$F$6-'СЕТ СН'!$F$26</f>
        <v>846.74381075999997</v>
      </c>
      <c r="R65" s="36">
        <f>SUMIFS(СВЦЭМ!$D$33:$D$776,СВЦЭМ!$A$33:$A$776,$A65,СВЦЭМ!$B$33:$B$776,R$47)+'СЕТ СН'!$F$14+СВЦЭМ!$D$10+'СЕТ СН'!$F$6-'СЕТ СН'!$F$26</f>
        <v>846.81167160999996</v>
      </c>
      <c r="S65" s="36">
        <f>SUMIFS(СВЦЭМ!$D$33:$D$776,СВЦЭМ!$A$33:$A$776,$A65,СВЦЭМ!$B$33:$B$776,S$47)+'СЕТ СН'!$F$14+СВЦЭМ!$D$10+'СЕТ СН'!$F$6-'СЕТ СН'!$F$26</f>
        <v>849.16894119999995</v>
      </c>
      <c r="T65" s="36">
        <f>SUMIFS(СВЦЭМ!$D$33:$D$776,СВЦЭМ!$A$33:$A$776,$A65,СВЦЭМ!$B$33:$B$776,T$47)+'СЕТ СН'!$F$14+СВЦЭМ!$D$10+'СЕТ СН'!$F$6-'СЕТ СН'!$F$26</f>
        <v>852.40707487999998</v>
      </c>
      <c r="U65" s="36">
        <f>SUMIFS(СВЦЭМ!$D$33:$D$776,СВЦЭМ!$A$33:$A$776,$A65,СВЦЭМ!$B$33:$B$776,U$47)+'СЕТ СН'!$F$14+СВЦЭМ!$D$10+'СЕТ СН'!$F$6-'СЕТ СН'!$F$26</f>
        <v>854.06400057999997</v>
      </c>
      <c r="V65" s="36">
        <f>SUMIFS(СВЦЭМ!$D$33:$D$776,СВЦЭМ!$A$33:$A$776,$A65,СВЦЭМ!$B$33:$B$776,V$47)+'СЕТ СН'!$F$14+СВЦЭМ!$D$10+'СЕТ СН'!$F$6-'СЕТ СН'!$F$26</f>
        <v>854.28516117999993</v>
      </c>
      <c r="W65" s="36">
        <f>SUMIFS(СВЦЭМ!$D$33:$D$776,СВЦЭМ!$A$33:$A$776,$A65,СВЦЭМ!$B$33:$B$776,W$47)+'СЕТ СН'!$F$14+СВЦЭМ!$D$10+'СЕТ СН'!$F$6-'СЕТ СН'!$F$26</f>
        <v>838.45950988999994</v>
      </c>
      <c r="X65" s="36">
        <f>SUMIFS(СВЦЭМ!$D$33:$D$776,СВЦЭМ!$A$33:$A$776,$A65,СВЦЭМ!$B$33:$B$776,X$47)+'СЕТ СН'!$F$14+СВЦЭМ!$D$10+'СЕТ СН'!$F$6-'СЕТ СН'!$F$26</f>
        <v>873.83532805999994</v>
      </c>
      <c r="Y65" s="36">
        <f>SUMIFS(СВЦЭМ!$D$33:$D$776,СВЦЭМ!$A$33:$A$776,$A65,СВЦЭМ!$B$33:$B$776,Y$47)+'СЕТ СН'!$F$14+СВЦЭМ!$D$10+'СЕТ СН'!$F$6-'СЕТ СН'!$F$26</f>
        <v>944.64032344999998</v>
      </c>
    </row>
    <row r="66" spans="1:25" ht="15.75" x14ac:dyDescent="0.2">
      <c r="A66" s="35">
        <f t="shared" si="1"/>
        <v>43574</v>
      </c>
      <c r="B66" s="36">
        <f>SUMIFS(СВЦЭМ!$D$33:$D$776,СВЦЭМ!$A$33:$A$776,$A66,СВЦЭМ!$B$33:$B$776,B$47)+'СЕТ СН'!$F$14+СВЦЭМ!$D$10+'СЕТ СН'!$F$6-'СЕТ СН'!$F$26</f>
        <v>1027.38990261</v>
      </c>
      <c r="C66" s="36">
        <f>SUMIFS(СВЦЭМ!$D$33:$D$776,СВЦЭМ!$A$33:$A$776,$A66,СВЦЭМ!$B$33:$B$776,C$47)+'СЕТ СН'!$F$14+СВЦЭМ!$D$10+'СЕТ СН'!$F$6-'СЕТ СН'!$F$26</f>
        <v>1096.2106326000001</v>
      </c>
      <c r="D66" s="36">
        <f>SUMIFS(СВЦЭМ!$D$33:$D$776,СВЦЭМ!$A$33:$A$776,$A66,СВЦЭМ!$B$33:$B$776,D$47)+'СЕТ СН'!$F$14+СВЦЭМ!$D$10+'СЕТ СН'!$F$6-'СЕТ СН'!$F$26</f>
        <v>1153.0123301799999</v>
      </c>
      <c r="E66" s="36">
        <f>SUMIFS(СВЦЭМ!$D$33:$D$776,СВЦЭМ!$A$33:$A$776,$A66,СВЦЭМ!$B$33:$B$776,E$47)+'СЕТ СН'!$F$14+СВЦЭМ!$D$10+'СЕТ СН'!$F$6-'СЕТ СН'!$F$26</f>
        <v>1157.4184994899999</v>
      </c>
      <c r="F66" s="36">
        <f>SUMIFS(СВЦЭМ!$D$33:$D$776,СВЦЭМ!$A$33:$A$776,$A66,СВЦЭМ!$B$33:$B$776,F$47)+'СЕТ СН'!$F$14+СВЦЭМ!$D$10+'СЕТ СН'!$F$6-'СЕТ СН'!$F$26</f>
        <v>1157.7064289499999</v>
      </c>
      <c r="G66" s="36">
        <f>SUMIFS(СВЦЭМ!$D$33:$D$776,СВЦЭМ!$A$33:$A$776,$A66,СВЦЭМ!$B$33:$B$776,G$47)+'СЕТ СН'!$F$14+СВЦЭМ!$D$10+'СЕТ СН'!$F$6-'СЕТ СН'!$F$26</f>
        <v>1157.5795274299999</v>
      </c>
      <c r="H66" s="36">
        <f>SUMIFS(СВЦЭМ!$D$33:$D$776,СВЦЭМ!$A$33:$A$776,$A66,СВЦЭМ!$B$33:$B$776,H$47)+'СЕТ СН'!$F$14+СВЦЭМ!$D$10+'СЕТ СН'!$F$6-'СЕТ СН'!$F$26</f>
        <v>1103.8318122999999</v>
      </c>
      <c r="I66" s="36">
        <f>SUMIFS(СВЦЭМ!$D$33:$D$776,СВЦЭМ!$A$33:$A$776,$A66,СВЦЭМ!$B$33:$B$776,I$47)+'СЕТ СН'!$F$14+СВЦЭМ!$D$10+'СЕТ СН'!$F$6-'СЕТ СН'!$F$26</f>
        <v>1037.9418879100001</v>
      </c>
      <c r="J66" s="36">
        <f>SUMIFS(СВЦЭМ!$D$33:$D$776,СВЦЭМ!$A$33:$A$776,$A66,СВЦЭМ!$B$33:$B$776,J$47)+'СЕТ СН'!$F$14+СВЦЭМ!$D$10+'СЕТ СН'!$F$6-'СЕТ СН'!$F$26</f>
        <v>954.41744920999997</v>
      </c>
      <c r="K66" s="36">
        <f>SUMIFS(СВЦЭМ!$D$33:$D$776,СВЦЭМ!$A$33:$A$776,$A66,СВЦЭМ!$B$33:$B$776,K$47)+'СЕТ СН'!$F$14+СВЦЭМ!$D$10+'СЕТ СН'!$F$6-'СЕТ СН'!$F$26</f>
        <v>884.28947516999995</v>
      </c>
      <c r="L66" s="36">
        <f>SUMIFS(СВЦЭМ!$D$33:$D$776,СВЦЭМ!$A$33:$A$776,$A66,СВЦЭМ!$B$33:$B$776,L$47)+'СЕТ СН'!$F$14+СВЦЭМ!$D$10+'СЕТ СН'!$F$6-'СЕТ СН'!$F$26</f>
        <v>849.75504405000004</v>
      </c>
      <c r="M66" s="36">
        <f>SUMIFS(СВЦЭМ!$D$33:$D$776,СВЦЭМ!$A$33:$A$776,$A66,СВЦЭМ!$B$33:$B$776,M$47)+'СЕТ СН'!$F$14+СВЦЭМ!$D$10+'СЕТ СН'!$F$6-'СЕТ СН'!$F$26</f>
        <v>848.75339822000001</v>
      </c>
      <c r="N66" s="36">
        <f>SUMIFS(СВЦЭМ!$D$33:$D$776,СВЦЭМ!$A$33:$A$776,$A66,СВЦЭМ!$B$33:$B$776,N$47)+'СЕТ СН'!$F$14+СВЦЭМ!$D$10+'СЕТ СН'!$F$6-'СЕТ СН'!$F$26</f>
        <v>837.29247185999998</v>
      </c>
      <c r="O66" s="36">
        <f>SUMIFS(СВЦЭМ!$D$33:$D$776,СВЦЭМ!$A$33:$A$776,$A66,СВЦЭМ!$B$33:$B$776,O$47)+'СЕТ СН'!$F$14+СВЦЭМ!$D$10+'СЕТ СН'!$F$6-'СЕТ СН'!$F$26</f>
        <v>836.35283112000002</v>
      </c>
      <c r="P66" s="36">
        <f>SUMIFS(СВЦЭМ!$D$33:$D$776,СВЦЭМ!$A$33:$A$776,$A66,СВЦЭМ!$B$33:$B$776,P$47)+'СЕТ СН'!$F$14+СВЦЭМ!$D$10+'СЕТ СН'!$F$6-'СЕТ СН'!$F$26</f>
        <v>840.01464793000002</v>
      </c>
      <c r="Q66" s="36">
        <f>SUMIFS(СВЦЭМ!$D$33:$D$776,СВЦЭМ!$A$33:$A$776,$A66,СВЦЭМ!$B$33:$B$776,Q$47)+'СЕТ СН'!$F$14+СВЦЭМ!$D$10+'СЕТ СН'!$F$6-'СЕТ СН'!$F$26</f>
        <v>839.40751334999993</v>
      </c>
      <c r="R66" s="36">
        <f>SUMIFS(СВЦЭМ!$D$33:$D$776,СВЦЭМ!$A$33:$A$776,$A66,СВЦЭМ!$B$33:$B$776,R$47)+'СЕТ СН'!$F$14+СВЦЭМ!$D$10+'СЕТ СН'!$F$6-'СЕТ СН'!$F$26</f>
        <v>838.47764522</v>
      </c>
      <c r="S66" s="36">
        <f>SUMIFS(СВЦЭМ!$D$33:$D$776,СВЦЭМ!$A$33:$A$776,$A66,СВЦЭМ!$B$33:$B$776,S$47)+'СЕТ СН'!$F$14+СВЦЭМ!$D$10+'СЕТ СН'!$F$6-'СЕТ СН'!$F$26</f>
        <v>830.06217100999993</v>
      </c>
      <c r="T66" s="36">
        <f>SUMIFS(СВЦЭМ!$D$33:$D$776,СВЦЭМ!$A$33:$A$776,$A66,СВЦЭМ!$B$33:$B$776,T$47)+'СЕТ СН'!$F$14+СВЦЭМ!$D$10+'СЕТ СН'!$F$6-'СЕТ СН'!$F$26</f>
        <v>834.49256775999993</v>
      </c>
      <c r="U66" s="36">
        <f>SUMIFS(СВЦЭМ!$D$33:$D$776,СВЦЭМ!$A$33:$A$776,$A66,СВЦЭМ!$B$33:$B$776,U$47)+'СЕТ СН'!$F$14+СВЦЭМ!$D$10+'СЕТ СН'!$F$6-'СЕТ СН'!$F$26</f>
        <v>836.07439251999995</v>
      </c>
      <c r="V66" s="36">
        <f>SUMIFS(СВЦЭМ!$D$33:$D$776,СВЦЭМ!$A$33:$A$776,$A66,СВЦЭМ!$B$33:$B$776,V$47)+'СЕТ СН'!$F$14+СВЦЭМ!$D$10+'СЕТ СН'!$F$6-'СЕТ СН'!$F$26</f>
        <v>844.42832305000002</v>
      </c>
      <c r="W66" s="36">
        <f>SUMIFS(СВЦЭМ!$D$33:$D$776,СВЦЭМ!$A$33:$A$776,$A66,СВЦЭМ!$B$33:$B$776,W$47)+'СЕТ СН'!$F$14+СВЦЭМ!$D$10+'СЕТ СН'!$F$6-'СЕТ СН'!$F$26</f>
        <v>840.10235785999998</v>
      </c>
      <c r="X66" s="36">
        <f>SUMIFS(СВЦЭМ!$D$33:$D$776,СВЦЭМ!$A$33:$A$776,$A66,СВЦЭМ!$B$33:$B$776,X$47)+'СЕТ СН'!$F$14+СВЦЭМ!$D$10+'СЕТ СН'!$F$6-'СЕТ СН'!$F$26</f>
        <v>861.10148728000001</v>
      </c>
      <c r="Y66" s="36">
        <f>SUMIFS(СВЦЭМ!$D$33:$D$776,СВЦЭМ!$A$33:$A$776,$A66,СВЦЭМ!$B$33:$B$776,Y$47)+'СЕТ СН'!$F$14+СВЦЭМ!$D$10+'СЕТ СН'!$F$6-'СЕТ СН'!$F$26</f>
        <v>937.68069242000001</v>
      </c>
    </row>
    <row r="67" spans="1:25" ht="15.75" x14ac:dyDescent="0.2">
      <c r="A67" s="35">
        <f t="shared" si="1"/>
        <v>43575</v>
      </c>
      <c r="B67" s="36">
        <f>SUMIFS(СВЦЭМ!$D$33:$D$776,СВЦЭМ!$A$33:$A$776,$A67,СВЦЭМ!$B$33:$B$776,B$47)+'СЕТ СН'!$F$14+СВЦЭМ!$D$10+'СЕТ СН'!$F$6-'СЕТ СН'!$F$26</f>
        <v>1030.6852404900001</v>
      </c>
      <c r="C67" s="36">
        <f>SUMIFS(СВЦЭМ!$D$33:$D$776,СВЦЭМ!$A$33:$A$776,$A67,СВЦЭМ!$B$33:$B$776,C$47)+'СЕТ СН'!$F$14+СВЦЭМ!$D$10+'СЕТ СН'!$F$6-'СЕТ СН'!$F$26</f>
        <v>1100.6776526799999</v>
      </c>
      <c r="D67" s="36">
        <f>SUMIFS(СВЦЭМ!$D$33:$D$776,СВЦЭМ!$A$33:$A$776,$A67,СВЦЭМ!$B$33:$B$776,D$47)+'СЕТ СН'!$F$14+СВЦЭМ!$D$10+'СЕТ СН'!$F$6-'СЕТ СН'!$F$26</f>
        <v>1161.96255615</v>
      </c>
      <c r="E67" s="36">
        <f>SUMIFS(СВЦЭМ!$D$33:$D$776,СВЦЭМ!$A$33:$A$776,$A67,СВЦЭМ!$B$33:$B$776,E$47)+'СЕТ СН'!$F$14+СВЦЭМ!$D$10+'СЕТ СН'!$F$6-'СЕТ СН'!$F$26</f>
        <v>1165.8170398699999</v>
      </c>
      <c r="F67" s="36">
        <f>SUMIFS(СВЦЭМ!$D$33:$D$776,СВЦЭМ!$A$33:$A$776,$A67,СВЦЭМ!$B$33:$B$776,F$47)+'СЕТ СН'!$F$14+СВЦЭМ!$D$10+'СЕТ СН'!$F$6-'СЕТ СН'!$F$26</f>
        <v>1169.57358879</v>
      </c>
      <c r="G67" s="36">
        <f>SUMIFS(СВЦЭМ!$D$33:$D$776,СВЦЭМ!$A$33:$A$776,$A67,СВЦЭМ!$B$33:$B$776,G$47)+'СЕТ СН'!$F$14+СВЦЭМ!$D$10+'СЕТ СН'!$F$6-'СЕТ СН'!$F$26</f>
        <v>1161.9562770800001</v>
      </c>
      <c r="H67" s="36">
        <f>SUMIFS(СВЦЭМ!$D$33:$D$776,СВЦЭМ!$A$33:$A$776,$A67,СВЦЭМ!$B$33:$B$776,H$47)+'СЕТ СН'!$F$14+СВЦЭМ!$D$10+'СЕТ СН'!$F$6-'СЕТ СН'!$F$26</f>
        <v>1101.23590906</v>
      </c>
      <c r="I67" s="36">
        <f>SUMIFS(СВЦЭМ!$D$33:$D$776,СВЦЭМ!$A$33:$A$776,$A67,СВЦЭМ!$B$33:$B$776,I$47)+'СЕТ СН'!$F$14+СВЦЭМ!$D$10+'СЕТ СН'!$F$6-'СЕТ СН'!$F$26</f>
        <v>1068.2128627900001</v>
      </c>
      <c r="J67" s="36">
        <f>SUMIFS(СВЦЭМ!$D$33:$D$776,СВЦЭМ!$A$33:$A$776,$A67,СВЦЭМ!$B$33:$B$776,J$47)+'СЕТ СН'!$F$14+СВЦЭМ!$D$10+'СЕТ СН'!$F$6-'СЕТ СН'!$F$26</f>
        <v>987.41251252999996</v>
      </c>
      <c r="K67" s="36">
        <f>SUMIFS(СВЦЭМ!$D$33:$D$776,СВЦЭМ!$A$33:$A$776,$A67,СВЦЭМ!$B$33:$B$776,K$47)+'СЕТ СН'!$F$14+СВЦЭМ!$D$10+'СЕТ СН'!$F$6-'СЕТ СН'!$F$26</f>
        <v>862.92528571000003</v>
      </c>
      <c r="L67" s="36">
        <f>SUMIFS(СВЦЭМ!$D$33:$D$776,СВЦЭМ!$A$33:$A$776,$A67,СВЦЭМ!$B$33:$B$776,L$47)+'СЕТ СН'!$F$14+СВЦЭМ!$D$10+'СЕТ СН'!$F$6-'СЕТ СН'!$F$26</f>
        <v>816.59661369000003</v>
      </c>
      <c r="M67" s="36">
        <f>SUMIFS(СВЦЭМ!$D$33:$D$776,СВЦЭМ!$A$33:$A$776,$A67,СВЦЭМ!$B$33:$B$776,M$47)+'СЕТ СН'!$F$14+СВЦЭМ!$D$10+'СЕТ СН'!$F$6-'СЕТ СН'!$F$26</f>
        <v>821.58075961999998</v>
      </c>
      <c r="N67" s="36">
        <f>SUMIFS(СВЦЭМ!$D$33:$D$776,СВЦЭМ!$A$33:$A$776,$A67,СВЦЭМ!$B$33:$B$776,N$47)+'СЕТ СН'!$F$14+СВЦЭМ!$D$10+'СЕТ СН'!$F$6-'СЕТ СН'!$F$26</f>
        <v>828.56820206999998</v>
      </c>
      <c r="O67" s="36">
        <f>SUMIFS(СВЦЭМ!$D$33:$D$776,СВЦЭМ!$A$33:$A$776,$A67,СВЦЭМ!$B$33:$B$776,O$47)+'СЕТ СН'!$F$14+СВЦЭМ!$D$10+'СЕТ СН'!$F$6-'СЕТ СН'!$F$26</f>
        <v>836.24049097</v>
      </c>
      <c r="P67" s="36">
        <f>SUMIFS(СВЦЭМ!$D$33:$D$776,СВЦЭМ!$A$33:$A$776,$A67,СВЦЭМ!$B$33:$B$776,P$47)+'СЕТ СН'!$F$14+СВЦЭМ!$D$10+'СЕТ СН'!$F$6-'СЕТ СН'!$F$26</f>
        <v>841.75427571</v>
      </c>
      <c r="Q67" s="36">
        <f>SUMIFS(СВЦЭМ!$D$33:$D$776,СВЦЭМ!$A$33:$A$776,$A67,СВЦЭМ!$B$33:$B$776,Q$47)+'СЕТ СН'!$F$14+СВЦЭМ!$D$10+'СЕТ СН'!$F$6-'СЕТ СН'!$F$26</f>
        <v>851.23954434999996</v>
      </c>
      <c r="R67" s="36">
        <f>SUMIFS(СВЦЭМ!$D$33:$D$776,СВЦЭМ!$A$33:$A$776,$A67,СВЦЭМ!$B$33:$B$776,R$47)+'СЕТ СН'!$F$14+СВЦЭМ!$D$10+'СЕТ СН'!$F$6-'СЕТ СН'!$F$26</f>
        <v>850.97646942999995</v>
      </c>
      <c r="S67" s="36">
        <f>SUMIFS(СВЦЭМ!$D$33:$D$776,СВЦЭМ!$A$33:$A$776,$A67,СВЦЭМ!$B$33:$B$776,S$47)+'СЕТ СН'!$F$14+СВЦЭМ!$D$10+'СЕТ СН'!$F$6-'СЕТ СН'!$F$26</f>
        <v>858.49141576</v>
      </c>
      <c r="T67" s="36">
        <f>SUMIFS(СВЦЭМ!$D$33:$D$776,СВЦЭМ!$A$33:$A$776,$A67,СВЦЭМ!$B$33:$B$776,T$47)+'СЕТ СН'!$F$14+СВЦЭМ!$D$10+'СЕТ СН'!$F$6-'СЕТ СН'!$F$26</f>
        <v>850.87875367000004</v>
      </c>
      <c r="U67" s="36">
        <f>SUMIFS(СВЦЭМ!$D$33:$D$776,СВЦЭМ!$A$33:$A$776,$A67,СВЦЭМ!$B$33:$B$776,U$47)+'СЕТ СН'!$F$14+СВЦЭМ!$D$10+'СЕТ СН'!$F$6-'СЕТ СН'!$F$26</f>
        <v>810.99697774999993</v>
      </c>
      <c r="V67" s="36">
        <f>SUMIFS(СВЦЭМ!$D$33:$D$776,СВЦЭМ!$A$33:$A$776,$A67,СВЦЭМ!$B$33:$B$776,V$47)+'СЕТ СН'!$F$14+СВЦЭМ!$D$10+'СЕТ СН'!$F$6-'СЕТ СН'!$F$26</f>
        <v>812.65138103000004</v>
      </c>
      <c r="W67" s="36">
        <f>SUMIFS(СВЦЭМ!$D$33:$D$776,СВЦЭМ!$A$33:$A$776,$A67,СВЦЭМ!$B$33:$B$776,W$47)+'СЕТ СН'!$F$14+СВЦЭМ!$D$10+'СЕТ СН'!$F$6-'СЕТ СН'!$F$26</f>
        <v>911.92630041999996</v>
      </c>
      <c r="X67" s="36">
        <f>SUMIFS(СВЦЭМ!$D$33:$D$776,СВЦЭМ!$A$33:$A$776,$A67,СВЦЭМ!$B$33:$B$776,X$47)+'СЕТ СН'!$F$14+СВЦЭМ!$D$10+'СЕТ СН'!$F$6-'СЕТ СН'!$F$26</f>
        <v>1025.9745796300001</v>
      </c>
      <c r="Y67" s="36">
        <f>SUMIFS(СВЦЭМ!$D$33:$D$776,СВЦЭМ!$A$33:$A$776,$A67,СВЦЭМ!$B$33:$B$776,Y$47)+'СЕТ СН'!$F$14+СВЦЭМ!$D$10+'СЕТ СН'!$F$6-'СЕТ СН'!$F$26</f>
        <v>1070.1603712600001</v>
      </c>
    </row>
    <row r="68" spans="1:25" ht="15.75" x14ac:dyDescent="0.2">
      <c r="A68" s="35">
        <f t="shared" si="1"/>
        <v>43576</v>
      </c>
      <c r="B68" s="36">
        <f>SUMIFS(СВЦЭМ!$D$33:$D$776,СВЦЭМ!$A$33:$A$776,$A68,СВЦЭМ!$B$33:$B$776,B$47)+'СЕТ СН'!$F$14+СВЦЭМ!$D$10+'СЕТ СН'!$F$6-'СЕТ СН'!$F$26</f>
        <v>969.79360588999998</v>
      </c>
      <c r="C68" s="36">
        <f>SUMIFS(СВЦЭМ!$D$33:$D$776,СВЦЭМ!$A$33:$A$776,$A68,СВЦЭМ!$B$33:$B$776,C$47)+'СЕТ СН'!$F$14+СВЦЭМ!$D$10+'СЕТ СН'!$F$6-'СЕТ СН'!$F$26</f>
        <v>995.10998001999997</v>
      </c>
      <c r="D68" s="36">
        <f>SUMIFS(СВЦЭМ!$D$33:$D$776,СВЦЭМ!$A$33:$A$776,$A68,СВЦЭМ!$B$33:$B$776,D$47)+'СЕТ СН'!$F$14+СВЦЭМ!$D$10+'СЕТ СН'!$F$6-'СЕТ СН'!$F$26</f>
        <v>1024.9018820400001</v>
      </c>
      <c r="E68" s="36">
        <f>SUMIFS(СВЦЭМ!$D$33:$D$776,СВЦЭМ!$A$33:$A$776,$A68,СВЦЭМ!$B$33:$B$776,E$47)+'СЕТ СН'!$F$14+СВЦЭМ!$D$10+'СЕТ СН'!$F$6-'СЕТ СН'!$F$26</f>
        <v>1031.68995012</v>
      </c>
      <c r="F68" s="36">
        <f>SUMIFS(СВЦЭМ!$D$33:$D$776,СВЦЭМ!$A$33:$A$776,$A68,СВЦЭМ!$B$33:$B$776,F$47)+'СЕТ СН'!$F$14+СВЦЭМ!$D$10+'СЕТ СН'!$F$6-'СЕТ СН'!$F$26</f>
        <v>1035.4891340000001</v>
      </c>
      <c r="G68" s="36">
        <f>SUMIFS(СВЦЭМ!$D$33:$D$776,СВЦЭМ!$A$33:$A$776,$A68,СВЦЭМ!$B$33:$B$776,G$47)+'СЕТ СН'!$F$14+СВЦЭМ!$D$10+'СЕТ СН'!$F$6-'СЕТ СН'!$F$26</f>
        <v>1025.4626052799999</v>
      </c>
      <c r="H68" s="36">
        <f>SUMIFS(СВЦЭМ!$D$33:$D$776,СВЦЭМ!$A$33:$A$776,$A68,СВЦЭМ!$B$33:$B$776,H$47)+'СЕТ СН'!$F$14+СВЦЭМ!$D$10+'СЕТ СН'!$F$6-'СЕТ СН'!$F$26</f>
        <v>1010.94136915</v>
      </c>
      <c r="I68" s="36">
        <f>SUMIFS(СВЦЭМ!$D$33:$D$776,СВЦЭМ!$A$33:$A$776,$A68,СВЦЭМ!$B$33:$B$776,I$47)+'СЕТ СН'!$F$14+СВЦЭМ!$D$10+'СЕТ СН'!$F$6-'СЕТ СН'!$F$26</f>
        <v>999.26828347000003</v>
      </c>
      <c r="J68" s="36">
        <f>SUMIFS(СВЦЭМ!$D$33:$D$776,СВЦЭМ!$A$33:$A$776,$A68,СВЦЭМ!$B$33:$B$776,J$47)+'СЕТ СН'!$F$14+СВЦЭМ!$D$10+'СЕТ СН'!$F$6-'СЕТ СН'!$F$26</f>
        <v>957.21687493000002</v>
      </c>
      <c r="K68" s="36">
        <f>SUMIFS(СВЦЭМ!$D$33:$D$776,СВЦЭМ!$A$33:$A$776,$A68,СВЦЭМ!$B$33:$B$776,K$47)+'СЕТ СН'!$F$14+СВЦЭМ!$D$10+'СЕТ СН'!$F$6-'СЕТ СН'!$F$26</f>
        <v>917.86267198999997</v>
      </c>
      <c r="L68" s="36">
        <f>SUMIFS(СВЦЭМ!$D$33:$D$776,СВЦЭМ!$A$33:$A$776,$A68,СВЦЭМ!$B$33:$B$776,L$47)+'СЕТ СН'!$F$14+СВЦЭМ!$D$10+'СЕТ СН'!$F$6-'СЕТ СН'!$F$26</f>
        <v>899.56028390999995</v>
      </c>
      <c r="M68" s="36">
        <f>SUMIFS(СВЦЭМ!$D$33:$D$776,СВЦЭМ!$A$33:$A$776,$A68,СВЦЭМ!$B$33:$B$776,M$47)+'СЕТ СН'!$F$14+СВЦЭМ!$D$10+'СЕТ СН'!$F$6-'СЕТ СН'!$F$26</f>
        <v>910.35213019000003</v>
      </c>
      <c r="N68" s="36">
        <f>SUMIFS(СВЦЭМ!$D$33:$D$776,СВЦЭМ!$A$33:$A$776,$A68,СВЦЭМ!$B$33:$B$776,N$47)+'СЕТ СН'!$F$14+СВЦЭМ!$D$10+'СЕТ СН'!$F$6-'СЕТ СН'!$F$26</f>
        <v>924.53822735999995</v>
      </c>
      <c r="O68" s="36">
        <f>SUMIFS(СВЦЭМ!$D$33:$D$776,СВЦЭМ!$A$33:$A$776,$A68,СВЦЭМ!$B$33:$B$776,O$47)+'СЕТ СН'!$F$14+СВЦЭМ!$D$10+'СЕТ СН'!$F$6-'СЕТ СН'!$F$26</f>
        <v>937.39064217999999</v>
      </c>
      <c r="P68" s="36">
        <f>SUMIFS(СВЦЭМ!$D$33:$D$776,СВЦЭМ!$A$33:$A$776,$A68,СВЦЭМ!$B$33:$B$776,P$47)+'СЕТ СН'!$F$14+СВЦЭМ!$D$10+'СЕТ СН'!$F$6-'СЕТ СН'!$F$26</f>
        <v>943.31355601999996</v>
      </c>
      <c r="Q68" s="36">
        <f>SUMIFS(СВЦЭМ!$D$33:$D$776,СВЦЭМ!$A$33:$A$776,$A68,СВЦЭМ!$B$33:$B$776,Q$47)+'СЕТ СН'!$F$14+СВЦЭМ!$D$10+'СЕТ СН'!$F$6-'СЕТ СН'!$F$26</f>
        <v>962.44064373000003</v>
      </c>
      <c r="R68" s="36">
        <f>SUMIFS(СВЦЭМ!$D$33:$D$776,СВЦЭМ!$A$33:$A$776,$A68,СВЦЭМ!$B$33:$B$776,R$47)+'СЕТ СН'!$F$14+СВЦЭМ!$D$10+'СЕТ СН'!$F$6-'СЕТ СН'!$F$26</f>
        <v>981.63843216999999</v>
      </c>
      <c r="S68" s="36">
        <f>SUMIFS(СВЦЭМ!$D$33:$D$776,СВЦЭМ!$A$33:$A$776,$A68,СВЦЭМ!$B$33:$B$776,S$47)+'СЕТ СН'!$F$14+СВЦЭМ!$D$10+'СЕТ СН'!$F$6-'СЕТ СН'!$F$26</f>
        <v>964.75853093000001</v>
      </c>
      <c r="T68" s="36">
        <f>SUMIFS(СВЦЭМ!$D$33:$D$776,СВЦЭМ!$A$33:$A$776,$A68,СВЦЭМ!$B$33:$B$776,T$47)+'СЕТ СН'!$F$14+СВЦЭМ!$D$10+'СЕТ СН'!$F$6-'СЕТ СН'!$F$26</f>
        <v>931.61527251999996</v>
      </c>
      <c r="U68" s="36">
        <f>SUMIFS(СВЦЭМ!$D$33:$D$776,СВЦЭМ!$A$33:$A$776,$A68,СВЦЭМ!$B$33:$B$776,U$47)+'СЕТ СН'!$F$14+СВЦЭМ!$D$10+'СЕТ СН'!$F$6-'СЕТ СН'!$F$26</f>
        <v>908.24138158999995</v>
      </c>
      <c r="V68" s="36">
        <f>SUMIFS(СВЦЭМ!$D$33:$D$776,СВЦЭМ!$A$33:$A$776,$A68,СВЦЭМ!$B$33:$B$776,V$47)+'СЕТ СН'!$F$14+СВЦЭМ!$D$10+'СЕТ СН'!$F$6-'СЕТ СН'!$F$26</f>
        <v>876.77266357999997</v>
      </c>
      <c r="W68" s="36">
        <f>SUMIFS(СВЦЭМ!$D$33:$D$776,СВЦЭМ!$A$33:$A$776,$A68,СВЦЭМ!$B$33:$B$776,W$47)+'СЕТ СН'!$F$14+СВЦЭМ!$D$10+'СЕТ СН'!$F$6-'СЕТ СН'!$F$26</f>
        <v>876.29056176999995</v>
      </c>
      <c r="X68" s="36">
        <f>SUMIFS(СВЦЭМ!$D$33:$D$776,СВЦЭМ!$A$33:$A$776,$A68,СВЦЭМ!$B$33:$B$776,X$47)+'СЕТ СН'!$F$14+СВЦЭМ!$D$10+'СЕТ СН'!$F$6-'СЕТ СН'!$F$26</f>
        <v>878.82734858000003</v>
      </c>
      <c r="Y68" s="36">
        <f>SUMIFS(СВЦЭМ!$D$33:$D$776,СВЦЭМ!$A$33:$A$776,$A68,СВЦЭМ!$B$33:$B$776,Y$47)+'СЕТ СН'!$F$14+СВЦЭМ!$D$10+'СЕТ СН'!$F$6-'СЕТ СН'!$F$26</f>
        <v>925.50083160999998</v>
      </c>
    </row>
    <row r="69" spans="1:25" ht="15.75" x14ac:dyDescent="0.2">
      <c r="A69" s="35">
        <f t="shared" si="1"/>
        <v>43577</v>
      </c>
      <c r="B69" s="36">
        <f>SUMIFS(СВЦЭМ!$D$33:$D$776,СВЦЭМ!$A$33:$A$776,$A69,СВЦЭМ!$B$33:$B$776,B$47)+'СЕТ СН'!$F$14+СВЦЭМ!$D$10+'СЕТ СН'!$F$6-'СЕТ СН'!$F$26</f>
        <v>931.36022725999999</v>
      </c>
      <c r="C69" s="36">
        <f>SUMIFS(СВЦЭМ!$D$33:$D$776,СВЦЭМ!$A$33:$A$776,$A69,СВЦЭМ!$B$33:$B$776,C$47)+'СЕТ СН'!$F$14+СВЦЭМ!$D$10+'СЕТ СН'!$F$6-'СЕТ СН'!$F$26</f>
        <v>950.85276653999995</v>
      </c>
      <c r="D69" s="36">
        <f>SUMIFS(СВЦЭМ!$D$33:$D$776,СВЦЭМ!$A$33:$A$776,$A69,СВЦЭМ!$B$33:$B$776,D$47)+'СЕТ СН'!$F$14+СВЦЭМ!$D$10+'СЕТ СН'!$F$6-'СЕТ СН'!$F$26</f>
        <v>993.88442495999993</v>
      </c>
      <c r="E69" s="36">
        <f>SUMIFS(СВЦЭМ!$D$33:$D$776,СВЦЭМ!$A$33:$A$776,$A69,СВЦЭМ!$B$33:$B$776,E$47)+'СЕТ СН'!$F$14+СВЦЭМ!$D$10+'СЕТ СН'!$F$6-'СЕТ СН'!$F$26</f>
        <v>1027.85838541</v>
      </c>
      <c r="F69" s="36">
        <f>SUMIFS(СВЦЭМ!$D$33:$D$776,СВЦЭМ!$A$33:$A$776,$A69,СВЦЭМ!$B$33:$B$776,F$47)+'СЕТ СН'!$F$14+СВЦЭМ!$D$10+'СЕТ СН'!$F$6-'СЕТ СН'!$F$26</f>
        <v>1040.38816193</v>
      </c>
      <c r="G69" s="36">
        <f>SUMIFS(СВЦЭМ!$D$33:$D$776,СВЦЭМ!$A$33:$A$776,$A69,СВЦЭМ!$B$33:$B$776,G$47)+'СЕТ СН'!$F$14+СВЦЭМ!$D$10+'СЕТ СН'!$F$6-'СЕТ СН'!$F$26</f>
        <v>997.10275057000001</v>
      </c>
      <c r="H69" s="36">
        <f>SUMIFS(СВЦЭМ!$D$33:$D$776,СВЦЭМ!$A$33:$A$776,$A69,СВЦЭМ!$B$33:$B$776,H$47)+'СЕТ СН'!$F$14+СВЦЭМ!$D$10+'СЕТ СН'!$F$6-'СЕТ СН'!$F$26</f>
        <v>977.57843528000001</v>
      </c>
      <c r="I69" s="36">
        <f>SUMIFS(СВЦЭМ!$D$33:$D$776,СВЦЭМ!$A$33:$A$776,$A69,СВЦЭМ!$B$33:$B$776,I$47)+'СЕТ СН'!$F$14+СВЦЭМ!$D$10+'СЕТ СН'!$F$6-'СЕТ СН'!$F$26</f>
        <v>971.93345056999999</v>
      </c>
      <c r="J69" s="36">
        <f>SUMIFS(СВЦЭМ!$D$33:$D$776,СВЦЭМ!$A$33:$A$776,$A69,СВЦЭМ!$B$33:$B$776,J$47)+'СЕТ СН'!$F$14+СВЦЭМ!$D$10+'СЕТ СН'!$F$6-'СЕТ СН'!$F$26</f>
        <v>964.19240580999997</v>
      </c>
      <c r="K69" s="36">
        <f>SUMIFS(СВЦЭМ!$D$33:$D$776,СВЦЭМ!$A$33:$A$776,$A69,СВЦЭМ!$B$33:$B$776,K$47)+'СЕТ СН'!$F$14+СВЦЭМ!$D$10+'СЕТ СН'!$F$6-'СЕТ СН'!$F$26</f>
        <v>969.01701623999998</v>
      </c>
      <c r="L69" s="36">
        <f>SUMIFS(СВЦЭМ!$D$33:$D$776,СВЦЭМ!$A$33:$A$776,$A69,СВЦЭМ!$B$33:$B$776,L$47)+'СЕТ СН'!$F$14+СВЦЭМ!$D$10+'СЕТ СН'!$F$6-'СЕТ СН'!$F$26</f>
        <v>962.50393337000003</v>
      </c>
      <c r="M69" s="36">
        <f>SUMIFS(СВЦЭМ!$D$33:$D$776,СВЦЭМ!$A$33:$A$776,$A69,СВЦЭМ!$B$33:$B$776,M$47)+'СЕТ СН'!$F$14+СВЦЭМ!$D$10+'СЕТ СН'!$F$6-'СЕТ СН'!$F$26</f>
        <v>960.72810908999998</v>
      </c>
      <c r="N69" s="36">
        <f>SUMIFS(СВЦЭМ!$D$33:$D$776,СВЦЭМ!$A$33:$A$776,$A69,СВЦЭМ!$B$33:$B$776,N$47)+'СЕТ СН'!$F$14+СВЦЭМ!$D$10+'СЕТ СН'!$F$6-'СЕТ СН'!$F$26</f>
        <v>958.96306274999995</v>
      </c>
      <c r="O69" s="36">
        <f>SUMIFS(СВЦЭМ!$D$33:$D$776,СВЦЭМ!$A$33:$A$776,$A69,СВЦЭМ!$B$33:$B$776,O$47)+'СЕТ СН'!$F$14+СВЦЭМ!$D$10+'СЕТ СН'!$F$6-'СЕТ СН'!$F$26</f>
        <v>966.00013853999997</v>
      </c>
      <c r="P69" s="36">
        <f>SUMIFS(СВЦЭМ!$D$33:$D$776,СВЦЭМ!$A$33:$A$776,$A69,СВЦЭМ!$B$33:$B$776,P$47)+'СЕТ СН'!$F$14+СВЦЭМ!$D$10+'СЕТ СН'!$F$6-'СЕТ СН'!$F$26</f>
        <v>971.26699840999993</v>
      </c>
      <c r="Q69" s="36">
        <f>SUMIFS(СВЦЭМ!$D$33:$D$776,СВЦЭМ!$A$33:$A$776,$A69,СВЦЭМ!$B$33:$B$776,Q$47)+'СЕТ СН'!$F$14+СВЦЭМ!$D$10+'СЕТ СН'!$F$6-'СЕТ СН'!$F$26</f>
        <v>980.83931045999998</v>
      </c>
      <c r="R69" s="36">
        <f>SUMIFS(СВЦЭМ!$D$33:$D$776,СВЦЭМ!$A$33:$A$776,$A69,СВЦЭМ!$B$33:$B$776,R$47)+'СЕТ СН'!$F$14+СВЦЭМ!$D$10+'СЕТ СН'!$F$6-'СЕТ СН'!$F$26</f>
        <v>978.82640874999993</v>
      </c>
      <c r="S69" s="36">
        <f>SUMIFS(СВЦЭМ!$D$33:$D$776,СВЦЭМ!$A$33:$A$776,$A69,СВЦЭМ!$B$33:$B$776,S$47)+'СЕТ СН'!$F$14+СВЦЭМ!$D$10+'СЕТ СН'!$F$6-'СЕТ СН'!$F$26</f>
        <v>958.31511932000001</v>
      </c>
      <c r="T69" s="36">
        <f>SUMIFS(СВЦЭМ!$D$33:$D$776,СВЦЭМ!$A$33:$A$776,$A69,СВЦЭМ!$B$33:$B$776,T$47)+'СЕТ СН'!$F$14+СВЦЭМ!$D$10+'СЕТ СН'!$F$6-'СЕТ СН'!$F$26</f>
        <v>955.98699264999993</v>
      </c>
      <c r="U69" s="36">
        <f>SUMIFS(СВЦЭМ!$D$33:$D$776,СВЦЭМ!$A$33:$A$776,$A69,СВЦЭМ!$B$33:$B$776,U$47)+'СЕТ СН'!$F$14+СВЦЭМ!$D$10+'СЕТ СН'!$F$6-'СЕТ СН'!$F$26</f>
        <v>942.24862230999997</v>
      </c>
      <c r="V69" s="36">
        <f>SUMIFS(СВЦЭМ!$D$33:$D$776,СВЦЭМ!$A$33:$A$776,$A69,СВЦЭМ!$B$33:$B$776,V$47)+'СЕТ СН'!$F$14+СВЦЭМ!$D$10+'СЕТ СН'!$F$6-'СЕТ СН'!$F$26</f>
        <v>929.97749432000001</v>
      </c>
      <c r="W69" s="36">
        <f>SUMIFS(СВЦЭМ!$D$33:$D$776,СВЦЭМ!$A$33:$A$776,$A69,СВЦЭМ!$B$33:$B$776,W$47)+'СЕТ СН'!$F$14+СВЦЭМ!$D$10+'СЕТ СН'!$F$6-'СЕТ СН'!$F$26</f>
        <v>933.75750821999998</v>
      </c>
      <c r="X69" s="36">
        <f>SUMIFS(СВЦЭМ!$D$33:$D$776,СВЦЭМ!$A$33:$A$776,$A69,СВЦЭМ!$B$33:$B$776,X$47)+'СЕТ СН'!$F$14+СВЦЭМ!$D$10+'СЕТ СН'!$F$6-'СЕТ СН'!$F$26</f>
        <v>961.27828359</v>
      </c>
      <c r="Y69" s="36">
        <f>SUMIFS(СВЦЭМ!$D$33:$D$776,СВЦЭМ!$A$33:$A$776,$A69,СВЦЭМ!$B$33:$B$776,Y$47)+'СЕТ СН'!$F$14+СВЦЭМ!$D$10+'СЕТ СН'!$F$6-'СЕТ СН'!$F$26</f>
        <v>975.08163920999993</v>
      </c>
    </row>
    <row r="70" spans="1:25" ht="15.75" x14ac:dyDescent="0.2">
      <c r="A70" s="35">
        <f t="shared" si="1"/>
        <v>43578</v>
      </c>
      <c r="B70" s="36">
        <f>SUMIFS(СВЦЭМ!$D$33:$D$776,СВЦЭМ!$A$33:$A$776,$A70,СВЦЭМ!$B$33:$B$776,B$47)+'СЕТ СН'!$F$14+СВЦЭМ!$D$10+'СЕТ СН'!$F$6-'СЕТ СН'!$F$26</f>
        <v>943.41202293000003</v>
      </c>
      <c r="C70" s="36">
        <f>SUMIFS(СВЦЭМ!$D$33:$D$776,СВЦЭМ!$A$33:$A$776,$A70,СВЦЭМ!$B$33:$B$776,C$47)+'СЕТ СН'!$F$14+СВЦЭМ!$D$10+'СЕТ СН'!$F$6-'СЕТ СН'!$F$26</f>
        <v>988.85900328000002</v>
      </c>
      <c r="D70" s="36">
        <f>SUMIFS(СВЦЭМ!$D$33:$D$776,СВЦЭМ!$A$33:$A$776,$A70,СВЦЭМ!$B$33:$B$776,D$47)+'СЕТ СН'!$F$14+СВЦЭМ!$D$10+'СЕТ СН'!$F$6-'СЕТ СН'!$F$26</f>
        <v>1020.36752886</v>
      </c>
      <c r="E70" s="36">
        <f>SUMIFS(СВЦЭМ!$D$33:$D$776,СВЦЭМ!$A$33:$A$776,$A70,СВЦЭМ!$B$33:$B$776,E$47)+'СЕТ СН'!$F$14+СВЦЭМ!$D$10+'СЕТ СН'!$F$6-'СЕТ СН'!$F$26</f>
        <v>1031.0595242700001</v>
      </c>
      <c r="F70" s="36">
        <f>SUMIFS(СВЦЭМ!$D$33:$D$776,СВЦЭМ!$A$33:$A$776,$A70,СВЦЭМ!$B$33:$B$776,F$47)+'СЕТ СН'!$F$14+СВЦЭМ!$D$10+'СЕТ СН'!$F$6-'СЕТ СН'!$F$26</f>
        <v>1035.4069981</v>
      </c>
      <c r="G70" s="36">
        <f>SUMIFS(СВЦЭМ!$D$33:$D$776,СВЦЭМ!$A$33:$A$776,$A70,СВЦЭМ!$B$33:$B$776,G$47)+'СЕТ СН'!$F$14+СВЦЭМ!$D$10+'СЕТ СН'!$F$6-'СЕТ СН'!$F$26</f>
        <v>1007.31673876</v>
      </c>
      <c r="H70" s="36">
        <f>SUMIFS(СВЦЭМ!$D$33:$D$776,СВЦЭМ!$A$33:$A$776,$A70,СВЦЭМ!$B$33:$B$776,H$47)+'СЕТ СН'!$F$14+СВЦЭМ!$D$10+'СЕТ СН'!$F$6-'СЕТ СН'!$F$26</f>
        <v>988.28565536999997</v>
      </c>
      <c r="I70" s="36">
        <f>SUMIFS(СВЦЭМ!$D$33:$D$776,СВЦЭМ!$A$33:$A$776,$A70,СВЦЭМ!$B$33:$B$776,I$47)+'СЕТ СН'!$F$14+СВЦЭМ!$D$10+'СЕТ СН'!$F$6-'СЕТ СН'!$F$26</f>
        <v>1001.3303334999999</v>
      </c>
      <c r="J70" s="36">
        <f>SUMIFS(СВЦЭМ!$D$33:$D$776,СВЦЭМ!$A$33:$A$776,$A70,СВЦЭМ!$B$33:$B$776,J$47)+'СЕТ СН'!$F$14+СВЦЭМ!$D$10+'СЕТ СН'!$F$6-'СЕТ СН'!$F$26</f>
        <v>970.65993810999998</v>
      </c>
      <c r="K70" s="36">
        <f>SUMIFS(СВЦЭМ!$D$33:$D$776,СВЦЭМ!$A$33:$A$776,$A70,СВЦЭМ!$B$33:$B$776,K$47)+'СЕТ СН'!$F$14+СВЦЭМ!$D$10+'СЕТ СН'!$F$6-'СЕТ СН'!$F$26</f>
        <v>974.07044517999998</v>
      </c>
      <c r="L70" s="36">
        <f>SUMIFS(СВЦЭМ!$D$33:$D$776,СВЦЭМ!$A$33:$A$776,$A70,СВЦЭМ!$B$33:$B$776,L$47)+'СЕТ СН'!$F$14+СВЦЭМ!$D$10+'СЕТ СН'!$F$6-'СЕТ СН'!$F$26</f>
        <v>959.93655781999996</v>
      </c>
      <c r="M70" s="36">
        <f>SUMIFS(СВЦЭМ!$D$33:$D$776,СВЦЭМ!$A$33:$A$776,$A70,СВЦЭМ!$B$33:$B$776,M$47)+'СЕТ СН'!$F$14+СВЦЭМ!$D$10+'СЕТ СН'!$F$6-'СЕТ СН'!$F$26</f>
        <v>970.58060706999993</v>
      </c>
      <c r="N70" s="36">
        <f>SUMIFS(СВЦЭМ!$D$33:$D$776,СВЦЭМ!$A$33:$A$776,$A70,СВЦЭМ!$B$33:$B$776,N$47)+'СЕТ СН'!$F$14+СВЦЭМ!$D$10+'СЕТ СН'!$F$6-'СЕТ СН'!$F$26</f>
        <v>961.05760432</v>
      </c>
      <c r="O70" s="36">
        <f>SUMIFS(СВЦЭМ!$D$33:$D$776,СВЦЭМ!$A$33:$A$776,$A70,СВЦЭМ!$B$33:$B$776,O$47)+'СЕТ СН'!$F$14+СВЦЭМ!$D$10+'СЕТ СН'!$F$6-'СЕТ СН'!$F$26</f>
        <v>967.71715672999994</v>
      </c>
      <c r="P70" s="36">
        <f>SUMIFS(СВЦЭМ!$D$33:$D$776,СВЦЭМ!$A$33:$A$776,$A70,СВЦЭМ!$B$33:$B$776,P$47)+'СЕТ СН'!$F$14+СВЦЭМ!$D$10+'СЕТ СН'!$F$6-'СЕТ СН'!$F$26</f>
        <v>985.57209387</v>
      </c>
      <c r="Q70" s="36">
        <f>SUMIFS(СВЦЭМ!$D$33:$D$776,СВЦЭМ!$A$33:$A$776,$A70,СВЦЭМ!$B$33:$B$776,Q$47)+'СЕТ СН'!$F$14+СВЦЭМ!$D$10+'СЕТ СН'!$F$6-'СЕТ СН'!$F$26</f>
        <v>995.83615527999996</v>
      </c>
      <c r="R70" s="36">
        <f>SUMIFS(СВЦЭМ!$D$33:$D$776,СВЦЭМ!$A$33:$A$776,$A70,СВЦЭМ!$B$33:$B$776,R$47)+'СЕТ СН'!$F$14+СВЦЭМ!$D$10+'СЕТ СН'!$F$6-'СЕТ СН'!$F$26</f>
        <v>993.32800486999997</v>
      </c>
      <c r="S70" s="36">
        <f>SUMIFS(СВЦЭМ!$D$33:$D$776,СВЦЭМ!$A$33:$A$776,$A70,СВЦЭМ!$B$33:$B$776,S$47)+'СЕТ СН'!$F$14+СВЦЭМ!$D$10+'СЕТ СН'!$F$6-'СЕТ СН'!$F$26</f>
        <v>1001.4908709699999</v>
      </c>
      <c r="T70" s="36">
        <f>SUMIFS(СВЦЭМ!$D$33:$D$776,СВЦЭМ!$A$33:$A$776,$A70,СВЦЭМ!$B$33:$B$776,T$47)+'СЕТ СН'!$F$14+СВЦЭМ!$D$10+'СЕТ СН'!$F$6-'СЕТ СН'!$F$26</f>
        <v>986.39697787</v>
      </c>
      <c r="U70" s="36">
        <f>SUMIFS(СВЦЭМ!$D$33:$D$776,СВЦЭМ!$A$33:$A$776,$A70,СВЦЭМ!$B$33:$B$776,U$47)+'СЕТ СН'!$F$14+СВЦЭМ!$D$10+'СЕТ СН'!$F$6-'СЕТ СН'!$F$26</f>
        <v>961.58836926000004</v>
      </c>
      <c r="V70" s="36">
        <f>SUMIFS(СВЦЭМ!$D$33:$D$776,СВЦЭМ!$A$33:$A$776,$A70,СВЦЭМ!$B$33:$B$776,V$47)+'СЕТ СН'!$F$14+СВЦЭМ!$D$10+'СЕТ СН'!$F$6-'СЕТ СН'!$F$26</f>
        <v>946.51275333000001</v>
      </c>
      <c r="W70" s="36">
        <f>SUMIFS(СВЦЭМ!$D$33:$D$776,СВЦЭМ!$A$33:$A$776,$A70,СВЦЭМ!$B$33:$B$776,W$47)+'СЕТ СН'!$F$14+СВЦЭМ!$D$10+'СЕТ СН'!$F$6-'СЕТ СН'!$F$26</f>
        <v>943.3963827</v>
      </c>
      <c r="X70" s="36">
        <f>SUMIFS(СВЦЭМ!$D$33:$D$776,СВЦЭМ!$A$33:$A$776,$A70,СВЦЭМ!$B$33:$B$776,X$47)+'СЕТ СН'!$F$14+СВЦЭМ!$D$10+'СЕТ СН'!$F$6-'СЕТ СН'!$F$26</f>
        <v>977.25361108999994</v>
      </c>
      <c r="Y70" s="36">
        <f>SUMIFS(СВЦЭМ!$D$33:$D$776,СВЦЭМ!$A$33:$A$776,$A70,СВЦЭМ!$B$33:$B$776,Y$47)+'СЕТ СН'!$F$14+СВЦЭМ!$D$10+'СЕТ СН'!$F$6-'СЕТ СН'!$F$26</f>
        <v>1011.11689132</v>
      </c>
    </row>
    <row r="71" spans="1:25" ht="15.75" x14ac:dyDescent="0.2">
      <c r="A71" s="35">
        <f t="shared" si="1"/>
        <v>43579</v>
      </c>
      <c r="B71" s="36">
        <f>SUMIFS(СВЦЭМ!$D$33:$D$776,СВЦЭМ!$A$33:$A$776,$A71,СВЦЭМ!$B$33:$B$776,B$47)+'СЕТ СН'!$F$14+СВЦЭМ!$D$10+'СЕТ СН'!$F$6-'СЕТ СН'!$F$26</f>
        <v>901.45665435000001</v>
      </c>
      <c r="C71" s="36">
        <f>SUMIFS(СВЦЭМ!$D$33:$D$776,СВЦЭМ!$A$33:$A$776,$A71,СВЦЭМ!$B$33:$B$776,C$47)+'СЕТ СН'!$F$14+СВЦЭМ!$D$10+'СЕТ СН'!$F$6-'СЕТ СН'!$F$26</f>
        <v>943.49753739999994</v>
      </c>
      <c r="D71" s="36">
        <f>SUMIFS(СВЦЭМ!$D$33:$D$776,СВЦЭМ!$A$33:$A$776,$A71,СВЦЭМ!$B$33:$B$776,D$47)+'СЕТ СН'!$F$14+СВЦЭМ!$D$10+'СЕТ СН'!$F$6-'СЕТ СН'!$F$26</f>
        <v>978.15054061000001</v>
      </c>
      <c r="E71" s="36">
        <f>SUMIFS(СВЦЭМ!$D$33:$D$776,СВЦЭМ!$A$33:$A$776,$A71,СВЦЭМ!$B$33:$B$776,E$47)+'СЕТ СН'!$F$14+СВЦЭМ!$D$10+'СЕТ СН'!$F$6-'СЕТ СН'!$F$26</f>
        <v>986.40179292999994</v>
      </c>
      <c r="F71" s="36">
        <f>SUMIFS(СВЦЭМ!$D$33:$D$776,СВЦЭМ!$A$33:$A$776,$A71,СВЦЭМ!$B$33:$B$776,F$47)+'СЕТ СН'!$F$14+СВЦЭМ!$D$10+'СЕТ СН'!$F$6-'СЕТ СН'!$F$26</f>
        <v>1008.95357982</v>
      </c>
      <c r="G71" s="36">
        <f>SUMIFS(СВЦЭМ!$D$33:$D$776,СВЦЭМ!$A$33:$A$776,$A71,СВЦЭМ!$B$33:$B$776,G$47)+'СЕТ СН'!$F$14+СВЦЭМ!$D$10+'СЕТ СН'!$F$6-'СЕТ СН'!$F$26</f>
        <v>1003.10833252</v>
      </c>
      <c r="H71" s="36">
        <f>SUMIFS(СВЦЭМ!$D$33:$D$776,СВЦЭМ!$A$33:$A$776,$A71,СВЦЭМ!$B$33:$B$776,H$47)+'СЕТ СН'!$F$14+СВЦЭМ!$D$10+'СЕТ СН'!$F$6-'СЕТ СН'!$F$26</f>
        <v>983.06925159000002</v>
      </c>
      <c r="I71" s="36">
        <f>SUMIFS(СВЦЭМ!$D$33:$D$776,СВЦЭМ!$A$33:$A$776,$A71,СВЦЭМ!$B$33:$B$776,I$47)+'СЕТ СН'!$F$14+СВЦЭМ!$D$10+'СЕТ СН'!$F$6-'СЕТ СН'!$F$26</f>
        <v>948.34592646999999</v>
      </c>
      <c r="J71" s="36">
        <f>SUMIFS(СВЦЭМ!$D$33:$D$776,СВЦЭМ!$A$33:$A$776,$A71,СВЦЭМ!$B$33:$B$776,J$47)+'СЕТ СН'!$F$14+СВЦЭМ!$D$10+'СЕТ СН'!$F$6-'СЕТ СН'!$F$26</f>
        <v>911.72568569999999</v>
      </c>
      <c r="K71" s="36">
        <f>SUMIFS(СВЦЭМ!$D$33:$D$776,СВЦЭМ!$A$33:$A$776,$A71,СВЦЭМ!$B$33:$B$776,K$47)+'СЕТ СН'!$F$14+СВЦЭМ!$D$10+'СЕТ СН'!$F$6-'СЕТ СН'!$F$26</f>
        <v>927.70852208999997</v>
      </c>
      <c r="L71" s="36">
        <f>SUMIFS(СВЦЭМ!$D$33:$D$776,СВЦЭМ!$A$33:$A$776,$A71,СВЦЭМ!$B$33:$B$776,L$47)+'СЕТ СН'!$F$14+СВЦЭМ!$D$10+'СЕТ СН'!$F$6-'СЕТ СН'!$F$26</f>
        <v>960.15032703999998</v>
      </c>
      <c r="M71" s="36">
        <f>SUMIFS(СВЦЭМ!$D$33:$D$776,СВЦЭМ!$A$33:$A$776,$A71,СВЦЭМ!$B$33:$B$776,M$47)+'СЕТ СН'!$F$14+СВЦЭМ!$D$10+'СЕТ СН'!$F$6-'СЕТ СН'!$F$26</f>
        <v>978.21856678999995</v>
      </c>
      <c r="N71" s="36">
        <f>SUMIFS(СВЦЭМ!$D$33:$D$776,СВЦЭМ!$A$33:$A$776,$A71,СВЦЭМ!$B$33:$B$776,N$47)+'СЕТ СН'!$F$14+СВЦЭМ!$D$10+'СЕТ СН'!$F$6-'СЕТ СН'!$F$26</f>
        <v>967.11995776000003</v>
      </c>
      <c r="O71" s="36">
        <f>SUMIFS(СВЦЭМ!$D$33:$D$776,СВЦЭМ!$A$33:$A$776,$A71,СВЦЭМ!$B$33:$B$776,O$47)+'СЕТ СН'!$F$14+СВЦЭМ!$D$10+'СЕТ СН'!$F$6-'СЕТ СН'!$F$26</f>
        <v>974.87393481999993</v>
      </c>
      <c r="P71" s="36">
        <f>SUMIFS(СВЦЭМ!$D$33:$D$776,СВЦЭМ!$A$33:$A$776,$A71,СВЦЭМ!$B$33:$B$776,P$47)+'СЕТ СН'!$F$14+СВЦЭМ!$D$10+'СЕТ СН'!$F$6-'СЕТ СН'!$F$26</f>
        <v>982.87808215999996</v>
      </c>
      <c r="Q71" s="36">
        <f>SUMIFS(СВЦЭМ!$D$33:$D$776,СВЦЭМ!$A$33:$A$776,$A71,СВЦЭМ!$B$33:$B$776,Q$47)+'СЕТ СН'!$F$14+СВЦЭМ!$D$10+'СЕТ СН'!$F$6-'СЕТ СН'!$F$26</f>
        <v>987.37579202999996</v>
      </c>
      <c r="R71" s="36">
        <f>SUMIFS(СВЦЭМ!$D$33:$D$776,СВЦЭМ!$A$33:$A$776,$A71,СВЦЭМ!$B$33:$B$776,R$47)+'СЕТ СН'!$F$14+СВЦЭМ!$D$10+'СЕТ СН'!$F$6-'СЕТ СН'!$F$26</f>
        <v>989.90608133000001</v>
      </c>
      <c r="S71" s="36">
        <f>SUMIFS(СВЦЭМ!$D$33:$D$776,СВЦЭМ!$A$33:$A$776,$A71,СВЦЭМ!$B$33:$B$776,S$47)+'СЕТ СН'!$F$14+СВЦЭМ!$D$10+'СЕТ СН'!$F$6-'СЕТ СН'!$F$26</f>
        <v>991.26238644</v>
      </c>
      <c r="T71" s="36">
        <f>SUMIFS(СВЦЭМ!$D$33:$D$776,СВЦЭМ!$A$33:$A$776,$A71,СВЦЭМ!$B$33:$B$776,T$47)+'СЕТ СН'!$F$14+СВЦЭМ!$D$10+'СЕТ СН'!$F$6-'СЕТ СН'!$F$26</f>
        <v>978.74123984999994</v>
      </c>
      <c r="U71" s="36">
        <f>SUMIFS(СВЦЭМ!$D$33:$D$776,СВЦЭМ!$A$33:$A$776,$A71,СВЦЭМ!$B$33:$B$776,U$47)+'СЕТ СН'!$F$14+СВЦЭМ!$D$10+'СЕТ СН'!$F$6-'СЕТ СН'!$F$26</f>
        <v>972.51159161999999</v>
      </c>
      <c r="V71" s="36">
        <f>SUMIFS(СВЦЭМ!$D$33:$D$776,СВЦЭМ!$A$33:$A$776,$A71,СВЦЭМ!$B$33:$B$776,V$47)+'СЕТ СН'!$F$14+СВЦЭМ!$D$10+'СЕТ СН'!$F$6-'СЕТ СН'!$F$26</f>
        <v>949.45714445999999</v>
      </c>
      <c r="W71" s="36">
        <f>SUMIFS(СВЦЭМ!$D$33:$D$776,СВЦЭМ!$A$33:$A$776,$A71,СВЦЭМ!$B$33:$B$776,W$47)+'СЕТ СН'!$F$14+СВЦЭМ!$D$10+'СЕТ СН'!$F$6-'СЕТ СН'!$F$26</f>
        <v>937.85743468999999</v>
      </c>
      <c r="X71" s="36">
        <f>SUMIFS(СВЦЭМ!$D$33:$D$776,СВЦЭМ!$A$33:$A$776,$A71,СВЦЭМ!$B$33:$B$776,X$47)+'СЕТ СН'!$F$14+СВЦЭМ!$D$10+'СЕТ СН'!$F$6-'СЕТ СН'!$F$26</f>
        <v>948.39239910999993</v>
      </c>
      <c r="Y71" s="36">
        <f>SUMIFS(СВЦЭМ!$D$33:$D$776,СВЦЭМ!$A$33:$A$776,$A71,СВЦЭМ!$B$33:$B$776,Y$47)+'СЕТ СН'!$F$14+СВЦЭМ!$D$10+'СЕТ СН'!$F$6-'СЕТ СН'!$F$26</f>
        <v>986.18177116999993</v>
      </c>
    </row>
    <row r="72" spans="1:25" ht="15.75" x14ac:dyDescent="0.2">
      <c r="A72" s="35">
        <f t="shared" si="1"/>
        <v>43580</v>
      </c>
      <c r="B72" s="36">
        <f>SUMIFS(СВЦЭМ!$D$33:$D$776,СВЦЭМ!$A$33:$A$776,$A72,СВЦЭМ!$B$33:$B$776,B$47)+'СЕТ СН'!$F$14+СВЦЭМ!$D$10+'СЕТ СН'!$F$6-'СЕТ СН'!$F$26</f>
        <v>972.04772541</v>
      </c>
      <c r="C72" s="36">
        <f>SUMIFS(СВЦЭМ!$D$33:$D$776,СВЦЭМ!$A$33:$A$776,$A72,СВЦЭМ!$B$33:$B$776,C$47)+'СЕТ СН'!$F$14+СВЦЭМ!$D$10+'СЕТ СН'!$F$6-'СЕТ СН'!$F$26</f>
        <v>1008.44044775</v>
      </c>
      <c r="D72" s="36">
        <f>SUMIFS(СВЦЭМ!$D$33:$D$776,СВЦЭМ!$A$33:$A$776,$A72,СВЦЭМ!$B$33:$B$776,D$47)+'СЕТ СН'!$F$14+СВЦЭМ!$D$10+'СЕТ СН'!$F$6-'СЕТ СН'!$F$26</f>
        <v>1039.6578624900001</v>
      </c>
      <c r="E72" s="36">
        <f>SUMIFS(СВЦЭМ!$D$33:$D$776,СВЦЭМ!$A$33:$A$776,$A72,СВЦЭМ!$B$33:$B$776,E$47)+'СЕТ СН'!$F$14+СВЦЭМ!$D$10+'СЕТ СН'!$F$6-'СЕТ СН'!$F$26</f>
        <v>1053.8152386300001</v>
      </c>
      <c r="F72" s="36">
        <f>SUMIFS(СВЦЭМ!$D$33:$D$776,СВЦЭМ!$A$33:$A$776,$A72,СВЦЭМ!$B$33:$B$776,F$47)+'СЕТ СН'!$F$14+СВЦЭМ!$D$10+'СЕТ СН'!$F$6-'СЕТ СН'!$F$26</f>
        <v>1057.69286981</v>
      </c>
      <c r="G72" s="36">
        <f>SUMIFS(СВЦЭМ!$D$33:$D$776,СВЦЭМ!$A$33:$A$776,$A72,СВЦЭМ!$B$33:$B$776,G$47)+'СЕТ СН'!$F$14+СВЦЭМ!$D$10+'СЕТ СН'!$F$6-'СЕТ СН'!$F$26</f>
        <v>1041.8245364700001</v>
      </c>
      <c r="H72" s="36">
        <f>SUMIFS(СВЦЭМ!$D$33:$D$776,СВЦЭМ!$A$33:$A$776,$A72,СВЦЭМ!$B$33:$B$776,H$47)+'СЕТ СН'!$F$14+СВЦЭМ!$D$10+'СЕТ СН'!$F$6-'СЕТ СН'!$F$26</f>
        <v>1004.27952088</v>
      </c>
      <c r="I72" s="36">
        <f>SUMIFS(СВЦЭМ!$D$33:$D$776,СВЦЭМ!$A$33:$A$776,$A72,СВЦЭМ!$B$33:$B$776,I$47)+'СЕТ СН'!$F$14+СВЦЭМ!$D$10+'СЕТ СН'!$F$6-'СЕТ СН'!$F$26</f>
        <v>961.84730848999993</v>
      </c>
      <c r="J72" s="36">
        <f>SUMIFS(СВЦЭМ!$D$33:$D$776,СВЦЭМ!$A$33:$A$776,$A72,СВЦЭМ!$B$33:$B$776,J$47)+'СЕТ СН'!$F$14+СВЦЭМ!$D$10+'СЕТ СН'!$F$6-'СЕТ СН'!$F$26</f>
        <v>924.00458376999995</v>
      </c>
      <c r="K72" s="36">
        <f>SUMIFS(СВЦЭМ!$D$33:$D$776,СВЦЭМ!$A$33:$A$776,$A72,СВЦЭМ!$B$33:$B$776,K$47)+'СЕТ СН'!$F$14+СВЦЭМ!$D$10+'СЕТ СН'!$F$6-'СЕТ СН'!$F$26</f>
        <v>919.67690467</v>
      </c>
      <c r="L72" s="36">
        <f>SUMIFS(СВЦЭМ!$D$33:$D$776,СВЦЭМ!$A$33:$A$776,$A72,СВЦЭМ!$B$33:$B$776,L$47)+'СЕТ СН'!$F$14+СВЦЭМ!$D$10+'СЕТ СН'!$F$6-'СЕТ СН'!$F$26</f>
        <v>913.26750786000002</v>
      </c>
      <c r="M72" s="36">
        <f>SUMIFS(СВЦЭМ!$D$33:$D$776,СВЦЭМ!$A$33:$A$776,$A72,СВЦЭМ!$B$33:$B$776,M$47)+'СЕТ СН'!$F$14+СВЦЭМ!$D$10+'СЕТ СН'!$F$6-'СЕТ СН'!$F$26</f>
        <v>929.53452981999999</v>
      </c>
      <c r="N72" s="36">
        <f>SUMIFS(СВЦЭМ!$D$33:$D$776,СВЦЭМ!$A$33:$A$776,$A72,СВЦЭМ!$B$33:$B$776,N$47)+'СЕТ СН'!$F$14+СВЦЭМ!$D$10+'СЕТ СН'!$F$6-'СЕТ СН'!$F$26</f>
        <v>921.28535535000003</v>
      </c>
      <c r="O72" s="36">
        <f>SUMIFS(СВЦЭМ!$D$33:$D$776,СВЦЭМ!$A$33:$A$776,$A72,СВЦЭМ!$B$33:$B$776,O$47)+'СЕТ СН'!$F$14+СВЦЭМ!$D$10+'СЕТ СН'!$F$6-'СЕТ СН'!$F$26</f>
        <v>921.73094945000003</v>
      </c>
      <c r="P72" s="36">
        <f>SUMIFS(СВЦЭМ!$D$33:$D$776,СВЦЭМ!$A$33:$A$776,$A72,СВЦЭМ!$B$33:$B$776,P$47)+'СЕТ СН'!$F$14+СВЦЭМ!$D$10+'СЕТ СН'!$F$6-'СЕТ СН'!$F$26</f>
        <v>931.46460327</v>
      </c>
      <c r="Q72" s="36">
        <f>SUMIFS(СВЦЭМ!$D$33:$D$776,СВЦЭМ!$A$33:$A$776,$A72,СВЦЭМ!$B$33:$B$776,Q$47)+'СЕТ СН'!$F$14+СВЦЭМ!$D$10+'СЕТ СН'!$F$6-'СЕТ СН'!$F$26</f>
        <v>949.87375164000002</v>
      </c>
      <c r="R72" s="36">
        <f>SUMIFS(СВЦЭМ!$D$33:$D$776,СВЦЭМ!$A$33:$A$776,$A72,СВЦЭМ!$B$33:$B$776,R$47)+'СЕТ СН'!$F$14+СВЦЭМ!$D$10+'СЕТ СН'!$F$6-'СЕТ СН'!$F$26</f>
        <v>960.48804552000001</v>
      </c>
      <c r="S72" s="36">
        <f>SUMIFS(СВЦЭМ!$D$33:$D$776,СВЦЭМ!$A$33:$A$776,$A72,СВЦЭМ!$B$33:$B$776,S$47)+'СЕТ СН'!$F$14+СВЦЭМ!$D$10+'СЕТ СН'!$F$6-'СЕТ СН'!$F$26</f>
        <v>959.79164839999999</v>
      </c>
      <c r="T72" s="36">
        <f>SUMIFS(СВЦЭМ!$D$33:$D$776,СВЦЭМ!$A$33:$A$776,$A72,СВЦЭМ!$B$33:$B$776,T$47)+'СЕТ СН'!$F$14+СВЦЭМ!$D$10+'СЕТ СН'!$F$6-'СЕТ СН'!$F$26</f>
        <v>945.32385808000004</v>
      </c>
      <c r="U72" s="36">
        <f>SUMIFS(СВЦЭМ!$D$33:$D$776,СВЦЭМ!$A$33:$A$776,$A72,СВЦЭМ!$B$33:$B$776,U$47)+'СЕТ СН'!$F$14+СВЦЭМ!$D$10+'СЕТ СН'!$F$6-'СЕТ СН'!$F$26</f>
        <v>927.03089608999994</v>
      </c>
      <c r="V72" s="36">
        <f>SUMIFS(СВЦЭМ!$D$33:$D$776,СВЦЭМ!$A$33:$A$776,$A72,СВЦЭМ!$B$33:$B$776,V$47)+'СЕТ СН'!$F$14+СВЦЭМ!$D$10+'СЕТ СН'!$F$6-'СЕТ СН'!$F$26</f>
        <v>911.92854559</v>
      </c>
      <c r="W72" s="36">
        <f>SUMIFS(СВЦЭМ!$D$33:$D$776,СВЦЭМ!$A$33:$A$776,$A72,СВЦЭМ!$B$33:$B$776,W$47)+'СЕТ СН'!$F$14+СВЦЭМ!$D$10+'СЕТ СН'!$F$6-'СЕТ СН'!$F$26</f>
        <v>911.45591107999996</v>
      </c>
      <c r="X72" s="36">
        <f>SUMIFS(СВЦЭМ!$D$33:$D$776,СВЦЭМ!$A$33:$A$776,$A72,СВЦЭМ!$B$33:$B$776,X$47)+'СЕТ СН'!$F$14+СВЦЭМ!$D$10+'СЕТ СН'!$F$6-'СЕТ СН'!$F$26</f>
        <v>896.23019596999995</v>
      </c>
      <c r="Y72" s="36">
        <f>SUMIFS(СВЦЭМ!$D$33:$D$776,СВЦЭМ!$A$33:$A$776,$A72,СВЦЭМ!$B$33:$B$776,Y$47)+'СЕТ СН'!$F$14+СВЦЭМ!$D$10+'СЕТ СН'!$F$6-'СЕТ СН'!$F$26</f>
        <v>956.22584470000004</v>
      </c>
    </row>
    <row r="73" spans="1:25" ht="15.75" x14ac:dyDescent="0.2">
      <c r="A73" s="35">
        <f t="shared" si="1"/>
        <v>43581</v>
      </c>
      <c r="B73" s="36">
        <f>SUMIFS(СВЦЭМ!$D$33:$D$776,СВЦЭМ!$A$33:$A$776,$A73,СВЦЭМ!$B$33:$B$776,B$47)+'СЕТ СН'!$F$14+СВЦЭМ!$D$10+'СЕТ СН'!$F$6-'СЕТ СН'!$F$26</f>
        <v>990.12300457999993</v>
      </c>
      <c r="C73" s="36">
        <f>SUMIFS(СВЦЭМ!$D$33:$D$776,СВЦЭМ!$A$33:$A$776,$A73,СВЦЭМ!$B$33:$B$776,C$47)+'СЕТ СН'!$F$14+СВЦЭМ!$D$10+'СЕТ СН'!$F$6-'СЕТ СН'!$F$26</f>
        <v>1025.25855817</v>
      </c>
      <c r="D73" s="36">
        <f>SUMIFS(СВЦЭМ!$D$33:$D$776,СВЦЭМ!$A$33:$A$776,$A73,СВЦЭМ!$B$33:$B$776,D$47)+'СЕТ СН'!$F$14+СВЦЭМ!$D$10+'СЕТ СН'!$F$6-'СЕТ СН'!$F$26</f>
        <v>1040.9101061700001</v>
      </c>
      <c r="E73" s="36">
        <f>SUMIFS(СВЦЭМ!$D$33:$D$776,СВЦЭМ!$A$33:$A$776,$A73,СВЦЭМ!$B$33:$B$776,E$47)+'СЕТ СН'!$F$14+СВЦЭМ!$D$10+'СЕТ СН'!$F$6-'СЕТ СН'!$F$26</f>
        <v>1048.02553926</v>
      </c>
      <c r="F73" s="36">
        <f>SUMIFS(СВЦЭМ!$D$33:$D$776,СВЦЭМ!$A$33:$A$776,$A73,СВЦЭМ!$B$33:$B$776,F$47)+'СЕТ СН'!$F$14+СВЦЭМ!$D$10+'СЕТ СН'!$F$6-'СЕТ СН'!$F$26</f>
        <v>1053.98989824</v>
      </c>
      <c r="G73" s="36">
        <f>SUMIFS(СВЦЭМ!$D$33:$D$776,СВЦЭМ!$A$33:$A$776,$A73,СВЦЭМ!$B$33:$B$776,G$47)+'СЕТ СН'!$F$14+СВЦЭМ!$D$10+'СЕТ СН'!$F$6-'СЕТ СН'!$F$26</f>
        <v>1041.5897034700001</v>
      </c>
      <c r="H73" s="36">
        <f>SUMIFS(СВЦЭМ!$D$33:$D$776,СВЦЭМ!$A$33:$A$776,$A73,СВЦЭМ!$B$33:$B$776,H$47)+'СЕТ СН'!$F$14+СВЦЭМ!$D$10+'СЕТ СН'!$F$6-'СЕТ СН'!$F$26</f>
        <v>1007.00949771</v>
      </c>
      <c r="I73" s="36">
        <f>SUMIFS(СВЦЭМ!$D$33:$D$776,СВЦЭМ!$A$33:$A$776,$A73,СВЦЭМ!$B$33:$B$776,I$47)+'СЕТ СН'!$F$14+СВЦЭМ!$D$10+'СЕТ СН'!$F$6-'СЕТ СН'!$F$26</f>
        <v>967.25954264999996</v>
      </c>
      <c r="J73" s="36">
        <f>SUMIFS(СВЦЭМ!$D$33:$D$776,СВЦЭМ!$A$33:$A$776,$A73,СВЦЭМ!$B$33:$B$776,J$47)+'СЕТ СН'!$F$14+СВЦЭМ!$D$10+'СЕТ СН'!$F$6-'СЕТ СН'!$F$26</f>
        <v>935.23128037000004</v>
      </c>
      <c r="K73" s="36">
        <f>SUMIFS(СВЦЭМ!$D$33:$D$776,СВЦЭМ!$A$33:$A$776,$A73,СВЦЭМ!$B$33:$B$776,K$47)+'СЕТ СН'!$F$14+СВЦЭМ!$D$10+'СЕТ СН'!$F$6-'СЕТ СН'!$F$26</f>
        <v>925.33022969000001</v>
      </c>
      <c r="L73" s="36">
        <f>SUMIFS(СВЦЭМ!$D$33:$D$776,СВЦЭМ!$A$33:$A$776,$A73,СВЦЭМ!$B$33:$B$776,L$47)+'СЕТ СН'!$F$14+СВЦЭМ!$D$10+'СЕТ СН'!$F$6-'СЕТ СН'!$F$26</f>
        <v>927.48127664000003</v>
      </c>
      <c r="M73" s="36">
        <f>SUMIFS(СВЦЭМ!$D$33:$D$776,СВЦЭМ!$A$33:$A$776,$A73,СВЦЭМ!$B$33:$B$776,M$47)+'СЕТ СН'!$F$14+СВЦЭМ!$D$10+'СЕТ СН'!$F$6-'СЕТ СН'!$F$26</f>
        <v>935.24579717999995</v>
      </c>
      <c r="N73" s="36">
        <f>SUMIFS(СВЦЭМ!$D$33:$D$776,СВЦЭМ!$A$33:$A$776,$A73,СВЦЭМ!$B$33:$B$776,N$47)+'СЕТ СН'!$F$14+СВЦЭМ!$D$10+'СЕТ СН'!$F$6-'СЕТ СН'!$F$26</f>
        <v>938.91167943999994</v>
      </c>
      <c r="O73" s="36">
        <f>SUMIFS(СВЦЭМ!$D$33:$D$776,СВЦЭМ!$A$33:$A$776,$A73,СВЦЭМ!$B$33:$B$776,O$47)+'СЕТ СН'!$F$14+СВЦЭМ!$D$10+'СЕТ СН'!$F$6-'СЕТ СН'!$F$26</f>
        <v>941.48676366999996</v>
      </c>
      <c r="P73" s="36">
        <f>SUMIFS(СВЦЭМ!$D$33:$D$776,СВЦЭМ!$A$33:$A$776,$A73,СВЦЭМ!$B$33:$B$776,P$47)+'СЕТ СН'!$F$14+СВЦЭМ!$D$10+'СЕТ СН'!$F$6-'СЕТ СН'!$F$26</f>
        <v>948.77920532999997</v>
      </c>
      <c r="Q73" s="36">
        <f>SUMIFS(СВЦЭМ!$D$33:$D$776,СВЦЭМ!$A$33:$A$776,$A73,СВЦЭМ!$B$33:$B$776,Q$47)+'СЕТ СН'!$F$14+СВЦЭМ!$D$10+'СЕТ СН'!$F$6-'СЕТ СН'!$F$26</f>
        <v>957.25827129000004</v>
      </c>
      <c r="R73" s="36">
        <f>SUMIFS(СВЦЭМ!$D$33:$D$776,СВЦЭМ!$A$33:$A$776,$A73,СВЦЭМ!$B$33:$B$776,R$47)+'СЕТ СН'!$F$14+СВЦЭМ!$D$10+'СЕТ СН'!$F$6-'СЕТ СН'!$F$26</f>
        <v>961.66762399999993</v>
      </c>
      <c r="S73" s="36">
        <f>SUMIFS(СВЦЭМ!$D$33:$D$776,СВЦЭМ!$A$33:$A$776,$A73,СВЦЭМ!$B$33:$B$776,S$47)+'СЕТ СН'!$F$14+СВЦЭМ!$D$10+'СЕТ СН'!$F$6-'СЕТ СН'!$F$26</f>
        <v>947.63787662999994</v>
      </c>
      <c r="T73" s="36">
        <f>SUMIFS(СВЦЭМ!$D$33:$D$776,СВЦЭМ!$A$33:$A$776,$A73,СВЦЭМ!$B$33:$B$776,T$47)+'СЕТ СН'!$F$14+СВЦЭМ!$D$10+'СЕТ СН'!$F$6-'СЕТ СН'!$F$26</f>
        <v>927.77469338000003</v>
      </c>
      <c r="U73" s="36">
        <f>SUMIFS(СВЦЭМ!$D$33:$D$776,СВЦЭМ!$A$33:$A$776,$A73,СВЦЭМ!$B$33:$B$776,U$47)+'СЕТ СН'!$F$14+СВЦЭМ!$D$10+'СЕТ СН'!$F$6-'СЕТ СН'!$F$26</f>
        <v>895.49115300999995</v>
      </c>
      <c r="V73" s="36">
        <f>SUMIFS(СВЦЭМ!$D$33:$D$776,СВЦЭМ!$A$33:$A$776,$A73,СВЦЭМ!$B$33:$B$776,V$47)+'СЕТ СН'!$F$14+СВЦЭМ!$D$10+'СЕТ СН'!$F$6-'СЕТ СН'!$F$26</f>
        <v>888.1477744</v>
      </c>
      <c r="W73" s="36">
        <f>SUMIFS(СВЦЭМ!$D$33:$D$776,СВЦЭМ!$A$33:$A$776,$A73,СВЦЭМ!$B$33:$B$776,W$47)+'СЕТ СН'!$F$14+СВЦЭМ!$D$10+'СЕТ СН'!$F$6-'СЕТ СН'!$F$26</f>
        <v>904.99444295000001</v>
      </c>
      <c r="X73" s="36">
        <f>SUMIFS(СВЦЭМ!$D$33:$D$776,СВЦЭМ!$A$33:$A$776,$A73,СВЦЭМ!$B$33:$B$776,X$47)+'СЕТ СН'!$F$14+СВЦЭМ!$D$10+'СЕТ СН'!$F$6-'СЕТ СН'!$F$26</f>
        <v>938.68664253999998</v>
      </c>
      <c r="Y73" s="36">
        <f>SUMIFS(СВЦЭМ!$D$33:$D$776,СВЦЭМ!$A$33:$A$776,$A73,СВЦЭМ!$B$33:$B$776,Y$47)+'СЕТ СН'!$F$14+СВЦЭМ!$D$10+'СЕТ СН'!$F$6-'СЕТ СН'!$F$26</f>
        <v>973.06220340999994</v>
      </c>
    </row>
    <row r="74" spans="1:25" ht="15.75" x14ac:dyDescent="0.2">
      <c r="A74" s="35">
        <f t="shared" si="1"/>
        <v>43582</v>
      </c>
      <c r="B74" s="36">
        <f>SUMIFS(СВЦЭМ!$D$33:$D$776,СВЦЭМ!$A$33:$A$776,$A74,СВЦЭМ!$B$33:$B$776,B$47)+'СЕТ СН'!$F$14+СВЦЭМ!$D$10+'СЕТ СН'!$F$6-'СЕТ СН'!$F$26</f>
        <v>974.25110856000003</v>
      </c>
      <c r="C74" s="36">
        <f>SUMIFS(СВЦЭМ!$D$33:$D$776,СВЦЭМ!$A$33:$A$776,$A74,СВЦЭМ!$B$33:$B$776,C$47)+'СЕТ СН'!$F$14+СВЦЭМ!$D$10+'СЕТ СН'!$F$6-'СЕТ СН'!$F$26</f>
        <v>965.44776629</v>
      </c>
      <c r="D74" s="36">
        <f>SUMIFS(СВЦЭМ!$D$33:$D$776,СВЦЭМ!$A$33:$A$776,$A74,СВЦЭМ!$B$33:$B$776,D$47)+'СЕТ СН'!$F$14+СВЦЭМ!$D$10+'СЕТ СН'!$F$6-'СЕТ СН'!$F$26</f>
        <v>974.72619951000001</v>
      </c>
      <c r="E74" s="36">
        <f>SUMIFS(СВЦЭМ!$D$33:$D$776,СВЦЭМ!$A$33:$A$776,$A74,СВЦЭМ!$B$33:$B$776,E$47)+'СЕТ СН'!$F$14+СВЦЭМ!$D$10+'СЕТ СН'!$F$6-'СЕТ СН'!$F$26</f>
        <v>983.42146421999996</v>
      </c>
      <c r="F74" s="36">
        <f>SUMIFS(СВЦЭМ!$D$33:$D$776,СВЦЭМ!$A$33:$A$776,$A74,СВЦЭМ!$B$33:$B$776,F$47)+'СЕТ СН'!$F$14+СВЦЭМ!$D$10+'СЕТ СН'!$F$6-'СЕТ СН'!$F$26</f>
        <v>1009.55585453</v>
      </c>
      <c r="G74" s="36">
        <f>SUMIFS(СВЦЭМ!$D$33:$D$776,СВЦЭМ!$A$33:$A$776,$A74,СВЦЭМ!$B$33:$B$776,G$47)+'СЕТ СН'!$F$14+СВЦЭМ!$D$10+'СЕТ СН'!$F$6-'СЕТ СН'!$F$26</f>
        <v>989.79477151999993</v>
      </c>
      <c r="H74" s="36">
        <f>SUMIFS(СВЦЭМ!$D$33:$D$776,СВЦЭМ!$A$33:$A$776,$A74,СВЦЭМ!$B$33:$B$776,H$47)+'СЕТ СН'!$F$14+СВЦЭМ!$D$10+'СЕТ СН'!$F$6-'СЕТ СН'!$F$26</f>
        <v>987.55360594000001</v>
      </c>
      <c r="I74" s="36">
        <f>SUMIFS(СВЦЭМ!$D$33:$D$776,СВЦЭМ!$A$33:$A$776,$A74,СВЦЭМ!$B$33:$B$776,I$47)+'СЕТ СН'!$F$14+СВЦЭМ!$D$10+'СЕТ СН'!$F$6-'СЕТ СН'!$F$26</f>
        <v>965.18316571000003</v>
      </c>
      <c r="J74" s="36">
        <f>SUMIFS(СВЦЭМ!$D$33:$D$776,СВЦЭМ!$A$33:$A$776,$A74,СВЦЭМ!$B$33:$B$776,J$47)+'СЕТ СН'!$F$14+СВЦЭМ!$D$10+'СЕТ СН'!$F$6-'СЕТ СН'!$F$26</f>
        <v>920.06366158000003</v>
      </c>
      <c r="K74" s="36">
        <f>SUMIFS(СВЦЭМ!$D$33:$D$776,СВЦЭМ!$A$33:$A$776,$A74,СВЦЭМ!$B$33:$B$776,K$47)+'СЕТ СН'!$F$14+СВЦЭМ!$D$10+'СЕТ СН'!$F$6-'СЕТ СН'!$F$26</f>
        <v>898.24718817999997</v>
      </c>
      <c r="L74" s="36">
        <f>SUMIFS(СВЦЭМ!$D$33:$D$776,СВЦЭМ!$A$33:$A$776,$A74,СВЦЭМ!$B$33:$B$776,L$47)+'СЕТ СН'!$F$14+СВЦЭМ!$D$10+'СЕТ СН'!$F$6-'СЕТ СН'!$F$26</f>
        <v>882.96618593999995</v>
      </c>
      <c r="M74" s="36">
        <f>SUMIFS(СВЦЭМ!$D$33:$D$776,СВЦЭМ!$A$33:$A$776,$A74,СВЦЭМ!$B$33:$B$776,M$47)+'СЕТ СН'!$F$14+СВЦЭМ!$D$10+'СЕТ СН'!$F$6-'СЕТ СН'!$F$26</f>
        <v>895.64220753999996</v>
      </c>
      <c r="N74" s="36">
        <f>SUMIFS(СВЦЭМ!$D$33:$D$776,СВЦЭМ!$A$33:$A$776,$A74,СВЦЭМ!$B$33:$B$776,N$47)+'СЕТ СН'!$F$14+СВЦЭМ!$D$10+'СЕТ СН'!$F$6-'СЕТ СН'!$F$26</f>
        <v>896.45532820999995</v>
      </c>
      <c r="O74" s="36">
        <f>SUMIFS(СВЦЭМ!$D$33:$D$776,СВЦЭМ!$A$33:$A$776,$A74,СВЦЭМ!$B$33:$B$776,O$47)+'СЕТ СН'!$F$14+СВЦЭМ!$D$10+'СЕТ СН'!$F$6-'СЕТ СН'!$F$26</f>
        <v>892.07180563999998</v>
      </c>
      <c r="P74" s="36">
        <f>SUMIFS(СВЦЭМ!$D$33:$D$776,СВЦЭМ!$A$33:$A$776,$A74,СВЦЭМ!$B$33:$B$776,P$47)+'СЕТ СН'!$F$14+СВЦЭМ!$D$10+'СЕТ СН'!$F$6-'СЕТ СН'!$F$26</f>
        <v>900.55341681999994</v>
      </c>
      <c r="Q74" s="36">
        <f>SUMIFS(СВЦЭМ!$D$33:$D$776,СВЦЭМ!$A$33:$A$776,$A74,СВЦЭМ!$B$33:$B$776,Q$47)+'СЕТ СН'!$F$14+СВЦЭМ!$D$10+'СЕТ СН'!$F$6-'СЕТ СН'!$F$26</f>
        <v>915.73885954000002</v>
      </c>
      <c r="R74" s="36">
        <f>SUMIFS(СВЦЭМ!$D$33:$D$776,СВЦЭМ!$A$33:$A$776,$A74,СВЦЭМ!$B$33:$B$776,R$47)+'СЕТ СН'!$F$14+СВЦЭМ!$D$10+'СЕТ СН'!$F$6-'СЕТ СН'!$F$26</f>
        <v>919.91400088</v>
      </c>
      <c r="S74" s="36">
        <f>SUMIFS(СВЦЭМ!$D$33:$D$776,СВЦЭМ!$A$33:$A$776,$A74,СВЦЭМ!$B$33:$B$776,S$47)+'СЕТ СН'!$F$14+СВЦЭМ!$D$10+'СЕТ СН'!$F$6-'СЕТ СН'!$F$26</f>
        <v>927.17497662999995</v>
      </c>
      <c r="T74" s="36">
        <f>SUMIFS(СВЦЭМ!$D$33:$D$776,СВЦЭМ!$A$33:$A$776,$A74,СВЦЭМ!$B$33:$B$776,T$47)+'СЕТ СН'!$F$14+СВЦЭМ!$D$10+'СЕТ СН'!$F$6-'СЕТ СН'!$F$26</f>
        <v>935.05734766</v>
      </c>
      <c r="U74" s="36">
        <f>SUMIFS(СВЦЭМ!$D$33:$D$776,СВЦЭМ!$A$33:$A$776,$A74,СВЦЭМ!$B$33:$B$776,U$47)+'СЕТ СН'!$F$14+СВЦЭМ!$D$10+'СЕТ СН'!$F$6-'СЕТ СН'!$F$26</f>
        <v>947.20883322999998</v>
      </c>
      <c r="V74" s="36">
        <f>SUMIFS(СВЦЭМ!$D$33:$D$776,СВЦЭМ!$A$33:$A$776,$A74,СВЦЭМ!$B$33:$B$776,V$47)+'СЕТ СН'!$F$14+СВЦЭМ!$D$10+'СЕТ СН'!$F$6-'СЕТ СН'!$F$26</f>
        <v>916.79655427</v>
      </c>
      <c r="W74" s="36">
        <f>SUMIFS(СВЦЭМ!$D$33:$D$776,СВЦЭМ!$A$33:$A$776,$A74,СВЦЭМ!$B$33:$B$776,W$47)+'СЕТ СН'!$F$14+СВЦЭМ!$D$10+'СЕТ СН'!$F$6-'СЕТ СН'!$F$26</f>
        <v>906.27431347000004</v>
      </c>
      <c r="X74" s="36">
        <f>SUMIFS(СВЦЭМ!$D$33:$D$776,СВЦЭМ!$A$33:$A$776,$A74,СВЦЭМ!$B$33:$B$776,X$47)+'СЕТ СН'!$F$14+СВЦЭМ!$D$10+'СЕТ СН'!$F$6-'СЕТ СН'!$F$26</f>
        <v>923.67136314999993</v>
      </c>
      <c r="Y74" s="36">
        <f>SUMIFS(СВЦЭМ!$D$33:$D$776,СВЦЭМ!$A$33:$A$776,$A74,СВЦЭМ!$B$33:$B$776,Y$47)+'СЕТ СН'!$F$14+СВЦЭМ!$D$10+'СЕТ СН'!$F$6-'СЕТ СН'!$F$26</f>
        <v>938.57061697999995</v>
      </c>
    </row>
    <row r="75" spans="1:25" ht="15.75" x14ac:dyDescent="0.2">
      <c r="A75" s="35">
        <f t="shared" si="1"/>
        <v>43583</v>
      </c>
      <c r="B75" s="36">
        <f>SUMIFS(СВЦЭМ!$D$33:$D$776,СВЦЭМ!$A$33:$A$776,$A75,СВЦЭМ!$B$33:$B$776,B$47)+'СЕТ СН'!$F$14+СВЦЭМ!$D$10+'СЕТ СН'!$F$6-'СЕТ СН'!$F$26</f>
        <v>899.37769407999997</v>
      </c>
      <c r="C75" s="36">
        <f>SUMIFS(СВЦЭМ!$D$33:$D$776,СВЦЭМ!$A$33:$A$776,$A75,СВЦЭМ!$B$33:$B$776,C$47)+'СЕТ СН'!$F$14+СВЦЭМ!$D$10+'СЕТ СН'!$F$6-'СЕТ СН'!$F$26</f>
        <v>971.61146672999996</v>
      </c>
      <c r="D75" s="36">
        <f>SUMIFS(СВЦЭМ!$D$33:$D$776,СВЦЭМ!$A$33:$A$776,$A75,СВЦЭМ!$B$33:$B$776,D$47)+'СЕТ СН'!$F$14+СВЦЭМ!$D$10+'СЕТ СН'!$F$6-'СЕТ СН'!$F$26</f>
        <v>1006.2296770099999</v>
      </c>
      <c r="E75" s="36">
        <f>SUMIFS(СВЦЭМ!$D$33:$D$776,СВЦЭМ!$A$33:$A$776,$A75,СВЦЭМ!$B$33:$B$776,E$47)+'СЕТ СН'!$F$14+СВЦЭМ!$D$10+'СЕТ СН'!$F$6-'СЕТ СН'!$F$26</f>
        <v>1028.3216448400001</v>
      </c>
      <c r="F75" s="36">
        <f>SUMIFS(СВЦЭМ!$D$33:$D$776,СВЦЭМ!$A$33:$A$776,$A75,СВЦЭМ!$B$33:$B$776,F$47)+'СЕТ СН'!$F$14+СВЦЭМ!$D$10+'СЕТ СН'!$F$6-'СЕТ СН'!$F$26</f>
        <v>1031.72281071</v>
      </c>
      <c r="G75" s="36">
        <f>SUMIFS(СВЦЭМ!$D$33:$D$776,СВЦЭМ!$A$33:$A$776,$A75,СВЦЭМ!$B$33:$B$776,G$47)+'СЕТ СН'!$F$14+СВЦЭМ!$D$10+'СЕТ СН'!$F$6-'СЕТ СН'!$F$26</f>
        <v>1020.84571569</v>
      </c>
      <c r="H75" s="36">
        <f>SUMIFS(СВЦЭМ!$D$33:$D$776,СВЦЭМ!$A$33:$A$776,$A75,СВЦЭМ!$B$33:$B$776,H$47)+'СЕТ СН'!$F$14+СВЦЭМ!$D$10+'СЕТ СН'!$F$6-'СЕТ СН'!$F$26</f>
        <v>1030.57152249</v>
      </c>
      <c r="I75" s="36">
        <f>SUMIFS(СВЦЭМ!$D$33:$D$776,СВЦЭМ!$A$33:$A$776,$A75,СВЦЭМ!$B$33:$B$776,I$47)+'СЕТ СН'!$F$14+СВЦЭМ!$D$10+'СЕТ СН'!$F$6-'СЕТ СН'!$F$26</f>
        <v>986.25688997999998</v>
      </c>
      <c r="J75" s="36">
        <f>SUMIFS(СВЦЭМ!$D$33:$D$776,СВЦЭМ!$A$33:$A$776,$A75,СВЦЭМ!$B$33:$B$776,J$47)+'СЕТ СН'!$F$14+СВЦЭМ!$D$10+'СЕТ СН'!$F$6-'СЕТ СН'!$F$26</f>
        <v>946.14107432000003</v>
      </c>
      <c r="K75" s="36">
        <f>SUMIFS(СВЦЭМ!$D$33:$D$776,СВЦЭМ!$A$33:$A$776,$A75,СВЦЭМ!$B$33:$B$776,K$47)+'СЕТ СН'!$F$14+СВЦЭМ!$D$10+'СЕТ СН'!$F$6-'СЕТ СН'!$F$26</f>
        <v>904.57319326999993</v>
      </c>
      <c r="L75" s="36">
        <f>SUMIFS(СВЦЭМ!$D$33:$D$776,СВЦЭМ!$A$33:$A$776,$A75,СВЦЭМ!$B$33:$B$776,L$47)+'СЕТ СН'!$F$14+СВЦЭМ!$D$10+'СЕТ СН'!$F$6-'СЕТ СН'!$F$26</f>
        <v>892.47726509999995</v>
      </c>
      <c r="M75" s="36">
        <f>SUMIFS(СВЦЭМ!$D$33:$D$776,СВЦЭМ!$A$33:$A$776,$A75,СВЦЭМ!$B$33:$B$776,M$47)+'СЕТ СН'!$F$14+СВЦЭМ!$D$10+'СЕТ СН'!$F$6-'СЕТ СН'!$F$26</f>
        <v>893.19986817999995</v>
      </c>
      <c r="N75" s="36">
        <f>SUMIFS(СВЦЭМ!$D$33:$D$776,СВЦЭМ!$A$33:$A$776,$A75,СВЦЭМ!$B$33:$B$776,N$47)+'СЕТ СН'!$F$14+СВЦЭМ!$D$10+'СЕТ СН'!$F$6-'СЕТ СН'!$F$26</f>
        <v>919.82200380999996</v>
      </c>
      <c r="O75" s="36">
        <f>SUMIFS(СВЦЭМ!$D$33:$D$776,СВЦЭМ!$A$33:$A$776,$A75,СВЦЭМ!$B$33:$B$776,O$47)+'СЕТ СН'!$F$14+СВЦЭМ!$D$10+'СЕТ СН'!$F$6-'СЕТ СН'!$F$26</f>
        <v>938.26609646999998</v>
      </c>
      <c r="P75" s="36">
        <f>SUMIFS(СВЦЭМ!$D$33:$D$776,СВЦЭМ!$A$33:$A$776,$A75,СВЦЭМ!$B$33:$B$776,P$47)+'СЕТ СН'!$F$14+СВЦЭМ!$D$10+'СЕТ СН'!$F$6-'СЕТ СН'!$F$26</f>
        <v>961.96956227999999</v>
      </c>
      <c r="Q75" s="36">
        <f>SUMIFS(СВЦЭМ!$D$33:$D$776,СВЦЭМ!$A$33:$A$776,$A75,СВЦЭМ!$B$33:$B$776,Q$47)+'СЕТ СН'!$F$14+СВЦЭМ!$D$10+'СЕТ СН'!$F$6-'СЕТ СН'!$F$26</f>
        <v>972.57709276000003</v>
      </c>
      <c r="R75" s="36">
        <f>SUMIFS(СВЦЭМ!$D$33:$D$776,СВЦЭМ!$A$33:$A$776,$A75,СВЦЭМ!$B$33:$B$776,R$47)+'СЕТ СН'!$F$14+СВЦЭМ!$D$10+'СЕТ СН'!$F$6-'СЕТ СН'!$F$26</f>
        <v>953.40700810999999</v>
      </c>
      <c r="S75" s="36">
        <f>SUMIFS(СВЦЭМ!$D$33:$D$776,СВЦЭМ!$A$33:$A$776,$A75,СВЦЭМ!$B$33:$B$776,S$47)+'СЕТ СН'!$F$14+СВЦЭМ!$D$10+'СЕТ СН'!$F$6-'СЕТ СН'!$F$26</f>
        <v>924.67560062999996</v>
      </c>
      <c r="T75" s="36">
        <f>SUMIFS(СВЦЭМ!$D$33:$D$776,СВЦЭМ!$A$33:$A$776,$A75,СВЦЭМ!$B$33:$B$776,T$47)+'СЕТ СН'!$F$14+СВЦЭМ!$D$10+'СЕТ СН'!$F$6-'СЕТ СН'!$F$26</f>
        <v>889.46999856000002</v>
      </c>
      <c r="U75" s="36">
        <f>SUMIFS(СВЦЭМ!$D$33:$D$776,СВЦЭМ!$A$33:$A$776,$A75,СВЦЭМ!$B$33:$B$776,U$47)+'СЕТ СН'!$F$14+СВЦЭМ!$D$10+'СЕТ СН'!$F$6-'СЕТ СН'!$F$26</f>
        <v>843.11758996999993</v>
      </c>
      <c r="V75" s="36">
        <f>SUMIFS(СВЦЭМ!$D$33:$D$776,СВЦЭМ!$A$33:$A$776,$A75,СВЦЭМ!$B$33:$B$776,V$47)+'СЕТ СН'!$F$14+СВЦЭМ!$D$10+'СЕТ СН'!$F$6-'СЕТ СН'!$F$26</f>
        <v>819.90337826999996</v>
      </c>
      <c r="W75" s="36">
        <f>SUMIFS(СВЦЭМ!$D$33:$D$776,СВЦЭМ!$A$33:$A$776,$A75,СВЦЭМ!$B$33:$B$776,W$47)+'СЕТ СН'!$F$14+СВЦЭМ!$D$10+'СЕТ СН'!$F$6-'СЕТ СН'!$F$26</f>
        <v>828.57892237999999</v>
      </c>
      <c r="X75" s="36">
        <f>SUMIFS(СВЦЭМ!$D$33:$D$776,СВЦЭМ!$A$33:$A$776,$A75,СВЦЭМ!$B$33:$B$776,X$47)+'СЕТ СН'!$F$14+СВЦЭМ!$D$10+'СЕТ СН'!$F$6-'СЕТ СН'!$F$26</f>
        <v>839.73563481999997</v>
      </c>
      <c r="Y75" s="36">
        <f>SUMIFS(СВЦЭМ!$D$33:$D$776,СВЦЭМ!$A$33:$A$776,$A75,СВЦЭМ!$B$33:$B$776,Y$47)+'СЕТ СН'!$F$14+СВЦЭМ!$D$10+'СЕТ СН'!$F$6-'СЕТ СН'!$F$26</f>
        <v>878.53477099999998</v>
      </c>
    </row>
    <row r="76" spans="1:25" ht="15.75" x14ac:dyDescent="0.2">
      <c r="A76" s="35">
        <f t="shared" si="1"/>
        <v>43584</v>
      </c>
      <c r="B76" s="36">
        <f>SUMIFS(СВЦЭМ!$D$33:$D$776,СВЦЭМ!$A$33:$A$776,$A76,СВЦЭМ!$B$33:$B$776,B$47)+'СЕТ СН'!$F$14+СВЦЭМ!$D$10+'СЕТ СН'!$F$6-'СЕТ СН'!$F$26</f>
        <v>963.84800824000001</v>
      </c>
      <c r="C76" s="36">
        <f>SUMIFS(СВЦЭМ!$D$33:$D$776,СВЦЭМ!$A$33:$A$776,$A76,СВЦЭМ!$B$33:$B$776,C$47)+'СЕТ СН'!$F$14+СВЦЭМ!$D$10+'СЕТ СН'!$F$6-'СЕТ СН'!$F$26</f>
        <v>995.08093133</v>
      </c>
      <c r="D76" s="36">
        <f>SUMIFS(СВЦЭМ!$D$33:$D$776,СВЦЭМ!$A$33:$A$776,$A76,СВЦЭМ!$B$33:$B$776,D$47)+'СЕТ СН'!$F$14+СВЦЭМ!$D$10+'СЕТ СН'!$F$6-'СЕТ СН'!$F$26</f>
        <v>1015.83443227</v>
      </c>
      <c r="E76" s="36">
        <f>SUMIFS(СВЦЭМ!$D$33:$D$776,СВЦЭМ!$A$33:$A$776,$A76,СВЦЭМ!$B$33:$B$776,E$47)+'СЕТ СН'!$F$14+СВЦЭМ!$D$10+'СЕТ СН'!$F$6-'СЕТ СН'!$F$26</f>
        <v>1021.26757101</v>
      </c>
      <c r="F76" s="36">
        <f>SUMIFS(СВЦЭМ!$D$33:$D$776,СВЦЭМ!$A$33:$A$776,$A76,СВЦЭМ!$B$33:$B$776,F$47)+'СЕТ СН'!$F$14+СВЦЭМ!$D$10+'СЕТ СН'!$F$6-'СЕТ СН'!$F$26</f>
        <v>1029.6056951400001</v>
      </c>
      <c r="G76" s="36">
        <f>SUMIFS(СВЦЭМ!$D$33:$D$776,СВЦЭМ!$A$33:$A$776,$A76,СВЦЭМ!$B$33:$B$776,G$47)+'СЕТ СН'!$F$14+СВЦЭМ!$D$10+'СЕТ СН'!$F$6-'СЕТ СН'!$F$26</f>
        <v>1017.4158419</v>
      </c>
      <c r="H76" s="36">
        <f>SUMIFS(СВЦЭМ!$D$33:$D$776,СВЦЭМ!$A$33:$A$776,$A76,СВЦЭМ!$B$33:$B$776,H$47)+'СЕТ СН'!$F$14+СВЦЭМ!$D$10+'СЕТ СН'!$F$6-'СЕТ СН'!$F$26</f>
        <v>1005.37549754</v>
      </c>
      <c r="I76" s="36">
        <f>SUMIFS(СВЦЭМ!$D$33:$D$776,СВЦЭМ!$A$33:$A$776,$A76,СВЦЭМ!$B$33:$B$776,I$47)+'СЕТ СН'!$F$14+СВЦЭМ!$D$10+'СЕТ СН'!$F$6-'СЕТ СН'!$F$26</f>
        <v>962.42900301999998</v>
      </c>
      <c r="J76" s="36">
        <f>SUMIFS(СВЦЭМ!$D$33:$D$776,СВЦЭМ!$A$33:$A$776,$A76,СВЦЭМ!$B$33:$B$776,J$47)+'СЕТ СН'!$F$14+СВЦЭМ!$D$10+'СЕТ СН'!$F$6-'СЕТ СН'!$F$26</f>
        <v>920.48788744000001</v>
      </c>
      <c r="K76" s="36">
        <f>SUMIFS(СВЦЭМ!$D$33:$D$776,СВЦЭМ!$A$33:$A$776,$A76,СВЦЭМ!$B$33:$B$776,K$47)+'СЕТ СН'!$F$14+СВЦЭМ!$D$10+'СЕТ СН'!$F$6-'СЕТ СН'!$F$26</f>
        <v>908.97347275999994</v>
      </c>
      <c r="L76" s="36">
        <f>SUMIFS(СВЦЭМ!$D$33:$D$776,СВЦЭМ!$A$33:$A$776,$A76,СВЦЭМ!$B$33:$B$776,L$47)+'СЕТ СН'!$F$14+СВЦЭМ!$D$10+'СЕТ СН'!$F$6-'СЕТ СН'!$F$26</f>
        <v>888.36479221000002</v>
      </c>
      <c r="M76" s="36">
        <f>SUMIFS(СВЦЭМ!$D$33:$D$776,СВЦЭМ!$A$33:$A$776,$A76,СВЦЭМ!$B$33:$B$776,M$47)+'СЕТ СН'!$F$14+СВЦЭМ!$D$10+'СЕТ СН'!$F$6-'СЕТ СН'!$F$26</f>
        <v>906.42551619999995</v>
      </c>
      <c r="N76" s="36">
        <f>SUMIFS(СВЦЭМ!$D$33:$D$776,СВЦЭМ!$A$33:$A$776,$A76,СВЦЭМ!$B$33:$B$776,N$47)+'СЕТ СН'!$F$14+СВЦЭМ!$D$10+'СЕТ СН'!$F$6-'СЕТ СН'!$F$26</f>
        <v>906.52246187000003</v>
      </c>
      <c r="O76" s="36">
        <f>SUMIFS(СВЦЭМ!$D$33:$D$776,СВЦЭМ!$A$33:$A$776,$A76,СВЦЭМ!$B$33:$B$776,O$47)+'СЕТ СН'!$F$14+СВЦЭМ!$D$10+'СЕТ СН'!$F$6-'СЕТ СН'!$F$26</f>
        <v>907.85217033999993</v>
      </c>
      <c r="P76" s="36">
        <f>SUMIFS(СВЦЭМ!$D$33:$D$776,СВЦЭМ!$A$33:$A$776,$A76,СВЦЭМ!$B$33:$B$776,P$47)+'СЕТ СН'!$F$14+СВЦЭМ!$D$10+'СЕТ СН'!$F$6-'СЕТ СН'!$F$26</f>
        <v>915.22111264</v>
      </c>
      <c r="Q76" s="36">
        <f>SUMIFS(СВЦЭМ!$D$33:$D$776,СВЦЭМ!$A$33:$A$776,$A76,СВЦЭМ!$B$33:$B$776,Q$47)+'СЕТ СН'!$F$14+СВЦЭМ!$D$10+'СЕТ СН'!$F$6-'СЕТ СН'!$F$26</f>
        <v>924.43283480000002</v>
      </c>
      <c r="R76" s="36">
        <f>SUMIFS(СВЦЭМ!$D$33:$D$776,СВЦЭМ!$A$33:$A$776,$A76,СВЦЭМ!$B$33:$B$776,R$47)+'СЕТ СН'!$F$14+СВЦЭМ!$D$10+'СЕТ СН'!$F$6-'СЕТ СН'!$F$26</f>
        <v>923.89150390999998</v>
      </c>
      <c r="S76" s="36">
        <f>SUMIFS(СВЦЭМ!$D$33:$D$776,СВЦЭМ!$A$33:$A$776,$A76,СВЦЭМ!$B$33:$B$776,S$47)+'СЕТ СН'!$F$14+СВЦЭМ!$D$10+'СЕТ СН'!$F$6-'СЕТ СН'!$F$26</f>
        <v>924.66320339000004</v>
      </c>
      <c r="T76" s="36">
        <f>SUMIFS(СВЦЭМ!$D$33:$D$776,СВЦЭМ!$A$33:$A$776,$A76,СВЦЭМ!$B$33:$B$776,T$47)+'СЕТ СН'!$F$14+СВЦЭМ!$D$10+'СЕТ СН'!$F$6-'СЕТ СН'!$F$26</f>
        <v>909.18465412</v>
      </c>
      <c r="U76" s="36">
        <f>SUMIFS(СВЦЭМ!$D$33:$D$776,СВЦЭМ!$A$33:$A$776,$A76,СВЦЭМ!$B$33:$B$776,U$47)+'СЕТ СН'!$F$14+СВЦЭМ!$D$10+'СЕТ СН'!$F$6-'СЕТ СН'!$F$26</f>
        <v>896.91169721999995</v>
      </c>
      <c r="V76" s="36">
        <f>SUMIFS(СВЦЭМ!$D$33:$D$776,СВЦЭМ!$A$33:$A$776,$A76,СВЦЭМ!$B$33:$B$776,V$47)+'СЕТ СН'!$F$14+СВЦЭМ!$D$10+'СЕТ СН'!$F$6-'СЕТ СН'!$F$26</f>
        <v>865.66906418999997</v>
      </c>
      <c r="W76" s="36">
        <f>SUMIFS(СВЦЭМ!$D$33:$D$776,СВЦЭМ!$A$33:$A$776,$A76,СВЦЭМ!$B$33:$B$776,W$47)+'СЕТ СН'!$F$14+СВЦЭМ!$D$10+'СЕТ СН'!$F$6-'СЕТ СН'!$F$26</f>
        <v>846.35723225000004</v>
      </c>
      <c r="X76" s="36">
        <f>SUMIFS(СВЦЭМ!$D$33:$D$776,СВЦЭМ!$A$33:$A$776,$A76,СВЦЭМ!$B$33:$B$776,X$47)+'СЕТ СН'!$F$14+СВЦЭМ!$D$10+'СЕТ СН'!$F$6-'СЕТ СН'!$F$26</f>
        <v>874.85746517999996</v>
      </c>
      <c r="Y76" s="36">
        <f>SUMIFS(СВЦЭМ!$D$33:$D$776,СВЦЭМ!$A$33:$A$776,$A76,СВЦЭМ!$B$33:$B$776,Y$47)+'СЕТ СН'!$F$14+СВЦЭМ!$D$10+'СЕТ СН'!$F$6-'СЕТ СН'!$F$26</f>
        <v>906.80580422000003</v>
      </c>
    </row>
    <row r="77" spans="1:25" ht="15.75" x14ac:dyDescent="0.2">
      <c r="A77" s="35">
        <f t="shared" si="1"/>
        <v>43585</v>
      </c>
      <c r="B77" s="36">
        <f>SUMIFS(СВЦЭМ!$D$33:$D$776,СВЦЭМ!$A$33:$A$776,$A77,СВЦЭМ!$B$33:$B$776,B$47)+'СЕТ СН'!$F$14+СВЦЭМ!$D$10+'СЕТ СН'!$F$6-'СЕТ СН'!$F$26</f>
        <v>971.89870553000003</v>
      </c>
      <c r="C77" s="36">
        <f>SUMIFS(СВЦЭМ!$D$33:$D$776,СВЦЭМ!$A$33:$A$776,$A77,СВЦЭМ!$B$33:$B$776,C$47)+'СЕТ СН'!$F$14+СВЦЭМ!$D$10+'СЕТ СН'!$F$6-'СЕТ СН'!$F$26</f>
        <v>1006.11265901</v>
      </c>
      <c r="D77" s="36">
        <f>SUMIFS(СВЦЭМ!$D$33:$D$776,СВЦЭМ!$A$33:$A$776,$A77,СВЦЭМ!$B$33:$B$776,D$47)+'СЕТ СН'!$F$14+СВЦЭМ!$D$10+'СЕТ СН'!$F$6-'СЕТ СН'!$F$26</f>
        <v>1036.11578411</v>
      </c>
      <c r="E77" s="36">
        <f>SUMIFS(СВЦЭМ!$D$33:$D$776,СВЦЭМ!$A$33:$A$776,$A77,СВЦЭМ!$B$33:$B$776,E$47)+'СЕТ СН'!$F$14+СВЦЭМ!$D$10+'СЕТ СН'!$F$6-'СЕТ СН'!$F$26</f>
        <v>1041.56338497</v>
      </c>
      <c r="F77" s="36">
        <f>SUMIFS(СВЦЭМ!$D$33:$D$776,СВЦЭМ!$A$33:$A$776,$A77,СВЦЭМ!$B$33:$B$776,F$47)+'СЕТ СН'!$F$14+СВЦЭМ!$D$10+'СЕТ СН'!$F$6-'СЕТ СН'!$F$26</f>
        <v>1045.4556010900001</v>
      </c>
      <c r="G77" s="36">
        <f>SUMIFS(СВЦЭМ!$D$33:$D$776,СВЦЭМ!$A$33:$A$776,$A77,СВЦЭМ!$B$33:$B$776,G$47)+'СЕТ СН'!$F$14+СВЦЭМ!$D$10+'СЕТ СН'!$F$6-'СЕТ СН'!$F$26</f>
        <v>1027.2033990500001</v>
      </c>
      <c r="H77" s="36">
        <f>SUMIFS(СВЦЭМ!$D$33:$D$776,СВЦЭМ!$A$33:$A$776,$A77,СВЦЭМ!$B$33:$B$776,H$47)+'СЕТ СН'!$F$14+СВЦЭМ!$D$10+'СЕТ СН'!$F$6-'СЕТ СН'!$F$26</f>
        <v>965.89158168999995</v>
      </c>
      <c r="I77" s="36">
        <f>SUMIFS(СВЦЭМ!$D$33:$D$776,СВЦЭМ!$A$33:$A$776,$A77,СВЦЭМ!$B$33:$B$776,I$47)+'СЕТ СН'!$F$14+СВЦЭМ!$D$10+'СЕТ СН'!$F$6-'СЕТ СН'!$F$26</f>
        <v>913.75551913999993</v>
      </c>
      <c r="J77" s="36">
        <f>SUMIFS(СВЦЭМ!$D$33:$D$776,СВЦЭМ!$A$33:$A$776,$A77,СВЦЭМ!$B$33:$B$776,J$47)+'СЕТ СН'!$F$14+СВЦЭМ!$D$10+'СЕТ СН'!$F$6-'СЕТ СН'!$F$26</f>
        <v>902.47804325999994</v>
      </c>
      <c r="K77" s="36">
        <f>SUMIFS(СВЦЭМ!$D$33:$D$776,СВЦЭМ!$A$33:$A$776,$A77,СВЦЭМ!$B$33:$B$776,K$47)+'СЕТ СН'!$F$14+СВЦЭМ!$D$10+'СЕТ СН'!$F$6-'СЕТ СН'!$F$26</f>
        <v>902.09558050999999</v>
      </c>
      <c r="L77" s="36">
        <f>SUMIFS(СВЦЭМ!$D$33:$D$776,СВЦЭМ!$A$33:$A$776,$A77,СВЦЭМ!$B$33:$B$776,L$47)+'СЕТ СН'!$F$14+СВЦЭМ!$D$10+'СЕТ СН'!$F$6-'СЕТ СН'!$F$26</f>
        <v>901.54011976999993</v>
      </c>
      <c r="M77" s="36">
        <f>SUMIFS(СВЦЭМ!$D$33:$D$776,СВЦЭМ!$A$33:$A$776,$A77,СВЦЭМ!$B$33:$B$776,M$47)+'СЕТ СН'!$F$14+СВЦЭМ!$D$10+'СЕТ СН'!$F$6-'СЕТ СН'!$F$26</f>
        <v>887.21388991000003</v>
      </c>
      <c r="N77" s="36">
        <f>SUMIFS(СВЦЭМ!$D$33:$D$776,СВЦЭМ!$A$33:$A$776,$A77,СВЦЭМ!$B$33:$B$776,N$47)+'СЕТ СН'!$F$14+СВЦЭМ!$D$10+'СЕТ СН'!$F$6-'СЕТ СН'!$F$26</f>
        <v>886.91935747000002</v>
      </c>
      <c r="O77" s="36">
        <f>SUMIFS(СВЦЭМ!$D$33:$D$776,СВЦЭМ!$A$33:$A$776,$A77,СВЦЭМ!$B$33:$B$776,O$47)+'СЕТ СН'!$F$14+СВЦЭМ!$D$10+'СЕТ СН'!$F$6-'СЕТ СН'!$F$26</f>
        <v>889.50133091999999</v>
      </c>
      <c r="P77" s="36">
        <f>SUMIFS(СВЦЭМ!$D$33:$D$776,СВЦЭМ!$A$33:$A$776,$A77,СВЦЭМ!$B$33:$B$776,P$47)+'СЕТ СН'!$F$14+СВЦЭМ!$D$10+'СЕТ СН'!$F$6-'СЕТ СН'!$F$26</f>
        <v>901.15438614999994</v>
      </c>
      <c r="Q77" s="36">
        <f>SUMIFS(СВЦЭМ!$D$33:$D$776,СВЦЭМ!$A$33:$A$776,$A77,СВЦЭМ!$B$33:$B$776,Q$47)+'СЕТ СН'!$F$14+СВЦЭМ!$D$10+'СЕТ СН'!$F$6-'СЕТ СН'!$F$26</f>
        <v>906.75937625999995</v>
      </c>
      <c r="R77" s="36">
        <f>SUMIFS(СВЦЭМ!$D$33:$D$776,СВЦЭМ!$A$33:$A$776,$A77,СВЦЭМ!$B$33:$B$776,R$47)+'СЕТ СН'!$F$14+СВЦЭМ!$D$10+'СЕТ СН'!$F$6-'СЕТ СН'!$F$26</f>
        <v>906.20690747999993</v>
      </c>
      <c r="S77" s="36">
        <f>SUMIFS(СВЦЭМ!$D$33:$D$776,СВЦЭМ!$A$33:$A$776,$A77,СВЦЭМ!$B$33:$B$776,S$47)+'СЕТ СН'!$F$14+СВЦЭМ!$D$10+'СЕТ СН'!$F$6-'СЕТ СН'!$F$26</f>
        <v>894.90591469000003</v>
      </c>
      <c r="T77" s="36">
        <f>SUMIFS(СВЦЭМ!$D$33:$D$776,СВЦЭМ!$A$33:$A$776,$A77,СВЦЭМ!$B$33:$B$776,T$47)+'СЕТ СН'!$F$14+СВЦЭМ!$D$10+'СЕТ СН'!$F$6-'СЕТ СН'!$F$26</f>
        <v>880.07319122000001</v>
      </c>
      <c r="U77" s="36">
        <f>SUMIFS(СВЦЭМ!$D$33:$D$776,СВЦЭМ!$A$33:$A$776,$A77,СВЦЭМ!$B$33:$B$776,U$47)+'СЕТ СН'!$F$14+СВЦЭМ!$D$10+'СЕТ СН'!$F$6-'СЕТ СН'!$F$26</f>
        <v>867.90058274</v>
      </c>
      <c r="V77" s="36">
        <f>SUMIFS(СВЦЭМ!$D$33:$D$776,СВЦЭМ!$A$33:$A$776,$A77,СВЦЭМ!$B$33:$B$776,V$47)+'СЕТ СН'!$F$14+СВЦЭМ!$D$10+'СЕТ СН'!$F$6-'СЕТ СН'!$F$26</f>
        <v>855.68599611000002</v>
      </c>
      <c r="W77" s="36">
        <f>SUMIFS(СВЦЭМ!$D$33:$D$776,СВЦЭМ!$A$33:$A$776,$A77,СВЦЭМ!$B$33:$B$776,W$47)+'СЕТ СН'!$F$14+СВЦЭМ!$D$10+'СЕТ СН'!$F$6-'СЕТ СН'!$F$26</f>
        <v>853.17087051999999</v>
      </c>
      <c r="X77" s="36">
        <f>SUMIFS(СВЦЭМ!$D$33:$D$776,СВЦЭМ!$A$33:$A$776,$A77,СВЦЭМ!$B$33:$B$776,X$47)+'СЕТ СН'!$F$14+СВЦЭМ!$D$10+'СЕТ СН'!$F$6-'СЕТ СН'!$F$26</f>
        <v>872.26471674999993</v>
      </c>
      <c r="Y77" s="36">
        <f>SUMIFS(СВЦЭМ!$D$33:$D$776,СВЦЭМ!$A$33:$A$776,$A77,СВЦЭМ!$B$33:$B$776,Y$47)+'СЕТ СН'!$F$14+СВЦЭМ!$D$10+'СЕТ СН'!$F$6-'СЕТ СН'!$F$26</f>
        <v>891.06372324999995</v>
      </c>
    </row>
    <row r="78" spans="1:25" ht="15.75" hidden="1" x14ac:dyDescent="0.2">
      <c r="A78" s="35">
        <f t="shared" si="1"/>
        <v>43586</v>
      </c>
      <c r="B78" s="36">
        <f>SUMIFS(СВЦЭМ!$D$33:$D$776,СВЦЭМ!$A$33:$A$776,$A78,СВЦЭМ!$B$33:$B$776,B$47)+'СЕТ СН'!$F$14+СВЦЭМ!$D$10+'СЕТ СН'!$F$6-'СЕТ СН'!$F$26</f>
        <v>59.723443869999997</v>
      </c>
      <c r="C78" s="36">
        <f>SUMIFS(СВЦЭМ!$D$33:$D$776,СВЦЭМ!$A$33:$A$776,$A78,СВЦЭМ!$B$33:$B$776,C$47)+'СЕТ СН'!$F$14+СВЦЭМ!$D$10+'СЕТ СН'!$F$6-'СЕТ СН'!$F$26</f>
        <v>59.723443869999997</v>
      </c>
      <c r="D78" s="36">
        <f>SUMIFS(СВЦЭМ!$D$33:$D$776,СВЦЭМ!$A$33:$A$776,$A78,СВЦЭМ!$B$33:$B$776,D$47)+'СЕТ СН'!$F$14+СВЦЭМ!$D$10+'СЕТ СН'!$F$6-'СЕТ СН'!$F$26</f>
        <v>59.723443869999997</v>
      </c>
      <c r="E78" s="36">
        <f>SUMIFS(СВЦЭМ!$D$33:$D$776,СВЦЭМ!$A$33:$A$776,$A78,СВЦЭМ!$B$33:$B$776,E$47)+'СЕТ СН'!$F$14+СВЦЭМ!$D$10+'СЕТ СН'!$F$6-'СЕТ СН'!$F$26</f>
        <v>59.723443869999997</v>
      </c>
      <c r="F78" s="36">
        <f>SUMIFS(СВЦЭМ!$D$33:$D$776,СВЦЭМ!$A$33:$A$776,$A78,СВЦЭМ!$B$33:$B$776,F$47)+'СЕТ СН'!$F$14+СВЦЭМ!$D$10+'СЕТ СН'!$F$6-'СЕТ СН'!$F$26</f>
        <v>59.723443869999997</v>
      </c>
      <c r="G78" s="36">
        <f>SUMIFS(СВЦЭМ!$D$33:$D$776,СВЦЭМ!$A$33:$A$776,$A78,СВЦЭМ!$B$33:$B$776,G$47)+'СЕТ СН'!$F$14+СВЦЭМ!$D$10+'СЕТ СН'!$F$6-'СЕТ СН'!$F$26</f>
        <v>59.723443869999997</v>
      </c>
      <c r="H78" s="36">
        <f>SUMIFS(СВЦЭМ!$D$33:$D$776,СВЦЭМ!$A$33:$A$776,$A78,СВЦЭМ!$B$33:$B$776,H$47)+'СЕТ СН'!$F$14+СВЦЭМ!$D$10+'СЕТ СН'!$F$6-'СЕТ СН'!$F$26</f>
        <v>59.723443869999997</v>
      </c>
      <c r="I78" s="36">
        <f>SUMIFS(СВЦЭМ!$D$33:$D$776,СВЦЭМ!$A$33:$A$776,$A78,СВЦЭМ!$B$33:$B$776,I$47)+'СЕТ СН'!$F$14+СВЦЭМ!$D$10+'СЕТ СН'!$F$6-'СЕТ СН'!$F$26</f>
        <v>59.723443869999997</v>
      </c>
      <c r="J78" s="36">
        <f>SUMIFS(СВЦЭМ!$D$33:$D$776,СВЦЭМ!$A$33:$A$776,$A78,СВЦЭМ!$B$33:$B$776,J$47)+'СЕТ СН'!$F$14+СВЦЭМ!$D$10+'СЕТ СН'!$F$6-'СЕТ СН'!$F$26</f>
        <v>59.723443869999997</v>
      </c>
      <c r="K78" s="36">
        <f>SUMIFS(СВЦЭМ!$D$33:$D$776,СВЦЭМ!$A$33:$A$776,$A78,СВЦЭМ!$B$33:$B$776,K$47)+'СЕТ СН'!$F$14+СВЦЭМ!$D$10+'СЕТ СН'!$F$6-'СЕТ СН'!$F$26</f>
        <v>59.723443869999997</v>
      </c>
      <c r="L78" s="36">
        <f>SUMIFS(СВЦЭМ!$D$33:$D$776,СВЦЭМ!$A$33:$A$776,$A78,СВЦЭМ!$B$33:$B$776,L$47)+'СЕТ СН'!$F$14+СВЦЭМ!$D$10+'СЕТ СН'!$F$6-'СЕТ СН'!$F$26</f>
        <v>59.723443869999997</v>
      </c>
      <c r="M78" s="36">
        <f>SUMIFS(СВЦЭМ!$D$33:$D$776,СВЦЭМ!$A$33:$A$776,$A78,СВЦЭМ!$B$33:$B$776,M$47)+'СЕТ СН'!$F$14+СВЦЭМ!$D$10+'СЕТ СН'!$F$6-'СЕТ СН'!$F$26</f>
        <v>59.723443869999997</v>
      </c>
      <c r="N78" s="36">
        <f>SUMIFS(СВЦЭМ!$D$33:$D$776,СВЦЭМ!$A$33:$A$776,$A78,СВЦЭМ!$B$33:$B$776,N$47)+'СЕТ СН'!$F$14+СВЦЭМ!$D$10+'СЕТ СН'!$F$6-'СЕТ СН'!$F$26</f>
        <v>59.723443869999997</v>
      </c>
      <c r="O78" s="36">
        <f>SUMIFS(СВЦЭМ!$D$33:$D$776,СВЦЭМ!$A$33:$A$776,$A78,СВЦЭМ!$B$33:$B$776,O$47)+'СЕТ СН'!$F$14+СВЦЭМ!$D$10+'СЕТ СН'!$F$6-'СЕТ СН'!$F$26</f>
        <v>59.723443869999997</v>
      </c>
      <c r="P78" s="36">
        <f>SUMIFS(СВЦЭМ!$D$33:$D$776,СВЦЭМ!$A$33:$A$776,$A78,СВЦЭМ!$B$33:$B$776,P$47)+'СЕТ СН'!$F$14+СВЦЭМ!$D$10+'СЕТ СН'!$F$6-'СЕТ СН'!$F$26</f>
        <v>59.723443869999997</v>
      </c>
      <c r="Q78" s="36">
        <f>SUMIFS(СВЦЭМ!$D$33:$D$776,СВЦЭМ!$A$33:$A$776,$A78,СВЦЭМ!$B$33:$B$776,Q$47)+'СЕТ СН'!$F$14+СВЦЭМ!$D$10+'СЕТ СН'!$F$6-'СЕТ СН'!$F$26</f>
        <v>59.723443869999997</v>
      </c>
      <c r="R78" s="36">
        <f>SUMIFS(СВЦЭМ!$D$33:$D$776,СВЦЭМ!$A$33:$A$776,$A78,СВЦЭМ!$B$33:$B$776,R$47)+'СЕТ СН'!$F$14+СВЦЭМ!$D$10+'СЕТ СН'!$F$6-'СЕТ СН'!$F$26</f>
        <v>59.723443869999997</v>
      </c>
      <c r="S78" s="36">
        <f>SUMIFS(СВЦЭМ!$D$33:$D$776,СВЦЭМ!$A$33:$A$776,$A78,СВЦЭМ!$B$33:$B$776,S$47)+'СЕТ СН'!$F$14+СВЦЭМ!$D$10+'СЕТ СН'!$F$6-'СЕТ СН'!$F$26</f>
        <v>59.723443869999997</v>
      </c>
      <c r="T78" s="36">
        <f>SUMIFS(СВЦЭМ!$D$33:$D$776,СВЦЭМ!$A$33:$A$776,$A78,СВЦЭМ!$B$33:$B$776,T$47)+'СЕТ СН'!$F$14+СВЦЭМ!$D$10+'СЕТ СН'!$F$6-'СЕТ СН'!$F$26</f>
        <v>59.723443869999997</v>
      </c>
      <c r="U78" s="36">
        <f>SUMIFS(СВЦЭМ!$D$33:$D$776,СВЦЭМ!$A$33:$A$776,$A78,СВЦЭМ!$B$33:$B$776,U$47)+'СЕТ СН'!$F$14+СВЦЭМ!$D$10+'СЕТ СН'!$F$6-'СЕТ СН'!$F$26</f>
        <v>59.723443869999997</v>
      </c>
      <c r="V78" s="36">
        <f>SUMIFS(СВЦЭМ!$D$33:$D$776,СВЦЭМ!$A$33:$A$776,$A78,СВЦЭМ!$B$33:$B$776,V$47)+'СЕТ СН'!$F$14+СВЦЭМ!$D$10+'СЕТ СН'!$F$6-'СЕТ СН'!$F$26</f>
        <v>59.723443869999997</v>
      </c>
      <c r="W78" s="36">
        <f>SUMIFS(СВЦЭМ!$D$33:$D$776,СВЦЭМ!$A$33:$A$776,$A78,СВЦЭМ!$B$33:$B$776,W$47)+'СЕТ СН'!$F$14+СВЦЭМ!$D$10+'СЕТ СН'!$F$6-'СЕТ СН'!$F$26</f>
        <v>59.723443869999997</v>
      </c>
      <c r="X78" s="36">
        <f>SUMIFS(СВЦЭМ!$D$33:$D$776,СВЦЭМ!$A$33:$A$776,$A78,СВЦЭМ!$B$33:$B$776,X$47)+'СЕТ СН'!$F$14+СВЦЭМ!$D$10+'СЕТ СН'!$F$6-'СЕТ СН'!$F$26</f>
        <v>59.723443869999997</v>
      </c>
      <c r="Y78" s="36">
        <f>SUMIFS(СВЦЭМ!$D$33:$D$776,СВЦЭМ!$A$33:$A$776,$A78,СВЦЭМ!$B$33:$B$776,Y$47)+'СЕТ СН'!$F$14+СВЦЭМ!$D$10+'СЕТ СН'!$F$6-'СЕТ СН'!$F$26</f>
        <v>59.723443869999997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01.04.2019</v>
      </c>
      <c r="B84" s="36">
        <f>SUMIFS(СВЦЭМ!$D$33:$D$776,СВЦЭМ!$A$33:$A$776,$A84,СВЦЭМ!$B$33:$B$776,B$83)+'СЕТ СН'!$G$14+СВЦЭМ!$D$10+'СЕТ СН'!$G$6-'СЕТ СН'!$G$26</f>
        <v>1103.50181924</v>
      </c>
      <c r="C84" s="36">
        <f>SUMIFS(СВЦЭМ!$D$33:$D$776,СВЦЭМ!$A$33:$A$776,$A84,СВЦЭМ!$B$33:$B$776,C$83)+'СЕТ СН'!$G$14+СВЦЭМ!$D$10+'СЕТ СН'!$G$6-'СЕТ СН'!$G$26</f>
        <v>1139.59407278</v>
      </c>
      <c r="D84" s="36">
        <f>SUMIFS(СВЦЭМ!$D$33:$D$776,СВЦЭМ!$A$33:$A$776,$A84,СВЦЭМ!$B$33:$B$776,D$83)+'СЕТ СН'!$G$14+СВЦЭМ!$D$10+'СЕТ СН'!$G$6-'СЕТ СН'!$G$26</f>
        <v>1158.3220089599999</v>
      </c>
      <c r="E84" s="36">
        <f>SUMIFS(СВЦЭМ!$D$33:$D$776,СВЦЭМ!$A$33:$A$776,$A84,СВЦЭМ!$B$33:$B$776,E$83)+'СЕТ СН'!$G$14+СВЦЭМ!$D$10+'СЕТ СН'!$G$6-'СЕТ СН'!$G$26</f>
        <v>1175.1875483900001</v>
      </c>
      <c r="F84" s="36">
        <f>SUMIFS(СВЦЭМ!$D$33:$D$776,СВЦЭМ!$A$33:$A$776,$A84,СВЦЭМ!$B$33:$B$776,F$83)+'СЕТ СН'!$G$14+СВЦЭМ!$D$10+'СЕТ СН'!$G$6-'СЕТ СН'!$G$26</f>
        <v>1162.5069306299999</v>
      </c>
      <c r="G84" s="36">
        <f>SUMIFS(СВЦЭМ!$D$33:$D$776,СВЦЭМ!$A$33:$A$776,$A84,СВЦЭМ!$B$33:$B$776,G$83)+'СЕТ СН'!$G$14+СВЦЭМ!$D$10+'СЕТ СН'!$G$6-'СЕТ СН'!$G$26</f>
        <v>1165.3724870200001</v>
      </c>
      <c r="H84" s="36">
        <f>SUMIFS(СВЦЭМ!$D$33:$D$776,СВЦЭМ!$A$33:$A$776,$A84,СВЦЭМ!$B$33:$B$776,H$83)+'СЕТ СН'!$G$14+СВЦЭМ!$D$10+'СЕТ СН'!$G$6-'СЕТ СН'!$G$26</f>
        <v>1077.9232912800001</v>
      </c>
      <c r="I84" s="36">
        <f>SUMIFS(СВЦЭМ!$D$33:$D$776,СВЦЭМ!$A$33:$A$776,$A84,СВЦЭМ!$B$33:$B$776,I$83)+'СЕТ СН'!$G$14+СВЦЭМ!$D$10+'СЕТ СН'!$G$6-'СЕТ СН'!$G$26</f>
        <v>1062.1998062800001</v>
      </c>
      <c r="J84" s="36">
        <f>SUMIFS(СВЦЭМ!$D$33:$D$776,СВЦЭМ!$A$33:$A$776,$A84,СВЦЭМ!$B$33:$B$776,J$83)+'СЕТ СН'!$G$14+СВЦЭМ!$D$10+'СЕТ СН'!$G$6-'СЕТ СН'!$G$26</f>
        <v>1005.63081078</v>
      </c>
      <c r="K84" s="36">
        <f>SUMIFS(СВЦЭМ!$D$33:$D$776,СВЦЭМ!$A$33:$A$776,$A84,СВЦЭМ!$B$33:$B$776,K$83)+'СЕТ СН'!$G$14+СВЦЭМ!$D$10+'СЕТ СН'!$G$6-'СЕТ СН'!$G$26</f>
        <v>978.10826225999995</v>
      </c>
      <c r="L84" s="36">
        <f>SUMIFS(СВЦЭМ!$D$33:$D$776,СВЦЭМ!$A$33:$A$776,$A84,СВЦЭМ!$B$33:$B$776,L$83)+'СЕТ СН'!$G$14+СВЦЭМ!$D$10+'СЕТ СН'!$G$6-'СЕТ СН'!$G$26</f>
        <v>964.41263627000012</v>
      </c>
      <c r="M84" s="36">
        <f>SUMIFS(СВЦЭМ!$D$33:$D$776,СВЦЭМ!$A$33:$A$776,$A84,СВЦЭМ!$B$33:$B$776,M$83)+'СЕТ СН'!$G$14+СВЦЭМ!$D$10+'СЕТ СН'!$G$6-'СЕТ СН'!$G$26</f>
        <v>972.13213840000003</v>
      </c>
      <c r="N84" s="36">
        <f>SUMIFS(СВЦЭМ!$D$33:$D$776,СВЦЭМ!$A$33:$A$776,$A84,СВЦЭМ!$B$33:$B$776,N$83)+'СЕТ СН'!$G$14+СВЦЭМ!$D$10+'СЕТ СН'!$G$6-'СЕТ СН'!$G$26</f>
        <v>974.05509697000002</v>
      </c>
      <c r="O84" s="36">
        <f>SUMIFS(СВЦЭМ!$D$33:$D$776,СВЦЭМ!$A$33:$A$776,$A84,СВЦЭМ!$B$33:$B$776,O$83)+'СЕТ СН'!$G$14+СВЦЭМ!$D$10+'СЕТ СН'!$G$6-'СЕТ СН'!$G$26</f>
        <v>982.57634376999999</v>
      </c>
      <c r="P84" s="36">
        <f>SUMIFS(СВЦЭМ!$D$33:$D$776,СВЦЭМ!$A$33:$A$776,$A84,СВЦЭМ!$B$33:$B$776,P$83)+'СЕТ СН'!$G$14+СВЦЭМ!$D$10+'СЕТ СН'!$G$6-'СЕТ СН'!$G$26</f>
        <v>988.11592564000011</v>
      </c>
      <c r="Q84" s="36">
        <f>SUMIFS(СВЦЭМ!$D$33:$D$776,СВЦЭМ!$A$33:$A$776,$A84,СВЦЭМ!$B$33:$B$776,Q$83)+'СЕТ СН'!$G$14+СВЦЭМ!$D$10+'СЕТ СН'!$G$6-'СЕТ СН'!$G$26</f>
        <v>979.75374828000008</v>
      </c>
      <c r="R84" s="36">
        <f>SUMIFS(СВЦЭМ!$D$33:$D$776,СВЦЭМ!$A$33:$A$776,$A84,СВЦЭМ!$B$33:$B$776,R$83)+'СЕТ СН'!$G$14+СВЦЭМ!$D$10+'СЕТ СН'!$G$6-'СЕТ СН'!$G$26</f>
        <v>985.78611100000012</v>
      </c>
      <c r="S84" s="36">
        <f>SUMIFS(СВЦЭМ!$D$33:$D$776,СВЦЭМ!$A$33:$A$776,$A84,СВЦЭМ!$B$33:$B$776,S$83)+'СЕТ СН'!$G$14+СВЦЭМ!$D$10+'СЕТ СН'!$G$6-'СЕТ СН'!$G$26</f>
        <v>978.66885253000009</v>
      </c>
      <c r="T84" s="36">
        <f>SUMIFS(СВЦЭМ!$D$33:$D$776,СВЦЭМ!$A$33:$A$776,$A84,СВЦЭМ!$B$33:$B$776,T$83)+'СЕТ СН'!$G$14+СВЦЭМ!$D$10+'СЕТ СН'!$G$6-'СЕТ СН'!$G$26</f>
        <v>955.09180650000008</v>
      </c>
      <c r="U84" s="36">
        <f>SUMIFS(СВЦЭМ!$D$33:$D$776,СВЦЭМ!$A$33:$A$776,$A84,СВЦЭМ!$B$33:$B$776,U$83)+'СЕТ СН'!$G$14+СВЦЭМ!$D$10+'СЕТ СН'!$G$6-'СЕТ СН'!$G$26</f>
        <v>933.56817746000002</v>
      </c>
      <c r="V84" s="36">
        <f>SUMIFS(СВЦЭМ!$D$33:$D$776,СВЦЭМ!$A$33:$A$776,$A84,СВЦЭМ!$B$33:$B$776,V$83)+'СЕТ СН'!$G$14+СВЦЭМ!$D$10+'СЕТ СН'!$G$6-'СЕТ СН'!$G$26</f>
        <v>919.85239548000004</v>
      </c>
      <c r="W84" s="36">
        <f>SUMIFS(СВЦЭМ!$D$33:$D$776,СВЦЭМ!$A$33:$A$776,$A84,СВЦЭМ!$B$33:$B$776,W$83)+'СЕТ СН'!$G$14+СВЦЭМ!$D$10+'СЕТ СН'!$G$6-'СЕТ СН'!$G$26</f>
        <v>914.21223791000011</v>
      </c>
      <c r="X84" s="36">
        <f>SUMIFS(СВЦЭМ!$D$33:$D$776,СВЦЭМ!$A$33:$A$776,$A84,СВЦЭМ!$B$33:$B$776,X$83)+'СЕТ СН'!$G$14+СВЦЭМ!$D$10+'СЕТ СН'!$G$6-'СЕТ СН'!$G$26</f>
        <v>975.27211233000003</v>
      </c>
      <c r="Y84" s="36">
        <f>SUMIFS(СВЦЭМ!$D$33:$D$776,СВЦЭМ!$A$33:$A$776,$A84,СВЦЭМ!$B$33:$B$776,Y$83)+'СЕТ СН'!$G$14+СВЦЭМ!$D$10+'СЕТ СН'!$G$6-'СЕТ СН'!$G$26</f>
        <v>1074.9230475900001</v>
      </c>
      <c r="AA84" s="45"/>
    </row>
    <row r="85" spans="1:27" ht="15.75" x14ac:dyDescent="0.2">
      <c r="A85" s="35">
        <f>A84+1</f>
        <v>43557</v>
      </c>
      <c r="B85" s="36">
        <f>SUMIFS(СВЦЭМ!$D$33:$D$776,СВЦЭМ!$A$33:$A$776,$A85,СВЦЭМ!$B$33:$B$776,B$83)+'СЕТ СН'!$G$14+СВЦЭМ!$D$10+'СЕТ СН'!$G$6-'СЕТ СН'!$G$26</f>
        <v>1143.81309012</v>
      </c>
      <c r="C85" s="36">
        <f>SUMIFS(СВЦЭМ!$D$33:$D$776,СВЦЭМ!$A$33:$A$776,$A85,СВЦЭМ!$B$33:$B$776,C$83)+'СЕТ СН'!$G$14+СВЦЭМ!$D$10+'СЕТ СН'!$G$6-'СЕТ СН'!$G$26</f>
        <v>1250.62797948</v>
      </c>
      <c r="D85" s="36">
        <f>SUMIFS(СВЦЭМ!$D$33:$D$776,СВЦЭМ!$A$33:$A$776,$A85,СВЦЭМ!$B$33:$B$776,D$83)+'СЕТ СН'!$G$14+СВЦЭМ!$D$10+'СЕТ СН'!$G$6-'СЕТ СН'!$G$26</f>
        <v>1300.27258542</v>
      </c>
      <c r="E85" s="36">
        <f>SUMIFS(СВЦЭМ!$D$33:$D$776,СВЦЭМ!$A$33:$A$776,$A85,СВЦЭМ!$B$33:$B$776,E$83)+'СЕТ СН'!$G$14+СВЦЭМ!$D$10+'СЕТ СН'!$G$6-'СЕТ СН'!$G$26</f>
        <v>1310.6604947999999</v>
      </c>
      <c r="F85" s="36">
        <f>SUMIFS(СВЦЭМ!$D$33:$D$776,СВЦЭМ!$A$33:$A$776,$A85,СВЦЭМ!$B$33:$B$776,F$83)+'СЕТ СН'!$G$14+СВЦЭМ!$D$10+'СЕТ СН'!$G$6-'СЕТ СН'!$G$26</f>
        <v>1308.0975350799999</v>
      </c>
      <c r="G85" s="36">
        <f>SUMIFS(СВЦЭМ!$D$33:$D$776,СВЦЭМ!$A$33:$A$776,$A85,СВЦЭМ!$B$33:$B$776,G$83)+'СЕТ СН'!$G$14+СВЦЭМ!$D$10+'СЕТ СН'!$G$6-'СЕТ СН'!$G$26</f>
        <v>1302.19366784</v>
      </c>
      <c r="H85" s="36">
        <f>SUMIFS(СВЦЭМ!$D$33:$D$776,СВЦЭМ!$A$33:$A$776,$A85,СВЦЭМ!$B$33:$B$776,H$83)+'СЕТ СН'!$G$14+СВЦЭМ!$D$10+'СЕТ СН'!$G$6-'СЕТ СН'!$G$26</f>
        <v>1196.01735478</v>
      </c>
      <c r="I85" s="36">
        <f>SUMIFS(СВЦЭМ!$D$33:$D$776,СВЦЭМ!$A$33:$A$776,$A85,СВЦЭМ!$B$33:$B$776,I$83)+'СЕТ СН'!$G$14+СВЦЭМ!$D$10+'СЕТ СН'!$G$6-'СЕТ СН'!$G$26</f>
        <v>1119.7718803099999</v>
      </c>
      <c r="J85" s="36">
        <f>SUMIFS(СВЦЭМ!$D$33:$D$776,СВЦЭМ!$A$33:$A$776,$A85,СВЦЭМ!$B$33:$B$776,J$83)+'СЕТ СН'!$G$14+СВЦЭМ!$D$10+'СЕТ СН'!$G$6-'СЕТ СН'!$G$26</f>
        <v>1028.11859106</v>
      </c>
      <c r="K85" s="36">
        <f>SUMIFS(СВЦЭМ!$D$33:$D$776,СВЦЭМ!$A$33:$A$776,$A85,СВЦЭМ!$B$33:$B$776,K$83)+'СЕТ СН'!$G$14+СВЦЭМ!$D$10+'СЕТ СН'!$G$6-'СЕТ СН'!$G$26</f>
        <v>938.9909350800001</v>
      </c>
      <c r="L85" s="36">
        <f>SUMIFS(СВЦЭМ!$D$33:$D$776,СВЦЭМ!$A$33:$A$776,$A85,СВЦЭМ!$B$33:$B$776,L$83)+'СЕТ СН'!$G$14+СВЦЭМ!$D$10+'СЕТ СН'!$G$6-'СЕТ СН'!$G$26</f>
        <v>909.79701784999997</v>
      </c>
      <c r="M85" s="36">
        <f>SUMIFS(СВЦЭМ!$D$33:$D$776,СВЦЭМ!$A$33:$A$776,$A85,СВЦЭМ!$B$33:$B$776,M$83)+'СЕТ СН'!$G$14+СВЦЭМ!$D$10+'СЕТ СН'!$G$6-'СЕТ СН'!$G$26</f>
        <v>921.06156035999993</v>
      </c>
      <c r="N85" s="36">
        <f>SUMIFS(СВЦЭМ!$D$33:$D$776,СВЦЭМ!$A$33:$A$776,$A85,СВЦЭМ!$B$33:$B$776,N$83)+'СЕТ СН'!$G$14+СВЦЭМ!$D$10+'СЕТ СН'!$G$6-'СЕТ СН'!$G$26</f>
        <v>919.27795964000006</v>
      </c>
      <c r="O85" s="36">
        <f>SUMIFS(СВЦЭМ!$D$33:$D$776,СВЦЭМ!$A$33:$A$776,$A85,СВЦЭМ!$B$33:$B$776,O$83)+'СЕТ СН'!$G$14+СВЦЭМ!$D$10+'СЕТ СН'!$G$6-'СЕТ СН'!$G$26</f>
        <v>923.89673242999993</v>
      </c>
      <c r="P85" s="36">
        <f>SUMIFS(СВЦЭМ!$D$33:$D$776,СВЦЭМ!$A$33:$A$776,$A85,СВЦЭМ!$B$33:$B$776,P$83)+'СЕТ СН'!$G$14+СВЦЭМ!$D$10+'СЕТ СН'!$G$6-'СЕТ СН'!$G$26</f>
        <v>934.90874847999999</v>
      </c>
      <c r="Q85" s="36">
        <f>SUMIFS(СВЦЭМ!$D$33:$D$776,СВЦЭМ!$A$33:$A$776,$A85,СВЦЭМ!$B$33:$B$776,Q$83)+'СЕТ СН'!$G$14+СВЦЭМ!$D$10+'СЕТ СН'!$G$6-'СЕТ СН'!$G$26</f>
        <v>948.02828264999994</v>
      </c>
      <c r="R85" s="36">
        <f>SUMIFS(СВЦЭМ!$D$33:$D$776,СВЦЭМ!$A$33:$A$776,$A85,СВЦЭМ!$B$33:$B$776,R$83)+'СЕТ СН'!$G$14+СВЦЭМ!$D$10+'СЕТ СН'!$G$6-'СЕТ СН'!$G$26</f>
        <v>940.4765088900001</v>
      </c>
      <c r="S85" s="36">
        <f>SUMIFS(СВЦЭМ!$D$33:$D$776,СВЦЭМ!$A$33:$A$776,$A85,СВЦЭМ!$B$33:$B$776,S$83)+'СЕТ СН'!$G$14+СВЦЭМ!$D$10+'СЕТ СН'!$G$6-'СЕТ СН'!$G$26</f>
        <v>937.14700134000009</v>
      </c>
      <c r="T85" s="36">
        <f>SUMIFS(СВЦЭМ!$D$33:$D$776,СВЦЭМ!$A$33:$A$776,$A85,СВЦЭМ!$B$33:$B$776,T$83)+'СЕТ СН'!$G$14+СВЦЭМ!$D$10+'СЕТ СН'!$G$6-'СЕТ СН'!$G$26</f>
        <v>915.14770412000007</v>
      </c>
      <c r="U85" s="36">
        <f>SUMIFS(СВЦЭМ!$D$33:$D$776,СВЦЭМ!$A$33:$A$776,$A85,СВЦЭМ!$B$33:$B$776,U$83)+'СЕТ СН'!$G$14+СВЦЭМ!$D$10+'СЕТ СН'!$G$6-'СЕТ СН'!$G$26</f>
        <v>902.00892810999994</v>
      </c>
      <c r="V85" s="36">
        <f>SUMIFS(СВЦЭМ!$D$33:$D$776,СВЦЭМ!$A$33:$A$776,$A85,СВЦЭМ!$B$33:$B$776,V$83)+'СЕТ СН'!$G$14+СВЦЭМ!$D$10+'СЕТ СН'!$G$6-'СЕТ СН'!$G$26</f>
        <v>900.09518913000011</v>
      </c>
      <c r="W85" s="36">
        <f>SUMIFS(СВЦЭМ!$D$33:$D$776,СВЦЭМ!$A$33:$A$776,$A85,СВЦЭМ!$B$33:$B$776,W$83)+'СЕТ СН'!$G$14+СВЦЭМ!$D$10+'СЕТ СН'!$G$6-'СЕТ СН'!$G$26</f>
        <v>892.9240135</v>
      </c>
      <c r="X85" s="36">
        <f>SUMIFS(СВЦЭМ!$D$33:$D$776,СВЦЭМ!$A$33:$A$776,$A85,СВЦЭМ!$B$33:$B$776,X$83)+'СЕТ СН'!$G$14+СВЦЭМ!$D$10+'СЕТ СН'!$G$6-'СЕТ СН'!$G$26</f>
        <v>934.54083084000013</v>
      </c>
      <c r="Y85" s="36">
        <f>SUMIFS(СВЦЭМ!$D$33:$D$776,СВЦЭМ!$A$33:$A$776,$A85,СВЦЭМ!$B$33:$B$776,Y$83)+'СЕТ СН'!$G$14+СВЦЭМ!$D$10+'СЕТ СН'!$G$6-'СЕТ СН'!$G$26</f>
        <v>1033.65749639</v>
      </c>
    </row>
    <row r="86" spans="1:27" ht="15.75" x14ac:dyDescent="0.2">
      <c r="A86" s="35">
        <f t="shared" ref="A86:A114" si="2">A85+1</f>
        <v>43558</v>
      </c>
      <c r="B86" s="36">
        <f>SUMIFS(СВЦЭМ!$D$33:$D$776,СВЦЭМ!$A$33:$A$776,$A86,СВЦЭМ!$B$33:$B$776,B$83)+'СЕТ СН'!$G$14+СВЦЭМ!$D$10+'СЕТ СН'!$G$6-'СЕТ СН'!$G$26</f>
        <v>1147.5162827900001</v>
      </c>
      <c r="C86" s="36">
        <f>SUMIFS(СВЦЭМ!$D$33:$D$776,СВЦЭМ!$A$33:$A$776,$A86,СВЦЭМ!$B$33:$B$776,C$83)+'СЕТ СН'!$G$14+СВЦЭМ!$D$10+'СЕТ СН'!$G$6-'СЕТ СН'!$G$26</f>
        <v>1242.69014333</v>
      </c>
      <c r="D86" s="36">
        <f>SUMIFS(СВЦЭМ!$D$33:$D$776,СВЦЭМ!$A$33:$A$776,$A86,СВЦЭМ!$B$33:$B$776,D$83)+'СЕТ СН'!$G$14+СВЦЭМ!$D$10+'СЕТ СН'!$G$6-'СЕТ СН'!$G$26</f>
        <v>1225.7699032200001</v>
      </c>
      <c r="E86" s="36">
        <f>SUMIFS(СВЦЭМ!$D$33:$D$776,СВЦЭМ!$A$33:$A$776,$A86,СВЦЭМ!$B$33:$B$776,E$83)+'СЕТ СН'!$G$14+СВЦЭМ!$D$10+'СЕТ СН'!$G$6-'СЕТ СН'!$G$26</f>
        <v>1223.7919152300001</v>
      </c>
      <c r="F86" s="36">
        <f>SUMIFS(СВЦЭМ!$D$33:$D$776,СВЦЭМ!$A$33:$A$776,$A86,СВЦЭМ!$B$33:$B$776,F$83)+'СЕТ СН'!$G$14+СВЦЭМ!$D$10+'СЕТ СН'!$G$6-'СЕТ СН'!$G$26</f>
        <v>1220.84526254</v>
      </c>
      <c r="G86" s="36">
        <f>SUMIFS(СВЦЭМ!$D$33:$D$776,СВЦЭМ!$A$33:$A$776,$A86,СВЦЭМ!$B$33:$B$776,G$83)+'СЕТ СН'!$G$14+СВЦЭМ!$D$10+'СЕТ СН'!$G$6-'СЕТ СН'!$G$26</f>
        <v>1247.98012801</v>
      </c>
      <c r="H86" s="36">
        <f>SUMIFS(СВЦЭМ!$D$33:$D$776,СВЦЭМ!$A$33:$A$776,$A86,СВЦЭМ!$B$33:$B$776,H$83)+'СЕТ СН'!$G$14+СВЦЭМ!$D$10+'СЕТ СН'!$G$6-'СЕТ СН'!$G$26</f>
        <v>1197.71457579</v>
      </c>
      <c r="I86" s="36">
        <f>SUMIFS(СВЦЭМ!$D$33:$D$776,СВЦЭМ!$A$33:$A$776,$A86,СВЦЭМ!$B$33:$B$776,I$83)+'СЕТ СН'!$G$14+СВЦЭМ!$D$10+'СЕТ СН'!$G$6-'СЕТ СН'!$G$26</f>
        <v>1119.7778146200001</v>
      </c>
      <c r="J86" s="36">
        <f>SUMIFS(СВЦЭМ!$D$33:$D$776,СВЦЭМ!$A$33:$A$776,$A86,СВЦЭМ!$B$33:$B$776,J$83)+'СЕТ СН'!$G$14+СВЦЭМ!$D$10+'СЕТ СН'!$G$6-'СЕТ СН'!$G$26</f>
        <v>1030.7363140300001</v>
      </c>
      <c r="K86" s="36">
        <f>SUMIFS(СВЦЭМ!$D$33:$D$776,СВЦЭМ!$A$33:$A$776,$A86,СВЦЭМ!$B$33:$B$776,K$83)+'СЕТ СН'!$G$14+СВЦЭМ!$D$10+'СЕТ СН'!$G$6-'СЕТ СН'!$G$26</f>
        <v>958.89559886000006</v>
      </c>
      <c r="L86" s="36">
        <f>SUMIFS(СВЦЭМ!$D$33:$D$776,СВЦЭМ!$A$33:$A$776,$A86,СВЦЭМ!$B$33:$B$776,L$83)+'СЕТ СН'!$G$14+СВЦЭМ!$D$10+'СЕТ СН'!$G$6-'СЕТ СН'!$G$26</f>
        <v>939.01959712000007</v>
      </c>
      <c r="M86" s="36">
        <f>SUMIFS(СВЦЭМ!$D$33:$D$776,СВЦЭМ!$A$33:$A$776,$A86,СВЦЭМ!$B$33:$B$776,M$83)+'СЕТ СН'!$G$14+СВЦЭМ!$D$10+'СЕТ СН'!$G$6-'СЕТ СН'!$G$26</f>
        <v>947.88410201000011</v>
      </c>
      <c r="N86" s="36">
        <f>SUMIFS(СВЦЭМ!$D$33:$D$776,СВЦЭМ!$A$33:$A$776,$A86,СВЦЭМ!$B$33:$B$776,N$83)+'СЕТ СН'!$G$14+СВЦЭМ!$D$10+'СЕТ СН'!$G$6-'СЕТ СН'!$G$26</f>
        <v>937.70424383</v>
      </c>
      <c r="O86" s="36">
        <f>SUMIFS(СВЦЭМ!$D$33:$D$776,СВЦЭМ!$A$33:$A$776,$A86,СВЦЭМ!$B$33:$B$776,O$83)+'СЕТ СН'!$G$14+СВЦЭМ!$D$10+'СЕТ СН'!$G$6-'СЕТ СН'!$G$26</f>
        <v>947.35817799999995</v>
      </c>
      <c r="P86" s="36">
        <f>SUMIFS(СВЦЭМ!$D$33:$D$776,СВЦЭМ!$A$33:$A$776,$A86,СВЦЭМ!$B$33:$B$776,P$83)+'СЕТ СН'!$G$14+СВЦЭМ!$D$10+'СЕТ СН'!$G$6-'СЕТ СН'!$G$26</f>
        <v>954.12998201999994</v>
      </c>
      <c r="Q86" s="36">
        <f>SUMIFS(СВЦЭМ!$D$33:$D$776,СВЦЭМ!$A$33:$A$776,$A86,СВЦЭМ!$B$33:$B$776,Q$83)+'СЕТ СН'!$G$14+СВЦЭМ!$D$10+'СЕТ СН'!$G$6-'СЕТ СН'!$G$26</f>
        <v>961.17934672000001</v>
      </c>
      <c r="R86" s="36">
        <f>SUMIFS(СВЦЭМ!$D$33:$D$776,СВЦЭМ!$A$33:$A$776,$A86,СВЦЭМ!$B$33:$B$776,R$83)+'СЕТ СН'!$G$14+СВЦЭМ!$D$10+'СЕТ СН'!$G$6-'СЕТ СН'!$G$26</f>
        <v>966.48708736999993</v>
      </c>
      <c r="S86" s="36">
        <f>SUMIFS(СВЦЭМ!$D$33:$D$776,СВЦЭМ!$A$33:$A$776,$A86,СВЦЭМ!$B$33:$B$776,S$83)+'СЕТ СН'!$G$14+СВЦЭМ!$D$10+'СЕТ СН'!$G$6-'СЕТ СН'!$G$26</f>
        <v>966.34648827000001</v>
      </c>
      <c r="T86" s="36">
        <f>SUMIFS(СВЦЭМ!$D$33:$D$776,СВЦЭМ!$A$33:$A$776,$A86,СВЦЭМ!$B$33:$B$776,T$83)+'СЕТ СН'!$G$14+СВЦЭМ!$D$10+'СЕТ СН'!$G$6-'СЕТ СН'!$G$26</f>
        <v>944.57785127000011</v>
      </c>
      <c r="U86" s="36">
        <f>SUMIFS(СВЦЭМ!$D$33:$D$776,СВЦЭМ!$A$33:$A$776,$A86,СВЦЭМ!$B$33:$B$776,U$83)+'СЕТ СН'!$G$14+СВЦЭМ!$D$10+'СЕТ СН'!$G$6-'СЕТ СН'!$G$26</f>
        <v>921.91016979000005</v>
      </c>
      <c r="V86" s="36">
        <f>SUMIFS(СВЦЭМ!$D$33:$D$776,СВЦЭМ!$A$33:$A$776,$A86,СВЦЭМ!$B$33:$B$776,V$83)+'СЕТ СН'!$G$14+СВЦЭМ!$D$10+'СЕТ СН'!$G$6-'СЕТ СН'!$G$26</f>
        <v>911.57689593000009</v>
      </c>
      <c r="W86" s="36">
        <f>SUMIFS(СВЦЭМ!$D$33:$D$776,СВЦЭМ!$A$33:$A$776,$A86,СВЦЭМ!$B$33:$B$776,W$83)+'СЕТ СН'!$G$14+СВЦЭМ!$D$10+'СЕТ СН'!$G$6-'СЕТ СН'!$G$26</f>
        <v>904.73168443999998</v>
      </c>
      <c r="X86" s="36">
        <f>SUMIFS(СВЦЭМ!$D$33:$D$776,СВЦЭМ!$A$33:$A$776,$A86,СВЦЭМ!$B$33:$B$776,X$83)+'СЕТ СН'!$G$14+СВЦЭМ!$D$10+'СЕТ СН'!$G$6-'СЕТ СН'!$G$26</f>
        <v>954.34507630000007</v>
      </c>
      <c r="Y86" s="36">
        <f>SUMIFS(СВЦЭМ!$D$33:$D$776,СВЦЭМ!$A$33:$A$776,$A86,СВЦЭМ!$B$33:$B$776,Y$83)+'СЕТ СН'!$G$14+СВЦЭМ!$D$10+'СЕТ СН'!$G$6-'СЕТ СН'!$G$26</f>
        <v>1075.0055913000001</v>
      </c>
    </row>
    <row r="87" spans="1:27" ht="15.75" x14ac:dyDescent="0.2">
      <c r="A87" s="35">
        <f t="shared" si="2"/>
        <v>43559</v>
      </c>
      <c r="B87" s="36">
        <f>SUMIFS(СВЦЭМ!$D$33:$D$776,СВЦЭМ!$A$33:$A$776,$A87,СВЦЭМ!$B$33:$B$776,B$83)+'СЕТ СН'!$G$14+СВЦЭМ!$D$10+'СЕТ СН'!$G$6-'СЕТ СН'!$G$26</f>
        <v>1131.49938643</v>
      </c>
      <c r="C87" s="36">
        <f>SUMIFS(СВЦЭМ!$D$33:$D$776,СВЦЭМ!$A$33:$A$776,$A87,СВЦЭМ!$B$33:$B$776,C$83)+'СЕТ СН'!$G$14+СВЦЭМ!$D$10+'СЕТ СН'!$G$6-'СЕТ СН'!$G$26</f>
        <v>1221.22321083</v>
      </c>
      <c r="D87" s="36">
        <f>SUMIFS(СВЦЭМ!$D$33:$D$776,СВЦЭМ!$A$33:$A$776,$A87,СВЦЭМ!$B$33:$B$776,D$83)+'СЕТ СН'!$G$14+СВЦЭМ!$D$10+'СЕТ СН'!$G$6-'СЕТ СН'!$G$26</f>
        <v>1257.1134686</v>
      </c>
      <c r="E87" s="36">
        <f>SUMIFS(СВЦЭМ!$D$33:$D$776,СВЦЭМ!$A$33:$A$776,$A87,СВЦЭМ!$B$33:$B$776,E$83)+'СЕТ СН'!$G$14+СВЦЭМ!$D$10+'СЕТ СН'!$G$6-'СЕТ СН'!$G$26</f>
        <v>1256.4848504899999</v>
      </c>
      <c r="F87" s="36">
        <f>SUMIFS(СВЦЭМ!$D$33:$D$776,СВЦЭМ!$A$33:$A$776,$A87,СВЦЭМ!$B$33:$B$776,F$83)+'СЕТ СН'!$G$14+СВЦЭМ!$D$10+'СЕТ СН'!$G$6-'СЕТ СН'!$G$26</f>
        <v>1249.4430150200001</v>
      </c>
      <c r="G87" s="36">
        <f>SUMIFS(СВЦЭМ!$D$33:$D$776,СВЦЭМ!$A$33:$A$776,$A87,СВЦЭМ!$B$33:$B$776,G$83)+'СЕТ СН'!$G$14+СВЦЭМ!$D$10+'СЕТ СН'!$G$6-'СЕТ СН'!$G$26</f>
        <v>1263.7981424</v>
      </c>
      <c r="H87" s="36">
        <f>SUMIFS(СВЦЭМ!$D$33:$D$776,СВЦЭМ!$A$33:$A$776,$A87,СВЦЭМ!$B$33:$B$776,H$83)+'СЕТ СН'!$G$14+СВЦЭМ!$D$10+'СЕТ СН'!$G$6-'СЕТ СН'!$G$26</f>
        <v>1180.7795646500001</v>
      </c>
      <c r="I87" s="36">
        <f>SUMIFS(СВЦЭМ!$D$33:$D$776,СВЦЭМ!$A$33:$A$776,$A87,СВЦЭМ!$B$33:$B$776,I$83)+'СЕТ СН'!$G$14+СВЦЭМ!$D$10+'СЕТ СН'!$G$6-'СЕТ СН'!$G$26</f>
        <v>1118.9783197500001</v>
      </c>
      <c r="J87" s="36">
        <f>SUMIFS(СВЦЭМ!$D$33:$D$776,СВЦЭМ!$A$33:$A$776,$A87,СВЦЭМ!$B$33:$B$776,J$83)+'СЕТ СН'!$G$14+СВЦЭМ!$D$10+'СЕТ СН'!$G$6-'СЕТ СН'!$G$26</f>
        <v>1025.19510169</v>
      </c>
      <c r="K87" s="36">
        <f>SUMIFS(СВЦЭМ!$D$33:$D$776,СВЦЭМ!$A$33:$A$776,$A87,СВЦЭМ!$B$33:$B$776,K$83)+'СЕТ СН'!$G$14+СВЦЭМ!$D$10+'СЕТ СН'!$G$6-'СЕТ СН'!$G$26</f>
        <v>957.49487404000001</v>
      </c>
      <c r="L87" s="36">
        <f>SUMIFS(СВЦЭМ!$D$33:$D$776,СВЦЭМ!$A$33:$A$776,$A87,СВЦЭМ!$B$33:$B$776,L$83)+'СЕТ СН'!$G$14+СВЦЭМ!$D$10+'СЕТ СН'!$G$6-'СЕТ СН'!$G$26</f>
        <v>929.51664959999994</v>
      </c>
      <c r="M87" s="36">
        <f>SUMIFS(СВЦЭМ!$D$33:$D$776,СВЦЭМ!$A$33:$A$776,$A87,СВЦЭМ!$B$33:$B$776,M$83)+'СЕТ СН'!$G$14+СВЦЭМ!$D$10+'СЕТ СН'!$G$6-'СЕТ СН'!$G$26</f>
        <v>931.69846327999994</v>
      </c>
      <c r="N87" s="36">
        <f>SUMIFS(СВЦЭМ!$D$33:$D$776,СВЦЭМ!$A$33:$A$776,$A87,СВЦЭМ!$B$33:$B$776,N$83)+'СЕТ СН'!$G$14+СВЦЭМ!$D$10+'СЕТ СН'!$G$6-'СЕТ СН'!$G$26</f>
        <v>918.69123510000009</v>
      </c>
      <c r="O87" s="36">
        <f>SUMIFS(СВЦЭМ!$D$33:$D$776,СВЦЭМ!$A$33:$A$776,$A87,СВЦЭМ!$B$33:$B$776,O$83)+'СЕТ СН'!$G$14+СВЦЭМ!$D$10+'СЕТ СН'!$G$6-'СЕТ СН'!$G$26</f>
        <v>942.66529160000005</v>
      </c>
      <c r="P87" s="36">
        <f>SUMIFS(СВЦЭМ!$D$33:$D$776,СВЦЭМ!$A$33:$A$776,$A87,СВЦЭМ!$B$33:$B$776,P$83)+'СЕТ СН'!$G$14+СВЦЭМ!$D$10+'СЕТ СН'!$G$6-'СЕТ СН'!$G$26</f>
        <v>956.42812731999993</v>
      </c>
      <c r="Q87" s="36">
        <f>SUMIFS(СВЦЭМ!$D$33:$D$776,СВЦЭМ!$A$33:$A$776,$A87,СВЦЭМ!$B$33:$B$776,Q$83)+'СЕТ СН'!$G$14+СВЦЭМ!$D$10+'СЕТ СН'!$G$6-'СЕТ СН'!$G$26</f>
        <v>962.85601969000004</v>
      </c>
      <c r="R87" s="36">
        <f>SUMIFS(СВЦЭМ!$D$33:$D$776,СВЦЭМ!$A$33:$A$776,$A87,СВЦЭМ!$B$33:$B$776,R$83)+'СЕТ СН'!$G$14+СВЦЭМ!$D$10+'СЕТ СН'!$G$6-'СЕТ СН'!$G$26</f>
        <v>966.73136500999999</v>
      </c>
      <c r="S87" s="36">
        <f>SUMIFS(СВЦЭМ!$D$33:$D$776,СВЦЭМ!$A$33:$A$776,$A87,СВЦЭМ!$B$33:$B$776,S$83)+'СЕТ СН'!$G$14+СВЦЭМ!$D$10+'СЕТ СН'!$G$6-'СЕТ СН'!$G$26</f>
        <v>974.70598564000011</v>
      </c>
      <c r="T87" s="36">
        <f>SUMIFS(СВЦЭМ!$D$33:$D$776,СВЦЭМ!$A$33:$A$776,$A87,СВЦЭМ!$B$33:$B$776,T$83)+'СЕТ СН'!$G$14+СВЦЭМ!$D$10+'СЕТ СН'!$G$6-'СЕТ СН'!$G$26</f>
        <v>954.91419597000004</v>
      </c>
      <c r="U87" s="36">
        <f>SUMIFS(СВЦЭМ!$D$33:$D$776,СВЦЭМ!$A$33:$A$776,$A87,СВЦЭМ!$B$33:$B$776,U$83)+'СЕТ СН'!$G$14+СВЦЭМ!$D$10+'СЕТ СН'!$G$6-'СЕТ СН'!$G$26</f>
        <v>916.57108603000006</v>
      </c>
      <c r="V87" s="36">
        <f>SUMIFS(СВЦЭМ!$D$33:$D$776,СВЦЭМ!$A$33:$A$776,$A87,СВЦЭМ!$B$33:$B$776,V$83)+'СЕТ СН'!$G$14+СВЦЭМ!$D$10+'СЕТ СН'!$G$6-'СЕТ СН'!$G$26</f>
        <v>909.15366472000005</v>
      </c>
      <c r="W87" s="36">
        <f>SUMIFS(СВЦЭМ!$D$33:$D$776,СВЦЭМ!$A$33:$A$776,$A87,СВЦЭМ!$B$33:$B$776,W$83)+'СЕТ СН'!$G$14+СВЦЭМ!$D$10+'СЕТ СН'!$G$6-'СЕТ СН'!$G$26</f>
        <v>912.10757407999995</v>
      </c>
      <c r="X87" s="36">
        <f>SUMIFS(СВЦЭМ!$D$33:$D$776,СВЦЭМ!$A$33:$A$776,$A87,СВЦЭМ!$B$33:$B$776,X$83)+'СЕТ СН'!$G$14+СВЦЭМ!$D$10+'СЕТ СН'!$G$6-'СЕТ СН'!$G$26</f>
        <v>992.34745397999995</v>
      </c>
      <c r="Y87" s="36">
        <f>SUMIFS(СВЦЭМ!$D$33:$D$776,СВЦЭМ!$A$33:$A$776,$A87,СВЦЭМ!$B$33:$B$776,Y$83)+'СЕТ СН'!$G$14+СВЦЭМ!$D$10+'СЕТ СН'!$G$6-'СЕТ СН'!$G$26</f>
        <v>1135.48878601</v>
      </c>
    </row>
    <row r="88" spans="1:27" ht="15.75" x14ac:dyDescent="0.2">
      <c r="A88" s="35">
        <f t="shared" si="2"/>
        <v>43560</v>
      </c>
      <c r="B88" s="36">
        <f>SUMIFS(СВЦЭМ!$D$33:$D$776,СВЦЭМ!$A$33:$A$776,$A88,СВЦЭМ!$B$33:$B$776,B$83)+'СЕТ СН'!$G$14+СВЦЭМ!$D$10+'СЕТ СН'!$G$6-'СЕТ СН'!$G$26</f>
        <v>1124.9391665000001</v>
      </c>
      <c r="C88" s="36">
        <f>SUMIFS(СВЦЭМ!$D$33:$D$776,СВЦЭМ!$A$33:$A$776,$A88,СВЦЭМ!$B$33:$B$776,C$83)+'СЕТ СН'!$G$14+СВЦЭМ!$D$10+'СЕТ СН'!$G$6-'СЕТ СН'!$G$26</f>
        <v>1212.0058197799999</v>
      </c>
      <c r="D88" s="36">
        <f>SUMIFS(СВЦЭМ!$D$33:$D$776,СВЦЭМ!$A$33:$A$776,$A88,СВЦЭМ!$B$33:$B$776,D$83)+'СЕТ СН'!$G$14+СВЦЭМ!$D$10+'СЕТ СН'!$G$6-'СЕТ СН'!$G$26</f>
        <v>1268.3175084100001</v>
      </c>
      <c r="E88" s="36">
        <f>SUMIFS(СВЦЭМ!$D$33:$D$776,СВЦЭМ!$A$33:$A$776,$A88,СВЦЭМ!$B$33:$B$776,E$83)+'СЕТ СН'!$G$14+СВЦЭМ!$D$10+'СЕТ СН'!$G$6-'СЕТ СН'!$G$26</f>
        <v>1264.41095025</v>
      </c>
      <c r="F88" s="36">
        <f>SUMIFS(СВЦЭМ!$D$33:$D$776,СВЦЭМ!$A$33:$A$776,$A88,СВЦЭМ!$B$33:$B$776,F$83)+'СЕТ СН'!$G$14+СВЦЭМ!$D$10+'СЕТ СН'!$G$6-'СЕТ СН'!$G$26</f>
        <v>1261.3169519999999</v>
      </c>
      <c r="G88" s="36">
        <f>SUMIFS(СВЦЭМ!$D$33:$D$776,СВЦЭМ!$A$33:$A$776,$A88,СВЦЭМ!$B$33:$B$776,G$83)+'СЕТ СН'!$G$14+СВЦЭМ!$D$10+'СЕТ СН'!$G$6-'СЕТ СН'!$G$26</f>
        <v>1259.3376782999999</v>
      </c>
      <c r="H88" s="36">
        <f>SUMIFS(СВЦЭМ!$D$33:$D$776,СВЦЭМ!$A$33:$A$776,$A88,СВЦЭМ!$B$33:$B$776,H$83)+'СЕТ СН'!$G$14+СВЦЭМ!$D$10+'СЕТ СН'!$G$6-'СЕТ СН'!$G$26</f>
        <v>1195.39946981</v>
      </c>
      <c r="I88" s="36">
        <f>SUMIFS(СВЦЭМ!$D$33:$D$776,СВЦЭМ!$A$33:$A$776,$A88,СВЦЭМ!$B$33:$B$776,I$83)+'СЕТ СН'!$G$14+СВЦЭМ!$D$10+'СЕТ СН'!$G$6-'СЕТ СН'!$G$26</f>
        <v>1139.0868242900001</v>
      </c>
      <c r="J88" s="36">
        <f>SUMIFS(СВЦЭМ!$D$33:$D$776,СВЦЭМ!$A$33:$A$776,$A88,СВЦЭМ!$B$33:$B$776,J$83)+'СЕТ СН'!$G$14+СВЦЭМ!$D$10+'СЕТ СН'!$G$6-'СЕТ СН'!$G$26</f>
        <v>1057.8344228000001</v>
      </c>
      <c r="K88" s="36">
        <f>SUMIFS(СВЦЭМ!$D$33:$D$776,СВЦЭМ!$A$33:$A$776,$A88,СВЦЭМ!$B$33:$B$776,K$83)+'СЕТ СН'!$G$14+СВЦЭМ!$D$10+'СЕТ СН'!$G$6-'СЕТ СН'!$G$26</f>
        <v>985.63265229000012</v>
      </c>
      <c r="L88" s="36">
        <f>SUMIFS(СВЦЭМ!$D$33:$D$776,СВЦЭМ!$A$33:$A$776,$A88,СВЦЭМ!$B$33:$B$776,L$83)+'СЕТ СН'!$G$14+СВЦЭМ!$D$10+'СЕТ СН'!$G$6-'СЕТ СН'!$G$26</f>
        <v>952.62624318000007</v>
      </c>
      <c r="M88" s="36">
        <f>SUMIFS(СВЦЭМ!$D$33:$D$776,СВЦЭМ!$A$33:$A$776,$A88,СВЦЭМ!$B$33:$B$776,M$83)+'СЕТ СН'!$G$14+СВЦЭМ!$D$10+'СЕТ СН'!$G$6-'СЕТ СН'!$G$26</f>
        <v>944.27193820000002</v>
      </c>
      <c r="N88" s="36">
        <f>SUMIFS(СВЦЭМ!$D$33:$D$776,СВЦЭМ!$A$33:$A$776,$A88,СВЦЭМ!$B$33:$B$776,N$83)+'СЕТ СН'!$G$14+СВЦЭМ!$D$10+'СЕТ СН'!$G$6-'СЕТ СН'!$G$26</f>
        <v>938.05815426999993</v>
      </c>
      <c r="O88" s="36">
        <f>SUMIFS(СВЦЭМ!$D$33:$D$776,СВЦЭМ!$A$33:$A$776,$A88,СВЦЭМ!$B$33:$B$776,O$83)+'СЕТ СН'!$G$14+СВЦЭМ!$D$10+'СЕТ СН'!$G$6-'СЕТ СН'!$G$26</f>
        <v>932.41180645999998</v>
      </c>
      <c r="P88" s="36">
        <f>SUMIFS(СВЦЭМ!$D$33:$D$776,СВЦЭМ!$A$33:$A$776,$A88,СВЦЭМ!$B$33:$B$776,P$83)+'СЕТ СН'!$G$14+СВЦЭМ!$D$10+'СЕТ СН'!$G$6-'СЕТ СН'!$G$26</f>
        <v>937.47634736000009</v>
      </c>
      <c r="Q88" s="36">
        <f>SUMIFS(СВЦЭМ!$D$33:$D$776,СВЦЭМ!$A$33:$A$776,$A88,СВЦЭМ!$B$33:$B$776,Q$83)+'СЕТ СН'!$G$14+СВЦЭМ!$D$10+'СЕТ СН'!$G$6-'СЕТ СН'!$G$26</f>
        <v>936.98449342000004</v>
      </c>
      <c r="R88" s="36">
        <f>SUMIFS(СВЦЭМ!$D$33:$D$776,СВЦЭМ!$A$33:$A$776,$A88,СВЦЭМ!$B$33:$B$776,R$83)+'СЕТ СН'!$G$14+СВЦЭМ!$D$10+'СЕТ СН'!$G$6-'СЕТ СН'!$G$26</f>
        <v>937.68046991000006</v>
      </c>
      <c r="S88" s="36">
        <f>SUMIFS(СВЦЭМ!$D$33:$D$776,СВЦЭМ!$A$33:$A$776,$A88,СВЦЭМ!$B$33:$B$776,S$83)+'СЕТ СН'!$G$14+СВЦЭМ!$D$10+'СЕТ СН'!$G$6-'СЕТ СН'!$G$26</f>
        <v>953.13690094999993</v>
      </c>
      <c r="T88" s="36">
        <f>SUMIFS(СВЦЭМ!$D$33:$D$776,СВЦЭМ!$A$33:$A$776,$A88,СВЦЭМ!$B$33:$B$776,T$83)+'СЕТ СН'!$G$14+СВЦЭМ!$D$10+'СЕТ СН'!$G$6-'СЕТ СН'!$G$26</f>
        <v>948.85968980999996</v>
      </c>
      <c r="U88" s="36">
        <f>SUMIFS(СВЦЭМ!$D$33:$D$776,СВЦЭМ!$A$33:$A$776,$A88,СВЦЭМ!$B$33:$B$776,U$83)+'СЕТ СН'!$G$14+СВЦЭМ!$D$10+'СЕТ СН'!$G$6-'СЕТ СН'!$G$26</f>
        <v>956.96718714999997</v>
      </c>
      <c r="V88" s="36">
        <f>SUMIFS(СВЦЭМ!$D$33:$D$776,СВЦЭМ!$A$33:$A$776,$A88,СВЦЭМ!$B$33:$B$776,V$83)+'СЕТ СН'!$G$14+СВЦЭМ!$D$10+'СЕТ СН'!$G$6-'СЕТ СН'!$G$26</f>
        <v>966.20717310999999</v>
      </c>
      <c r="W88" s="36">
        <f>SUMIFS(СВЦЭМ!$D$33:$D$776,СВЦЭМ!$A$33:$A$776,$A88,СВЦЭМ!$B$33:$B$776,W$83)+'СЕТ СН'!$G$14+СВЦЭМ!$D$10+'СЕТ СН'!$G$6-'СЕТ СН'!$G$26</f>
        <v>973.41643591999991</v>
      </c>
      <c r="X88" s="36">
        <f>SUMIFS(СВЦЭМ!$D$33:$D$776,СВЦЭМ!$A$33:$A$776,$A88,СВЦЭМ!$B$33:$B$776,X$83)+'СЕТ СН'!$G$14+СВЦЭМ!$D$10+'СЕТ СН'!$G$6-'СЕТ СН'!$G$26</f>
        <v>1012.1158260699999</v>
      </c>
      <c r="Y88" s="36">
        <f>SUMIFS(СВЦЭМ!$D$33:$D$776,СВЦЭМ!$A$33:$A$776,$A88,СВЦЭМ!$B$33:$B$776,Y$83)+'СЕТ СН'!$G$14+СВЦЭМ!$D$10+'СЕТ СН'!$G$6-'СЕТ СН'!$G$26</f>
        <v>1102.66322818</v>
      </c>
    </row>
    <row r="89" spans="1:27" ht="15.75" x14ac:dyDescent="0.2">
      <c r="A89" s="35">
        <f t="shared" si="2"/>
        <v>43561</v>
      </c>
      <c r="B89" s="36">
        <f>SUMIFS(СВЦЭМ!$D$33:$D$776,СВЦЭМ!$A$33:$A$776,$A89,СВЦЭМ!$B$33:$B$776,B$83)+'СЕТ СН'!$G$14+СВЦЭМ!$D$10+'СЕТ СН'!$G$6-'СЕТ СН'!$G$26</f>
        <v>1161.8022199899999</v>
      </c>
      <c r="C89" s="36">
        <f>SUMIFS(СВЦЭМ!$D$33:$D$776,СВЦЭМ!$A$33:$A$776,$A89,СВЦЭМ!$B$33:$B$776,C$83)+'СЕТ СН'!$G$14+СВЦЭМ!$D$10+'СЕТ СН'!$G$6-'СЕТ СН'!$G$26</f>
        <v>1239.5749092900001</v>
      </c>
      <c r="D89" s="36">
        <f>SUMIFS(СВЦЭМ!$D$33:$D$776,СВЦЭМ!$A$33:$A$776,$A89,СВЦЭМ!$B$33:$B$776,D$83)+'СЕТ СН'!$G$14+СВЦЭМ!$D$10+'СЕТ СН'!$G$6-'СЕТ СН'!$G$26</f>
        <v>1262.6111988299999</v>
      </c>
      <c r="E89" s="36">
        <f>SUMIFS(СВЦЭМ!$D$33:$D$776,СВЦЭМ!$A$33:$A$776,$A89,СВЦЭМ!$B$33:$B$776,E$83)+'СЕТ СН'!$G$14+СВЦЭМ!$D$10+'СЕТ СН'!$G$6-'СЕТ СН'!$G$26</f>
        <v>1254.51608242</v>
      </c>
      <c r="F89" s="36">
        <f>SUMIFS(СВЦЭМ!$D$33:$D$776,СВЦЭМ!$A$33:$A$776,$A89,СВЦЭМ!$B$33:$B$776,F$83)+'СЕТ СН'!$G$14+СВЦЭМ!$D$10+'СЕТ СН'!$G$6-'СЕТ СН'!$G$26</f>
        <v>1252.57421974</v>
      </c>
      <c r="G89" s="36">
        <f>SUMIFS(СВЦЭМ!$D$33:$D$776,СВЦЭМ!$A$33:$A$776,$A89,СВЦЭМ!$B$33:$B$776,G$83)+'СЕТ СН'!$G$14+СВЦЭМ!$D$10+'СЕТ СН'!$G$6-'СЕТ СН'!$G$26</f>
        <v>1262.0795972199999</v>
      </c>
      <c r="H89" s="36">
        <f>SUMIFS(СВЦЭМ!$D$33:$D$776,СВЦЭМ!$A$33:$A$776,$A89,СВЦЭМ!$B$33:$B$776,H$83)+'СЕТ СН'!$G$14+СВЦЭМ!$D$10+'СЕТ СН'!$G$6-'СЕТ СН'!$G$26</f>
        <v>1183.26496877</v>
      </c>
      <c r="I89" s="36">
        <f>SUMIFS(СВЦЭМ!$D$33:$D$776,СВЦЭМ!$A$33:$A$776,$A89,СВЦЭМ!$B$33:$B$776,I$83)+'СЕТ СН'!$G$14+СВЦЭМ!$D$10+'СЕТ СН'!$G$6-'СЕТ СН'!$G$26</f>
        <v>1180.4814071400001</v>
      </c>
      <c r="J89" s="36">
        <f>SUMIFS(СВЦЭМ!$D$33:$D$776,СВЦЭМ!$A$33:$A$776,$A89,СВЦЭМ!$B$33:$B$776,J$83)+'СЕТ СН'!$G$14+СВЦЭМ!$D$10+'СЕТ СН'!$G$6-'СЕТ СН'!$G$26</f>
        <v>1113.56111139</v>
      </c>
      <c r="K89" s="36">
        <f>SUMIFS(СВЦЭМ!$D$33:$D$776,СВЦЭМ!$A$33:$A$776,$A89,СВЦЭМ!$B$33:$B$776,K$83)+'СЕТ СН'!$G$14+СВЦЭМ!$D$10+'СЕТ СН'!$G$6-'СЕТ СН'!$G$26</f>
        <v>990.41742236999994</v>
      </c>
      <c r="L89" s="36">
        <f>SUMIFS(СВЦЭМ!$D$33:$D$776,СВЦЭМ!$A$33:$A$776,$A89,СВЦЭМ!$B$33:$B$776,L$83)+'СЕТ СН'!$G$14+СВЦЭМ!$D$10+'СЕТ СН'!$G$6-'СЕТ СН'!$G$26</f>
        <v>936.38596034000011</v>
      </c>
      <c r="M89" s="36">
        <f>SUMIFS(СВЦЭМ!$D$33:$D$776,СВЦЭМ!$A$33:$A$776,$A89,СВЦЭМ!$B$33:$B$776,M$83)+'СЕТ СН'!$G$14+СВЦЭМ!$D$10+'СЕТ СН'!$G$6-'СЕТ СН'!$G$26</f>
        <v>938.98798050999994</v>
      </c>
      <c r="N89" s="36">
        <f>SUMIFS(СВЦЭМ!$D$33:$D$776,СВЦЭМ!$A$33:$A$776,$A89,СВЦЭМ!$B$33:$B$776,N$83)+'СЕТ СН'!$G$14+СВЦЭМ!$D$10+'СЕТ СН'!$G$6-'СЕТ СН'!$G$26</f>
        <v>948.49097295999991</v>
      </c>
      <c r="O89" s="36">
        <f>SUMIFS(СВЦЭМ!$D$33:$D$776,СВЦЭМ!$A$33:$A$776,$A89,СВЦЭМ!$B$33:$B$776,O$83)+'СЕТ СН'!$G$14+СВЦЭМ!$D$10+'СЕТ СН'!$G$6-'СЕТ СН'!$G$26</f>
        <v>961.88759290999997</v>
      </c>
      <c r="P89" s="36">
        <f>SUMIFS(СВЦЭМ!$D$33:$D$776,СВЦЭМ!$A$33:$A$776,$A89,СВЦЭМ!$B$33:$B$776,P$83)+'СЕТ СН'!$G$14+СВЦЭМ!$D$10+'СЕТ СН'!$G$6-'СЕТ СН'!$G$26</f>
        <v>964.67709878999995</v>
      </c>
      <c r="Q89" s="36">
        <f>SUMIFS(СВЦЭМ!$D$33:$D$776,СВЦЭМ!$A$33:$A$776,$A89,СВЦЭМ!$B$33:$B$776,Q$83)+'СЕТ СН'!$G$14+СВЦЭМ!$D$10+'СЕТ СН'!$G$6-'СЕТ СН'!$G$26</f>
        <v>967.29855421000002</v>
      </c>
      <c r="R89" s="36">
        <f>SUMIFS(СВЦЭМ!$D$33:$D$776,СВЦЭМ!$A$33:$A$776,$A89,СВЦЭМ!$B$33:$B$776,R$83)+'СЕТ СН'!$G$14+СВЦЭМ!$D$10+'СЕТ СН'!$G$6-'СЕТ СН'!$G$26</f>
        <v>967.56515923999996</v>
      </c>
      <c r="S89" s="36">
        <f>SUMIFS(СВЦЭМ!$D$33:$D$776,СВЦЭМ!$A$33:$A$776,$A89,СВЦЭМ!$B$33:$B$776,S$83)+'СЕТ СН'!$G$14+СВЦЭМ!$D$10+'СЕТ СН'!$G$6-'СЕТ СН'!$G$26</f>
        <v>968.85585859000003</v>
      </c>
      <c r="T89" s="36">
        <f>SUMIFS(СВЦЭМ!$D$33:$D$776,СВЦЭМ!$A$33:$A$776,$A89,СВЦЭМ!$B$33:$B$776,T$83)+'СЕТ СН'!$G$14+СВЦЭМ!$D$10+'СЕТ СН'!$G$6-'СЕТ СН'!$G$26</f>
        <v>950.10921236000013</v>
      </c>
      <c r="U89" s="36">
        <f>SUMIFS(СВЦЭМ!$D$33:$D$776,СВЦЭМ!$A$33:$A$776,$A89,СВЦЭМ!$B$33:$B$776,U$83)+'СЕТ СН'!$G$14+СВЦЭМ!$D$10+'СЕТ СН'!$G$6-'СЕТ СН'!$G$26</f>
        <v>922.60885432000009</v>
      </c>
      <c r="V89" s="36">
        <f>SUMIFS(СВЦЭМ!$D$33:$D$776,СВЦЭМ!$A$33:$A$776,$A89,СВЦЭМ!$B$33:$B$776,V$83)+'СЕТ СН'!$G$14+СВЦЭМ!$D$10+'СЕТ СН'!$G$6-'СЕТ СН'!$G$26</f>
        <v>902.66464414000006</v>
      </c>
      <c r="W89" s="36">
        <f>SUMIFS(СВЦЭМ!$D$33:$D$776,СВЦЭМ!$A$33:$A$776,$A89,СВЦЭМ!$B$33:$B$776,W$83)+'СЕТ СН'!$G$14+СВЦЭМ!$D$10+'СЕТ СН'!$G$6-'СЕТ СН'!$G$26</f>
        <v>882.47510340000008</v>
      </c>
      <c r="X89" s="36">
        <f>SUMIFS(СВЦЭМ!$D$33:$D$776,СВЦЭМ!$A$33:$A$776,$A89,СВЦЭМ!$B$33:$B$776,X$83)+'СЕТ СН'!$G$14+СВЦЭМ!$D$10+'СЕТ СН'!$G$6-'СЕТ СН'!$G$26</f>
        <v>904.37103535999995</v>
      </c>
      <c r="Y89" s="36">
        <f>SUMIFS(СВЦЭМ!$D$33:$D$776,СВЦЭМ!$A$33:$A$776,$A89,СВЦЭМ!$B$33:$B$776,Y$83)+'СЕТ СН'!$G$14+СВЦЭМ!$D$10+'СЕТ СН'!$G$6-'СЕТ СН'!$G$26</f>
        <v>1005.2789710700001</v>
      </c>
    </row>
    <row r="90" spans="1:27" ht="15.75" x14ac:dyDescent="0.2">
      <c r="A90" s="35">
        <f t="shared" si="2"/>
        <v>43562</v>
      </c>
      <c r="B90" s="36">
        <f>SUMIFS(СВЦЭМ!$D$33:$D$776,СВЦЭМ!$A$33:$A$776,$A90,СВЦЭМ!$B$33:$B$776,B$83)+'СЕТ СН'!$G$14+СВЦЭМ!$D$10+'СЕТ СН'!$G$6-'СЕТ СН'!$G$26</f>
        <v>1132.56769048</v>
      </c>
      <c r="C90" s="36">
        <f>SUMIFS(СВЦЭМ!$D$33:$D$776,СВЦЭМ!$A$33:$A$776,$A90,СВЦЭМ!$B$33:$B$776,C$83)+'СЕТ СН'!$G$14+СВЦЭМ!$D$10+'СЕТ СН'!$G$6-'СЕТ СН'!$G$26</f>
        <v>1227.6055100799999</v>
      </c>
      <c r="D90" s="36">
        <f>SUMIFS(СВЦЭМ!$D$33:$D$776,СВЦЭМ!$A$33:$A$776,$A90,СВЦЭМ!$B$33:$B$776,D$83)+'СЕТ СН'!$G$14+СВЦЭМ!$D$10+'СЕТ СН'!$G$6-'СЕТ СН'!$G$26</f>
        <v>1293.7940555800001</v>
      </c>
      <c r="E90" s="36">
        <f>SUMIFS(СВЦЭМ!$D$33:$D$776,СВЦЭМ!$A$33:$A$776,$A90,СВЦЭМ!$B$33:$B$776,E$83)+'СЕТ СН'!$G$14+СВЦЭМ!$D$10+'СЕТ СН'!$G$6-'СЕТ СН'!$G$26</f>
        <v>1315.14192024</v>
      </c>
      <c r="F90" s="36">
        <f>SUMIFS(СВЦЭМ!$D$33:$D$776,СВЦЭМ!$A$33:$A$776,$A90,СВЦЭМ!$B$33:$B$776,F$83)+'СЕТ СН'!$G$14+СВЦЭМ!$D$10+'СЕТ СН'!$G$6-'СЕТ СН'!$G$26</f>
        <v>1305.0858840199999</v>
      </c>
      <c r="G90" s="36">
        <f>SUMIFS(СВЦЭМ!$D$33:$D$776,СВЦЭМ!$A$33:$A$776,$A90,СВЦЭМ!$B$33:$B$776,G$83)+'СЕТ СН'!$G$14+СВЦЭМ!$D$10+'СЕТ СН'!$G$6-'СЕТ СН'!$G$26</f>
        <v>1277.4759980399999</v>
      </c>
      <c r="H90" s="36">
        <f>SUMIFS(СВЦЭМ!$D$33:$D$776,СВЦЭМ!$A$33:$A$776,$A90,СВЦЭМ!$B$33:$B$776,H$83)+'СЕТ СН'!$G$14+СВЦЭМ!$D$10+'СЕТ СН'!$G$6-'СЕТ СН'!$G$26</f>
        <v>1206.835231</v>
      </c>
      <c r="I90" s="36">
        <f>SUMIFS(СВЦЭМ!$D$33:$D$776,СВЦЭМ!$A$33:$A$776,$A90,СВЦЭМ!$B$33:$B$776,I$83)+'СЕТ СН'!$G$14+СВЦЭМ!$D$10+'СЕТ СН'!$G$6-'СЕТ СН'!$G$26</f>
        <v>1176.2811314200001</v>
      </c>
      <c r="J90" s="36">
        <f>SUMIFS(СВЦЭМ!$D$33:$D$776,СВЦЭМ!$A$33:$A$776,$A90,СВЦЭМ!$B$33:$B$776,J$83)+'СЕТ СН'!$G$14+СВЦЭМ!$D$10+'СЕТ СН'!$G$6-'СЕТ СН'!$G$26</f>
        <v>1080.3428057900001</v>
      </c>
      <c r="K90" s="36">
        <f>SUMIFS(СВЦЭМ!$D$33:$D$776,СВЦЭМ!$A$33:$A$776,$A90,СВЦЭМ!$B$33:$B$776,K$83)+'СЕТ СН'!$G$14+СВЦЭМ!$D$10+'СЕТ СН'!$G$6-'СЕТ СН'!$G$26</f>
        <v>959.70337352000001</v>
      </c>
      <c r="L90" s="36">
        <f>SUMIFS(СВЦЭМ!$D$33:$D$776,СВЦЭМ!$A$33:$A$776,$A90,СВЦЭМ!$B$33:$B$776,L$83)+'СЕТ СН'!$G$14+СВЦЭМ!$D$10+'СЕТ СН'!$G$6-'СЕТ СН'!$G$26</f>
        <v>922.41562958999998</v>
      </c>
      <c r="M90" s="36">
        <f>SUMIFS(СВЦЭМ!$D$33:$D$776,СВЦЭМ!$A$33:$A$776,$A90,СВЦЭМ!$B$33:$B$776,M$83)+'СЕТ СН'!$G$14+СВЦЭМ!$D$10+'СЕТ СН'!$G$6-'СЕТ СН'!$G$26</f>
        <v>911.03069142999993</v>
      </c>
      <c r="N90" s="36">
        <f>SUMIFS(СВЦЭМ!$D$33:$D$776,СВЦЭМ!$A$33:$A$776,$A90,СВЦЭМ!$B$33:$B$776,N$83)+'СЕТ СН'!$G$14+СВЦЭМ!$D$10+'СЕТ СН'!$G$6-'СЕТ СН'!$G$26</f>
        <v>917.66976049999994</v>
      </c>
      <c r="O90" s="36">
        <f>SUMIFS(СВЦЭМ!$D$33:$D$776,СВЦЭМ!$A$33:$A$776,$A90,СВЦЭМ!$B$33:$B$776,O$83)+'СЕТ СН'!$G$14+СВЦЭМ!$D$10+'СЕТ СН'!$G$6-'СЕТ СН'!$G$26</f>
        <v>929.45806482000012</v>
      </c>
      <c r="P90" s="36">
        <f>SUMIFS(СВЦЭМ!$D$33:$D$776,СВЦЭМ!$A$33:$A$776,$A90,СВЦЭМ!$B$33:$B$776,P$83)+'СЕТ СН'!$G$14+СВЦЭМ!$D$10+'СЕТ СН'!$G$6-'СЕТ СН'!$G$26</f>
        <v>946.10252250999997</v>
      </c>
      <c r="Q90" s="36">
        <f>SUMIFS(СВЦЭМ!$D$33:$D$776,СВЦЭМ!$A$33:$A$776,$A90,СВЦЭМ!$B$33:$B$776,Q$83)+'СЕТ СН'!$G$14+СВЦЭМ!$D$10+'СЕТ СН'!$G$6-'СЕТ СН'!$G$26</f>
        <v>957.17557559000011</v>
      </c>
      <c r="R90" s="36">
        <f>SUMIFS(СВЦЭМ!$D$33:$D$776,СВЦЭМ!$A$33:$A$776,$A90,СВЦЭМ!$B$33:$B$776,R$83)+'СЕТ СН'!$G$14+СВЦЭМ!$D$10+'СЕТ СН'!$G$6-'СЕТ СН'!$G$26</f>
        <v>965.17732765000005</v>
      </c>
      <c r="S90" s="36">
        <f>SUMIFS(СВЦЭМ!$D$33:$D$776,СВЦЭМ!$A$33:$A$776,$A90,СВЦЭМ!$B$33:$B$776,S$83)+'СЕТ СН'!$G$14+СВЦЭМ!$D$10+'СЕТ СН'!$G$6-'СЕТ СН'!$G$26</f>
        <v>963.53794190999997</v>
      </c>
      <c r="T90" s="36">
        <f>SUMIFS(СВЦЭМ!$D$33:$D$776,СВЦЭМ!$A$33:$A$776,$A90,СВЦЭМ!$B$33:$B$776,T$83)+'СЕТ СН'!$G$14+СВЦЭМ!$D$10+'СЕТ СН'!$G$6-'СЕТ СН'!$G$26</f>
        <v>928.98057365</v>
      </c>
      <c r="U90" s="36">
        <f>SUMIFS(СВЦЭМ!$D$33:$D$776,СВЦЭМ!$A$33:$A$776,$A90,СВЦЭМ!$B$33:$B$776,U$83)+'СЕТ СН'!$G$14+СВЦЭМ!$D$10+'СЕТ СН'!$G$6-'СЕТ СН'!$G$26</f>
        <v>892.93972677000011</v>
      </c>
      <c r="V90" s="36">
        <f>SUMIFS(СВЦЭМ!$D$33:$D$776,СВЦЭМ!$A$33:$A$776,$A90,СВЦЭМ!$B$33:$B$776,V$83)+'СЕТ СН'!$G$14+СВЦЭМ!$D$10+'СЕТ СН'!$G$6-'СЕТ СН'!$G$26</f>
        <v>875.60967636999999</v>
      </c>
      <c r="W90" s="36">
        <f>SUMIFS(СВЦЭМ!$D$33:$D$776,СВЦЭМ!$A$33:$A$776,$A90,СВЦЭМ!$B$33:$B$776,W$83)+'СЕТ СН'!$G$14+СВЦЭМ!$D$10+'СЕТ СН'!$G$6-'СЕТ СН'!$G$26</f>
        <v>880.8763324900001</v>
      </c>
      <c r="X90" s="36">
        <f>SUMIFS(СВЦЭМ!$D$33:$D$776,СВЦЭМ!$A$33:$A$776,$A90,СВЦЭМ!$B$33:$B$776,X$83)+'СЕТ СН'!$G$14+СВЦЭМ!$D$10+'СЕТ СН'!$G$6-'СЕТ СН'!$G$26</f>
        <v>924.33393750999994</v>
      </c>
      <c r="Y90" s="36">
        <f>SUMIFS(СВЦЭМ!$D$33:$D$776,СВЦЭМ!$A$33:$A$776,$A90,СВЦЭМ!$B$33:$B$776,Y$83)+'СЕТ СН'!$G$14+СВЦЭМ!$D$10+'СЕТ СН'!$G$6-'СЕТ СН'!$G$26</f>
        <v>1027.86060047</v>
      </c>
    </row>
    <row r="91" spans="1:27" ht="15.75" x14ac:dyDescent="0.2">
      <c r="A91" s="35">
        <f t="shared" si="2"/>
        <v>43563</v>
      </c>
      <c r="B91" s="36">
        <f>SUMIFS(СВЦЭМ!$D$33:$D$776,СВЦЭМ!$A$33:$A$776,$A91,СВЦЭМ!$B$33:$B$776,B$83)+'СЕТ СН'!$G$14+СВЦЭМ!$D$10+'СЕТ СН'!$G$6-'СЕТ СН'!$G$26</f>
        <v>1141.8498434099999</v>
      </c>
      <c r="C91" s="36">
        <f>SUMIFS(СВЦЭМ!$D$33:$D$776,СВЦЭМ!$A$33:$A$776,$A91,СВЦЭМ!$B$33:$B$776,C$83)+'СЕТ СН'!$G$14+СВЦЭМ!$D$10+'СЕТ СН'!$G$6-'СЕТ СН'!$G$26</f>
        <v>1239.9111008099999</v>
      </c>
      <c r="D91" s="36">
        <f>SUMIFS(СВЦЭМ!$D$33:$D$776,СВЦЭМ!$A$33:$A$776,$A91,СВЦЭМ!$B$33:$B$776,D$83)+'СЕТ СН'!$G$14+СВЦЭМ!$D$10+'СЕТ СН'!$G$6-'СЕТ СН'!$G$26</f>
        <v>1317.9397226199999</v>
      </c>
      <c r="E91" s="36">
        <f>SUMIFS(СВЦЭМ!$D$33:$D$776,СВЦЭМ!$A$33:$A$776,$A91,СВЦЭМ!$B$33:$B$776,E$83)+'СЕТ СН'!$G$14+СВЦЭМ!$D$10+'СЕТ СН'!$G$6-'СЕТ СН'!$G$26</f>
        <v>1318.25172204</v>
      </c>
      <c r="F91" s="36">
        <f>SUMIFS(СВЦЭМ!$D$33:$D$776,СВЦЭМ!$A$33:$A$776,$A91,СВЦЭМ!$B$33:$B$776,F$83)+'СЕТ СН'!$G$14+СВЦЭМ!$D$10+'СЕТ СН'!$G$6-'СЕТ СН'!$G$26</f>
        <v>1286.4474054299999</v>
      </c>
      <c r="G91" s="36">
        <f>SUMIFS(СВЦЭМ!$D$33:$D$776,СВЦЭМ!$A$33:$A$776,$A91,СВЦЭМ!$B$33:$B$776,G$83)+'СЕТ СН'!$G$14+СВЦЭМ!$D$10+'СЕТ СН'!$G$6-'СЕТ СН'!$G$26</f>
        <v>1268.6005946299999</v>
      </c>
      <c r="H91" s="36">
        <f>SUMIFS(СВЦЭМ!$D$33:$D$776,СВЦЭМ!$A$33:$A$776,$A91,СВЦЭМ!$B$33:$B$776,H$83)+'СЕТ СН'!$G$14+СВЦЭМ!$D$10+'СЕТ СН'!$G$6-'СЕТ СН'!$G$26</f>
        <v>1205.2155249300001</v>
      </c>
      <c r="I91" s="36">
        <f>SUMIFS(СВЦЭМ!$D$33:$D$776,СВЦЭМ!$A$33:$A$776,$A91,СВЦЭМ!$B$33:$B$776,I$83)+'СЕТ СН'!$G$14+СВЦЭМ!$D$10+'СЕТ СН'!$G$6-'СЕТ СН'!$G$26</f>
        <v>1128.7479091</v>
      </c>
      <c r="J91" s="36">
        <f>SUMIFS(СВЦЭМ!$D$33:$D$776,СВЦЭМ!$A$33:$A$776,$A91,СВЦЭМ!$B$33:$B$776,J$83)+'СЕТ СН'!$G$14+СВЦЭМ!$D$10+'СЕТ СН'!$G$6-'СЕТ СН'!$G$26</f>
        <v>1034.12258084</v>
      </c>
      <c r="K91" s="36">
        <f>SUMIFS(СВЦЭМ!$D$33:$D$776,СВЦЭМ!$A$33:$A$776,$A91,СВЦЭМ!$B$33:$B$776,K$83)+'СЕТ СН'!$G$14+СВЦЭМ!$D$10+'СЕТ СН'!$G$6-'СЕТ СН'!$G$26</f>
        <v>951.14517122999996</v>
      </c>
      <c r="L91" s="36">
        <f>SUMIFS(СВЦЭМ!$D$33:$D$776,СВЦЭМ!$A$33:$A$776,$A91,СВЦЭМ!$B$33:$B$776,L$83)+'СЕТ СН'!$G$14+СВЦЭМ!$D$10+'СЕТ СН'!$G$6-'СЕТ СН'!$G$26</f>
        <v>915.51743239999996</v>
      </c>
      <c r="M91" s="36">
        <f>SUMIFS(СВЦЭМ!$D$33:$D$776,СВЦЭМ!$A$33:$A$776,$A91,СВЦЭМ!$B$33:$B$776,M$83)+'СЕТ СН'!$G$14+СВЦЭМ!$D$10+'СЕТ СН'!$G$6-'СЕТ СН'!$G$26</f>
        <v>925.83413618000009</v>
      </c>
      <c r="N91" s="36">
        <f>SUMIFS(СВЦЭМ!$D$33:$D$776,СВЦЭМ!$A$33:$A$776,$A91,СВЦЭМ!$B$33:$B$776,N$83)+'СЕТ СН'!$G$14+СВЦЭМ!$D$10+'СЕТ СН'!$G$6-'СЕТ СН'!$G$26</f>
        <v>923.17741030000002</v>
      </c>
      <c r="O91" s="36">
        <f>SUMIFS(СВЦЭМ!$D$33:$D$776,СВЦЭМ!$A$33:$A$776,$A91,СВЦЭМ!$B$33:$B$776,O$83)+'СЕТ СН'!$G$14+СВЦЭМ!$D$10+'СЕТ СН'!$G$6-'СЕТ СН'!$G$26</f>
        <v>926.42462417999991</v>
      </c>
      <c r="P91" s="36">
        <f>SUMIFS(СВЦЭМ!$D$33:$D$776,СВЦЭМ!$A$33:$A$776,$A91,СВЦЭМ!$B$33:$B$776,P$83)+'СЕТ СН'!$G$14+СВЦЭМ!$D$10+'СЕТ СН'!$G$6-'СЕТ СН'!$G$26</f>
        <v>934.62116766999998</v>
      </c>
      <c r="Q91" s="36">
        <f>SUMIFS(СВЦЭМ!$D$33:$D$776,СВЦЭМ!$A$33:$A$776,$A91,СВЦЭМ!$B$33:$B$776,Q$83)+'СЕТ СН'!$G$14+СВЦЭМ!$D$10+'СЕТ СН'!$G$6-'СЕТ СН'!$G$26</f>
        <v>945.05761815999995</v>
      </c>
      <c r="R91" s="36">
        <f>SUMIFS(СВЦЭМ!$D$33:$D$776,СВЦЭМ!$A$33:$A$776,$A91,СВЦЭМ!$B$33:$B$776,R$83)+'СЕТ СН'!$G$14+СВЦЭМ!$D$10+'СЕТ СН'!$G$6-'СЕТ СН'!$G$26</f>
        <v>948.2444294500001</v>
      </c>
      <c r="S91" s="36">
        <f>SUMIFS(СВЦЭМ!$D$33:$D$776,СВЦЭМ!$A$33:$A$776,$A91,СВЦЭМ!$B$33:$B$776,S$83)+'СЕТ СН'!$G$14+СВЦЭМ!$D$10+'СЕТ СН'!$G$6-'СЕТ СН'!$G$26</f>
        <v>942.97048593</v>
      </c>
      <c r="T91" s="36">
        <f>SUMIFS(СВЦЭМ!$D$33:$D$776,СВЦЭМ!$A$33:$A$776,$A91,СВЦЭМ!$B$33:$B$776,T$83)+'СЕТ СН'!$G$14+СВЦЭМ!$D$10+'СЕТ СН'!$G$6-'СЕТ СН'!$G$26</f>
        <v>925.93832825999993</v>
      </c>
      <c r="U91" s="36">
        <f>SUMIFS(СВЦЭМ!$D$33:$D$776,СВЦЭМ!$A$33:$A$776,$A91,СВЦЭМ!$B$33:$B$776,U$83)+'СЕТ СН'!$G$14+СВЦЭМ!$D$10+'СЕТ СН'!$G$6-'СЕТ СН'!$G$26</f>
        <v>908.23905738999997</v>
      </c>
      <c r="V91" s="36">
        <f>SUMIFS(СВЦЭМ!$D$33:$D$776,СВЦЭМ!$A$33:$A$776,$A91,СВЦЭМ!$B$33:$B$776,V$83)+'СЕТ СН'!$G$14+СВЦЭМ!$D$10+'СЕТ СН'!$G$6-'СЕТ СН'!$G$26</f>
        <v>898.15662362000012</v>
      </c>
      <c r="W91" s="36">
        <f>SUMIFS(СВЦЭМ!$D$33:$D$776,СВЦЭМ!$A$33:$A$776,$A91,СВЦЭМ!$B$33:$B$776,W$83)+'СЕТ СН'!$G$14+СВЦЭМ!$D$10+'СЕТ СН'!$G$6-'СЕТ СН'!$G$26</f>
        <v>914.06325214000003</v>
      </c>
      <c r="X91" s="36">
        <f>SUMIFS(СВЦЭМ!$D$33:$D$776,СВЦЭМ!$A$33:$A$776,$A91,СВЦЭМ!$B$33:$B$776,X$83)+'СЕТ СН'!$G$14+СВЦЭМ!$D$10+'СЕТ СН'!$G$6-'СЕТ СН'!$G$26</f>
        <v>974.74483046</v>
      </c>
      <c r="Y91" s="36">
        <f>SUMIFS(СВЦЭМ!$D$33:$D$776,СВЦЭМ!$A$33:$A$776,$A91,СВЦЭМ!$B$33:$B$776,Y$83)+'СЕТ СН'!$G$14+СВЦЭМ!$D$10+'СЕТ СН'!$G$6-'СЕТ СН'!$G$26</f>
        <v>1078.34911519</v>
      </c>
    </row>
    <row r="92" spans="1:27" ht="15.75" x14ac:dyDescent="0.2">
      <c r="A92" s="35">
        <f t="shared" si="2"/>
        <v>43564</v>
      </c>
      <c r="B92" s="36">
        <f>SUMIFS(СВЦЭМ!$D$33:$D$776,СВЦЭМ!$A$33:$A$776,$A92,СВЦЭМ!$B$33:$B$776,B$83)+'СЕТ СН'!$G$14+СВЦЭМ!$D$10+'СЕТ СН'!$G$6-'СЕТ СН'!$G$26</f>
        <v>1098.8934208400001</v>
      </c>
      <c r="C92" s="36">
        <f>SUMIFS(СВЦЭМ!$D$33:$D$776,СВЦЭМ!$A$33:$A$776,$A92,СВЦЭМ!$B$33:$B$776,C$83)+'СЕТ СН'!$G$14+СВЦЭМ!$D$10+'СЕТ СН'!$G$6-'СЕТ СН'!$G$26</f>
        <v>1195.3638794400001</v>
      </c>
      <c r="D92" s="36">
        <f>SUMIFS(СВЦЭМ!$D$33:$D$776,СВЦЭМ!$A$33:$A$776,$A92,СВЦЭМ!$B$33:$B$776,D$83)+'СЕТ СН'!$G$14+СВЦЭМ!$D$10+'СЕТ СН'!$G$6-'СЕТ СН'!$G$26</f>
        <v>1267.4818589199999</v>
      </c>
      <c r="E92" s="36">
        <f>SUMIFS(СВЦЭМ!$D$33:$D$776,СВЦЭМ!$A$33:$A$776,$A92,СВЦЭМ!$B$33:$B$776,E$83)+'СЕТ СН'!$G$14+СВЦЭМ!$D$10+'СЕТ СН'!$G$6-'СЕТ СН'!$G$26</f>
        <v>1274.66582571</v>
      </c>
      <c r="F92" s="36">
        <f>SUMIFS(СВЦЭМ!$D$33:$D$776,СВЦЭМ!$A$33:$A$776,$A92,СВЦЭМ!$B$33:$B$776,F$83)+'СЕТ СН'!$G$14+СВЦЭМ!$D$10+'СЕТ СН'!$G$6-'СЕТ СН'!$G$26</f>
        <v>1269.6517617899999</v>
      </c>
      <c r="G92" s="36">
        <f>SUMIFS(СВЦЭМ!$D$33:$D$776,СВЦЭМ!$A$33:$A$776,$A92,СВЦЭМ!$B$33:$B$776,G$83)+'СЕТ СН'!$G$14+СВЦЭМ!$D$10+'СЕТ СН'!$G$6-'СЕТ СН'!$G$26</f>
        <v>1249.1803550699999</v>
      </c>
      <c r="H92" s="36">
        <f>SUMIFS(СВЦЭМ!$D$33:$D$776,СВЦЭМ!$A$33:$A$776,$A92,СВЦЭМ!$B$33:$B$776,H$83)+'СЕТ СН'!$G$14+СВЦЭМ!$D$10+'СЕТ СН'!$G$6-'СЕТ СН'!$G$26</f>
        <v>1154.77376787</v>
      </c>
      <c r="I92" s="36">
        <f>SUMIFS(СВЦЭМ!$D$33:$D$776,СВЦЭМ!$A$33:$A$776,$A92,СВЦЭМ!$B$33:$B$776,I$83)+'СЕТ СН'!$G$14+СВЦЭМ!$D$10+'СЕТ СН'!$G$6-'СЕТ СН'!$G$26</f>
        <v>1098.5890818800001</v>
      </c>
      <c r="J92" s="36">
        <f>SUMIFS(СВЦЭМ!$D$33:$D$776,СВЦЭМ!$A$33:$A$776,$A92,СВЦЭМ!$B$33:$B$776,J$83)+'СЕТ СН'!$G$14+СВЦЭМ!$D$10+'СЕТ СН'!$G$6-'СЕТ СН'!$G$26</f>
        <v>1027.6219613400001</v>
      </c>
      <c r="K92" s="36">
        <f>SUMIFS(СВЦЭМ!$D$33:$D$776,СВЦЭМ!$A$33:$A$776,$A92,СВЦЭМ!$B$33:$B$776,K$83)+'СЕТ СН'!$G$14+СВЦЭМ!$D$10+'СЕТ СН'!$G$6-'СЕТ СН'!$G$26</f>
        <v>972.05757973000004</v>
      </c>
      <c r="L92" s="36">
        <f>SUMIFS(СВЦЭМ!$D$33:$D$776,СВЦЭМ!$A$33:$A$776,$A92,СВЦЭМ!$B$33:$B$776,L$83)+'СЕТ СН'!$G$14+СВЦЭМ!$D$10+'СЕТ СН'!$G$6-'СЕТ СН'!$G$26</f>
        <v>941.86640613999998</v>
      </c>
      <c r="M92" s="36">
        <f>SUMIFS(СВЦЭМ!$D$33:$D$776,СВЦЭМ!$A$33:$A$776,$A92,СВЦЭМ!$B$33:$B$776,M$83)+'СЕТ СН'!$G$14+СВЦЭМ!$D$10+'СЕТ СН'!$G$6-'СЕТ СН'!$G$26</f>
        <v>930.21733309000001</v>
      </c>
      <c r="N92" s="36">
        <f>SUMIFS(СВЦЭМ!$D$33:$D$776,СВЦЭМ!$A$33:$A$776,$A92,СВЦЭМ!$B$33:$B$776,N$83)+'СЕТ СН'!$G$14+СВЦЭМ!$D$10+'СЕТ СН'!$G$6-'СЕТ СН'!$G$26</f>
        <v>926.21778999999992</v>
      </c>
      <c r="O92" s="36">
        <f>SUMIFS(СВЦЭМ!$D$33:$D$776,СВЦЭМ!$A$33:$A$776,$A92,СВЦЭМ!$B$33:$B$776,O$83)+'СЕТ СН'!$G$14+СВЦЭМ!$D$10+'СЕТ СН'!$G$6-'СЕТ СН'!$G$26</f>
        <v>921.89514015000009</v>
      </c>
      <c r="P92" s="36">
        <f>SUMIFS(СВЦЭМ!$D$33:$D$776,СВЦЭМ!$A$33:$A$776,$A92,СВЦЭМ!$B$33:$B$776,P$83)+'СЕТ СН'!$G$14+СВЦЭМ!$D$10+'СЕТ СН'!$G$6-'СЕТ СН'!$G$26</f>
        <v>943.04752783999993</v>
      </c>
      <c r="Q92" s="36">
        <f>SUMIFS(СВЦЭМ!$D$33:$D$776,СВЦЭМ!$A$33:$A$776,$A92,СВЦЭМ!$B$33:$B$776,Q$83)+'СЕТ СН'!$G$14+СВЦЭМ!$D$10+'СЕТ СН'!$G$6-'СЕТ СН'!$G$26</f>
        <v>954.58236880999993</v>
      </c>
      <c r="R92" s="36">
        <f>SUMIFS(СВЦЭМ!$D$33:$D$776,СВЦЭМ!$A$33:$A$776,$A92,СВЦЭМ!$B$33:$B$776,R$83)+'СЕТ СН'!$G$14+СВЦЭМ!$D$10+'СЕТ СН'!$G$6-'СЕТ СН'!$G$26</f>
        <v>957.20503084999996</v>
      </c>
      <c r="S92" s="36">
        <f>SUMIFS(СВЦЭМ!$D$33:$D$776,СВЦЭМ!$A$33:$A$776,$A92,СВЦЭМ!$B$33:$B$776,S$83)+'СЕТ СН'!$G$14+СВЦЭМ!$D$10+'СЕТ СН'!$G$6-'СЕТ СН'!$G$26</f>
        <v>960.13672453999993</v>
      </c>
      <c r="T92" s="36">
        <f>SUMIFS(СВЦЭМ!$D$33:$D$776,СВЦЭМ!$A$33:$A$776,$A92,СВЦЭМ!$B$33:$B$776,T$83)+'СЕТ СН'!$G$14+СВЦЭМ!$D$10+'СЕТ СН'!$G$6-'СЕТ СН'!$G$26</f>
        <v>945.36012497999991</v>
      </c>
      <c r="U92" s="36">
        <f>SUMIFS(СВЦЭМ!$D$33:$D$776,СВЦЭМ!$A$33:$A$776,$A92,СВЦЭМ!$B$33:$B$776,U$83)+'СЕТ СН'!$G$14+СВЦЭМ!$D$10+'СЕТ СН'!$G$6-'СЕТ СН'!$G$26</f>
        <v>906.51145435000012</v>
      </c>
      <c r="V92" s="36">
        <f>SUMIFS(СВЦЭМ!$D$33:$D$776,СВЦЭМ!$A$33:$A$776,$A92,СВЦЭМ!$B$33:$B$776,V$83)+'СЕТ СН'!$G$14+СВЦЭМ!$D$10+'СЕТ СН'!$G$6-'СЕТ СН'!$G$26</f>
        <v>896.42490838000003</v>
      </c>
      <c r="W92" s="36">
        <f>SUMIFS(СВЦЭМ!$D$33:$D$776,СВЦЭМ!$A$33:$A$776,$A92,СВЦЭМ!$B$33:$B$776,W$83)+'СЕТ СН'!$G$14+СВЦЭМ!$D$10+'СЕТ СН'!$G$6-'СЕТ СН'!$G$26</f>
        <v>904.80970002000004</v>
      </c>
      <c r="X92" s="36">
        <f>SUMIFS(СВЦЭМ!$D$33:$D$776,СВЦЭМ!$A$33:$A$776,$A92,СВЦЭМ!$B$33:$B$776,X$83)+'СЕТ СН'!$G$14+СВЦЭМ!$D$10+'СЕТ СН'!$G$6-'СЕТ СН'!$G$26</f>
        <v>924.63827398000012</v>
      </c>
      <c r="Y92" s="36">
        <f>SUMIFS(СВЦЭМ!$D$33:$D$776,СВЦЭМ!$A$33:$A$776,$A92,СВЦЭМ!$B$33:$B$776,Y$83)+'СЕТ СН'!$G$14+СВЦЭМ!$D$10+'СЕТ СН'!$G$6-'СЕТ СН'!$G$26</f>
        <v>989.32200579000005</v>
      </c>
    </row>
    <row r="93" spans="1:27" ht="15.75" x14ac:dyDescent="0.2">
      <c r="A93" s="35">
        <f t="shared" si="2"/>
        <v>43565</v>
      </c>
      <c r="B93" s="36">
        <f>SUMIFS(СВЦЭМ!$D$33:$D$776,СВЦЭМ!$A$33:$A$776,$A93,СВЦЭМ!$B$33:$B$776,B$83)+'СЕТ СН'!$G$14+СВЦЭМ!$D$10+'СЕТ СН'!$G$6-'СЕТ СН'!$G$26</f>
        <v>1084.0519300799999</v>
      </c>
      <c r="C93" s="36">
        <f>SUMIFS(СВЦЭМ!$D$33:$D$776,СВЦЭМ!$A$33:$A$776,$A93,СВЦЭМ!$B$33:$B$776,C$83)+'СЕТ СН'!$G$14+СВЦЭМ!$D$10+'СЕТ СН'!$G$6-'СЕТ СН'!$G$26</f>
        <v>1192.3042605200001</v>
      </c>
      <c r="D93" s="36">
        <f>SUMIFS(СВЦЭМ!$D$33:$D$776,СВЦЭМ!$A$33:$A$776,$A93,СВЦЭМ!$B$33:$B$776,D$83)+'СЕТ СН'!$G$14+СВЦЭМ!$D$10+'СЕТ СН'!$G$6-'СЕТ СН'!$G$26</f>
        <v>1270.21741462</v>
      </c>
      <c r="E93" s="36">
        <f>SUMIFS(СВЦЭМ!$D$33:$D$776,СВЦЭМ!$A$33:$A$776,$A93,СВЦЭМ!$B$33:$B$776,E$83)+'СЕТ СН'!$G$14+СВЦЭМ!$D$10+'СЕТ СН'!$G$6-'СЕТ СН'!$G$26</f>
        <v>1285.6468653899999</v>
      </c>
      <c r="F93" s="36">
        <f>SUMIFS(СВЦЭМ!$D$33:$D$776,СВЦЭМ!$A$33:$A$776,$A93,СВЦЭМ!$B$33:$B$776,F$83)+'СЕТ СН'!$G$14+СВЦЭМ!$D$10+'СЕТ СН'!$G$6-'СЕТ СН'!$G$26</f>
        <v>1279.74385871</v>
      </c>
      <c r="G93" s="36">
        <f>SUMIFS(СВЦЭМ!$D$33:$D$776,СВЦЭМ!$A$33:$A$776,$A93,СВЦЭМ!$B$33:$B$776,G$83)+'СЕТ СН'!$G$14+СВЦЭМ!$D$10+'СЕТ СН'!$G$6-'СЕТ СН'!$G$26</f>
        <v>1265.0241427999999</v>
      </c>
      <c r="H93" s="36">
        <f>SUMIFS(СВЦЭМ!$D$33:$D$776,СВЦЭМ!$A$33:$A$776,$A93,СВЦЭМ!$B$33:$B$776,H$83)+'СЕТ СН'!$G$14+СВЦЭМ!$D$10+'СЕТ СН'!$G$6-'СЕТ СН'!$G$26</f>
        <v>1188.21895451</v>
      </c>
      <c r="I93" s="36">
        <f>SUMIFS(СВЦЭМ!$D$33:$D$776,СВЦЭМ!$A$33:$A$776,$A93,СВЦЭМ!$B$33:$B$776,I$83)+'СЕТ СН'!$G$14+СВЦЭМ!$D$10+'СЕТ СН'!$G$6-'СЕТ СН'!$G$26</f>
        <v>1111.9782581100001</v>
      </c>
      <c r="J93" s="36">
        <f>SUMIFS(СВЦЭМ!$D$33:$D$776,СВЦЭМ!$A$33:$A$776,$A93,СВЦЭМ!$B$33:$B$776,J$83)+'СЕТ СН'!$G$14+СВЦЭМ!$D$10+'СЕТ СН'!$G$6-'СЕТ СН'!$G$26</f>
        <v>1013.8394840000001</v>
      </c>
      <c r="K93" s="36">
        <f>SUMIFS(СВЦЭМ!$D$33:$D$776,СВЦЭМ!$A$33:$A$776,$A93,СВЦЭМ!$B$33:$B$776,K$83)+'СЕТ СН'!$G$14+СВЦЭМ!$D$10+'СЕТ СН'!$G$6-'СЕТ СН'!$G$26</f>
        <v>927.33893884999998</v>
      </c>
      <c r="L93" s="36">
        <f>SUMIFS(СВЦЭМ!$D$33:$D$776,СВЦЭМ!$A$33:$A$776,$A93,СВЦЭМ!$B$33:$B$776,L$83)+'СЕТ СН'!$G$14+СВЦЭМ!$D$10+'СЕТ СН'!$G$6-'СЕТ СН'!$G$26</f>
        <v>904.47890329000006</v>
      </c>
      <c r="M93" s="36">
        <f>SUMIFS(СВЦЭМ!$D$33:$D$776,СВЦЭМ!$A$33:$A$776,$A93,СВЦЭМ!$B$33:$B$776,M$83)+'СЕТ СН'!$G$14+СВЦЭМ!$D$10+'СЕТ СН'!$G$6-'СЕТ СН'!$G$26</f>
        <v>911.38855446000002</v>
      </c>
      <c r="N93" s="36">
        <f>SUMIFS(СВЦЭМ!$D$33:$D$776,СВЦЭМ!$A$33:$A$776,$A93,СВЦЭМ!$B$33:$B$776,N$83)+'СЕТ СН'!$G$14+СВЦЭМ!$D$10+'СЕТ СН'!$G$6-'СЕТ СН'!$G$26</f>
        <v>915.87006111999995</v>
      </c>
      <c r="O93" s="36">
        <f>SUMIFS(СВЦЭМ!$D$33:$D$776,СВЦЭМ!$A$33:$A$776,$A93,СВЦЭМ!$B$33:$B$776,O$83)+'СЕТ СН'!$G$14+СВЦЭМ!$D$10+'СЕТ СН'!$G$6-'СЕТ СН'!$G$26</f>
        <v>919.58671832000005</v>
      </c>
      <c r="P93" s="36">
        <f>SUMIFS(СВЦЭМ!$D$33:$D$776,СВЦЭМ!$A$33:$A$776,$A93,СВЦЭМ!$B$33:$B$776,P$83)+'СЕТ СН'!$G$14+СВЦЭМ!$D$10+'СЕТ СН'!$G$6-'СЕТ СН'!$G$26</f>
        <v>929.5752672000001</v>
      </c>
      <c r="Q93" s="36">
        <f>SUMIFS(СВЦЭМ!$D$33:$D$776,СВЦЭМ!$A$33:$A$776,$A93,СВЦЭМ!$B$33:$B$776,Q$83)+'СЕТ СН'!$G$14+СВЦЭМ!$D$10+'СЕТ СН'!$G$6-'СЕТ СН'!$G$26</f>
        <v>932.49201053999991</v>
      </c>
      <c r="R93" s="36">
        <f>SUMIFS(СВЦЭМ!$D$33:$D$776,СВЦЭМ!$A$33:$A$776,$A93,СВЦЭМ!$B$33:$B$776,R$83)+'СЕТ СН'!$G$14+СВЦЭМ!$D$10+'СЕТ СН'!$G$6-'СЕТ СН'!$G$26</f>
        <v>937.53266394999991</v>
      </c>
      <c r="S93" s="36">
        <f>SUMIFS(СВЦЭМ!$D$33:$D$776,СВЦЭМ!$A$33:$A$776,$A93,СВЦЭМ!$B$33:$B$776,S$83)+'СЕТ СН'!$G$14+СВЦЭМ!$D$10+'СЕТ СН'!$G$6-'СЕТ СН'!$G$26</f>
        <v>937.70653188000006</v>
      </c>
      <c r="T93" s="36">
        <f>SUMIFS(СВЦЭМ!$D$33:$D$776,СВЦЭМ!$A$33:$A$776,$A93,СВЦЭМ!$B$33:$B$776,T$83)+'СЕТ СН'!$G$14+СВЦЭМ!$D$10+'СЕТ СН'!$G$6-'СЕТ СН'!$G$26</f>
        <v>919.50384815999996</v>
      </c>
      <c r="U93" s="36">
        <f>SUMIFS(СВЦЭМ!$D$33:$D$776,СВЦЭМ!$A$33:$A$776,$A93,СВЦЭМ!$B$33:$B$776,U$83)+'СЕТ СН'!$G$14+СВЦЭМ!$D$10+'СЕТ СН'!$G$6-'СЕТ СН'!$G$26</f>
        <v>890.92493678000005</v>
      </c>
      <c r="V93" s="36">
        <f>SUMIFS(СВЦЭМ!$D$33:$D$776,СВЦЭМ!$A$33:$A$776,$A93,СВЦЭМ!$B$33:$B$776,V$83)+'СЕТ СН'!$G$14+СВЦЭМ!$D$10+'СЕТ СН'!$G$6-'СЕТ СН'!$G$26</f>
        <v>869.38665674999993</v>
      </c>
      <c r="W93" s="36">
        <f>SUMIFS(СВЦЭМ!$D$33:$D$776,СВЦЭМ!$A$33:$A$776,$A93,СВЦЭМ!$B$33:$B$776,W$83)+'СЕТ СН'!$G$14+СВЦЭМ!$D$10+'СЕТ СН'!$G$6-'СЕТ СН'!$G$26</f>
        <v>866.29795945000001</v>
      </c>
      <c r="X93" s="36">
        <f>SUMIFS(СВЦЭМ!$D$33:$D$776,СВЦЭМ!$A$33:$A$776,$A93,СВЦЭМ!$B$33:$B$776,X$83)+'СЕТ СН'!$G$14+СВЦЭМ!$D$10+'СЕТ СН'!$G$6-'СЕТ СН'!$G$26</f>
        <v>925.89957636000008</v>
      </c>
      <c r="Y93" s="36">
        <f>SUMIFS(СВЦЭМ!$D$33:$D$776,СВЦЭМ!$A$33:$A$776,$A93,СВЦЭМ!$B$33:$B$776,Y$83)+'СЕТ СН'!$G$14+СВЦЭМ!$D$10+'СЕТ СН'!$G$6-'СЕТ СН'!$G$26</f>
        <v>1046.7408389500001</v>
      </c>
    </row>
    <row r="94" spans="1:27" ht="15.75" x14ac:dyDescent="0.2">
      <c r="A94" s="35">
        <f t="shared" si="2"/>
        <v>43566</v>
      </c>
      <c r="B94" s="36">
        <f>SUMIFS(СВЦЭМ!$D$33:$D$776,СВЦЭМ!$A$33:$A$776,$A94,СВЦЭМ!$B$33:$B$776,B$83)+'СЕТ СН'!$G$14+СВЦЭМ!$D$10+'СЕТ СН'!$G$6-'СЕТ СН'!$G$26</f>
        <v>1103.6983335499999</v>
      </c>
      <c r="C94" s="36">
        <f>SUMIFS(СВЦЭМ!$D$33:$D$776,СВЦЭМ!$A$33:$A$776,$A94,СВЦЭМ!$B$33:$B$776,C$83)+'СЕТ СН'!$G$14+СВЦЭМ!$D$10+'СЕТ СН'!$G$6-'СЕТ СН'!$G$26</f>
        <v>1226.8907011899998</v>
      </c>
      <c r="D94" s="36">
        <f>SUMIFS(СВЦЭМ!$D$33:$D$776,СВЦЭМ!$A$33:$A$776,$A94,СВЦЭМ!$B$33:$B$776,D$83)+'СЕТ СН'!$G$14+СВЦЭМ!$D$10+'СЕТ СН'!$G$6-'СЕТ СН'!$G$26</f>
        <v>1370.30348817</v>
      </c>
      <c r="E94" s="36">
        <f>SUMIFS(СВЦЭМ!$D$33:$D$776,СВЦЭМ!$A$33:$A$776,$A94,СВЦЭМ!$B$33:$B$776,E$83)+'СЕТ СН'!$G$14+СВЦЭМ!$D$10+'СЕТ СН'!$G$6-'СЕТ СН'!$G$26</f>
        <v>1391.78922001</v>
      </c>
      <c r="F94" s="36">
        <f>SUMIFS(СВЦЭМ!$D$33:$D$776,СВЦЭМ!$A$33:$A$776,$A94,СВЦЭМ!$B$33:$B$776,F$83)+'СЕТ СН'!$G$14+СВЦЭМ!$D$10+'СЕТ СН'!$G$6-'СЕТ СН'!$G$26</f>
        <v>1393.9266545999999</v>
      </c>
      <c r="G94" s="36">
        <f>SUMIFS(СВЦЭМ!$D$33:$D$776,СВЦЭМ!$A$33:$A$776,$A94,СВЦЭМ!$B$33:$B$776,G$83)+'СЕТ СН'!$G$14+СВЦЭМ!$D$10+'СЕТ СН'!$G$6-'СЕТ СН'!$G$26</f>
        <v>1390.6447541099999</v>
      </c>
      <c r="H94" s="36">
        <f>SUMIFS(СВЦЭМ!$D$33:$D$776,СВЦЭМ!$A$33:$A$776,$A94,СВЦЭМ!$B$33:$B$776,H$83)+'СЕТ СН'!$G$14+СВЦЭМ!$D$10+'СЕТ СН'!$G$6-'СЕТ СН'!$G$26</f>
        <v>1310.4140619299999</v>
      </c>
      <c r="I94" s="36">
        <f>SUMIFS(СВЦЭМ!$D$33:$D$776,СВЦЭМ!$A$33:$A$776,$A94,СВЦЭМ!$B$33:$B$776,I$83)+'СЕТ СН'!$G$14+СВЦЭМ!$D$10+'СЕТ СН'!$G$6-'СЕТ СН'!$G$26</f>
        <v>1222.90598628</v>
      </c>
      <c r="J94" s="36">
        <f>SUMIFS(СВЦЭМ!$D$33:$D$776,СВЦЭМ!$A$33:$A$776,$A94,СВЦЭМ!$B$33:$B$776,J$83)+'СЕТ СН'!$G$14+СВЦЭМ!$D$10+'СЕТ СН'!$G$6-'СЕТ СН'!$G$26</f>
        <v>1101.33217631</v>
      </c>
      <c r="K94" s="36">
        <f>SUMIFS(СВЦЭМ!$D$33:$D$776,СВЦЭМ!$A$33:$A$776,$A94,СВЦЭМ!$B$33:$B$776,K$83)+'СЕТ СН'!$G$14+СВЦЭМ!$D$10+'СЕТ СН'!$G$6-'СЕТ СН'!$G$26</f>
        <v>1010.7741746300001</v>
      </c>
      <c r="L94" s="36">
        <f>SUMIFS(СВЦЭМ!$D$33:$D$776,СВЦЭМ!$A$33:$A$776,$A94,СВЦЭМ!$B$33:$B$776,L$83)+'СЕТ СН'!$G$14+СВЦЭМ!$D$10+'СЕТ СН'!$G$6-'СЕТ СН'!$G$26</f>
        <v>970.5126673100001</v>
      </c>
      <c r="M94" s="36">
        <f>SUMIFS(СВЦЭМ!$D$33:$D$776,СВЦЭМ!$A$33:$A$776,$A94,СВЦЭМ!$B$33:$B$776,M$83)+'СЕТ СН'!$G$14+СВЦЭМ!$D$10+'СЕТ СН'!$G$6-'СЕТ СН'!$G$26</f>
        <v>988.78091988999995</v>
      </c>
      <c r="N94" s="36">
        <f>SUMIFS(СВЦЭМ!$D$33:$D$776,СВЦЭМ!$A$33:$A$776,$A94,СВЦЭМ!$B$33:$B$776,N$83)+'СЕТ СН'!$G$14+СВЦЭМ!$D$10+'СЕТ СН'!$G$6-'СЕТ СН'!$G$26</f>
        <v>975.70604892000006</v>
      </c>
      <c r="O94" s="36">
        <f>SUMIFS(СВЦЭМ!$D$33:$D$776,СВЦЭМ!$A$33:$A$776,$A94,СВЦЭМ!$B$33:$B$776,O$83)+'СЕТ СН'!$G$14+СВЦЭМ!$D$10+'СЕТ СН'!$G$6-'СЕТ СН'!$G$26</f>
        <v>982.1257366100001</v>
      </c>
      <c r="P94" s="36">
        <f>SUMIFS(СВЦЭМ!$D$33:$D$776,СВЦЭМ!$A$33:$A$776,$A94,СВЦЭМ!$B$33:$B$776,P$83)+'СЕТ СН'!$G$14+СВЦЭМ!$D$10+'СЕТ СН'!$G$6-'СЕТ СН'!$G$26</f>
        <v>997.06344508000006</v>
      </c>
      <c r="Q94" s="36">
        <f>SUMIFS(СВЦЭМ!$D$33:$D$776,СВЦЭМ!$A$33:$A$776,$A94,СВЦЭМ!$B$33:$B$776,Q$83)+'СЕТ СН'!$G$14+СВЦЭМ!$D$10+'СЕТ СН'!$G$6-'СЕТ СН'!$G$26</f>
        <v>1003.5537812499999</v>
      </c>
      <c r="R94" s="36">
        <f>SUMIFS(СВЦЭМ!$D$33:$D$776,СВЦЭМ!$A$33:$A$776,$A94,СВЦЭМ!$B$33:$B$776,R$83)+'СЕТ СН'!$G$14+СВЦЭМ!$D$10+'СЕТ СН'!$G$6-'СЕТ СН'!$G$26</f>
        <v>1001.9805137200001</v>
      </c>
      <c r="S94" s="36">
        <f>SUMIFS(СВЦЭМ!$D$33:$D$776,СВЦЭМ!$A$33:$A$776,$A94,СВЦЭМ!$B$33:$B$776,S$83)+'СЕТ СН'!$G$14+СВЦЭМ!$D$10+'СЕТ СН'!$G$6-'СЕТ СН'!$G$26</f>
        <v>1007.4368058299999</v>
      </c>
      <c r="T94" s="36">
        <f>SUMIFS(СВЦЭМ!$D$33:$D$776,СВЦЭМ!$A$33:$A$776,$A94,СВЦЭМ!$B$33:$B$776,T$83)+'СЕТ СН'!$G$14+СВЦЭМ!$D$10+'СЕТ СН'!$G$6-'СЕТ СН'!$G$26</f>
        <v>991.90644623999992</v>
      </c>
      <c r="U94" s="36">
        <f>SUMIFS(СВЦЭМ!$D$33:$D$776,СВЦЭМ!$A$33:$A$776,$A94,СВЦЭМ!$B$33:$B$776,U$83)+'СЕТ СН'!$G$14+СВЦЭМ!$D$10+'СЕТ СН'!$G$6-'СЕТ СН'!$G$26</f>
        <v>969.42834893999998</v>
      </c>
      <c r="V94" s="36">
        <f>SUMIFS(СВЦЭМ!$D$33:$D$776,СВЦЭМ!$A$33:$A$776,$A94,СВЦЭМ!$B$33:$B$776,V$83)+'СЕТ СН'!$G$14+СВЦЭМ!$D$10+'СЕТ СН'!$G$6-'СЕТ СН'!$G$26</f>
        <v>966.05558055999995</v>
      </c>
      <c r="W94" s="36">
        <f>SUMIFS(СВЦЭМ!$D$33:$D$776,СВЦЭМ!$A$33:$A$776,$A94,СВЦЭМ!$B$33:$B$776,W$83)+'СЕТ СН'!$G$14+СВЦЭМ!$D$10+'СЕТ СН'!$G$6-'СЕТ СН'!$G$26</f>
        <v>949.22368116000007</v>
      </c>
      <c r="X94" s="36">
        <f>SUMIFS(СВЦЭМ!$D$33:$D$776,СВЦЭМ!$A$33:$A$776,$A94,СВЦЭМ!$B$33:$B$776,X$83)+'СЕТ СН'!$G$14+СВЦЭМ!$D$10+'СЕТ СН'!$G$6-'СЕТ СН'!$G$26</f>
        <v>1020.3300125999999</v>
      </c>
      <c r="Y94" s="36">
        <f>SUMIFS(СВЦЭМ!$D$33:$D$776,СВЦЭМ!$A$33:$A$776,$A94,СВЦЭМ!$B$33:$B$776,Y$83)+'СЕТ СН'!$G$14+СВЦЭМ!$D$10+'СЕТ СН'!$G$6-'СЕТ СН'!$G$26</f>
        <v>1139.2354778500001</v>
      </c>
    </row>
    <row r="95" spans="1:27" ht="15.75" x14ac:dyDescent="0.2">
      <c r="A95" s="35">
        <f t="shared" si="2"/>
        <v>43567</v>
      </c>
      <c r="B95" s="36">
        <f>SUMIFS(СВЦЭМ!$D$33:$D$776,СВЦЭМ!$A$33:$A$776,$A95,СВЦЭМ!$B$33:$B$776,B$83)+'СЕТ СН'!$G$14+СВЦЭМ!$D$10+'СЕТ СН'!$G$6-'СЕТ СН'!$G$26</f>
        <v>1238.4599556200001</v>
      </c>
      <c r="C95" s="36">
        <f>SUMIFS(СВЦЭМ!$D$33:$D$776,СВЦЭМ!$A$33:$A$776,$A95,СВЦЭМ!$B$33:$B$776,C$83)+'СЕТ СН'!$G$14+СВЦЭМ!$D$10+'СЕТ СН'!$G$6-'СЕТ СН'!$G$26</f>
        <v>1324.9046191</v>
      </c>
      <c r="D95" s="36">
        <f>SUMIFS(СВЦЭМ!$D$33:$D$776,СВЦЭМ!$A$33:$A$776,$A95,СВЦЭМ!$B$33:$B$776,D$83)+'СЕТ СН'!$G$14+СВЦЭМ!$D$10+'СЕТ СН'!$G$6-'СЕТ СН'!$G$26</f>
        <v>1371.5847822000001</v>
      </c>
      <c r="E95" s="36">
        <f>SUMIFS(СВЦЭМ!$D$33:$D$776,СВЦЭМ!$A$33:$A$776,$A95,СВЦЭМ!$B$33:$B$776,E$83)+'СЕТ СН'!$G$14+СВЦЭМ!$D$10+'СЕТ СН'!$G$6-'СЕТ СН'!$G$26</f>
        <v>1372.5549148299999</v>
      </c>
      <c r="F95" s="36">
        <f>SUMIFS(СВЦЭМ!$D$33:$D$776,СВЦЭМ!$A$33:$A$776,$A95,СВЦЭМ!$B$33:$B$776,F$83)+'СЕТ СН'!$G$14+СВЦЭМ!$D$10+'СЕТ СН'!$G$6-'СЕТ СН'!$G$26</f>
        <v>1371.7684916799999</v>
      </c>
      <c r="G95" s="36">
        <f>SUMIFS(СВЦЭМ!$D$33:$D$776,СВЦЭМ!$A$33:$A$776,$A95,СВЦЭМ!$B$33:$B$776,G$83)+'СЕТ СН'!$G$14+СВЦЭМ!$D$10+'СЕТ СН'!$G$6-'СЕТ СН'!$G$26</f>
        <v>1358.4404173999999</v>
      </c>
      <c r="H95" s="36">
        <f>SUMIFS(СВЦЭМ!$D$33:$D$776,СВЦЭМ!$A$33:$A$776,$A95,СВЦЭМ!$B$33:$B$776,H$83)+'СЕТ СН'!$G$14+СВЦЭМ!$D$10+'СЕТ СН'!$G$6-'СЕТ СН'!$G$26</f>
        <v>1273.19710513</v>
      </c>
      <c r="I95" s="36">
        <f>SUMIFS(СВЦЭМ!$D$33:$D$776,СВЦЭМ!$A$33:$A$776,$A95,СВЦЭМ!$B$33:$B$776,I$83)+'СЕТ СН'!$G$14+СВЦЭМ!$D$10+'СЕТ СН'!$G$6-'СЕТ СН'!$G$26</f>
        <v>1215.8000243500001</v>
      </c>
      <c r="J95" s="36">
        <f>SUMIFS(СВЦЭМ!$D$33:$D$776,СВЦЭМ!$A$33:$A$776,$A95,СВЦЭМ!$B$33:$B$776,J$83)+'СЕТ СН'!$G$14+СВЦЭМ!$D$10+'СЕТ СН'!$G$6-'СЕТ СН'!$G$26</f>
        <v>1099.5126760999999</v>
      </c>
      <c r="K95" s="36">
        <f>SUMIFS(СВЦЭМ!$D$33:$D$776,СВЦЭМ!$A$33:$A$776,$A95,СВЦЭМ!$B$33:$B$776,K$83)+'СЕТ СН'!$G$14+СВЦЭМ!$D$10+'СЕТ СН'!$G$6-'СЕТ СН'!$G$26</f>
        <v>1012.1610838700001</v>
      </c>
      <c r="L95" s="36">
        <f>SUMIFS(СВЦЭМ!$D$33:$D$776,СВЦЭМ!$A$33:$A$776,$A95,СВЦЭМ!$B$33:$B$776,L$83)+'СЕТ СН'!$G$14+СВЦЭМ!$D$10+'СЕТ СН'!$G$6-'СЕТ СН'!$G$26</f>
        <v>973.63414183000009</v>
      </c>
      <c r="M95" s="36">
        <f>SUMIFS(СВЦЭМ!$D$33:$D$776,СВЦЭМ!$A$33:$A$776,$A95,СВЦЭМ!$B$33:$B$776,M$83)+'СЕТ СН'!$G$14+СВЦЭМ!$D$10+'СЕТ СН'!$G$6-'СЕТ СН'!$G$26</f>
        <v>976.65026334999993</v>
      </c>
      <c r="N95" s="36">
        <f>SUMIFS(СВЦЭМ!$D$33:$D$776,СВЦЭМ!$A$33:$A$776,$A95,СВЦЭМ!$B$33:$B$776,N$83)+'СЕТ СН'!$G$14+СВЦЭМ!$D$10+'СЕТ СН'!$G$6-'СЕТ СН'!$G$26</f>
        <v>957.93309580000005</v>
      </c>
      <c r="O95" s="36">
        <f>SUMIFS(СВЦЭМ!$D$33:$D$776,СВЦЭМ!$A$33:$A$776,$A95,СВЦЭМ!$B$33:$B$776,O$83)+'СЕТ СН'!$G$14+СВЦЭМ!$D$10+'СЕТ СН'!$G$6-'СЕТ СН'!$G$26</f>
        <v>967.23493903999997</v>
      </c>
      <c r="P95" s="36">
        <f>SUMIFS(СВЦЭМ!$D$33:$D$776,СВЦЭМ!$A$33:$A$776,$A95,СВЦЭМ!$B$33:$B$776,P$83)+'СЕТ СН'!$G$14+СВЦЭМ!$D$10+'СЕТ СН'!$G$6-'СЕТ СН'!$G$26</f>
        <v>988.57620726999994</v>
      </c>
      <c r="Q95" s="36">
        <f>SUMIFS(СВЦЭМ!$D$33:$D$776,СВЦЭМ!$A$33:$A$776,$A95,СВЦЭМ!$B$33:$B$776,Q$83)+'СЕТ СН'!$G$14+СВЦЭМ!$D$10+'СЕТ СН'!$G$6-'СЕТ СН'!$G$26</f>
        <v>999.57168453999998</v>
      </c>
      <c r="R95" s="36">
        <f>SUMIFS(СВЦЭМ!$D$33:$D$776,СВЦЭМ!$A$33:$A$776,$A95,СВЦЭМ!$B$33:$B$776,R$83)+'СЕТ СН'!$G$14+СВЦЭМ!$D$10+'СЕТ СН'!$G$6-'СЕТ СН'!$G$26</f>
        <v>1008.27810697</v>
      </c>
      <c r="S95" s="36">
        <f>SUMIFS(СВЦЭМ!$D$33:$D$776,СВЦЭМ!$A$33:$A$776,$A95,СВЦЭМ!$B$33:$B$776,S$83)+'СЕТ СН'!$G$14+СВЦЭМ!$D$10+'СЕТ СН'!$G$6-'СЕТ СН'!$G$26</f>
        <v>994.40887255000007</v>
      </c>
      <c r="T95" s="36">
        <f>SUMIFS(СВЦЭМ!$D$33:$D$776,СВЦЭМ!$A$33:$A$776,$A95,СВЦЭМ!$B$33:$B$776,T$83)+'СЕТ СН'!$G$14+СВЦЭМ!$D$10+'СЕТ СН'!$G$6-'СЕТ СН'!$G$26</f>
        <v>979.30903381999997</v>
      </c>
      <c r="U95" s="36">
        <f>SUMIFS(СВЦЭМ!$D$33:$D$776,СВЦЭМ!$A$33:$A$776,$A95,СВЦЭМ!$B$33:$B$776,U$83)+'СЕТ СН'!$G$14+СВЦЭМ!$D$10+'СЕТ СН'!$G$6-'СЕТ СН'!$G$26</f>
        <v>931.96474899999998</v>
      </c>
      <c r="V95" s="36">
        <f>SUMIFS(СВЦЭМ!$D$33:$D$776,СВЦЭМ!$A$33:$A$776,$A95,СВЦЭМ!$B$33:$B$776,V$83)+'СЕТ СН'!$G$14+СВЦЭМ!$D$10+'СЕТ СН'!$G$6-'СЕТ СН'!$G$26</f>
        <v>930.06277518000002</v>
      </c>
      <c r="W95" s="36">
        <f>SUMIFS(СВЦЭМ!$D$33:$D$776,СВЦЭМ!$A$33:$A$776,$A95,СВЦЭМ!$B$33:$B$776,W$83)+'СЕТ СН'!$G$14+СВЦЭМ!$D$10+'СЕТ СН'!$G$6-'СЕТ СН'!$G$26</f>
        <v>940.40520564000008</v>
      </c>
      <c r="X95" s="36">
        <f>SUMIFS(СВЦЭМ!$D$33:$D$776,СВЦЭМ!$A$33:$A$776,$A95,СВЦЭМ!$B$33:$B$776,X$83)+'СЕТ СН'!$G$14+СВЦЭМ!$D$10+'СЕТ СН'!$G$6-'СЕТ СН'!$G$26</f>
        <v>1001.45303614</v>
      </c>
      <c r="Y95" s="36">
        <f>SUMIFS(СВЦЭМ!$D$33:$D$776,СВЦЭМ!$A$33:$A$776,$A95,СВЦЭМ!$B$33:$B$776,Y$83)+'СЕТ СН'!$G$14+СВЦЭМ!$D$10+'СЕТ СН'!$G$6-'СЕТ СН'!$G$26</f>
        <v>1116.02627224</v>
      </c>
    </row>
    <row r="96" spans="1:27" ht="15.75" x14ac:dyDescent="0.2">
      <c r="A96" s="35">
        <f t="shared" si="2"/>
        <v>43568</v>
      </c>
      <c r="B96" s="36">
        <f>SUMIFS(СВЦЭМ!$D$33:$D$776,СВЦЭМ!$A$33:$A$776,$A96,СВЦЭМ!$B$33:$B$776,B$83)+'СЕТ СН'!$G$14+СВЦЭМ!$D$10+'СЕТ СН'!$G$6-'СЕТ СН'!$G$26</f>
        <v>1200.4410625400001</v>
      </c>
      <c r="C96" s="36">
        <f>SUMIFS(СВЦЭМ!$D$33:$D$776,СВЦЭМ!$A$33:$A$776,$A96,СВЦЭМ!$B$33:$B$776,C$83)+'СЕТ СН'!$G$14+СВЦЭМ!$D$10+'СЕТ СН'!$G$6-'СЕТ СН'!$G$26</f>
        <v>1278.9585092499999</v>
      </c>
      <c r="D96" s="36">
        <f>SUMIFS(СВЦЭМ!$D$33:$D$776,СВЦЭМ!$A$33:$A$776,$A96,СВЦЭМ!$B$33:$B$776,D$83)+'СЕТ СН'!$G$14+СВЦЭМ!$D$10+'СЕТ СН'!$G$6-'СЕТ СН'!$G$26</f>
        <v>1355.6785107599999</v>
      </c>
      <c r="E96" s="36">
        <f>SUMIFS(СВЦЭМ!$D$33:$D$776,СВЦЭМ!$A$33:$A$776,$A96,СВЦЭМ!$B$33:$B$776,E$83)+'СЕТ СН'!$G$14+СВЦЭМ!$D$10+'СЕТ СН'!$G$6-'СЕТ СН'!$G$26</f>
        <v>1364.49943882</v>
      </c>
      <c r="F96" s="36">
        <f>SUMIFS(СВЦЭМ!$D$33:$D$776,СВЦЭМ!$A$33:$A$776,$A96,СВЦЭМ!$B$33:$B$776,F$83)+'СЕТ СН'!$G$14+СВЦЭМ!$D$10+'СЕТ СН'!$G$6-'СЕТ СН'!$G$26</f>
        <v>1362.6549142199999</v>
      </c>
      <c r="G96" s="36">
        <f>SUMIFS(СВЦЭМ!$D$33:$D$776,СВЦЭМ!$A$33:$A$776,$A96,СВЦЭМ!$B$33:$B$776,G$83)+'СЕТ СН'!$G$14+СВЦЭМ!$D$10+'СЕТ СН'!$G$6-'СЕТ СН'!$G$26</f>
        <v>1336.84495419</v>
      </c>
      <c r="H96" s="36">
        <f>SUMIFS(СВЦЭМ!$D$33:$D$776,СВЦЭМ!$A$33:$A$776,$A96,СВЦЭМ!$B$33:$B$776,H$83)+'СЕТ СН'!$G$14+СВЦЭМ!$D$10+'СЕТ СН'!$G$6-'СЕТ СН'!$G$26</f>
        <v>1244.7527035599999</v>
      </c>
      <c r="I96" s="36">
        <f>SUMIFS(СВЦЭМ!$D$33:$D$776,СВЦЭМ!$A$33:$A$776,$A96,СВЦЭМ!$B$33:$B$776,I$83)+'СЕТ СН'!$G$14+СВЦЭМ!$D$10+'СЕТ СН'!$G$6-'СЕТ СН'!$G$26</f>
        <v>1190.8076806500001</v>
      </c>
      <c r="J96" s="36">
        <f>SUMIFS(СВЦЭМ!$D$33:$D$776,СВЦЭМ!$A$33:$A$776,$A96,СВЦЭМ!$B$33:$B$776,J$83)+'СЕТ СН'!$G$14+СВЦЭМ!$D$10+'СЕТ СН'!$G$6-'СЕТ СН'!$G$26</f>
        <v>1129.98490801</v>
      </c>
      <c r="K96" s="36">
        <f>SUMIFS(СВЦЭМ!$D$33:$D$776,СВЦЭМ!$A$33:$A$776,$A96,СВЦЭМ!$B$33:$B$776,K$83)+'СЕТ СН'!$G$14+СВЦЭМ!$D$10+'СЕТ СН'!$G$6-'СЕТ СН'!$G$26</f>
        <v>1014.14351276</v>
      </c>
      <c r="L96" s="36">
        <f>SUMIFS(СВЦЭМ!$D$33:$D$776,СВЦЭМ!$A$33:$A$776,$A96,СВЦЭМ!$B$33:$B$776,L$83)+'СЕТ СН'!$G$14+СВЦЭМ!$D$10+'СЕТ СН'!$G$6-'СЕТ СН'!$G$26</f>
        <v>977.69263191000005</v>
      </c>
      <c r="M96" s="36">
        <f>SUMIFS(СВЦЭМ!$D$33:$D$776,СВЦЭМ!$A$33:$A$776,$A96,СВЦЭМ!$B$33:$B$776,M$83)+'СЕТ СН'!$G$14+СВЦЭМ!$D$10+'СЕТ СН'!$G$6-'СЕТ СН'!$G$26</f>
        <v>969.99149125999998</v>
      </c>
      <c r="N96" s="36">
        <f>SUMIFS(СВЦЭМ!$D$33:$D$776,СВЦЭМ!$A$33:$A$776,$A96,СВЦЭМ!$B$33:$B$776,N$83)+'СЕТ СН'!$G$14+СВЦЭМ!$D$10+'СЕТ СН'!$G$6-'СЕТ СН'!$G$26</f>
        <v>983.58618896000007</v>
      </c>
      <c r="O96" s="36">
        <f>SUMIFS(СВЦЭМ!$D$33:$D$776,СВЦЭМ!$A$33:$A$776,$A96,СВЦЭМ!$B$33:$B$776,O$83)+'СЕТ СН'!$G$14+СВЦЭМ!$D$10+'СЕТ СН'!$G$6-'СЕТ СН'!$G$26</f>
        <v>993.08162519999996</v>
      </c>
      <c r="P96" s="36">
        <f>SUMIFS(СВЦЭМ!$D$33:$D$776,СВЦЭМ!$A$33:$A$776,$A96,СВЦЭМ!$B$33:$B$776,P$83)+'СЕТ СН'!$G$14+СВЦЭМ!$D$10+'СЕТ СН'!$G$6-'СЕТ СН'!$G$26</f>
        <v>1002.00584916</v>
      </c>
      <c r="Q96" s="36">
        <f>SUMIFS(СВЦЭМ!$D$33:$D$776,СВЦЭМ!$A$33:$A$776,$A96,СВЦЭМ!$B$33:$B$776,Q$83)+'СЕТ СН'!$G$14+СВЦЭМ!$D$10+'СЕТ СН'!$G$6-'СЕТ СН'!$G$26</f>
        <v>1010.59311024</v>
      </c>
      <c r="R96" s="36">
        <f>SUMIFS(СВЦЭМ!$D$33:$D$776,СВЦЭМ!$A$33:$A$776,$A96,СВЦЭМ!$B$33:$B$776,R$83)+'СЕТ СН'!$G$14+СВЦЭМ!$D$10+'СЕТ СН'!$G$6-'СЕТ СН'!$G$26</f>
        <v>1013.5155520400001</v>
      </c>
      <c r="S96" s="36">
        <f>SUMIFS(СВЦЭМ!$D$33:$D$776,СВЦЭМ!$A$33:$A$776,$A96,СВЦЭМ!$B$33:$B$776,S$83)+'СЕТ СН'!$G$14+СВЦЭМ!$D$10+'СЕТ СН'!$G$6-'СЕТ СН'!$G$26</f>
        <v>1020.15897197</v>
      </c>
      <c r="T96" s="36">
        <f>SUMIFS(СВЦЭМ!$D$33:$D$776,СВЦЭМ!$A$33:$A$776,$A96,СВЦЭМ!$B$33:$B$776,T$83)+'СЕТ СН'!$G$14+СВЦЭМ!$D$10+'СЕТ СН'!$G$6-'СЕТ СН'!$G$26</f>
        <v>1017.3773555</v>
      </c>
      <c r="U96" s="36">
        <f>SUMIFS(СВЦЭМ!$D$33:$D$776,СВЦЭМ!$A$33:$A$776,$A96,СВЦЭМ!$B$33:$B$776,U$83)+'СЕТ СН'!$G$14+СВЦЭМ!$D$10+'СЕТ СН'!$G$6-'СЕТ СН'!$G$26</f>
        <v>998.46287639999991</v>
      </c>
      <c r="V96" s="36">
        <f>SUMIFS(СВЦЭМ!$D$33:$D$776,СВЦЭМ!$A$33:$A$776,$A96,СВЦЭМ!$B$33:$B$776,V$83)+'СЕТ СН'!$G$14+СВЦЭМ!$D$10+'СЕТ СН'!$G$6-'СЕТ СН'!$G$26</f>
        <v>973.99441894999995</v>
      </c>
      <c r="W96" s="36">
        <f>SUMIFS(СВЦЭМ!$D$33:$D$776,СВЦЭМ!$A$33:$A$776,$A96,СВЦЭМ!$B$33:$B$776,W$83)+'СЕТ СН'!$G$14+СВЦЭМ!$D$10+'СЕТ СН'!$G$6-'СЕТ СН'!$G$26</f>
        <v>971.69707582000001</v>
      </c>
      <c r="X96" s="36">
        <f>SUMIFS(СВЦЭМ!$D$33:$D$776,СВЦЭМ!$A$33:$A$776,$A96,СВЦЭМ!$B$33:$B$776,X$83)+'СЕТ СН'!$G$14+СВЦЭМ!$D$10+'СЕТ СН'!$G$6-'СЕТ СН'!$G$26</f>
        <v>1054.74163823</v>
      </c>
      <c r="Y96" s="36">
        <f>SUMIFS(СВЦЭМ!$D$33:$D$776,СВЦЭМ!$A$33:$A$776,$A96,СВЦЭМ!$B$33:$B$776,Y$83)+'СЕТ СН'!$G$14+СВЦЭМ!$D$10+'СЕТ СН'!$G$6-'СЕТ СН'!$G$26</f>
        <v>1159.23729684</v>
      </c>
    </row>
    <row r="97" spans="1:25" ht="15.75" x14ac:dyDescent="0.2">
      <c r="A97" s="35">
        <f t="shared" si="2"/>
        <v>43569</v>
      </c>
      <c r="B97" s="36">
        <f>SUMIFS(СВЦЭМ!$D$33:$D$776,СВЦЭМ!$A$33:$A$776,$A97,СВЦЭМ!$B$33:$B$776,B$83)+'СЕТ СН'!$G$14+СВЦЭМ!$D$10+'СЕТ СН'!$G$6-'СЕТ СН'!$G$26</f>
        <v>1220.2324824</v>
      </c>
      <c r="C97" s="36">
        <f>SUMIFS(СВЦЭМ!$D$33:$D$776,СВЦЭМ!$A$33:$A$776,$A97,СВЦЭМ!$B$33:$B$776,C$83)+'СЕТ СН'!$G$14+СВЦЭМ!$D$10+'СЕТ СН'!$G$6-'СЕТ СН'!$G$26</f>
        <v>1328.91246116</v>
      </c>
      <c r="D97" s="36">
        <f>SUMIFS(СВЦЭМ!$D$33:$D$776,СВЦЭМ!$A$33:$A$776,$A97,СВЦЭМ!$B$33:$B$776,D$83)+'СЕТ СН'!$G$14+СВЦЭМ!$D$10+'СЕТ СН'!$G$6-'СЕТ СН'!$G$26</f>
        <v>1415.2111183</v>
      </c>
      <c r="E97" s="36">
        <f>SUMIFS(СВЦЭМ!$D$33:$D$776,СВЦЭМ!$A$33:$A$776,$A97,СВЦЭМ!$B$33:$B$776,E$83)+'СЕТ СН'!$G$14+СВЦЭМ!$D$10+'СЕТ СН'!$G$6-'СЕТ СН'!$G$26</f>
        <v>1415.47488337</v>
      </c>
      <c r="F97" s="36">
        <f>SUMIFS(СВЦЭМ!$D$33:$D$776,СВЦЭМ!$A$33:$A$776,$A97,СВЦЭМ!$B$33:$B$776,F$83)+'СЕТ СН'!$G$14+СВЦЭМ!$D$10+'СЕТ СН'!$G$6-'СЕТ СН'!$G$26</f>
        <v>1405.56890413</v>
      </c>
      <c r="G97" s="36">
        <f>SUMIFS(СВЦЭМ!$D$33:$D$776,СВЦЭМ!$A$33:$A$776,$A97,СВЦЭМ!$B$33:$B$776,G$83)+'СЕТ СН'!$G$14+СВЦЭМ!$D$10+'СЕТ СН'!$G$6-'СЕТ СН'!$G$26</f>
        <v>1391.9667257599999</v>
      </c>
      <c r="H97" s="36">
        <f>SUMIFS(СВЦЭМ!$D$33:$D$776,СВЦЭМ!$A$33:$A$776,$A97,СВЦЭМ!$B$33:$B$776,H$83)+'СЕТ СН'!$G$14+СВЦЭМ!$D$10+'СЕТ СН'!$G$6-'СЕТ СН'!$G$26</f>
        <v>1287.49446977</v>
      </c>
      <c r="I97" s="36">
        <f>SUMIFS(СВЦЭМ!$D$33:$D$776,СВЦЭМ!$A$33:$A$776,$A97,СВЦЭМ!$B$33:$B$776,I$83)+'СЕТ СН'!$G$14+СВЦЭМ!$D$10+'СЕТ СН'!$G$6-'СЕТ СН'!$G$26</f>
        <v>1215.7967229400001</v>
      </c>
      <c r="J97" s="36">
        <f>SUMIFS(СВЦЭМ!$D$33:$D$776,СВЦЭМ!$A$33:$A$776,$A97,СВЦЭМ!$B$33:$B$776,J$83)+'СЕТ СН'!$G$14+СВЦЭМ!$D$10+'СЕТ СН'!$G$6-'СЕТ СН'!$G$26</f>
        <v>1142.48510913</v>
      </c>
      <c r="K97" s="36">
        <f>SUMIFS(СВЦЭМ!$D$33:$D$776,СВЦЭМ!$A$33:$A$776,$A97,СВЦЭМ!$B$33:$B$776,K$83)+'СЕТ СН'!$G$14+СВЦЭМ!$D$10+'СЕТ СН'!$G$6-'СЕТ СН'!$G$26</f>
        <v>1031.8072838099999</v>
      </c>
      <c r="L97" s="36">
        <f>SUMIFS(СВЦЭМ!$D$33:$D$776,СВЦЭМ!$A$33:$A$776,$A97,СВЦЭМ!$B$33:$B$776,L$83)+'СЕТ СН'!$G$14+СВЦЭМ!$D$10+'СЕТ СН'!$G$6-'СЕТ СН'!$G$26</f>
        <v>975.68611725999995</v>
      </c>
      <c r="M97" s="36">
        <f>SUMIFS(СВЦЭМ!$D$33:$D$776,СВЦЭМ!$A$33:$A$776,$A97,СВЦЭМ!$B$33:$B$776,M$83)+'СЕТ СН'!$G$14+СВЦЭМ!$D$10+'СЕТ СН'!$G$6-'СЕТ СН'!$G$26</f>
        <v>969.34361334999994</v>
      </c>
      <c r="N97" s="36">
        <f>SUMIFS(СВЦЭМ!$D$33:$D$776,СВЦЭМ!$A$33:$A$776,$A97,СВЦЭМ!$B$33:$B$776,N$83)+'СЕТ СН'!$G$14+СВЦЭМ!$D$10+'СЕТ СН'!$G$6-'СЕТ СН'!$G$26</f>
        <v>975.02408702000002</v>
      </c>
      <c r="O97" s="36">
        <f>SUMIFS(СВЦЭМ!$D$33:$D$776,СВЦЭМ!$A$33:$A$776,$A97,СВЦЭМ!$B$33:$B$776,O$83)+'СЕТ СН'!$G$14+СВЦЭМ!$D$10+'СЕТ СН'!$G$6-'СЕТ СН'!$G$26</f>
        <v>981.54152767000005</v>
      </c>
      <c r="P97" s="36">
        <f>SUMIFS(СВЦЭМ!$D$33:$D$776,СВЦЭМ!$A$33:$A$776,$A97,СВЦЭМ!$B$33:$B$776,P$83)+'СЕТ СН'!$G$14+СВЦЭМ!$D$10+'СЕТ СН'!$G$6-'СЕТ СН'!$G$26</f>
        <v>996.26496945000008</v>
      </c>
      <c r="Q97" s="36">
        <f>SUMIFS(СВЦЭМ!$D$33:$D$776,СВЦЭМ!$A$33:$A$776,$A97,СВЦЭМ!$B$33:$B$776,Q$83)+'СЕТ СН'!$G$14+СВЦЭМ!$D$10+'СЕТ СН'!$G$6-'СЕТ СН'!$G$26</f>
        <v>998.14027439999995</v>
      </c>
      <c r="R97" s="36">
        <f>SUMIFS(СВЦЭМ!$D$33:$D$776,СВЦЭМ!$A$33:$A$776,$A97,СВЦЭМ!$B$33:$B$776,R$83)+'СЕТ СН'!$G$14+СВЦЭМ!$D$10+'СЕТ СН'!$G$6-'СЕТ СН'!$G$26</f>
        <v>996.45910561000005</v>
      </c>
      <c r="S97" s="36">
        <f>SUMIFS(СВЦЭМ!$D$33:$D$776,СВЦЭМ!$A$33:$A$776,$A97,СВЦЭМ!$B$33:$B$776,S$83)+'СЕТ СН'!$G$14+СВЦЭМ!$D$10+'СЕТ СН'!$G$6-'СЕТ СН'!$G$26</f>
        <v>1008.66729687</v>
      </c>
      <c r="T97" s="36">
        <f>SUMIFS(СВЦЭМ!$D$33:$D$776,СВЦЭМ!$A$33:$A$776,$A97,СВЦЭМ!$B$33:$B$776,T$83)+'СЕТ СН'!$G$14+СВЦЭМ!$D$10+'СЕТ СН'!$G$6-'СЕТ СН'!$G$26</f>
        <v>992.22965188000012</v>
      </c>
      <c r="U97" s="36">
        <f>SUMIFS(СВЦЭМ!$D$33:$D$776,СВЦЭМ!$A$33:$A$776,$A97,СВЦЭМ!$B$33:$B$776,U$83)+'СЕТ СН'!$G$14+СВЦЭМ!$D$10+'СЕТ СН'!$G$6-'СЕТ СН'!$G$26</f>
        <v>966.66754134999996</v>
      </c>
      <c r="V97" s="36">
        <f>SUMIFS(СВЦЭМ!$D$33:$D$776,СВЦЭМ!$A$33:$A$776,$A97,СВЦЭМ!$B$33:$B$776,V$83)+'СЕТ СН'!$G$14+СВЦЭМ!$D$10+'СЕТ СН'!$G$6-'СЕТ СН'!$G$26</f>
        <v>953.90398157000004</v>
      </c>
      <c r="W97" s="36">
        <f>SUMIFS(СВЦЭМ!$D$33:$D$776,СВЦЭМ!$A$33:$A$776,$A97,СВЦЭМ!$B$33:$B$776,W$83)+'СЕТ СН'!$G$14+СВЦЭМ!$D$10+'СЕТ СН'!$G$6-'СЕТ СН'!$G$26</f>
        <v>958.03454753000005</v>
      </c>
      <c r="X97" s="36">
        <f>SUMIFS(СВЦЭМ!$D$33:$D$776,СВЦЭМ!$A$33:$A$776,$A97,СВЦЭМ!$B$33:$B$776,X$83)+'СЕТ СН'!$G$14+СВЦЭМ!$D$10+'СЕТ СН'!$G$6-'СЕТ СН'!$G$26</f>
        <v>1019.3574572800001</v>
      </c>
      <c r="Y97" s="36">
        <f>SUMIFS(СВЦЭМ!$D$33:$D$776,СВЦЭМ!$A$33:$A$776,$A97,СВЦЭМ!$B$33:$B$776,Y$83)+'СЕТ СН'!$G$14+СВЦЭМ!$D$10+'СЕТ СН'!$G$6-'СЕТ СН'!$G$26</f>
        <v>1124.7377949199999</v>
      </c>
    </row>
    <row r="98" spans="1:25" ht="15.75" x14ac:dyDescent="0.2">
      <c r="A98" s="35">
        <f t="shared" si="2"/>
        <v>43570</v>
      </c>
      <c r="B98" s="36">
        <f>SUMIFS(СВЦЭМ!$D$33:$D$776,СВЦЭМ!$A$33:$A$776,$A98,СВЦЭМ!$B$33:$B$776,B$83)+'СЕТ СН'!$G$14+СВЦЭМ!$D$10+'СЕТ СН'!$G$6-'СЕТ СН'!$G$26</f>
        <v>1176.5168470900001</v>
      </c>
      <c r="C98" s="36">
        <f>SUMIFS(СВЦЭМ!$D$33:$D$776,СВЦЭМ!$A$33:$A$776,$A98,СВЦЭМ!$B$33:$B$776,C$83)+'СЕТ СН'!$G$14+СВЦЭМ!$D$10+'СЕТ СН'!$G$6-'СЕТ СН'!$G$26</f>
        <v>1275.8471774899999</v>
      </c>
      <c r="D98" s="36">
        <f>SUMIFS(СВЦЭМ!$D$33:$D$776,СВЦЭМ!$A$33:$A$776,$A98,СВЦЭМ!$B$33:$B$776,D$83)+'СЕТ СН'!$G$14+СВЦЭМ!$D$10+'СЕТ СН'!$G$6-'СЕТ СН'!$G$26</f>
        <v>1333.2252189599999</v>
      </c>
      <c r="E98" s="36">
        <f>SUMIFS(СВЦЭМ!$D$33:$D$776,СВЦЭМ!$A$33:$A$776,$A98,СВЦЭМ!$B$33:$B$776,E$83)+'СЕТ СН'!$G$14+СВЦЭМ!$D$10+'СЕТ СН'!$G$6-'СЕТ СН'!$G$26</f>
        <v>1341.6348815700001</v>
      </c>
      <c r="F98" s="36">
        <f>SUMIFS(СВЦЭМ!$D$33:$D$776,СВЦЭМ!$A$33:$A$776,$A98,СВЦЭМ!$B$33:$B$776,F$83)+'СЕТ СН'!$G$14+СВЦЭМ!$D$10+'СЕТ СН'!$G$6-'СЕТ СН'!$G$26</f>
        <v>1337.41143915</v>
      </c>
      <c r="G98" s="36">
        <f>SUMIFS(СВЦЭМ!$D$33:$D$776,СВЦЭМ!$A$33:$A$776,$A98,СВЦЭМ!$B$33:$B$776,G$83)+'СЕТ СН'!$G$14+СВЦЭМ!$D$10+'СЕТ СН'!$G$6-'СЕТ СН'!$G$26</f>
        <v>1336.72202064</v>
      </c>
      <c r="H98" s="36">
        <f>SUMIFS(СВЦЭМ!$D$33:$D$776,СВЦЭМ!$A$33:$A$776,$A98,СВЦЭМ!$B$33:$B$776,H$83)+'СЕТ СН'!$G$14+СВЦЭМ!$D$10+'СЕТ СН'!$G$6-'СЕТ СН'!$G$26</f>
        <v>1255.8036185399999</v>
      </c>
      <c r="I98" s="36">
        <f>SUMIFS(СВЦЭМ!$D$33:$D$776,СВЦЭМ!$A$33:$A$776,$A98,СВЦЭМ!$B$33:$B$776,I$83)+'СЕТ СН'!$G$14+СВЦЭМ!$D$10+'СЕТ СН'!$G$6-'СЕТ СН'!$G$26</f>
        <v>1207.66021232</v>
      </c>
      <c r="J98" s="36">
        <f>SUMIFS(СВЦЭМ!$D$33:$D$776,СВЦЭМ!$A$33:$A$776,$A98,СВЦЭМ!$B$33:$B$776,J$83)+'СЕТ СН'!$G$14+СВЦЭМ!$D$10+'СЕТ СН'!$G$6-'СЕТ СН'!$G$26</f>
        <v>1114.4589819299999</v>
      </c>
      <c r="K98" s="36">
        <f>SUMIFS(СВЦЭМ!$D$33:$D$776,СВЦЭМ!$A$33:$A$776,$A98,СВЦЭМ!$B$33:$B$776,K$83)+'СЕТ СН'!$G$14+СВЦЭМ!$D$10+'СЕТ СН'!$G$6-'СЕТ СН'!$G$26</f>
        <v>1030.42571193</v>
      </c>
      <c r="L98" s="36">
        <f>SUMIFS(СВЦЭМ!$D$33:$D$776,СВЦЭМ!$A$33:$A$776,$A98,СВЦЭМ!$B$33:$B$776,L$83)+'СЕТ СН'!$G$14+СВЦЭМ!$D$10+'СЕТ СН'!$G$6-'СЕТ СН'!$G$26</f>
        <v>1000.2635565</v>
      </c>
      <c r="M98" s="36">
        <f>SUMIFS(СВЦЭМ!$D$33:$D$776,СВЦЭМ!$A$33:$A$776,$A98,СВЦЭМ!$B$33:$B$776,M$83)+'СЕТ СН'!$G$14+СВЦЭМ!$D$10+'СЕТ СН'!$G$6-'СЕТ СН'!$G$26</f>
        <v>1002.43913131</v>
      </c>
      <c r="N98" s="36">
        <f>SUMIFS(СВЦЭМ!$D$33:$D$776,СВЦЭМ!$A$33:$A$776,$A98,СВЦЭМ!$B$33:$B$776,N$83)+'СЕТ СН'!$G$14+СВЦЭМ!$D$10+'СЕТ СН'!$G$6-'СЕТ СН'!$G$26</f>
        <v>999.74002939000002</v>
      </c>
      <c r="O98" s="36">
        <f>SUMIFS(СВЦЭМ!$D$33:$D$776,СВЦЭМ!$A$33:$A$776,$A98,СВЦЭМ!$B$33:$B$776,O$83)+'СЕТ СН'!$G$14+СВЦЭМ!$D$10+'СЕТ СН'!$G$6-'СЕТ СН'!$G$26</f>
        <v>1010.3607836399999</v>
      </c>
      <c r="P98" s="36">
        <f>SUMIFS(СВЦЭМ!$D$33:$D$776,СВЦЭМ!$A$33:$A$776,$A98,СВЦЭМ!$B$33:$B$776,P$83)+'СЕТ СН'!$G$14+СВЦЭМ!$D$10+'СЕТ СН'!$G$6-'СЕТ СН'!$G$26</f>
        <v>1022.84945604</v>
      </c>
      <c r="Q98" s="36">
        <f>SUMIFS(СВЦЭМ!$D$33:$D$776,СВЦЭМ!$A$33:$A$776,$A98,СВЦЭМ!$B$33:$B$776,Q$83)+'СЕТ СН'!$G$14+СВЦЭМ!$D$10+'СЕТ СН'!$G$6-'СЕТ СН'!$G$26</f>
        <v>1028.6905660899999</v>
      </c>
      <c r="R98" s="36">
        <f>SUMIFS(СВЦЭМ!$D$33:$D$776,СВЦЭМ!$A$33:$A$776,$A98,СВЦЭМ!$B$33:$B$776,R$83)+'СЕТ СН'!$G$14+СВЦЭМ!$D$10+'СЕТ СН'!$G$6-'СЕТ СН'!$G$26</f>
        <v>1028.55174822</v>
      </c>
      <c r="S98" s="36">
        <f>SUMIFS(СВЦЭМ!$D$33:$D$776,СВЦЭМ!$A$33:$A$776,$A98,СВЦЭМ!$B$33:$B$776,S$83)+'СЕТ СН'!$G$14+СВЦЭМ!$D$10+'СЕТ СН'!$G$6-'СЕТ СН'!$G$26</f>
        <v>1032.5544840499999</v>
      </c>
      <c r="T98" s="36">
        <f>SUMIFS(СВЦЭМ!$D$33:$D$776,СВЦЭМ!$A$33:$A$776,$A98,СВЦЭМ!$B$33:$B$776,T$83)+'СЕТ СН'!$G$14+СВЦЭМ!$D$10+'СЕТ СН'!$G$6-'СЕТ СН'!$G$26</f>
        <v>1015.64492146</v>
      </c>
      <c r="U98" s="36">
        <f>SUMIFS(СВЦЭМ!$D$33:$D$776,СВЦЭМ!$A$33:$A$776,$A98,СВЦЭМ!$B$33:$B$776,U$83)+'СЕТ СН'!$G$14+СВЦЭМ!$D$10+'СЕТ СН'!$G$6-'СЕТ СН'!$G$26</f>
        <v>990.12436608000007</v>
      </c>
      <c r="V98" s="36">
        <f>SUMIFS(СВЦЭМ!$D$33:$D$776,СВЦЭМ!$A$33:$A$776,$A98,СВЦЭМ!$B$33:$B$776,V$83)+'СЕТ СН'!$G$14+СВЦЭМ!$D$10+'СЕТ СН'!$G$6-'СЕТ СН'!$G$26</f>
        <v>993.32101519000003</v>
      </c>
      <c r="W98" s="36">
        <f>SUMIFS(СВЦЭМ!$D$33:$D$776,СВЦЭМ!$A$33:$A$776,$A98,СВЦЭМ!$B$33:$B$776,W$83)+'СЕТ СН'!$G$14+СВЦЭМ!$D$10+'СЕТ СН'!$G$6-'СЕТ СН'!$G$26</f>
        <v>994.5731982100001</v>
      </c>
      <c r="X98" s="36">
        <f>SUMIFS(СВЦЭМ!$D$33:$D$776,СВЦЭМ!$A$33:$A$776,$A98,СВЦЭМ!$B$33:$B$776,X$83)+'СЕТ СН'!$G$14+СВЦЭМ!$D$10+'СЕТ СН'!$G$6-'СЕТ СН'!$G$26</f>
        <v>1037.4635645000001</v>
      </c>
      <c r="Y98" s="36">
        <f>SUMIFS(СВЦЭМ!$D$33:$D$776,СВЦЭМ!$A$33:$A$776,$A98,СВЦЭМ!$B$33:$B$776,Y$83)+'СЕТ СН'!$G$14+СВЦЭМ!$D$10+'СЕТ СН'!$G$6-'СЕТ СН'!$G$26</f>
        <v>1122.9910134700001</v>
      </c>
    </row>
    <row r="99" spans="1:25" ht="15.75" x14ac:dyDescent="0.2">
      <c r="A99" s="35">
        <f t="shared" si="2"/>
        <v>43571</v>
      </c>
      <c r="B99" s="36">
        <f>SUMIFS(СВЦЭМ!$D$33:$D$776,СВЦЭМ!$A$33:$A$776,$A99,СВЦЭМ!$B$33:$B$776,B$83)+'СЕТ СН'!$G$14+СВЦЭМ!$D$10+'СЕТ СН'!$G$6-'СЕТ СН'!$G$26</f>
        <v>1182.0395028099999</v>
      </c>
      <c r="C99" s="36">
        <f>SUMIFS(СВЦЭМ!$D$33:$D$776,СВЦЭМ!$A$33:$A$776,$A99,СВЦЭМ!$B$33:$B$776,C$83)+'СЕТ СН'!$G$14+СВЦЭМ!$D$10+'СЕТ СН'!$G$6-'СЕТ СН'!$G$26</f>
        <v>1256.94319565</v>
      </c>
      <c r="D99" s="36">
        <f>SUMIFS(СВЦЭМ!$D$33:$D$776,СВЦЭМ!$A$33:$A$776,$A99,СВЦЭМ!$B$33:$B$776,D$83)+'СЕТ СН'!$G$14+СВЦЭМ!$D$10+'СЕТ СН'!$G$6-'СЕТ СН'!$G$26</f>
        <v>1338.2900542</v>
      </c>
      <c r="E99" s="36">
        <f>SUMIFS(СВЦЭМ!$D$33:$D$776,СВЦЭМ!$A$33:$A$776,$A99,СВЦЭМ!$B$33:$B$776,E$83)+'СЕТ СН'!$G$14+СВЦЭМ!$D$10+'СЕТ СН'!$G$6-'СЕТ СН'!$G$26</f>
        <v>1348.4914284500001</v>
      </c>
      <c r="F99" s="36">
        <f>SUMIFS(СВЦЭМ!$D$33:$D$776,СВЦЭМ!$A$33:$A$776,$A99,СВЦЭМ!$B$33:$B$776,F$83)+'СЕТ СН'!$G$14+СВЦЭМ!$D$10+'СЕТ СН'!$G$6-'СЕТ СН'!$G$26</f>
        <v>1349.27038113</v>
      </c>
      <c r="G99" s="36">
        <f>SUMIFS(СВЦЭМ!$D$33:$D$776,СВЦЭМ!$A$33:$A$776,$A99,СВЦЭМ!$B$33:$B$776,G$83)+'СЕТ СН'!$G$14+СВЦЭМ!$D$10+'СЕТ СН'!$G$6-'СЕТ СН'!$G$26</f>
        <v>1346.1873514899999</v>
      </c>
      <c r="H99" s="36">
        <f>SUMIFS(СВЦЭМ!$D$33:$D$776,СВЦЭМ!$A$33:$A$776,$A99,СВЦЭМ!$B$33:$B$776,H$83)+'СЕТ СН'!$G$14+СВЦЭМ!$D$10+'СЕТ СН'!$G$6-'СЕТ СН'!$G$26</f>
        <v>1285.9564211299999</v>
      </c>
      <c r="I99" s="36">
        <f>SUMIFS(СВЦЭМ!$D$33:$D$776,СВЦЭМ!$A$33:$A$776,$A99,СВЦЭМ!$B$33:$B$776,I$83)+'СЕТ СН'!$G$14+СВЦЭМ!$D$10+'СЕТ СН'!$G$6-'СЕТ СН'!$G$26</f>
        <v>1226.04500734</v>
      </c>
      <c r="J99" s="36">
        <f>SUMIFS(СВЦЭМ!$D$33:$D$776,СВЦЭМ!$A$33:$A$776,$A99,СВЦЭМ!$B$33:$B$776,J$83)+'СЕТ СН'!$G$14+СВЦЭМ!$D$10+'СЕТ СН'!$G$6-'СЕТ СН'!$G$26</f>
        <v>1127.19101946</v>
      </c>
      <c r="K99" s="36">
        <f>SUMIFS(СВЦЭМ!$D$33:$D$776,СВЦЭМ!$A$33:$A$776,$A99,СВЦЭМ!$B$33:$B$776,K$83)+'СЕТ СН'!$G$14+СВЦЭМ!$D$10+'СЕТ СН'!$G$6-'СЕТ СН'!$G$26</f>
        <v>1058.8376674900001</v>
      </c>
      <c r="L99" s="36">
        <f>SUMIFS(СВЦЭМ!$D$33:$D$776,СВЦЭМ!$A$33:$A$776,$A99,СВЦЭМ!$B$33:$B$776,L$83)+'СЕТ СН'!$G$14+СВЦЭМ!$D$10+'СЕТ СН'!$G$6-'СЕТ СН'!$G$26</f>
        <v>1031.4146429499999</v>
      </c>
      <c r="M99" s="36">
        <f>SUMIFS(СВЦЭМ!$D$33:$D$776,СВЦЭМ!$A$33:$A$776,$A99,СВЦЭМ!$B$33:$B$776,M$83)+'СЕТ СН'!$G$14+СВЦЭМ!$D$10+'СЕТ СН'!$G$6-'СЕТ СН'!$G$26</f>
        <v>1008.6145772699999</v>
      </c>
      <c r="N99" s="36">
        <f>SUMIFS(СВЦЭМ!$D$33:$D$776,СВЦЭМ!$A$33:$A$776,$A99,СВЦЭМ!$B$33:$B$776,N$83)+'СЕТ СН'!$G$14+СВЦЭМ!$D$10+'СЕТ СН'!$G$6-'СЕТ СН'!$G$26</f>
        <v>1021.52777511</v>
      </c>
      <c r="O99" s="36">
        <f>SUMIFS(СВЦЭМ!$D$33:$D$776,СВЦЭМ!$A$33:$A$776,$A99,СВЦЭМ!$B$33:$B$776,O$83)+'СЕТ СН'!$G$14+СВЦЭМ!$D$10+'СЕТ СН'!$G$6-'СЕТ СН'!$G$26</f>
        <v>1033.60911416</v>
      </c>
      <c r="P99" s="36">
        <f>SUMIFS(СВЦЭМ!$D$33:$D$776,СВЦЭМ!$A$33:$A$776,$A99,СВЦЭМ!$B$33:$B$776,P$83)+'СЕТ СН'!$G$14+СВЦЭМ!$D$10+'СЕТ СН'!$G$6-'СЕТ СН'!$G$26</f>
        <v>1036.0946559900001</v>
      </c>
      <c r="Q99" s="36">
        <f>SUMIFS(СВЦЭМ!$D$33:$D$776,СВЦЭМ!$A$33:$A$776,$A99,СВЦЭМ!$B$33:$B$776,Q$83)+'СЕТ СН'!$G$14+СВЦЭМ!$D$10+'СЕТ СН'!$G$6-'СЕТ СН'!$G$26</f>
        <v>1035.19109766</v>
      </c>
      <c r="R99" s="36">
        <f>SUMIFS(СВЦЭМ!$D$33:$D$776,СВЦЭМ!$A$33:$A$776,$A99,СВЦЭМ!$B$33:$B$776,R$83)+'СЕТ СН'!$G$14+СВЦЭМ!$D$10+'СЕТ СН'!$G$6-'СЕТ СН'!$G$26</f>
        <v>1026.1326170100001</v>
      </c>
      <c r="S99" s="36">
        <f>SUMIFS(СВЦЭМ!$D$33:$D$776,СВЦЭМ!$A$33:$A$776,$A99,СВЦЭМ!$B$33:$B$776,S$83)+'СЕТ СН'!$G$14+СВЦЭМ!$D$10+'СЕТ СН'!$G$6-'СЕТ СН'!$G$26</f>
        <v>1024.47853592</v>
      </c>
      <c r="T99" s="36">
        <f>SUMIFS(СВЦЭМ!$D$33:$D$776,СВЦЭМ!$A$33:$A$776,$A99,СВЦЭМ!$B$33:$B$776,T$83)+'СЕТ СН'!$G$14+СВЦЭМ!$D$10+'СЕТ СН'!$G$6-'СЕТ СН'!$G$26</f>
        <v>1036.42606484</v>
      </c>
      <c r="U99" s="36">
        <f>SUMIFS(СВЦЭМ!$D$33:$D$776,СВЦЭМ!$A$33:$A$776,$A99,СВЦЭМ!$B$33:$B$776,U$83)+'СЕТ СН'!$G$14+СВЦЭМ!$D$10+'СЕТ СН'!$G$6-'СЕТ СН'!$G$26</f>
        <v>998.24708884000006</v>
      </c>
      <c r="V99" s="36">
        <f>SUMIFS(СВЦЭМ!$D$33:$D$776,СВЦЭМ!$A$33:$A$776,$A99,СВЦЭМ!$B$33:$B$776,V$83)+'СЕТ СН'!$G$14+СВЦЭМ!$D$10+'СЕТ СН'!$G$6-'СЕТ СН'!$G$26</f>
        <v>1012.7349693900001</v>
      </c>
      <c r="W99" s="36">
        <f>SUMIFS(СВЦЭМ!$D$33:$D$776,СВЦЭМ!$A$33:$A$776,$A99,СВЦЭМ!$B$33:$B$776,W$83)+'СЕТ СН'!$G$14+СВЦЭМ!$D$10+'СЕТ СН'!$G$6-'СЕТ СН'!$G$26</f>
        <v>1005.25498109</v>
      </c>
      <c r="X99" s="36">
        <f>SUMIFS(СВЦЭМ!$D$33:$D$776,СВЦЭМ!$A$33:$A$776,$A99,СВЦЭМ!$B$33:$B$776,X$83)+'СЕТ СН'!$G$14+СВЦЭМ!$D$10+'СЕТ СН'!$G$6-'СЕТ СН'!$G$26</f>
        <v>1087.7926124800001</v>
      </c>
      <c r="Y99" s="36">
        <f>SUMIFS(СВЦЭМ!$D$33:$D$776,СВЦЭМ!$A$33:$A$776,$A99,СВЦЭМ!$B$33:$B$776,Y$83)+'СЕТ СН'!$G$14+СВЦЭМ!$D$10+'СЕТ СН'!$G$6-'СЕТ СН'!$G$26</f>
        <v>1164.4245402700001</v>
      </c>
    </row>
    <row r="100" spans="1:25" ht="15.75" x14ac:dyDescent="0.2">
      <c r="A100" s="35">
        <f t="shared" si="2"/>
        <v>43572</v>
      </c>
      <c r="B100" s="36">
        <f>SUMIFS(СВЦЭМ!$D$33:$D$776,СВЦЭМ!$A$33:$A$776,$A100,СВЦЭМ!$B$33:$B$776,B$83)+'СЕТ СН'!$G$14+СВЦЭМ!$D$10+'СЕТ СН'!$G$6-'СЕТ СН'!$G$26</f>
        <v>1197.3838685400001</v>
      </c>
      <c r="C100" s="36">
        <f>SUMIFS(СВЦЭМ!$D$33:$D$776,СВЦЭМ!$A$33:$A$776,$A100,СВЦЭМ!$B$33:$B$776,C$83)+'СЕТ СН'!$G$14+СВЦЭМ!$D$10+'СЕТ СН'!$G$6-'СЕТ СН'!$G$26</f>
        <v>1263.14873876</v>
      </c>
      <c r="D100" s="36">
        <f>SUMIFS(СВЦЭМ!$D$33:$D$776,СВЦЭМ!$A$33:$A$776,$A100,СВЦЭМ!$B$33:$B$776,D$83)+'СЕТ СН'!$G$14+СВЦЭМ!$D$10+'СЕТ СН'!$G$6-'СЕТ СН'!$G$26</f>
        <v>1314.0242226099999</v>
      </c>
      <c r="E100" s="36">
        <f>SUMIFS(СВЦЭМ!$D$33:$D$776,СВЦЭМ!$A$33:$A$776,$A100,СВЦЭМ!$B$33:$B$776,E$83)+'СЕТ СН'!$G$14+СВЦЭМ!$D$10+'СЕТ СН'!$G$6-'СЕТ СН'!$G$26</f>
        <v>1322.7166310999999</v>
      </c>
      <c r="F100" s="36">
        <f>SUMIFS(СВЦЭМ!$D$33:$D$776,СВЦЭМ!$A$33:$A$776,$A100,СВЦЭМ!$B$33:$B$776,F$83)+'СЕТ СН'!$G$14+СВЦЭМ!$D$10+'СЕТ СН'!$G$6-'СЕТ СН'!$G$26</f>
        <v>1324.2850029700001</v>
      </c>
      <c r="G100" s="36">
        <f>SUMIFS(СВЦЭМ!$D$33:$D$776,СВЦЭМ!$A$33:$A$776,$A100,СВЦЭМ!$B$33:$B$776,G$83)+'СЕТ СН'!$G$14+СВЦЭМ!$D$10+'СЕТ СН'!$G$6-'СЕТ СН'!$G$26</f>
        <v>1323.4445608599999</v>
      </c>
      <c r="H100" s="36">
        <f>SUMIFS(СВЦЭМ!$D$33:$D$776,СВЦЭМ!$A$33:$A$776,$A100,СВЦЭМ!$B$33:$B$776,H$83)+'СЕТ СН'!$G$14+СВЦЭМ!$D$10+'СЕТ СН'!$G$6-'СЕТ СН'!$G$26</f>
        <v>1259.7320347699999</v>
      </c>
      <c r="I100" s="36">
        <f>SUMIFS(СВЦЭМ!$D$33:$D$776,СВЦЭМ!$A$33:$A$776,$A100,СВЦЭМ!$B$33:$B$776,I$83)+'СЕТ СН'!$G$14+СВЦЭМ!$D$10+'СЕТ СН'!$G$6-'СЕТ СН'!$G$26</f>
        <v>1203.23632825</v>
      </c>
      <c r="J100" s="36">
        <f>SUMIFS(СВЦЭМ!$D$33:$D$776,СВЦЭМ!$A$33:$A$776,$A100,СВЦЭМ!$B$33:$B$776,J$83)+'СЕТ СН'!$G$14+СВЦЭМ!$D$10+'СЕТ СН'!$G$6-'СЕТ СН'!$G$26</f>
        <v>1109.7356884200001</v>
      </c>
      <c r="K100" s="36">
        <f>SUMIFS(СВЦЭМ!$D$33:$D$776,СВЦЭМ!$A$33:$A$776,$A100,СВЦЭМ!$B$33:$B$776,K$83)+'СЕТ СН'!$G$14+СВЦЭМ!$D$10+'СЕТ СН'!$G$6-'СЕТ СН'!$G$26</f>
        <v>1044.1348425599999</v>
      </c>
      <c r="L100" s="36">
        <f>SUMIFS(СВЦЭМ!$D$33:$D$776,СВЦЭМ!$A$33:$A$776,$A100,СВЦЭМ!$B$33:$B$776,L$83)+'СЕТ СН'!$G$14+СВЦЭМ!$D$10+'СЕТ СН'!$G$6-'СЕТ СН'!$G$26</f>
        <v>1012.9794982400001</v>
      </c>
      <c r="M100" s="36">
        <f>SUMIFS(СВЦЭМ!$D$33:$D$776,СВЦЭМ!$A$33:$A$776,$A100,СВЦЭМ!$B$33:$B$776,M$83)+'СЕТ СН'!$G$14+СВЦЭМ!$D$10+'СЕТ СН'!$G$6-'СЕТ СН'!$G$26</f>
        <v>1019.6461147</v>
      </c>
      <c r="N100" s="36">
        <f>SUMIFS(СВЦЭМ!$D$33:$D$776,СВЦЭМ!$A$33:$A$776,$A100,СВЦЭМ!$B$33:$B$776,N$83)+'СЕТ СН'!$G$14+СВЦЭМ!$D$10+'СЕТ СН'!$G$6-'СЕТ СН'!$G$26</f>
        <v>1007.8660017500001</v>
      </c>
      <c r="O100" s="36">
        <f>SUMIFS(СВЦЭМ!$D$33:$D$776,СВЦЭМ!$A$33:$A$776,$A100,СВЦЭМ!$B$33:$B$776,O$83)+'СЕТ СН'!$G$14+СВЦЭМ!$D$10+'СЕТ СН'!$G$6-'СЕТ СН'!$G$26</f>
        <v>1011.34169858</v>
      </c>
      <c r="P100" s="36">
        <f>SUMIFS(СВЦЭМ!$D$33:$D$776,СВЦЭМ!$A$33:$A$776,$A100,СВЦЭМ!$B$33:$B$776,P$83)+'СЕТ СН'!$G$14+СВЦЭМ!$D$10+'СЕТ СН'!$G$6-'СЕТ СН'!$G$26</f>
        <v>1022.5720217000001</v>
      </c>
      <c r="Q100" s="36">
        <f>SUMIFS(СВЦЭМ!$D$33:$D$776,СВЦЭМ!$A$33:$A$776,$A100,СВЦЭМ!$B$33:$B$776,Q$83)+'СЕТ СН'!$G$14+СВЦЭМ!$D$10+'СЕТ СН'!$G$6-'СЕТ СН'!$G$26</f>
        <v>1042.8529505399999</v>
      </c>
      <c r="R100" s="36">
        <f>SUMIFS(СВЦЭМ!$D$33:$D$776,СВЦЭМ!$A$33:$A$776,$A100,СВЦЭМ!$B$33:$B$776,R$83)+'СЕТ СН'!$G$14+СВЦЭМ!$D$10+'СЕТ СН'!$G$6-'СЕТ СН'!$G$26</f>
        <v>1040.3822521899999</v>
      </c>
      <c r="S100" s="36">
        <f>SUMIFS(СВЦЭМ!$D$33:$D$776,СВЦЭМ!$A$33:$A$776,$A100,СВЦЭМ!$B$33:$B$776,S$83)+'СЕТ СН'!$G$14+СВЦЭМ!$D$10+'СЕТ СН'!$G$6-'СЕТ СН'!$G$26</f>
        <v>1025.9438435899999</v>
      </c>
      <c r="T100" s="36">
        <f>SUMIFS(СВЦЭМ!$D$33:$D$776,СВЦЭМ!$A$33:$A$776,$A100,СВЦЭМ!$B$33:$B$776,T$83)+'СЕТ СН'!$G$14+СВЦЭМ!$D$10+'СЕТ СН'!$G$6-'СЕТ СН'!$G$26</f>
        <v>1033.06390289</v>
      </c>
      <c r="U100" s="36">
        <f>SUMIFS(СВЦЭМ!$D$33:$D$776,СВЦЭМ!$A$33:$A$776,$A100,СВЦЭМ!$B$33:$B$776,U$83)+'СЕТ СН'!$G$14+СВЦЭМ!$D$10+'СЕТ СН'!$G$6-'СЕТ СН'!$G$26</f>
        <v>1036.05928791</v>
      </c>
      <c r="V100" s="36">
        <f>SUMIFS(СВЦЭМ!$D$33:$D$776,СВЦЭМ!$A$33:$A$776,$A100,СВЦЭМ!$B$33:$B$776,V$83)+'СЕТ СН'!$G$14+СВЦЭМ!$D$10+'СЕТ СН'!$G$6-'СЕТ СН'!$G$26</f>
        <v>1027.9294084999999</v>
      </c>
      <c r="W100" s="36">
        <f>SUMIFS(СВЦЭМ!$D$33:$D$776,СВЦЭМ!$A$33:$A$776,$A100,СВЦЭМ!$B$33:$B$776,W$83)+'СЕТ СН'!$G$14+СВЦЭМ!$D$10+'СЕТ СН'!$G$6-'СЕТ СН'!$G$26</f>
        <v>1037.7450111200001</v>
      </c>
      <c r="X100" s="36">
        <f>SUMIFS(СВЦЭМ!$D$33:$D$776,СВЦЭМ!$A$33:$A$776,$A100,СВЦЭМ!$B$33:$B$776,X$83)+'СЕТ СН'!$G$14+СВЦЭМ!$D$10+'СЕТ СН'!$G$6-'СЕТ СН'!$G$26</f>
        <v>1069.7593093</v>
      </c>
      <c r="Y100" s="36">
        <f>SUMIFS(СВЦЭМ!$D$33:$D$776,СВЦЭМ!$A$33:$A$776,$A100,СВЦЭМ!$B$33:$B$776,Y$83)+'СЕТ СН'!$G$14+СВЦЭМ!$D$10+'СЕТ СН'!$G$6-'СЕТ СН'!$G$26</f>
        <v>1143.30897448</v>
      </c>
    </row>
    <row r="101" spans="1:25" ht="15.75" x14ac:dyDescent="0.2">
      <c r="A101" s="35">
        <f t="shared" si="2"/>
        <v>43573</v>
      </c>
      <c r="B101" s="36">
        <f>SUMIFS(СВЦЭМ!$D$33:$D$776,СВЦЭМ!$A$33:$A$776,$A101,СВЦЭМ!$B$33:$B$776,B$83)+'СЕТ СН'!$G$14+СВЦЭМ!$D$10+'СЕТ СН'!$G$6-'СЕТ СН'!$G$26</f>
        <v>1177.5552369899999</v>
      </c>
      <c r="C101" s="36">
        <f>SUMIFS(СВЦЭМ!$D$33:$D$776,СВЦЭМ!$A$33:$A$776,$A101,СВЦЭМ!$B$33:$B$776,C$83)+'СЕТ СН'!$G$14+СВЦЭМ!$D$10+'СЕТ СН'!$G$6-'СЕТ СН'!$G$26</f>
        <v>1247.0706172799999</v>
      </c>
      <c r="D101" s="36">
        <f>SUMIFS(СВЦЭМ!$D$33:$D$776,СВЦЭМ!$A$33:$A$776,$A101,СВЦЭМ!$B$33:$B$776,D$83)+'СЕТ СН'!$G$14+СВЦЭМ!$D$10+'СЕТ СН'!$G$6-'СЕТ СН'!$G$26</f>
        <v>1306.8817514299999</v>
      </c>
      <c r="E101" s="36">
        <f>SUMIFS(СВЦЭМ!$D$33:$D$776,СВЦЭМ!$A$33:$A$776,$A101,СВЦЭМ!$B$33:$B$776,E$83)+'СЕТ СН'!$G$14+СВЦЭМ!$D$10+'СЕТ СН'!$G$6-'СЕТ СН'!$G$26</f>
        <v>1303.1179977899999</v>
      </c>
      <c r="F101" s="36">
        <f>SUMIFS(СВЦЭМ!$D$33:$D$776,СВЦЭМ!$A$33:$A$776,$A101,СВЦЭМ!$B$33:$B$776,F$83)+'СЕТ СН'!$G$14+СВЦЭМ!$D$10+'СЕТ СН'!$G$6-'СЕТ СН'!$G$26</f>
        <v>1308.6592897400001</v>
      </c>
      <c r="G101" s="36">
        <f>SUMIFS(СВЦЭМ!$D$33:$D$776,СВЦЭМ!$A$33:$A$776,$A101,СВЦЭМ!$B$33:$B$776,G$83)+'СЕТ СН'!$G$14+СВЦЭМ!$D$10+'СЕТ СН'!$G$6-'СЕТ СН'!$G$26</f>
        <v>1307.27956191</v>
      </c>
      <c r="H101" s="36">
        <f>SUMIFS(СВЦЭМ!$D$33:$D$776,СВЦЭМ!$A$33:$A$776,$A101,СВЦЭМ!$B$33:$B$776,H$83)+'СЕТ СН'!$G$14+СВЦЭМ!$D$10+'СЕТ СН'!$G$6-'СЕТ СН'!$G$26</f>
        <v>1248.3156511699999</v>
      </c>
      <c r="I101" s="36">
        <f>SUMIFS(СВЦЭМ!$D$33:$D$776,СВЦЭМ!$A$33:$A$776,$A101,СВЦЭМ!$B$33:$B$776,I$83)+'СЕТ СН'!$G$14+СВЦЭМ!$D$10+'СЕТ СН'!$G$6-'СЕТ СН'!$G$26</f>
        <v>1190.3242446900001</v>
      </c>
      <c r="J101" s="36">
        <f>SUMIFS(СВЦЭМ!$D$33:$D$776,СВЦЭМ!$A$33:$A$776,$A101,СВЦЭМ!$B$33:$B$776,J$83)+'СЕТ СН'!$G$14+СВЦЭМ!$D$10+'СЕТ СН'!$G$6-'СЕТ СН'!$G$26</f>
        <v>1112.1590173</v>
      </c>
      <c r="K101" s="36">
        <f>SUMIFS(СВЦЭМ!$D$33:$D$776,СВЦЭМ!$A$33:$A$776,$A101,СВЦЭМ!$B$33:$B$776,K$83)+'СЕТ СН'!$G$14+СВЦЭМ!$D$10+'СЕТ СН'!$G$6-'СЕТ СН'!$G$26</f>
        <v>1030.10412748</v>
      </c>
      <c r="L101" s="36">
        <f>SUMIFS(СВЦЭМ!$D$33:$D$776,СВЦЭМ!$A$33:$A$776,$A101,СВЦЭМ!$B$33:$B$776,L$83)+'СЕТ СН'!$G$14+СВЦЭМ!$D$10+'СЕТ СН'!$G$6-'СЕТ СН'!$G$26</f>
        <v>996.57615394000004</v>
      </c>
      <c r="M101" s="36">
        <f>SUMIFS(СВЦЭМ!$D$33:$D$776,СВЦЭМ!$A$33:$A$776,$A101,СВЦЭМ!$B$33:$B$776,M$83)+'СЕТ СН'!$G$14+СВЦЭМ!$D$10+'СЕТ СН'!$G$6-'СЕТ СН'!$G$26</f>
        <v>1013.9210184999999</v>
      </c>
      <c r="N101" s="36">
        <f>SUMIFS(СВЦЭМ!$D$33:$D$776,СВЦЭМ!$A$33:$A$776,$A101,СВЦЭМ!$B$33:$B$776,N$83)+'СЕТ СН'!$G$14+СВЦЭМ!$D$10+'СЕТ СН'!$G$6-'СЕТ СН'!$G$26</f>
        <v>997.35298043000012</v>
      </c>
      <c r="O101" s="36">
        <f>SUMIFS(СВЦЭМ!$D$33:$D$776,СВЦЭМ!$A$33:$A$776,$A101,СВЦЭМ!$B$33:$B$776,O$83)+'СЕТ СН'!$G$14+СВЦЭМ!$D$10+'СЕТ СН'!$G$6-'СЕТ СН'!$G$26</f>
        <v>1001.7986849000001</v>
      </c>
      <c r="P101" s="36">
        <f>SUMIFS(СВЦЭМ!$D$33:$D$776,СВЦЭМ!$A$33:$A$776,$A101,СВЦЭМ!$B$33:$B$776,P$83)+'СЕТ СН'!$G$14+СВЦЭМ!$D$10+'СЕТ СН'!$G$6-'СЕТ СН'!$G$26</f>
        <v>998.66615064000007</v>
      </c>
      <c r="Q101" s="36">
        <f>SUMIFS(СВЦЭМ!$D$33:$D$776,СВЦЭМ!$A$33:$A$776,$A101,СВЦЭМ!$B$33:$B$776,Q$83)+'СЕТ СН'!$G$14+СВЦЭМ!$D$10+'СЕТ СН'!$G$6-'СЕТ СН'!$G$26</f>
        <v>999.26381076000007</v>
      </c>
      <c r="R101" s="36">
        <f>SUMIFS(СВЦЭМ!$D$33:$D$776,СВЦЭМ!$A$33:$A$776,$A101,СВЦЭМ!$B$33:$B$776,R$83)+'СЕТ СН'!$G$14+СВЦЭМ!$D$10+'СЕТ СН'!$G$6-'СЕТ СН'!$G$26</f>
        <v>999.33167161000006</v>
      </c>
      <c r="S101" s="36">
        <f>SUMIFS(СВЦЭМ!$D$33:$D$776,СВЦЭМ!$A$33:$A$776,$A101,СВЦЭМ!$B$33:$B$776,S$83)+'СЕТ СН'!$G$14+СВЦЭМ!$D$10+'СЕТ СН'!$G$6-'СЕТ СН'!$G$26</f>
        <v>1001.6889412</v>
      </c>
      <c r="T101" s="36">
        <f>SUMIFS(СВЦЭМ!$D$33:$D$776,СВЦЭМ!$A$33:$A$776,$A101,СВЦЭМ!$B$33:$B$776,T$83)+'СЕТ СН'!$G$14+СВЦЭМ!$D$10+'СЕТ СН'!$G$6-'СЕТ СН'!$G$26</f>
        <v>1004.92707488</v>
      </c>
      <c r="U101" s="36">
        <f>SUMIFS(СВЦЭМ!$D$33:$D$776,СВЦЭМ!$A$33:$A$776,$A101,СВЦЭМ!$B$33:$B$776,U$83)+'СЕТ СН'!$G$14+СВЦЭМ!$D$10+'СЕТ СН'!$G$6-'СЕТ СН'!$G$26</f>
        <v>1006.5840005800001</v>
      </c>
      <c r="V101" s="36">
        <f>SUMIFS(СВЦЭМ!$D$33:$D$776,СВЦЭМ!$A$33:$A$776,$A101,СВЦЭМ!$B$33:$B$776,V$83)+'СЕТ СН'!$G$14+СВЦЭМ!$D$10+'СЕТ СН'!$G$6-'СЕТ СН'!$G$26</f>
        <v>1006.8051611799999</v>
      </c>
      <c r="W101" s="36">
        <f>SUMIFS(СВЦЭМ!$D$33:$D$776,СВЦЭМ!$A$33:$A$776,$A101,СВЦЭМ!$B$33:$B$776,W$83)+'СЕТ СН'!$G$14+СВЦЭМ!$D$10+'СЕТ СН'!$G$6-'СЕТ СН'!$G$26</f>
        <v>990.97950988999992</v>
      </c>
      <c r="X101" s="36">
        <f>SUMIFS(СВЦЭМ!$D$33:$D$776,СВЦЭМ!$A$33:$A$776,$A101,СВЦЭМ!$B$33:$B$776,X$83)+'СЕТ СН'!$G$14+СВЦЭМ!$D$10+'СЕТ СН'!$G$6-'СЕТ СН'!$G$26</f>
        <v>1026.3553280599999</v>
      </c>
      <c r="Y101" s="36">
        <f>SUMIFS(СВЦЭМ!$D$33:$D$776,СВЦЭМ!$A$33:$A$776,$A101,СВЦЭМ!$B$33:$B$776,Y$83)+'СЕТ СН'!$G$14+СВЦЭМ!$D$10+'СЕТ СН'!$G$6-'СЕТ СН'!$G$26</f>
        <v>1097.1603234500001</v>
      </c>
    </row>
    <row r="102" spans="1:25" ht="15.75" x14ac:dyDescent="0.2">
      <c r="A102" s="35">
        <f t="shared" si="2"/>
        <v>43574</v>
      </c>
      <c r="B102" s="36">
        <f>SUMIFS(СВЦЭМ!$D$33:$D$776,СВЦЭМ!$A$33:$A$776,$A102,СВЦЭМ!$B$33:$B$776,B$83)+'СЕТ СН'!$G$14+СВЦЭМ!$D$10+'СЕТ СН'!$G$6-'СЕТ СН'!$G$26</f>
        <v>1179.90990261</v>
      </c>
      <c r="C102" s="36">
        <f>SUMIFS(СВЦЭМ!$D$33:$D$776,СВЦЭМ!$A$33:$A$776,$A102,СВЦЭМ!$B$33:$B$776,C$83)+'СЕТ СН'!$G$14+СВЦЭМ!$D$10+'СЕТ СН'!$G$6-'СЕТ СН'!$G$26</f>
        <v>1248.7306326</v>
      </c>
      <c r="D102" s="36">
        <f>SUMIFS(СВЦЭМ!$D$33:$D$776,СВЦЭМ!$A$33:$A$776,$A102,СВЦЭМ!$B$33:$B$776,D$83)+'СЕТ СН'!$G$14+СВЦЭМ!$D$10+'СЕТ СН'!$G$6-'СЕТ СН'!$G$26</f>
        <v>1305.5323301799999</v>
      </c>
      <c r="E102" s="36">
        <f>SUMIFS(СВЦЭМ!$D$33:$D$776,СВЦЭМ!$A$33:$A$776,$A102,СВЦЭМ!$B$33:$B$776,E$83)+'СЕТ СН'!$G$14+СВЦЭМ!$D$10+'СЕТ СН'!$G$6-'СЕТ СН'!$G$26</f>
        <v>1309.9384994899999</v>
      </c>
      <c r="F102" s="36">
        <f>SUMIFS(СВЦЭМ!$D$33:$D$776,СВЦЭМ!$A$33:$A$776,$A102,СВЦЭМ!$B$33:$B$776,F$83)+'СЕТ СН'!$G$14+СВЦЭМ!$D$10+'СЕТ СН'!$G$6-'СЕТ СН'!$G$26</f>
        <v>1310.2264289499999</v>
      </c>
      <c r="G102" s="36">
        <f>SUMIFS(СВЦЭМ!$D$33:$D$776,СВЦЭМ!$A$33:$A$776,$A102,СВЦЭМ!$B$33:$B$776,G$83)+'СЕТ СН'!$G$14+СВЦЭМ!$D$10+'СЕТ СН'!$G$6-'СЕТ СН'!$G$26</f>
        <v>1310.0995274299999</v>
      </c>
      <c r="H102" s="36">
        <f>SUMIFS(СВЦЭМ!$D$33:$D$776,СВЦЭМ!$A$33:$A$776,$A102,СВЦЭМ!$B$33:$B$776,H$83)+'СЕТ СН'!$G$14+СВЦЭМ!$D$10+'СЕТ СН'!$G$6-'СЕТ СН'!$G$26</f>
        <v>1256.3518122999999</v>
      </c>
      <c r="I102" s="36">
        <f>SUMIFS(СВЦЭМ!$D$33:$D$776,СВЦЭМ!$A$33:$A$776,$A102,СВЦЭМ!$B$33:$B$776,I$83)+'СЕТ СН'!$G$14+СВЦЭМ!$D$10+'СЕТ СН'!$G$6-'СЕТ СН'!$G$26</f>
        <v>1190.4618879100001</v>
      </c>
      <c r="J102" s="36">
        <f>SUMIFS(СВЦЭМ!$D$33:$D$776,СВЦЭМ!$A$33:$A$776,$A102,СВЦЭМ!$B$33:$B$776,J$83)+'СЕТ СН'!$G$14+СВЦЭМ!$D$10+'СЕТ СН'!$G$6-'СЕТ СН'!$G$26</f>
        <v>1106.9374492100001</v>
      </c>
      <c r="K102" s="36">
        <f>SUMIFS(СВЦЭМ!$D$33:$D$776,СВЦЭМ!$A$33:$A$776,$A102,СВЦЭМ!$B$33:$B$776,K$83)+'СЕТ СН'!$G$14+СВЦЭМ!$D$10+'СЕТ СН'!$G$6-'СЕТ СН'!$G$26</f>
        <v>1036.80947517</v>
      </c>
      <c r="L102" s="36">
        <f>SUMIFS(СВЦЭМ!$D$33:$D$776,СВЦЭМ!$A$33:$A$776,$A102,СВЦЭМ!$B$33:$B$776,L$83)+'СЕТ СН'!$G$14+СВЦЭМ!$D$10+'СЕТ СН'!$G$6-'СЕТ СН'!$G$26</f>
        <v>1002.2750440500001</v>
      </c>
      <c r="M102" s="36">
        <f>SUMIFS(СВЦЭМ!$D$33:$D$776,СВЦЭМ!$A$33:$A$776,$A102,СВЦЭМ!$B$33:$B$776,M$83)+'СЕТ СН'!$G$14+СВЦЭМ!$D$10+'СЕТ СН'!$G$6-'СЕТ СН'!$G$26</f>
        <v>1001.27339822</v>
      </c>
      <c r="N102" s="36">
        <f>SUMIFS(СВЦЭМ!$D$33:$D$776,СВЦЭМ!$A$33:$A$776,$A102,СВЦЭМ!$B$33:$B$776,N$83)+'СЕТ СН'!$G$14+СВЦЭМ!$D$10+'СЕТ СН'!$G$6-'СЕТ СН'!$G$26</f>
        <v>989.81247185999996</v>
      </c>
      <c r="O102" s="36">
        <f>SUMIFS(СВЦЭМ!$D$33:$D$776,СВЦЭМ!$A$33:$A$776,$A102,СВЦЭМ!$B$33:$B$776,O$83)+'СЕТ СН'!$G$14+СВЦЭМ!$D$10+'СЕТ СН'!$G$6-'СЕТ СН'!$G$26</f>
        <v>988.87283112</v>
      </c>
      <c r="P102" s="36">
        <f>SUMIFS(СВЦЭМ!$D$33:$D$776,СВЦЭМ!$A$33:$A$776,$A102,СВЦЭМ!$B$33:$B$776,P$83)+'СЕТ СН'!$G$14+СВЦЭМ!$D$10+'СЕТ СН'!$G$6-'СЕТ СН'!$G$26</f>
        <v>992.53464793000012</v>
      </c>
      <c r="Q102" s="36">
        <f>SUMIFS(СВЦЭМ!$D$33:$D$776,СВЦЭМ!$A$33:$A$776,$A102,СВЦЭМ!$B$33:$B$776,Q$83)+'СЕТ СН'!$G$14+СВЦЭМ!$D$10+'СЕТ СН'!$G$6-'СЕТ СН'!$G$26</f>
        <v>991.92751335000003</v>
      </c>
      <c r="R102" s="36">
        <f>SUMIFS(СВЦЭМ!$D$33:$D$776,СВЦЭМ!$A$33:$A$776,$A102,СВЦЭМ!$B$33:$B$776,R$83)+'СЕТ СН'!$G$14+СВЦЭМ!$D$10+'СЕТ СН'!$G$6-'СЕТ СН'!$G$26</f>
        <v>990.99764522000009</v>
      </c>
      <c r="S102" s="36">
        <f>SUMIFS(СВЦЭМ!$D$33:$D$776,СВЦЭМ!$A$33:$A$776,$A102,СВЦЭМ!$B$33:$B$776,S$83)+'СЕТ СН'!$G$14+СВЦЭМ!$D$10+'СЕТ СН'!$G$6-'СЕТ СН'!$G$26</f>
        <v>982.58217100999991</v>
      </c>
      <c r="T102" s="36">
        <f>SUMIFS(СВЦЭМ!$D$33:$D$776,СВЦЭМ!$A$33:$A$776,$A102,СВЦЭМ!$B$33:$B$776,T$83)+'СЕТ СН'!$G$14+СВЦЭМ!$D$10+'СЕТ СН'!$G$6-'СЕТ СН'!$G$26</f>
        <v>987.01256775999991</v>
      </c>
      <c r="U102" s="36">
        <f>SUMIFS(СВЦЭМ!$D$33:$D$776,СВЦЭМ!$A$33:$A$776,$A102,СВЦЭМ!$B$33:$B$776,U$83)+'СЕТ СН'!$G$14+СВЦЭМ!$D$10+'СЕТ СН'!$G$6-'СЕТ СН'!$G$26</f>
        <v>988.59439251999993</v>
      </c>
      <c r="V102" s="36">
        <f>SUMIFS(СВЦЭМ!$D$33:$D$776,СВЦЭМ!$A$33:$A$776,$A102,СВЦЭМ!$B$33:$B$776,V$83)+'СЕТ СН'!$G$14+СВЦЭМ!$D$10+'СЕТ СН'!$G$6-'СЕТ СН'!$G$26</f>
        <v>996.94832305</v>
      </c>
      <c r="W102" s="36">
        <f>SUMIFS(СВЦЭМ!$D$33:$D$776,СВЦЭМ!$A$33:$A$776,$A102,СВЦЭМ!$B$33:$B$776,W$83)+'СЕТ СН'!$G$14+СВЦЭМ!$D$10+'СЕТ СН'!$G$6-'СЕТ СН'!$G$26</f>
        <v>992.62235785999997</v>
      </c>
      <c r="X102" s="36">
        <f>SUMIFS(СВЦЭМ!$D$33:$D$776,СВЦЭМ!$A$33:$A$776,$A102,СВЦЭМ!$B$33:$B$776,X$83)+'СЕТ СН'!$G$14+СВЦЭМ!$D$10+'СЕТ СН'!$G$6-'СЕТ СН'!$G$26</f>
        <v>1013.6214872800001</v>
      </c>
      <c r="Y102" s="36">
        <f>SUMIFS(СВЦЭМ!$D$33:$D$776,СВЦЭМ!$A$33:$A$776,$A102,СВЦЭМ!$B$33:$B$776,Y$83)+'СЕТ СН'!$G$14+СВЦЭМ!$D$10+'СЕТ СН'!$G$6-'СЕТ СН'!$G$26</f>
        <v>1090.20069242</v>
      </c>
    </row>
    <row r="103" spans="1:25" ht="15.75" x14ac:dyDescent="0.2">
      <c r="A103" s="35">
        <f t="shared" si="2"/>
        <v>43575</v>
      </c>
      <c r="B103" s="36">
        <f>SUMIFS(СВЦЭМ!$D$33:$D$776,СВЦЭМ!$A$33:$A$776,$A103,СВЦЭМ!$B$33:$B$776,B$83)+'СЕТ СН'!$G$14+СВЦЭМ!$D$10+'СЕТ СН'!$G$6-'СЕТ СН'!$G$26</f>
        <v>1183.2052404900001</v>
      </c>
      <c r="C103" s="36">
        <f>SUMIFS(СВЦЭМ!$D$33:$D$776,СВЦЭМ!$A$33:$A$776,$A103,СВЦЭМ!$B$33:$B$776,C$83)+'СЕТ СН'!$G$14+СВЦЭМ!$D$10+'СЕТ СН'!$G$6-'СЕТ СН'!$G$26</f>
        <v>1253.1976526799999</v>
      </c>
      <c r="D103" s="36">
        <f>SUMIFS(СВЦЭМ!$D$33:$D$776,СВЦЭМ!$A$33:$A$776,$A103,СВЦЭМ!$B$33:$B$776,D$83)+'СЕТ СН'!$G$14+СВЦЭМ!$D$10+'СЕТ СН'!$G$6-'СЕТ СН'!$G$26</f>
        <v>1314.4825561499999</v>
      </c>
      <c r="E103" s="36">
        <f>SUMIFS(СВЦЭМ!$D$33:$D$776,СВЦЭМ!$A$33:$A$776,$A103,СВЦЭМ!$B$33:$B$776,E$83)+'СЕТ СН'!$G$14+СВЦЭМ!$D$10+'СЕТ СН'!$G$6-'СЕТ СН'!$G$26</f>
        <v>1318.3370398699999</v>
      </c>
      <c r="F103" s="36">
        <f>SUMIFS(СВЦЭМ!$D$33:$D$776,СВЦЭМ!$A$33:$A$776,$A103,СВЦЭМ!$B$33:$B$776,F$83)+'СЕТ СН'!$G$14+СВЦЭМ!$D$10+'СЕТ СН'!$G$6-'СЕТ СН'!$G$26</f>
        <v>1322.09358879</v>
      </c>
      <c r="G103" s="36">
        <f>SUMIFS(СВЦЭМ!$D$33:$D$776,СВЦЭМ!$A$33:$A$776,$A103,СВЦЭМ!$B$33:$B$776,G$83)+'СЕТ СН'!$G$14+СВЦЭМ!$D$10+'СЕТ СН'!$G$6-'СЕТ СН'!$G$26</f>
        <v>1314.47627708</v>
      </c>
      <c r="H103" s="36">
        <f>SUMIFS(СВЦЭМ!$D$33:$D$776,СВЦЭМ!$A$33:$A$776,$A103,СВЦЭМ!$B$33:$B$776,H$83)+'СЕТ СН'!$G$14+СВЦЭМ!$D$10+'СЕТ СН'!$G$6-'СЕТ СН'!$G$26</f>
        <v>1253.75590906</v>
      </c>
      <c r="I103" s="36">
        <f>SUMIFS(СВЦЭМ!$D$33:$D$776,СВЦЭМ!$A$33:$A$776,$A103,СВЦЭМ!$B$33:$B$776,I$83)+'СЕТ СН'!$G$14+СВЦЭМ!$D$10+'СЕТ СН'!$G$6-'СЕТ СН'!$G$26</f>
        <v>1220.7328627900001</v>
      </c>
      <c r="J103" s="36">
        <f>SUMIFS(СВЦЭМ!$D$33:$D$776,СВЦЭМ!$A$33:$A$776,$A103,СВЦЭМ!$B$33:$B$776,J$83)+'СЕТ СН'!$G$14+СВЦЭМ!$D$10+'СЕТ СН'!$G$6-'СЕТ СН'!$G$26</f>
        <v>1139.9325125299999</v>
      </c>
      <c r="K103" s="36">
        <f>SUMIFS(СВЦЭМ!$D$33:$D$776,СВЦЭМ!$A$33:$A$776,$A103,СВЦЭМ!$B$33:$B$776,K$83)+'СЕТ СН'!$G$14+СВЦЭМ!$D$10+'СЕТ СН'!$G$6-'СЕТ СН'!$G$26</f>
        <v>1015.44528571</v>
      </c>
      <c r="L103" s="36">
        <f>SUMIFS(СВЦЭМ!$D$33:$D$776,СВЦЭМ!$A$33:$A$776,$A103,СВЦЭМ!$B$33:$B$776,L$83)+'СЕТ СН'!$G$14+СВЦЭМ!$D$10+'СЕТ СН'!$G$6-'СЕТ СН'!$G$26</f>
        <v>969.11661369000012</v>
      </c>
      <c r="M103" s="36">
        <f>SUMIFS(СВЦЭМ!$D$33:$D$776,СВЦЭМ!$A$33:$A$776,$A103,СВЦЭМ!$B$33:$B$776,M$83)+'СЕТ СН'!$G$14+СВЦЭМ!$D$10+'СЕТ СН'!$G$6-'СЕТ СН'!$G$26</f>
        <v>974.10075961999996</v>
      </c>
      <c r="N103" s="36">
        <f>SUMIFS(СВЦЭМ!$D$33:$D$776,СВЦЭМ!$A$33:$A$776,$A103,СВЦЭМ!$B$33:$B$776,N$83)+'СЕТ СН'!$G$14+СВЦЭМ!$D$10+'СЕТ СН'!$G$6-'СЕТ СН'!$G$26</f>
        <v>981.08820207000008</v>
      </c>
      <c r="O103" s="36">
        <f>SUMIFS(СВЦЭМ!$D$33:$D$776,СВЦЭМ!$A$33:$A$776,$A103,СВЦЭМ!$B$33:$B$776,O$83)+'СЕТ СН'!$G$14+СВЦЭМ!$D$10+'СЕТ СН'!$G$6-'СЕТ СН'!$G$26</f>
        <v>988.76049097000009</v>
      </c>
      <c r="P103" s="36">
        <f>SUMIFS(СВЦЭМ!$D$33:$D$776,СВЦЭМ!$A$33:$A$776,$A103,СВЦЭМ!$B$33:$B$776,P$83)+'СЕТ СН'!$G$14+СВЦЭМ!$D$10+'СЕТ СН'!$G$6-'СЕТ СН'!$G$26</f>
        <v>994.27427570999998</v>
      </c>
      <c r="Q103" s="36">
        <f>SUMIFS(СВЦЭМ!$D$33:$D$776,СВЦЭМ!$A$33:$A$776,$A103,СВЦЭМ!$B$33:$B$776,Q$83)+'СЕТ СН'!$G$14+СВЦЭМ!$D$10+'СЕТ СН'!$G$6-'СЕТ СН'!$G$26</f>
        <v>1003.7595443499999</v>
      </c>
      <c r="R103" s="36">
        <f>SUMIFS(СВЦЭМ!$D$33:$D$776,СВЦЭМ!$A$33:$A$776,$A103,СВЦЭМ!$B$33:$B$776,R$83)+'СЕТ СН'!$G$14+СВЦЭМ!$D$10+'СЕТ СН'!$G$6-'СЕТ СН'!$G$26</f>
        <v>1003.4964694299999</v>
      </c>
      <c r="S103" s="36">
        <f>SUMIFS(СВЦЭМ!$D$33:$D$776,СВЦЭМ!$A$33:$A$776,$A103,СВЦЭМ!$B$33:$B$776,S$83)+'СЕТ СН'!$G$14+СВЦЭМ!$D$10+'СЕТ СН'!$G$6-'СЕТ СН'!$G$26</f>
        <v>1011.0114157600001</v>
      </c>
      <c r="T103" s="36">
        <f>SUMIFS(СВЦЭМ!$D$33:$D$776,СВЦЭМ!$A$33:$A$776,$A103,СВЦЭМ!$B$33:$B$776,T$83)+'СЕТ СН'!$G$14+СВЦЭМ!$D$10+'СЕТ СН'!$G$6-'СЕТ СН'!$G$26</f>
        <v>1003.3987536700001</v>
      </c>
      <c r="U103" s="36">
        <f>SUMIFS(СВЦЭМ!$D$33:$D$776,СВЦЭМ!$A$33:$A$776,$A103,СВЦЭМ!$B$33:$B$776,U$83)+'СЕТ СН'!$G$14+СВЦЭМ!$D$10+'СЕТ СН'!$G$6-'СЕТ СН'!$G$26</f>
        <v>963.51697775000002</v>
      </c>
      <c r="V103" s="36">
        <f>SUMIFS(СВЦЭМ!$D$33:$D$776,СВЦЭМ!$A$33:$A$776,$A103,СВЦЭМ!$B$33:$B$776,V$83)+'СЕТ СН'!$G$14+СВЦЭМ!$D$10+'СЕТ СН'!$G$6-'СЕТ СН'!$G$26</f>
        <v>965.17138103000002</v>
      </c>
      <c r="W103" s="36">
        <f>SUMIFS(СВЦЭМ!$D$33:$D$776,СВЦЭМ!$A$33:$A$776,$A103,СВЦЭМ!$B$33:$B$776,W$83)+'СЕТ СН'!$G$14+СВЦЭМ!$D$10+'СЕТ СН'!$G$6-'СЕТ СН'!$G$26</f>
        <v>1064.4463004199999</v>
      </c>
      <c r="X103" s="36">
        <f>SUMIFS(СВЦЭМ!$D$33:$D$776,СВЦЭМ!$A$33:$A$776,$A103,СВЦЭМ!$B$33:$B$776,X$83)+'СЕТ СН'!$G$14+СВЦЭМ!$D$10+'СЕТ СН'!$G$6-'СЕТ СН'!$G$26</f>
        <v>1178.4945796300001</v>
      </c>
      <c r="Y103" s="36">
        <f>SUMIFS(СВЦЭМ!$D$33:$D$776,СВЦЭМ!$A$33:$A$776,$A103,СВЦЭМ!$B$33:$B$776,Y$83)+'СЕТ СН'!$G$14+СВЦЭМ!$D$10+'СЕТ СН'!$G$6-'СЕТ СН'!$G$26</f>
        <v>1222.6803712600001</v>
      </c>
    </row>
    <row r="104" spans="1:25" ht="15.75" x14ac:dyDescent="0.2">
      <c r="A104" s="35">
        <f t="shared" si="2"/>
        <v>43576</v>
      </c>
      <c r="B104" s="36">
        <f>SUMIFS(СВЦЭМ!$D$33:$D$776,СВЦЭМ!$A$33:$A$776,$A104,СВЦЭМ!$B$33:$B$776,B$83)+'СЕТ СН'!$G$14+СВЦЭМ!$D$10+'СЕТ СН'!$G$6-'СЕТ СН'!$G$26</f>
        <v>1122.31360589</v>
      </c>
      <c r="C104" s="36">
        <f>SUMIFS(СВЦЭМ!$D$33:$D$776,СВЦЭМ!$A$33:$A$776,$A104,СВЦЭМ!$B$33:$B$776,C$83)+'СЕТ СН'!$G$14+СВЦЭМ!$D$10+'СЕТ СН'!$G$6-'СЕТ СН'!$G$26</f>
        <v>1147.6299800199999</v>
      </c>
      <c r="D104" s="36">
        <f>SUMIFS(СВЦЭМ!$D$33:$D$776,СВЦЭМ!$A$33:$A$776,$A104,СВЦЭМ!$B$33:$B$776,D$83)+'СЕТ СН'!$G$14+СВЦЭМ!$D$10+'СЕТ СН'!$G$6-'СЕТ СН'!$G$26</f>
        <v>1177.4218820400001</v>
      </c>
      <c r="E104" s="36">
        <f>SUMIFS(СВЦЭМ!$D$33:$D$776,СВЦЭМ!$A$33:$A$776,$A104,СВЦЭМ!$B$33:$B$776,E$83)+'СЕТ СН'!$G$14+СВЦЭМ!$D$10+'СЕТ СН'!$G$6-'СЕТ СН'!$G$26</f>
        <v>1184.20995012</v>
      </c>
      <c r="F104" s="36">
        <f>SUMIFS(СВЦЭМ!$D$33:$D$776,СВЦЭМ!$A$33:$A$776,$A104,СВЦЭМ!$B$33:$B$776,F$83)+'СЕТ СН'!$G$14+СВЦЭМ!$D$10+'СЕТ СН'!$G$6-'СЕТ СН'!$G$26</f>
        <v>1188.0091340000001</v>
      </c>
      <c r="G104" s="36">
        <f>SUMIFS(СВЦЭМ!$D$33:$D$776,СВЦЭМ!$A$33:$A$776,$A104,СВЦЭМ!$B$33:$B$776,G$83)+'СЕТ СН'!$G$14+СВЦЭМ!$D$10+'СЕТ СН'!$G$6-'СЕТ СН'!$G$26</f>
        <v>1177.9826052799999</v>
      </c>
      <c r="H104" s="36">
        <f>SUMIFS(СВЦЭМ!$D$33:$D$776,СВЦЭМ!$A$33:$A$776,$A104,СВЦЭМ!$B$33:$B$776,H$83)+'СЕТ СН'!$G$14+СВЦЭМ!$D$10+'СЕТ СН'!$G$6-'СЕТ СН'!$G$26</f>
        <v>1163.4613691500001</v>
      </c>
      <c r="I104" s="36">
        <f>SUMIFS(СВЦЭМ!$D$33:$D$776,СВЦЭМ!$A$33:$A$776,$A104,СВЦЭМ!$B$33:$B$776,I$83)+'СЕТ СН'!$G$14+СВЦЭМ!$D$10+'СЕТ СН'!$G$6-'СЕТ СН'!$G$26</f>
        <v>1151.7882834700001</v>
      </c>
      <c r="J104" s="36">
        <f>SUMIFS(СВЦЭМ!$D$33:$D$776,СВЦЭМ!$A$33:$A$776,$A104,СВЦЭМ!$B$33:$B$776,J$83)+'СЕТ СН'!$G$14+СВЦЭМ!$D$10+'СЕТ СН'!$G$6-'СЕТ СН'!$G$26</f>
        <v>1109.7368749300001</v>
      </c>
      <c r="K104" s="36">
        <f>SUMIFS(СВЦЭМ!$D$33:$D$776,СВЦЭМ!$A$33:$A$776,$A104,СВЦЭМ!$B$33:$B$776,K$83)+'СЕТ СН'!$G$14+СВЦЭМ!$D$10+'СЕТ СН'!$G$6-'СЕТ СН'!$G$26</f>
        <v>1070.3826719900001</v>
      </c>
      <c r="L104" s="36">
        <f>SUMIFS(СВЦЭМ!$D$33:$D$776,СВЦЭМ!$A$33:$A$776,$A104,СВЦЭМ!$B$33:$B$776,L$83)+'СЕТ СН'!$G$14+СВЦЭМ!$D$10+'СЕТ СН'!$G$6-'СЕТ СН'!$G$26</f>
        <v>1052.0802839099999</v>
      </c>
      <c r="M104" s="36">
        <f>SUMIFS(СВЦЭМ!$D$33:$D$776,СВЦЭМ!$A$33:$A$776,$A104,СВЦЭМ!$B$33:$B$776,M$83)+'СЕТ СН'!$G$14+СВЦЭМ!$D$10+'СЕТ СН'!$G$6-'СЕТ СН'!$G$26</f>
        <v>1062.87213019</v>
      </c>
      <c r="N104" s="36">
        <f>SUMIFS(СВЦЭМ!$D$33:$D$776,СВЦЭМ!$A$33:$A$776,$A104,СВЦЭМ!$B$33:$B$776,N$83)+'СЕТ СН'!$G$14+СВЦЭМ!$D$10+'СЕТ СН'!$G$6-'СЕТ СН'!$G$26</f>
        <v>1077.05822736</v>
      </c>
      <c r="O104" s="36">
        <f>SUMIFS(СВЦЭМ!$D$33:$D$776,СВЦЭМ!$A$33:$A$776,$A104,СВЦЭМ!$B$33:$B$776,O$83)+'СЕТ СН'!$G$14+СВЦЭМ!$D$10+'СЕТ СН'!$G$6-'СЕТ СН'!$G$26</f>
        <v>1089.91064218</v>
      </c>
      <c r="P104" s="36">
        <f>SUMIFS(СВЦЭМ!$D$33:$D$776,СВЦЭМ!$A$33:$A$776,$A104,СВЦЭМ!$B$33:$B$776,P$83)+'СЕТ СН'!$G$14+СВЦЭМ!$D$10+'СЕТ СН'!$G$6-'СЕТ СН'!$G$26</f>
        <v>1095.8335560200001</v>
      </c>
      <c r="Q104" s="36">
        <f>SUMIFS(СВЦЭМ!$D$33:$D$776,СВЦЭМ!$A$33:$A$776,$A104,СВЦЭМ!$B$33:$B$776,Q$83)+'СЕТ СН'!$G$14+СВЦЭМ!$D$10+'СЕТ СН'!$G$6-'СЕТ СН'!$G$26</f>
        <v>1114.9606437300001</v>
      </c>
      <c r="R104" s="36">
        <f>SUMIFS(СВЦЭМ!$D$33:$D$776,СВЦЭМ!$A$33:$A$776,$A104,СВЦЭМ!$B$33:$B$776,R$83)+'СЕТ СН'!$G$14+СВЦЭМ!$D$10+'СЕТ СН'!$G$6-'СЕТ СН'!$G$26</f>
        <v>1134.15843217</v>
      </c>
      <c r="S104" s="36">
        <f>SUMIFS(СВЦЭМ!$D$33:$D$776,СВЦЭМ!$A$33:$A$776,$A104,СВЦЭМ!$B$33:$B$776,S$83)+'СЕТ СН'!$G$14+СВЦЭМ!$D$10+'СЕТ СН'!$G$6-'СЕТ СН'!$G$26</f>
        <v>1117.27853093</v>
      </c>
      <c r="T104" s="36">
        <f>SUMIFS(СВЦЭМ!$D$33:$D$776,СВЦЭМ!$A$33:$A$776,$A104,СВЦЭМ!$B$33:$B$776,T$83)+'СЕТ СН'!$G$14+СВЦЭМ!$D$10+'СЕТ СН'!$G$6-'СЕТ СН'!$G$26</f>
        <v>1084.1352725199999</v>
      </c>
      <c r="U104" s="36">
        <f>SUMIFS(СВЦЭМ!$D$33:$D$776,СВЦЭМ!$A$33:$A$776,$A104,СВЦЭМ!$B$33:$B$776,U$83)+'СЕТ СН'!$G$14+СВЦЭМ!$D$10+'СЕТ СН'!$G$6-'СЕТ СН'!$G$26</f>
        <v>1060.7613815899999</v>
      </c>
      <c r="V104" s="36">
        <f>SUMIFS(СВЦЭМ!$D$33:$D$776,СВЦЭМ!$A$33:$A$776,$A104,СВЦЭМ!$B$33:$B$776,V$83)+'СЕТ СН'!$G$14+СВЦЭМ!$D$10+'СЕТ СН'!$G$6-'СЕТ СН'!$G$26</f>
        <v>1029.29266358</v>
      </c>
      <c r="W104" s="36">
        <f>SUMIFS(СВЦЭМ!$D$33:$D$776,СВЦЭМ!$A$33:$A$776,$A104,СВЦЭМ!$B$33:$B$776,W$83)+'СЕТ СН'!$G$14+СВЦЭМ!$D$10+'СЕТ СН'!$G$6-'СЕТ СН'!$G$26</f>
        <v>1028.81056177</v>
      </c>
      <c r="X104" s="36">
        <f>SUMIFS(СВЦЭМ!$D$33:$D$776,СВЦЭМ!$A$33:$A$776,$A104,СВЦЭМ!$B$33:$B$776,X$83)+'СЕТ СН'!$G$14+СВЦЭМ!$D$10+'СЕТ СН'!$G$6-'СЕТ СН'!$G$26</f>
        <v>1031.34734858</v>
      </c>
      <c r="Y104" s="36">
        <f>SUMIFS(СВЦЭМ!$D$33:$D$776,СВЦЭМ!$A$33:$A$776,$A104,СВЦЭМ!$B$33:$B$776,Y$83)+'СЕТ СН'!$G$14+СВЦЭМ!$D$10+'СЕТ СН'!$G$6-'СЕТ СН'!$G$26</f>
        <v>1078.02083161</v>
      </c>
    </row>
    <row r="105" spans="1:25" ht="15.75" x14ac:dyDescent="0.2">
      <c r="A105" s="35">
        <f t="shared" si="2"/>
        <v>43577</v>
      </c>
      <c r="B105" s="36">
        <f>SUMIFS(СВЦЭМ!$D$33:$D$776,СВЦЭМ!$A$33:$A$776,$A105,СВЦЭМ!$B$33:$B$776,B$83)+'СЕТ СН'!$G$14+СВЦЭМ!$D$10+'СЕТ СН'!$G$6-'СЕТ СН'!$G$26</f>
        <v>1083.8802272600001</v>
      </c>
      <c r="C105" s="36">
        <f>SUMIFS(СВЦЭМ!$D$33:$D$776,СВЦЭМ!$A$33:$A$776,$A105,СВЦЭМ!$B$33:$B$776,C$83)+'СЕТ СН'!$G$14+СВЦЭМ!$D$10+'СЕТ СН'!$G$6-'СЕТ СН'!$G$26</f>
        <v>1103.3727665399999</v>
      </c>
      <c r="D105" s="36">
        <f>SUMIFS(СВЦЭМ!$D$33:$D$776,СВЦЭМ!$A$33:$A$776,$A105,СВЦЭМ!$B$33:$B$776,D$83)+'СЕТ СН'!$G$14+СВЦЭМ!$D$10+'СЕТ СН'!$G$6-'СЕТ СН'!$G$26</f>
        <v>1146.4044249599999</v>
      </c>
      <c r="E105" s="36">
        <f>SUMIFS(СВЦЭМ!$D$33:$D$776,СВЦЭМ!$A$33:$A$776,$A105,СВЦЭМ!$B$33:$B$776,E$83)+'СЕТ СН'!$G$14+СВЦЭМ!$D$10+'СЕТ СН'!$G$6-'СЕТ СН'!$G$26</f>
        <v>1180.37838541</v>
      </c>
      <c r="F105" s="36">
        <f>SUMIFS(СВЦЭМ!$D$33:$D$776,СВЦЭМ!$A$33:$A$776,$A105,СВЦЭМ!$B$33:$B$776,F$83)+'СЕТ СН'!$G$14+СВЦЭМ!$D$10+'СЕТ СН'!$G$6-'СЕТ СН'!$G$26</f>
        <v>1192.90816193</v>
      </c>
      <c r="G105" s="36">
        <f>SUMIFS(СВЦЭМ!$D$33:$D$776,СВЦЭМ!$A$33:$A$776,$A105,СВЦЭМ!$B$33:$B$776,G$83)+'СЕТ СН'!$G$14+СВЦЭМ!$D$10+'СЕТ СН'!$G$6-'СЕТ СН'!$G$26</f>
        <v>1149.6227505700001</v>
      </c>
      <c r="H105" s="36">
        <f>SUMIFS(СВЦЭМ!$D$33:$D$776,СВЦЭМ!$A$33:$A$776,$A105,СВЦЭМ!$B$33:$B$776,H$83)+'СЕТ СН'!$G$14+СВЦЭМ!$D$10+'СЕТ СН'!$G$6-'СЕТ СН'!$G$26</f>
        <v>1130.0984352800001</v>
      </c>
      <c r="I105" s="36">
        <f>SUMIFS(СВЦЭМ!$D$33:$D$776,СВЦЭМ!$A$33:$A$776,$A105,СВЦЭМ!$B$33:$B$776,I$83)+'СЕТ СН'!$G$14+СВЦЭМ!$D$10+'СЕТ СН'!$G$6-'СЕТ СН'!$G$26</f>
        <v>1124.4534505700001</v>
      </c>
      <c r="J105" s="36">
        <f>SUMIFS(СВЦЭМ!$D$33:$D$776,СВЦЭМ!$A$33:$A$776,$A105,СВЦЭМ!$B$33:$B$776,J$83)+'СЕТ СН'!$G$14+СВЦЭМ!$D$10+'СЕТ СН'!$G$6-'СЕТ СН'!$G$26</f>
        <v>1116.7124058100001</v>
      </c>
      <c r="K105" s="36">
        <f>SUMIFS(СВЦЭМ!$D$33:$D$776,СВЦЭМ!$A$33:$A$776,$A105,СВЦЭМ!$B$33:$B$776,K$83)+'СЕТ СН'!$G$14+СВЦЭМ!$D$10+'СЕТ СН'!$G$6-'СЕТ СН'!$G$26</f>
        <v>1121.53701624</v>
      </c>
      <c r="L105" s="36">
        <f>SUMIFS(СВЦЭМ!$D$33:$D$776,СВЦЭМ!$A$33:$A$776,$A105,СВЦЭМ!$B$33:$B$776,L$83)+'СЕТ СН'!$G$14+СВЦЭМ!$D$10+'СЕТ СН'!$G$6-'СЕТ СН'!$G$26</f>
        <v>1115.0239333700001</v>
      </c>
      <c r="M105" s="36">
        <f>SUMIFS(СВЦЭМ!$D$33:$D$776,СВЦЭМ!$A$33:$A$776,$A105,СВЦЭМ!$B$33:$B$776,M$83)+'СЕТ СН'!$G$14+СВЦЭМ!$D$10+'СЕТ СН'!$G$6-'СЕТ СН'!$G$26</f>
        <v>1113.2481090900001</v>
      </c>
      <c r="N105" s="36">
        <f>SUMIFS(СВЦЭМ!$D$33:$D$776,СВЦЭМ!$A$33:$A$776,$A105,СВЦЭМ!$B$33:$B$776,N$83)+'СЕТ СН'!$G$14+СВЦЭМ!$D$10+'СЕТ СН'!$G$6-'СЕТ СН'!$G$26</f>
        <v>1111.48306275</v>
      </c>
      <c r="O105" s="36">
        <f>SUMIFS(СВЦЭМ!$D$33:$D$776,СВЦЭМ!$A$33:$A$776,$A105,СВЦЭМ!$B$33:$B$776,O$83)+'СЕТ СН'!$G$14+СВЦЭМ!$D$10+'СЕТ СН'!$G$6-'СЕТ СН'!$G$26</f>
        <v>1118.5201385400001</v>
      </c>
      <c r="P105" s="36">
        <f>SUMIFS(СВЦЭМ!$D$33:$D$776,СВЦЭМ!$A$33:$A$776,$A105,СВЦЭМ!$B$33:$B$776,P$83)+'СЕТ СН'!$G$14+СВЦЭМ!$D$10+'СЕТ СН'!$G$6-'СЕТ СН'!$G$26</f>
        <v>1123.78699841</v>
      </c>
      <c r="Q105" s="36">
        <f>SUMIFS(СВЦЭМ!$D$33:$D$776,СВЦЭМ!$A$33:$A$776,$A105,СВЦЭМ!$B$33:$B$776,Q$83)+'СЕТ СН'!$G$14+СВЦЭМ!$D$10+'СЕТ СН'!$G$6-'СЕТ СН'!$G$26</f>
        <v>1133.35931046</v>
      </c>
      <c r="R105" s="36">
        <f>SUMIFS(СВЦЭМ!$D$33:$D$776,СВЦЭМ!$A$33:$A$776,$A105,СВЦЭМ!$B$33:$B$776,R$83)+'СЕТ СН'!$G$14+СВЦЭМ!$D$10+'СЕТ СН'!$G$6-'СЕТ СН'!$G$26</f>
        <v>1131.3464087499999</v>
      </c>
      <c r="S105" s="36">
        <f>SUMIFS(СВЦЭМ!$D$33:$D$776,СВЦЭМ!$A$33:$A$776,$A105,СВЦЭМ!$B$33:$B$776,S$83)+'СЕТ СН'!$G$14+СВЦЭМ!$D$10+'СЕТ СН'!$G$6-'СЕТ СН'!$G$26</f>
        <v>1110.8351193200001</v>
      </c>
      <c r="T105" s="36">
        <f>SUMIFS(СВЦЭМ!$D$33:$D$776,СВЦЭМ!$A$33:$A$776,$A105,СВЦЭМ!$B$33:$B$776,T$83)+'СЕТ СН'!$G$14+СВЦЭМ!$D$10+'СЕТ СН'!$G$6-'СЕТ СН'!$G$26</f>
        <v>1108.50699265</v>
      </c>
      <c r="U105" s="36">
        <f>SUMIFS(СВЦЭМ!$D$33:$D$776,СВЦЭМ!$A$33:$A$776,$A105,СВЦЭМ!$B$33:$B$776,U$83)+'СЕТ СН'!$G$14+СВЦЭМ!$D$10+'СЕТ СН'!$G$6-'СЕТ СН'!$G$26</f>
        <v>1094.76862231</v>
      </c>
      <c r="V105" s="36">
        <f>SUMIFS(СВЦЭМ!$D$33:$D$776,СВЦЭМ!$A$33:$A$776,$A105,СВЦЭМ!$B$33:$B$776,V$83)+'СЕТ СН'!$G$14+СВЦЭМ!$D$10+'СЕТ СН'!$G$6-'СЕТ СН'!$G$26</f>
        <v>1082.49749432</v>
      </c>
      <c r="W105" s="36">
        <f>SUMIFS(СВЦЭМ!$D$33:$D$776,СВЦЭМ!$A$33:$A$776,$A105,СВЦЭМ!$B$33:$B$776,W$83)+'СЕТ СН'!$G$14+СВЦЭМ!$D$10+'СЕТ СН'!$G$6-'СЕТ СН'!$G$26</f>
        <v>1086.2775082200001</v>
      </c>
      <c r="X105" s="36">
        <f>SUMIFS(СВЦЭМ!$D$33:$D$776,СВЦЭМ!$A$33:$A$776,$A105,СВЦЭМ!$B$33:$B$776,X$83)+'СЕТ СН'!$G$14+СВЦЭМ!$D$10+'СЕТ СН'!$G$6-'СЕТ СН'!$G$26</f>
        <v>1113.79828359</v>
      </c>
      <c r="Y105" s="36">
        <f>SUMIFS(СВЦЭМ!$D$33:$D$776,СВЦЭМ!$A$33:$A$776,$A105,СВЦЭМ!$B$33:$B$776,Y$83)+'СЕТ СН'!$G$14+СВЦЭМ!$D$10+'СЕТ СН'!$G$6-'СЕТ СН'!$G$26</f>
        <v>1127.60163921</v>
      </c>
    </row>
    <row r="106" spans="1:25" ht="15.75" x14ac:dyDescent="0.2">
      <c r="A106" s="35">
        <f t="shared" si="2"/>
        <v>43578</v>
      </c>
      <c r="B106" s="36">
        <f>SUMIFS(СВЦЭМ!$D$33:$D$776,СВЦЭМ!$A$33:$A$776,$A106,СВЦЭМ!$B$33:$B$776,B$83)+'СЕТ СН'!$G$14+СВЦЭМ!$D$10+'СЕТ СН'!$G$6-'СЕТ СН'!$G$26</f>
        <v>1095.9320229300001</v>
      </c>
      <c r="C106" s="36">
        <f>SUMIFS(СВЦЭМ!$D$33:$D$776,СВЦЭМ!$A$33:$A$776,$A106,СВЦЭМ!$B$33:$B$776,C$83)+'СЕТ СН'!$G$14+СВЦЭМ!$D$10+'СЕТ СН'!$G$6-'СЕТ СН'!$G$26</f>
        <v>1141.37900328</v>
      </c>
      <c r="D106" s="36">
        <f>SUMIFS(СВЦЭМ!$D$33:$D$776,СВЦЭМ!$A$33:$A$776,$A106,СВЦЭМ!$B$33:$B$776,D$83)+'СЕТ СН'!$G$14+СВЦЭМ!$D$10+'СЕТ СН'!$G$6-'СЕТ СН'!$G$26</f>
        <v>1172.88752886</v>
      </c>
      <c r="E106" s="36">
        <f>SUMIFS(СВЦЭМ!$D$33:$D$776,СВЦЭМ!$A$33:$A$776,$A106,СВЦЭМ!$B$33:$B$776,E$83)+'СЕТ СН'!$G$14+СВЦЭМ!$D$10+'СЕТ СН'!$G$6-'СЕТ СН'!$G$26</f>
        <v>1183.5795242700001</v>
      </c>
      <c r="F106" s="36">
        <f>SUMIFS(СВЦЭМ!$D$33:$D$776,СВЦЭМ!$A$33:$A$776,$A106,СВЦЭМ!$B$33:$B$776,F$83)+'СЕТ СН'!$G$14+СВЦЭМ!$D$10+'СЕТ СН'!$G$6-'СЕТ СН'!$G$26</f>
        <v>1187.9269981</v>
      </c>
      <c r="G106" s="36">
        <f>SUMIFS(СВЦЭМ!$D$33:$D$776,СВЦЭМ!$A$33:$A$776,$A106,СВЦЭМ!$B$33:$B$776,G$83)+'СЕТ СН'!$G$14+СВЦЭМ!$D$10+'СЕТ СН'!$G$6-'СЕТ СН'!$G$26</f>
        <v>1159.8367387600001</v>
      </c>
      <c r="H106" s="36">
        <f>SUMIFS(СВЦЭМ!$D$33:$D$776,СВЦЭМ!$A$33:$A$776,$A106,СВЦЭМ!$B$33:$B$776,H$83)+'СЕТ СН'!$G$14+СВЦЭМ!$D$10+'СЕТ СН'!$G$6-'СЕТ СН'!$G$26</f>
        <v>1140.8056553700001</v>
      </c>
      <c r="I106" s="36">
        <f>SUMIFS(СВЦЭМ!$D$33:$D$776,СВЦЭМ!$A$33:$A$776,$A106,СВЦЭМ!$B$33:$B$776,I$83)+'СЕТ СН'!$G$14+СВЦЭМ!$D$10+'СЕТ СН'!$G$6-'СЕТ СН'!$G$26</f>
        <v>1153.8503335</v>
      </c>
      <c r="J106" s="36">
        <f>SUMIFS(СВЦЭМ!$D$33:$D$776,СВЦЭМ!$A$33:$A$776,$A106,СВЦЭМ!$B$33:$B$776,J$83)+'СЕТ СН'!$G$14+СВЦЭМ!$D$10+'СЕТ СН'!$G$6-'СЕТ СН'!$G$26</f>
        <v>1123.17993811</v>
      </c>
      <c r="K106" s="36">
        <f>SUMIFS(СВЦЭМ!$D$33:$D$776,СВЦЭМ!$A$33:$A$776,$A106,СВЦЭМ!$B$33:$B$776,K$83)+'СЕТ СН'!$G$14+СВЦЭМ!$D$10+'СЕТ СН'!$G$6-'СЕТ СН'!$G$26</f>
        <v>1126.59044518</v>
      </c>
      <c r="L106" s="36">
        <f>SUMIFS(СВЦЭМ!$D$33:$D$776,СВЦЭМ!$A$33:$A$776,$A106,СВЦЭМ!$B$33:$B$776,L$83)+'СЕТ СН'!$G$14+СВЦЭМ!$D$10+'СЕТ СН'!$G$6-'СЕТ СН'!$G$26</f>
        <v>1112.4565578199999</v>
      </c>
      <c r="M106" s="36">
        <f>SUMIFS(СВЦЭМ!$D$33:$D$776,СВЦЭМ!$A$33:$A$776,$A106,СВЦЭМ!$B$33:$B$776,M$83)+'СЕТ СН'!$G$14+СВЦЭМ!$D$10+'СЕТ СН'!$G$6-'СЕТ СН'!$G$26</f>
        <v>1123.10060707</v>
      </c>
      <c r="N106" s="36">
        <f>SUMIFS(СВЦЭМ!$D$33:$D$776,СВЦЭМ!$A$33:$A$776,$A106,СВЦЭМ!$B$33:$B$776,N$83)+'СЕТ СН'!$G$14+СВЦЭМ!$D$10+'СЕТ СН'!$G$6-'СЕТ СН'!$G$26</f>
        <v>1113.5776043200001</v>
      </c>
      <c r="O106" s="36">
        <f>SUMIFS(СВЦЭМ!$D$33:$D$776,СВЦЭМ!$A$33:$A$776,$A106,СВЦЭМ!$B$33:$B$776,O$83)+'СЕТ СН'!$G$14+СВЦЭМ!$D$10+'СЕТ СН'!$G$6-'СЕТ СН'!$G$26</f>
        <v>1120.2371567299999</v>
      </c>
      <c r="P106" s="36">
        <f>SUMIFS(СВЦЭМ!$D$33:$D$776,СВЦЭМ!$A$33:$A$776,$A106,СВЦЭМ!$B$33:$B$776,P$83)+'СЕТ СН'!$G$14+СВЦЭМ!$D$10+'СЕТ СН'!$G$6-'СЕТ СН'!$G$26</f>
        <v>1138.0920938700001</v>
      </c>
      <c r="Q106" s="36">
        <f>SUMIFS(СВЦЭМ!$D$33:$D$776,СВЦЭМ!$A$33:$A$776,$A106,СВЦЭМ!$B$33:$B$776,Q$83)+'СЕТ СН'!$G$14+СВЦЭМ!$D$10+'СЕТ СН'!$G$6-'СЕТ СН'!$G$26</f>
        <v>1148.3561552799999</v>
      </c>
      <c r="R106" s="36">
        <f>SUMIFS(СВЦЭМ!$D$33:$D$776,СВЦЭМ!$A$33:$A$776,$A106,СВЦЭМ!$B$33:$B$776,R$83)+'СЕТ СН'!$G$14+СВЦЭМ!$D$10+'СЕТ СН'!$G$6-'СЕТ СН'!$G$26</f>
        <v>1145.8480048700001</v>
      </c>
      <c r="S106" s="36">
        <f>SUMIFS(СВЦЭМ!$D$33:$D$776,СВЦЭМ!$A$33:$A$776,$A106,СВЦЭМ!$B$33:$B$776,S$83)+'СЕТ СН'!$G$14+СВЦЭМ!$D$10+'СЕТ СН'!$G$6-'СЕТ СН'!$G$26</f>
        <v>1154.01087097</v>
      </c>
      <c r="T106" s="36">
        <f>SUMIFS(СВЦЭМ!$D$33:$D$776,СВЦЭМ!$A$33:$A$776,$A106,СВЦЭМ!$B$33:$B$776,T$83)+'СЕТ СН'!$G$14+СВЦЭМ!$D$10+'СЕТ СН'!$G$6-'СЕТ СН'!$G$26</f>
        <v>1138.91697787</v>
      </c>
      <c r="U106" s="36">
        <f>SUMIFS(СВЦЭМ!$D$33:$D$776,СВЦЭМ!$A$33:$A$776,$A106,СВЦЭМ!$B$33:$B$776,U$83)+'СЕТ СН'!$G$14+СВЦЭМ!$D$10+'СЕТ СН'!$G$6-'СЕТ СН'!$G$26</f>
        <v>1114.10836926</v>
      </c>
      <c r="V106" s="36">
        <f>SUMIFS(СВЦЭМ!$D$33:$D$776,СВЦЭМ!$A$33:$A$776,$A106,СВЦЭМ!$B$33:$B$776,V$83)+'СЕТ СН'!$G$14+СВЦЭМ!$D$10+'СЕТ СН'!$G$6-'СЕТ СН'!$G$26</f>
        <v>1099.0327533300001</v>
      </c>
      <c r="W106" s="36">
        <f>SUMIFS(СВЦЭМ!$D$33:$D$776,СВЦЭМ!$A$33:$A$776,$A106,СВЦЭМ!$B$33:$B$776,W$83)+'СЕТ СН'!$G$14+СВЦЭМ!$D$10+'СЕТ СН'!$G$6-'СЕТ СН'!$G$26</f>
        <v>1095.9163827</v>
      </c>
      <c r="X106" s="36">
        <f>SUMIFS(СВЦЭМ!$D$33:$D$776,СВЦЭМ!$A$33:$A$776,$A106,СВЦЭМ!$B$33:$B$776,X$83)+'СЕТ СН'!$G$14+СВЦЭМ!$D$10+'СЕТ СН'!$G$6-'СЕТ СН'!$G$26</f>
        <v>1129.77361109</v>
      </c>
      <c r="Y106" s="36">
        <f>SUMIFS(СВЦЭМ!$D$33:$D$776,СВЦЭМ!$A$33:$A$776,$A106,СВЦЭМ!$B$33:$B$776,Y$83)+'СЕТ СН'!$G$14+СВЦЭМ!$D$10+'СЕТ СН'!$G$6-'СЕТ СН'!$G$26</f>
        <v>1163.6368913200001</v>
      </c>
    </row>
    <row r="107" spans="1:25" ht="15.75" x14ac:dyDescent="0.2">
      <c r="A107" s="35">
        <f t="shared" si="2"/>
        <v>43579</v>
      </c>
      <c r="B107" s="36">
        <f>SUMIFS(СВЦЭМ!$D$33:$D$776,СВЦЭМ!$A$33:$A$776,$A107,СВЦЭМ!$B$33:$B$776,B$83)+'СЕТ СН'!$G$14+СВЦЭМ!$D$10+'СЕТ СН'!$G$6-'СЕТ СН'!$G$26</f>
        <v>1053.97665435</v>
      </c>
      <c r="C107" s="36">
        <f>SUMIFS(СВЦЭМ!$D$33:$D$776,СВЦЭМ!$A$33:$A$776,$A107,СВЦЭМ!$B$33:$B$776,C$83)+'СЕТ СН'!$G$14+СВЦЭМ!$D$10+'СЕТ СН'!$G$6-'СЕТ СН'!$G$26</f>
        <v>1096.0175374</v>
      </c>
      <c r="D107" s="36">
        <f>SUMIFS(СВЦЭМ!$D$33:$D$776,СВЦЭМ!$A$33:$A$776,$A107,СВЦЭМ!$B$33:$B$776,D$83)+'СЕТ СН'!$G$14+СВЦЭМ!$D$10+'СЕТ СН'!$G$6-'СЕТ СН'!$G$26</f>
        <v>1130.67054061</v>
      </c>
      <c r="E107" s="36">
        <f>SUMIFS(СВЦЭМ!$D$33:$D$776,СВЦЭМ!$A$33:$A$776,$A107,СВЦЭМ!$B$33:$B$776,E$83)+'СЕТ СН'!$G$14+СВЦЭМ!$D$10+'СЕТ СН'!$G$6-'СЕТ СН'!$G$26</f>
        <v>1138.92179293</v>
      </c>
      <c r="F107" s="36">
        <f>SUMIFS(СВЦЭМ!$D$33:$D$776,СВЦЭМ!$A$33:$A$776,$A107,СВЦЭМ!$B$33:$B$776,F$83)+'СЕТ СН'!$G$14+СВЦЭМ!$D$10+'СЕТ СН'!$G$6-'СЕТ СН'!$G$26</f>
        <v>1161.4735798199999</v>
      </c>
      <c r="G107" s="36">
        <f>SUMIFS(СВЦЭМ!$D$33:$D$776,СВЦЭМ!$A$33:$A$776,$A107,СВЦЭМ!$B$33:$B$776,G$83)+'СЕТ СН'!$G$14+СВЦЭМ!$D$10+'СЕТ СН'!$G$6-'СЕТ СН'!$G$26</f>
        <v>1155.62833252</v>
      </c>
      <c r="H107" s="36">
        <f>SUMIFS(СВЦЭМ!$D$33:$D$776,СВЦЭМ!$A$33:$A$776,$A107,СВЦЭМ!$B$33:$B$776,H$83)+'СЕТ СН'!$G$14+СВЦЭМ!$D$10+'СЕТ СН'!$G$6-'СЕТ СН'!$G$26</f>
        <v>1135.58925159</v>
      </c>
      <c r="I107" s="36">
        <f>SUMIFS(СВЦЭМ!$D$33:$D$776,СВЦЭМ!$A$33:$A$776,$A107,СВЦЭМ!$B$33:$B$776,I$83)+'СЕТ СН'!$G$14+СВЦЭМ!$D$10+'СЕТ СН'!$G$6-'СЕТ СН'!$G$26</f>
        <v>1100.86592647</v>
      </c>
      <c r="J107" s="36">
        <f>SUMIFS(СВЦЭМ!$D$33:$D$776,СВЦЭМ!$A$33:$A$776,$A107,СВЦЭМ!$B$33:$B$776,J$83)+'СЕТ СН'!$G$14+СВЦЭМ!$D$10+'СЕТ СН'!$G$6-'СЕТ СН'!$G$26</f>
        <v>1064.2456857</v>
      </c>
      <c r="K107" s="36">
        <f>SUMIFS(СВЦЭМ!$D$33:$D$776,СВЦЭМ!$A$33:$A$776,$A107,СВЦЭМ!$B$33:$B$776,K$83)+'СЕТ СН'!$G$14+СВЦЭМ!$D$10+'СЕТ СН'!$G$6-'СЕТ СН'!$G$26</f>
        <v>1080.2285220900001</v>
      </c>
      <c r="L107" s="36">
        <f>SUMIFS(СВЦЭМ!$D$33:$D$776,СВЦЭМ!$A$33:$A$776,$A107,СВЦЭМ!$B$33:$B$776,L$83)+'СЕТ СН'!$G$14+СВЦЭМ!$D$10+'СЕТ СН'!$G$6-'СЕТ СН'!$G$26</f>
        <v>1112.6703270400001</v>
      </c>
      <c r="M107" s="36">
        <f>SUMIFS(СВЦЭМ!$D$33:$D$776,СВЦЭМ!$A$33:$A$776,$A107,СВЦЭМ!$B$33:$B$776,M$83)+'СЕТ СН'!$G$14+СВЦЭМ!$D$10+'СЕТ СН'!$G$6-'СЕТ СН'!$G$26</f>
        <v>1130.73856679</v>
      </c>
      <c r="N107" s="36">
        <f>SUMIFS(СВЦЭМ!$D$33:$D$776,СВЦЭМ!$A$33:$A$776,$A107,СВЦЭМ!$B$33:$B$776,N$83)+'СЕТ СН'!$G$14+СВЦЭМ!$D$10+'СЕТ СН'!$G$6-'СЕТ СН'!$G$26</f>
        <v>1119.63995776</v>
      </c>
      <c r="O107" s="36">
        <f>SUMIFS(СВЦЭМ!$D$33:$D$776,СВЦЭМ!$A$33:$A$776,$A107,СВЦЭМ!$B$33:$B$776,O$83)+'СЕТ СН'!$G$14+СВЦЭМ!$D$10+'СЕТ СН'!$G$6-'СЕТ СН'!$G$26</f>
        <v>1127.3939348199999</v>
      </c>
      <c r="P107" s="36">
        <f>SUMIFS(СВЦЭМ!$D$33:$D$776,СВЦЭМ!$A$33:$A$776,$A107,СВЦЭМ!$B$33:$B$776,P$83)+'СЕТ СН'!$G$14+СВЦЭМ!$D$10+'СЕТ СН'!$G$6-'СЕТ СН'!$G$26</f>
        <v>1135.3980821600001</v>
      </c>
      <c r="Q107" s="36">
        <f>SUMIFS(СВЦЭМ!$D$33:$D$776,СВЦЭМ!$A$33:$A$776,$A107,СВЦЭМ!$B$33:$B$776,Q$83)+'СЕТ СН'!$G$14+СВЦЭМ!$D$10+'СЕТ СН'!$G$6-'СЕТ СН'!$G$26</f>
        <v>1139.8957920299999</v>
      </c>
      <c r="R107" s="36">
        <f>SUMIFS(СВЦЭМ!$D$33:$D$776,СВЦЭМ!$A$33:$A$776,$A107,СВЦЭМ!$B$33:$B$776,R$83)+'СЕТ СН'!$G$14+СВЦЭМ!$D$10+'СЕТ СН'!$G$6-'СЕТ СН'!$G$26</f>
        <v>1142.42608133</v>
      </c>
      <c r="S107" s="36">
        <f>SUMIFS(СВЦЭМ!$D$33:$D$776,СВЦЭМ!$A$33:$A$776,$A107,СВЦЭМ!$B$33:$B$776,S$83)+'СЕТ СН'!$G$14+СВЦЭМ!$D$10+'СЕТ СН'!$G$6-'СЕТ СН'!$G$26</f>
        <v>1143.78238644</v>
      </c>
      <c r="T107" s="36">
        <f>SUMIFS(СВЦЭМ!$D$33:$D$776,СВЦЭМ!$A$33:$A$776,$A107,СВЦЭМ!$B$33:$B$776,T$83)+'СЕТ СН'!$G$14+СВЦЭМ!$D$10+'СЕТ СН'!$G$6-'СЕТ СН'!$G$26</f>
        <v>1131.26123985</v>
      </c>
      <c r="U107" s="36">
        <f>SUMIFS(СВЦЭМ!$D$33:$D$776,СВЦЭМ!$A$33:$A$776,$A107,СВЦЭМ!$B$33:$B$776,U$83)+'СЕТ СН'!$G$14+СВЦЭМ!$D$10+'СЕТ СН'!$G$6-'СЕТ СН'!$G$26</f>
        <v>1125.03159162</v>
      </c>
      <c r="V107" s="36">
        <f>SUMIFS(СВЦЭМ!$D$33:$D$776,СВЦЭМ!$A$33:$A$776,$A107,СВЦЭМ!$B$33:$B$776,V$83)+'СЕТ СН'!$G$14+СВЦЭМ!$D$10+'СЕТ СН'!$G$6-'СЕТ СН'!$G$26</f>
        <v>1101.9771444600001</v>
      </c>
      <c r="W107" s="36">
        <f>SUMIFS(СВЦЭМ!$D$33:$D$776,СВЦЭМ!$A$33:$A$776,$A107,СВЦЭМ!$B$33:$B$776,W$83)+'СЕТ СН'!$G$14+СВЦЭМ!$D$10+'СЕТ СН'!$G$6-'СЕТ СН'!$G$26</f>
        <v>1090.37743469</v>
      </c>
      <c r="X107" s="36">
        <f>SUMIFS(СВЦЭМ!$D$33:$D$776,СВЦЭМ!$A$33:$A$776,$A107,СВЦЭМ!$B$33:$B$776,X$83)+'СЕТ СН'!$G$14+СВЦЭМ!$D$10+'СЕТ СН'!$G$6-'СЕТ СН'!$G$26</f>
        <v>1100.91239911</v>
      </c>
      <c r="Y107" s="36">
        <f>SUMIFS(СВЦЭМ!$D$33:$D$776,СВЦЭМ!$A$33:$A$776,$A107,СВЦЭМ!$B$33:$B$776,Y$83)+'СЕТ СН'!$G$14+СВЦЭМ!$D$10+'СЕТ СН'!$G$6-'СЕТ СН'!$G$26</f>
        <v>1138.70177117</v>
      </c>
    </row>
    <row r="108" spans="1:25" ht="15.75" x14ac:dyDescent="0.2">
      <c r="A108" s="35">
        <f t="shared" si="2"/>
        <v>43580</v>
      </c>
      <c r="B108" s="36">
        <f>SUMIFS(СВЦЭМ!$D$33:$D$776,СВЦЭМ!$A$33:$A$776,$A108,СВЦЭМ!$B$33:$B$776,B$83)+'СЕТ СН'!$G$14+СВЦЭМ!$D$10+'СЕТ СН'!$G$6-'СЕТ СН'!$G$26</f>
        <v>1124.5677254100001</v>
      </c>
      <c r="C108" s="36">
        <f>SUMIFS(СВЦЭМ!$D$33:$D$776,СВЦЭМ!$A$33:$A$776,$A108,СВЦЭМ!$B$33:$B$776,C$83)+'СЕТ СН'!$G$14+СВЦЭМ!$D$10+'СЕТ СН'!$G$6-'СЕТ СН'!$G$26</f>
        <v>1160.96044775</v>
      </c>
      <c r="D108" s="36">
        <f>SUMIFS(СВЦЭМ!$D$33:$D$776,СВЦЭМ!$A$33:$A$776,$A108,СВЦЭМ!$B$33:$B$776,D$83)+'СЕТ СН'!$G$14+СВЦЭМ!$D$10+'СЕТ СН'!$G$6-'СЕТ СН'!$G$26</f>
        <v>1192.1778624900001</v>
      </c>
      <c r="E108" s="36">
        <f>SUMIFS(СВЦЭМ!$D$33:$D$776,СВЦЭМ!$A$33:$A$776,$A108,СВЦЭМ!$B$33:$B$776,E$83)+'СЕТ СН'!$G$14+СВЦЭМ!$D$10+'СЕТ СН'!$G$6-'СЕТ СН'!$G$26</f>
        <v>1206.33523863</v>
      </c>
      <c r="F108" s="36">
        <f>SUMIFS(СВЦЭМ!$D$33:$D$776,СВЦЭМ!$A$33:$A$776,$A108,СВЦЭМ!$B$33:$B$776,F$83)+'СЕТ СН'!$G$14+СВЦЭМ!$D$10+'СЕТ СН'!$G$6-'СЕТ СН'!$G$26</f>
        <v>1210.21286981</v>
      </c>
      <c r="G108" s="36">
        <f>SUMIFS(СВЦЭМ!$D$33:$D$776,СВЦЭМ!$A$33:$A$776,$A108,СВЦЭМ!$B$33:$B$776,G$83)+'СЕТ СН'!$G$14+СВЦЭМ!$D$10+'СЕТ СН'!$G$6-'СЕТ СН'!$G$26</f>
        <v>1194.3445364700001</v>
      </c>
      <c r="H108" s="36">
        <f>SUMIFS(СВЦЭМ!$D$33:$D$776,СВЦЭМ!$A$33:$A$776,$A108,СВЦЭМ!$B$33:$B$776,H$83)+'СЕТ СН'!$G$14+СВЦЭМ!$D$10+'СЕТ СН'!$G$6-'СЕТ СН'!$G$26</f>
        <v>1156.79952088</v>
      </c>
      <c r="I108" s="36">
        <f>SUMIFS(СВЦЭМ!$D$33:$D$776,СВЦЭМ!$A$33:$A$776,$A108,СВЦЭМ!$B$33:$B$776,I$83)+'СЕТ СН'!$G$14+СВЦЭМ!$D$10+'СЕТ СН'!$G$6-'СЕТ СН'!$G$26</f>
        <v>1114.3673084899999</v>
      </c>
      <c r="J108" s="36">
        <f>SUMIFS(СВЦЭМ!$D$33:$D$776,СВЦЭМ!$A$33:$A$776,$A108,СВЦЭМ!$B$33:$B$776,J$83)+'СЕТ СН'!$G$14+СВЦЭМ!$D$10+'СЕТ СН'!$G$6-'СЕТ СН'!$G$26</f>
        <v>1076.5245837699999</v>
      </c>
      <c r="K108" s="36">
        <f>SUMIFS(СВЦЭМ!$D$33:$D$776,СВЦЭМ!$A$33:$A$776,$A108,СВЦЭМ!$B$33:$B$776,K$83)+'СЕТ СН'!$G$14+СВЦЭМ!$D$10+'СЕТ СН'!$G$6-'СЕТ СН'!$G$26</f>
        <v>1072.1969046700001</v>
      </c>
      <c r="L108" s="36">
        <f>SUMIFS(СВЦЭМ!$D$33:$D$776,СВЦЭМ!$A$33:$A$776,$A108,СВЦЭМ!$B$33:$B$776,L$83)+'СЕТ СН'!$G$14+СВЦЭМ!$D$10+'СЕТ СН'!$G$6-'СЕТ СН'!$G$26</f>
        <v>1065.78750786</v>
      </c>
      <c r="M108" s="36">
        <f>SUMIFS(СВЦЭМ!$D$33:$D$776,СВЦЭМ!$A$33:$A$776,$A108,СВЦЭМ!$B$33:$B$776,M$83)+'СЕТ СН'!$G$14+СВЦЭМ!$D$10+'СЕТ СН'!$G$6-'СЕТ СН'!$G$26</f>
        <v>1082.05452982</v>
      </c>
      <c r="N108" s="36">
        <f>SUMIFS(СВЦЭМ!$D$33:$D$776,СВЦЭМ!$A$33:$A$776,$A108,СВЦЭМ!$B$33:$B$776,N$83)+'СЕТ СН'!$G$14+СВЦЭМ!$D$10+'СЕТ СН'!$G$6-'СЕТ СН'!$G$26</f>
        <v>1073.8053553500001</v>
      </c>
      <c r="O108" s="36">
        <f>SUMIFS(СВЦЭМ!$D$33:$D$776,СВЦЭМ!$A$33:$A$776,$A108,СВЦЭМ!$B$33:$B$776,O$83)+'СЕТ СН'!$G$14+СВЦЭМ!$D$10+'СЕТ СН'!$G$6-'СЕТ СН'!$G$26</f>
        <v>1074.25094945</v>
      </c>
      <c r="P108" s="36">
        <f>SUMIFS(СВЦЭМ!$D$33:$D$776,СВЦЭМ!$A$33:$A$776,$A108,СВЦЭМ!$B$33:$B$776,P$83)+'СЕТ СН'!$G$14+СВЦЭМ!$D$10+'СЕТ СН'!$G$6-'СЕТ СН'!$G$26</f>
        <v>1083.98460327</v>
      </c>
      <c r="Q108" s="36">
        <f>SUMIFS(СВЦЭМ!$D$33:$D$776,СВЦЭМ!$A$33:$A$776,$A108,СВЦЭМ!$B$33:$B$776,Q$83)+'СЕТ СН'!$G$14+СВЦЭМ!$D$10+'СЕТ СН'!$G$6-'СЕТ СН'!$G$26</f>
        <v>1102.3937516400001</v>
      </c>
      <c r="R108" s="36">
        <f>SUMIFS(СВЦЭМ!$D$33:$D$776,СВЦЭМ!$A$33:$A$776,$A108,СВЦЭМ!$B$33:$B$776,R$83)+'СЕТ СН'!$G$14+СВЦЭМ!$D$10+'СЕТ СН'!$G$6-'СЕТ СН'!$G$26</f>
        <v>1113.00804552</v>
      </c>
      <c r="S108" s="36">
        <f>SUMIFS(СВЦЭМ!$D$33:$D$776,СВЦЭМ!$A$33:$A$776,$A108,СВЦЭМ!$B$33:$B$776,S$83)+'СЕТ СН'!$G$14+СВЦЭМ!$D$10+'СЕТ СН'!$G$6-'СЕТ СН'!$G$26</f>
        <v>1112.3116484</v>
      </c>
      <c r="T108" s="36">
        <f>SUMIFS(СВЦЭМ!$D$33:$D$776,СВЦЭМ!$A$33:$A$776,$A108,СВЦЭМ!$B$33:$B$776,T$83)+'СЕТ СН'!$G$14+СВЦЭМ!$D$10+'СЕТ СН'!$G$6-'СЕТ СН'!$G$26</f>
        <v>1097.84385808</v>
      </c>
      <c r="U108" s="36">
        <f>SUMIFS(СВЦЭМ!$D$33:$D$776,СВЦЭМ!$A$33:$A$776,$A108,СВЦЭМ!$B$33:$B$776,U$83)+'СЕТ СН'!$G$14+СВЦЭМ!$D$10+'СЕТ СН'!$G$6-'СЕТ СН'!$G$26</f>
        <v>1079.5508960899999</v>
      </c>
      <c r="V108" s="36">
        <f>SUMIFS(СВЦЭМ!$D$33:$D$776,СВЦЭМ!$A$33:$A$776,$A108,СВЦЭМ!$B$33:$B$776,V$83)+'СЕТ СН'!$G$14+СВЦЭМ!$D$10+'СЕТ СН'!$G$6-'СЕТ СН'!$G$26</f>
        <v>1064.4485455900001</v>
      </c>
      <c r="W108" s="36">
        <f>SUMIFS(СВЦЭМ!$D$33:$D$776,СВЦЭМ!$A$33:$A$776,$A108,СВЦЭМ!$B$33:$B$776,W$83)+'СЕТ СН'!$G$14+СВЦЭМ!$D$10+'СЕТ СН'!$G$6-'СЕТ СН'!$G$26</f>
        <v>1063.9759110800001</v>
      </c>
      <c r="X108" s="36">
        <f>SUMIFS(СВЦЭМ!$D$33:$D$776,СВЦЭМ!$A$33:$A$776,$A108,СВЦЭМ!$B$33:$B$776,X$83)+'СЕТ СН'!$G$14+СВЦЭМ!$D$10+'СЕТ СН'!$G$6-'СЕТ СН'!$G$26</f>
        <v>1048.75019597</v>
      </c>
      <c r="Y108" s="36">
        <f>SUMIFS(СВЦЭМ!$D$33:$D$776,СВЦЭМ!$A$33:$A$776,$A108,СВЦЭМ!$B$33:$B$776,Y$83)+'СЕТ СН'!$G$14+СВЦЭМ!$D$10+'СЕТ СН'!$G$6-'СЕТ СН'!$G$26</f>
        <v>1108.7458447000001</v>
      </c>
    </row>
    <row r="109" spans="1:25" ht="15.75" x14ac:dyDescent="0.2">
      <c r="A109" s="35">
        <f t="shared" si="2"/>
        <v>43581</v>
      </c>
      <c r="B109" s="36">
        <f>SUMIFS(СВЦЭМ!$D$33:$D$776,СВЦЭМ!$A$33:$A$776,$A109,СВЦЭМ!$B$33:$B$776,B$83)+'СЕТ СН'!$G$14+СВЦЭМ!$D$10+'СЕТ СН'!$G$6-'СЕТ СН'!$G$26</f>
        <v>1142.64300458</v>
      </c>
      <c r="C109" s="36">
        <f>SUMIFS(СВЦЭМ!$D$33:$D$776,СВЦЭМ!$A$33:$A$776,$A109,СВЦЭМ!$B$33:$B$776,C$83)+'СЕТ СН'!$G$14+СВЦЭМ!$D$10+'СЕТ СН'!$G$6-'СЕТ СН'!$G$26</f>
        <v>1177.77855817</v>
      </c>
      <c r="D109" s="36">
        <f>SUMIFS(СВЦЭМ!$D$33:$D$776,СВЦЭМ!$A$33:$A$776,$A109,СВЦЭМ!$B$33:$B$776,D$83)+'СЕТ СН'!$G$14+СВЦЭМ!$D$10+'СЕТ СН'!$G$6-'СЕТ СН'!$G$26</f>
        <v>1193.43010617</v>
      </c>
      <c r="E109" s="36">
        <f>SUMIFS(СВЦЭМ!$D$33:$D$776,СВЦЭМ!$A$33:$A$776,$A109,СВЦЭМ!$B$33:$B$776,E$83)+'СЕТ СН'!$G$14+СВЦЭМ!$D$10+'СЕТ СН'!$G$6-'СЕТ СН'!$G$26</f>
        <v>1200.5455392599999</v>
      </c>
      <c r="F109" s="36">
        <f>SUMIFS(СВЦЭМ!$D$33:$D$776,СВЦЭМ!$A$33:$A$776,$A109,СВЦЭМ!$B$33:$B$776,F$83)+'СЕТ СН'!$G$14+СВЦЭМ!$D$10+'СЕТ СН'!$G$6-'СЕТ СН'!$G$26</f>
        <v>1206.50989824</v>
      </c>
      <c r="G109" s="36">
        <f>SUMIFS(СВЦЭМ!$D$33:$D$776,СВЦЭМ!$A$33:$A$776,$A109,СВЦЭМ!$B$33:$B$776,G$83)+'СЕТ СН'!$G$14+СВЦЭМ!$D$10+'СЕТ СН'!$G$6-'СЕТ СН'!$G$26</f>
        <v>1194.1097034700001</v>
      </c>
      <c r="H109" s="36">
        <f>SUMIFS(СВЦЭМ!$D$33:$D$776,СВЦЭМ!$A$33:$A$776,$A109,СВЦЭМ!$B$33:$B$776,H$83)+'СЕТ СН'!$G$14+СВЦЭМ!$D$10+'СЕТ СН'!$G$6-'СЕТ СН'!$G$26</f>
        <v>1159.52949771</v>
      </c>
      <c r="I109" s="36">
        <f>SUMIFS(СВЦЭМ!$D$33:$D$776,СВЦЭМ!$A$33:$A$776,$A109,СВЦЭМ!$B$33:$B$776,I$83)+'СЕТ СН'!$G$14+СВЦЭМ!$D$10+'СЕТ СН'!$G$6-'СЕТ СН'!$G$26</f>
        <v>1119.7795426499999</v>
      </c>
      <c r="J109" s="36">
        <f>SUMIFS(СВЦЭМ!$D$33:$D$776,СВЦЭМ!$A$33:$A$776,$A109,СВЦЭМ!$B$33:$B$776,J$83)+'СЕТ СН'!$G$14+СВЦЭМ!$D$10+'СЕТ СН'!$G$6-'СЕТ СН'!$G$26</f>
        <v>1087.7512803700001</v>
      </c>
      <c r="K109" s="36">
        <f>SUMIFS(СВЦЭМ!$D$33:$D$776,СВЦЭМ!$A$33:$A$776,$A109,СВЦЭМ!$B$33:$B$776,K$83)+'СЕТ СН'!$G$14+СВЦЭМ!$D$10+'СЕТ СН'!$G$6-'СЕТ СН'!$G$26</f>
        <v>1077.8502296900001</v>
      </c>
      <c r="L109" s="36">
        <f>SUMIFS(СВЦЭМ!$D$33:$D$776,СВЦЭМ!$A$33:$A$776,$A109,СВЦЭМ!$B$33:$B$776,L$83)+'СЕТ СН'!$G$14+СВЦЭМ!$D$10+'СЕТ СН'!$G$6-'СЕТ СН'!$G$26</f>
        <v>1080.00127664</v>
      </c>
      <c r="M109" s="36">
        <f>SUMIFS(СВЦЭМ!$D$33:$D$776,СВЦЭМ!$A$33:$A$776,$A109,СВЦЭМ!$B$33:$B$776,M$83)+'СЕТ СН'!$G$14+СВЦЭМ!$D$10+'СЕТ СН'!$G$6-'СЕТ СН'!$G$26</f>
        <v>1087.7657971799999</v>
      </c>
      <c r="N109" s="36">
        <f>SUMIFS(СВЦЭМ!$D$33:$D$776,СВЦЭМ!$A$33:$A$776,$A109,СВЦЭМ!$B$33:$B$776,N$83)+'СЕТ СН'!$G$14+СВЦЭМ!$D$10+'СЕТ СН'!$G$6-'СЕТ СН'!$G$26</f>
        <v>1091.4316794399999</v>
      </c>
      <c r="O109" s="36">
        <f>SUMIFS(СВЦЭМ!$D$33:$D$776,СВЦЭМ!$A$33:$A$776,$A109,СВЦЭМ!$B$33:$B$776,O$83)+'СЕТ СН'!$G$14+СВЦЭМ!$D$10+'СЕТ СН'!$G$6-'СЕТ СН'!$G$26</f>
        <v>1094.0067636700001</v>
      </c>
      <c r="P109" s="36">
        <f>SUMIFS(СВЦЭМ!$D$33:$D$776,СВЦЭМ!$A$33:$A$776,$A109,СВЦЭМ!$B$33:$B$776,P$83)+'СЕТ СН'!$G$14+СВЦЭМ!$D$10+'СЕТ СН'!$G$6-'СЕТ СН'!$G$26</f>
        <v>1101.2992053299999</v>
      </c>
      <c r="Q109" s="36">
        <f>SUMIFS(СВЦЭМ!$D$33:$D$776,СВЦЭМ!$A$33:$A$776,$A109,СВЦЭМ!$B$33:$B$776,Q$83)+'СЕТ СН'!$G$14+СВЦЭМ!$D$10+'СЕТ СН'!$G$6-'СЕТ СН'!$G$26</f>
        <v>1109.77827129</v>
      </c>
      <c r="R109" s="36">
        <f>SUMIFS(СВЦЭМ!$D$33:$D$776,СВЦЭМ!$A$33:$A$776,$A109,СВЦЭМ!$B$33:$B$776,R$83)+'СЕТ СН'!$G$14+СВЦЭМ!$D$10+'СЕТ СН'!$G$6-'СЕТ СН'!$G$26</f>
        <v>1114.1876239999999</v>
      </c>
      <c r="S109" s="36">
        <f>SUMIFS(СВЦЭМ!$D$33:$D$776,СВЦЭМ!$A$33:$A$776,$A109,СВЦЭМ!$B$33:$B$776,S$83)+'СЕТ СН'!$G$14+СВЦЭМ!$D$10+'СЕТ СН'!$G$6-'СЕТ СН'!$G$26</f>
        <v>1100.1578766299999</v>
      </c>
      <c r="T109" s="36">
        <f>SUMIFS(СВЦЭМ!$D$33:$D$776,СВЦЭМ!$A$33:$A$776,$A109,СВЦЭМ!$B$33:$B$776,T$83)+'СЕТ СН'!$G$14+СВЦЭМ!$D$10+'СЕТ СН'!$G$6-'СЕТ СН'!$G$26</f>
        <v>1080.2946933800001</v>
      </c>
      <c r="U109" s="36">
        <f>SUMIFS(СВЦЭМ!$D$33:$D$776,СВЦЭМ!$A$33:$A$776,$A109,СВЦЭМ!$B$33:$B$776,U$83)+'СЕТ СН'!$G$14+СВЦЭМ!$D$10+'СЕТ СН'!$G$6-'СЕТ СН'!$G$26</f>
        <v>1048.01115301</v>
      </c>
      <c r="V109" s="36">
        <f>SUMIFS(СВЦЭМ!$D$33:$D$776,СВЦЭМ!$A$33:$A$776,$A109,СВЦЭМ!$B$33:$B$776,V$83)+'СЕТ СН'!$G$14+СВЦЭМ!$D$10+'СЕТ СН'!$G$6-'СЕТ СН'!$G$26</f>
        <v>1040.6677744000001</v>
      </c>
      <c r="W109" s="36">
        <f>SUMIFS(СВЦЭМ!$D$33:$D$776,СВЦЭМ!$A$33:$A$776,$A109,СВЦЭМ!$B$33:$B$776,W$83)+'СЕТ СН'!$G$14+СВЦЭМ!$D$10+'СЕТ СН'!$G$6-'СЕТ СН'!$G$26</f>
        <v>1057.5144429500001</v>
      </c>
      <c r="X109" s="36">
        <f>SUMIFS(СВЦЭМ!$D$33:$D$776,СВЦЭМ!$A$33:$A$776,$A109,СВЦЭМ!$B$33:$B$776,X$83)+'СЕТ СН'!$G$14+СВЦЭМ!$D$10+'СЕТ СН'!$G$6-'СЕТ СН'!$G$26</f>
        <v>1091.2066425400001</v>
      </c>
      <c r="Y109" s="36">
        <f>SUMIFS(СВЦЭМ!$D$33:$D$776,СВЦЭМ!$A$33:$A$776,$A109,СВЦЭМ!$B$33:$B$776,Y$83)+'СЕТ СН'!$G$14+СВЦЭМ!$D$10+'СЕТ СН'!$G$6-'СЕТ СН'!$G$26</f>
        <v>1125.5822034099999</v>
      </c>
    </row>
    <row r="110" spans="1:25" ht="15.75" x14ac:dyDescent="0.2">
      <c r="A110" s="35">
        <f t="shared" si="2"/>
        <v>43582</v>
      </c>
      <c r="B110" s="36">
        <f>SUMIFS(СВЦЭМ!$D$33:$D$776,СВЦЭМ!$A$33:$A$776,$A110,СВЦЭМ!$B$33:$B$776,B$83)+'СЕТ СН'!$G$14+СВЦЭМ!$D$10+'СЕТ СН'!$G$6-'СЕТ СН'!$G$26</f>
        <v>1126.7711085600001</v>
      </c>
      <c r="C110" s="36">
        <f>SUMIFS(СВЦЭМ!$D$33:$D$776,СВЦЭМ!$A$33:$A$776,$A110,СВЦЭМ!$B$33:$B$776,C$83)+'СЕТ СН'!$G$14+СВЦЭМ!$D$10+'СЕТ СН'!$G$6-'СЕТ СН'!$G$26</f>
        <v>1117.9677662900001</v>
      </c>
      <c r="D110" s="36">
        <f>SUMIFS(СВЦЭМ!$D$33:$D$776,СВЦЭМ!$A$33:$A$776,$A110,СВЦЭМ!$B$33:$B$776,D$83)+'СЕТ СН'!$G$14+СВЦЭМ!$D$10+'СЕТ СН'!$G$6-'СЕТ СН'!$G$26</f>
        <v>1127.24619951</v>
      </c>
      <c r="E110" s="36">
        <f>SUMIFS(СВЦЭМ!$D$33:$D$776,СВЦЭМ!$A$33:$A$776,$A110,СВЦЭМ!$B$33:$B$776,E$83)+'СЕТ СН'!$G$14+СВЦЭМ!$D$10+'СЕТ СН'!$G$6-'СЕТ СН'!$G$26</f>
        <v>1135.9414642199999</v>
      </c>
      <c r="F110" s="36">
        <f>SUMIFS(СВЦЭМ!$D$33:$D$776,СВЦЭМ!$A$33:$A$776,$A110,СВЦЭМ!$B$33:$B$776,F$83)+'СЕТ СН'!$G$14+СВЦЭМ!$D$10+'СЕТ СН'!$G$6-'СЕТ СН'!$G$26</f>
        <v>1162.07585453</v>
      </c>
      <c r="G110" s="36">
        <f>SUMIFS(СВЦЭМ!$D$33:$D$776,СВЦЭМ!$A$33:$A$776,$A110,СВЦЭМ!$B$33:$B$776,G$83)+'СЕТ СН'!$G$14+СВЦЭМ!$D$10+'СЕТ СН'!$G$6-'СЕТ СН'!$G$26</f>
        <v>1142.31477152</v>
      </c>
      <c r="H110" s="36">
        <f>SUMIFS(СВЦЭМ!$D$33:$D$776,СВЦЭМ!$A$33:$A$776,$A110,СВЦЭМ!$B$33:$B$776,H$83)+'СЕТ СН'!$G$14+СВЦЭМ!$D$10+'СЕТ СН'!$G$6-'СЕТ СН'!$G$26</f>
        <v>1140.0736059400001</v>
      </c>
      <c r="I110" s="36">
        <f>SUMIFS(СВЦЭМ!$D$33:$D$776,СВЦЭМ!$A$33:$A$776,$A110,СВЦЭМ!$B$33:$B$776,I$83)+'СЕТ СН'!$G$14+СВЦЭМ!$D$10+'СЕТ СН'!$G$6-'СЕТ СН'!$G$26</f>
        <v>1117.7031657100001</v>
      </c>
      <c r="J110" s="36">
        <f>SUMIFS(СВЦЭМ!$D$33:$D$776,СВЦЭМ!$A$33:$A$776,$A110,СВЦЭМ!$B$33:$B$776,J$83)+'СЕТ СН'!$G$14+СВЦЭМ!$D$10+'СЕТ СН'!$G$6-'СЕТ СН'!$G$26</f>
        <v>1072.5836615800001</v>
      </c>
      <c r="K110" s="36">
        <f>SUMIFS(СВЦЭМ!$D$33:$D$776,СВЦЭМ!$A$33:$A$776,$A110,СВЦЭМ!$B$33:$B$776,K$83)+'СЕТ СН'!$G$14+СВЦЭМ!$D$10+'СЕТ СН'!$G$6-'СЕТ СН'!$G$26</f>
        <v>1050.7671881799999</v>
      </c>
      <c r="L110" s="36">
        <f>SUMIFS(СВЦЭМ!$D$33:$D$776,СВЦЭМ!$A$33:$A$776,$A110,СВЦЭМ!$B$33:$B$776,L$83)+'СЕТ СН'!$G$14+СВЦЭМ!$D$10+'СЕТ СН'!$G$6-'СЕТ СН'!$G$26</f>
        <v>1035.48618594</v>
      </c>
      <c r="M110" s="36">
        <f>SUMIFS(СВЦЭМ!$D$33:$D$776,СВЦЭМ!$A$33:$A$776,$A110,СВЦЭМ!$B$33:$B$776,M$83)+'СЕТ СН'!$G$14+СВЦЭМ!$D$10+'СЕТ СН'!$G$6-'СЕТ СН'!$G$26</f>
        <v>1048.1622075400001</v>
      </c>
      <c r="N110" s="36">
        <f>SUMIFS(СВЦЭМ!$D$33:$D$776,СВЦЭМ!$A$33:$A$776,$A110,СВЦЭМ!$B$33:$B$776,N$83)+'СЕТ СН'!$G$14+СВЦЭМ!$D$10+'СЕТ СН'!$G$6-'СЕТ СН'!$G$26</f>
        <v>1048.97532821</v>
      </c>
      <c r="O110" s="36">
        <f>SUMIFS(СВЦЭМ!$D$33:$D$776,СВЦЭМ!$A$33:$A$776,$A110,СВЦЭМ!$B$33:$B$776,O$83)+'СЕТ СН'!$G$14+СВЦЭМ!$D$10+'СЕТ СН'!$G$6-'СЕТ СН'!$G$26</f>
        <v>1044.5918056400001</v>
      </c>
      <c r="P110" s="36">
        <f>SUMIFS(СВЦЭМ!$D$33:$D$776,СВЦЭМ!$A$33:$A$776,$A110,СВЦЭМ!$B$33:$B$776,P$83)+'СЕТ СН'!$G$14+СВЦЭМ!$D$10+'СЕТ СН'!$G$6-'СЕТ СН'!$G$26</f>
        <v>1053.0734168199999</v>
      </c>
      <c r="Q110" s="36">
        <f>SUMIFS(СВЦЭМ!$D$33:$D$776,СВЦЭМ!$A$33:$A$776,$A110,СВЦЭМ!$B$33:$B$776,Q$83)+'СЕТ СН'!$G$14+СВЦЭМ!$D$10+'СЕТ СН'!$G$6-'СЕТ СН'!$G$26</f>
        <v>1068.25885954</v>
      </c>
      <c r="R110" s="36">
        <f>SUMIFS(СВЦЭМ!$D$33:$D$776,СВЦЭМ!$A$33:$A$776,$A110,СВЦЭМ!$B$33:$B$776,R$83)+'СЕТ СН'!$G$14+СВЦЭМ!$D$10+'СЕТ СН'!$G$6-'СЕТ СН'!$G$26</f>
        <v>1072.43400088</v>
      </c>
      <c r="S110" s="36">
        <f>SUMIFS(СВЦЭМ!$D$33:$D$776,СВЦЭМ!$A$33:$A$776,$A110,СВЦЭМ!$B$33:$B$776,S$83)+'СЕТ СН'!$G$14+СВЦЭМ!$D$10+'СЕТ СН'!$G$6-'СЕТ СН'!$G$26</f>
        <v>1079.6949766299999</v>
      </c>
      <c r="T110" s="36">
        <f>SUMIFS(СВЦЭМ!$D$33:$D$776,СВЦЭМ!$A$33:$A$776,$A110,СВЦЭМ!$B$33:$B$776,T$83)+'СЕТ СН'!$G$14+СВЦЭМ!$D$10+'СЕТ СН'!$G$6-'СЕТ СН'!$G$26</f>
        <v>1087.57734766</v>
      </c>
      <c r="U110" s="36">
        <f>SUMIFS(СВЦЭМ!$D$33:$D$776,СВЦЭМ!$A$33:$A$776,$A110,СВЦЭМ!$B$33:$B$776,U$83)+'СЕТ СН'!$G$14+СВЦЭМ!$D$10+'СЕТ СН'!$G$6-'СЕТ СН'!$G$26</f>
        <v>1099.72883323</v>
      </c>
      <c r="V110" s="36">
        <f>SUMIFS(СВЦЭМ!$D$33:$D$776,СВЦЭМ!$A$33:$A$776,$A110,СВЦЭМ!$B$33:$B$776,V$83)+'СЕТ СН'!$G$14+СВЦЭМ!$D$10+'СЕТ СН'!$G$6-'СЕТ СН'!$G$26</f>
        <v>1069.3165542700001</v>
      </c>
      <c r="W110" s="36">
        <f>SUMIFS(СВЦЭМ!$D$33:$D$776,СВЦЭМ!$A$33:$A$776,$A110,СВЦЭМ!$B$33:$B$776,W$83)+'СЕТ СН'!$G$14+СВЦЭМ!$D$10+'СЕТ СН'!$G$6-'СЕТ СН'!$G$26</f>
        <v>1058.7943134700001</v>
      </c>
      <c r="X110" s="36">
        <f>SUMIFS(СВЦЭМ!$D$33:$D$776,СВЦЭМ!$A$33:$A$776,$A110,СВЦЭМ!$B$33:$B$776,X$83)+'СЕТ СН'!$G$14+СВЦЭМ!$D$10+'СЕТ СН'!$G$6-'СЕТ СН'!$G$26</f>
        <v>1076.1913631499999</v>
      </c>
      <c r="Y110" s="36">
        <f>SUMIFS(СВЦЭМ!$D$33:$D$776,СВЦЭМ!$A$33:$A$776,$A110,СВЦЭМ!$B$33:$B$776,Y$83)+'СЕТ СН'!$G$14+СВЦЭМ!$D$10+'СЕТ СН'!$G$6-'СЕТ СН'!$G$26</f>
        <v>1091.09061698</v>
      </c>
    </row>
    <row r="111" spans="1:25" ht="15.75" x14ac:dyDescent="0.2">
      <c r="A111" s="35">
        <f t="shared" si="2"/>
        <v>43583</v>
      </c>
      <c r="B111" s="36">
        <f>SUMIFS(СВЦЭМ!$D$33:$D$776,СВЦЭМ!$A$33:$A$776,$A111,СВЦЭМ!$B$33:$B$776,B$83)+'СЕТ СН'!$G$14+СВЦЭМ!$D$10+'СЕТ СН'!$G$6-'СЕТ СН'!$G$26</f>
        <v>1051.8976940800001</v>
      </c>
      <c r="C111" s="36">
        <f>SUMIFS(СВЦЭМ!$D$33:$D$776,СВЦЭМ!$A$33:$A$776,$A111,СВЦЭМ!$B$33:$B$776,C$83)+'СЕТ СН'!$G$14+СВЦЭМ!$D$10+'СЕТ СН'!$G$6-'СЕТ СН'!$G$26</f>
        <v>1124.1314667300001</v>
      </c>
      <c r="D111" s="36">
        <f>SUMIFS(СВЦЭМ!$D$33:$D$776,СВЦЭМ!$A$33:$A$776,$A111,СВЦЭМ!$B$33:$B$776,D$83)+'СЕТ СН'!$G$14+СВЦЭМ!$D$10+'СЕТ СН'!$G$6-'СЕТ СН'!$G$26</f>
        <v>1158.7496770099999</v>
      </c>
      <c r="E111" s="36">
        <f>SUMIFS(СВЦЭМ!$D$33:$D$776,СВЦЭМ!$A$33:$A$776,$A111,СВЦЭМ!$B$33:$B$776,E$83)+'СЕТ СН'!$G$14+СВЦЭМ!$D$10+'СЕТ СН'!$G$6-'СЕТ СН'!$G$26</f>
        <v>1180.8416448400001</v>
      </c>
      <c r="F111" s="36">
        <f>SUMIFS(СВЦЭМ!$D$33:$D$776,СВЦЭМ!$A$33:$A$776,$A111,СВЦЭМ!$B$33:$B$776,F$83)+'СЕТ СН'!$G$14+СВЦЭМ!$D$10+'СЕТ СН'!$G$6-'СЕТ СН'!$G$26</f>
        <v>1184.24281071</v>
      </c>
      <c r="G111" s="36">
        <f>SUMIFS(СВЦЭМ!$D$33:$D$776,СВЦЭМ!$A$33:$A$776,$A111,СВЦЭМ!$B$33:$B$776,G$83)+'СЕТ СН'!$G$14+СВЦЭМ!$D$10+'СЕТ СН'!$G$6-'СЕТ СН'!$G$26</f>
        <v>1173.3657156900001</v>
      </c>
      <c r="H111" s="36">
        <f>SUMIFS(СВЦЭМ!$D$33:$D$776,СВЦЭМ!$A$33:$A$776,$A111,СВЦЭМ!$B$33:$B$776,H$83)+'СЕТ СН'!$G$14+СВЦЭМ!$D$10+'СЕТ СН'!$G$6-'СЕТ СН'!$G$26</f>
        <v>1183.09152249</v>
      </c>
      <c r="I111" s="36">
        <f>SUMIFS(СВЦЭМ!$D$33:$D$776,СВЦЭМ!$A$33:$A$776,$A111,СВЦЭМ!$B$33:$B$776,I$83)+'СЕТ СН'!$G$14+СВЦЭМ!$D$10+'СЕТ СН'!$G$6-'СЕТ СН'!$G$26</f>
        <v>1138.7768899800001</v>
      </c>
      <c r="J111" s="36">
        <f>SUMIFS(СВЦЭМ!$D$33:$D$776,СВЦЭМ!$A$33:$A$776,$A111,СВЦЭМ!$B$33:$B$776,J$83)+'СЕТ СН'!$G$14+СВЦЭМ!$D$10+'СЕТ СН'!$G$6-'СЕТ СН'!$G$26</f>
        <v>1098.6610743200001</v>
      </c>
      <c r="K111" s="36">
        <f>SUMIFS(СВЦЭМ!$D$33:$D$776,СВЦЭМ!$A$33:$A$776,$A111,СВЦЭМ!$B$33:$B$776,K$83)+'СЕТ СН'!$G$14+СВЦЭМ!$D$10+'СЕТ СН'!$G$6-'СЕТ СН'!$G$26</f>
        <v>1057.09319327</v>
      </c>
      <c r="L111" s="36">
        <f>SUMIFS(СВЦЭМ!$D$33:$D$776,СВЦЭМ!$A$33:$A$776,$A111,СВЦЭМ!$B$33:$B$776,L$83)+'СЕТ СН'!$G$14+СВЦЭМ!$D$10+'СЕТ СН'!$G$6-'СЕТ СН'!$G$26</f>
        <v>1044.9972651</v>
      </c>
      <c r="M111" s="36">
        <f>SUMIFS(СВЦЭМ!$D$33:$D$776,СВЦЭМ!$A$33:$A$776,$A111,СВЦЭМ!$B$33:$B$776,M$83)+'СЕТ СН'!$G$14+СВЦЭМ!$D$10+'СЕТ СН'!$G$6-'СЕТ СН'!$G$26</f>
        <v>1045.71986818</v>
      </c>
      <c r="N111" s="36">
        <f>SUMIFS(СВЦЭМ!$D$33:$D$776,СВЦЭМ!$A$33:$A$776,$A111,СВЦЭМ!$B$33:$B$776,N$83)+'СЕТ СН'!$G$14+СВЦЭМ!$D$10+'СЕТ СН'!$G$6-'СЕТ СН'!$G$26</f>
        <v>1072.3420038100001</v>
      </c>
      <c r="O111" s="36">
        <f>SUMIFS(СВЦЭМ!$D$33:$D$776,СВЦЭМ!$A$33:$A$776,$A111,СВЦЭМ!$B$33:$B$776,O$83)+'СЕТ СН'!$G$14+СВЦЭМ!$D$10+'СЕТ СН'!$G$6-'СЕТ СН'!$G$26</f>
        <v>1090.7860964700001</v>
      </c>
      <c r="P111" s="36">
        <f>SUMIFS(СВЦЭМ!$D$33:$D$776,СВЦЭМ!$A$33:$A$776,$A111,СВЦЭМ!$B$33:$B$776,P$83)+'СЕТ СН'!$G$14+СВЦЭМ!$D$10+'СЕТ СН'!$G$6-'СЕТ СН'!$G$26</f>
        <v>1114.48956228</v>
      </c>
      <c r="Q111" s="36">
        <f>SUMIFS(СВЦЭМ!$D$33:$D$776,СВЦЭМ!$A$33:$A$776,$A111,СВЦЭМ!$B$33:$B$776,Q$83)+'СЕТ СН'!$G$14+СВЦЭМ!$D$10+'СЕТ СН'!$G$6-'СЕТ СН'!$G$26</f>
        <v>1125.0970927600001</v>
      </c>
      <c r="R111" s="36">
        <f>SUMIFS(СВЦЭМ!$D$33:$D$776,СВЦЭМ!$A$33:$A$776,$A111,СВЦЭМ!$B$33:$B$776,R$83)+'СЕТ СН'!$G$14+СВЦЭМ!$D$10+'СЕТ СН'!$G$6-'СЕТ СН'!$G$26</f>
        <v>1105.9270081100001</v>
      </c>
      <c r="S111" s="36">
        <f>SUMIFS(СВЦЭМ!$D$33:$D$776,СВЦЭМ!$A$33:$A$776,$A111,СВЦЭМ!$B$33:$B$776,S$83)+'СЕТ СН'!$G$14+СВЦЭМ!$D$10+'СЕТ СН'!$G$6-'СЕТ СН'!$G$26</f>
        <v>1077.1956006299999</v>
      </c>
      <c r="T111" s="36">
        <f>SUMIFS(СВЦЭМ!$D$33:$D$776,СВЦЭМ!$A$33:$A$776,$A111,СВЦЭМ!$B$33:$B$776,T$83)+'СЕТ СН'!$G$14+СВЦЭМ!$D$10+'СЕТ СН'!$G$6-'СЕТ СН'!$G$26</f>
        <v>1041.98999856</v>
      </c>
      <c r="U111" s="36">
        <f>SUMIFS(СВЦЭМ!$D$33:$D$776,СВЦЭМ!$A$33:$A$776,$A111,СВЦЭМ!$B$33:$B$776,U$83)+'СЕТ СН'!$G$14+СВЦЭМ!$D$10+'СЕТ СН'!$G$6-'СЕТ СН'!$G$26</f>
        <v>995.63758996999991</v>
      </c>
      <c r="V111" s="36">
        <f>SUMIFS(СВЦЭМ!$D$33:$D$776,СВЦЭМ!$A$33:$A$776,$A111,СВЦЭМ!$B$33:$B$776,V$83)+'СЕТ СН'!$G$14+СВЦЭМ!$D$10+'СЕТ СН'!$G$6-'СЕТ СН'!$G$26</f>
        <v>972.42337827000006</v>
      </c>
      <c r="W111" s="36">
        <f>SUMIFS(СВЦЭМ!$D$33:$D$776,СВЦЭМ!$A$33:$A$776,$A111,СВЦЭМ!$B$33:$B$776,W$83)+'СЕТ СН'!$G$14+СВЦЭМ!$D$10+'СЕТ СН'!$G$6-'СЕТ СН'!$G$26</f>
        <v>981.09892237999998</v>
      </c>
      <c r="X111" s="36">
        <f>SUMIFS(СВЦЭМ!$D$33:$D$776,СВЦЭМ!$A$33:$A$776,$A111,СВЦЭМ!$B$33:$B$776,X$83)+'СЕТ СН'!$G$14+СВЦЭМ!$D$10+'СЕТ СН'!$G$6-'СЕТ СН'!$G$26</f>
        <v>992.25563482000007</v>
      </c>
      <c r="Y111" s="36">
        <f>SUMIFS(СВЦЭМ!$D$33:$D$776,СВЦЭМ!$A$33:$A$776,$A111,СВЦЭМ!$B$33:$B$776,Y$83)+'СЕТ СН'!$G$14+СВЦЭМ!$D$10+'СЕТ СН'!$G$6-'СЕТ СН'!$G$26</f>
        <v>1031.0547710000001</v>
      </c>
    </row>
    <row r="112" spans="1:25" ht="15.75" x14ac:dyDescent="0.2">
      <c r="A112" s="35">
        <f t="shared" si="2"/>
        <v>43584</v>
      </c>
      <c r="B112" s="36">
        <f>SUMIFS(СВЦЭМ!$D$33:$D$776,СВЦЭМ!$A$33:$A$776,$A112,СВЦЭМ!$B$33:$B$776,B$83)+'СЕТ СН'!$G$14+СВЦЭМ!$D$10+'СЕТ СН'!$G$6-'СЕТ СН'!$G$26</f>
        <v>1116.3680082400001</v>
      </c>
      <c r="C112" s="36">
        <f>SUMIFS(СВЦЭМ!$D$33:$D$776,СВЦЭМ!$A$33:$A$776,$A112,СВЦЭМ!$B$33:$B$776,C$83)+'СЕТ СН'!$G$14+СВЦЭМ!$D$10+'СЕТ СН'!$G$6-'СЕТ СН'!$G$26</f>
        <v>1147.6009313300001</v>
      </c>
      <c r="D112" s="36">
        <f>SUMIFS(СВЦЭМ!$D$33:$D$776,СВЦЭМ!$A$33:$A$776,$A112,СВЦЭМ!$B$33:$B$776,D$83)+'СЕТ СН'!$G$14+СВЦЭМ!$D$10+'СЕТ СН'!$G$6-'СЕТ СН'!$G$26</f>
        <v>1168.35443227</v>
      </c>
      <c r="E112" s="36">
        <f>SUMIFS(СВЦЭМ!$D$33:$D$776,СВЦЭМ!$A$33:$A$776,$A112,СВЦЭМ!$B$33:$B$776,E$83)+'СЕТ СН'!$G$14+СВЦЭМ!$D$10+'СЕТ СН'!$G$6-'СЕТ СН'!$G$26</f>
        <v>1173.78757101</v>
      </c>
      <c r="F112" s="36">
        <f>SUMIFS(СВЦЭМ!$D$33:$D$776,СВЦЭМ!$A$33:$A$776,$A112,СВЦЭМ!$B$33:$B$776,F$83)+'СЕТ СН'!$G$14+СВЦЭМ!$D$10+'СЕТ СН'!$G$6-'СЕТ СН'!$G$26</f>
        <v>1182.1256951400001</v>
      </c>
      <c r="G112" s="36">
        <f>SUMIFS(СВЦЭМ!$D$33:$D$776,СВЦЭМ!$A$33:$A$776,$A112,СВЦЭМ!$B$33:$B$776,G$83)+'СЕТ СН'!$G$14+СВЦЭМ!$D$10+'СЕТ СН'!$G$6-'СЕТ СН'!$G$26</f>
        <v>1169.9358419</v>
      </c>
      <c r="H112" s="36">
        <f>SUMIFS(СВЦЭМ!$D$33:$D$776,СВЦЭМ!$A$33:$A$776,$A112,СВЦЭМ!$B$33:$B$776,H$83)+'СЕТ СН'!$G$14+СВЦЭМ!$D$10+'СЕТ СН'!$G$6-'СЕТ СН'!$G$26</f>
        <v>1157.89549754</v>
      </c>
      <c r="I112" s="36">
        <f>SUMIFS(СВЦЭМ!$D$33:$D$776,СВЦЭМ!$A$33:$A$776,$A112,СВЦЭМ!$B$33:$B$776,I$83)+'СЕТ СН'!$G$14+СВЦЭМ!$D$10+'СЕТ СН'!$G$6-'СЕТ СН'!$G$26</f>
        <v>1114.94900302</v>
      </c>
      <c r="J112" s="36">
        <f>SUMIFS(СВЦЭМ!$D$33:$D$776,СВЦЭМ!$A$33:$A$776,$A112,СВЦЭМ!$B$33:$B$776,J$83)+'СЕТ СН'!$G$14+СВЦЭМ!$D$10+'СЕТ СН'!$G$6-'СЕТ СН'!$G$26</f>
        <v>1073.0078874400001</v>
      </c>
      <c r="K112" s="36">
        <f>SUMIFS(СВЦЭМ!$D$33:$D$776,СВЦЭМ!$A$33:$A$776,$A112,СВЦЭМ!$B$33:$B$776,K$83)+'СЕТ СН'!$G$14+СВЦЭМ!$D$10+'СЕТ СН'!$G$6-'СЕТ СН'!$G$26</f>
        <v>1061.49347276</v>
      </c>
      <c r="L112" s="36">
        <f>SUMIFS(СВЦЭМ!$D$33:$D$776,СВЦЭМ!$A$33:$A$776,$A112,СВЦЭМ!$B$33:$B$776,L$83)+'СЕТ СН'!$G$14+СВЦЭМ!$D$10+'СЕТ СН'!$G$6-'СЕТ СН'!$G$26</f>
        <v>1040.8847922100001</v>
      </c>
      <c r="M112" s="36">
        <f>SUMIFS(СВЦЭМ!$D$33:$D$776,СВЦЭМ!$A$33:$A$776,$A112,СВЦЭМ!$B$33:$B$776,M$83)+'СЕТ СН'!$G$14+СВЦЭМ!$D$10+'СЕТ СН'!$G$6-'СЕТ СН'!$G$26</f>
        <v>1058.9455161999999</v>
      </c>
      <c r="N112" s="36">
        <f>SUMIFS(СВЦЭМ!$D$33:$D$776,СВЦЭМ!$A$33:$A$776,$A112,СВЦЭМ!$B$33:$B$776,N$83)+'СЕТ СН'!$G$14+СВЦЭМ!$D$10+'СЕТ СН'!$G$6-'СЕТ СН'!$G$26</f>
        <v>1059.0424618700001</v>
      </c>
      <c r="O112" s="36">
        <f>SUMIFS(СВЦЭМ!$D$33:$D$776,СВЦЭМ!$A$33:$A$776,$A112,СВЦЭМ!$B$33:$B$776,O$83)+'СЕТ СН'!$G$14+СВЦЭМ!$D$10+'СЕТ СН'!$G$6-'СЕТ СН'!$G$26</f>
        <v>1060.3721703399999</v>
      </c>
      <c r="P112" s="36">
        <f>SUMIFS(СВЦЭМ!$D$33:$D$776,СВЦЭМ!$A$33:$A$776,$A112,СВЦЭМ!$B$33:$B$776,P$83)+'СЕТ СН'!$G$14+СВЦЭМ!$D$10+'СЕТ СН'!$G$6-'СЕТ СН'!$G$26</f>
        <v>1067.74111264</v>
      </c>
      <c r="Q112" s="36">
        <f>SUMIFS(СВЦЭМ!$D$33:$D$776,СВЦЭМ!$A$33:$A$776,$A112,СВЦЭМ!$B$33:$B$776,Q$83)+'СЕТ СН'!$G$14+СВЦЭМ!$D$10+'СЕТ СН'!$G$6-'СЕТ СН'!$G$26</f>
        <v>1076.9528348000001</v>
      </c>
      <c r="R112" s="36">
        <f>SUMIFS(СВЦЭМ!$D$33:$D$776,СВЦЭМ!$A$33:$A$776,$A112,СВЦЭМ!$B$33:$B$776,R$83)+'СЕТ СН'!$G$14+СВЦЭМ!$D$10+'СЕТ СН'!$G$6-'СЕТ СН'!$G$26</f>
        <v>1076.41150391</v>
      </c>
      <c r="S112" s="36">
        <f>SUMIFS(СВЦЭМ!$D$33:$D$776,СВЦЭМ!$A$33:$A$776,$A112,СВЦЭМ!$B$33:$B$776,S$83)+'СЕТ СН'!$G$14+СВЦЭМ!$D$10+'СЕТ СН'!$G$6-'СЕТ СН'!$G$26</f>
        <v>1077.18320339</v>
      </c>
      <c r="T112" s="36">
        <f>SUMIFS(СВЦЭМ!$D$33:$D$776,СВЦЭМ!$A$33:$A$776,$A112,СВЦЭМ!$B$33:$B$776,T$83)+'СЕТ СН'!$G$14+СВЦЭМ!$D$10+'СЕТ СН'!$G$6-'СЕТ СН'!$G$26</f>
        <v>1061.70465412</v>
      </c>
      <c r="U112" s="36">
        <f>SUMIFS(СВЦЭМ!$D$33:$D$776,СВЦЭМ!$A$33:$A$776,$A112,СВЦЭМ!$B$33:$B$776,U$83)+'СЕТ СН'!$G$14+СВЦЭМ!$D$10+'СЕТ СН'!$G$6-'СЕТ СН'!$G$26</f>
        <v>1049.4316972199999</v>
      </c>
      <c r="V112" s="36">
        <f>SUMIFS(СВЦЭМ!$D$33:$D$776,СВЦЭМ!$A$33:$A$776,$A112,СВЦЭМ!$B$33:$B$776,V$83)+'СЕТ СН'!$G$14+СВЦЭМ!$D$10+'СЕТ СН'!$G$6-'СЕТ СН'!$G$26</f>
        <v>1018.18906419</v>
      </c>
      <c r="W112" s="36">
        <f>SUMIFS(СВЦЭМ!$D$33:$D$776,СВЦЭМ!$A$33:$A$776,$A112,СВЦЭМ!$B$33:$B$776,W$83)+'СЕТ СН'!$G$14+СВЦЭМ!$D$10+'СЕТ СН'!$G$6-'СЕТ СН'!$G$26</f>
        <v>998.87723225000013</v>
      </c>
      <c r="X112" s="36">
        <f>SUMIFS(СВЦЭМ!$D$33:$D$776,СВЦЭМ!$A$33:$A$776,$A112,СВЦЭМ!$B$33:$B$776,X$83)+'СЕТ СН'!$G$14+СВЦЭМ!$D$10+'СЕТ СН'!$G$6-'СЕТ СН'!$G$26</f>
        <v>1027.3774651799999</v>
      </c>
      <c r="Y112" s="36">
        <f>SUMIFS(СВЦЭМ!$D$33:$D$776,СВЦЭМ!$A$33:$A$776,$A112,СВЦЭМ!$B$33:$B$776,Y$83)+'СЕТ СН'!$G$14+СВЦЭМ!$D$10+'СЕТ СН'!$G$6-'СЕТ СН'!$G$26</f>
        <v>1059.32580422</v>
      </c>
    </row>
    <row r="113" spans="1:27" ht="15.75" x14ac:dyDescent="0.2">
      <c r="A113" s="35">
        <f t="shared" si="2"/>
        <v>43585</v>
      </c>
      <c r="B113" s="36">
        <f>SUMIFS(СВЦЭМ!$D$33:$D$776,СВЦЭМ!$A$33:$A$776,$A113,СВЦЭМ!$B$33:$B$776,B$83)+'СЕТ СН'!$G$14+СВЦЭМ!$D$10+'СЕТ СН'!$G$6-'СЕТ СН'!$G$26</f>
        <v>1124.4187055300001</v>
      </c>
      <c r="C113" s="36">
        <f>SUMIFS(СВЦЭМ!$D$33:$D$776,СВЦЭМ!$A$33:$A$776,$A113,СВЦЭМ!$B$33:$B$776,C$83)+'СЕТ СН'!$G$14+СВЦЭМ!$D$10+'СЕТ СН'!$G$6-'СЕТ СН'!$G$26</f>
        <v>1158.63265901</v>
      </c>
      <c r="D113" s="36">
        <f>SUMIFS(СВЦЭМ!$D$33:$D$776,СВЦЭМ!$A$33:$A$776,$A113,СВЦЭМ!$B$33:$B$776,D$83)+'СЕТ СН'!$G$14+СВЦЭМ!$D$10+'СЕТ СН'!$G$6-'СЕТ СН'!$G$26</f>
        <v>1188.63578411</v>
      </c>
      <c r="E113" s="36">
        <f>SUMIFS(СВЦЭМ!$D$33:$D$776,СВЦЭМ!$A$33:$A$776,$A113,СВЦЭМ!$B$33:$B$776,E$83)+'СЕТ СН'!$G$14+СВЦЭМ!$D$10+'СЕТ СН'!$G$6-'СЕТ СН'!$G$26</f>
        <v>1194.08338497</v>
      </c>
      <c r="F113" s="36">
        <f>SUMIFS(СВЦЭМ!$D$33:$D$776,СВЦЭМ!$A$33:$A$776,$A113,СВЦЭМ!$B$33:$B$776,F$83)+'СЕТ СН'!$G$14+СВЦЭМ!$D$10+'СЕТ СН'!$G$6-'СЕТ СН'!$G$26</f>
        <v>1197.9756010900001</v>
      </c>
      <c r="G113" s="36">
        <f>SUMIFS(СВЦЭМ!$D$33:$D$776,СВЦЭМ!$A$33:$A$776,$A113,СВЦЭМ!$B$33:$B$776,G$83)+'СЕТ СН'!$G$14+СВЦЭМ!$D$10+'СЕТ СН'!$G$6-'СЕТ СН'!$G$26</f>
        <v>1179.7233990500001</v>
      </c>
      <c r="H113" s="36">
        <f>SUMIFS(СВЦЭМ!$D$33:$D$776,СВЦЭМ!$A$33:$A$776,$A113,СВЦЭМ!$B$33:$B$776,H$83)+'СЕТ СН'!$G$14+СВЦЭМ!$D$10+'СЕТ СН'!$G$6-'СЕТ СН'!$G$26</f>
        <v>1118.41158169</v>
      </c>
      <c r="I113" s="36">
        <f>SUMIFS(СВЦЭМ!$D$33:$D$776,СВЦЭМ!$A$33:$A$776,$A113,СВЦЭМ!$B$33:$B$776,I$83)+'СЕТ СН'!$G$14+СВЦЭМ!$D$10+'СЕТ СН'!$G$6-'СЕТ СН'!$G$26</f>
        <v>1066.2755191399999</v>
      </c>
      <c r="J113" s="36">
        <f>SUMIFS(СВЦЭМ!$D$33:$D$776,СВЦЭМ!$A$33:$A$776,$A113,СВЦЭМ!$B$33:$B$776,J$83)+'СЕТ СН'!$G$14+СВЦЭМ!$D$10+'СЕТ СН'!$G$6-'СЕТ СН'!$G$26</f>
        <v>1054.99804326</v>
      </c>
      <c r="K113" s="36">
        <f>SUMIFS(СВЦЭМ!$D$33:$D$776,СВЦЭМ!$A$33:$A$776,$A113,СВЦЭМ!$B$33:$B$776,K$83)+'СЕТ СН'!$G$14+СВЦЭМ!$D$10+'СЕТ СН'!$G$6-'СЕТ СН'!$G$26</f>
        <v>1054.61558051</v>
      </c>
      <c r="L113" s="36">
        <f>SUMIFS(СВЦЭМ!$D$33:$D$776,СВЦЭМ!$A$33:$A$776,$A113,СВЦЭМ!$B$33:$B$776,L$83)+'СЕТ СН'!$G$14+СВЦЭМ!$D$10+'СЕТ СН'!$G$6-'СЕТ СН'!$G$26</f>
        <v>1054.06011977</v>
      </c>
      <c r="M113" s="36">
        <f>SUMIFS(СВЦЭМ!$D$33:$D$776,СВЦЭМ!$A$33:$A$776,$A113,СВЦЭМ!$B$33:$B$776,M$83)+'СЕТ СН'!$G$14+СВЦЭМ!$D$10+'СЕТ СН'!$G$6-'СЕТ СН'!$G$26</f>
        <v>1039.73388991</v>
      </c>
      <c r="N113" s="36">
        <f>SUMIFS(СВЦЭМ!$D$33:$D$776,СВЦЭМ!$A$33:$A$776,$A113,СВЦЭМ!$B$33:$B$776,N$83)+'СЕТ СН'!$G$14+СВЦЭМ!$D$10+'СЕТ СН'!$G$6-'СЕТ СН'!$G$26</f>
        <v>1039.43935747</v>
      </c>
      <c r="O113" s="36">
        <f>SUMIFS(СВЦЭМ!$D$33:$D$776,СВЦЭМ!$A$33:$A$776,$A113,СВЦЭМ!$B$33:$B$776,O$83)+'СЕТ СН'!$G$14+СВЦЭМ!$D$10+'СЕТ СН'!$G$6-'СЕТ СН'!$G$26</f>
        <v>1042.0213309200001</v>
      </c>
      <c r="P113" s="36">
        <f>SUMIFS(СВЦЭМ!$D$33:$D$776,СВЦЭМ!$A$33:$A$776,$A113,СВЦЭМ!$B$33:$B$776,P$83)+'СЕТ СН'!$G$14+СВЦЭМ!$D$10+'СЕТ СН'!$G$6-'СЕТ СН'!$G$26</f>
        <v>1053.6743861499999</v>
      </c>
      <c r="Q113" s="36">
        <f>SUMIFS(СВЦЭМ!$D$33:$D$776,СВЦЭМ!$A$33:$A$776,$A113,СВЦЭМ!$B$33:$B$776,Q$83)+'СЕТ СН'!$G$14+СВЦЭМ!$D$10+'СЕТ СН'!$G$6-'СЕТ СН'!$G$26</f>
        <v>1059.2793762599999</v>
      </c>
      <c r="R113" s="36">
        <f>SUMIFS(СВЦЭМ!$D$33:$D$776,СВЦЭМ!$A$33:$A$776,$A113,СВЦЭМ!$B$33:$B$776,R$83)+'СЕТ СН'!$G$14+СВЦЭМ!$D$10+'СЕТ СН'!$G$6-'СЕТ СН'!$G$26</f>
        <v>1058.7269074799999</v>
      </c>
      <c r="S113" s="36">
        <f>SUMIFS(СВЦЭМ!$D$33:$D$776,СВЦЭМ!$A$33:$A$776,$A113,СВЦЭМ!$B$33:$B$776,S$83)+'СЕТ СН'!$G$14+СВЦЭМ!$D$10+'СЕТ СН'!$G$6-'СЕТ СН'!$G$26</f>
        <v>1047.4259146900001</v>
      </c>
      <c r="T113" s="36">
        <f>SUMIFS(СВЦЭМ!$D$33:$D$776,СВЦЭМ!$A$33:$A$776,$A113,СВЦЭМ!$B$33:$B$776,T$83)+'СЕТ СН'!$G$14+СВЦЭМ!$D$10+'СЕТ СН'!$G$6-'СЕТ СН'!$G$26</f>
        <v>1032.5931912200001</v>
      </c>
      <c r="U113" s="36">
        <f>SUMIFS(СВЦЭМ!$D$33:$D$776,СВЦЭМ!$A$33:$A$776,$A113,СВЦЭМ!$B$33:$B$776,U$83)+'СЕТ СН'!$G$14+СВЦЭМ!$D$10+'СЕТ СН'!$G$6-'СЕТ СН'!$G$26</f>
        <v>1020.4205827400001</v>
      </c>
      <c r="V113" s="36">
        <f>SUMIFS(СВЦЭМ!$D$33:$D$776,СВЦЭМ!$A$33:$A$776,$A113,СВЦЭМ!$B$33:$B$776,V$83)+'СЕТ СН'!$G$14+СВЦЭМ!$D$10+'СЕТ СН'!$G$6-'СЕТ СН'!$G$26</f>
        <v>1008.2059961100001</v>
      </c>
      <c r="W113" s="36">
        <f>SUMIFS(СВЦЭМ!$D$33:$D$776,СВЦЭМ!$A$33:$A$776,$A113,СВЦЭМ!$B$33:$B$776,W$83)+'СЕТ СН'!$G$14+СВЦЭМ!$D$10+'СЕТ СН'!$G$6-'СЕТ СН'!$G$26</f>
        <v>1005.6908705200001</v>
      </c>
      <c r="X113" s="36">
        <f>SUMIFS(СВЦЭМ!$D$33:$D$776,СВЦЭМ!$A$33:$A$776,$A113,СВЦЭМ!$B$33:$B$776,X$83)+'СЕТ СН'!$G$14+СВЦЭМ!$D$10+'СЕТ СН'!$G$6-'СЕТ СН'!$G$26</f>
        <v>1024.7847167499999</v>
      </c>
      <c r="Y113" s="36">
        <f>SUMIFS(СВЦЭМ!$D$33:$D$776,СВЦЭМ!$A$33:$A$776,$A113,СВЦЭМ!$B$33:$B$776,Y$83)+'СЕТ СН'!$G$14+СВЦЭМ!$D$10+'СЕТ СН'!$G$6-'СЕТ СН'!$G$26</f>
        <v>1043.58372325</v>
      </c>
    </row>
    <row r="114" spans="1:27" ht="15.75" hidden="1" x14ac:dyDescent="0.2">
      <c r="A114" s="35">
        <f t="shared" si="2"/>
        <v>43586</v>
      </c>
      <c r="B114" s="36">
        <f>SUMIFS(СВЦЭМ!$D$33:$D$776,СВЦЭМ!$A$33:$A$776,$A114,СВЦЭМ!$B$33:$B$776,B$83)+'СЕТ СН'!$G$14+СВЦЭМ!$D$10+'СЕТ СН'!$G$6-'СЕТ СН'!$G$26</f>
        <v>212.24344387000002</v>
      </c>
      <c r="C114" s="36">
        <f>SUMIFS(СВЦЭМ!$D$33:$D$776,СВЦЭМ!$A$33:$A$776,$A114,СВЦЭМ!$B$33:$B$776,C$83)+'СЕТ СН'!$G$14+СВЦЭМ!$D$10+'СЕТ СН'!$G$6-'СЕТ СН'!$G$26</f>
        <v>212.24344387000002</v>
      </c>
      <c r="D114" s="36">
        <f>SUMIFS(СВЦЭМ!$D$33:$D$776,СВЦЭМ!$A$33:$A$776,$A114,СВЦЭМ!$B$33:$B$776,D$83)+'СЕТ СН'!$G$14+СВЦЭМ!$D$10+'СЕТ СН'!$G$6-'СЕТ СН'!$G$26</f>
        <v>212.24344387000002</v>
      </c>
      <c r="E114" s="36">
        <f>SUMIFS(СВЦЭМ!$D$33:$D$776,СВЦЭМ!$A$33:$A$776,$A114,СВЦЭМ!$B$33:$B$776,E$83)+'СЕТ СН'!$G$14+СВЦЭМ!$D$10+'СЕТ СН'!$G$6-'СЕТ СН'!$G$26</f>
        <v>212.24344387000002</v>
      </c>
      <c r="F114" s="36">
        <f>SUMIFS(СВЦЭМ!$D$33:$D$776,СВЦЭМ!$A$33:$A$776,$A114,СВЦЭМ!$B$33:$B$776,F$83)+'СЕТ СН'!$G$14+СВЦЭМ!$D$10+'СЕТ СН'!$G$6-'СЕТ СН'!$G$26</f>
        <v>212.24344387000002</v>
      </c>
      <c r="G114" s="36">
        <f>SUMIFS(СВЦЭМ!$D$33:$D$776,СВЦЭМ!$A$33:$A$776,$A114,СВЦЭМ!$B$33:$B$776,G$83)+'СЕТ СН'!$G$14+СВЦЭМ!$D$10+'СЕТ СН'!$G$6-'СЕТ СН'!$G$26</f>
        <v>212.24344387000002</v>
      </c>
      <c r="H114" s="36">
        <f>SUMIFS(СВЦЭМ!$D$33:$D$776,СВЦЭМ!$A$33:$A$776,$A114,СВЦЭМ!$B$33:$B$776,H$83)+'СЕТ СН'!$G$14+СВЦЭМ!$D$10+'СЕТ СН'!$G$6-'СЕТ СН'!$G$26</f>
        <v>212.24344387000002</v>
      </c>
      <c r="I114" s="36">
        <f>SUMIFS(СВЦЭМ!$D$33:$D$776,СВЦЭМ!$A$33:$A$776,$A114,СВЦЭМ!$B$33:$B$776,I$83)+'СЕТ СН'!$G$14+СВЦЭМ!$D$10+'СЕТ СН'!$G$6-'СЕТ СН'!$G$26</f>
        <v>212.24344387000002</v>
      </c>
      <c r="J114" s="36">
        <f>SUMIFS(СВЦЭМ!$D$33:$D$776,СВЦЭМ!$A$33:$A$776,$A114,СВЦЭМ!$B$33:$B$776,J$83)+'СЕТ СН'!$G$14+СВЦЭМ!$D$10+'СЕТ СН'!$G$6-'СЕТ СН'!$G$26</f>
        <v>212.24344387000002</v>
      </c>
      <c r="K114" s="36">
        <f>SUMIFS(СВЦЭМ!$D$33:$D$776,СВЦЭМ!$A$33:$A$776,$A114,СВЦЭМ!$B$33:$B$776,K$83)+'СЕТ СН'!$G$14+СВЦЭМ!$D$10+'СЕТ СН'!$G$6-'СЕТ СН'!$G$26</f>
        <v>212.24344387000002</v>
      </c>
      <c r="L114" s="36">
        <f>SUMIFS(СВЦЭМ!$D$33:$D$776,СВЦЭМ!$A$33:$A$776,$A114,СВЦЭМ!$B$33:$B$776,L$83)+'СЕТ СН'!$G$14+СВЦЭМ!$D$10+'СЕТ СН'!$G$6-'СЕТ СН'!$G$26</f>
        <v>212.24344387000002</v>
      </c>
      <c r="M114" s="36">
        <f>SUMIFS(СВЦЭМ!$D$33:$D$776,СВЦЭМ!$A$33:$A$776,$A114,СВЦЭМ!$B$33:$B$776,M$83)+'СЕТ СН'!$G$14+СВЦЭМ!$D$10+'СЕТ СН'!$G$6-'СЕТ СН'!$G$26</f>
        <v>212.24344387000002</v>
      </c>
      <c r="N114" s="36">
        <f>SUMIFS(СВЦЭМ!$D$33:$D$776,СВЦЭМ!$A$33:$A$776,$A114,СВЦЭМ!$B$33:$B$776,N$83)+'СЕТ СН'!$G$14+СВЦЭМ!$D$10+'СЕТ СН'!$G$6-'СЕТ СН'!$G$26</f>
        <v>212.24344387000002</v>
      </c>
      <c r="O114" s="36">
        <f>SUMIFS(СВЦЭМ!$D$33:$D$776,СВЦЭМ!$A$33:$A$776,$A114,СВЦЭМ!$B$33:$B$776,O$83)+'СЕТ СН'!$G$14+СВЦЭМ!$D$10+'СЕТ СН'!$G$6-'СЕТ СН'!$G$26</f>
        <v>212.24344387000002</v>
      </c>
      <c r="P114" s="36">
        <f>SUMIFS(СВЦЭМ!$D$33:$D$776,СВЦЭМ!$A$33:$A$776,$A114,СВЦЭМ!$B$33:$B$776,P$83)+'СЕТ СН'!$G$14+СВЦЭМ!$D$10+'СЕТ СН'!$G$6-'СЕТ СН'!$G$26</f>
        <v>212.24344387000002</v>
      </c>
      <c r="Q114" s="36">
        <f>SUMIFS(СВЦЭМ!$D$33:$D$776,СВЦЭМ!$A$33:$A$776,$A114,СВЦЭМ!$B$33:$B$776,Q$83)+'СЕТ СН'!$G$14+СВЦЭМ!$D$10+'СЕТ СН'!$G$6-'СЕТ СН'!$G$26</f>
        <v>212.24344387000002</v>
      </c>
      <c r="R114" s="36">
        <f>SUMIFS(СВЦЭМ!$D$33:$D$776,СВЦЭМ!$A$33:$A$776,$A114,СВЦЭМ!$B$33:$B$776,R$83)+'СЕТ СН'!$G$14+СВЦЭМ!$D$10+'СЕТ СН'!$G$6-'СЕТ СН'!$G$26</f>
        <v>212.24344387000002</v>
      </c>
      <c r="S114" s="36">
        <f>SUMIFS(СВЦЭМ!$D$33:$D$776,СВЦЭМ!$A$33:$A$776,$A114,СВЦЭМ!$B$33:$B$776,S$83)+'СЕТ СН'!$G$14+СВЦЭМ!$D$10+'СЕТ СН'!$G$6-'СЕТ СН'!$G$26</f>
        <v>212.24344387000002</v>
      </c>
      <c r="T114" s="36">
        <f>SUMIFS(СВЦЭМ!$D$33:$D$776,СВЦЭМ!$A$33:$A$776,$A114,СВЦЭМ!$B$33:$B$776,T$83)+'СЕТ СН'!$G$14+СВЦЭМ!$D$10+'СЕТ СН'!$G$6-'СЕТ СН'!$G$26</f>
        <v>212.24344387000002</v>
      </c>
      <c r="U114" s="36">
        <f>SUMIFS(СВЦЭМ!$D$33:$D$776,СВЦЭМ!$A$33:$A$776,$A114,СВЦЭМ!$B$33:$B$776,U$83)+'СЕТ СН'!$G$14+СВЦЭМ!$D$10+'СЕТ СН'!$G$6-'СЕТ СН'!$G$26</f>
        <v>212.24344387000002</v>
      </c>
      <c r="V114" s="36">
        <f>SUMIFS(СВЦЭМ!$D$33:$D$776,СВЦЭМ!$A$33:$A$776,$A114,СВЦЭМ!$B$33:$B$776,V$83)+'СЕТ СН'!$G$14+СВЦЭМ!$D$10+'СЕТ СН'!$G$6-'СЕТ СН'!$G$26</f>
        <v>212.24344387000002</v>
      </c>
      <c r="W114" s="36">
        <f>SUMIFS(СВЦЭМ!$D$33:$D$776,СВЦЭМ!$A$33:$A$776,$A114,СВЦЭМ!$B$33:$B$776,W$83)+'СЕТ СН'!$G$14+СВЦЭМ!$D$10+'СЕТ СН'!$G$6-'СЕТ СН'!$G$26</f>
        <v>212.24344387000002</v>
      </c>
      <c r="X114" s="36">
        <f>SUMIFS(СВЦЭМ!$D$33:$D$776,СВЦЭМ!$A$33:$A$776,$A114,СВЦЭМ!$B$33:$B$776,X$83)+'СЕТ СН'!$G$14+СВЦЭМ!$D$10+'СЕТ СН'!$G$6-'СЕТ СН'!$G$26</f>
        <v>212.24344387000002</v>
      </c>
      <c r="Y114" s="36">
        <f>SUMIFS(СВЦЭМ!$D$33:$D$776,СВЦЭМ!$A$33:$A$776,$A114,СВЦЭМ!$B$33:$B$776,Y$83)+'СЕТ СН'!$G$14+СВЦЭМ!$D$10+'СЕТ СН'!$G$6-'СЕТ СН'!$G$26</f>
        <v>212.24344387000002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01.04.2019</v>
      </c>
      <c r="B120" s="36">
        <f>SUMIFS(СВЦЭМ!$D$33:$D$776,СВЦЭМ!$A$33:$A$776,$A120,СВЦЭМ!$B$33:$B$776,B$119)+'СЕТ СН'!$H$14+СВЦЭМ!$D$10+'СЕТ СН'!$H$6-'СЕТ СН'!$H$26</f>
        <v>1187.58181924</v>
      </c>
      <c r="C120" s="36">
        <f>SUMIFS(СВЦЭМ!$D$33:$D$776,СВЦЭМ!$A$33:$A$776,$A120,СВЦЭМ!$B$33:$B$776,C$119)+'СЕТ СН'!$H$14+СВЦЭМ!$D$10+'СЕТ СН'!$H$6-'СЕТ СН'!$H$26</f>
        <v>1223.67407278</v>
      </c>
      <c r="D120" s="36">
        <f>SUMIFS(СВЦЭМ!$D$33:$D$776,СВЦЭМ!$A$33:$A$776,$A120,СВЦЭМ!$B$33:$B$776,D$119)+'СЕТ СН'!$H$14+СВЦЭМ!$D$10+'СЕТ СН'!$H$6-'СЕТ СН'!$H$26</f>
        <v>1242.4020089599999</v>
      </c>
      <c r="E120" s="36">
        <f>SUMIFS(СВЦЭМ!$D$33:$D$776,СВЦЭМ!$A$33:$A$776,$A120,СВЦЭМ!$B$33:$B$776,E$119)+'СЕТ СН'!$H$14+СВЦЭМ!$D$10+'СЕТ СН'!$H$6-'СЕТ СН'!$H$26</f>
        <v>1259.26754839</v>
      </c>
      <c r="F120" s="36">
        <f>SUMIFS(СВЦЭМ!$D$33:$D$776,СВЦЭМ!$A$33:$A$776,$A120,СВЦЭМ!$B$33:$B$776,F$119)+'СЕТ СН'!$H$14+СВЦЭМ!$D$10+'СЕТ СН'!$H$6-'СЕТ СН'!$H$26</f>
        <v>1246.5869306300001</v>
      </c>
      <c r="G120" s="36">
        <f>SUMIFS(СВЦЭМ!$D$33:$D$776,СВЦЭМ!$A$33:$A$776,$A120,СВЦЭМ!$B$33:$B$776,G$119)+'СЕТ СН'!$H$14+СВЦЭМ!$D$10+'СЕТ СН'!$H$6-'СЕТ СН'!$H$26</f>
        <v>1249.45248702</v>
      </c>
      <c r="H120" s="36">
        <f>SUMIFS(СВЦЭМ!$D$33:$D$776,СВЦЭМ!$A$33:$A$776,$A120,СВЦЭМ!$B$33:$B$776,H$119)+'СЕТ СН'!$H$14+СВЦЭМ!$D$10+'СЕТ СН'!$H$6-'СЕТ СН'!$H$26</f>
        <v>1162.00329128</v>
      </c>
      <c r="I120" s="36">
        <f>SUMIFS(СВЦЭМ!$D$33:$D$776,СВЦЭМ!$A$33:$A$776,$A120,СВЦЭМ!$B$33:$B$776,I$119)+'СЕТ СН'!$H$14+СВЦЭМ!$D$10+'СЕТ СН'!$H$6-'СЕТ СН'!$H$26</f>
        <v>1146.27980628</v>
      </c>
      <c r="J120" s="36">
        <f>SUMIFS(СВЦЭМ!$D$33:$D$776,СВЦЭМ!$A$33:$A$776,$A120,СВЦЭМ!$B$33:$B$776,J$119)+'СЕТ СН'!$H$14+СВЦЭМ!$D$10+'СЕТ СН'!$H$6-'СЕТ СН'!$H$26</f>
        <v>1089.71081078</v>
      </c>
      <c r="K120" s="36">
        <f>SUMIFS(СВЦЭМ!$D$33:$D$776,СВЦЭМ!$A$33:$A$776,$A120,СВЦЭМ!$B$33:$B$776,K$119)+'СЕТ СН'!$H$14+СВЦЭМ!$D$10+'СЕТ СН'!$H$6-'СЕТ СН'!$H$26</f>
        <v>1062.1882622600001</v>
      </c>
      <c r="L120" s="36">
        <f>SUMIFS(СВЦЭМ!$D$33:$D$776,СВЦЭМ!$A$33:$A$776,$A120,СВЦЭМ!$B$33:$B$776,L$119)+'СЕТ СН'!$H$14+СВЦЭМ!$D$10+'СЕТ СН'!$H$6-'СЕТ СН'!$H$26</f>
        <v>1048.49263627</v>
      </c>
      <c r="M120" s="36">
        <f>SUMIFS(СВЦЭМ!$D$33:$D$776,СВЦЭМ!$A$33:$A$776,$A120,СВЦЭМ!$B$33:$B$776,M$119)+'СЕТ СН'!$H$14+СВЦЭМ!$D$10+'СЕТ СН'!$H$6-'СЕТ СН'!$H$26</f>
        <v>1056.2121384</v>
      </c>
      <c r="N120" s="36">
        <f>SUMIFS(СВЦЭМ!$D$33:$D$776,СВЦЭМ!$A$33:$A$776,$A120,СВЦЭМ!$B$33:$B$776,N$119)+'СЕТ СН'!$H$14+СВЦЭМ!$D$10+'СЕТ СН'!$H$6-'СЕТ СН'!$H$26</f>
        <v>1058.1350969699999</v>
      </c>
      <c r="O120" s="36">
        <f>SUMIFS(СВЦЭМ!$D$33:$D$776,СВЦЭМ!$A$33:$A$776,$A120,СВЦЭМ!$B$33:$B$776,O$119)+'СЕТ СН'!$H$14+СВЦЭМ!$D$10+'СЕТ СН'!$H$6-'СЕТ СН'!$H$26</f>
        <v>1066.6563437700001</v>
      </c>
      <c r="P120" s="36">
        <f>SUMIFS(СВЦЭМ!$D$33:$D$776,СВЦЭМ!$A$33:$A$776,$A120,СВЦЭМ!$B$33:$B$776,P$119)+'СЕТ СН'!$H$14+СВЦЭМ!$D$10+'СЕТ СН'!$H$6-'СЕТ СН'!$H$26</f>
        <v>1072.19592564</v>
      </c>
      <c r="Q120" s="36">
        <f>SUMIFS(СВЦЭМ!$D$33:$D$776,СВЦЭМ!$A$33:$A$776,$A120,СВЦЭМ!$B$33:$B$776,Q$119)+'СЕТ СН'!$H$14+СВЦЭМ!$D$10+'СЕТ СН'!$H$6-'СЕТ СН'!$H$26</f>
        <v>1063.83374828</v>
      </c>
      <c r="R120" s="36">
        <f>SUMIFS(СВЦЭМ!$D$33:$D$776,СВЦЭМ!$A$33:$A$776,$A120,СВЦЭМ!$B$33:$B$776,R$119)+'СЕТ СН'!$H$14+СВЦЭМ!$D$10+'СЕТ СН'!$H$6-'СЕТ СН'!$H$26</f>
        <v>1069.866111</v>
      </c>
      <c r="S120" s="36">
        <f>SUMIFS(СВЦЭМ!$D$33:$D$776,СВЦЭМ!$A$33:$A$776,$A120,СВЦЭМ!$B$33:$B$776,S$119)+'СЕТ СН'!$H$14+СВЦЭМ!$D$10+'СЕТ СН'!$H$6-'СЕТ СН'!$H$26</f>
        <v>1062.74885253</v>
      </c>
      <c r="T120" s="36">
        <f>SUMIFS(СВЦЭМ!$D$33:$D$776,СВЦЭМ!$A$33:$A$776,$A120,СВЦЭМ!$B$33:$B$776,T$119)+'СЕТ СН'!$H$14+СВЦЭМ!$D$10+'СЕТ СН'!$H$6-'СЕТ СН'!$H$26</f>
        <v>1039.1718065</v>
      </c>
      <c r="U120" s="36">
        <f>SUMIFS(СВЦЭМ!$D$33:$D$776,СВЦЭМ!$A$33:$A$776,$A120,СВЦЭМ!$B$33:$B$776,U$119)+'СЕТ СН'!$H$14+СВЦЭМ!$D$10+'СЕТ СН'!$H$6-'СЕТ СН'!$H$26</f>
        <v>1017.6481774600001</v>
      </c>
      <c r="V120" s="36">
        <f>SUMIFS(СВЦЭМ!$D$33:$D$776,СВЦЭМ!$A$33:$A$776,$A120,СВЦЭМ!$B$33:$B$776,V$119)+'СЕТ СН'!$H$14+СВЦЭМ!$D$10+'СЕТ СН'!$H$6-'СЕТ СН'!$H$26</f>
        <v>1003.93239548</v>
      </c>
      <c r="W120" s="36">
        <f>SUMIFS(СВЦЭМ!$D$33:$D$776,СВЦЭМ!$A$33:$A$776,$A120,СВЦЭМ!$B$33:$B$776,W$119)+'СЕТ СН'!$H$14+СВЦЭМ!$D$10+'СЕТ СН'!$H$6-'СЕТ СН'!$H$26</f>
        <v>998.29223791000004</v>
      </c>
      <c r="X120" s="36">
        <f>SUMIFS(СВЦЭМ!$D$33:$D$776,СВЦЭМ!$A$33:$A$776,$A120,СВЦЭМ!$B$33:$B$776,X$119)+'СЕТ СН'!$H$14+СВЦЭМ!$D$10+'СЕТ СН'!$H$6-'СЕТ СН'!$H$26</f>
        <v>1059.35211233</v>
      </c>
      <c r="Y120" s="36">
        <f>SUMIFS(СВЦЭМ!$D$33:$D$776,СВЦЭМ!$A$33:$A$776,$A120,СВЦЭМ!$B$33:$B$776,Y$119)+'СЕТ СН'!$H$14+СВЦЭМ!$D$10+'СЕТ СН'!$H$6-'СЕТ СН'!$H$26</f>
        <v>1159.0030475900001</v>
      </c>
      <c r="AA120" s="45"/>
    </row>
    <row r="121" spans="1:27" ht="15.75" x14ac:dyDescent="0.2">
      <c r="A121" s="35">
        <f>A120+1</f>
        <v>43557</v>
      </c>
      <c r="B121" s="36">
        <f>SUMIFS(СВЦЭМ!$D$33:$D$776,СВЦЭМ!$A$33:$A$776,$A121,СВЦЭМ!$B$33:$B$776,B$119)+'СЕТ СН'!$H$14+СВЦЭМ!$D$10+'СЕТ СН'!$H$6-'СЕТ СН'!$H$26</f>
        <v>1227.8930901200001</v>
      </c>
      <c r="C121" s="36">
        <f>SUMIFS(СВЦЭМ!$D$33:$D$776,СВЦЭМ!$A$33:$A$776,$A121,СВЦЭМ!$B$33:$B$776,C$119)+'СЕТ СН'!$H$14+СВЦЭМ!$D$10+'СЕТ СН'!$H$6-'СЕТ СН'!$H$26</f>
        <v>1334.7079794800002</v>
      </c>
      <c r="D121" s="36">
        <f>SUMIFS(СВЦЭМ!$D$33:$D$776,СВЦЭМ!$A$33:$A$776,$A121,СВЦЭМ!$B$33:$B$776,D$119)+'СЕТ СН'!$H$14+СВЦЭМ!$D$10+'СЕТ СН'!$H$6-'СЕТ СН'!$H$26</f>
        <v>1384.3525854200002</v>
      </c>
      <c r="E121" s="36">
        <f>SUMIFS(СВЦЭМ!$D$33:$D$776,СВЦЭМ!$A$33:$A$776,$A121,СВЦЭМ!$B$33:$B$776,E$119)+'СЕТ СН'!$H$14+СВЦЭМ!$D$10+'СЕТ СН'!$H$6-'СЕТ СН'!$H$26</f>
        <v>1394.7404947999999</v>
      </c>
      <c r="F121" s="36">
        <f>SUMIFS(СВЦЭМ!$D$33:$D$776,СВЦЭМ!$A$33:$A$776,$A121,СВЦЭМ!$B$33:$B$776,F$119)+'СЕТ СН'!$H$14+СВЦЭМ!$D$10+'СЕТ СН'!$H$6-'СЕТ СН'!$H$26</f>
        <v>1392.1775350799999</v>
      </c>
      <c r="G121" s="36">
        <f>SUMIFS(СВЦЭМ!$D$33:$D$776,СВЦЭМ!$A$33:$A$776,$A121,СВЦЭМ!$B$33:$B$776,G$119)+'СЕТ СН'!$H$14+СВЦЭМ!$D$10+'СЕТ СН'!$H$6-'СЕТ СН'!$H$26</f>
        <v>1386.2736678400001</v>
      </c>
      <c r="H121" s="36">
        <f>SUMIFS(СВЦЭМ!$D$33:$D$776,СВЦЭМ!$A$33:$A$776,$A121,СВЦЭМ!$B$33:$B$776,H$119)+'СЕТ СН'!$H$14+СВЦЭМ!$D$10+'СЕТ СН'!$H$6-'СЕТ СН'!$H$26</f>
        <v>1280.0973547799999</v>
      </c>
      <c r="I121" s="36">
        <f>SUMIFS(СВЦЭМ!$D$33:$D$776,СВЦЭМ!$A$33:$A$776,$A121,СВЦЭМ!$B$33:$B$776,I$119)+'СЕТ СН'!$H$14+СВЦЭМ!$D$10+'СЕТ СН'!$H$6-'СЕТ СН'!$H$26</f>
        <v>1203.8518803100001</v>
      </c>
      <c r="J121" s="36">
        <f>SUMIFS(СВЦЭМ!$D$33:$D$776,СВЦЭМ!$A$33:$A$776,$A121,СВЦЭМ!$B$33:$B$776,J$119)+'СЕТ СН'!$H$14+СВЦЭМ!$D$10+'СЕТ СН'!$H$6-'СЕТ СН'!$H$26</f>
        <v>1112.1985910600001</v>
      </c>
      <c r="K121" s="36">
        <f>SUMIFS(СВЦЭМ!$D$33:$D$776,СВЦЭМ!$A$33:$A$776,$A121,СВЦЭМ!$B$33:$B$776,K$119)+'СЕТ СН'!$H$14+СВЦЭМ!$D$10+'СЕТ СН'!$H$6-'СЕТ СН'!$H$26</f>
        <v>1023.07093508</v>
      </c>
      <c r="L121" s="36">
        <f>SUMIFS(СВЦЭМ!$D$33:$D$776,СВЦЭМ!$A$33:$A$776,$A121,СВЦЭМ!$B$33:$B$776,L$119)+'СЕТ СН'!$H$14+СВЦЭМ!$D$10+'СЕТ СН'!$H$6-'СЕТ СН'!$H$26</f>
        <v>993.87701785000002</v>
      </c>
      <c r="M121" s="36">
        <f>SUMIFS(СВЦЭМ!$D$33:$D$776,СВЦЭМ!$A$33:$A$776,$A121,СВЦЭМ!$B$33:$B$776,M$119)+'СЕТ СН'!$H$14+СВЦЭМ!$D$10+'СЕТ СН'!$H$6-'СЕТ СН'!$H$26</f>
        <v>1005.14156036</v>
      </c>
      <c r="N121" s="36">
        <f>SUMIFS(СВЦЭМ!$D$33:$D$776,СВЦЭМ!$A$33:$A$776,$A121,СВЦЭМ!$B$33:$B$776,N$119)+'СЕТ СН'!$H$14+СВЦЭМ!$D$10+'СЕТ СН'!$H$6-'СЕТ СН'!$H$26</f>
        <v>1003.35795964</v>
      </c>
      <c r="O121" s="36">
        <f>SUMIFS(СВЦЭМ!$D$33:$D$776,СВЦЭМ!$A$33:$A$776,$A121,СВЦЭМ!$B$33:$B$776,O$119)+'СЕТ СН'!$H$14+СВЦЭМ!$D$10+'СЕТ СН'!$H$6-'СЕТ СН'!$H$26</f>
        <v>1007.97673243</v>
      </c>
      <c r="P121" s="36">
        <f>SUMIFS(СВЦЭМ!$D$33:$D$776,СВЦЭМ!$A$33:$A$776,$A121,СВЦЭМ!$B$33:$B$776,P$119)+'СЕТ СН'!$H$14+СВЦЭМ!$D$10+'СЕТ СН'!$H$6-'СЕТ СН'!$H$26</f>
        <v>1018.98874848</v>
      </c>
      <c r="Q121" s="36">
        <f>SUMIFS(СВЦЭМ!$D$33:$D$776,СВЦЭМ!$A$33:$A$776,$A121,СВЦЭМ!$B$33:$B$776,Q$119)+'СЕТ СН'!$H$14+СВЦЭМ!$D$10+'СЕТ СН'!$H$6-'СЕТ СН'!$H$26</f>
        <v>1032.1082826500001</v>
      </c>
      <c r="R121" s="36">
        <f>SUMIFS(СВЦЭМ!$D$33:$D$776,СВЦЭМ!$A$33:$A$776,$A121,СВЦЭМ!$B$33:$B$776,R$119)+'СЕТ СН'!$H$14+СВЦЭМ!$D$10+'СЕТ СН'!$H$6-'СЕТ СН'!$H$26</f>
        <v>1024.55650889</v>
      </c>
      <c r="S121" s="36">
        <f>SUMIFS(СВЦЭМ!$D$33:$D$776,СВЦЭМ!$A$33:$A$776,$A121,СВЦЭМ!$B$33:$B$776,S$119)+'СЕТ СН'!$H$14+СВЦЭМ!$D$10+'СЕТ СН'!$H$6-'СЕТ СН'!$H$26</f>
        <v>1021.22700134</v>
      </c>
      <c r="T121" s="36">
        <f>SUMIFS(СВЦЭМ!$D$33:$D$776,СВЦЭМ!$A$33:$A$776,$A121,СВЦЭМ!$B$33:$B$776,T$119)+'СЕТ СН'!$H$14+СВЦЭМ!$D$10+'СЕТ СН'!$H$6-'СЕТ СН'!$H$26</f>
        <v>999.22770412</v>
      </c>
      <c r="U121" s="36">
        <f>SUMIFS(СВЦЭМ!$D$33:$D$776,СВЦЭМ!$A$33:$A$776,$A121,СВЦЭМ!$B$33:$B$776,U$119)+'СЕТ СН'!$H$14+СВЦЭМ!$D$10+'СЕТ СН'!$H$6-'СЕТ СН'!$H$26</f>
        <v>986.08892810999998</v>
      </c>
      <c r="V121" s="36">
        <f>SUMIFS(СВЦЭМ!$D$33:$D$776,СВЦЭМ!$A$33:$A$776,$A121,СВЦЭМ!$B$33:$B$776,V$119)+'СЕТ СН'!$H$14+СВЦЭМ!$D$10+'СЕТ СН'!$H$6-'СЕТ СН'!$H$26</f>
        <v>984.17518913000004</v>
      </c>
      <c r="W121" s="36">
        <f>SUMIFS(СВЦЭМ!$D$33:$D$776,СВЦЭМ!$A$33:$A$776,$A121,СВЦЭМ!$B$33:$B$776,W$119)+'СЕТ СН'!$H$14+СВЦЭМ!$D$10+'СЕТ СН'!$H$6-'СЕТ СН'!$H$26</f>
        <v>977.00401350000004</v>
      </c>
      <c r="X121" s="36">
        <f>SUMIFS(СВЦЭМ!$D$33:$D$776,СВЦЭМ!$A$33:$A$776,$A121,СВЦЭМ!$B$33:$B$776,X$119)+'СЕТ СН'!$H$14+СВЦЭМ!$D$10+'СЕТ СН'!$H$6-'СЕТ СН'!$H$26</f>
        <v>1018.6208308400001</v>
      </c>
      <c r="Y121" s="36">
        <f>SUMIFS(СВЦЭМ!$D$33:$D$776,СВЦЭМ!$A$33:$A$776,$A121,СВЦЭМ!$B$33:$B$776,Y$119)+'СЕТ СН'!$H$14+СВЦЭМ!$D$10+'СЕТ СН'!$H$6-'СЕТ СН'!$H$26</f>
        <v>1117.7374963900002</v>
      </c>
    </row>
    <row r="122" spans="1:27" ht="15.75" x14ac:dyDescent="0.2">
      <c r="A122" s="35">
        <f t="shared" ref="A122:A150" si="3">A121+1</f>
        <v>43558</v>
      </c>
      <c r="B122" s="36">
        <f>SUMIFS(СВЦЭМ!$D$33:$D$776,СВЦЭМ!$A$33:$A$776,$A122,СВЦЭМ!$B$33:$B$776,B$119)+'СЕТ СН'!$H$14+СВЦЭМ!$D$10+'СЕТ СН'!$H$6-'СЕТ СН'!$H$26</f>
        <v>1231.59628279</v>
      </c>
      <c r="C122" s="36">
        <f>SUMIFS(СВЦЭМ!$D$33:$D$776,СВЦЭМ!$A$33:$A$776,$A122,СВЦЭМ!$B$33:$B$776,C$119)+'СЕТ СН'!$H$14+СВЦЭМ!$D$10+'СЕТ СН'!$H$6-'СЕТ СН'!$H$26</f>
        <v>1326.7701433299999</v>
      </c>
      <c r="D122" s="36">
        <f>SUMIFS(СВЦЭМ!$D$33:$D$776,СВЦЭМ!$A$33:$A$776,$A122,СВЦЭМ!$B$33:$B$776,D$119)+'СЕТ СН'!$H$14+СВЦЭМ!$D$10+'СЕТ СН'!$H$6-'СЕТ СН'!$H$26</f>
        <v>1309.84990322</v>
      </c>
      <c r="E122" s="36">
        <f>SUMIFS(СВЦЭМ!$D$33:$D$776,СВЦЭМ!$A$33:$A$776,$A122,СВЦЭМ!$B$33:$B$776,E$119)+'СЕТ СН'!$H$14+СВЦЭМ!$D$10+'СЕТ СН'!$H$6-'СЕТ СН'!$H$26</f>
        <v>1307.87191523</v>
      </c>
      <c r="F122" s="36">
        <f>SUMIFS(СВЦЭМ!$D$33:$D$776,СВЦЭМ!$A$33:$A$776,$A122,СВЦЭМ!$B$33:$B$776,F$119)+'СЕТ СН'!$H$14+СВЦЭМ!$D$10+'СЕТ СН'!$H$6-'СЕТ СН'!$H$26</f>
        <v>1304.9252625399999</v>
      </c>
      <c r="G122" s="36">
        <f>SUMIFS(СВЦЭМ!$D$33:$D$776,СВЦЭМ!$A$33:$A$776,$A122,СВЦЭМ!$B$33:$B$776,G$119)+'СЕТ СН'!$H$14+СВЦЭМ!$D$10+'СЕТ СН'!$H$6-'СЕТ СН'!$H$26</f>
        <v>1332.06012801</v>
      </c>
      <c r="H122" s="36">
        <f>SUMIFS(СВЦЭМ!$D$33:$D$776,СВЦЭМ!$A$33:$A$776,$A122,СВЦЭМ!$B$33:$B$776,H$119)+'СЕТ СН'!$H$14+СВЦЭМ!$D$10+'СЕТ СН'!$H$6-'СЕТ СН'!$H$26</f>
        <v>1281.79457579</v>
      </c>
      <c r="I122" s="36">
        <f>SUMIFS(СВЦЭМ!$D$33:$D$776,СВЦЭМ!$A$33:$A$776,$A122,СВЦЭМ!$B$33:$B$776,I$119)+'СЕТ СН'!$H$14+СВЦЭМ!$D$10+'СЕТ СН'!$H$6-'СЕТ СН'!$H$26</f>
        <v>1203.85781462</v>
      </c>
      <c r="J122" s="36">
        <f>SUMIFS(СВЦЭМ!$D$33:$D$776,СВЦЭМ!$A$33:$A$776,$A122,СВЦЭМ!$B$33:$B$776,J$119)+'СЕТ СН'!$H$14+СВЦЭМ!$D$10+'СЕТ СН'!$H$6-'СЕТ СН'!$H$26</f>
        <v>1114.8163140300001</v>
      </c>
      <c r="K122" s="36">
        <f>SUMIFS(СВЦЭМ!$D$33:$D$776,СВЦЭМ!$A$33:$A$776,$A122,СВЦЭМ!$B$33:$B$776,K$119)+'СЕТ СН'!$H$14+СВЦЭМ!$D$10+'СЕТ СН'!$H$6-'СЕТ СН'!$H$26</f>
        <v>1042.97559886</v>
      </c>
      <c r="L122" s="36">
        <f>SUMIFS(СВЦЭМ!$D$33:$D$776,СВЦЭМ!$A$33:$A$776,$A122,СВЦЭМ!$B$33:$B$776,L$119)+'СЕТ СН'!$H$14+СВЦЭМ!$D$10+'СЕТ СН'!$H$6-'СЕТ СН'!$H$26</f>
        <v>1023.09959712</v>
      </c>
      <c r="M122" s="36">
        <f>SUMIFS(СВЦЭМ!$D$33:$D$776,СВЦЭМ!$A$33:$A$776,$A122,СВЦЭМ!$B$33:$B$776,M$119)+'СЕТ СН'!$H$14+СВЦЭМ!$D$10+'СЕТ СН'!$H$6-'СЕТ СН'!$H$26</f>
        <v>1031.96410201</v>
      </c>
      <c r="N122" s="36">
        <f>SUMIFS(СВЦЭМ!$D$33:$D$776,СВЦЭМ!$A$33:$A$776,$A122,СВЦЭМ!$B$33:$B$776,N$119)+'СЕТ СН'!$H$14+СВЦЭМ!$D$10+'СЕТ СН'!$H$6-'СЕТ СН'!$H$26</f>
        <v>1021.78424383</v>
      </c>
      <c r="O122" s="36">
        <f>SUMIFS(СВЦЭМ!$D$33:$D$776,СВЦЭМ!$A$33:$A$776,$A122,СВЦЭМ!$B$33:$B$776,O$119)+'СЕТ СН'!$H$14+СВЦЭМ!$D$10+'СЕТ СН'!$H$6-'СЕТ СН'!$H$26</f>
        <v>1031.4381779999999</v>
      </c>
      <c r="P122" s="36">
        <f>SUMIFS(СВЦЭМ!$D$33:$D$776,СВЦЭМ!$A$33:$A$776,$A122,СВЦЭМ!$B$33:$B$776,P$119)+'СЕТ СН'!$H$14+СВЦЭМ!$D$10+'СЕТ СН'!$H$6-'СЕТ СН'!$H$26</f>
        <v>1038.2099820200001</v>
      </c>
      <c r="Q122" s="36">
        <f>SUMIFS(СВЦЭМ!$D$33:$D$776,СВЦЭМ!$A$33:$A$776,$A122,СВЦЭМ!$B$33:$B$776,Q$119)+'СЕТ СН'!$H$14+СВЦЭМ!$D$10+'СЕТ СН'!$H$6-'СЕТ СН'!$H$26</f>
        <v>1045.2593467199999</v>
      </c>
      <c r="R122" s="36">
        <f>SUMIFS(СВЦЭМ!$D$33:$D$776,СВЦЭМ!$A$33:$A$776,$A122,СВЦЭМ!$B$33:$B$776,R$119)+'СЕТ СН'!$H$14+СВЦЭМ!$D$10+'СЕТ СН'!$H$6-'СЕТ СН'!$H$26</f>
        <v>1050.5670873700001</v>
      </c>
      <c r="S122" s="36">
        <f>SUMIFS(СВЦЭМ!$D$33:$D$776,СВЦЭМ!$A$33:$A$776,$A122,СВЦЭМ!$B$33:$B$776,S$119)+'СЕТ СН'!$H$14+СВЦЭМ!$D$10+'СЕТ СН'!$H$6-'СЕТ СН'!$H$26</f>
        <v>1050.4264882699999</v>
      </c>
      <c r="T122" s="36">
        <f>SUMIFS(СВЦЭМ!$D$33:$D$776,СВЦЭМ!$A$33:$A$776,$A122,СВЦЭМ!$B$33:$B$776,T$119)+'СЕТ СН'!$H$14+СВЦЭМ!$D$10+'СЕТ СН'!$H$6-'СЕТ СН'!$H$26</f>
        <v>1028.65785127</v>
      </c>
      <c r="U122" s="36">
        <f>SUMIFS(СВЦЭМ!$D$33:$D$776,СВЦЭМ!$A$33:$A$776,$A122,СВЦЭМ!$B$33:$B$776,U$119)+'СЕТ СН'!$H$14+СВЦЭМ!$D$10+'СЕТ СН'!$H$6-'СЕТ СН'!$H$26</f>
        <v>1005.99016979</v>
      </c>
      <c r="V122" s="36">
        <f>SUMIFS(СВЦЭМ!$D$33:$D$776,СВЦЭМ!$A$33:$A$776,$A122,СВЦЭМ!$B$33:$B$776,V$119)+'СЕТ СН'!$H$14+СВЦЭМ!$D$10+'СЕТ СН'!$H$6-'СЕТ СН'!$H$26</f>
        <v>995.65689593000002</v>
      </c>
      <c r="W122" s="36">
        <f>SUMIFS(СВЦЭМ!$D$33:$D$776,СВЦЭМ!$A$33:$A$776,$A122,СВЦЭМ!$B$33:$B$776,W$119)+'СЕТ СН'!$H$14+СВЦЭМ!$D$10+'СЕТ СН'!$H$6-'СЕТ СН'!$H$26</f>
        <v>988.81168444000002</v>
      </c>
      <c r="X122" s="36">
        <f>SUMIFS(СВЦЭМ!$D$33:$D$776,СВЦЭМ!$A$33:$A$776,$A122,СВЦЭМ!$B$33:$B$776,X$119)+'СЕТ СН'!$H$14+СВЦЭМ!$D$10+'СЕТ СН'!$H$6-'СЕТ СН'!$H$26</f>
        <v>1038.4250763</v>
      </c>
      <c r="Y122" s="36">
        <f>SUMIFS(СВЦЭМ!$D$33:$D$776,СВЦЭМ!$A$33:$A$776,$A122,СВЦЭМ!$B$33:$B$776,Y$119)+'СЕТ СН'!$H$14+СВЦЭМ!$D$10+'СЕТ СН'!$H$6-'СЕТ СН'!$H$26</f>
        <v>1159.0855913</v>
      </c>
    </row>
    <row r="123" spans="1:27" ht="15.75" x14ac:dyDescent="0.2">
      <c r="A123" s="35">
        <f t="shared" si="3"/>
        <v>43559</v>
      </c>
      <c r="B123" s="36">
        <f>SUMIFS(СВЦЭМ!$D$33:$D$776,СВЦЭМ!$A$33:$A$776,$A123,СВЦЭМ!$B$33:$B$776,B$119)+'СЕТ СН'!$H$14+СВЦЭМ!$D$10+'СЕТ СН'!$H$6-'СЕТ СН'!$H$26</f>
        <v>1215.5793864299999</v>
      </c>
      <c r="C123" s="36">
        <f>SUMIFS(СВЦЭМ!$D$33:$D$776,СВЦЭМ!$A$33:$A$776,$A123,СВЦЭМ!$B$33:$B$776,C$119)+'СЕТ СН'!$H$14+СВЦЭМ!$D$10+'СЕТ СН'!$H$6-'СЕТ СН'!$H$26</f>
        <v>1305.3032108299999</v>
      </c>
      <c r="D123" s="36">
        <f>SUMIFS(СВЦЭМ!$D$33:$D$776,СВЦЭМ!$A$33:$A$776,$A123,СВЦЭМ!$B$33:$B$776,D$119)+'СЕТ СН'!$H$14+СВЦЭМ!$D$10+'СЕТ СН'!$H$6-'СЕТ СН'!$H$26</f>
        <v>1341.1934686</v>
      </c>
      <c r="E123" s="36">
        <f>SUMIFS(СВЦЭМ!$D$33:$D$776,СВЦЭМ!$A$33:$A$776,$A123,СВЦЭМ!$B$33:$B$776,E$119)+'СЕТ СН'!$H$14+СВЦЭМ!$D$10+'СЕТ СН'!$H$6-'СЕТ СН'!$H$26</f>
        <v>1340.56485049</v>
      </c>
      <c r="F123" s="36">
        <f>SUMIFS(СВЦЭМ!$D$33:$D$776,СВЦЭМ!$A$33:$A$776,$A123,СВЦЭМ!$B$33:$B$776,F$119)+'СЕТ СН'!$H$14+СВЦЭМ!$D$10+'СЕТ СН'!$H$6-'СЕТ СН'!$H$26</f>
        <v>1333.52301502</v>
      </c>
      <c r="G123" s="36">
        <f>SUMIFS(СВЦЭМ!$D$33:$D$776,СВЦЭМ!$A$33:$A$776,$A123,СВЦЭМ!$B$33:$B$776,G$119)+'СЕТ СН'!$H$14+СВЦЭМ!$D$10+'СЕТ СН'!$H$6-'СЕТ СН'!$H$26</f>
        <v>1347.8781423999999</v>
      </c>
      <c r="H123" s="36">
        <f>SUMIFS(СВЦЭМ!$D$33:$D$776,СВЦЭМ!$A$33:$A$776,$A123,СВЦЭМ!$B$33:$B$776,H$119)+'СЕТ СН'!$H$14+СВЦЭМ!$D$10+'СЕТ СН'!$H$6-'СЕТ СН'!$H$26</f>
        <v>1264.85956465</v>
      </c>
      <c r="I123" s="36">
        <f>SUMIFS(СВЦЭМ!$D$33:$D$776,СВЦЭМ!$A$33:$A$776,$A123,СВЦЭМ!$B$33:$B$776,I$119)+'СЕТ СН'!$H$14+СВЦЭМ!$D$10+'СЕТ СН'!$H$6-'СЕТ СН'!$H$26</f>
        <v>1203.05831975</v>
      </c>
      <c r="J123" s="36">
        <f>SUMIFS(СВЦЭМ!$D$33:$D$776,СВЦЭМ!$A$33:$A$776,$A123,СВЦЭМ!$B$33:$B$776,J$119)+'СЕТ СН'!$H$14+СВЦЭМ!$D$10+'СЕТ СН'!$H$6-'СЕТ СН'!$H$26</f>
        <v>1109.2751016900002</v>
      </c>
      <c r="K123" s="36">
        <f>SUMIFS(СВЦЭМ!$D$33:$D$776,СВЦЭМ!$A$33:$A$776,$A123,СВЦЭМ!$B$33:$B$776,K$119)+'СЕТ СН'!$H$14+СВЦЭМ!$D$10+'СЕТ СН'!$H$6-'СЕТ СН'!$H$26</f>
        <v>1041.5748740399999</v>
      </c>
      <c r="L123" s="36">
        <f>SUMIFS(СВЦЭМ!$D$33:$D$776,СВЦЭМ!$A$33:$A$776,$A123,СВЦЭМ!$B$33:$B$776,L$119)+'СЕТ СН'!$H$14+СВЦЭМ!$D$10+'СЕТ СН'!$H$6-'СЕТ СН'!$H$26</f>
        <v>1013.5966496</v>
      </c>
      <c r="M123" s="36">
        <f>SUMIFS(СВЦЭМ!$D$33:$D$776,СВЦЭМ!$A$33:$A$776,$A123,СВЦЭМ!$B$33:$B$776,M$119)+'СЕТ СН'!$H$14+СВЦЭМ!$D$10+'СЕТ СН'!$H$6-'СЕТ СН'!$H$26</f>
        <v>1015.77846328</v>
      </c>
      <c r="N123" s="36">
        <f>SUMIFS(СВЦЭМ!$D$33:$D$776,СВЦЭМ!$A$33:$A$776,$A123,СВЦЭМ!$B$33:$B$776,N$119)+'СЕТ СН'!$H$14+СВЦЭМ!$D$10+'СЕТ СН'!$H$6-'СЕТ СН'!$H$26</f>
        <v>1002.7712351</v>
      </c>
      <c r="O123" s="36">
        <f>SUMIFS(СВЦЭМ!$D$33:$D$776,СВЦЭМ!$A$33:$A$776,$A123,СВЦЭМ!$B$33:$B$776,O$119)+'СЕТ СН'!$H$14+СВЦЭМ!$D$10+'СЕТ СН'!$H$6-'СЕТ СН'!$H$26</f>
        <v>1026.7452916</v>
      </c>
      <c r="P123" s="36">
        <f>SUMIFS(СВЦЭМ!$D$33:$D$776,СВЦЭМ!$A$33:$A$776,$A123,СВЦЭМ!$B$33:$B$776,P$119)+'СЕТ СН'!$H$14+СВЦЭМ!$D$10+'СЕТ СН'!$H$6-'СЕТ СН'!$H$26</f>
        <v>1040.5081273199999</v>
      </c>
      <c r="Q123" s="36">
        <f>SUMIFS(СВЦЭМ!$D$33:$D$776,СВЦЭМ!$A$33:$A$776,$A123,СВЦЭМ!$B$33:$B$776,Q$119)+'СЕТ СН'!$H$14+СВЦЭМ!$D$10+'СЕТ СН'!$H$6-'СЕТ СН'!$H$26</f>
        <v>1046.93601969</v>
      </c>
      <c r="R123" s="36">
        <f>SUMIFS(СВЦЭМ!$D$33:$D$776,СВЦЭМ!$A$33:$A$776,$A123,СВЦЭМ!$B$33:$B$776,R$119)+'СЕТ СН'!$H$14+СВЦЭМ!$D$10+'СЕТ СН'!$H$6-'СЕТ СН'!$H$26</f>
        <v>1050.8113650099999</v>
      </c>
      <c r="S123" s="36">
        <f>SUMIFS(СВЦЭМ!$D$33:$D$776,СВЦЭМ!$A$33:$A$776,$A123,СВЦЭМ!$B$33:$B$776,S$119)+'СЕТ СН'!$H$14+СВЦЭМ!$D$10+'СЕТ СН'!$H$6-'СЕТ СН'!$H$26</f>
        <v>1058.78598564</v>
      </c>
      <c r="T123" s="36">
        <f>SUMIFS(СВЦЭМ!$D$33:$D$776,СВЦЭМ!$A$33:$A$776,$A123,СВЦЭМ!$B$33:$B$776,T$119)+'СЕТ СН'!$H$14+СВЦЭМ!$D$10+'СЕТ СН'!$H$6-'СЕТ СН'!$H$26</f>
        <v>1038.99419597</v>
      </c>
      <c r="U123" s="36">
        <f>SUMIFS(СВЦЭМ!$D$33:$D$776,СВЦЭМ!$A$33:$A$776,$A123,СВЦЭМ!$B$33:$B$776,U$119)+'СЕТ СН'!$H$14+СВЦЭМ!$D$10+'СЕТ СН'!$H$6-'СЕТ СН'!$H$26</f>
        <v>1000.65108603</v>
      </c>
      <c r="V123" s="36">
        <f>SUMIFS(СВЦЭМ!$D$33:$D$776,СВЦЭМ!$A$33:$A$776,$A123,СВЦЭМ!$B$33:$B$776,V$119)+'СЕТ СН'!$H$14+СВЦЭМ!$D$10+'СЕТ СН'!$H$6-'СЕТ СН'!$H$26</f>
        <v>993.23366471999998</v>
      </c>
      <c r="W123" s="36">
        <f>SUMIFS(СВЦЭМ!$D$33:$D$776,СВЦЭМ!$A$33:$A$776,$A123,СВЦЭМ!$B$33:$B$776,W$119)+'СЕТ СН'!$H$14+СВЦЭМ!$D$10+'СЕТ СН'!$H$6-'СЕТ СН'!$H$26</f>
        <v>996.18757407999999</v>
      </c>
      <c r="X123" s="36">
        <f>SUMIFS(СВЦЭМ!$D$33:$D$776,СВЦЭМ!$A$33:$A$776,$A123,СВЦЭМ!$B$33:$B$776,X$119)+'СЕТ СН'!$H$14+СВЦЭМ!$D$10+'СЕТ СН'!$H$6-'СЕТ СН'!$H$26</f>
        <v>1076.4274539799999</v>
      </c>
      <c r="Y123" s="36">
        <f>SUMIFS(СВЦЭМ!$D$33:$D$776,СВЦЭМ!$A$33:$A$776,$A123,СВЦЭМ!$B$33:$B$776,Y$119)+'СЕТ СН'!$H$14+СВЦЭМ!$D$10+'СЕТ СН'!$H$6-'СЕТ СН'!$H$26</f>
        <v>1219.5687860100002</v>
      </c>
    </row>
    <row r="124" spans="1:27" ht="15.75" x14ac:dyDescent="0.2">
      <c r="A124" s="35">
        <f t="shared" si="3"/>
        <v>43560</v>
      </c>
      <c r="B124" s="36">
        <f>SUMIFS(СВЦЭМ!$D$33:$D$776,СВЦЭМ!$A$33:$A$776,$A124,СВЦЭМ!$B$33:$B$776,B$119)+'СЕТ СН'!$H$14+СВЦЭМ!$D$10+'СЕТ СН'!$H$6-'СЕТ СН'!$H$26</f>
        <v>1209.0191665</v>
      </c>
      <c r="C124" s="36">
        <f>SUMIFS(СВЦЭМ!$D$33:$D$776,СВЦЭМ!$A$33:$A$776,$A124,СВЦЭМ!$B$33:$B$776,C$119)+'СЕТ СН'!$H$14+СВЦЭМ!$D$10+'СЕТ СН'!$H$6-'СЕТ СН'!$H$26</f>
        <v>1296.0858197799998</v>
      </c>
      <c r="D124" s="36">
        <f>SUMIFS(СВЦЭМ!$D$33:$D$776,СВЦЭМ!$A$33:$A$776,$A124,СВЦЭМ!$B$33:$B$776,D$119)+'СЕТ СН'!$H$14+СВЦЭМ!$D$10+'СЕТ СН'!$H$6-'СЕТ СН'!$H$26</f>
        <v>1352.3975084100002</v>
      </c>
      <c r="E124" s="36">
        <f>SUMIFS(СВЦЭМ!$D$33:$D$776,СВЦЭМ!$A$33:$A$776,$A124,СВЦЭМ!$B$33:$B$776,E$119)+'СЕТ СН'!$H$14+СВЦЭМ!$D$10+'СЕТ СН'!$H$6-'СЕТ СН'!$H$26</f>
        <v>1348.49095025</v>
      </c>
      <c r="F124" s="36">
        <f>SUMIFS(СВЦЭМ!$D$33:$D$776,СВЦЭМ!$A$33:$A$776,$A124,СВЦЭМ!$B$33:$B$776,F$119)+'СЕТ СН'!$H$14+СВЦЭМ!$D$10+'СЕТ СН'!$H$6-'СЕТ СН'!$H$26</f>
        <v>1345.3969520000001</v>
      </c>
      <c r="G124" s="36">
        <f>SUMIFS(СВЦЭМ!$D$33:$D$776,СВЦЭМ!$A$33:$A$776,$A124,СВЦЭМ!$B$33:$B$776,G$119)+'СЕТ СН'!$H$14+СВЦЭМ!$D$10+'СЕТ СН'!$H$6-'СЕТ СН'!$H$26</f>
        <v>1343.4176782999998</v>
      </c>
      <c r="H124" s="36">
        <f>SUMIFS(СВЦЭМ!$D$33:$D$776,СВЦЭМ!$A$33:$A$776,$A124,СВЦЭМ!$B$33:$B$776,H$119)+'СЕТ СН'!$H$14+СВЦЭМ!$D$10+'СЕТ СН'!$H$6-'СЕТ СН'!$H$26</f>
        <v>1279.47946981</v>
      </c>
      <c r="I124" s="36">
        <f>SUMIFS(СВЦЭМ!$D$33:$D$776,СВЦЭМ!$A$33:$A$776,$A124,СВЦЭМ!$B$33:$B$776,I$119)+'СЕТ СН'!$H$14+СВЦЭМ!$D$10+'СЕТ СН'!$H$6-'СЕТ СН'!$H$26</f>
        <v>1223.16682429</v>
      </c>
      <c r="J124" s="36">
        <f>SUMIFS(СВЦЭМ!$D$33:$D$776,СВЦЭМ!$A$33:$A$776,$A124,СВЦЭМ!$B$33:$B$776,J$119)+'СЕТ СН'!$H$14+СВЦЭМ!$D$10+'СЕТ СН'!$H$6-'СЕТ СН'!$H$26</f>
        <v>1141.9144228</v>
      </c>
      <c r="K124" s="36">
        <f>SUMIFS(СВЦЭМ!$D$33:$D$776,СВЦЭМ!$A$33:$A$776,$A124,СВЦЭМ!$B$33:$B$776,K$119)+'СЕТ СН'!$H$14+СВЦЭМ!$D$10+'СЕТ СН'!$H$6-'СЕТ СН'!$H$26</f>
        <v>1069.7126522900001</v>
      </c>
      <c r="L124" s="36">
        <f>SUMIFS(СВЦЭМ!$D$33:$D$776,СВЦЭМ!$A$33:$A$776,$A124,СВЦЭМ!$B$33:$B$776,L$119)+'СЕТ СН'!$H$14+СВЦЭМ!$D$10+'СЕТ СН'!$H$6-'СЕТ СН'!$H$26</f>
        <v>1036.70624318</v>
      </c>
      <c r="M124" s="36">
        <f>SUMIFS(СВЦЭМ!$D$33:$D$776,СВЦЭМ!$A$33:$A$776,$A124,СВЦЭМ!$B$33:$B$776,M$119)+'СЕТ СН'!$H$14+СВЦЭМ!$D$10+'СЕТ СН'!$H$6-'СЕТ СН'!$H$26</f>
        <v>1028.3519381999999</v>
      </c>
      <c r="N124" s="36">
        <f>SUMIFS(СВЦЭМ!$D$33:$D$776,СВЦЭМ!$A$33:$A$776,$A124,СВЦЭМ!$B$33:$B$776,N$119)+'СЕТ СН'!$H$14+СВЦЭМ!$D$10+'СЕТ СН'!$H$6-'СЕТ СН'!$H$26</f>
        <v>1022.13815427</v>
      </c>
      <c r="O124" s="36">
        <f>SUMIFS(СВЦЭМ!$D$33:$D$776,СВЦЭМ!$A$33:$A$776,$A124,СВЦЭМ!$B$33:$B$776,O$119)+'СЕТ СН'!$H$14+СВЦЭМ!$D$10+'СЕТ СН'!$H$6-'СЕТ СН'!$H$26</f>
        <v>1016.49180646</v>
      </c>
      <c r="P124" s="36">
        <f>SUMIFS(СВЦЭМ!$D$33:$D$776,СВЦЭМ!$A$33:$A$776,$A124,СВЦЭМ!$B$33:$B$776,P$119)+'СЕТ СН'!$H$14+СВЦЭМ!$D$10+'СЕТ СН'!$H$6-'СЕТ СН'!$H$26</f>
        <v>1021.55634736</v>
      </c>
      <c r="Q124" s="36">
        <f>SUMIFS(СВЦЭМ!$D$33:$D$776,СВЦЭМ!$A$33:$A$776,$A124,СВЦЭМ!$B$33:$B$776,Q$119)+'СЕТ СН'!$H$14+СВЦЭМ!$D$10+'СЕТ СН'!$H$6-'СЕТ СН'!$H$26</f>
        <v>1021.06449342</v>
      </c>
      <c r="R124" s="36">
        <f>SUMIFS(СВЦЭМ!$D$33:$D$776,СВЦЭМ!$A$33:$A$776,$A124,СВЦЭМ!$B$33:$B$776,R$119)+'СЕТ СН'!$H$14+СВЦЭМ!$D$10+'СЕТ СН'!$H$6-'СЕТ СН'!$H$26</f>
        <v>1021.76046991</v>
      </c>
      <c r="S124" s="36">
        <f>SUMIFS(СВЦЭМ!$D$33:$D$776,СВЦЭМ!$A$33:$A$776,$A124,СВЦЭМ!$B$33:$B$776,S$119)+'СЕТ СН'!$H$14+СВЦЭМ!$D$10+'СЕТ СН'!$H$6-'СЕТ СН'!$H$26</f>
        <v>1037.2169009499999</v>
      </c>
      <c r="T124" s="36">
        <f>SUMIFS(СВЦЭМ!$D$33:$D$776,СВЦЭМ!$A$33:$A$776,$A124,СВЦЭМ!$B$33:$B$776,T$119)+'СЕТ СН'!$H$14+СВЦЭМ!$D$10+'СЕТ СН'!$H$6-'СЕТ СН'!$H$26</f>
        <v>1032.9396898099999</v>
      </c>
      <c r="U124" s="36">
        <f>SUMIFS(СВЦЭМ!$D$33:$D$776,СВЦЭМ!$A$33:$A$776,$A124,СВЦЭМ!$B$33:$B$776,U$119)+'СЕТ СН'!$H$14+СВЦЭМ!$D$10+'СЕТ СН'!$H$6-'СЕТ СН'!$H$26</f>
        <v>1041.0471871499999</v>
      </c>
      <c r="V124" s="36">
        <f>SUMIFS(СВЦЭМ!$D$33:$D$776,СВЦЭМ!$A$33:$A$776,$A124,СВЦЭМ!$B$33:$B$776,V$119)+'СЕТ СН'!$H$14+СВЦЭМ!$D$10+'СЕТ СН'!$H$6-'СЕТ СН'!$H$26</f>
        <v>1050.2871731099999</v>
      </c>
      <c r="W124" s="36">
        <f>SUMIFS(СВЦЭМ!$D$33:$D$776,СВЦЭМ!$A$33:$A$776,$A124,СВЦЭМ!$B$33:$B$776,W$119)+'СЕТ СН'!$H$14+СВЦЭМ!$D$10+'СЕТ СН'!$H$6-'СЕТ СН'!$H$26</f>
        <v>1057.4964359199998</v>
      </c>
      <c r="X124" s="36">
        <f>SUMIFS(СВЦЭМ!$D$33:$D$776,СВЦЭМ!$A$33:$A$776,$A124,СВЦЭМ!$B$33:$B$776,X$119)+'СЕТ СН'!$H$14+СВЦЭМ!$D$10+'СЕТ СН'!$H$6-'СЕТ СН'!$H$26</f>
        <v>1096.1958260699998</v>
      </c>
      <c r="Y124" s="36">
        <f>SUMIFS(СВЦЭМ!$D$33:$D$776,СВЦЭМ!$A$33:$A$776,$A124,СВЦЭМ!$B$33:$B$776,Y$119)+'СЕТ СН'!$H$14+СВЦЭМ!$D$10+'СЕТ СН'!$H$6-'СЕТ СН'!$H$26</f>
        <v>1186.74322818</v>
      </c>
    </row>
    <row r="125" spans="1:27" ht="15.75" x14ac:dyDescent="0.2">
      <c r="A125" s="35">
        <f t="shared" si="3"/>
        <v>43561</v>
      </c>
      <c r="B125" s="36">
        <f>SUMIFS(СВЦЭМ!$D$33:$D$776,СВЦЭМ!$A$33:$A$776,$A125,СВЦЭМ!$B$33:$B$776,B$119)+'СЕТ СН'!$H$14+СВЦЭМ!$D$10+'СЕТ СН'!$H$6-'СЕТ СН'!$H$26</f>
        <v>1245.8822199900001</v>
      </c>
      <c r="C125" s="36">
        <f>SUMIFS(СВЦЭМ!$D$33:$D$776,СВЦЭМ!$A$33:$A$776,$A125,СВЦЭМ!$B$33:$B$776,C$119)+'СЕТ СН'!$H$14+СВЦЭМ!$D$10+'СЕТ СН'!$H$6-'СЕТ СН'!$H$26</f>
        <v>1323.65490929</v>
      </c>
      <c r="D125" s="36">
        <f>SUMIFS(СВЦЭМ!$D$33:$D$776,СВЦЭМ!$A$33:$A$776,$A125,СВЦЭМ!$B$33:$B$776,D$119)+'СЕТ СН'!$H$14+СВЦЭМ!$D$10+'СЕТ СН'!$H$6-'СЕТ СН'!$H$26</f>
        <v>1346.6911988299998</v>
      </c>
      <c r="E125" s="36">
        <f>SUMIFS(СВЦЭМ!$D$33:$D$776,СВЦЭМ!$A$33:$A$776,$A125,СВЦЭМ!$B$33:$B$776,E$119)+'СЕТ СН'!$H$14+СВЦЭМ!$D$10+'СЕТ СН'!$H$6-'СЕТ СН'!$H$26</f>
        <v>1338.5960824200001</v>
      </c>
      <c r="F125" s="36">
        <f>SUMIFS(СВЦЭМ!$D$33:$D$776,СВЦЭМ!$A$33:$A$776,$A125,СВЦЭМ!$B$33:$B$776,F$119)+'СЕТ СН'!$H$14+СВЦЭМ!$D$10+'СЕТ СН'!$H$6-'СЕТ СН'!$H$26</f>
        <v>1336.6542197399999</v>
      </c>
      <c r="G125" s="36">
        <f>SUMIFS(СВЦЭМ!$D$33:$D$776,СВЦЭМ!$A$33:$A$776,$A125,СВЦЭМ!$B$33:$B$776,G$119)+'СЕТ СН'!$H$14+СВЦЭМ!$D$10+'СЕТ СН'!$H$6-'СЕТ СН'!$H$26</f>
        <v>1346.1595972199998</v>
      </c>
      <c r="H125" s="36">
        <f>SUMIFS(СВЦЭМ!$D$33:$D$776,СВЦЭМ!$A$33:$A$776,$A125,СВЦЭМ!$B$33:$B$776,H$119)+'СЕТ СН'!$H$14+СВЦЭМ!$D$10+'СЕТ СН'!$H$6-'СЕТ СН'!$H$26</f>
        <v>1267.3449687699999</v>
      </c>
      <c r="I125" s="36">
        <f>SUMIFS(СВЦЭМ!$D$33:$D$776,СВЦЭМ!$A$33:$A$776,$A125,СВЦЭМ!$B$33:$B$776,I$119)+'СЕТ СН'!$H$14+СВЦЭМ!$D$10+'СЕТ СН'!$H$6-'СЕТ СН'!$H$26</f>
        <v>1264.56140714</v>
      </c>
      <c r="J125" s="36">
        <f>SUMIFS(СВЦЭМ!$D$33:$D$776,СВЦЭМ!$A$33:$A$776,$A125,СВЦЭМ!$B$33:$B$776,J$119)+'СЕТ СН'!$H$14+СВЦЭМ!$D$10+'СЕТ СН'!$H$6-'СЕТ СН'!$H$26</f>
        <v>1197.6411113899999</v>
      </c>
      <c r="K125" s="36">
        <f>SUMIFS(СВЦЭМ!$D$33:$D$776,СВЦЭМ!$A$33:$A$776,$A125,СВЦЭМ!$B$33:$B$776,K$119)+'СЕТ СН'!$H$14+СВЦЭМ!$D$10+'СЕТ СН'!$H$6-'СЕТ СН'!$H$26</f>
        <v>1074.4974223700001</v>
      </c>
      <c r="L125" s="36">
        <f>SUMIFS(СВЦЭМ!$D$33:$D$776,СВЦЭМ!$A$33:$A$776,$A125,СВЦЭМ!$B$33:$B$776,L$119)+'СЕТ СН'!$H$14+СВЦЭМ!$D$10+'СЕТ СН'!$H$6-'СЕТ СН'!$H$26</f>
        <v>1020.46596034</v>
      </c>
      <c r="M125" s="36">
        <f>SUMIFS(СВЦЭМ!$D$33:$D$776,СВЦЭМ!$A$33:$A$776,$A125,СВЦЭМ!$B$33:$B$776,M$119)+'СЕТ СН'!$H$14+СВЦЭМ!$D$10+'СЕТ СН'!$H$6-'СЕТ СН'!$H$26</f>
        <v>1023.06798051</v>
      </c>
      <c r="N125" s="36">
        <f>SUMIFS(СВЦЭМ!$D$33:$D$776,СВЦЭМ!$A$33:$A$776,$A125,СВЦЭМ!$B$33:$B$776,N$119)+'СЕТ СН'!$H$14+СВЦЭМ!$D$10+'СЕТ СН'!$H$6-'СЕТ СН'!$H$26</f>
        <v>1032.5709729599998</v>
      </c>
      <c r="O125" s="36">
        <f>SUMIFS(СВЦЭМ!$D$33:$D$776,СВЦЭМ!$A$33:$A$776,$A125,СВЦЭМ!$B$33:$B$776,O$119)+'СЕТ СН'!$H$14+СВЦЭМ!$D$10+'СЕТ СН'!$H$6-'СЕТ СН'!$H$26</f>
        <v>1045.9675929099999</v>
      </c>
      <c r="P125" s="36">
        <f>SUMIFS(СВЦЭМ!$D$33:$D$776,СВЦЭМ!$A$33:$A$776,$A125,СВЦЭМ!$B$33:$B$776,P$119)+'СЕТ СН'!$H$14+СВЦЭМ!$D$10+'СЕТ СН'!$H$6-'СЕТ СН'!$H$26</f>
        <v>1048.7570987899999</v>
      </c>
      <c r="Q125" s="36">
        <f>SUMIFS(СВЦЭМ!$D$33:$D$776,СВЦЭМ!$A$33:$A$776,$A125,СВЦЭМ!$B$33:$B$776,Q$119)+'СЕТ СН'!$H$14+СВЦЭМ!$D$10+'СЕТ СН'!$H$6-'СЕТ СН'!$H$26</f>
        <v>1051.3785542099999</v>
      </c>
      <c r="R125" s="36">
        <f>SUMIFS(СВЦЭМ!$D$33:$D$776,СВЦЭМ!$A$33:$A$776,$A125,СВЦЭМ!$B$33:$B$776,R$119)+'СЕТ СН'!$H$14+СВЦЭМ!$D$10+'СЕТ СН'!$H$6-'СЕТ СН'!$H$26</f>
        <v>1051.6451592399999</v>
      </c>
      <c r="S125" s="36">
        <f>SUMIFS(СВЦЭМ!$D$33:$D$776,СВЦЭМ!$A$33:$A$776,$A125,СВЦЭМ!$B$33:$B$776,S$119)+'СЕТ СН'!$H$14+СВЦЭМ!$D$10+'СЕТ СН'!$H$6-'СЕТ СН'!$H$26</f>
        <v>1052.93585859</v>
      </c>
      <c r="T125" s="36">
        <f>SUMIFS(СВЦЭМ!$D$33:$D$776,СВЦЭМ!$A$33:$A$776,$A125,СВЦЭМ!$B$33:$B$776,T$119)+'СЕТ СН'!$H$14+СВЦЭМ!$D$10+'СЕТ СН'!$H$6-'СЕТ СН'!$H$26</f>
        <v>1034.1892123600001</v>
      </c>
      <c r="U125" s="36">
        <f>SUMIFS(СВЦЭМ!$D$33:$D$776,СВЦЭМ!$A$33:$A$776,$A125,СВЦЭМ!$B$33:$B$776,U$119)+'СЕТ СН'!$H$14+СВЦЭМ!$D$10+'СЕТ СН'!$H$6-'СЕТ СН'!$H$26</f>
        <v>1006.68885432</v>
      </c>
      <c r="V125" s="36">
        <f>SUMIFS(СВЦЭМ!$D$33:$D$776,СВЦЭМ!$A$33:$A$776,$A125,СВЦЭМ!$B$33:$B$776,V$119)+'СЕТ СН'!$H$14+СВЦЭМ!$D$10+'СЕТ СН'!$H$6-'СЕТ СН'!$H$26</f>
        <v>986.74464413999999</v>
      </c>
      <c r="W125" s="36">
        <f>SUMIFS(СВЦЭМ!$D$33:$D$776,СВЦЭМ!$A$33:$A$776,$A125,СВЦЭМ!$B$33:$B$776,W$119)+'СЕТ СН'!$H$14+СВЦЭМ!$D$10+'СЕТ СН'!$H$6-'СЕТ СН'!$H$26</f>
        <v>966.55510340000001</v>
      </c>
      <c r="X125" s="36">
        <f>SUMIFS(СВЦЭМ!$D$33:$D$776,СВЦЭМ!$A$33:$A$776,$A125,СВЦЭМ!$B$33:$B$776,X$119)+'СЕТ СН'!$H$14+СВЦЭМ!$D$10+'СЕТ СН'!$H$6-'СЕТ СН'!$H$26</f>
        <v>988.45103535999999</v>
      </c>
      <c r="Y125" s="36">
        <f>SUMIFS(СВЦЭМ!$D$33:$D$776,СВЦЭМ!$A$33:$A$776,$A125,СВЦЭМ!$B$33:$B$776,Y$119)+'СЕТ СН'!$H$14+СВЦЭМ!$D$10+'СЕТ СН'!$H$6-'СЕТ СН'!$H$26</f>
        <v>1089.3589710700001</v>
      </c>
    </row>
    <row r="126" spans="1:27" ht="15.75" x14ac:dyDescent="0.2">
      <c r="A126" s="35">
        <f t="shared" si="3"/>
        <v>43562</v>
      </c>
      <c r="B126" s="36">
        <f>SUMIFS(СВЦЭМ!$D$33:$D$776,СВЦЭМ!$A$33:$A$776,$A126,СВЦЭМ!$B$33:$B$776,B$119)+'СЕТ СН'!$H$14+СВЦЭМ!$D$10+'СЕТ СН'!$H$6-'СЕТ СН'!$H$26</f>
        <v>1216.6476904800002</v>
      </c>
      <c r="C126" s="36">
        <f>SUMIFS(СВЦЭМ!$D$33:$D$776,СВЦЭМ!$A$33:$A$776,$A126,СВЦЭМ!$B$33:$B$776,C$119)+'СЕТ СН'!$H$14+СВЦЭМ!$D$10+'СЕТ СН'!$H$6-'СЕТ СН'!$H$26</f>
        <v>1311.6855100799999</v>
      </c>
      <c r="D126" s="36">
        <f>SUMIFS(СВЦЭМ!$D$33:$D$776,СВЦЭМ!$A$33:$A$776,$A126,СВЦЭМ!$B$33:$B$776,D$119)+'СЕТ СН'!$H$14+СВЦЭМ!$D$10+'СЕТ СН'!$H$6-'СЕТ СН'!$H$26</f>
        <v>1377.87405558</v>
      </c>
      <c r="E126" s="36">
        <f>SUMIFS(СВЦЭМ!$D$33:$D$776,СВЦЭМ!$A$33:$A$776,$A126,СВЦЭМ!$B$33:$B$776,E$119)+'СЕТ СН'!$H$14+СВЦЭМ!$D$10+'СЕТ СН'!$H$6-'СЕТ СН'!$H$26</f>
        <v>1399.2219202400001</v>
      </c>
      <c r="F126" s="36">
        <f>SUMIFS(СВЦЭМ!$D$33:$D$776,СВЦЭМ!$A$33:$A$776,$A126,СВЦЭМ!$B$33:$B$776,F$119)+'СЕТ СН'!$H$14+СВЦЭМ!$D$10+'СЕТ СН'!$H$6-'СЕТ СН'!$H$26</f>
        <v>1389.1658840199998</v>
      </c>
      <c r="G126" s="36">
        <f>SUMIFS(СВЦЭМ!$D$33:$D$776,СВЦЭМ!$A$33:$A$776,$A126,СВЦЭМ!$B$33:$B$776,G$119)+'СЕТ СН'!$H$14+СВЦЭМ!$D$10+'СЕТ СН'!$H$6-'СЕТ СН'!$H$26</f>
        <v>1361.5559980399998</v>
      </c>
      <c r="H126" s="36">
        <f>SUMIFS(СВЦЭМ!$D$33:$D$776,СВЦЭМ!$A$33:$A$776,$A126,СВЦЭМ!$B$33:$B$776,H$119)+'СЕТ СН'!$H$14+СВЦЭМ!$D$10+'СЕТ СН'!$H$6-'СЕТ СН'!$H$26</f>
        <v>1290.9152309999999</v>
      </c>
      <c r="I126" s="36">
        <f>SUMIFS(СВЦЭМ!$D$33:$D$776,СВЦЭМ!$A$33:$A$776,$A126,СВЦЭМ!$B$33:$B$776,I$119)+'СЕТ СН'!$H$14+СВЦЭМ!$D$10+'СЕТ СН'!$H$6-'СЕТ СН'!$H$26</f>
        <v>1260.36113142</v>
      </c>
      <c r="J126" s="36">
        <f>SUMIFS(СВЦЭМ!$D$33:$D$776,СВЦЭМ!$A$33:$A$776,$A126,СВЦЭМ!$B$33:$B$776,J$119)+'СЕТ СН'!$H$14+СВЦЭМ!$D$10+'СЕТ СН'!$H$6-'СЕТ СН'!$H$26</f>
        <v>1164.42280579</v>
      </c>
      <c r="K126" s="36">
        <f>SUMIFS(СВЦЭМ!$D$33:$D$776,СВЦЭМ!$A$33:$A$776,$A126,СВЦЭМ!$B$33:$B$776,K$119)+'СЕТ СН'!$H$14+СВЦЭМ!$D$10+'СЕТ СН'!$H$6-'СЕТ СН'!$H$26</f>
        <v>1043.7833735200002</v>
      </c>
      <c r="L126" s="36">
        <f>SUMIFS(СВЦЭМ!$D$33:$D$776,СВЦЭМ!$A$33:$A$776,$A126,СВЦЭМ!$B$33:$B$776,L$119)+'СЕТ СН'!$H$14+СВЦЭМ!$D$10+'СЕТ СН'!$H$6-'СЕТ СН'!$H$26</f>
        <v>1006.49562959</v>
      </c>
      <c r="M126" s="36">
        <f>SUMIFS(СВЦЭМ!$D$33:$D$776,СВЦЭМ!$A$33:$A$776,$A126,СВЦЭМ!$B$33:$B$776,M$119)+'СЕТ СН'!$H$14+СВЦЭМ!$D$10+'СЕТ СН'!$H$6-'СЕТ СН'!$H$26</f>
        <v>995.11069142999997</v>
      </c>
      <c r="N126" s="36">
        <f>SUMIFS(СВЦЭМ!$D$33:$D$776,СВЦЭМ!$A$33:$A$776,$A126,СВЦЭМ!$B$33:$B$776,N$119)+'СЕТ СН'!$H$14+СВЦЭМ!$D$10+'СЕТ СН'!$H$6-'СЕТ СН'!$H$26</f>
        <v>1001.7497605</v>
      </c>
      <c r="O126" s="36">
        <f>SUMIFS(СВЦЭМ!$D$33:$D$776,СВЦЭМ!$A$33:$A$776,$A126,СВЦЭМ!$B$33:$B$776,O$119)+'СЕТ СН'!$H$14+СВЦЭМ!$D$10+'СЕТ СН'!$H$6-'СЕТ СН'!$H$26</f>
        <v>1013.53806482</v>
      </c>
      <c r="P126" s="36">
        <f>SUMIFS(СВЦЭМ!$D$33:$D$776,СВЦЭМ!$A$33:$A$776,$A126,СВЦЭМ!$B$33:$B$776,P$119)+'СЕТ СН'!$H$14+СВЦЭМ!$D$10+'СЕТ СН'!$H$6-'СЕТ СН'!$H$26</f>
        <v>1030.1825225100001</v>
      </c>
      <c r="Q126" s="36">
        <f>SUMIFS(СВЦЭМ!$D$33:$D$776,СВЦЭМ!$A$33:$A$776,$A126,СВЦЭМ!$B$33:$B$776,Q$119)+'СЕТ СН'!$H$14+СВЦЭМ!$D$10+'СЕТ СН'!$H$6-'СЕТ СН'!$H$26</f>
        <v>1041.25557559</v>
      </c>
      <c r="R126" s="36">
        <f>SUMIFS(СВЦЭМ!$D$33:$D$776,СВЦЭМ!$A$33:$A$776,$A126,СВЦЭМ!$B$33:$B$776,R$119)+'СЕТ СН'!$H$14+СВЦЭМ!$D$10+'СЕТ СН'!$H$6-'СЕТ СН'!$H$26</f>
        <v>1049.25732765</v>
      </c>
      <c r="S126" s="36">
        <f>SUMIFS(СВЦЭМ!$D$33:$D$776,СВЦЭМ!$A$33:$A$776,$A126,СВЦЭМ!$B$33:$B$776,S$119)+'СЕТ СН'!$H$14+СВЦЭМ!$D$10+'СЕТ СН'!$H$6-'СЕТ СН'!$H$26</f>
        <v>1047.6179419099999</v>
      </c>
      <c r="T126" s="36">
        <f>SUMIFS(СВЦЭМ!$D$33:$D$776,СВЦЭМ!$A$33:$A$776,$A126,СВЦЭМ!$B$33:$B$776,T$119)+'СЕТ СН'!$H$14+СВЦЭМ!$D$10+'СЕТ СН'!$H$6-'СЕТ СН'!$H$26</f>
        <v>1013.06057365</v>
      </c>
      <c r="U126" s="36">
        <f>SUMIFS(СВЦЭМ!$D$33:$D$776,СВЦЭМ!$A$33:$A$776,$A126,СВЦЭМ!$B$33:$B$776,U$119)+'СЕТ СН'!$H$14+СВЦЭМ!$D$10+'СЕТ СН'!$H$6-'СЕТ СН'!$H$26</f>
        <v>977.01972677000003</v>
      </c>
      <c r="V126" s="36">
        <f>SUMIFS(СВЦЭМ!$D$33:$D$776,СВЦЭМ!$A$33:$A$776,$A126,СВЦЭМ!$B$33:$B$776,V$119)+'СЕТ СН'!$H$14+СВЦЭМ!$D$10+'СЕТ СН'!$H$6-'СЕТ СН'!$H$26</f>
        <v>959.68967637000003</v>
      </c>
      <c r="W126" s="36">
        <f>SUMIFS(СВЦЭМ!$D$33:$D$776,СВЦЭМ!$A$33:$A$776,$A126,СВЦЭМ!$B$33:$B$776,W$119)+'СЕТ СН'!$H$14+СВЦЭМ!$D$10+'СЕТ СН'!$H$6-'СЕТ СН'!$H$26</f>
        <v>964.95633249000002</v>
      </c>
      <c r="X126" s="36">
        <f>SUMIFS(СВЦЭМ!$D$33:$D$776,СВЦЭМ!$A$33:$A$776,$A126,СВЦЭМ!$B$33:$B$776,X$119)+'СЕТ СН'!$H$14+СВЦЭМ!$D$10+'СЕТ СН'!$H$6-'СЕТ СН'!$H$26</f>
        <v>1008.41393751</v>
      </c>
      <c r="Y126" s="36">
        <f>SUMIFS(СВЦЭМ!$D$33:$D$776,СВЦЭМ!$A$33:$A$776,$A126,СВЦЭМ!$B$33:$B$776,Y$119)+'СЕТ СН'!$H$14+СВЦЭМ!$D$10+'СЕТ СН'!$H$6-'СЕТ СН'!$H$26</f>
        <v>1111.9406004699999</v>
      </c>
    </row>
    <row r="127" spans="1:27" ht="15.75" x14ac:dyDescent="0.2">
      <c r="A127" s="35">
        <f t="shared" si="3"/>
        <v>43563</v>
      </c>
      <c r="B127" s="36">
        <f>SUMIFS(СВЦЭМ!$D$33:$D$776,СВЦЭМ!$A$33:$A$776,$A127,СВЦЭМ!$B$33:$B$776,B$119)+'СЕТ СН'!$H$14+СВЦЭМ!$D$10+'СЕТ СН'!$H$6-'СЕТ СН'!$H$26</f>
        <v>1225.9298434100001</v>
      </c>
      <c r="C127" s="36">
        <f>SUMIFS(СВЦЭМ!$D$33:$D$776,СВЦЭМ!$A$33:$A$776,$A127,СВЦЭМ!$B$33:$B$776,C$119)+'СЕТ СН'!$H$14+СВЦЭМ!$D$10+'СЕТ СН'!$H$6-'СЕТ СН'!$H$26</f>
        <v>1323.9911008099998</v>
      </c>
      <c r="D127" s="36">
        <f>SUMIFS(СВЦЭМ!$D$33:$D$776,СВЦЭМ!$A$33:$A$776,$A127,СВЦЭМ!$B$33:$B$776,D$119)+'СЕТ СН'!$H$14+СВЦЭМ!$D$10+'СЕТ СН'!$H$6-'СЕТ СН'!$H$26</f>
        <v>1402.0197226199998</v>
      </c>
      <c r="E127" s="36">
        <f>SUMIFS(СВЦЭМ!$D$33:$D$776,СВЦЭМ!$A$33:$A$776,$A127,СВЦЭМ!$B$33:$B$776,E$119)+'СЕТ СН'!$H$14+СВЦЭМ!$D$10+'СЕТ СН'!$H$6-'СЕТ СН'!$H$26</f>
        <v>1402.3317220399999</v>
      </c>
      <c r="F127" s="36">
        <f>SUMIFS(СВЦЭМ!$D$33:$D$776,СВЦЭМ!$A$33:$A$776,$A127,СВЦЭМ!$B$33:$B$776,F$119)+'СЕТ СН'!$H$14+СВЦЭМ!$D$10+'СЕТ СН'!$H$6-'СЕТ СН'!$H$26</f>
        <v>1370.5274054299998</v>
      </c>
      <c r="G127" s="36">
        <f>SUMIFS(СВЦЭМ!$D$33:$D$776,СВЦЭМ!$A$33:$A$776,$A127,СВЦЭМ!$B$33:$B$776,G$119)+'СЕТ СН'!$H$14+СВЦЭМ!$D$10+'СЕТ СН'!$H$6-'СЕТ СН'!$H$26</f>
        <v>1352.6805946300001</v>
      </c>
      <c r="H127" s="36">
        <f>SUMIFS(СВЦЭМ!$D$33:$D$776,СВЦЭМ!$A$33:$A$776,$A127,СВЦЭМ!$B$33:$B$776,H$119)+'СЕТ СН'!$H$14+СВЦЭМ!$D$10+'СЕТ СН'!$H$6-'СЕТ СН'!$H$26</f>
        <v>1289.2955249300001</v>
      </c>
      <c r="I127" s="36">
        <f>SUMIFS(СВЦЭМ!$D$33:$D$776,СВЦЭМ!$A$33:$A$776,$A127,СВЦЭМ!$B$33:$B$776,I$119)+'СЕТ СН'!$H$14+СВЦЭМ!$D$10+'СЕТ СН'!$H$6-'СЕТ СН'!$H$26</f>
        <v>1212.8279090999999</v>
      </c>
      <c r="J127" s="36">
        <f>SUMIFS(СВЦЭМ!$D$33:$D$776,СВЦЭМ!$A$33:$A$776,$A127,СВЦЭМ!$B$33:$B$776,J$119)+'СЕТ СН'!$H$14+СВЦЭМ!$D$10+'СЕТ СН'!$H$6-'СЕТ СН'!$H$26</f>
        <v>1118.2025808399999</v>
      </c>
      <c r="K127" s="36">
        <f>SUMIFS(СВЦЭМ!$D$33:$D$776,СВЦЭМ!$A$33:$A$776,$A127,СВЦЭМ!$B$33:$B$776,K$119)+'СЕТ СН'!$H$14+СВЦЭМ!$D$10+'СЕТ СН'!$H$6-'СЕТ СН'!$H$26</f>
        <v>1035.2251712299999</v>
      </c>
      <c r="L127" s="36">
        <f>SUMIFS(СВЦЭМ!$D$33:$D$776,СВЦЭМ!$A$33:$A$776,$A127,СВЦЭМ!$B$33:$B$776,L$119)+'СЕТ СН'!$H$14+СВЦЭМ!$D$10+'СЕТ СН'!$H$6-'СЕТ СН'!$H$26</f>
        <v>999.5974324</v>
      </c>
      <c r="M127" s="36">
        <f>SUMIFS(СВЦЭМ!$D$33:$D$776,СВЦЭМ!$A$33:$A$776,$A127,СВЦЭМ!$B$33:$B$776,M$119)+'СЕТ СН'!$H$14+СВЦЭМ!$D$10+'СЕТ СН'!$H$6-'СЕТ СН'!$H$26</f>
        <v>1009.91413618</v>
      </c>
      <c r="N127" s="36">
        <f>SUMIFS(СВЦЭМ!$D$33:$D$776,СВЦЭМ!$A$33:$A$776,$A127,СВЦЭМ!$B$33:$B$776,N$119)+'СЕТ СН'!$H$14+СВЦЭМ!$D$10+'СЕТ СН'!$H$6-'СЕТ СН'!$H$26</f>
        <v>1007.2574103000001</v>
      </c>
      <c r="O127" s="36">
        <f>SUMIFS(СВЦЭМ!$D$33:$D$776,СВЦЭМ!$A$33:$A$776,$A127,СВЦЭМ!$B$33:$B$776,O$119)+'СЕТ СН'!$H$14+СВЦЭМ!$D$10+'СЕТ СН'!$H$6-'СЕТ СН'!$H$26</f>
        <v>1010.50462418</v>
      </c>
      <c r="P127" s="36">
        <f>SUMIFS(СВЦЭМ!$D$33:$D$776,СВЦЭМ!$A$33:$A$776,$A127,СВЦЭМ!$B$33:$B$776,P$119)+'СЕТ СН'!$H$14+СВЦЭМ!$D$10+'СЕТ СН'!$H$6-'СЕТ СН'!$H$26</f>
        <v>1018.70116767</v>
      </c>
      <c r="Q127" s="36">
        <f>SUMIFS(СВЦЭМ!$D$33:$D$776,СВЦЭМ!$A$33:$A$776,$A127,СВЦЭМ!$B$33:$B$776,Q$119)+'СЕТ СН'!$H$14+СВЦЭМ!$D$10+'СЕТ СН'!$H$6-'СЕТ СН'!$H$26</f>
        <v>1029.1376181599999</v>
      </c>
      <c r="R127" s="36">
        <f>SUMIFS(СВЦЭМ!$D$33:$D$776,СВЦЭМ!$A$33:$A$776,$A127,СВЦЭМ!$B$33:$B$776,R$119)+'СЕТ СН'!$H$14+СВЦЭМ!$D$10+'СЕТ СН'!$H$6-'СЕТ СН'!$H$26</f>
        <v>1032.32442945</v>
      </c>
      <c r="S127" s="36">
        <f>SUMIFS(СВЦЭМ!$D$33:$D$776,СВЦЭМ!$A$33:$A$776,$A127,СВЦЭМ!$B$33:$B$776,S$119)+'СЕТ СН'!$H$14+СВЦЭМ!$D$10+'СЕТ СН'!$H$6-'СЕТ СН'!$H$26</f>
        <v>1027.0504859299999</v>
      </c>
      <c r="T127" s="36">
        <f>SUMIFS(СВЦЭМ!$D$33:$D$776,СВЦЭМ!$A$33:$A$776,$A127,СВЦЭМ!$B$33:$B$776,T$119)+'СЕТ СН'!$H$14+СВЦЭМ!$D$10+'СЕТ СН'!$H$6-'СЕТ СН'!$H$26</f>
        <v>1010.01832826</v>
      </c>
      <c r="U127" s="36">
        <f>SUMIFS(СВЦЭМ!$D$33:$D$776,СВЦЭМ!$A$33:$A$776,$A127,СВЦЭМ!$B$33:$B$776,U$119)+'СЕТ СН'!$H$14+СВЦЭМ!$D$10+'СЕТ СН'!$H$6-'СЕТ СН'!$H$26</f>
        <v>992.31905739000001</v>
      </c>
      <c r="V127" s="36">
        <f>SUMIFS(СВЦЭМ!$D$33:$D$776,СВЦЭМ!$A$33:$A$776,$A127,СВЦЭМ!$B$33:$B$776,V$119)+'СЕТ СН'!$H$14+СВЦЭМ!$D$10+'СЕТ СН'!$H$6-'СЕТ СН'!$H$26</f>
        <v>982.23662362000005</v>
      </c>
      <c r="W127" s="36">
        <f>SUMIFS(СВЦЭМ!$D$33:$D$776,СВЦЭМ!$A$33:$A$776,$A127,СВЦЭМ!$B$33:$B$776,W$119)+'СЕТ СН'!$H$14+СВЦЭМ!$D$10+'СЕТ СН'!$H$6-'СЕТ СН'!$H$26</f>
        <v>998.14325213999996</v>
      </c>
      <c r="X127" s="36">
        <f>SUMIFS(СВЦЭМ!$D$33:$D$776,СВЦЭМ!$A$33:$A$776,$A127,СВЦЭМ!$B$33:$B$776,X$119)+'СЕТ СН'!$H$14+СВЦЭМ!$D$10+'СЕТ СН'!$H$6-'СЕТ СН'!$H$26</f>
        <v>1058.8248304600002</v>
      </c>
      <c r="Y127" s="36">
        <f>SUMIFS(СВЦЭМ!$D$33:$D$776,СВЦЭМ!$A$33:$A$776,$A127,СВЦЭМ!$B$33:$B$776,Y$119)+'СЕТ СН'!$H$14+СВЦЭМ!$D$10+'СЕТ СН'!$H$6-'СЕТ СН'!$H$26</f>
        <v>1162.4291151900002</v>
      </c>
    </row>
    <row r="128" spans="1:27" ht="15.75" x14ac:dyDescent="0.2">
      <c r="A128" s="35">
        <f t="shared" si="3"/>
        <v>43564</v>
      </c>
      <c r="B128" s="36">
        <f>SUMIFS(СВЦЭМ!$D$33:$D$776,СВЦЭМ!$A$33:$A$776,$A128,СВЦЭМ!$B$33:$B$776,B$119)+'СЕТ СН'!$H$14+СВЦЭМ!$D$10+'СЕТ СН'!$H$6-'СЕТ СН'!$H$26</f>
        <v>1182.97342084</v>
      </c>
      <c r="C128" s="36">
        <f>SUMIFS(СВЦЭМ!$D$33:$D$776,СВЦЭМ!$A$33:$A$776,$A128,СВЦЭМ!$B$33:$B$776,C$119)+'СЕТ СН'!$H$14+СВЦЭМ!$D$10+'СЕТ СН'!$H$6-'СЕТ СН'!$H$26</f>
        <v>1279.44387944</v>
      </c>
      <c r="D128" s="36">
        <f>SUMIFS(СВЦЭМ!$D$33:$D$776,СВЦЭМ!$A$33:$A$776,$A128,СВЦЭМ!$B$33:$B$776,D$119)+'СЕТ СН'!$H$14+СВЦЭМ!$D$10+'СЕТ СН'!$H$6-'СЕТ СН'!$H$26</f>
        <v>1351.5618589199998</v>
      </c>
      <c r="E128" s="36">
        <f>SUMIFS(СВЦЭМ!$D$33:$D$776,СВЦЭМ!$A$33:$A$776,$A128,СВЦЭМ!$B$33:$B$776,E$119)+'СЕТ СН'!$H$14+СВЦЭМ!$D$10+'СЕТ СН'!$H$6-'СЕТ СН'!$H$26</f>
        <v>1358.7458257100002</v>
      </c>
      <c r="F128" s="36">
        <f>SUMIFS(СВЦЭМ!$D$33:$D$776,СВЦЭМ!$A$33:$A$776,$A128,СВЦЭМ!$B$33:$B$776,F$119)+'СЕТ СН'!$H$14+СВЦЭМ!$D$10+'СЕТ СН'!$H$6-'СЕТ СН'!$H$26</f>
        <v>1353.7317617899998</v>
      </c>
      <c r="G128" s="36">
        <f>SUMIFS(СВЦЭМ!$D$33:$D$776,СВЦЭМ!$A$33:$A$776,$A128,СВЦЭМ!$B$33:$B$776,G$119)+'СЕТ СН'!$H$14+СВЦЭМ!$D$10+'СЕТ СН'!$H$6-'СЕТ СН'!$H$26</f>
        <v>1333.2603550700001</v>
      </c>
      <c r="H128" s="36">
        <f>SUMIFS(СВЦЭМ!$D$33:$D$776,СВЦЭМ!$A$33:$A$776,$A128,СВЦЭМ!$B$33:$B$776,H$119)+'СЕТ СН'!$H$14+СВЦЭМ!$D$10+'СЕТ СН'!$H$6-'СЕТ СН'!$H$26</f>
        <v>1238.85376787</v>
      </c>
      <c r="I128" s="36">
        <f>SUMIFS(СВЦЭМ!$D$33:$D$776,СВЦЭМ!$A$33:$A$776,$A128,СВЦЭМ!$B$33:$B$776,I$119)+'СЕТ СН'!$H$14+СВЦЭМ!$D$10+'СЕТ СН'!$H$6-'СЕТ СН'!$H$26</f>
        <v>1182.66908188</v>
      </c>
      <c r="J128" s="36">
        <f>SUMIFS(СВЦЭМ!$D$33:$D$776,СВЦЭМ!$A$33:$A$776,$A128,СВЦЭМ!$B$33:$B$776,J$119)+'СЕТ СН'!$H$14+СВЦЭМ!$D$10+'СЕТ СН'!$H$6-'СЕТ СН'!$H$26</f>
        <v>1111.70196134</v>
      </c>
      <c r="K128" s="36">
        <f>SUMIFS(СВЦЭМ!$D$33:$D$776,СВЦЭМ!$A$33:$A$776,$A128,СВЦЭМ!$B$33:$B$776,K$119)+'СЕТ СН'!$H$14+СВЦЭМ!$D$10+'СЕТ СН'!$H$6-'СЕТ СН'!$H$26</f>
        <v>1056.13757973</v>
      </c>
      <c r="L128" s="36">
        <f>SUMIFS(СВЦЭМ!$D$33:$D$776,СВЦЭМ!$A$33:$A$776,$A128,СВЦЭМ!$B$33:$B$776,L$119)+'СЕТ СН'!$H$14+СВЦЭМ!$D$10+'СЕТ СН'!$H$6-'СЕТ СН'!$H$26</f>
        <v>1025.9464061399999</v>
      </c>
      <c r="M128" s="36">
        <f>SUMIFS(СВЦЭМ!$D$33:$D$776,СВЦЭМ!$A$33:$A$776,$A128,СВЦЭМ!$B$33:$B$776,M$119)+'СЕТ СН'!$H$14+СВЦЭМ!$D$10+'СЕТ СН'!$H$6-'СЕТ СН'!$H$26</f>
        <v>1014.2973330900001</v>
      </c>
      <c r="N128" s="36">
        <f>SUMIFS(СВЦЭМ!$D$33:$D$776,СВЦЭМ!$A$33:$A$776,$A128,СВЦЭМ!$B$33:$B$776,N$119)+'СЕТ СН'!$H$14+СВЦЭМ!$D$10+'СЕТ СН'!$H$6-'СЕТ СН'!$H$26</f>
        <v>1010.29779</v>
      </c>
      <c r="O128" s="36">
        <f>SUMIFS(СВЦЭМ!$D$33:$D$776,СВЦЭМ!$A$33:$A$776,$A128,СВЦЭМ!$B$33:$B$776,O$119)+'СЕТ СН'!$H$14+СВЦЭМ!$D$10+'СЕТ СН'!$H$6-'СЕТ СН'!$H$26</f>
        <v>1005.97514015</v>
      </c>
      <c r="P128" s="36">
        <f>SUMIFS(СВЦЭМ!$D$33:$D$776,СВЦЭМ!$A$33:$A$776,$A128,СВЦЭМ!$B$33:$B$776,P$119)+'СЕТ СН'!$H$14+СВЦЭМ!$D$10+'СЕТ СН'!$H$6-'СЕТ СН'!$H$26</f>
        <v>1027.1275278399999</v>
      </c>
      <c r="Q128" s="36">
        <f>SUMIFS(СВЦЭМ!$D$33:$D$776,СВЦЭМ!$A$33:$A$776,$A128,СВЦЭМ!$B$33:$B$776,Q$119)+'СЕТ СН'!$H$14+СВЦЭМ!$D$10+'СЕТ СН'!$H$6-'СЕТ СН'!$H$26</f>
        <v>1038.6623688099999</v>
      </c>
      <c r="R128" s="36">
        <f>SUMIFS(СВЦЭМ!$D$33:$D$776,СВЦЭМ!$A$33:$A$776,$A128,СВЦЭМ!$B$33:$B$776,R$119)+'СЕТ СН'!$H$14+СВЦЭМ!$D$10+'СЕТ СН'!$H$6-'СЕТ СН'!$H$26</f>
        <v>1041.2850308500001</v>
      </c>
      <c r="S128" s="36">
        <f>SUMIFS(СВЦЭМ!$D$33:$D$776,СВЦЭМ!$A$33:$A$776,$A128,СВЦЭМ!$B$33:$B$776,S$119)+'СЕТ СН'!$H$14+СВЦЭМ!$D$10+'СЕТ СН'!$H$6-'СЕТ СН'!$H$26</f>
        <v>1044.2167245400001</v>
      </c>
      <c r="T128" s="36">
        <f>SUMIFS(СВЦЭМ!$D$33:$D$776,СВЦЭМ!$A$33:$A$776,$A128,СВЦЭМ!$B$33:$B$776,T$119)+'СЕТ СН'!$H$14+СВЦЭМ!$D$10+'СЕТ СН'!$H$6-'СЕТ СН'!$H$26</f>
        <v>1029.4401249799998</v>
      </c>
      <c r="U128" s="36">
        <f>SUMIFS(СВЦЭМ!$D$33:$D$776,СВЦЭМ!$A$33:$A$776,$A128,СВЦЭМ!$B$33:$B$776,U$119)+'СЕТ СН'!$H$14+СВЦЭМ!$D$10+'СЕТ СН'!$H$6-'СЕТ СН'!$H$26</f>
        <v>990.59145435000005</v>
      </c>
      <c r="V128" s="36">
        <f>SUMIFS(СВЦЭМ!$D$33:$D$776,СВЦЭМ!$A$33:$A$776,$A128,СВЦЭМ!$B$33:$B$776,V$119)+'СЕТ СН'!$H$14+СВЦЭМ!$D$10+'СЕТ СН'!$H$6-'СЕТ СН'!$H$26</f>
        <v>980.50490837999996</v>
      </c>
      <c r="W128" s="36">
        <f>SUMIFS(СВЦЭМ!$D$33:$D$776,СВЦЭМ!$A$33:$A$776,$A128,СВЦЭМ!$B$33:$B$776,W$119)+'СЕТ СН'!$H$14+СВЦЭМ!$D$10+'СЕТ СН'!$H$6-'СЕТ СН'!$H$26</f>
        <v>988.88970001999996</v>
      </c>
      <c r="X128" s="36">
        <f>SUMIFS(СВЦЭМ!$D$33:$D$776,СВЦЭМ!$A$33:$A$776,$A128,СВЦЭМ!$B$33:$B$776,X$119)+'СЕТ СН'!$H$14+СВЦЭМ!$D$10+'СЕТ СН'!$H$6-'СЕТ СН'!$H$26</f>
        <v>1008.71827398</v>
      </c>
      <c r="Y128" s="36">
        <f>SUMIFS(СВЦЭМ!$D$33:$D$776,СВЦЭМ!$A$33:$A$776,$A128,СВЦЭМ!$B$33:$B$776,Y$119)+'СЕТ СН'!$H$14+СВЦЭМ!$D$10+'СЕТ СН'!$H$6-'СЕТ СН'!$H$26</f>
        <v>1073.40200579</v>
      </c>
    </row>
    <row r="129" spans="1:25" ht="15.75" x14ac:dyDescent="0.2">
      <c r="A129" s="35">
        <f t="shared" si="3"/>
        <v>43565</v>
      </c>
      <c r="B129" s="36">
        <f>SUMIFS(СВЦЭМ!$D$33:$D$776,СВЦЭМ!$A$33:$A$776,$A129,СВЦЭМ!$B$33:$B$776,B$119)+'СЕТ СН'!$H$14+СВЦЭМ!$D$10+'СЕТ СН'!$H$6-'СЕТ СН'!$H$26</f>
        <v>1168.1319300800001</v>
      </c>
      <c r="C129" s="36">
        <f>SUMIFS(СВЦЭМ!$D$33:$D$776,СВЦЭМ!$A$33:$A$776,$A129,СВЦЭМ!$B$33:$B$776,C$119)+'СЕТ СН'!$H$14+СВЦЭМ!$D$10+'СЕТ СН'!$H$6-'СЕТ СН'!$H$26</f>
        <v>1276.38426052</v>
      </c>
      <c r="D129" s="36">
        <f>SUMIFS(СВЦЭМ!$D$33:$D$776,СВЦЭМ!$A$33:$A$776,$A129,СВЦЭМ!$B$33:$B$776,D$119)+'СЕТ СН'!$H$14+СВЦЭМ!$D$10+'СЕТ СН'!$H$6-'СЕТ СН'!$H$26</f>
        <v>1354.2974146199999</v>
      </c>
      <c r="E129" s="36">
        <f>SUMIFS(СВЦЭМ!$D$33:$D$776,СВЦЭМ!$A$33:$A$776,$A129,СВЦЭМ!$B$33:$B$776,E$119)+'СЕТ СН'!$H$14+СВЦЭМ!$D$10+'СЕТ СН'!$H$6-'СЕТ СН'!$H$26</f>
        <v>1369.7268653900001</v>
      </c>
      <c r="F129" s="36">
        <f>SUMIFS(СВЦЭМ!$D$33:$D$776,СВЦЭМ!$A$33:$A$776,$A129,СВЦЭМ!$B$33:$B$776,F$119)+'СЕТ СН'!$H$14+СВЦЭМ!$D$10+'СЕТ СН'!$H$6-'СЕТ СН'!$H$26</f>
        <v>1363.82385871</v>
      </c>
      <c r="G129" s="36">
        <f>SUMIFS(СВЦЭМ!$D$33:$D$776,СВЦЭМ!$A$33:$A$776,$A129,СВЦЭМ!$B$33:$B$776,G$119)+'СЕТ СН'!$H$14+СВЦЭМ!$D$10+'СЕТ СН'!$H$6-'СЕТ СН'!$H$26</f>
        <v>1349.1041427999999</v>
      </c>
      <c r="H129" s="36">
        <f>SUMIFS(СВЦЭМ!$D$33:$D$776,СВЦЭМ!$A$33:$A$776,$A129,СВЦЭМ!$B$33:$B$776,H$119)+'СЕТ СН'!$H$14+СВЦЭМ!$D$10+'СЕТ СН'!$H$6-'СЕТ СН'!$H$26</f>
        <v>1272.2989545099999</v>
      </c>
      <c r="I129" s="36">
        <f>SUMIFS(СВЦЭМ!$D$33:$D$776,СВЦЭМ!$A$33:$A$776,$A129,СВЦЭМ!$B$33:$B$776,I$119)+'СЕТ СН'!$H$14+СВЦЭМ!$D$10+'СЕТ СН'!$H$6-'СЕТ СН'!$H$26</f>
        <v>1196.05825811</v>
      </c>
      <c r="J129" s="36">
        <f>SUMIFS(СВЦЭМ!$D$33:$D$776,СВЦЭМ!$A$33:$A$776,$A129,СВЦЭМ!$B$33:$B$776,J$119)+'СЕТ СН'!$H$14+СВЦЭМ!$D$10+'СЕТ СН'!$H$6-'СЕТ СН'!$H$26</f>
        <v>1097.919484</v>
      </c>
      <c r="K129" s="36">
        <f>SUMIFS(СВЦЭМ!$D$33:$D$776,СВЦЭМ!$A$33:$A$776,$A129,СВЦЭМ!$B$33:$B$776,K$119)+'СЕТ СН'!$H$14+СВЦЭМ!$D$10+'СЕТ СН'!$H$6-'СЕТ СН'!$H$26</f>
        <v>1011.41893885</v>
      </c>
      <c r="L129" s="36">
        <f>SUMIFS(СВЦЭМ!$D$33:$D$776,СВЦЭМ!$A$33:$A$776,$A129,СВЦЭМ!$B$33:$B$776,L$119)+'СЕТ СН'!$H$14+СВЦЭМ!$D$10+'СЕТ СН'!$H$6-'СЕТ СН'!$H$26</f>
        <v>988.55890328999999</v>
      </c>
      <c r="M129" s="36">
        <f>SUMIFS(СВЦЭМ!$D$33:$D$776,СВЦЭМ!$A$33:$A$776,$A129,СВЦЭМ!$B$33:$B$776,M$119)+'СЕТ СН'!$H$14+СВЦЭМ!$D$10+'СЕТ СН'!$H$6-'СЕТ СН'!$H$26</f>
        <v>995.46855445999995</v>
      </c>
      <c r="N129" s="36">
        <f>SUMIFS(СВЦЭМ!$D$33:$D$776,СВЦЭМ!$A$33:$A$776,$A129,СВЦЭМ!$B$33:$B$776,N$119)+'СЕТ СН'!$H$14+СВЦЭМ!$D$10+'СЕТ СН'!$H$6-'СЕТ СН'!$H$26</f>
        <v>999.95006111999999</v>
      </c>
      <c r="O129" s="36">
        <f>SUMIFS(СВЦЭМ!$D$33:$D$776,СВЦЭМ!$A$33:$A$776,$A129,СВЦЭМ!$B$33:$B$776,O$119)+'СЕТ СН'!$H$14+СВЦЭМ!$D$10+'СЕТ СН'!$H$6-'СЕТ СН'!$H$26</f>
        <v>1003.66671832</v>
      </c>
      <c r="P129" s="36">
        <f>SUMIFS(СВЦЭМ!$D$33:$D$776,СВЦЭМ!$A$33:$A$776,$A129,СВЦЭМ!$B$33:$B$776,P$119)+'СЕТ СН'!$H$14+СВЦЭМ!$D$10+'СЕТ СН'!$H$6-'СЕТ СН'!$H$26</f>
        <v>1013.6552672</v>
      </c>
      <c r="Q129" s="36">
        <f>SUMIFS(СВЦЭМ!$D$33:$D$776,СВЦЭМ!$A$33:$A$776,$A129,СВЦЭМ!$B$33:$B$776,Q$119)+'СЕТ СН'!$H$14+СВЦЭМ!$D$10+'СЕТ СН'!$H$6-'СЕТ СН'!$H$26</f>
        <v>1016.57201054</v>
      </c>
      <c r="R129" s="36">
        <f>SUMIFS(СВЦЭМ!$D$33:$D$776,СВЦЭМ!$A$33:$A$776,$A129,СВЦЭМ!$B$33:$B$776,R$119)+'СЕТ СН'!$H$14+СВЦЭМ!$D$10+'СЕТ СН'!$H$6-'СЕТ СН'!$H$26</f>
        <v>1021.61266395</v>
      </c>
      <c r="S129" s="36">
        <f>SUMIFS(СВЦЭМ!$D$33:$D$776,СВЦЭМ!$A$33:$A$776,$A129,СВЦЭМ!$B$33:$B$776,S$119)+'СЕТ СН'!$H$14+СВЦЭМ!$D$10+'СЕТ СН'!$H$6-'СЕТ СН'!$H$26</f>
        <v>1021.78653188</v>
      </c>
      <c r="T129" s="36">
        <f>SUMIFS(СВЦЭМ!$D$33:$D$776,СВЦЭМ!$A$33:$A$776,$A129,СВЦЭМ!$B$33:$B$776,T$119)+'СЕТ СН'!$H$14+СВЦЭМ!$D$10+'СЕТ СН'!$H$6-'СЕТ СН'!$H$26</f>
        <v>1003.58384816</v>
      </c>
      <c r="U129" s="36">
        <f>SUMIFS(СВЦЭМ!$D$33:$D$776,СВЦЭМ!$A$33:$A$776,$A129,СВЦЭМ!$B$33:$B$776,U$119)+'СЕТ СН'!$H$14+СВЦЭМ!$D$10+'СЕТ СН'!$H$6-'СЕТ СН'!$H$26</f>
        <v>975.00493677999998</v>
      </c>
      <c r="V129" s="36">
        <f>SUMIFS(СВЦЭМ!$D$33:$D$776,СВЦЭМ!$A$33:$A$776,$A129,СВЦЭМ!$B$33:$B$776,V$119)+'СЕТ СН'!$H$14+СВЦЭМ!$D$10+'СЕТ СН'!$H$6-'СЕТ СН'!$H$26</f>
        <v>953.46665674999997</v>
      </c>
      <c r="W129" s="36">
        <f>SUMIFS(СВЦЭМ!$D$33:$D$776,СВЦЭМ!$A$33:$A$776,$A129,СВЦЭМ!$B$33:$B$776,W$119)+'СЕТ СН'!$H$14+СВЦЭМ!$D$10+'СЕТ СН'!$H$6-'СЕТ СН'!$H$26</f>
        <v>950.37795945000005</v>
      </c>
      <c r="X129" s="36">
        <f>SUMIFS(СВЦЭМ!$D$33:$D$776,СВЦЭМ!$A$33:$A$776,$A129,СВЦЭМ!$B$33:$B$776,X$119)+'СЕТ СН'!$H$14+СВЦЭМ!$D$10+'СЕТ СН'!$H$6-'СЕТ СН'!$H$26</f>
        <v>1009.97957636</v>
      </c>
      <c r="Y129" s="36">
        <f>SUMIFS(СВЦЭМ!$D$33:$D$776,СВЦЭМ!$A$33:$A$776,$A129,СВЦЭМ!$B$33:$B$776,Y$119)+'СЕТ СН'!$H$14+СВЦЭМ!$D$10+'СЕТ СН'!$H$6-'СЕТ СН'!$H$26</f>
        <v>1130.8208389500001</v>
      </c>
    </row>
    <row r="130" spans="1:25" ht="15.75" x14ac:dyDescent="0.2">
      <c r="A130" s="35">
        <f t="shared" si="3"/>
        <v>43566</v>
      </c>
      <c r="B130" s="36">
        <f>SUMIFS(СВЦЭМ!$D$33:$D$776,СВЦЭМ!$A$33:$A$776,$A130,СВЦЭМ!$B$33:$B$776,B$119)+'СЕТ СН'!$H$14+СВЦЭМ!$D$10+'СЕТ СН'!$H$6-'СЕТ СН'!$H$26</f>
        <v>1187.7783335499998</v>
      </c>
      <c r="C130" s="36">
        <f>SUMIFS(СВЦЭМ!$D$33:$D$776,СВЦЭМ!$A$33:$A$776,$A130,СВЦЭМ!$B$33:$B$776,C$119)+'СЕТ СН'!$H$14+СВЦЭМ!$D$10+'СЕТ СН'!$H$6-'СЕТ СН'!$H$26</f>
        <v>1310.97070119</v>
      </c>
      <c r="D130" s="36">
        <f>SUMIFS(СВЦЭМ!$D$33:$D$776,СВЦЭМ!$A$33:$A$776,$A130,СВЦЭМ!$B$33:$B$776,D$119)+'СЕТ СН'!$H$14+СВЦЭМ!$D$10+'СЕТ СН'!$H$6-'СЕТ СН'!$H$26</f>
        <v>1454.38348817</v>
      </c>
      <c r="E130" s="36">
        <f>SUMIFS(СВЦЭМ!$D$33:$D$776,СВЦЭМ!$A$33:$A$776,$A130,СВЦЭМ!$B$33:$B$776,E$119)+'СЕТ СН'!$H$14+СВЦЭМ!$D$10+'СЕТ СН'!$H$6-'СЕТ СН'!$H$26</f>
        <v>1475.8692200099999</v>
      </c>
      <c r="F130" s="36">
        <f>SUMIFS(СВЦЭМ!$D$33:$D$776,СВЦЭМ!$A$33:$A$776,$A130,СВЦЭМ!$B$33:$B$776,F$119)+'СЕТ СН'!$H$14+СВЦЭМ!$D$10+'СЕТ СН'!$H$6-'СЕТ СН'!$H$26</f>
        <v>1478.0066545999998</v>
      </c>
      <c r="G130" s="36">
        <f>SUMIFS(СВЦЭМ!$D$33:$D$776,СВЦЭМ!$A$33:$A$776,$A130,СВЦЭМ!$B$33:$B$776,G$119)+'СЕТ СН'!$H$14+СВЦЭМ!$D$10+'СЕТ СН'!$H$6-'СЕТ СН'!$H$26</f>
        <v>1474.72475411</v>
      </c>
      <c r="H130" s="36">
        <f>SUMIFS(СВЦЭМ!$D$33:$D$776,СВЦЭМ!$A$33:$A$776,$A130,СВЦЭМ!$B$33:$B$776,H$119)+'СЕТ СН'!$H$14+СВЦЭМ!$D$10+'СЕТ СН'!$H$6-'СЕТ СН'!$H$26</f>
        <v>1394.49406193</v>
      </c>
      <c r="I130" s="36">
        <f>SUMIFS(СВЦЭМ!$D$33:$D$776,СВЦЭМ!$A$33:$A$776,$A130,СВЦЭМ!$B$33:$B$776,I$119)+'СЕТ СН'!$H$14+СВЦЭМ!$D$10+'СЕТ СН'!$H$6-'СЕТ СН'!$H$26</f>
        <v>1306.9859862799999</v>
      </c>
      <c r="J130" s="36">
        <f>SUMIFS(СВЦЭМ!$D$33:$D$776,СВЦЭМ!$A$33:$A$776,$A130,СВЦЭМ!$B$33:$B$776,J$119)+'СЕТ СН'!$H$14+СВЦЭМ!$D$10+'СЕТ СН'!$H$6-'СЕТ СН'!$H$26</f>
        <v>1185.4121763099999</v>
      </c>
      <c r="K130" s="36">
        <f>SUMIFS(СВЦЭМ!$D$33:$D$776,СВЦЭМ!$A$33:$A$776,$A130,СВЦЭМ!$B$33:$B$776,K$119)+'СЕТ СН'!$H$14+СВЦЭМ!$D$10+'СЕТ СН'!$H$6-'СЕТ СН'!$H$26</f>
        <v>1094.85417463</v>
      </c>
      <c r="L130" s="36">
        <f>SUMIFS(СВЦЭМ!$D$33:$D$776,СВЦЭМ!$A$33:$A$776,$A130,СВЦЭМ!$B$33:$B$776,L$119)+'СЕТ СН'!$H$14+СВЦЭМ!$D$10+'СЕТ СН'!$H$6-'СЕТ СН'!$H$26</f>
        <v>1054.59266731</v>
      </c>
      <c r="M130" s="36">
        <f>SUMIFS(СВЦЭМ!$D$33:$D$776,СВЦЭМ!$A$33:$A$776,$A130,СВЦЭМ!$B$33:$B$776,M$119)+'СЕТ СН'!$H$14+СВЦЭМ!$D$10+'СЕТ СН'!$H$6-'СЕТ СН'!$H$26</f>
        <v>1072.8609198899999</v>
      </c>
      <c r="N130" s="36">
        <f>SUMIFS(СВЦЭМ!$D$33:$D$776,СВЦЭМ!$A$33:$A$776,$A130,СВЦЭМ!$B$33:$B$776,N$119)+'СЕТ СН'!$H$14+СВЦЭМ!$D$10+'СЕТ СН'!$H$6-'СЕТ СН'!$H$26</f>
        <v>1059.78604892</v>
      </c>
      <c r="O130" s="36">
        <f>SUMIFS(СВЦЭМ!$D$33:$D$776,СВЦЭМ!$A$33:$A$776,$A130,СВЦЭМ!$B$33:$B$776,O$119)+'СЕТ СН'!$H$14+СВЦЭМ!$D$10+'СЕТ СН'!$H$6-'СЕТ СН'!$H$26</f>
        <v>1066.20573661</v>
      </c>
      <c r="P130" s="36">
        <f>SUMIFS(СВЦЭМ!$D$33:$D$776,СВЦЭМ!$A$33:$A$776,$A130,СВЦЭМ!$B$33:$B$776,P$119)+'СЕТ СН'!$H$14+СВЦЭМ!$D$10+'СЕТ СН'!$H$6-'СЕТ СН'!$H$26</f>
        <v>1081.14344508</v>
      </c>
      <c r="Q130" s="36">
        <f>SUMIFS(СВЦЭМ!$D$33:$D$776,СВЦЭМ!$A$33:$A$776,$A130,СВЦЭМ!$B$33:$B$776,Q$119)+'СЕТ СН'!$H$14+СВЦЭМ!$D$10+'СЕТ СН'!$H$6-'СЕТ СН'!$H$26</f>
        <v>1087.6337812500001</v>
      </c>
      <c r="R130" s="36">
        <f>SUMIFS(СВЦЭМ!$D$33:$D$776,СВЦЭМ!$A$33:$A$776,$A130,СВЦЭМ!$B$33:$B$776,R$119)+'СЕТ СН'!$H$14+СВЦЭМ!$D$10+'СЕТ СН'!$H$6-'СЕТ СН'!$H$26</f>
        <v>1086.06051372</v>
      </c>
      <c r="S130" s="36">
        <f>SUMIFS(СВЦЭМ!$D$33:$D$776,СВЦЭМ!$A$33:$A$776,$A130,СВЦЭМ!$B$33:$B$776,S$119)+'СЕТ СН'!$H$14+СВЦЭМ!$D$10+'СЕТ СН'!$H$6-'СЕТ СН'!$H$26</f>
        <v>1091.5168058300001</v>
      </c>
      <c r="T130" s="36">
        <f>SUMIFS(СВЦЭМ!$D$33:$D$776,СВЦЭМ!$A$33:$A$776,$A130,СВЦЭМ!$B$33:$B$776,T$119)+'СЕТ СН'!$H$14+СВЦЭМ!$D$10+'СЕТ СН'!$H$6-'СЕТ СН'!$H$26</f>
        <v>1075.9864462400001</v>
      </c>
      <c r="U130" s="36">
        <f>SUMIFS(СВЦЭМ!$D$33:$D$776,СВЦЭМ!$A$33:$A$776,$A130,СВЦЭМ!$B$33:$B$776,U$119)+'СЕТ СН'!$H$14+СВЦЭМ!$D$10+'СЕТ СН'!$H$6-'СЕТ СН'!$H$26</f>
        <v>1053.5083489399999</v>
      </c>
      <c r="V130" s="36">
        <f>SUMIFS(СВЦЭМ!$D$33:$D$776,СВЦЭМ!$A$33:$A$776,$A130,СВЦЭМ!$B$33:$B$776,V$119)+'СЕТ СН'!$H$14+СВЦЭМ!$D$10+'СЕТ СН'!$H$6-'СЕТ СН'!$H$26</f>
        <v>1050.1355805600001</v>
      </c>
      <c r="W130" s="36">
        <f>SUMIFS(СВЦЭМ!$D$33:$D$776,СВЦЭМ!$A$33:$A$776,$A130,СВЦЭМ!$B$33:$B$776,W$119)+'СЕТ СН'!$H$14+СВЦЭМ!$D$10+'СЕТ СН'!$H$6-'СЕТ СН'!$H$26</f>
        <v>1033.30368116</v>
      </c>
      <c r="X130" s="36">
        <f>SUMIFS(СВЦЭМ!$D$33:$D$776,СВЦЭМ!$A$33:$A$776,$A130,СВЦЭМ!$B$33:$B$776,X$119)+'СЕТ СН'!$H$14+СВЦЭМ!$D$10+'СЕТ СН'!$H$6-'СЕТ СН'!$H$26</f>
        <v>1104.4100125999998</v>
      </c>
      <c r="Y130" s="36">
        <f>SUMIFS(СВЦЭМ!$D$33:$D$776,СВЦЭМ!$A$33:$A$776,$A130,СВЦЭМ!$B$33:$B$776,Y$119)+'СЕТ СН'!$H$14+СВЦЭМ!$D$10+'СЕТ СН'!$H$6-'СЕТ СН'!$H$26</f>
        <v>1223.31547785</v>
      </c>
    </row>
    <row r="131" spans="1:25" ht="15.75" x14ac:dyDescent="0.2">
      <c r="A131" s="35">
        <f t="shared" si="3"/>
        <v>43567</v>
      </c>
      <c r="B131" s="36">
        <f>SUMIFS(СВЦЭМ!$D$33:$D$776,СВЦЭМ!$A$33:$A$776,$A131,СВЦЭМ!$B$33:$B$776,B$119)+'СЕТ СН'!$H$14+СВЦЭМ!$D$10+'СЕТ СН'!$H$6-'СЕТ СН'!$H$26</f>
        <v>1322.53995562</v>
      </c>
      <c r="C131" s="36">
        <f>SUMIFS(СВЦЭМ!$D$33:$D$776,СВЦЭМ!$A$33:$A$776,$A131,СВЦЭМ!$B$33:$B$776,C$119)+'СЕТ СН'!$H$14+СВЦЭМ!$D$10+'СЕТ СН'!$H$6-'СЕТ СН'!$H$26</f>
        <v>1408.9846191000001</v>
      </c>
      <c r="D131" s="36">
        <f>SUMIFS(СВЦЭМ!$D$33:$D$776,СВЦЭМ!$A$33:$A$776,$A131,СВЦЭМ!$B$33:$B$776,D$119)+'СЕТ СН'!$H$14+СВЦЭМ!$D$10+'СЕТ СН'!$H$6-'СЕТ СН'!$H$26</f>
        <v>1455.6647822</v>
      </c>
      <c r="E131" s="36">
        <f>SUMIFS(СВЦЭМ!$D$33:$D$776,СВЦЭМ!$A$33:$A$776,$A131,СВЦЭМ!$B$33:$B$776,E$119)+'СЕТ СН'!$H$14+СВЦЭМ!$D$10+'СЕТ СН'!$H$6-'СЕТ СН'!$H$26</f>
        <v>1456.6349148300001</v>
      </c>
      <c r="F131" s="36">
        <f>SUMIFS(СВЦЭМ!$D$33:$D$776,СВЦЭМ!$A$33:$A$776,$A131,СВЦЭМ!$B$33:$B$776,F$119)+'СЕТ СН'!$H$14+СВЦЭМ!$D$10+'СЕТ СН'!$H$6-'СЕТ СН'!$H$26</f>
        <v>1455.8484916799998</v>
      </c>
      <c r="G131" s="36">
        <f>SUMIFS(СВЦЭМ!$D$33:$D$776,СВЦЭМ!$A$33:$A$776,$A131,СВЦЭМ!$B$33:$B$776,G$119)+'СЕТ СН'!$H$14+СВЦЭМ!$D$10+'СЕТ СН'!$H$6-'СЕТ СН'!$H$26</f>
        <v>1442.5204174</v>
      </c>
      <c r="H131" s="36">
        <f>SUMIFS(СВЦЭМ!$D$33:$D$776,СВЦЭМ!$A$33:$A$776,$A131,СВЦЭМ!$B$33:$B$776,H$119)+'СЕТ СН'!$H$14+СВЦЭМ!$D$10+'СЕТ СН'!$H$6-'СЕТ СН'!$H$26</f>
        <v>1357.2771051300001</v>
      </c>
      <c r="I131" s="36">
        <f>SUMIFS(СВЦЭМ!$D$33:$D$776,СВЦЭМ!$A$33:$A$776,$A131,СВЦЭМ!$B$33:$B$776,I$119)+'СЕТ СН'!$H$14+СВЦЭМ!$D$10+'СЕТ СН'!$H$6-'СЕТ СН'!$H$26</f>
        <v>1299.88002435</v>
      </c>
      <c r="J131" s="36">
        <f>SUMIFS(СВЦЭМ!$D$33:$D$776,СВЦЭМ!$A$33:$A$776,$A131,СВЦЭМ!$B$33:$B$776,J$119)+'СЕТ СН'!$H$14+СВЦЭМ!$D$10+'СЕТ СН'!$H$6-'СЕТ СН'!$H$26</f>
        <v>1183.5926761000001</v>
      </c>
      <c r="K131" s="36">
        <f>SUMIFS(СВЦЭМ!$D$33:$D$776,СВЦЭМ!$A$33:$A$776,$A131,СВЦЭМ!$B$33:$B$776,K$119)+'СЕТ СН'!$H$14+СВЦЭМ!$D$10+'СЕТ СН'!$H$6-'СЕТ СН'!$H$26</f>
        <v>1096.24108387</v>
      </c>
      <c r="L131" s="36">
        <f>SUMIFS(СВЦЭМ!$D$33:$D$776,СВЦЭМ!$A$33:$A$776,$A131,СВЦЭМ!$B$33:$B$776,L$119)+'СЕТ СН'!$H$14+СВЦЭМ!$D$10+'СЕТ СН'!$H$6-'СЕТ СН'!$H$26</f>
        <v>1057.71414183</v>
      </c>
      <c r="M131" s="36">
        <f>SUMIFS(СВЦЭМ!$D$33:$D$776,СВЦЭМ!$A$33:$A$776,$A131,СВЦЭМ!$B$33:$B$776,M$119)+'СЕТ СН'!$H$14+СВЦЭМ!$D$10+'СЕТ СН'!$H$6-'СЕТ СН'!$H$26</f>
        <v>1060.7302633499999</v>
      </c>
      <c r="N131" s="36">
        <f>SUMIFS(СВЦЭМ!$D$33:$D$776,СВЦЭМ!$A$33:$A$776,$A131,СВЦЭМ!$B$33:$B$776,N$119)+'СЕТ СН'!$H$14+СВЦЭМ!$D$10+'СЕТ СН'!$H$6-'СЕТ СН'!$H$26</f>
        <v>1042.0130958</v>
      </c>
      <c r="O131" s="36">
        <f>SUMIFS(СВЦЭМ!$D$33:$D$776,СВЦЭМ!$A$33:$A$776,$A131,СВЦЭМ!$B$33:$B$776,O$119)+'СЕТ СН'!$H$14+СВЦЭМ!$D$10+'СЕТ СН'!$H$6-'СЕТ СН'!$H$26</f>
        <v>1051.3149390399999</v>
      </c>
      <c r="P131" s="36">
        <f>SUMIFS(СВЦЭМ!$D$33:$D$776,СВЦЭМ!$A$33:$A$776,$A131,СВЦЭМ!$B$33:$B$776,P$119)+'СЕТ СН'!$H$14+СВЦЭМ!$D$10+'СЕТ СН'!$H$6-'СЕТ СН'!$H$26</f>
        <v>1072.6562072699999</v>
      </c>
      <c r="Q131" s="36">
        <f>SUMIFS(СВЦЭМ!$D$33:$D$776,СВЦЭМ!$A$33:$A$776,$A131,СВЦЭМ!$B$33:$B$776,Q$119)+'СЕТ СН'!$H$14+СВЦЭМ!$D$10+'СЕТ СН'!$H$6-'СЕТ СН'!$H$26</f>
        <v>1083.6516845400001</v>
      </c>
      <c r="R131" s="36">
        <f>SUMIFS(СВЦЭМ!$D$33:$D$776,СВЦЭМ!$A$33:$A$776,$A131,СВЦЭМ!$B$33:$B$776,R$119)+'СЕТ СН'!$H$14+СВЦЭМ!$D$10+'СЕТ СН'!$H$6-'СЕТ СН'!$H$26</f>
        <v>1092.3581069699999</v>
      </c>
      <c r="S131" s="36">
        <f>SUMIFS(СВЦЭМ!$D$33:$D$776,СВЦЭМ!$A$33:$A$776,$A131,СВЦЭМ!$B$33:$B$776,S$119)+'СЕТ СН'!$H$14+СВЦЭМ!$D$10+'СЕТ СН'!$H$6-'СЕТ СН'!$H$26</f>
        <v>1078.48887255</v>
      </c>
      <c r="T131" s="36">
        <f>SUMIFS(СВЦЭМ!$D$33:$D$776,СВЦЭМ!$A$33:$A$776,$A131,СВЦЭМ!$B$33:$B$776,T$119)+'СЕТ СН'!$H$14+СВЦЭМ!$D$10+'СЕТ СН'!$H$6-'СЕТ СН'!$H$26</f>
        <v>1063.3890338199999</v>
      </c>
      <c r="U131" s="36">
        <f>SUMIFS(СВЦЭМ!$D$33:$D$776,СВЦЭМ!$A$33:$A$776,$A131,СВЦЭМ!$B$33:$B$776,U$119)+'СЕТ СН'!$H$14+СВЦЭМ!$D$10+'СЕТ СН'!$H$6-'СЕТ СН'!$H$26</f>
        <v>1016.044749</v>
      </c>
      <c r="V131" s="36">
        <f>SUMIFS(СВЦЭМ!$D$33:$D$776,СВЦЭМ!$A$33:$A$776,$A131,СВЦЭМ!$B$33:$B$776,V$119)+'СЕТ СН'!$H$14+СВЦЭМ!$D$10+'СЕТ СН'!$H$6-'СЕТ СН'!$H$26</f>
        <v>1014.1427751800001</v>
      </c>
      <c r="W131" s="36">
        <f>SUMIFS(СВЦЭМ!$D$33:$D$776,СВЦЭМ!$A$33:$A$776,$A131,СВЦЭМ!$B$33:$B$776,W$119)+'СЕТ СН'!$H$14+СВЦЭМ!$D$10+'СЕТ СН'!$H$6-'СЕТ СН'!$H$26</f>
        <v>1024.48520564</v>
      </c>
      <c r="X131" s="36">
        <f>SUMIFS(СВЦЭМ!$D$33:$D$776,СВЦЭМ!$A$33:$A$776,$A131,СВЦЭМ!$B$33:$B$776,X$119)+'СЕТ СН'!$H$14+СВЦЭМ!$D$10+'СЕТ СН'!$H$6-'СЕТ СН'!$H$26</f>
        <v>1085.5330361400001</v>
      </c>
      <c r="Y131" s="36">
        <f>SUMIFS(СВЦЭМ!$D$33:$D$776,СВЦЭМ!$A$33:$A$776,$A131,СВЦЭМ!$B$33:$B$776,Y$119)+'СЕТ СН'!$H$14+СВЦЭМ!$D$10+'СЕТ СН'!$H$6-'СЕТ СН'!$H$26</f>
        <v>1200.10627224</v>
      </c>
    </row>
    <row r="132" spans="1:25" ht="15.75" x14ac:dyDescent="0.2">
      <c r="A132" s="35">
        <f t="shared" si="3"/>
        <v>43568</v>
      </c>
      <c r="B132" s="36">
        <f>SUMIFS(СВЦЭМ!$D$33:$D$776,СВЦЭМ!$A$33:$A$776,$A132,СВЦЭМ!$B$33:$B$776,B$119)+'СЕТ СН'!$H$14+СВЦЭМ!$D$10+'СЕТ СН'!$H$6-'СЕТ СН'!$H$26</f>
        <v>1284.52106254</v>
      </c>
      <c r="C132" s="36">
        <f>SUMIFS(СВЦЭМ!$D$33:$D$776,СВЦЭМ!$A$33:$A$776,$A132,СВЦЭМ!$B$33:$B$776,C$119)+'СЕТ СН'!$H$14+СВЦЭМ!$D$10+'СЕТ СН'!$H$6-'СЕТ СН'!$H$26</f>
        <v>1363.0385092500001</v>
      </c>
      <c r="D132" s="36">
        <f>SUMIFS(СВЦЭМ!$D$33:$D$776,СВЦЭМ!$A$33:$A$776,$A132,СВЦЭМ!$B$33:$B$776,D$119)+'СЕТ СН'!$H$14+СВЦЭМ!$D$10+'СЕТ СН'!$H$6-'СЕТ СН'!$H$26</f>
        <v>1439.7585107599998</v>
      </c>
      <c r="E132" s="36">
        <f>SUMIFS(СВЦЭМ!$D$33:$D$776,СВЦЭМ!$A$33:$A$776,$A132,СВЦЭМ!$B$33:$B$776,E$119)+'СЕТ СН'!$H$14+СВЦЭМ!$D$10+'СЕТ СН'!$H$6-'СЕТ СН'!$H$26</f>
        <v>1448.5794388200002</v>
      </c>
      <c r="F132" s="36">
        <f>SUMIFS(СВЦЭМ!$D$33:$D$776,СВЦЭМ!$A$33:$A$776,$A132,СВЦЭМ!$B$33:$B$776,F$119)+'СЕТ СН'!$H$14+СВЦЭМ!$D$10+'СЕТ СН'!$H$6-'СЕТ СН'!$H$26</f>
        <v>1446.7349142200001</v>
      </c>
      <c r="G132" s="36">
        <f>SUMIFS(СВЦЭМ!$D$33:$D$776,СВЦЭМ!$A$33:$A$776,$A132,СВЦЭМ!$B$33:$B$776,G$119)+'СЕТ СН'!$H$14+СВЦЭМ!$D$10+'СЕТ СН'!$H$6-'СЕТ СН'!$H$26</f>
        <v>1420.9249541899999</v>
      </c>
      <c r="H132" s="36">
        <f>SUMIFS(СВЦЭМ!$D$33:$D$776,СВЦЭМ!$A$33:$A$776,$A132,СВЦЭМ!$B$33:$B$776,H$119)+'СЕТ СН'!$H$14+СВЦЭМ!$D$10+'СЕТ СН'!$H$6-'СЕТ СН'!$H$26</f>
        <v>1328.83270356</v>
      </c>
      <c r="I132" s="36">
        <f>SUMIFS(СВЦЭМ!$D$33:$D$776,СВЦЭМ!$A$33:$A$776,$A132,СВЦЭМ!$B$33:$B$776,I$119)+'СЕТ СН'!$H$14+СВЦЭМ!$D$10+'СЕТ СН'!$H$6-'СЕТ СН'!$H$26</f>
        <v>1274.88768065</v>
      </c>
      <c r="J132" s="36">
        <f>SUMIFS(СВЦЭМ!$D$33:$D$776,СВЦЭМ!$A$33:$A$776,$A132,СВЦЭМ!$B$33:$B$776,J$119)+'СЕТ СН'!$H$14+СВЦЭМ!$D$10+'СЕТ СН'!$H$6-'СЕТ СН'!$H$26</f>
        <v>1214.06490801</v>
      </c>
      <c r="K132" s="36">
        <f>SUMIFS(СВЦЭМ!$D$33:$D$776,СВЦЭМ!$A$33:$A$776,$A132,СВЦЭМ!$B$33:$B$776,K$119)+'СЕТ СН'!$H$14+СВЦЭМ!$D$10+'СЕТ СН'!$H$6-'СЕТ СН'!$H$26</f>
        <v>1098.2235127599999</v>
      </c>
      <c r="L132" s="36">
        <f>SUMIFS(СВЦЭМ!$D$33:$D$776,СВЦЭМ!$A$33:$A$776,$A132,СВЦЭМ!$B$33:$B$776,L$119)+'СЕТ СН'!$H$14+СВЦЭМ!$D$10+'СЕТ СН'!$H$6-'СЕТ СН'!$H$26</f>
        <v>1061.77263191</v>
      </c>
      <c r="M132" s="36">
        <f>SUMIFS(СВЦЭМ!$D$33:$D$776,СВЦЭМ!$A$33:$A$776,$A132,СВЦЭМ!$B$33:$B$776,M$119)+'СЕТ СН'!$H$14+СВЦЭМ!$D$10+'СЕТ СН'!$H$6-'СЕТ СН'!$H$26</f>
        <v>1054.0714912600001</v>
      </c>
      <c r="N132" s="36">
        <f>SUMIFS(СВЦЭМ!$D$33:$D$776,СВЦЭМ!$A$33:$A$776,$A132,СВЦЭМ!$B$33:$B$776,N$119)+'СЕТ СН'!$H$14+СВЦЭМ!$D$10+'СЕТ СН'!$H$6-'СЕТ СН'!$H$26</f>
        <v>1067.66618896</v>
      </c>
      <c r="O132" s="36">
        <f>SUMIFS(СВЦЭМ!$D$33:$D$776,СВЦЭМ!$A$33:$A$776,$A132,СВЦЭМ!$B$33:$B$776,O$119)+'СЕТ СН'!$H$14+СВЦЭМ!$D$10+'СЕТ СН'!$H$6-'СЕТ СН'!$H$26</f>
        <v>1077.1616251999999</v>
      </c>
      <c r="P132" s="36">
        <f>SUMIFS(СВЦЭМ!$D$33:$D$776,СВЦЭМ!$A$33:$A$776,$A132,СВЦЭМ!$B$33:$B$776,P$119)+'СЕТ СН'!$H$14+СВЦЭМ!$D$10+'СЕТ СН'!$H$6-'СЕТ СН'!$H$26</f>
        <v>1086.08584916</v>
      </c>
      <c r="Q132" s="36">
        <f>SUMIFS(СВЦЭМ!$D$33:$D$776,СВЦЭМ!$A$33:$A$776,$A132,СВЦЭМ!$B$33:$B$776,Q$119)+'СЕТ СН'!$H$14+СВЦЭМ!$D$10+'СЕТ СН'!$H$6-'СЕТ СН'!$H$26</f>
        <v>1094.6731102399999</v>
      </c>
      <c r="R132" s="36">
        <f>SUMIFS(СВЦЭМ!$D$33:$D$776,СВЦЭМ!$A$33:$A$776,$A132,СВЦЭМ!$B$33:$B$776,R$119)+'СЕТ СН'!$H$14+СВЦЭМ!$D$10+'СЕТ СН'!$H$6-'СЕТ СН'!$H$26</f>
        <v>1097.59555204</v>
      </c>
      <c r="S132" s="36">
        <f>SUMIFS(СВЦЭМ!$D$33:$D$776,СВЦЭМ!$A$33:$A$776,$A132,СВЦЭМ!$B$33:$B$776,S$119)+'СЕТ СН'!$H$14+СВЦЭМ!$D$10+'СЕТ СН'!$H$6-'СЕТ СН'!$H$26</f>
        <v>1104.23897197</v>
      </c>
      <c r="T132" s="36">
        <f>SUMIFS(СВЦЭМ!$D$33:$D$776,СВЦЭМ!$A$33:$A$776,$A132,СВЦЭМ!$B$33:$B$776,T$119)+'СЕТ СН'!$H$14+СВЦЭМ!$D$10+'СЕТ СН'!$H$6-'СЕТ СН'!$H$26</f>
        <v>1101.4573554999999</v>
      </c>
      <c r="U132" s="36">
        <f>SUMIFS(СВЦЭМ!$D$33:$D$776,СВЦЭМ!$A$33:$A$776,$A132,СВЦЭМ!$B$33:$B$776,U$119)+'СЕТ СН'!$H$14+СВЦЭМ!$D$10+'СЕТ СН'!$H$6-'СЕТ СН'!$H$26</f>
        <v>1082.5428763999998</v>
      </c>
      <c r="V132" s="36">
        <f>SUMIFS(СВЦЭМ!$D$33:$D$776,СВЦЭМ!$A$33:$A$776,$A132,СВЦЭМ!$B$33:$B$776,V$119)+'СЕТ СН'!$H$14+СВЦЭМ!$D$10+'СЕТ СН'!$H$6-'СЕТ СН'!$H$26</f>
        <v>1058.0744189500001</v>
      </c>
      <c r="W132" s="36">
        <f>SUMIFS(СВЦЭМ!$D$33:$D$776,СВЦЭМ!$A$33:$A$776,$A132,СВЦЭМ!$B$33:$B$776,W$119)+'СЕТ СН'!$H$14+СВЦЭМ!$D$10+'СЕТ СН'!$H$6-'СЕТ СН'!$H$26</f>
        <v>1055.7770758199999</v>
      </c>
      <c r="X132" s="36">
        <f>SUMIFS(СВЦЭМ!$D$33:$D$776,СВЦЭМ!$A$33:$A$776,$A132,СВЦЭМ!$B$33:$B$776,X$119)+'СЕТ СН'!$H$14+СВЦЭМ!$D$10+'СЕТ СН'!$H$6-'СЕТ СН'!$H$26</f>
        <v>1138.82163823</v>
      </c>
      <c r="Y132" s="36">
        <f>SUMIFS(СВЦЭМ!$D$33:$D$776,СВЦЭМ!$A$33:$A$776,$A132,СВЦЭМ!$B$33:$B$776,Y$119)+'СЕТ СН'!$H$14+СВЦЭМ!$D$10+'СЕТ СН'!$H$6-'СЕТ СН'!$H$26</f>
        <v>1243.3172968399999</v>
      </c>
    </row>
    <row r="133" spans="1:25" ht="15.75" x14ac:dyDescent="0.2">
      <c r="A133" s="35">
        <f t="shared" si="3"/>
        <v>43569</v>
      </c>
      <c r="B133" s="36">
        <f>SUMIFS(СВЦЭМ!$D$33:$D$776,СВЦЭМ!$A$33:$A$776,$A133,СВЦЭМ!$B$33:$B$776,B$119)+'СЕТ СН'!$H$14+СВЦЭМ!$D$10+'СЕТ СН'!$H$6-'СЕТ СН'!$H$26</f>
        <v>1304.3124824000001</v>
      </c>
      <c r="C133" s="36">
        <f>SUMIFS(СВЦЭМ!$D$33:$D$776,СВЦЭМ!$A$33:$A$776,$A133,СВЦЭМ!$B$33:$B$776,C$119)+'СЕТ СН'!$H$14+СВЦЭМ!$D$10+'СЕТ СН'!$H$6-'СЕТ СН'!$H$26</f>
        <v>1412.9924611599999</v>
      </c>
      <c r="D133" s="36">
        <f>SUMIFS(СВЦЭМ!$D$33:$D$776,СВЦЭМ!$A$33:$A$776,$A133,СВЦЭМ!$B$33:$B$776,D$119)+'СЕТ СН'!$H$14+СВЦЭМ!$D$10+'СЕТ СН'!$H$6-'СЕТ СН'!$H$26</f>
        <v>1499.2911183000001</v>
      </c>
      <c r="E133" s="36">
        <f>SUMIFS(СВЦЭМ!$D$33:$D$776,СВЦЭМ!$A$33:$A$776,$A133,СВЦЭМ!$B$33:$B$776,E$119)+'СЕТ СН'!$H$14+СВЦЭМ!$D$10+'СЕТ СН'!$H$6-'СЕТ СН'!$H$26</f>
        <v>1499.55488337</v>
      </c>
      <c r="F133" s="36">
        <f>SUMIFS(СВЦЭМ!$D$33:$D$776,СВЦЭМ!$A$33:$A$776,$A133,СВЦЭМ!$B$33:$B$776,F$119)+'СЕТ СН'!$H$14+СВЦЭМ!$D$10+'СЕТ СН'!$H$6-'СЕТ СН'!$H$26</f>
        <v>1489.6489041300001</v>
      </c>
      <c r="G133" s="36">
        <f>SUMIFS(СВЦЭМ!$D$33:$D$776,СВЦЭМ!$A$33:$A$776,$A133,СВЦЭМ!$B$33:$B$776,G$119)+'СЕТ СН'!$H$14+СВЦЭМ!$D$10+'СЕТ СН'!$H$6-'СЕТ СН'!$H$26</f>
        <v>1476.0467257599998</v>
      </c>
      <c r="H133" s="36">
        <f>SUMIFS(СВЦЭМ!$D$33:$D$776,СВЦЭМ!$A$33:$A$776,$A133,СВЦЭМ!$B$33:$B$776,H$119)+'СЕТ СН'!$H$14+СВЦЭМ!$D$10+'СЕТ СН'!$H$6-'СЕТ СН'!$H$26</f>
        <v>1371.5744697700002</v>
      </c>
      <c r="I133" s="36">
        <f>SUMIFS(СВЦЭМ!$D$33:$D$776,СВЦЭМ!$A$33:$A$776,$A133,СВЦЭМ!$B$33:$B$776,I$119)+'СЕТ СН'!$H$14+СВЦЭМ!$D$10+'СЕТ СН'!$H$6-'СЕТ СН'!$H$26</f>
        <v>1299.87672294</v>
      </c>
      <c r="J133" s="36">
        <f>SUMIFS(СВЦЭМ!$D$33:$D$776,СВЦЭМ!$A$33:$A$776,$A133,СВЦЭМ!$B$33:$B$776,J$119)+'СЕТ СН'!$H$14+СВЦЭМ!$D$10+'СЕТ СН'!$H$6-'СЕТ СН'!$H$26</f>
        <v>1226.5651091300001</v>
      </c>
      <c r="K133" s="36">
        <f>SUMIFS(СВЦЭМ!$D$33:$D$776,СВЦЭМ!$A$33:$A$776,$A133,СВЦЭМ!$B$33:$B$776,K$119)+'СЕТ СН'!$H$14+СВЦЭМ!$D$10+'СЕТ СН'!$H$6-'СЕТ СН'!$H$26</f>
        <v>1115.8872838100001</v>
      </c>
      <c r="L133" s="36">
        <f>SUMIFS(СВЦЭМ!$D$33:$D$776,СВЦЭМ!$A$33:$A$776,$A133,СВЦЭМ!$B$33:$B$776,L$119)+'СЕТ СН'!$H$14+СВЦЭМ!$D$10+'СЕТ СН'!$H$6-'СЕТ СН'!$H$26</f>
        <v>1059.7661172600001</v>
      </c>
      <c r="M133" s="36">
        <f>SUMIFS(СВЦЭМ!$D$33:$D$776,СВЦЭМ!$A$33:$A$776,$A133,СВЦЭМ!$B$33:$B$776,M$119)+'СЕТ СН'!$H$14+СВЦЭМ!$D$10+'СЕТ СН'!$H$6-'СЕТ СН'!$H$26</f>
        <v>1053.4236133499999</v>
      </c>
      <c r="N133" s="36">
        <f>SUMIFS(СВЦЭМ!$D$33:$D$776,СВЦЭМ!$A$33:$A$776,$A133,СВЦЭМ!$B$33:$B$776,N$119)+'СЕТ СН'!$H$14+СВЦЭМ!$D$10+'СЕТ СН'!$H$6-'СЕТ СН'!$H$26</f>
        <v>1059.10408702</v>
      </c>
      <c r="O133" s="36">
        <f>SUMIFS(СВЦЭМ!$D$33:$D$776,СВЦЭМ!$A$33:$A$776,$A133,СВЦЭМ!$B$33:$B$776,O$119)+'СЕТ СН'!$H$14+СВЦЭМ!$D$10+'СЕТ СН'!$H$6-'СЕТ СН'!$H$26</f>
        <v>1065.62152767</v>
      </c>
      <c r="P133" s="36">
        <f>SUMIFS(СВЦЭМ!$D$33:$D$776,СВЦЭМ!$A$33:$A$776,$A133,СВЦЭМ!$B$33:$B$776,P$119)+'СЕТ СН'!$H$14+СВЦЭМ!$D$10+'СЕТ СН'!$H$6-'СЕТ СН'!$H$26</f>
        <v>1080.34496945</v>
      </c>
      <c r="Q133" s="36">
        <f>SUMIFS(СВЦЭМ!$D$33:$D$776,СВЦЭМ!$A$33:$A$776,$A133,СВЦЭМ!$B$33:$B$776,Q$119)+'СЕТ СН'!$H$14+СВЦЭМ!$D$10+'СЕТ СН'!$H$6-'СЕТ СН'!$H$26</f>
        <v>1082.2202744000001</v>
      </c>
      <c r="R133" s="36">
        <f>SUMIFS(СВЦЭМ!$D$33:$D$776,СВЦЭМ!$A$33:$A$776,$A133,СВЦЭМ!$B$33:$B$776,R$119)+'СЕТ СН'!$H$14+СВЦЭМ!$D$10+'СЕТ СН'!$H$6-'СЕТ СН'!$H$26</f>
        <v>1080.53910561</v>
      </c>
      <c r="S133" s="36">
        <f>SUMIFS(СВЦЭМ!$D$33:$D$776,СВЦЭМ!$A$33:$A$776,$A133,СВЦЭМ!$B$33:$B$776,S$119)+'СЕТ СН'!$H$14+СВЦЭМ!$D$10+'СЕТ СН'!$H$6-'СЕТ СН'!$H$26</f>
        <v>1092.7472968699999</v>
      </c>
      <c r="T133" s="36">
        <f>SUMIFS(СВЦЭМ!$D$33:$D$776,СВЦЭМ!$A$33:$A$776,$A133,СВЦЭМ!$B$33:$B$776,T$119)+'СЕТ СН'!$H$14+СВЦЭМ!$D$10+'СЕТ СН'!$H$6-'СЕТ СН'!$H$26</f>
        <v>1076.30965188</v>
      </c>
      <c r="U133" s="36">
        <f>SUMIFS(СВЦЭМ!$D$33:$D$776,СВЦЭМ!$A$33:$A$776,$A133,СВЦЭМ!$B$33:$B$776,U$119)+'СЕТ СН'!$H$14+СВЦЭМ!$D$10+'СЕТ СН'!$H$6-'СЕТ СН'!$H$26</f>
        <v>1050.7475413500001</v>
      </c>
      <c r="V133" s="36">
        <f>SUMIFS(СВЦЭМ!$D$33:$D$776,СВЦЭМ!$A$33:$A$776,$A133,СВЦЭМ!$B$33:$B$776,V$119)+'СЕТ СН'!$H$14+СВЦЭМ!$D$10+'СЕТ СН'!$H$6-'СЕТ СН'!$H$26</f>
        <v>1037.98398157</v>
      </c>
      <c r="W133" s="36">
        <f>SUMIFS(СВЦЭМ!$D$33:$D$776,СВЦЭМ!$A$33:$A$776,$A133,СВЦЭМ!$B$33:$B$776,W$119)+'СЕТ СН'!$H$14+СВЦЭМ!$D$10+'СЕТ СН'!$H$6-'СЕТ СН'!$H$26</f>
        <v>1042.11454753</v>
      </c>
      <c r="X133" s="36">
        <f>SUMIFS(СВЦЭМ!$D$33:$D$776,СВЦЭМ!$A$33:$A$776,$A133,СВЦЭМ!$B$33:$B$776,X$119)+'СЕТ СН'!$H$14+СВЦЭМ!$D$10+'СЕТ СН'!$H$6-'СЕТ СН'!$H$26</f>
        <v>1103.43745728</v>
      </c>
      <c r="Y133" s="36">
        <f>SUMIFS(СВЦЭМ!$D$33:$D$776,СВЦЭМ!$A$33:$A$776,$A133,СВЦЭМ!$B$33:$B$776,Y$119)+'СЕТ СН'!$H$14+СВЦЭМ!$D$10+'СЕТ СН'!$H$6-'СЕТ СН'!$H$26</f>
        <v>1208.8177949199999</v>
      </c>
    </row>
    <row r="134" spans="1:25" ht="15.75" x14ac:dyDescent="0.2">
      <c r="A134" s="35">
        <f t="shared" si="3"/>
        <v>43570</v>
      </c>
      <c r="B134" s="36">
        <f>SUMIFS(СВЦЭМ!$D$33:$D$776,СВЦЭМ!$A$33:$A$776,$A134,СВЦЭМ!$B$33:$B$776,B$119)+'СЕТ СН'!$H$14+СВЦЭМ!$D$10+'СЕТ СН'!$H$6-'СЕТ СН'!$H$26</f>
        <v>1260.59684709</v>
      </c>
      <c r="C134" s="36">
        <f>SUMIFS(СВЦЭМ!$D$33:$D$776,СВЦЭМ!$A$33:$A$776,$A134,СВЦЭМ!$B$33:$B$776,C$119)+'СЕТ СН'!$H$14+СВЦЭМ!$D$10+'СЕТ СН'!$H$6-'СЕТ СН'!$H$26</f>
        <v>1359.9271774899998</v>
      </c>
      <c r="D134" s="36">
        <f>SUMIFS(СВЦЭМ!$D$33:$D$776,СВЦЭМ!$A$33:$A$776,$A134,СВЦЭМ!$B$33:$B$776,D$119)+'СЕТ СН'!$H$14+СВЦЭМ!$D$10+'СЕТ СН'!$H$6-'СЕТ СН'!$H$26</f>
        <v>1417.3052189599998</v>
      </c>
      <c r="E134" s="36">
        <f>SUMIFS(СВЦЭМ!$D$33:$D$776,СВЦЭМ!$A$33:$A$776,$A134,СВЦЭМ!$B$33:$B$776,E$119)+'СЕТ СН'!$H$14+СВЦЭМ!$D$10+'СЕТ СН'!$H$6-'СЕТ СН'!$H$26</f>
        <v>1425.7148815700002</v>
      </c>
      <c r="F134" s="36">
        <f>SUMIFS(СВЦЭМ!$D$33:$D$776,СВЦЭМ!$A$33:$A$776,$A134,СВЦЭМ!$B$33:$B$776,F$119)+'СЕТ СН'!$H$14+СВЦЭМ!$D$10+'СЕТ СН'!$H$6-'СЕТ СН'!$H$26</f>
        <v>1421.4914391500001</v>
      </c>
      <c r="G134" s="36">
        <f>SUMIFS(СВЦЭМ!$D$33:$D$776,СВЦЭМ!$A$33:$A$776,$A134,СВЦЭМ!$B$33:$B$776,G$119)+'СЕТ СН'!$H$14+СВЦЭМ!$D$10+'СЕТ СН'!$H$6-'СЕТ СН'!$H$26</f>
        <v>1420.8020206400001</v>
      </c>
      <c r="H134" s="36">
        <f>SUMIFS(СВЦЭМ!$D$33:$D$776,СВЦЭМ!$A$33:$A$776,$A134,СВЦЭМ!$B$33:$B$776,H$119)+'СЕТ СН'!$H$14+СВЦЭМ!$D$10+'СЕТ СН'!$H$6-'СЕТ СН'!$H$26</f>
        <v>1339.88361854</v>
      </c>
      <c r="I134" s="36">
        <f>SUMIFS(СВЦЭМ!$D$33:$D$776,СВЦЭМ!$A$33:$A$776,$A134,СВЦЭМ!$B$33:$B$776,I$119)+'СЕТ СН'!$H$14+СВЦЭМ!$D$10+'СЕТ СН'!$H$6-'СЕТ СН'!$H$26</f>
        <v>1291.74021232</v>
      </c>
      <c r="J134" s="36">
        <f>SUMIFS(СВЦЭМ!$D$33:$D$776,СВЦЭМ!$A$33:$A$776,$A134,СВЦЭМ!$B$33:$B$776,J$119)+'СЕТ СН'!$H$14+СВЦЭМ!$D$10+'СЕТ СН'!$H$6-'СЕТ СН'!$H$26</f>
        <v>1198.5389819299999</v>
      </c>
      <c r="K134" s="36">
        <f>SUMIFS(СВЦЭМ!$D$33:$D$776,СВЦЭМ!$A$33:$A$776,$A134,СВЦЭМ!$B$33:$B$776,K$119)+'СЕТ СН'!$H$14+СВЦЭМ!$D$10+'СЕТ СН'!$H$6-'СЕТ СН'!$H$26</f>
        <v>1114.50571193</v>
      </c>
      <c r="L134" s="36">
        <f>SUMIFS(СВЦЭМ!$D$33:$D$776,СВЦЭМ!$A$33:$A$776,$A134,СВЦЭМ!$B$33:$B$776,L$119)+'СЕТ СН'!$H$14+СВЦЭМ!$D$10+'СЕТ СН'!$H$6-'СЕТ СН'!$H$26</f>
        <v>1084.3435565</v>
      </c>
      <c r="M134" s="36">
        <f>SUMIFS(СВЦЭМ!$D$33:$D$776,СВЦЭМ!$A$33:$A$776,$A134,СВЦЭМ!$B$33:$B$776,M$119)+'СЕТ СН'!$H$14+СВЦЭМ!$D$10+'СЕТ СН'!$H$6-'СЕТ СН'!$H$26</f>
        <v>1086.5191313099999</v>
      </c>
      <c r="N134" s="36">
        <f>SUMIFS(СВЦЭМ!$D$33:$D$776,СВЦЭМ!$A$33:$A$776,$A134,СВЦЭМ!$B$33:$B$776,N$119)+'СЕТ СН'!$H$14+СВЦЭМ!$D$10+'СЕТ СН'!$H$6-'СЕТ СН'!$H$26</f>
        <v>1083.8200293899999</v>
      </c>
      <c r="O134" s="36">
        <f>SUMIFS(СВЦЭМ!$D$33:$D$776,СВЦЭМ!$A$33:$A$776,$A134,СВЦЭМ!$B$33:$B$776,O$119)+'СЕТ СН'!$H$14+СВЦЭМ!$D$10+'СЕТ СН'!$H$6-'СЕТ СН'!$H$26</f>
        <v>1094.4407836400001</v>
      </c>
      <c r="P134" s="36">
        <f>SUMIFS(СВЦЭМ!$D$33:$D$776,СВЦЭМ!$A$33:$A$776,$A134,СВЦЭМ!$B$33:$B$776,P$119)+'СЕТ СН'!$H$14+СВЦЭМ!$D$10+'СЕТ СН'!$H$6-'СЕТ СН'!$H$26</f>
        <v>1106.9294560399999</v>
      </c>
      <c r="Q134" s="36">
        <f>SUMIFS(СВЦЭМ!$D$33:$D$776,СВЦЭМ!$A$33:$A$776,$A134,СВЦЭМ!$B$33:$B$776,Q$119)+'СЕТ СН'!$H$14+СВЦЭМ!$D$10+'СЕТ СН'!$H$6-'СЕТ СН'!$H$26</f>
        <v>1112.7705660900001</v>
      </c>
      <c r="R134" s="36">
        <f>SUMIFS(СВЦЭМ!$D$33:$D$776,СВЦЭМ!$A$33:$A$776,$A134,СВЦЭМ!$B$33:$B$776,R$119)+'СЕТ СН'!$H$14+СВЦЭМ!$D$10+'СЕТ СН'!$H$6-'СЕТ СН'!$H$26</f>
        <v>1112.63174822</v>
      </c>
      <c r="S134" s="36">
        <f>SUMIFS(СВЦЭМ!$D$33:$D$776,СВЦЭМ!$A$33:$A$776,$A134,СВЦЭМ!$B$33:$B$776,S$119)+'СЕТ СН'!$H$14+СВЦЭМ!$D$10+'СЕТ СН'!$H$6-'СЕТ СН'!$H$26</f>
        <v>1116.6344840500001</v>
      </c>
      <c r="T134" s="36">
        <f>SUMIFS(СВЦЭМ!$D$33:$D$776,СВЦЭМ!$A$33:$A$776,$A134,СВЦЭМ!$B$33:$B$776,T$119)+'СЕТ СН'!$H$14+СВЦЭМ!$D$10+'СЕТ СН'!$H$6-'СЕТ СН'!$H$26</f>
        <v>1099.7249214600001</v>
      </c>
      <c r="U134" s="36">
        <f>SUMIFS(СВЦЭМ!$D$33:$D$776,СВЦЭМ!$A$33:$A$776,$A134,СВЦЭМ!$B$33:$B$776,U$119)+'СЕТ СН'!$H$14+СВЦЭМ!$D$10+'СЕТ СН'!$H$6-'СЕТ СН'!$H$26</f>
        <v>1074.20436608</v>
      </c>
      <c r="V134" s="36">
        <f>SUMIFS(СВЦЭМ!$D$33:$D$776,СВЦЭМ!$A$33:$A$776,$A134,СВЦЭМ!$B$33:$B$776,V$119)+'СЕТ СН'!$H$14+СВЦЭМ!$D$10+'СЕТ СН'!$H$6-'СЕТ СН'!$H$26</f>
        <v>1077.40101519</v>
      </c>
      <c r="W134" s="36">
        <f>SUMIFS(СВЦЭМ!$D$33:$D$776,СВЦЭМ!$A$33:$A$776,$A134,СВЦЭМ!$B$33:$B$776,W$119)+'СЕТ СН'!$H$14+СВЦЭМ!$D$10+'СЕТ СН'!$H$6-'СЕТ СН'!$H$26</f>
        <v>1078.65319821</v>
      </c>
      <c r="X134" s="36">
        <f>SUMIFS(СВЦЭМ!$D$33:$D$776,СВЦЭМ!$A$33:$A$776,$A134,СВЦЭМ!$B$33:$B$776,X$119)+'СЕТ СН'!$H$14+СВЦЭМ!$D$10+'СЕТ СН'!$H$6-'СЕТ СН'!$H$26</f>
        <v>1121.5435645</v>
      </c>
      <c r="Y134" s="36">
        <f>SUMIFS(СВЦЭМ!$D$33:$D$776,СВЦЭМ!$A$33:$A$776,$A134,СВЦЭМ!$B$33:$B$776,Y$119)+'СЕТ СН'!$H$14+СВЦЭМ!$D$10+'СЕТ СН'!$H$6-'СЕТ СН'!$H$26</f>
        <v>1207.07101347</v>
      </c>
    </row>
    <row r="135" spans="1:25" ht="15.75" x14ac:dyDescent="0.2">
      <c r="A135" s="35">
        <f t="shared" si="3"/>
        <v>43571</v>
      </c>
      <c r="B135" s="36">
        <f>SUMIFS(СВЦЭМ!$D$33:$D$776,СВЦЭМ!$A$33:$A$776,$A135,СВЦЭМ!$B$33:$B$776,B$119)+'СЕТ СН'!$H$14+СВЦЭМ!$D$10+'СЕТ СН'!$H$6-'СЕТ СН'!$H$26</f>
        <v>1266.1195028100001</v>
      </c>
      <c r="C135" s="36">
        <f>SUMIFS(СВЦЭМ!$D$33:$D$776,СВЦЭМ!$A$33:$A$776,$A135,СВЦЭМ!$B$33:$B$776,C$119)+'СЕТ СН'!$H$14+СВЦЭМ!$D$10+'СЕТ СН'!$H$6-'СЕТ СН'!$H$26</f>
        <v>1341.0231956500002</v>
      </c>
      <c r="D135" s="36">
        <f>SUMIFS(СВЦЭМ!$D$33:$D$776,СВЦЭМ!$A$33:$A$776,$A135,СВЦЭМ!$B$33:$B$776,D$119)+'СЕТ СН'!$H$14+СВЦЭМ!$D$10+'СЕТ СН'!$H$6-'СЕТ СН'!$H$26</f>
        <v>1422.3700542000001</v>
      </c>
      <c r="E135" s="36">
        <f>SUMIFS(СВЦЭМ!$D$33:$D$776,СВЦЭМ!$A$33:$A$776,$A135,СВЦЭМ!$B$33:$B$776,E$119)+'СЕТ СН'!$H$14+СВЦЭМ!$D$10+'СЕТ СН'!$H$6-'СЕТ СН'!$H$26</f>
        <v>1432.57142845</v>
      </c>
      <c r="F135" s="36">
        <f>SUMIFS(СВЦЭМ!$D$33:$D$776,СВЦЭМ!$A$33:$A$776,$A135,СВЦЭМ!$B$33:$B$776,F$119)+'СЕТ СН'!$H$14+СВЦЭМ!$D$10+'СЕТ СН'!$H$6-'СЕТ СН'!$H$26</f>
        <v>1433.3503811300002</v>
      </c>
      <c r="G135" s="36">
        <f>SUMIFS(СВЦЭМ!$D$33:$D$776,СВЦЭМ!$A$33:$A$776,$A135,СВЦЭМ!$B$33:$B$776,G$119)+'СЕТ СН'!$H$14+СВЦЭМ!$D$10+'СЕТ СН'!$H$6-'СЕТ СН'!$H$26</f>
        <v>1430.2673514899998</v>
      </c>
      <c r="H135" s="36">
        <f>SUMIFS(СВЦЭМ!$D$33:$D$776,СВЦЭМ!$A$33:$A$776,$A135,СВЦЭМ!$B$33:$B$776,H$119)+'СЕТ СН'!$H$14+СВЦЭМ!$D$10+'СЕТ СН'!$H$6-'СЕТ СН'!$H$26</f>
        <v>1370.0364211299998</v>
      </c>
      <c r="I135" s="36">
        <f>SUMIFS(СВЦЭМ!$D$33:$D$776,СВЦЭМ!$A$33:$A$776,$A135,СВЦЭМ!$B$33:$B$776,I$119)+'СЕТ СН'!$H$14+СВЦЭМ!$D$10+'СЕТ СН'!$H$6-'СЕТ СН'!$H$26</f>
        <v>1310.1250073400001</v>
      </c>
      <c r="J135" s="36">
        <f>SUMIFS(СВЦЭМ!$D$33:$D$776,СВЦЭМ!$A$33:$A$776,$A135,СВЦЭМ!$B$33:$B$776,J$119)+'СЕТ СН'!$H$14+СВЦЭМ!$D$10+'СЕТ СН'!$H$6-'СЕТ СН'!$H$26</f>
        <v>1211.2710194599999</v>
      </c>
      <c r="K135" s="36">
        <f>SUMIFS(СВЦЭМ!$D$33:$D$776,СВЦЭМ!$A$33:$A$776,$A135,СВЦЭМ!$B$33:$B$776,K$119)+'СЕТ СН'!$H$14+СВЦЭМ!$D$10+'СЕТ СН'!$H$6-'СЕТ СН'!$H$26</f>
        <v>1142.91766749</v>
      </c>
      <c r="L135" s="36">
        <f>SUMIFS(СВЦЭМ!$D$33:$D$776,СВЦЭМ!$A$33:$A$776,$A135,СВЦЭМ!$B$33:$B$776,L$119)+'СЕТ СН'!$H$14+СВЦЭМ!$D$10+'СЕТ СН'!$H$6-'СЕТ СН'!$H$26</f>
        <v>1115.4946429500001</v>
      </c>
      <c r="M135" s="36">
        <f>SUMIFS(СВЦЭМ!$D$33:$D$776,СВЦЭМ!$A$33:$A$776,$A135,СВЦЭМ!$B$33:$B$776,M$119)+'СЕТ СН'!$H$14+СВЦЭМ!$D$10+'СЕТ СН'!$H$6-'СЕТ СН'!$H$26</f>
        <v>1092.6945772700001</v>
      </c>
      <c r="N135" s="36">
        <f>SUMIFS(СВЦЭМ!$D$33:$D$776,СВЦЭМ!$A$33:$A$776,$A135,СВЦЭМ!$B$33:$B$776,N$119)+'СЕТ СН'!$H$14+СВЦЭМ!$D$10+'СЕТ СН'!$H$6-'СЕТ СН'!$H$26</f>
        <v>1105.6077751100001</v>
      </c>
      <c r="O135" s="36">
        <f>SUMIFS(СВЦЭМ!$D$33:$D$776,СВЦЭМ!$A$33:$A$776,$A135,СВЦЭМ!$B$33:$B$776,O$119)+'СЕТ СН'!$H$14+СВЦЭМ!$D$10+'СЕТ СН'!$H$6-'СЕТ СН'!$H$26</f>
        <v>1117.6891141599999</v>
      </c>
      <c r="P135" s="36">
        <f>SUMIFS(СВЦЭМ!$D$33:$D$776,СВЦЭМ!$A$33:$A$776,$A135,СВЦЭМ!$B$33:$B$776,P$119)+'СЕТ СН'!$H$14+СВЦЭМ!$D$10+'СЕТ СН'!$H$6-'СЕТ СН'!$H$26</f>
        <v>1120.17465599</v>
      </c>
      <c r="Q135" s="36">
        <f>SUMIFS(СВЦЭМ!$D$33:$D$776,СВЦЭМ!$A$33:$A$776,$A135,СВЦЭМ!$B$33:$B$776,Q$119)+'СЕТ СН'!$H$14+СВЦЭМ!$D$10+'СЕТ СН'!$H$6-'СЕТ СН'!$H$26</f>
        <v>1119.2710976600001</v>
      </c>
      <c r="R135" s="36">
        <f>SUMIFS(СВЦЭМ!$D$33:$D$776,СВЦЭМ!$A$33:$A$776,$A135,СВЦЭМ!$B$33:$B$776,R$119)+'СЕТ СН'!$H$14+СВЦЭМ!$D$10+'СЕТ СН'!$H$6-'СЕТ СН'!$H$26</f>
        <v>1110.21261701</v>
      </c>
      <c r="S135" s="36">
        <f>SUMIFS(СВЦЭМ!$D$33:$D$776,СВЦЭМ!$A$33:$A$776,$A135,СВЦЭМ!$B$33:$B$776,S$119)+'СЕТ СН'!$H$14+СВЦЭМ!$D$10+'СЕТ СН'!$H$6-'СЕТ СН'!$H$26</f>
        <v>1108.5585359199999</v>
      </c>
      <c r="T135" s="36">
        <f>SUMIFS(СВЦЭМ!$D$33:$D$776,СВЦЭМ!$A$33:$A$776,$A135,СВЦЭМ!$B$33:$B$776,T$119)+'СЕТ СН'!$H$14+СВЦЭМ!$D$10+'СЕТ СН'!$H$6-'СЕТ СН'!$H$26</f>
        <v>1120.5060648399999</v>
      </c>
      <c r="U135" s="36">
        <f>SUMIFS(СВЦЭМ!$D$33:$D$776,СВЦЭМ!$A$33:$A$776,$A135,СВЦЭМ!$B$33:$B$776,U$119)+'СЕТ СН'!$H$14+СВЦЭМ!$D$10+'СЕТ СН'!$H$6-'СЕТ СН'!$H$26</f>
        <v>1082.32708884</v>
      </c>
      <c r="V135" s="36">
        <f>SUMIFS(СВЦЭМ!$D$33:$D$776,СВЦЭМ!$A$33:$A$776,$A135,СВЦЭМ!$B$33:$B$776,V$119)+'СЕТ СН'!$H$14+СВЦЭМ!$D$10+'СЕТ СН'!$H$6-'СЕТ СН'!$H$26</f>
        <v>1096.81496939</v>
      </c>
      <c r="W135" s="36">
        <f>SUMIFS(СВЦЭМ!$D$33:$D$776,СВЦЭМ!$A$33:$A$776,$A135,СВЦЭМ!$B$33:$B$776,W$119)+'СЕТ СН'!$H$14+СВЦЭМ!$D$10+'СЕТ СН'!$H$6-'СЕТ СН'!$H$26</f>
        <v>1089.3349810899999</v>
      </c>
      <c r="X135" s="36">
        <f>SUMIFS(СВЦЭМ!$D$33:$D$776,СВЦЭМ!$A$33:$A$776,$A135,СВЦЭМ!$B$33:$B$776,X$119)+'СЕТ СН'!$H$14+СВЦЭМ!$D$10+'СЕТ СН'!$H$6-'СЕТ СН'!$H$26</f>
        <v>1171.87261248</v>
      </c>
      <c r="Y135" s="36">
        <f>SUMIFS(СВЦЭМ!$D$33:$D$776,СВЦЭМ!$A$33:$A$776,$A135,СВЦЭМ!$B$33:$B$776,Y$119)+'СЕТ СН'!$H$14+СВЦЭМ!$D$10+'СЕТ СН'!$H$6-'СЕТ СН'!$H$26</f>
        <v>1248.50454027</v>
      </c>
    </row>
    <row r="136" spans="1:25" ht="15.75" x14ac:dyDescent="0.2">
      <c r="A136" s="35">
        <f t="shared" si="3"/>
        <v>43572</v>
      </c>
      <c r="B136" s="36">
        <f>SUMIFS(СВЦЭМ!$D$33:$D$776,СВЦЭМ!$A$33:$A$776,$A136,СВЦЭМ!$B$33:$B$776,B$119)+'СЕТ СН'!$H$14+СВЦЭМ!$D$10+'СЕТ СН'!$H$6-'СЕТ СН'!$H$26</f>
        <v>1281.46386854</v>
      </c>
      <c r="C136" s="36">
        <f>SUMIFS(СВЦЭМ!$D$33:$D$776,СВЦЭМ!$A$33:$A$776,$A136,СВЦЭМ!$B$33:$B$776,C$119)+'СЕТ СН'!$H$14+СВЦЭМ!$D$10+'СЕТ СН'!$H$6-'СЕТ СН'!$H$26</f>
        <v>1347.2287387599999</v>
      </c>
      <c r="D136" s="36">
        <f>SUMIFS(СВЦЭМ!$D$33:$D$776,СВЦЭМ!$A$33:$A$776,$A136,СВЦЭМ!$B$33:$B$776,D$119)+'СЕТ СН'!$H$14+СВЦЭМ!$D$10+'СЕТ СН'!$H$6-'СЕТ СН'!$H$26</f>
        <v>1398.1042226099999</v>
      </c>
      <c r="E136" s="36">
        <f>SUMIFS(СВЦЭМ!$D$33:$D$776,СВЦЭМ!$A$33:$A$776,$A136,СВЦЭМ!$B$33:$B$776,E$119)+'СЕТ СН'!$H$14+СВЦЭМ!$D$10+'СЕТ СН'!$H$6-'СЕТ СН'!$H$26</f>
        <v>1406.7966311</v>
      </c>
      <c r="F136" s="36">
        <f>SUMIFS(СВЦЭМ!$D$33:$D$776,СВЦЭМ!$A$33:$A$776,$A136,СВЦЭМ!$B$33:$B$776,F$119)+'СЕТ СН'!$H$14+СВЦЭМ!$D$10+'СЕТ СН'!$H$6-'СЕТ СН'!$H$26</f>
        <v>1408.3650029700002</v>
      </c>
      <c r="G136" s="36">
        <f>SUMIFS(СВЦЭМ!$D$33:$D$776,СВЦЭМ!$A$33:$A$776,$A136,СВЦЭМ!$B$33:$B$776,G$119)+'СЕТ СН'!$H$14+СВЦЭМ!$D$10+'СЕТ СН'!$H$6-'СЕТ СН'!$H$26</f>
        <v>1407.5245608599998</v>
      </c>
      <c r="H136" s="36">
        <f>SUMIFS(СВЦЭМ!$D$33:$D$776,СВЦЭМ!$A$33:$A$776,$A136,СВЦЭМ!$B$33:$B$776,H$119)+'СЕТ СН'!$H$14+СВЦЭМ!$D$10+'СЕТ СН'!$H$6-'СЕТ СН'!$H$26</f>
        <v>1343.8120347700001</v>
      </c>
      <c r="I136" s="36">
        <f>SUMIFS(СВЦЭМ!$D$33:$D$776,СВЦЭМ!$A$33:$A$776,$A136,СВЦЭМ!$B$33:$B$776,I$119)+'СЕТ СН'!$H$14+СВЦЭМ!$D$10+'СЕТ СН'!$H$6-'СЕТ СН'!$H$26</f>
        <v>1287.31632825</v>
      </c>
      <c r="J136" s="36">
        <f>SUMIFS(СВЦЭМ!$D$33:$D$776,СВЦЭМ!$A$33:$A$776,$A136,СВЦЭМ!$B$33:$B$776,J$119)+'СЕТ СН'!$H$14+СВЦЭМ!$D$10+'СЕТ СН'!$H$6-'СЕТ СН'!$H$26</f>
        <v>1193.81568842</v>
      </c>
      <c r="K136" s="36">
        <f>SUMIFS(СВЦЭМ!$D$33:$D$776,СВЦЭМ!$A$33:$A$776,$A136,СВЦЭМ!$B$33:$B$776,K$119)+'СЕТ СН'!$H$14+СВЦЭМ!$D$10+'СЕТ СН'!$H$6-'СЕТ СН'!$H$26</f>
        <v>1128.2148425599999</v>
      </c>
      <c r="L136" s="36">
        <f>SUMIFS(СВЦЭМ!$D$33:$D$776,СВЦЭМ!$A$33:$A$776,$A136,СВЦЭМ!$B$33:$B$776,L$119)+'СЕТ СН'!$H$14+СВЦЭМ!$D$10+'СЕТ СН'!$H$6-'СЕТ СН'!$H$26</f>
        <v>1097.05949824</v>
      </c>
      <c r="M136" s="36">
        <f>SUMIFS(СВЦЭМ!$D$33:$D$776,СВЦЭМ!$A$33:$A$776,$A136,СВЦЭМ!$B$33:$B$776,M$119)+'СЕТ СН'!$H$14+СВЦЭМ!$D$10+'СЕТ СН'!$H$6-'СЕТ СН'!$H$26</f>
        <v>1103.7261146999999</v>
      </c>
      <c r="N136" s="36">
        <f>SUMIFS(СВЦЭМ!$D$33:$D$776,СВЦЭМ!$A$33:$A$776,$A136,СВЦЭМ!$B$33:$B$776,N$119)+'СЕТ СН'!$H$14+СВЦЭМ!$D$10+'СЕТ СН'!$H$6-'СЕТ СН'!$H$26</f>
        <v>1091.9460017500001</v>
      </c>
      <c r="O136" s="36">
        <f>SUMIFS(СВЦЭМ!$D$33:$D$776,СВЦЭМ!$A$33:$A$776,$A136,СВЦЭМ!$B$33:$B$776,O$119)+'СЕТ СН'!$H$14+СВЦЭМ!$D$10+'СЕТ СН'!$H$6-'СЕТ СН'!$H$26</f>
        <v>1095.4216985799999</v>
      </c>
      <c r="P136" s="36">
        <f>SUMIFS(СВЦЭМ!$D$33:$D$776,СВЦЭМ!$A$33:$A$776,$A136,СВЦЭМ!$B$33:$B$776,P$119)+'СЕТ СН'!$H$14+СВЦЭМ!$D$10+'СЕТ СН'!$H$6-'СЕТ СН'!$H$26</f>
        <v>1106.6520217</v>
      </c>
      <c r="Q136" s="36">
        <f>SUMIFS(СВЦЭМ!$D$33:$D$776,СВЦЭМ!$A$33:$A$776,$A136,СВЦЭМ!$B$33:$B$776,Q$119)+'СЕТ СН'!$H$14+СВЦЭМ!$D$10+'СЕТ СН'!$H$6-'СЕТ СН'!$H$26</f>
        <v>1126.9329505400001</v>
      </c>
      <c r="R136" s="36">
        <f>SUMIFS(СВЦЭМ!$D$33:$D$776,СВЦЭМ!$A$33:$A$776,$A136,СВЦЭМ!$B$33:$B$776,R$119)+'СЕТ СН'!$H$14+СВЦЭМ!$D$10+'СЕТ СН'!$H$6-'СЕТ СН'!$H$26</f>
        <v>1124.4622521900001</v>
      </c>
      <c r="S136" s="36">
        <f>SUMIFS(СВЦЭМ!$D$33:$D$776,СВЦЭМ!$A$33:$A$776,$A136,СВЦЭМ!$B$33:$B$776,S$119)+'СЕТ СН'!$H$14+СВЦЭМ!$D$10+'СЕТ СН'!$H$6-'СЕТ СН'!$H$26</f>
        <v>1110.0238435900001</v>
      </c>
      <c r="T136" s="36">
        <f>SUMIFS(СВЦЭМ!$D$33:$D$776,СВЦЭМ!$A$33:$A$776,$A136,СВЦЭМ!$B$33:$B$776,T$119)+'СЕТ СН'!$H$14+СВЦЭМ!$D$10+'СЕТ СН'!$H$6-'СЕТ СН'!$H$26</f>
        <v>1117.1439028899999</v>
      </c>
      <c r="U136" s="36">
        <f>SUMIFS(СВЦЭМ!$D$33:$D$776,СВЦЭМ!$A$33:$A$776,$A136,СВЦЭМ!$B$33:$B$776,U$119)+'СЕТ СН'!$H$14+СВЦЭМ!$D$10+'СЕТ СН'!$H$6-'СЕТ СН'!$H$26</f>
        <v>1120.1392879099999</v>
      </c>
      <c r="V136" s="36">
        <f>SUMIFS(СВЦЭМ!$D$33:$D$776,СВЦЭМ!$A$33:$A$776,$A136,СВЦЭМ!$B$33:$B$776,V$119)+'СЕТ СН'!$H$14+СВЦЭМ!$D$10+'СЕТ СН'!$H$6-'СЕТ СН'!$H$26</f>
        <v>1112.0094085000001</v>
      </c>
      <c r="W136" s="36">
        <f>SUMIFS(СВЦЭМ!$D$33:$D$776,СВЦЭМ!$A$33:$A$776,$A136,СВЦЭМ!$B$33:$B$776,W$119)+'СЕТ СН'!$H$14+СВЦЭМ!$D$10+'СЕТ СН'!$H$6-'СЕТ СН'!$H$26</f>
        <v>1121.82501112</v>
      </c>
      <c r="X136" s="36">
        <f>SUMIFS(СВЦЭМ!$D$33:$D$776,СВЦЭМ!$A$33:$A$776,$A136,СВЦЭМ!$B$33:$B$776,X$119)+'СЕТ СН'!$H$14+СВЦЭМ!$D$10+'СЕТ СН'!$H$6-'СЕТ СН'!$H$26</f>
        <v>1153.8393093</v>
      </c>
      <c r="Y136" s="36">
        <f>SUMIFS(СВЦЭМ!$D$33:$D$776,СВЦЭМ!$A$33:$A$776,$A136,СВЦЭМ!$B$33:$B$776,Y$119)+'СЕТ СН'!$H$14+СВЦЭМ!$D$10+'СЕТ СН'!$H$6-'СЕТ СН'!$H$26</f>
        <v>1227.3889744799999</v>
      </c>
    </row>
    <row r="137" spans="1:25" ht="15.75" x14ac:dyDescent="0.2">
      <c r="A137" s="35">
        <f t="shared" si="3"/>
        <v>43573</v>
      </c>
      <c r="B137" s="36">
        <f>SUMIFS(СВЦЭМ!$D$33:$D$776,СВЦЭМ!$A$33:$A$776,$A137,СВЦЭМ!$B$33:$B$776,B$119)+'СЕТ СН'!$H$14+СВЦЭМ!$D$10+'СЕТ СН'!$H$6-'СЕТ СН'!$H$26</f>
        <v>1261.6352369900001</v>
      </c>
      <c r="C137" s="36">
        <f>SUMIFS(СВЦЭМ!$D$33:$D$776,СВЦЭМ!$A$33:$A$776,$A137,СВЦЭМ!$B$33:$B$776,C$119)+'СЕТ СН'!$H$14+СВЦЭМ!$D$10+'СЕТ СН'!$H$6-'СЕТ СН'!$H$26</f>
        <v>1331.15061728</v>
      </c>
      <c r="D137" s="36">
        <f>SUMIFS(СВЦЭМ!$D$33:$D$776,СВЦЭМ!$A$33:$A$776,$A137,СВЦЭМ!$B$33:$B$776,D$119)+'СЕТ СН'!$H$14+СВЦЭМ!$D$10+'СЕТ СН'!$H$6-'СЕТ СН'!$H$26</f>
        <v>1390.9617514299998</v>
      </c>
      <c r="E137" s="36">
        <f>SUMIFS(СВЦЭМ!$D$33:$D$776,СВЦЭМ!$A$33:$A$776,$A137,СВЦЭМ!$B$33:$B$776,E$119)+'СЕТ СН'!$H$14+СВЦЭМ!$D$10+'СЕТ СН'!$H$6-'СЕТ СН'!$H$26</f>
        <v>1387.19799779</v>
      </c>
      <c r="F137" s="36">
        <f>SUMIFS(СВЦЭМ!$D$33:$D$776,СВЦЭМ!$A$33:$A$776,$A137,СВЦЭМ!$B$33:$B$776,F$119)+'СЕТ СН'!$H$14+СВЦЭМ!$D$10+'СЕТ СН'!$H$6-'СЕТ СН'!$H$26</f>
        <v>1392.73928974</v>
      </c>
      <c r="G137" s="36">
        <f>SUMIFS(СВЦЭМ!$D$33:$D$776,СВЦЭМ!$A$33:$A$776,$A137,СВЦЭМ!$B$33:$B$776,G$119)+'СЕТ СН'!$H$14+СВЦЭМ!$D$10+'СЕТ СН'!$H$6-'СЕТ СН'!$H$26</f>
        <v>1391.3595619100001</v>
      </c>
      <c r="H137" s="36">
        <f>SUMIFS(СВЦЭМ!$D$33:$D$776,СВЦЭМ!$A$33:$A$776,$A137,СВЦЭМ!$B$33:$B$776,H$119)+'СЕТ СН'!$H$14+СВЦЭМ!$D$10+'СЕТ СН'!$H$6-'СЕТ СН'!$H$26</f>
        <v>1332.3956511699998</v>
      </c>
      <c r="I137" s="36">
        <f>SUMIFS(СВЦЭМ!$D$33:$D$776,СВЦЭМ!$A$33:$A$776,$A137,СВЦЭМ!$B$33:$B$776,I$119)+'СЕТ СН'!$H$14+СВЦЭМ!$D$10+'СЕТ СН'!$H$6-'СЕТ СН'!$H$26</f>
        <v>1274.40424469</v>
      </c>
      <c r="J137" s="36">
        <f>SUMIFS(СВЦЭМ!$D$33:$D$776,СВЦЭМ!$A$33:$A$776,$A137,СВЦЭМ!$B$33:$B$776,J$119)+'СЕТ СН'!$H$14+СВЦЭМ!$D$10+'СЕТ СН'!$H$6-'СЕТ СН'!$H$26</f>
        <v>1196.2390172999999</v>
      </c>
      <c r="K137" s="36">
        <f>SUMIFS(СВЦЭМ!$D$33:$D$776,СВЦЭМ!$A$33:$A$776,$A137,СВЦЭМ!$B$33:$B$776,K$119)+'СЕТ СН'!$H$14+СВЦЭМ!$D$10+'СЕТ СН'!$H$6-'СЕТ СН'!$H$26</f>
        <v>1114.1841274799999</v>
      </c>
      <c r="L137" s="36">
        <f>SUMIFS(СВЦЭМ!$D$33:$D$776,СВЦЭМ!$A$33:$A$776,$A137,СВЦЭМ!$B$33:$B$776,L$119)+'СЕТ СН'!$H$14+СВЦЭМ!$D$10+'СЕТ СН'!$H$6-'СЕТ СН'!$H$26</f>
        <v>1080.65615394</v>
      </c>
      <c r="M137" s="36">
        <f>SUMIFS(СВЦЭМ!$D$33:$D$776,СВЦЭМ!$A$33:$A$776,$A137,СВЦЭМ!$B$33:$B$776,M$119)+'СЕТ СН'!$H$14+СВЦЭМ!$D$10+'СЕТ СН'!$H$6-'СЕТ СН'!$H$26</f>
        <v>1098.0010185000001</v>
      </c>
      <c r="N137" s="36">
        <f>SUMIFS(СВЦЭМ!$D$33:$D$776,СВЦЭМ!$A$33:$A$776,$A137,СВЦЭМ!$B$33:$B$776,N$119)+'СЕТ СН'!$H$14+СВЦЭМ!$D$10+'СЕТ СН'!$H$6-'СЕТ СН'!$H$26</f>
        <v>1081.43298043</v>
      </c>
      <c r="O137" s="36">
        <f>SUMIFS(СВЦЭМ!$D$33:$D$776,СВЦЭМ!$A$33:$A$776,$A137,СВЦЭМ!$B$33:$B$776,O$119)+'СЕТ СН'!$H$14+СВЦЭМ!$D$10+'СЕТ СН'!$H$6-'СЕТ СН'!$H$26</f>
        <v>1085.8786849000001</v>
      </c>
      <c r="P137" s="36">
        <f>SUMIFS(СВЦЭМ!$D$33:$D$776,СВЦЭМ!$A$33:$A$776,$A137,СВЦЭМ!$B$33:$B$776,P$119)+'СЕТ СН'!$H$14+СВЦЭМ!$D$10+'СЕТ СН'!$H$6-'СЕТ СН'!$H$26</f>
        <v>1082.74615064</v>
      </c>
      <c r="Q137" s="36">
        <f>SUMIFS(СВЦЭМ!$D$33:$D$776,СВЦЭМ!$A$33:$A$776,$A137,СВЦЭМ!$B$33:$B$776,Q$119)+'СЕТ СН'!$H$14+СВЦЭМ!$D$10+'СЕТ СН'!$H$6-'СЕТ СН'!$H$26</f>
        <v>1083.34381076</v>
      </c>
      <c r="R137" s="36">
        <f>SUMIFS(СВЦЭМ!$D$33:$D$776,СВЦЭМ!$A$33:$A$776,$A137,СВЦЭМ!$B$33:$B$776,R$119)+'СЕТ СН'!$H$14+СВЦЭМ!$D$10+'СЕТ СН'!$H$6-'СЕТ СН'!$H$26</f>
        <v>1083.41167161</v>
      </c>
      <c r="S137" s="36">
        <f>SUMIFS(СВЦЭМ!$D$33:$D$776,СВЦЭМ!$A$33:$A$776,$A137,СВЦЭМ!$B$33:$B$776,S$119)+'СЕТ СН'!$H$14+СВЦЭМ!$D$10+'СЕТ СН'!$H$6-'СЕТ СН'!$H$26</f>
        <v>1085.7689412</v>
      </c>
      <c r="T137" s="36">
        <f>SUMIFS(СВЦЭМ!$D$33:$D$776,СВЦЭМ!$A$33:$A$776,$A137,СВЦЭМ!$B$33:$B$776,T$119)+'СЕТ СН'!$H$14+СВЦЭМ!$D$10+'СЕТ СН'!$H$6-'СЕТ СН'!$H$26</f>
        <v>1089.0070748799999</v>
      </c>
      <c r="U137" s="36">
        <f>SUMIFS(СВЦЭМ!$D$33:$D$776,СВЦЭМ!$A$33:$A$776,$A137,СВЦЭМ!$B$33:$B$776,U$119)+'СЕТ СН'!$H$14+СВЦЭМ!$D$10+'СЕТ СН'!$H$6-'СЕТ СН'!$H$26</f>
        <v>1090.66400058</v>
      </c>
      <c r="V137" s="36">
        <f>SUMIFS(СВЦЭМ!$D$33:$D$776,СВЦЭМ!$A$33:$A$776,$A137,СВЦЭМ!$B$33:$B$776,V$119)+'СЕТ СН'!$H$14+СВЦЭМ!$D$10+'СЕТ СН'!$H$6-'СЕТ СН'!$H$26</f>
        <v>1090.8851611800001</v>
      </c>
      <c r="W137" s="36">
        <f>SUMIFS(СВЦЭМ!$D$33:$D$776,СВЦЭМ!$A$33:$A$776,$A137,СВЦЭМ!$B$33:$B$776,W$119)+'СЕТ СН'!$H$14+СВЦЭМ!$D$10+'СЕТ СН'!$H$6-'СЕТ СН'!$H$26</f>
        <v>1075.0595098899998</v>
      </c>
      <c r="X137" s="36">
        <f>SUMIFS(СВЦЭМ!$D$33:$D$776,СВЦЭМ!$A$33:$A$776,$A137,СВЦЭМ!$B$33:$B$776,X$119)+'СЕТ СН'!$H$14+СВЦЭМ!$D$10+'СЕТ СН'!$H$6-'СЕТ СН'!$H$26</f>
        <v>1110.4353280599998</v>
      </c>
      <c r="Y137" s="36">
        <f>SUMIFS(СВЦЭМ!$D$33:$D$776,СВЦЭМ!$A$33:$A$776,$A137,СВЦЭМ!$B$33:$B$776,Y$119)+'СЕТ СН'!$H$14+СВЦЭМ!$D$10+'СЕТ СН'!$H$6-'СЕТ СН'!$H$26</f>
        <v>1181.24032345</v>
      </c>
    </row>
    <row r="138" spans="1:25" ht="15.75" x14ac:dyDescent="0.2">
      <c r="A138" s="35">
        <f t="shared" si="3"/>
        <v>43574</v>
      </c>
      <c r="B138" s="36">
        <f>SUMIFS(СВЦЭМ!$D$33:$D$776,СВЦЭМ!$A$33:$A$776,$A138,СВЦЭМ!$B$33:$B$776,B$119)+'СЕТ СН'!$H$14+СВЦЭМ!$D$10+'СЕТ СН'!$H$6-'СЕТ СН'!$H$26</f>
        <v>1263.9899026100002</v>
      </c>
      <c r="C138" s="36">
        <f>SUMIFS(СВЦЭМ!$D$33:$D$776,СВЦЭМ!$A$33:$A$776,$A138,СВЦЭМ!$B$33:$B$776,C$119)+'СЕТ СН'!$H$14+СВЦЭМ!$D$10+'СЕТ СН'!$H$6-'СЕТ СН'!$H$26</f>
        <v>1332.8106326000002</v>
      </c>
      <c r="D138" s="36">
        <f>SUMIFS(СВЦЭМ!$D$33:$D$776,СВЦЭМ!$A$33:$A$776,$A138,СВЦЭМ!$B$33:$B$776,D$119)+'СЕТ СН'!$H$14+СВЦЭМ!$D$10+'СЕТ СН'!$H$6-'СЕТ СН'!$H$26</f>
        <v>1389.6123301799998</v>
      </c>
      <c r="E138" s="36">
        <f>SUMIFS(СВЦЭМ!$D$33:$D$776,СВЦЭМ!$A$33:$A$776,$A138,СВЦЭМ!$B$33:$B$776,E$119)+'СЕТ СН'!$H$14+СВЦЭМ!$D$10+'СЕТ СН'!$H$6-'СЕТ СН'!$H$26</f>
        <v>1394.0184994900001</v>
      </c>
      <c r="F138" s="36">
        <f>SUMIFS(СВЦЭМ!$D$33:$D$776,СВЦЭМ!$A$33:$A$776,$A138,СВЦЭМ!$B$33:$B$776,F$119)+'СЕТ СН'!$H$14+СВЦЭМ!$D$10+'СЕТ СН'!$H$6-'СЕТ СН'!$H$26</f>
        <v>1394.3064289499998</v>
      </c>
      <c r="G138" s="36">
        <f>SUMIFS(СВЦЭМ!$D$33:$D$776,СВЦЭМ!$A$33:$A$776,$A138,СВЦЭМ!$B$33:$B$776,G$119)+'СЕТ СН'!$H$14+СВЦЭМ!$D$10+'СЕТ СН'!$H$6-'СЕТ СН'!$H$26</f>
        <v>1394.1795274299998</v>
      </c>
      <c r="H138" s="36">
        <f>SUMIFS(СВЦЭМ!$D$33:$D$776,СВЦЭМ!$A$33:$A$776,$A138,СВЦЭМ!$B$33:$B$776,H$119)+'СЕТ СН'!$H$14+СВЦЭМ!$D$10+'СЕТ СН'!$H$6-'СЕТ СН'!$H$26</f>
        <v>1340.4318122999998</v>
      </c>
      <c r="I138" s="36">
        <f>SUMIFS(СВЦЭМ!$D$33:$D$776,СВЦЭМ!$A$33:$A$776,$A138,СВЦЭМ!$B$33:$B$776,I$119)+'СЕТ СН'!$H$14+СВЦЭМ!$D$10+'СЕТ СН'!$H$6-'СЕТ СН'!$H$26</f>
        <v>1274.54188791</v>
      </c>
      <c r="J138" s="36">
        <f>SUMIFS(СВЦЭМ!$D$33:$D$776,СВЦЭМ!$A$33:$A$776,$A138,СВЦЭМ!$B$33:$B$776,J$119)+'СЕТ СН'!$H$14+СВЦЭМ!$D$10+'СЕТ СН'!$H$6-'СЕТ СН'!$H$26</f>
        <v>1191.01744921</v>
      </c>
      <c r="K138" s="36">
        <f>SUMIFS(СВЦЭМ!$D$33:$D$776,СВЦЭМ!$A$33:$A$776,$A138,СВЦЭМ!$B$33:$B$776,K$119)+'СЕТ СН'!$H$14+СВЦЭМ!$D$10+'СЕТ СН'!$H$6-'СЕТ СН'!$H$26</f>
        <v>1120.88947517</v>
      </c>
      <c r="L138" s="36">
        <f>SUMIFS(СВЦЭМ!$D$33:$D$776,СВЦЭМ!$A$33:$A$776,$A138,СВЦЭМ!$B$33:$B$776,L$119)+'СЕТ СН'!$H$14+СВЦЭМ!$D$10+'СЕТ СН'!$H$6-'СЕТ СН'!$H$26</f>
        <v>1086.3550440500001</v>
      </c>
      <c r="M138" s="36">
        <f>SUMIFS(СВЦЭМ!$D$33:$D$776,СВЦЭМ!$A$33:$A$776,$A138,СВЦЭМ!$B$33:$B$776,M$119)+'СЕТ СН'!$H$14+СВЦЭМ!$D$10+'СЕТ СН'!$H$6-'СЕТ СН'!$H$26</f>
        <v>1085.3533982200001</v>
      </c>
      <c r="N138" s="36">
        <f>SUMIFS(СВЦЭМ!$D$33:$D$776,СВЦЭМ!$A$33:$A$776,$A138,СВЦЭМ!$B$33:$B$776,N$119)+'СЕТ СН'!$H$14+СВЦЭМ!$D$10+'СЕТ СН'!$H$6-'СЕТ СН'!$H$26</f>
        <v>1073.8924718600001</v>
      </c>
      <c r="O138" s="36">
        <f>SUMIFS(СВЦЭМ!$D$33:$D$776,СВЦЭМ!$A$33:$A$776,$A138,СВЦЭМ!$B$33:$B$776,O$119)+'СЕТ СН'!$H$14+СВЦЭМ!$D$10+'СЕТ СН'!$H$6-'СЕТ СН'!$H$26</f>
        <v>1072.9528311200002</v>
      </c>
      <c r="P138" s="36">
        <f>SUMIFS(СВЦЭМ!$D$33:$D$776,СВЦЭМ!$A$33:$A$776,$A138,СВЦЭМ!$B$33:$B$776,P$119)+'СЕТ СН'!$H$14+СВЦЭМ!$D$10+'СЕТ СН'!$H$6-'СЕТ СН'!$H$26</f>
        <v>1076.61464793</v>
      </c>
      <c r="Q138" s="36">
        <f>SUMIFS(СВЦЭМ!$D$33:$D$776,СВЦЭМ!$A$33:$A$776,$A138,СВЦЭМ!$B$33:$B$776,Q$119)+'СЕТ СН'!$H$14+СВЦЭМ!$D$10+'СЕТ СН'!$H$6-'СЕТ СН'!$H$26</f>
        <v>1076.00751335</v>
      </c>
      <c r="R138" s="36">
        <f>SUMIFS(СВЦЭМ!$D$33:$D$776,СВЦЭМ!$A$33:$A$776,$A138,СВЦЭМ!$B$33:$B$776,R$119)+'СЕТ СН'!$H$14+СВЦЭМ!$D$10+'СЕТ СН'!$H$6-'СЕТ СН'!$H$26</f>
        <v>1075.07764522</v>
      </c>
      <c r="S138" s="36">
        <f>SUMIFS(СВЦЭМ!$D$33:$D$776,СВЦЭМ!$A$33:$A$776,$A138,СВЦЭМ!$B$33:$B$776,S$119)+'СЕТ СН'!$H$14+СВЦЭМ!$D$10+'СЕТ СН'!$H$6-'СЕТ СН'!$H$26</f>
        <v>1066.6621710099998</v>
      </c>
      <c r="T138" s="36">
        <f>SUMIFS(СВЦЭМ!$D$33:$D$776,СВЦЭМ!$A$33:$A$776,$A138,СВЦЭМ!$B$33:$B$776,T$119)+'СЕТ СН'!$H$14+СВЦЭМ!$D$10+'СЕТ СН'!$H$6-'СЕТ СН'!$H$26</f>
        <v>1071.0925677599998</v>
      </c>
      <c r="U138" s="36">
        <f>SUMIFS(СВЦЭМ!$D$33:$D$776,СВЦЭМ!$A$33:$A$776,$A138,СВЦЭМ!$B$33:$B$776,U$119)+'СЕТ СН'!$H$14+СВЦЭМ!$D$10+'СЕТ СН'!$H$6-'СЕТ СН'!$H$26</f>
        <v>1072.6743925199999</v>
      </c>
      <c r="V138" s="36">
        <f>SUMIFS(СВЦЭМ!$D$33:$D$776,СВЦЭМ!$A$33:$A$776,$A138,СВЦЭМ!$B$33:$B$776,V$119)+'СЕТ СН'!$H$14+СВЦЭМ!$D$10+'СЕТ СН'!$H$6-'СЕТ СН'!$H$26</f>
        <v>1081.0283230499999</v>
      </c>
      <c r="W138" s="36">
        <f>SUMIFS(СВЦЭМ!$D$33:$D$776,СВЦЭМ!$A$33:$A$776,$A138,СВЦЭМ!$B$33:$B$776,W$119)+'СЕТ СН'!$H$14+СВЦЭМ!$D$10+'СЕТ СН'!$H$6-'СЕТ СН'!$H$26</f>
        <v>1076.7023578600001</v>
      </c>
      <c r="X138" s="36">
        <f>SUMIFS(СВЦЭМ!$D$33:$D$776,СВЦЭМ!$A$33:$A$776,$A138,СВЦЭМ!$B$33:$B$776,X$119)+'СЕТ СН'!$H$14+СВЦЭМ!$D$10+'СЕТ СН'!$H$6-'СЕТ СН'!$H$26</f>
        <v>1097.70148728</v>
      </c>
      <c r="Y138" s="36">
        <f>SUMIFS(СВЦЭМ!$D$33:$D$776,СВЦЭМ!$A$33:$A$776,$A138,СВЦЭМ!$B$33:$B$776,Y$119)+'СЕТ СН'!$H$14+СВЦЭМ!$D$10+'СЕТ СН'!$H$6-'СЕТ СН'!$H$26</f>
        <v>1174.2806924199999</v>
      </c>
    </row>
    <row r="139" spans="1:25" ht="15.75" x14ac:dyDescent="0.2">
      <c r="A139" s="35">
        <f t="shared" si="3"/>
        <v>43575</v>
      </c>
      <c r="B139" s="36">
        <f>SUMIFS(СВЦЭМ!$D$33:$D$776,СВЦЭМ!$A$33:$A$776,$A139,СВЦЭМ!$B$33:$B$776,B$119)+'СЕТ СН'!$H$14+СВЦЭМ!$D$10+'СЕТ СН'!$H$6-'СЕТ СН'!$H$26</f>
        <v>1267.28524049</v>
      </c>
      <c r="C139" s="36">
        <f>SUMIFS(СВЦЭМ!$D$33:$D$776,СВЦЭМ!$A$33:$A$776,$A139,СВЦЭМ!$B$33:$B$776,C$119)+'СЕТ СН'!$H$14+СВЦЭМ!$D$10+'СЕТ СН'!$H$6-'СЕТ СН'!$H$26</f>
        <v>1337.2776526799998</v>
      </c>
      <c r="D139" s="36">
        <f>SUMIFS(СВЦЭМ!$D$33:$D$776,СВЦЭМ!$A$33:$A$776,$A139,СВЦЭМ!$B$33:$B$776,D$119)+'СЕТ СН'!$H$14+СВЦЭМ!$D$10+'СЕТ СН'!$H$6-'СЕТ СН'!$H$26</f>
        <v>1398.5625561500001</v>
      </c>
      <c r="E139" s="36">
        <f>SUMIFS(СВЦЭМ!$D$33:$D$776,СВЦЭМ!$A$33:$A$776,$A139,СВЦЭМ!$B$33:$B$776,E$119)+'СЕТ СН'!$H$14+СВЦЭМ!$D$10+'СЕТ СН'!$H$6-'СЕТ СН'!$H$26</f>
        <v>1402.4170398699998</v>
      </c>
      <c r="F139" s="36">
        <f>SUMIFS(СВЦЭМ!$D$33:$D$776,СВЦЭМ!$A$33:$A$776,$A139,СВЦЭМ!$B$33:$B$776,F$119)+'СЕТ СН'!$H$14+СВЦЭМ!$D$10+'СЕТ СН'!$H$6-'СЕТ СН'!$H$26</f>
        <v>1406.1735887899999</v>
      </c>
      <c r="G139" s="36">
        <f>SUMIFS(СВЦЭМ!$D$33:$D$776,СВЦЭМ!$A$33:$A$776,$A139,СВЦЭМ!$B$33:$B$776,G$119)+'СЕТ СН'!$H$14+СВЦЭМ!$D$10+'СЕТ СН'!$H$6-'СЕТ СН'!$H$26</f>
        <v>1398.5562770800002</v>
      </c>
      <c r="H139" s="36">
        <f>SUMIFS(СВЦЭМ!$D$33:$D$776,СВЦЭМ!$A$33:$A$776,$A139,СВЦЭМ!$B$33:$B$776,H$119)+'СЕТ СН'!$H$14+СВЦЭМ!$D$10+'СЕТ СН'!$H$6-'СЕТ СН'!$H$26</f>
        <v>1337.8359090600002</v>
      </c>
      <c r="I139" s="36">
        <f>SUMIFS(СВЦЭМ!$D$33:$D$776,СВЦЭМ!$A$33:$A$776,$A139,СВЦЭМ!$B$33:$B$776,I$119)+'СЕТ СН'!$H$14+СВЦЭМ!$D$10+'СЕТ СН'!$H$6-'СЕТ СН'!$H$26</f>
        <v>1304.8128627900001</v>
      </c>
      <c r="J139" s="36">
        <f>SUMIFS(СВЦЭМ!$D$33:$D$776,СВЦЭМ!$A$33:$A$776,$A139,СВЦЭМ!$B$33:$B$776,J$119)+'СЕТ СН'!$H$14+СВЦЭМ!$D$10+'СЕТ СН'!$H$6-'СЕТ СН'!$H$26</f>
        <v>1224.0125125300001</v>
      </c>
      <c r="K139" s="36">
        <f>SUMIFS(СВЦЭМ!$D$33:$D$776,СВЦЭМ!$A$33:$A$776,$A139,СВЦЭМ!$B$33:$B$776,K$119)+'СЕТ СН'!$H$14+СВЦЭМ!$D$10+'СЕТ СН'!$H$6-'СЕТ СН'!$H$26</f>
        <v>1099.5252857099999</v>
      </c>
      <c r="L139" s="36">
        <f>SUMIFS(СВЦЭМ!$D$33:$D$776,СВЦЭМ!$A$33:$A$776,$A139,СВЦЭМ!$B$33:$B$776,L$119)+'СЕТ СН'!$H$14+СВЦЭМ!$D$10+'СЕТ СН'!$H$6-'СЕТ СН'!$H$26</f>
        <v>1053.19661369</v>
      </c>
      <c r="M139" s="36">
        <f>SUMIFS(СВЦЭМ!$D$33:$D$776,СВЦЭМ!$A$33:$A$776,$A139,СВЦЭМ!$B$33:$B$776,M$119)+'СЕТ СН'!$H$14+СВЦЭМ!$D$10+'СЕТ СН'!$H$6-'СЕТ СН'!$H$26</f>
        <v>1058.1807596200001</v>
      </c>
      <c r="N139" s="36">
        <f>SUMIFS(СВЦЭМ!$D$33:$D$776,СВЦЭМ!$A$33:$A$776,$A139,СВЦЭМ!$B$33:$B$776,N$119)+'СЕТ СН'!$H$14+СВЦЭМ!$D$10+'СЕТ СН'!$H$6-'СЕТ СН'!$H$26</f>
        <v>1065.16820207</v>
      </c>
      <c r="O139" s="36">
        <f>SUMIFS(СВЦЭМ!$D$33:$D$776,СВЦЭМ!$A$33:$A$776,$A139,СВЦЭМ!$B$33:$B$776,O$119)+'СЕТ СН'!$H$14+СВЦЭМ!$D$10+'СЕТ СН'!$H$6-'СЕТ СН'!$H$26</f>
        <v>1072.84049097</v>
      </c>
      <c r="P139" s="36">
        <f>SUMIFS(СВЦЭМ!$D$33:$D$776,СВЦЭМ!$A$33:$A$776,$A139,СВЦЭМ!$B$33:$B$776,P$119)+'СЕТ СН'!$H$14+СВЦЭМ!$D$10+'СЕТ СН'!$H$6-'СЕТ СН'!$H$26</f>
        <v>1078.3542757099999</v>
      </c>
      <c r="Q139" s="36">
        <f>SUMIFS(СВЦЭМ!$D$33:$D$776,СВЦЭМ!$A$33:$A$776,$A139,СВЦЭМ!$B$33:$B$776,Q$119)+'СЕТ СН'!$H$14+СВЦЭМ!$D$10+'СЕТ СН'!$H$6-'СЕТ СН'!$H$26</f>
        <v>1087.8395443499999</v>
      </c>
      <c r="R139" s="36">
        <f>SUMIFS(СВЦЭМ!$D$33:$D$776,СВЦЭМ!$A$33:$A$776,$A139,СВЦЭМ!$B$33:$B$776,R$119)+'СЕТ СН'!$H$14+СВЦЭМ!$D$10+'СЕТ СН'!$H$6-'СЕТ СН'!$H$26</f>
        <v>1087.5764694300001</v>
      </c>
      <c r="S139" s="36">
        <f>SUMIFS(СВЦЭМ!$D$33:$D$776,СВЦЭМ!$A$33:$A$776,$A139,СВЦЭМ!$B$33:$B$776,S$119)+'СЕТ СН'!$H$14+СВЦЭМ!$D$10+'СЕТ СН'!$H$6-'СЕТ СН'!$H$26</f>
        <v>1095.09141576</v>
      </c>
      <c r="T139" s="36">
        <f>SUMIFS(СВЦЭМ!$D$33:$D$776,СВЦЭМ!$A$33:$A$776,$A139,СВЦЭМ!$B$33:$B$776,T$119)+'СЕТ СН'!$H$14+СВЦЭМ!$D$10+'СЕТ СН'!$H$6-'СЕТ СН'!$H$26</f>
        <v>1087.4787536700001</v>
      </c>
      <c r="U139" s="36">
        <f>SUMIFS(СВЦЭМ!$D$33:$D$776,СВЦЭМ!$A$33:$A$776,$A139,СВЦЭМ!$B$33:$B$776,U$119)+'СЕТ СН'!$H$14+СВЦЭМ!$D$10+'СЕТ СН'!$H$6-'СЕТ СН'!$H$26</f>
        <v>1047.59697775</v>
      </c>
      <c r="V139" s="36">
        <f>SUMIFS(СВЦЭМ!$D$33:$D$776,СВЦЭМ!$A$33:$A$776,$A139,СВЦЭМ!$B$33:$B$776,V$119)+'СЕТ СН'!$H$14+СВЦЭМ!$D$10+'СЕТ СН'!$H$6-'СЕТ СН'!$H$26</f>
        <v>1049.2513810300002</v>
      </c>
      <c r="W139" s="36">
        <f>SUMIFS(СВЦЭМ!$D$33:$D$776,СВЦЭМ!$A$33:$A$776,$A139,СВЦЭМ!$B$33:$B$776,W$119)+'СЕТ СН'!$H$14+СВЦЭМ!$D$10+'СЕТ СН'!$H$6-'СЕТ СН'!$H$26</f>
        <v>1148.5263004200001</v>
      </c>
      <c r="X139" s="36">
        <f>SUMIFS(СВЦЭМ!$D$33:$D$776,СВЦЭМ!$A$33:$A$776,$A139,СВЦЭМ!$B$33:$B$776,X$119)+'СЕТ СН'!$H$14+СВЦЭМ!$D$10+'СЕТ СН'!$H$6-'СЕТ СН'!$H$26</f>
        <v>1262.57457963</v>
      </c>
      <c r="Y139" s="36">
        <f>SUMIFS(СВЦЭМ!$D$33:$D$776,СВЦЭМ!$A$33:$A$776,$A139,СВЦЭМ!$B$33:$B$776,Y$119)+'СЕТ СН'!$H$14+СВЦЭМ!$D$10+'СЕТ СН'!$H$6-'СЕТ СН'!$H$26</f>
        <v>1306.7603712600001</v>
      </c>
    </row>
    <row r="140" spans="1:25" ht="15.75" x14ac:dyDescent="0.2">
      <c r="A140" s="35">
        <f t="shared" si="3"/>
        <v>43576</v>
      </c>
      <c r="B140" s="36">
        <f>SUMIFS(СВЦЭМ!$D$33:$D$776,СВЦЭМ!$A$33:$A$776,$A140,СВЦЭМ!$B$33:$B$776,B$119)+'СЕТ СН'!$H$14+СВЦЭМ!$D$10+'СЕТ СН'!$H$6-'СЕТ СН'!$H$26</f>
        <v>1206.3936058899999</v>
      </c>
      <c r="C140" s="36">
        <f>SUMIFS(СВЦЭМ!$D$33:$D$776,СВЦЭМ!$A$33:$A$776,$A140,СВЦЭМ!$B$33:$B$776,C$119)+'СЕТ СН'!$H$14+СВЦЭМ!$D$10+'СЕТ СН'!$H$6-'СЕТ СН'!$H$26</f>
        <v>1231.7099800199999</v>
      </c>
      <c r="D140" s="36">
        <f>SUMIFS(СВЦЭМ!$D$33:$D$776,СВЦЭМ!$A$33:$A$776,$A140,СВЦЭМ!$B$33:$B$776,D$119)+'СЕТ СН'!$H$14+СВЦЭМ!$D$10+'СЕТ СН'!$H$6-'СЕТ СН'!$H$26</f>
        <v>1261.5018820400001</v>
      </c>
      <c r="E140" s="36">
        <f>SUMIFS(СВЦЭМ!$D$33:$D$776,СВЦЭМ!$A$33:$A$776,$A140,СВЦЭМ!$B$33:$B$776,E$119)+'СЕТ СН'!$H$14+СВЦЭМ!$D$10+'СЕТ СН'!$H$6-'СЕТ СН'!$H$26</f>
        <v>1268.28995012</v>
      </c>
      <c r="F140" s="36">
        <f>SUMIFS(СВЦЭМ!$D$33:$D$776,СВЦЭМ!$A$33:$A$776,$A140,СВЦЭМ!$B$33:$B$776,F$119)+'СЕТ СН'!$H$14+СВЦЭМ!$D$10+'СЕТ СН'!$H$6-'СЕТ СН'!$H$26</f>
        <v>1272.0891340000001</v>
      </c>
      <c r="G140" s="36">
        <f>SUMIFS(СВЦЭМ!$D$33:$D$776,СВЦЭМ!$A$33:$A$776,$A140,СВЦЭМ!$B$33:$B$776,G$119)+'СЕТ СН'!$H$14+СВЦЭМ!$D$10+'СЕТ СН'!$H$6-'СЕТ СН'!$H$26</f>
        <v>1262.0626052799998</v>
      </c>
      <c r="H140" s="36">
        <f>SUMIFS(СВЦЭМ!$D$33:$D$776,СВЦЭМ!$A$33:$A$776,$A140,СВЦЭМ!$B$33:$B$776,H$119)+'СЕТ СН'!$H$14+СВЦЭМ!$D$10+'СЕТ СН'!$H$6-'СЕТ СН'!$H$26</f>
        <v>1247.54136915</v>
      </c>
      <c r="I140" s="36">
        <f>SUMIFS(СВЦЭМ!$D$33:$D$776,СВЦЭМ!$A$33:$A$776,$A140,СВЦЭМ!$B$33:$B$776,I$119)+'СЕТ СН'!$H$14+СВЦЭМ!$D$10+'СЕТ СН'!$H$6-'СЕТ СН'!$H$26</f>
        <v>1235.8682834700001</v>
      </c>
      <c r="J140" s="36">
        <f>SUMIFS(СВЦЭМ!$D$33:$D$776,СВЦЭМ!$A$33:$A$776,$A140,СВЦЭМ!$B$33:$B$776,J$119)+'СЕТ СН'!$H$14+СВЦЭМ!$D$10+'СЕТ СН'!$H$6-'СЕТ СН'!$H$26</f>
        <v>1193.81687493</v>
      </c>
      <c r="K140" s="36">
        <f>SUMIFS(СВЦЭМ!$D$33:$D$776,СВЦЭМ!$A$33:$A$776,$A140,СВЦЭМ!$B$33:$B$776,K$119)+'СЕТ СН'!$H$14+СВЦЭМ!$D$10+'СЕТ СН'!$H$6-'СЕТ СН'!$H$26</f>
        <v>1154.46267199</v>
      </c>
      <c r="L140" s="36">
        <f>SUMIFS(СВЦЭМ!$D$33:$D$776,СВЦЭМ!$A$33:$A$776,$A140,СВЦЭМ!$B$33:$B$776,L$119)+'СЕТ СН'!$H$14+СВЦЭМ!$D$10+'СЕТ СН'!$H$6-'СЕТ СН'!$H$26</f>
        <v>1136.1602839100001</v>
      </c>
      <c r="M140" s="36">
        <f>SUMIFS(СВЦЭМ!$D$33:$D$776,СВЦЭМ!$A$33:$A$776,$A140,СВЦЭМ!$B$33:$B$776,M$119)+'СЕТ СН'!$H$14+СВЦЭМ!$D$10+'СЕТ СН'!$H$6-'СЕТ СН'!$H$26</f>
        <v>1146.9521301899999</v>
      </c>
      <c r="N140" s="36">
        <f>SUMIFS(СВЦЭМ!$D$33:$D$776,СВЦЭМ!$A$33:$A$776,$A140,СВЦЭМ!$B$33:$B$776,N$119)+'СЕТ СН'!$H$14+СВЦЭМ!$D$10+'СЕТ СН'!$H$6-'СЕТ СН'!$H$26</f>
        <v>1161.13822736</v>
      </c>
      <c r="O140" s="36">
        <f>SUMIFS(СВЦЭМ!$D$33:$D$776,СВЦЭМ!$A$33:$A$776,$A140,СВЦЭМ!$B$33:$B$776,O$119)+'СЕТ СН'!$H$14+СВЦЭМ!$D$10+'СЕТ СН'!$H$6-'СЕТ СН'!$H$26</f>
        <v>1173.9906421800001</v>
      </c>
      <c r="P140" s="36">
        <f>SUMIFS(СВЦЭМ!$D$33:$D$776,СВЦЭМ!$A$33:$A$776,$A140,СВЦЭМ!$B$33:$B$776,P$119)+'СЕТ СН'!$H$14+СВЦЭМ!$D$10+'СЕТ СН'!$H$6-'СЕТ СН'!$H$26</f>
        <v>1179.91355602</v>
      </c>
      <c r="Q140" s="36">
        <f>SUMIFS(СВЦЭМ!$D$33:$D$776,СВЦЭМ!$A$33:$A$776,$A140,СВЦЭМ!$B$33:$B$776,Q$119)+'СЕТ СН'!$H$14+СВЦЭМ!$D$10+'СЕТ СН'!$H$6-'СЕТ СН'!$H$26</f>
        <v>1199.0406437300001</v>
      </c>
      <c r="R140" s="36">
        <f>SUMIFS(СВЦЭМ!$D$33:$D$776,СВЦЭМ!$A$33:$A$776,$A140,СВЦЭМ!$B$33:$B$776,R$119)+'СЕТ СН'!$H$14+СВЦЭМ!$D$10+'СЕТ СН'!$H$6-'СЕТ СН'!$H$26</f>
        <v>1218.2384321700001</v>
      </c>
      <c r="S140" s="36">
        <f>SUMIFS(СВЦЭМ!$D$33:$D$776,СВЦЭМ!$A$33:$A$776,$A140,СВЦЭМ!$B$33:$B$776,S$119)+'СЕТ СН'!$H$14+СВЦЭМ!$D$10+'СЕТ СН'!$H$6-'СЕТ СН'!$H$26</f>
        <v>1201.3585309300001</v>
      </c>
      <c r="T140" s="36">
        <f>SUMIFS(СВЦЭМ!$D$33:$D$776,СВЦЭМ!$A$33:$A$776,$A140,СВЦЭМ!$B$33:$B$776,T$119)+'СЕТ СН'!$H$14+СВЦЭМ!$D$10+'СЕТ СН'!$H$6-'СЕТ СН'!$H$26</f>
        <v>1168.2152725199999</v>
      </c>
      <c r="U140" s="36">
        <f>SUMIFS(СВЦЭМ!$D$33:$D$776,СВЦЭМ!$A$33:$A$776,$A140,СВЦЭМ!$B$33:$B$776,U$119)+'СЕТ СН'!$H$14+СВЦЭМ!$D$10+'СЕТ СН'!$H$6-'СЕТ СН'!$H$26</f>
        <v>1144.8413815899999</v>
      </c>
      <c r="V140" s="36">
        <f>SUMIFS(СВЦЭМ!$D$33:$D$776,СВЦЭМ!$A$33:$A$776,$A140,СВЦЭМ!$B$33:$B$776,V$119)+'СЕТ СН'!$H$14+СВЦЭМ!$D$10+'СЕТ СН'!$H$6-'СЕТ СН'!$H$26</f>
        <v>1113.3726635799999</v>
      </c>
      <c r="W140" s="36">
        <f>SUMIFS(СВЦЭМ!$D$33:$D$776,СВЦЭМ!$A$33:$A$776,$A140,СВЦЭМ!$B$33:$B$776,W$119)+'СЕТ СН'!$H$14+СВЦЭМ!$D$10+'СЕТ СН'!$H$6-'СЕТ СН'!$H$26</f>
        <v>1112.89056177</v>
      </c>
      <c r="X140" s="36">
        <f>SUMIFS(СВЦЭМ!$D$33:$D$776,СВЦЭМ!$A$33:$A$776,$A140,СВЦЭМ!$B$33:$B$776,X$119)+'СЕТ СН'!$H$14+СВЦЭМ!$D$10+'СЕТ СН'!$H$6-'СЕТ СН'!$H$26</f>
        <v>1115.4273485799999</v>
      </c>
      <c r="Y140" s="36">
        <f>SUMIFS(СВЦЭМ!$D$33:$D$776,СВЦЭМ!$A$33:$A$776,$A140,СВЦЭМ!$B$33:$B$776,Y$119)+'СЕТ СН'!$H$14+СВЦЭМ!$D$10+'СЕТ СН'!$H$6-'СЕТ СН'!$H$26</f>
        <v>1162.1008316100001</v>
      </c>
    </row>
    <row r="141" spans="1:25" ht="15.75" x14ac:dyDescent="0.2">
      <c r="A141" s="35">
        <f t="shared" si="3"/>
        <v>43577</v>
      </c>
      <c r="B141" s="36">
        <f>SUMIFS(СВЦЭМ!$D$33:$D$776,СВЦЭМ!$A$33:$A$776,$A141,СВЦЭМ!$B$33:$B$776,B$119)+'СЕТ СН'!$H$14+СВЦЭМ!$D$10+'СЕТ СН'!$H$6-'СЕТ СН'!$H$26</f>
        <v>1167.96022726</v>
      </c>
      <c r="C141" s="36">
        <f>SUMIFS(СВЦЭМ!$D$33:$D$776,СВЦЭМ!$A$33:$A$776,$A141,СВЦЭМ!$B$33:$B$776,C$119)+'СЕТ СН'!$H$14+СВЦЭМ!$D$10+'СЕТ СН'!$H$6-'СЕТ СН'!$H$26</f>
        <v>1187.4527665400001</v>
      </c>
      <c r="D141" s="36">
        <f>SUMIFS(СВЦЭМ!$D$33:$D$776,СВЦЭМ!$A$33:$A$776,$A141,СВЦЭМ!$B$33:$B$776,D$119)+'СЕТ СН'!$H$14+СВЦЭМ!$D$10+'СЕТ СН'!$H$6-'СЕТ СН'!$H$26</f>
        <v>1230.4844249600001</v>
      </c>
      <c r="E141" s="36">
        <f>SUMIFS(СВЦЭМ!$D$33:$D$776,СВЦЭМ!$A$33:$A$776,$A141,СВЦЭМ!$B$33:$B$776,E$119)+'СЕТ СН'!$H$14+СВЦЭМ!$D$10+'СЕТ СН'!$H$6-'СЕТ СН'!$H$26</f>
        <v>1264.4583854100001</v>
      </c>
      <c r="F141" s="36">
        <f>SUMIFS(СВЦЭМ!$D$33:$D$776,СВЦЭМ!$A$33:$A$776,$A141,СВЦЭМ!$B$33:$B$776,F$119)+'СЕТ СН'!$H$14+СВЦЭМ!$D$10+'СЕТ СН'!$H$6-'СЕТ СН'!$H$26</f>
        <v>1276.9881619299999</v>
      </c>
      <c r="G141" s="36">
        <f>SUMIFS(СВЦЭМ!$D$33:$D$776,СВЦЭМ!$A$33:$A$776,$A141,СВЦЭМ!$B$33:$B$776,G$119)+'СЕТ СН'!$H$14+СВЦЭМ!$D$10+'СЕТ СН'!$H$6-'СЕТ СН'!$H$26</f>
        <v>1233.70275057</v>
      </c>
      <c r="H141" s="36">
        <f>SUMIFS(СВЦЭМ!$D$33:$D$776,СВЦЭМ!$A$33:$A$776,$A141,СВЦЭМ!$B$33:$B$776,H$119)+'СЕТ СН'!$H$14+СВЦЭМ!$D$10+'СЕТ СН'!$H$6-'СЕТ СН'!$H$26</f>
        <v>1214.17843528</v>
      </c>
      <c r="I141" s="36">
        <f>SUMIFS(СВЦЭМ!$D$33:$D$776,СВЦЭМ!$A$33:$A$776,$A141,СВЦЭМ!$B$33:$B$776,I$119)+'СЕТ СН'!$H$14+СВЦЭМ!$D$10+'СЕТ СН'!$H$6-'СЕТ СН'!$H$26</f>
        <v>1208.53345057</v>
      </c>
      <c r="J141" s="36">
        <f>SUMIFS(СВЦЭМ!$D$33:$D$776,СВЦЭМ!$A$33:$A$776,$A141,СВЦЭМ!$B$33:$B$776,J$119)+'СЕТ СН'!$H$14+СВЦЭМ!$D$10+'СЕТ СН'!$H$6-'СЕТ СН'!$H$26</f>
        <v>1200.79240581</v>
      </c>
      <c r="K141" s="36">
        <f>SUMIFS(СВЦЭМ!$D$33:$D$776,СВЦЭМ!$A$33:$A$776,$A141,СВЦЭМ!$B$33:$B$776,K$119)+'СЕТ СН'!$H$14+СВЦЭМ!$D$10+'СЕТ СН'!$H$6-'СЕТ СН'!$H$26</f>
        <v>1205.6170162399999</v>
      </c>
      <c r="L141" s="36">
        <f>SUMIFS(СВЦЭМ!$D$33:$D$776,СВЦЭМ!$A$33:$A$776,$A141,СВЦЭМ!$B$33:$B$776,L$119)+'СЕТ СН'!$H$14+СВЦЭМ!$D$10+'СЕТ СН'!$H$6-'СЕТ СН'!$H$26</f>
        <v>1199.10393337</v>
      </c>
      <c r="M141" s="36">
        <f>SUMIFS(СВЦЭМ!$D$33:$D$776,СВЦЭМ!$A$33:$A$776,$A141,СВЦЭМ!$B$33:$B$776,M$119)+'СЕТ СН'!$H$14+СВЦЭМ!$D$10+'СЕТ СН'!$H$6-'СЕТ СН'!$H$26</f>
        <v>1197.32810909</v>
      </c>
      <c r="N141" s="36">
        <f>SUMIFS(СВЦЭМ!$D$33:$D$776,СВЦЭМ!$A$33:$A$776,$A141,СВЦЭМ!$B$33:$B$776,N$119)+'СЕТ СН'!$H$14+СВЦЭМ!$D$10+'СЕТ СН'!$H$6-'СЕТ СН'!$H$26</f>
        <v>1195.56306275</v>
      </c>
      <c r="O141" s="36">
        <f>SUMIFS(СВЦЭМ!$D$33:$D$776,СВЦЭМ!$A$33:$A$776,$A141,СВЦЭМ!$B$33:$B$776,O$119)+'СЕТ СН'!$H$14+СВЦЭМ!$D$10+'СЕТ СН'!$H$6-'СЕТ СН'!$H$26</f>
        <v>1202.60013854</v>
      </c>
      <c r="P141" s="36">
        <f>SUMIFS(СВЦЭМ!$D$33:$D$776,СВЦЭМ!$A$33:$A$776,$A141,СВЦЭМ!$B$33:$B$776,P$119)+'СЕТ СН'!$H$14+СВЦЭМ!$D$10+'СЕТ СН'!$H$6-'СЕТ СН'!$H$26</f>
        <v>1207.86699841</v>
      </c>
      <c r="Q141" s="36">
        <f>SUMIFS(СВЦЭМ!$D$33:$D$776,СВЦЭМ!$A$33:$A$776,$A141,СВЦЭМ!$B$33:$B$776,Q$119)+'СЕТ СН'!$H$14+СВЦЭМ!$D$10+'СЕТ СН'!$H$6-'СЕТ СН'!$H$26</f>
        <v>1217.4393104599999</v>
      </c>
      <c r="R141" s="36">
        <f>SUMIFS(СВЦЭМ!$D$33:$D$776,СВЦЭМ!$A$33:$A$776,$A141,СВЦЭМ!$B$33:$B$776,R$119)+'СЕТ СН'!$H$14+СВЦЭМ!$D$10+'СЕТ СН'!$H$6-'СЕТ СН'!$H$26</f>
        <v>1215.4264087500001</v>
      </c>
      <c r="S141" s="36">
        <f>SUMIFS(СВЦЭМ!$D$33:$D$776,СВЦЭМ!$A$33:$A$776,$A141,СВЦЭМ!$B$33:$B$776,S$119)+'СЕТ СН'!$H$14+СВЦЭМ!$D$10+'СЕТ СН'!$H$6-'СЕТ СН'!$H$26</f>
        <v>1194.91511932</v>
      </c>
      <c r="T141" s="36">
        <f>SUMIFS(СВЦЭМ!$D$33:$D$776,СВЦЭМ!$A$33:$A$776,$A141,СВЦЭМ!$B$33:$B$776,T$119)+'СЕТ СН'!$H$14+СВЦЭМ!$D$10+'СЕТ СН'!$H$6-'СЕТ СН'!$H$26</f>
        <v>1192.58699265</v>
      </c>
      <c r="U141" s="36">
        <f>SUMIFS(СВЦЭМ!$D$33:$D$776,СВЦЭМ!$A$33:$A$776,$A141,СВЦЭМ!$B$33:$B$776,U$119)+'СЕТ СН'!$H$14+СВЦЭМ!$D$10+'СЕТ СН'!$H$6-'СЕТ СН'!$H$26</f>
        <v>1178.8486223099999</v>
      </c>
      <c r="V141" s="36">
        <f>SUMIFS(СВЦЭМ!$D$33:$D$776,СВЦЭМ!$A$33:$A$776,$A141,СВЦЭМ!$B$33:$B$776,V$119)+'СЕТ СН'!$H$14+СВЦЭМ!$D$10+'СЕТ СН'!$H$6-'СЕТ СН'!$H$26</f>
        <v>1166.5774943199999</v>
      </c>
      <c r="W141" s="36">
        <f>SUMIFS(СВЦЭМ!$D$33:$D$776,СВЦЭМ!$A$33:$A$776,$A141,СВЦЭМ!$B$33:$B$776,W$119)+'СЕТ СН'!$H$14+СВЦЭМ!$D$10+'СЕТ СН'!$H$6-'СЕТ СН'!$H$26</f>
        <v>1170.35750822</v>
      </c>
      <c r="X141" s="36">
        <f>SUMIFS(СВЦЭМ!$D$33:$D$776,СВЦЭМ!$A$33:$A$776,$A141,СВЦЭМ!$B$33:$B$776,X$119)+'СЕТ СН'!$H$14+СВЦЭМ!$D$10+'СЕТ СН'!$H$6-'СЕТ СН'!$H$26</f>
        <v>1197.8782835900001</v>
      </c>
      <c r="Y141" s="36">
        <f>SUMIFS(СВЦЭМ!$D$33:$D$776,СВЦЭМ!$A$33:$A$776,$A141,СВЦЭМ!$B$33:$B$776,Y$119)+'СЕТ СН'!$H$14+СВЦЭМ!$D$10+'СЕТ СН'!$H$6-'СЕТ СН'!$H$26</f>
        <v>1211.68163921</v>
      </c>
    </row>
    <row r="142" spans="1:25" ht="15.75" x14ac:dyDescent="0.2">
      <c r="A142" s="35">
        <f t="shared" si="3"/>
        <v>43578</v>
      </c>
      <c r="B142" s="36">
        <f>SUMIFS(СВЦЭМ!$D$33:$D$776,СВЦЭМ!$A$33:$A$776,$A142,СВЦЭМ!$B$33:$B$776,B$119)+'СЕТ СН'!$H$14+СВЦЭМ!$D$10+'СЕТ СН'!$H$6-'СЕТ СН'!$H$26</f>
        <v>1180.0120229300001</v>
      </c>
      <c r="C142" s="36">
        <f>SUMIFS(СВЦЭМ!$D$33:$D$776,СВЦЭМ!$A$33:$A$776,$A142,СВЦЭМ!$B$33:$B$776,C$119)+'СЕТ СН'!$H$14+СВЦЭМ!$D$10+'СЕТ СН'!$H$6-'СЕТ СН'!$H$26</f>
        <v>1225.4590032800002</v>
      </c>
      <c r="D142" s="36">
        <f>SUMIFS(СВЦЭМ!$D$33:$D$776,СВЦЭМ!$A$33:$A$776,$A142,СВЦЭМ!$B$33:$B$776,D$119)+'СЕТ СН'!$H$14+СВЦЭМ!$D$10+'СЕТ СН'!$H$6-'СЕТ СН'!$H$26</f>
        <v>1256.9675288600001</v>
      </c>
      <c r="E142" s="36">
        <f>SUMIFS(СВЦЭМ!$D$33:$D$776,СВЦЭМ!$A$33:$A$776,$A142,СВЦЭМ!$B$33:$B$776,E$119)+'СЕТ СН'!$H$14+СВЦЭМ!$D$10+'СЕТ СН'!$H$6-'СЕТ СН'!$H$26</f>
        <v>1267.65952427</v>
      </c>
      <c r="F142" s="36">
        <f>SUMIFS(СВЦЭМ!$D$33:$D$776,СВЦЭМ!$A$33:$A$776,$A142,СВЦЭМ!$B$33:$B$776,F$119)+'СЕТ СН'!$H$14+СВЦЭМ!$D$10+'СЕТ СН'!$H$6-'СЕТ СН'!$H$26</f>
        <v>1272.0069981000001</v>
      </c>
      <c r="G142" s="36">
        <f>SUMIFS(СВЦЭМ!$D$33:$D$776,СВЦЭМ!$A$33:$A$776,$A142,СВЦЭМ!$B$33:$B$776,G$119)+'СЕТ СН'!$H$14+СВЦЭМ!$D$10+'СЕТ СН'!$H$6-'СЕТ СН'!$H$26</f>
        <v>1243.91673876</v>
      </c>
      <c r="H142" s="36">
        <f>SUMIFS(СВЦЭМ!$D$33:$D$776,СВЦЭМ!$A$33:$A$776,$A142,СВЦЭМ!$B$33:$B$776,H$119)+'СЕТ СН'!$H$14+СВЦЭМ!$D$10+'СЕТ СН'!$H$6-'СЕТ СН'!$H$26</f>
        <v>1224.88565537</v>
      </c>
      <c r="I142" s="36">
        <f>SUMIFS(СВЦЭМ!$D$33:$D$776,СВЦЭМ!$A$33:$A$776,$A142,СВЦЭМ!$B$33:$B$776,I$119)+'СЕТ СН'!$H$14+СВЦЭМ!$D$10+'СЕТ СН'!$H$6-'СЕТ СН'!$H$26</f>
        <v>1237.9303335</v>
      </c>
      <c r="J142" s="36">
        <f>SUMIFS(СВЦЭМ!$D$33:$D$776,СВЦЭМ!$A$33:$A$776,$A142,СВЦЭМ!$B$33:$B$776,J$119)+'СЕТ СН'!$H$14+СВЦЭМ!$D$10+'СЕТ СН'!$H$6-'СЕТ СН'!$H$26</f>
        <v>1207.2599381099999</v>
      </c>
      <c r="K142" s="36">
        <f>SUMIFS(СВЦЭМ!$D$33:$D$776,СВЦЭМ!$A$33:$A$776,$A142,СВЦЭМ!$B$33:$B$776,K$119)+'СЕТ СН'!$H$14+СВЦЭМ!$D$10+'СЕТ СН'!$H$6-'СЕТ СН'!$H$26</f>
        <v>1210.6704451800001</v>
      </c>
      <c r="L142" s="36">
        <f>SUMIFS(СВЦЭМ!$D$33:$D$776,СВЦЭМ!$A$33:$A$776,$A142,СВЦЭМ!$B$33:$B$776,L$119)+'СЕТ СН'!$H$14+СВЦЭМ!$D$10+'СЕТ СН'!$H$6-'СЕТ СН'!$H$26</f>
        <v>1196.5365578199999</v>
      </c>
      <c r="M142" s="36">
        <f>SUMIFS(СВЦЭМ!$D$33:$D$776,СВЦЭМ!$A$33:$A$776,$A142,СВЦЭМ!$B$33:$B$776,M$119)+'СЕТ СН'!$H$14+СВЦЭМ!$D$10+'СЕТ СН'!$H$6-'СЕТ СН'!$H$26</f>
        <v>1207.18060707</v>
      </c>
      <c r="N142" s="36">
        <f>SUMIFS(СВЦЭМ!$D$33:$D$776,СВЦЭМ!$A$33:$A$776,$A142,СВЦЭМ!$B$33:$B$776,N$119)+'СЕТ СН'!$H$14+СВЦЭМ!$D$10+'СЕТ СН'!$H$6-'СЕТ СН'!$H$26</f>
        <v>1197.65760432</v>
      </c>
      <c r="O142" s="36">
        <f>SUMIFS(СВЦЭМ!$D$33:$D$776,СВЦЭМ!$A$33:$A$776,$A142,СВЦЭМ!$B$33:$B$776,O$119)+'СЕТ СН'!$H$14+СВЦЭМ!$D$10+'СЕТ СН'!$H$6-'СЕТ СН'!$H$26</f>
        <v>1204.3171567300001</v>
      </c>
      <c r="P142" s="36">
        <f>SUMIFS(СВЦЭМ!$D$33:$D$776,СВЦЭМ!$A$33:$A$776,$A142,СВЦЭМ!$B$33:$B$776,P$119)+'СЕТ СН'!$H$14+СВЦЭМ!$D$10+'СЕТ СН'!$H$6-'СЕТ СН'!$H$26</f>
        <v>1222.17209387</v>
      </c>
      <c r="Q142" s="36">
        <f>SUMIFS(СВЦЭМ!$D$33:$D$776,СВЦЭМ!$A$33:$A$776,$A142,СВЦЭМ!$B$33:$B$776,Q$119)+'СЕТ СН'!$H$14+СВЦЭМ!$D$10+'СЕТ СН'!$H$6-'СЕТ СН'!$H$26</f>
        <v>1232.4361552800001</v>
      </c>
      <c r="R142" s="36">
        <f>SUMIFS(СВЦЭМ!$D$33:$D$776,СВЦЭМ!$A$33:$A$776,$A142,СВЦЭМ!$B$33:$B$776,R$119)+'СЕТ СН'!$H$14+СВЦЭМ!$D$10+'СЕТ СН'!$H$6-'СЕТ СН'!$H$26</f>
        <v>1229.92800487</v>
      </c>
      <c r="S142" s="36">
        <f>SUMIFS(СВЦЭМ!$D$33:$D$776,СВЦЭМ!$A$33:$A$776,$A142,СВЦЭМ!$B$33:$B$776,S$119)+'СЕТ СН'!$H$14+СВЦЭМ!$D$10+'СЕТ СН'!$H$6-'СЕТ СН'!$H$26</f>
        <v>1238.09087097</v>
      </c>
      <c r="T142" s="36">
        <f>SUMIFS(СВЦЭМ!$D$33:$D$776,СВЦЭМ!$A$33:$A$776,$A142,СВЦЭМ!$B$33:$B$776,T$119)+'СЕТ СН'!$H$14+СВЦЭМ!$D$10+'СЕТ СН'!$H$6-'СЕТ СН'!$H$26</f>
        <v>1222.9969778700001</v>
      </c>
      <c r="U142" s="36">
        <f>SUMIFS(СВЦЭМ!$D$33:$D$776,СВЦЭМ!$A$33:$A$776,$A142,СВЦЭМ!$B$33:$B$776,U$119)+'СЕТ СН'!$H$14+СВЦЭМ!$D$10+'СЕТ СН'!$H$6-'СЕТ СН'!$H$26</f>
        <v>1198.1883692599999</v>
      </c>
      <c r="V142" s="36">
        <f>SUMIFS(СВЦЭМ!$D$33:$D$776,СВЦЭМ!$A$33:$A$776,$A142,СВЦЭМ!$B$33:$B$776,V$119)+'СЕТ СН'!$H$14+СВЦЭМ!$D$10+'СЕТ СН'!$H$6-'СЕТ СН'!$H$26</f>
        <v>1183.11275333</v>
      </c>
      <c r="W142" s="36">
        <f>SUMIFS(СВЦЭМ!$D$33:$D$776,СВЦЭМ!$A$33:$A$776,$A142,СВЦЭМ!$B$33:$B$776,W$119)+'СЕТ СН'!$H$14+СВЦЭМ!$D$10+'СЕТ СН'!$H$6-'СЕТ СН'!$H$26</f>
        <v>1179.9963827000001</v>
      </c>
      <c r="X142" s="36">
        <f>SUMIFS(СВЦЭМ!$D$33:$D$776,СВЦЭМ!$A$33:$A$776,$A142,СВЦЭМ!$B$33:$B$776,X$119)+'СЕТ СН'!$H$14+СВЦЭМ!$D$10+'СЕТ СН'!$H$6-'СЕТ СН'!$H$26</f>
        <v>1213.85361109</v>
      </c>
      <c r="Y142" s="36">
        <f>SUMIFS(СВЦЭМ!$D$33:$D$776,СВЦЭМ!$A$33:$A$776,$A142,СВЦЭМ!$B$33:$B$776,Y$119)+'СЕТ СН'!$H$14+СВЦЭМ!$D$10+'СЕТ СН'!$H$6-'СЕТ СН'!$H$26</f>
        <v>1247.7168913200001</v>
      </c>
    </row>
    <row r="143" spans="1:25" ht="15.75" x14ac:dyDescent="0.2">
      <c r="A143" s="35">
        <f t="shared" si="3"/>
        <v>43579</v>
      </c>
      <c r="B143" s="36">
        <f>SUMIFS(СВЦЭМ!$D$33:$D$776,СВЦЭМ!$A$33:$A$776,$A143,СВЦЭМ!$B$33:$B$776,B$119)+'СЕТ СН'!$H$14+СВЦЭМ!$D$10+'СЕТ СН'!$H$6-'СЕТ СН'!$H$26</f>
        <v>1138.0566543499999</v>
      </c>
      <c r="C143" s="36">
        <f>SUMIFS(СВЦЭМ!$D$33:$D$776,СВЦЭМ!$A$33:$A$776,$A143,СВЦЭМ!$B$33:$B$776,C$119)+'СЕТ СН'!$H$14+СВЦЭМ!$D$10+'СЕТ СН'!$H$6-'СЕТ СН'!$H$26</f>
        <v>1180.0975374</v>
      </c>
      <c r="D143" s="36">
        <f>SUMIFS(СВЦЭМ!$D$33:$D$776,СВЦЭМ!$A$33:$A$776,$A143,СВЦЭМ!$B$33:$B$776,D$119)+'СЕТ СН'!$H$14+СВЦЭМ!$D$10+'СЕТ СН'!$H$6-'СЕТ СН'!$H$26</f>
        <v>1214.7505406099999</v>
      </c>
      <c r="E143" s="36">
        <f>SUMIFS(СВЦЭМ!$D$33:$D$776,СВЦЭМ!$A$33:$A$776,$A143,СВЦЭМ!$B$33:$B$776,E$119)+'СЕТ СН'!$H$14+СВЦЭМ!$D$10+'СЕТ СН'!$H$6-'СЕТ СН'!$H$26</f>
        <v>1223.00179293</v>
      </c>
      <c r="F143" s="36">
        <f>SUMIFS(СВЦЭМ!$D$33:$D$776,СВЦЭМ!$A$33:$A$776,$A143,СВЦЭМ!$B$33:$B$776,F$119)+'СЕТ СН'!$H$14+СВЦЭМ!$D$10+'СЕТ СН'!$H$6-'СЕТ СН'!$H$26</f>
        <v>1245.5535798199999</v>
      </c>
      <c r="G143" s="36">
        <f>SUMIFS(СВЦЭМ!$D$33:$D$776,СВЦЭМ!$A$33:$A$776,$A143,СВЦЭМ!$B$33:$B$776,G$119)+'СЕТ СН'!$H$14+СВЦЭМ!$D$10+'СЕТ СН'!$H$6-'СЕТ СН'!$H$26</f>
        <v>1239.7083325200001</v>
      </c>
      <c r="H143" s="36">
        <f>SUMIFS(СВЦЭМ!$D$33:$D$776,СВЦЭМ!$A$33:$A$776,$A143,СВЦЭМ!$B$33:$B$776,H$119)+'СЕТ СН'!$H$14+СВЦЭМ!$D$10+'СЕТ СН'!$H$6-'СЕТ СН'!$H$26</f>
        <v>1219.6692515899999</v>
      </c>
      <c r="I143" s="36">
        <f>SUMIFS(СВЦЭМ!$D$33:$D$776,СВЦЭМ!$A$33:$A$776,$A143,СВЦЭМ!$B$33:$B$776,I$119)+'СЕТ СН'!$H$14+СВЦЭМ!$D$10+'СЕТ СН'!$H$6-'СЕТ СН'!$H$26</f>
        <v>1184.9459264699999</v>
      </c>
      <c r="J143" s="36">
        <f>SUMIFS(СВЦЭМ!$D$33:$D$776,СВЦЭМ!$A$33:$A$776,$A143,СВЦЭМ!$B$33:$B$776,J$119)+'СЕТ СН'!$H$14+СВЦЭМ!$D$10+'СЕТ СН'!$H$6-'СЕТ СН'!$H$26</f>
        <v>1148.3256857000001</v>
      </c>
      <c r="K143" s="36">
        <f>SUMIFS(СВЦЭМ!$D$33:$D$776,СВЦЭМ!$A$33:$A$776,$A143,СВЦЭМ!$B$33:$B$776,K$119)+'СЕТ СН'!$H$14+СВЦЭМ!$D$10+'СЕТ СН'!$H$6-'СЕТ СН'!$H$26</f>
        <v>1164.30852209</v>
      </c>
      <c r="L143" s="36">
        <f>SUMIFS(СВЦЭМ!$D$33:$D$776,СВЦЭМ!$A$33:$A$776,$A143,СВЦЭМ!$B$33:$B$776,L$119)+'СЕТ СН'!$H$14+СВЦЭМ!$D$10+'СЕТ СН'!$H$6-'СЕТ СН'!$H$26</f>
        <v>1196.75032704</v>
      </c>
      <c r="M143" s="36">
        <f>SUMIFS(СВЦЭМ!$D$33:$D$776,СВЦЭМ!$A$33:$A$776,$A143,СВЦЭМ!$B$33:$B$776,M$119)+'СЕТ СН'!$H$14+СВЦЭМ!$D$10+'СЕТ СН'!$H$6-'СЕТ СН'!$H$26</f>
        <v>1214.81856679</v>
      </c>
      <c r="N143" s="36">
        <f>SUMIFS(СВЦЭМ!$D$33:$D$776,СВЦЭМ!$A$33:$A$776,$A143,СВЦЭМ!$B$33:$B$776,N$119)+'СЕТ СН'!$H$14+СВЦЭМ!$D$10+'СЕТ СН'!$H$6-'СЕТ СН'!$H$26</f>
        <v>1203.7199577599999</v>
      </c>
      <c r="O143" s="36">
        <f>SUMIFS(СВЦЭМ!$D$33:$D$776,СВЦЭМ!$A$33:$A$776,$A143,СВЦЭМ!$B$33:$B$776,O$119)+'СЕТ СН'!$H$14+СВЦЭМ!$D$10+'СЕТ СН'!$H$6-'СЕТ СН'!$H$26</f>
        <v>1211.4739348200001</v>
      </c>
      <c r="P143" s="36">
        <f>SUMIFS(СВЦЭМ!$D$33:$D$776,СВЦЭМ!$A$33:$A$776,$A143,СВЦЭМ!$B$33:$B$776,P$119)+'СЕТ СН'!$H$14+СВЦЭМ!$D$10+'СЕТ СН'!$H$6-'СЕТ СН'!$H$26</f>
        <v>1219.47808216</v>
      </c>
      <c r="Q143" s="36">
        <f>SUMIFS(СВЦЭМ!$D$33:$D$776,СВЦЭМ!$A$33:$A$776,$A143,СВЦЭМ!$B$33:$B$776,Q$119)+'СЕТ СН'!$H$14+СВЦЭМ!$D$10+'СЕТ СН'!$H$6-'СЕТ СН'!$H$26</f>
        <v>1223.9757920299999</v>
      </c>
      <c r="R143" s="36">
        <f>SUMIFS(СВЦЭМ!$D$33:$D$776,СВЦЭМ!$A$33:$A$776,$A143,СВЦЭМ!$B$33:$B$776,R$119)+'СЕТ СН'!$H$14+СВЦЭМ!$D$10+'СЕТ СН'!$H$6-'СЕТ СН'!$H$26</f>
        <v>1226.5060813300001</v>
      </c>
      <c r="S143" s="36">
        <f>SUMIFS(СВЦЭМ!$D$33:$D$776,СВЦЭМ!$A$33:$A$776,$A143,СВЦЭМ!$B$33:$B$776,S$119)+'СЕТ СН'!$H$14+СВЦЭМ!$D$10+'СЕТ СН'!$H$6-'СЕТ СН'!$H$26</f>
        <v>1227.8623864400001</v>
      </c>
      <c r="T143" s="36">
        <f>SUMIFS(СВЦЭМ!$D$33:$D$776,СВЦЭМ!$A$33:$A$776,$A143,СВЦЭМ!$B$33:$B$776,T$119)+'СЕТ СН'!$H$14+СВЦЭМ!$D$10+'СЕТ СН'!$H$6-'СЕТ СН'!$H$26</f>
        <v>1215.34123985</v>
      </c>
      <c r="U143" s="36">
        <f>SUMIFS(СВЦЭМ!$D$33:$D$776,СВЦЭМ!$A$33:$A$776,$A143,СВЦЭМ!$B$33:$B$776,U$119)+'СЕТ СН'!$H$14+СВЦЭМ!$D$10+'СЕТ СН'!$H$6-'СЕТ СН'!$H$26</f>
        <v>1209.1115916200001</v>
      </c>
      <c r="V143" s="36">
        <f>SUMIFS(СВЦЭМ!$D$33:$D$776,СВЦЭМ!$A$33:$A$776,$A143,СВЦЭМ!$B$33:$B$776,V$119)+'СЕТ СН'!$H$14+СВЦЭМ!$D$10+'СЕТ СН'!$H$6-'СЕТ СН'!$H$26</f>
        <v>1186.05714446</v>
      </c>
      <c r="W143" s="36">
        <f>SUMIFS(СВЦЭМ!$D$33:$D$776,СВЦЭМ!$A$33:$A$776,$A143,СВЦЭМ!$B$33:$B$776,W$119)+'СЕТ СН'!$H$14+СВЦЭМ!$D$10+'СЕТ СН'!$H$6-'СЕТ СН'!$H$26</f>
        <v>1174.4574346899999</v>
      </c>
      <c r="X143" s="36">
        <f>SUMIFS(СВЦЭМ!$D$33:$D$776,СВЦЭМ!$A$33:$A$776,$A143,СВЦЭМ!$B$33:$B$776,X$119)+'СЕТ СН'!$H$14+СВЦЭМ!$D$10+'СЕТ СН'!$H$6-'СЕТ СН'!$H$26</f>
        <v>1184.99239911</v>
      </c>
      <c r="Y143" s="36">
        <f>SUMIFS(СВЦЭМ!$D$33:$D$776,СВЦЭМ!$A$33:$A$776,$A143,СВЦЭМ!$B$33:$B$776,Y$119)+'СЕТ СН'!$H$14+СВЦЭМ!$D$10+'СЕТ СН'!$H$6-'СЕТ СН'!$H$26</f>
        <v>1222.78177117</v>
      </c>
    </row>
    <row r="144" spans="1:25" ht="15.75" x14ac:dyDescent="0.2">
      <c r="A144" s="35">
        <f t="shared" si="3"/>
        <v>43580</v>
      </c>
      <c r="B144" s="36">
        <f>SUMIFS(СВЦЭМ!$D$33:$D$776,СВЦЭМ!$A$33:$A$776,$A144,СВЦЭМ!$B$33:$B$776,B$119)+'СЕТ СН'!$H$14+СВЦЭМ!$D$10+'СЕТ СН'!$H$6-'СЕТ СН'!$H$26</f>
        <v>1208.64772541</v>
      </c>
      <c r="C144" s="36">
        <f>SUMIFS(СВЦЭМ!$D$33:$D$776,СВЦЭМ!$A$33:$A$776,$A144,СВЦЭМ!$B$33:$B$776,C$119)+'СЕТ СН'!$H$14+СВЦЭМ!$D$10+'СЕТ СН'!$H$6-'СЕТ СН'!$H$26</f>
        <v>1245.0404477500001</v>
      </c>
      <c r="D144" s="36">
        <f>SUMIFS(СВЦЭМ!$D$33:$D$776,СВЦЭМ!$A$33:$A$776,$A144,СВЦЭМ!$B$33:$B$776,D$119)+'СЕТ СН'!$H$14+СВЦЭМ!$D$10+'СЕТ СН'!$H$6-'СЕТ СН'!$H$26</f>
        <v>1276.25786249</v>
      </c>
      <c r="E144" s="36">
        <f>SUMIFS(СВЦЭМ!$D$33:$D$776,СВЦЭМ!$A$33:$A$776,$A144,СВЦЭМ!$B$33:$B$776,E$119)+'СЕТ СН'!$H$14+СВЦЭМ!$D$10+'СЕТ СН'!$H$6-'СЕТ СН'!$H$26</f>
        <v>1290.41523863</v>
      </c>
      <c r="F144" s="36">
        <f>SUMIFS(СВЦЭМ!$D$33:$D$776,СВЦЭМ!$A$33:$A$776,$A144,СВЦЭМ!$B$33:$B$776,F$119)+'СЕТ СН'!$H$14+СВЦЭМ!$D$10+'СЕТ СН'!$H$6-'СЕТ СН'!$H$26</f>
        <v>1294.29286981</v>
      </c>
      <c r="G144" s="36">
        <f>SUMIFS(СВЦЭМ!$D$33:$D$776,СВЦЭМ!$A$33:$A$776,$A144,СВЦЭМ!$B$33:$B$776,G$119)+'СЕТ СН'!$H$14+СВЦЭМ!$D$10+'СЕТ СН'!$H$6-'СЕТ СН'!$H$26</f>
        <v>1278.42453647</v>
      </c>
      <c r="H144" s="36">
        <f>SUMIFS(СВЦЭМ!$D$33:$D$776,СВЦЭМ!$A$33:$A$776,$A144,СВЦЭМ!$B$33:$B$776,H$119)+'СЕТ СН'!$H$14+СВЦЭМ!$D$10+'СЕТ СН'!$H$6-'СЕТ СН'!$H$26</f>
        <v>1240.87952088</v>
      </c>
      <c r="I144" s="36">
        <f>SUMIFS(СВЦЭМ!$D$33:$D$776,СВЦЭМ!$A$33:$A$776,$A144,СВЦЭМ!$B$33:$B$776,I$119)+'СЕТ СН'!$H$14+СВЦЭМ!$D$10+'СЕТ СН'!$H$6-'СЕТ СН'!$H$26</f>
        <v>1198.4473084900001</v>
      </c>
      <c r="J144" s="36">
        <f>SUMIFS(СВЦЭМ!$D$33:$D$776,СВЦЭМ!$A$33:$A$776,$A144,СВЦЭМ!$B$33:$B$776,J$119)+'СЕТ СН'!$H$14+СВЦЭМ!$D$10+'СЕТ СН'!$H$6-'СЕТ СН'!$H$26</f>
        <v>1160.6045837699999</v>
      </c>
      <c r="K144" s="36">
        <f>SUMIFS(СВЦЭМ!$D$33:$D$776,СВЦЭМ!$A$33:$A$776,$A144,СВЦЭМ!$B$33:$B$776,K$119)+'СЕТ СН'!$H$14+СВЦЭМ!$D$10+'СЕТ СН'!$H$6-'СЕТ СН'!$H$26</f>
        <v>1156.27690467</v>
      </c>
      <c r="L144" s="36">
        <f>SUMIFS(СВЦЭМ!$D$33:$D$776,СВЦЭМ!$A$33:$A$776,$A144,СВЦЭМ!$B$33:$B$776,L$119)+'СЕТ СН'!$H$14+СВЦЭМ!$D$10+'СЕТ СН'!$H$6-'СЕТ СН'!$H$26</f>
        <v>1149.8675078599999</v>
      </c>
      <c r="M144" s="36">
        <f>SUMIFS(СВЦЭМ!$D$33:$D$776,СВЦЭМ!$A$33:$A$776,$A144,СВЦЭМ!$B$33:$B$776,M$119)+'СЕТ СН'!$H$14+СВЦЭМ!$D$10+'СЕТ СН'!$H$6-'СЕТ СН'!$H$26</f>
        <v>1166.1345298199999</v>
      </c>
      <c r="N144" s="36">
        <f>SUMIFS(СВЦЭМ!$D$33:$D$776,СВЦЭМ!$A$33:$A$776,$A144,СВЦЭМ!$B$33:$B$776,N$119)+'СЕТ СН'!$H$14+СВЦЭМ!$D$10+'СЕТ СН'!$H$6-'СЕТ СН'!$H$26</f>
        <v>1157.8853553500001</v>
      </c>
      <c r="O144" s="36">
        <f>SUMIFS(СВЦЭМ!$D$33:$D$776,СВЦЭМ!$A$33:$A$776,$A144,СВЦЭМ!$B$33:$B$776,O$119)+'СЕТ СН'!$H$14+СВЦЭМ!$D$10+'СЕТ СН'!$H$6-'СЕТ СН'!$H$26</f>
        <v>1158.3309494499999</v>
      </c>
      <c r="P144" s="36">
        <f>SUMIFS(СВЦЭМ!$D$33:$D$776,СВЦЭМ!$A$33:$A$776,$A144,СВЦЭМ!$B$33:$B$776,P$119)+'СЕТ СН'!$H$14+СВЦЭМ!$D$10+'СЕТ СН'!$H$6-'СЕТ СН'!$H$26</f>
        <v>1168.0646032700001</v>
      </c>
      <c r="Q144" s="36">
        <f>SUMIFS(СВЦЭМ!$D$33:$D$776,СВЦЭМ!$A$33:$A$776,$A144,СВЦЭМ!$B$33:$B$776,Q$119)+'СЕТ СН'!$H$14+СВЦЭМ!$D$10+'СЕТ СН'!$H$6-'СЕТ СН'!$H$26</f>
        <v>1186.47375164</v>
      </c>
      <c r="R144" s="36">
        <f>SUMIFS(СВЦЭМ!$D$33:$D$776,СВЦЭМ!$A$33:$A$776,$A144,СВЦЭМ!$B$33:$B$776,R$119)+'СЕТ СН'!$H$14+СВЦЭМ!$D$10+'СЕТ СН'!$H$6-'СЕТ СН'!$H$26</f>
        <v>1197.0880455199999</v>
      </c>
      <c r="S144" s="36">
        <f>SUMIFS(СВЦЭМ!$D$33:$D$776,СВЦЭМ!$A$33:$A$776,$A144,СВЦЭМ!$B$33:$B$776,S$119)+'СЕТ СН'!$H$14+СВЦЭМ!$D$10+'СЕТ СН'!$H$6-'СЕТ СН'!$H$26</f>
        <v>1196.3916484000001</v>
      </c>
      <c r="T144" s="36">
        <f>SUMIFS(СВЦЭМ!$D$33:$D$776,СВЦЭМ!$A$33:$A$776,$A144,СВЦЭМ!$B$33:$B$776,T$119)+'СЕТ СН'!$H$14+СВЦЭМ!$D$10+'СЕТ СН'!$H$6-'СЕТ СН'!$H$26</f>
        <v>1181.9238580800002</v>
      </c>
      <c r="U144" s="36">
        <f>SUMIFS(СВЦЭМ!$D$33:$D$776,СВЦЭМ!$A$33:$A$776,$A144,СВЦЭМ!$B$33:$B$776,U$119)+'СЕТ СН'!$H$14+СВЦЭМ!$D$10+'СЕТ СН'!$H$6-'СЕТ СН'!$H$26</f>
        <v>1163.6308960900001</v>
      </c>
      <c r="V144" s="36">
        <f>SUMIFS(СВЦЭМ!$D$33:$D$776,СВЦЭМ!$A$33:$A$776,$A144,СВЦЭМ!$B$33:$B$776,V$119)+'СЕТ СН'!$H$14+СВЦЭМ!$D$10+'СЕТ СН'!$H$6-'СЕТ СН'!$H$26</f>
        <v>1148.52854559</v>
      </c>
      <c r="W144" s="36">
        <f>SUMIFS(СВЦЭМ!$D$33:$D$776,СВЦЭМ!$A$33:$A$776,$A144,СВЦЭМ!$B$33:$B$776,W$119)+'СЕТ СН'!$H$14+СВЦЭМ!$D$10+'СЕТ СН'!$H$6-'СЕТ СН'!$H$26</f>
        <v>1148.05591108</v>
      </c>
      <c r="X144" s="36">
        <f>SUMIFS(СВЦЭМ!$D$33:$D$776,СВЦЭМ!$A$33:$A$776,$A144,СВЦЭМ!$B$33:$B$776,X$119)+'СЕТ СН'!$H$14+СВЦЭМ!$D$10+'СЕТ СН'!$H$6-'СЕТ СН'!$H$26</f>
        <v>1132.83019597</v>
      </c>
      <c r="Y144" s="36">
        <f>SUMIFS(СВЦЭМ!$D$33:$D$776,СВЦЭМ!$A$33:$A$776,$A144,СВЦЭМ!$B$33:$B$776,Y$119)+'СЕТ СН'!$H$14+СВЦЭМ!$D$10+'СЕТ СН'!$H$6-'СЕТ СН'!$H$26</f>
        <v>1192.8258447000001</v>
      </c>
    </row>
    <row r="145" spans="1:27" ht="15.75" x14ac:dyDescent="0.2">
      <c r="A145" s="35">
        <f t="shared" si="3"/>
        <v>43581</v>
      </c>
      <c r="B145" s="36">
        <f>SUMIFS(СВЦЭМ!$D$33:$D$776,СВЦЭМ!$A$33:$A$776,$A145,СВЦЭМ!$B$33:$B$776,B$119)+'СЕТ СН'!$H$14+СВЦЭМ!$D$10+'СЕТ СН'!$H$6-'СЕТ СН'!$H$26</f>
        <v>1226.72300458</v>
      </c>
      <c r="C145" s="36">
        <f>SUMIFS(СВЦЭМ!$D$33:$D$776,СВЦЭМ!$A$33:$A$776,$A145,СВЦЭМ!$B$33:$B$776,C$119)+'СЕТ СН'!$H$14+СВЦЭМ!$D$10+'СЕТ СН'!$H$6-'СЕТ СН'!$H$26</f>
        <v>1261.8585581699999</v>
      </c>
      <c r="D145" s="36">
        <f>SUMIFS(СВЦЭМ!$D$33:$D$776,СВЦЭМ!$A$33:$A$776,$A145,СВЦЭМ!$B$33:$B$776,D$119)+'СЕТ СН'!$H$14+СВЦЭМ!$D$10+'СЕТ СН'!$H$6-'СЕТ СН'!$H$26</f>
        <v>1277.51010617</v>
      </c>
      <c r="E145" s="36">
        <f>SUMIFS(СВЦЭМ!$D$33:$D$776,СВЦЭМ!$A$33:$A$776,$A145,СВЦЭМ!$B$33:$B$776,E$119)+'СЕТ СН'!$H$14+СВЦЭМ!$D$10+'СЕТ СН'!$H$6-'СЕТ СН'!$H$26</f>
        <v>1284.6255392600001</v>
      </c>
      <c r="F145" s="36">
        <f>SUMIFS(СВЦЭМ!$D$33:$D$776,СВЦЭМ!$A$33:$A$776,$A145,СВЦЭМ!$B$33:$B$776,F$119)+'СЕТ СН'!$H$14+СВЦЭМ!$D$10+'СЕТ СН'!$H$6-'СЕТ СН'!$H$26</f>
        <v>1290.5898982399999</v>
      </c>
      <c r="G145" s="36">
        <f>SUMIFS(СВЦЭМ!$D$33:$D$776,СВЦЭМ!$A$33:$A$776,$A145,СВЦЭМ!$B$33:$B$776,G$119)+'СЕТ СН'!$H$14+СВЦЭМ!$D$10+'СЕТ СН'!$H$6-'СЕТ СН'!$H$26</f>
        <v>1278.18970347</v>
      </c>
      <c r="H145" s="36">
        <f>SUMIFS(СВЦЭМ!$D$33:$D$776,СВЦЭМ!$A$33:$A$776,$A145,СВЦЭМ!$B$33:$B$776,H$119)+'СЕТ СН'!$H$14+СВЦЭМ!$D$10+'СЕТ СН'!$H$6-'СЕТ СН'!$H$26</f>
        <v>1243.6094977100001</v>
      </c>
      <c r="I145" s="36">
        <f>SUMIFS(СВЦЭМ!$D$33:$D$776,СВЦЭМ!$A$33:$A$776,$A145,СВЦЭМ!$B$33:$B$776,I$119)+'СЕТ СН'!$H$14+СВЦЭМ!$D$10+'СЕТ СН'!$H$6-'СЕТ СН'!$H$26</f>
        <v>1203.8595426500001</v>
      </c>
      <c r="J145" s="36">
        <f>SUMIFS(СВЦЭМ!$D$33:$D$776,СВЦЭМ!$A$33:$A$776,$A145,СВЦЭМ!$B$33:$B$776,J$119)+'СЕТ СН'!$H$14+СВЦЭМ!$D$10+'СЕТ СН'!$H$6-'СЕТ СН'!$H$26</f>
        <v>1171.8312803700001</v>
      </c>
      <c r="K145" s="36">
        <f>SUMIFS(СВЦЭМ!$D$33:$D$776,СВЦЭМ!$A$33:$A$776,$A145,СВЦЭМ!$B$33:$B$776,K$119)+'СЕТ СН'!$H$14+СВЦЭМ!$D$10+'СЕТ СН'!$H$6-'СЕТ СН'!$H$26</f>
        <v>1161.93022969</v>
      </c>
      <c r="L145" s="36">
        <f>SUMIFS(СВЦЭМ!$D$33:$D$776,СВЦЭМ!$A$33:$A$776,$A145,СВЦЭМ!$B$33:$B$776,L$119)+'СЕТ СН'!$H$14+СВЦЭМ!$D$10+'СЕТ СН'!$H$6-'СЕТ СН'!$H$26</f>
        <v>1164.0812766399999</v>
      </c>
      <c r="M145" s="36">
        <f>SUMIFS(СВЦЭМ!$D$33:$D$776,СВЦЭМ!$A$33:$A$776,$A145,СВЦЭМ!$B$33:$B$776,M$119)+'СЕТ СН'!$H$14+СВЦЭМ!$D$10+'СЕТ СН'!$H$6-'СЕТ СН'!$H$26</f>
        <v>1171.8457971799999</v>
      </c>
      <c r="N145" s="36">
        <f>SUMIFS(СВЦЭМ!$D$33:$D$776,СВЦЭМ!$A$33:$A$776,$A145,СВЦЭМ!$B$33:$B$776,N$119)+'СЕТ СН'!$H$14+СВЦЭМ!$D$10+'СЕТ СН'!$H$6-'СЕТ СН'!$H$26</f>
        <v>1175.5116794400001</v>
      </c>
      <c r="O145" s="36">
        <f>SUMIFS(СВЦЭМ!$D$33:$D$776,СВЦЭМ!$A$33:$A$776,$A145,СВЦЭМ!$B$33:$B$776,O$119)+'СЕТ СН'!$H$14+СВЦЭМ!$D$10+'СЕТ СН'!$H$6-'СЕТ СН'!$H$26</f>
        <v>1178.08676367</v>
      </c>
      <c r="P145" s="36">
        <f>SUMIFS(СВЦЭМ!$D$33:$D$776,СВЦЭМ!$A$33:$A$776,$A145,СВЦЭМ!$B$33:$B$776,P$119)+'СЕТ СН'!$H$14+СВЦЭМ!$D$10+'СЕТ СН'!$H$6-'СЕТ СН'!$H$26</f>
        <v>1185.3792053299999</v>
      </c>
      <c r="Q145" s="36">
        <f>SUMIFS(СВЦЭМ!$D$33:$D$776,СВЦЭМ!$A$33:$A$776,$A145,СВЦЭМ!$B$33:$B$776,Q$119)+'СЕТ СН'!$H$14+СВЦЭМ!$D$10+'СЕТ СН'!$H$6-'СЕТ СН'!$H$26</f>
        <v>1193.8582712900002</v>
      </c>
      <c r="R145" s="36">
        <f>SUMIFS(СВЦЭМ!$D$33:$D$776,СВЦЭМ!$A$33:$A$776,$A145,СВЦЭМ!$B$33:$B$776,R$119)+'СЕТ СН'!$H$14+СВЦЭМ!$D$10+'СЕТ СН'!$H$6-'СЕТ СН'!$H$26</f>
        <v>1198.2676240000001</v>
      </c>
      <c r="S145" s="36">
        <f>SUMIFS(СВЦЭМ!$D$33:$D$776,СВЦЭМ!$A$33:$A$776,$A145,СВЦЭМ!$B$33:$B$776,S$119)+'СЕТ СН'!$H$14+СВЦЭМ!$D$10+'СЕТ СН'!$H$6-'СЕТ СН'!$H$26</f>
        <v>1184.2378766299998</v>
      </c>
      <c r="T145" s="36">
        <f>SUMIFS(СВЦЭМ!$D$33:$D$776,СВЦЭМ!$A$33:$A$776,$A145,СВЦЭМ!$B$33:$B$776,T$119)+'СЕТ СН'!$H$14+СВЦЭМ!$D$10+'СЕТ СН'!$H$6-'СЕТ СН'!$H$26</f>
        <v>1164.3746933800001</v>
      </c>
      <c r="U145" s="36">
        <f>SUMIFS(СВЦЭМ!$D$33:$D$776,СВЦЭМ!$A$33:$A$776,$A145,СВЦЭМ!$B$33:$B$776,U$119)+'СЕТ СН'!$H$14+СВЦЭМ!$D$10+'СЕТ СН'!$H$6-'СЕТ СН'!$H$26</f>
        <v>1132.09115301</v>
      </c>
      <c r="V145" s="36">
        <f>SUMIFS(СВЦЭМ!$D$33:$D$776,СВЦЭМ!$A$33:$A$776,$A145,СВЦЭМ!$B$33:$B$776,V$119)+'СЕТ СН'!$H$14+СВЦЭМ!$D$10+'СЕТ СН'!$H$6-'СЕТ СН'!$H$26</f>
        <v>1124.7477744</v>
      </c>
      <c r="W145" s="36">
        <f>SUMIFS(СВЦЭМ!$D$33:$D$776,СВЦЭМ!$A$33:$A$776,$A145,СВЦЭМ!$B$33:$B$776,W$119)+'СЕТ СН'!$H$14+СВЦЭМ!$D$10+'СЕТ СН'!$H$6-'СЕТ СН'!$H$26</f>
        <v>1141.59444295</v>
      </c>
      <c r="X145" s="36">
        <f>SUMIFS(СВЦЭМ!$D$33:$D$776,СВЦЭМ!$A$33:$A$776,$A145,СВЦЭМ!$B$33:$B$776,X$119)+'СЕТ СН'!$H$14+СВЦЭМ!$D$10+'СЕТ СН'!$H$6-'СЕТ СН'!$H$26</f>
        <v>1175.28664254</v>
      </c>
      <c r="Y145" s="36">
        <f>SUMIFS(СВЦЭМ!$D$33:$D$776,СВЦЭМ!$A$33:$A$776,$A145,СВЦЭМ!$B$33:$B$776,Y$119)+'СЕТ СН'!$H$14+СВЦЭМ!$D$10+'СЕТ СН'!$H$6-'СЕТ СН'!$H$26</f>
        <v>1209.6622034100001</v>
      </c>
    </row>
    <row r="146" spans="1:27" ht="15.75" x14ac:dyDescent="0.2">
      <c r="A146" s="35">
        <f t="shared" si="3"/>
        <v>43582</v>
      </c>
      <c r="B146" s="36">
        <f>SUMIFS(СВЦЭМ!$D$33:$D$776,СВЦЭМ!$A$33:$A$776,$A146,СВЦЭМ!$B$33:$B$776,B$119)+'СЕТ СН'!$H$14+СВЦЭМ!$D$10+'СЕТ СН'!$H$6-'СЕТ СН'!$H$26</f>
        <v>1210.8511085600001</v>
      </c>
      <c r="C146" s="36">
        <f>SUMIFS(СВЦЭМ!$D$33:$D$776,СВЦЭМ!$A$33:$A$776,$A146,СВЦЭМ!$B$33:$B$776,C$119)+'СЕТ СН'!$H$14+СВЦЭМ!$D$10+'СЕТ СН'!$H$6-'СЕТ СН'!$H$26</f>
        <v>1202.04776629</v>
      </c>
      <c r="D146" s="36">
        <f>SUMIFS(СВЦЭМ!$D$33:$D$776,СВЦЭМ!$A$33:$A$776,$A146,СВЦЭМ!$B$33:$B$776,D$119)+'СЕТ СН'!$H$14+СВЦЭМ!$D$10+'СЕТ СН'!$H$6-'СЕТ СН'!$H$26</f>
        <v>1211.3261995100002</v>
      </c>
      <c r="E146" s="36">
        <f>SUMIFS(СВЦЭМ!$D$33:$D$776,СВЦЭМ!$A$33:$A$776,$A146,СВЦЭМ!$B$33:$B$776,E$119)+'СЕТ СН'!$H$14+СВЦЭМ!$D$10+'СЕТ СН'!$H$6-'СЕТ СН'!$H$26</f>
        <v>1220.0214642199999</v>
      </c>
      <c r="F146" s="36">
        <f>SUMIFS(СВЦЭМ!$D$33:$D$776,СВЦЭМ!$A$33:$A$776,$A146,СВЦЭМ!$B$33:$B$776,F$119)+'СЕТ СН'!$H$14+СВЦЭМ!$D$10+'СЕТ СН'!$H$6-'СЕТ СН'!$H$26</f>
        <v>1246.1558545299999</v>
      </c>
      <c r="G146" s="36">
        <f>SUMIFS(СВЦЭМ!$D$33:$D$776,СВЦЭМ!$A$33:$A$776,$A146,СВЦЭМ!$B$33:$B$776,G$119)+'СЕТ СН'!$H$14+СВЦЭМ!$D$10+'СЕТ СН'!$H$6-'СЕТ СН'!$H$26</f>
        <v>1226.3947715199999</v>
      </c>
      <c r="H146" s="36">
        <f>SUMIFS(СВЦЭМ!$D$33:$D$776,СВЦЭМ!$A$33:$A$776,$A146,СВЦЭМ!$B$33:$B$776,H$119)+'СЕТ СН'!$H$14+СВЦЭМ!$D$10+'СЕТ СН'!$H$6-'СЕТ СН'!$H$26</f>
        <v>1224.15360594</v>
      </c>
      <c r="I146" s="36">
        <f>SUMIFS(СВЦЭМ!$D$33:$D$776,СВЦЭМ!$A$33:$A$776,$A146,СВЦЭМ!$B$33:$B$776,I$119)+'СЕТ СН'!$H$14+СВЦЭМ!$D$10+'СЕТ СН'!$H$6-'СЕТ СН'!$H$26</f>
        <v>1201.78316571</v>
      </c>
      <c r="J146" s="36">
        <f>SUMIFS(СВЦЭМ!$D$33:$D$776,СВЦЭМ!$A$33:$A$776,$A146,СВЦЭМ!$B$33:$B$776,J$119)+'СЕТ СН'!$H$14+СВЦЭМ!$D$10+'СЕТ СН'!$H$6-'СЕТ СН'!$H$26</f>
        <v>1156.6636615800001</v>
      </c>
      <c r="K146" s="36">
        <f>SUMIFS(СВЦЭМ!$D$33:$D$776,СВЦЭМ!$A$33:$A$776,$A146,СВЦЭМ!$B$33:$B$776,K$119)+'СЕТ СН'!$H$14+СВЦЭМ!$D$10+'СЕТ СН'!$H$6-'СЕТ СН'!$H$26</f>
        <v>1134.8471881800001</v>
      </c>
      <c r="L146" s="36">
        <f>SUMIFS(СВЦЭМ!$D$33:$D$776,СВЦЭМ!$A$33:$A$776,$A146,СВЦЭМ!$B$33:$B$776,L$119)+'СЕТ СН'!$H$14+СВЦЭМ!$D$10+'СЕТ СН'!$H$6-'СЕТ СН'!$H$26</f>
        <v>1119.56618594</v>
      </c>
      <c r="M146" s="36">
        <f>SUMIFS(СВЦЭМ!$D$33:$D$776,СВЦЭМ!$A$33:$A$776,$A146,СВЦЭМ!$B$33:$B$776,M$119)+'СЕТ СН'!$H$14+СВЦЭМ!$D$10+'СЕТ СН'!$H$6-'СЕТ СН'!$H$26</f>
        <v>1132.24220754</v>
      </c>
      <c r="N146" s="36">
        <f>SUMIFS(СВЦЭМ!$D$33:$D$776,СВЦЭМ!$A$33:$A$776,$A146,СВЦЭМ!$B$33:$B$776,N$119)+'СЕТ СН'!$H$14+СВЦЭМ!$D$10+'СЕТ СН'!$H$6-'СЕТ СН'!$H$26</f>
        <v>1133.05532821</v>
      </c>
      <c r="O146" s="36">
        <f>SUMIFS(СВЦЭМ!$D$33:$D$776,СВЦЭМ!$A$33:$A$776,$A146,СВЦЭМ!$B$33:$B$776,O$119)+'СЕТ СН'!$H$14+СВЦЭМ!$D$10+'СЕТ СН'!$H$6-'СЕТ СН'!$H$26</f>
        <v>1128.67180564</v>
      </c>
      <c r="P146" s="36">
        <f>SUMIFS(СВЦЭМ!$D$33:$D$776,СВЦЭМ!$A$33:$A$776,$A146,СВЦЭМ!$B$33:$B$776,P$119)+'СЕТ СН'!$H$14+СВЦЭМ!$D$10+'СЕТ СН'!$H$6-'СЕТ СН'!$H$26</f>
        <v>1137.1534168200001</v>
      </c>
      <c r="Q146" s="36">
        <f>SUMIFS(СВЦЭМ!$D$33:$D$776,СВЦЭМ!$A$33:$A$776,$A146,СВЦЭМ!$B$33:$B$776,Q$119)+'СЕТ СН'!$H$14+СВЦЭМ!$D$10+'СЕТ СН'!$H$6-'СЕТ СН'!$H$26</f>
        <v>1152.3388595400002</v>
      </c>
      <c r="R146" s="36">
        <f>SUMIFS(СВЦЭМ!$D$33:$D$776,СВЦЭМ!$A$33:$A$776,$A146,СВЦЭМ!$B$33:$B$776,R$119)+'СЕТ СН'!$H$14+СВЦЭМ!$D$10+'СЕТ СН'!$H$6-'СЕТ СН'!$H$26</f>
        <v>1156.5140008799999</v>
      </c>
      <c r="S146" s="36">
        <f>SUMIFS(СВЦЭМ!$D$33:$D$776,СВЦЭМ!$A$33:$A$776,$A146,СВЦЭМ!$B$33:$B$776,S$119)+'СЕТ СН'!$H$14+СВЦЭМ!$D$10+'СЕТ СН'!$H$6-'СЕТ СН'!$H$26</f>
        <v>1163.7749766299999</v>
      </c>
      <c r="T146" s="36">
        <f>SUMIFS(СВЦЭМ!$D$33:$D$776,СВЦЭМ!$A$33:$A$776,$A146,СВЦЭМ!$B$33:$B$776,T$119)+'СЕТ СН'!$H$14+СВЦЭМ!$D$10+'СЕТ СН'!$H$6-'СЕТ СН'!$H$26</f>
        <v>1171.6573476600001</v>
      </c>
      <c r="U146" s="36">
        <f>SUMIFS(СВЦЭМ!$D$33:$D$776,СВЦЭМ!$A$33:$A$776,$A146,СВЦЭМ!$B$33:$B$776,U$119)+'СЕТ СН'!$H$14+СВЦЭМ!$D$10+'СЕТ СН'!$H$6-'СЕТ СН'!$H$26</f>
        <v>1183.8088332299999</v>
      </c>
      <c r="V146" s="36">
        <f>SUMIFS(СВЦЭМ!$D$33:$D$776,СВЦЭМ!$A$33:$A$776,$A146,СВЦЭМ!$B$33:$B$776,V$119)+'СЕТ СН'!$H$14+СВЦЭМ!$D$10+'СЕТ СН'!$H$6-'СЕТ СН'!$H$26</f>
        <v>1153.39655427</v>
      </c>
      <c r="W146" s="36">
        <f>SUMIFS(СВЦЭМ!$D$33:$D$776,СВЦЭМ!$A$33:$A$776,$A146,СВЦЭМ!$B$33:$B$776,W$119)+'СЕТ СН'!$H$14+СВЦЭМ!$D$10+'СЕТ СН'!$H$6-'СЕТ СН'!$H$26</f>
        <v>1142.8743134700001</v>
      </c>
      <c r="X146" s="36">
        <f>SUMIFS(СВЦЭМ!$D$33:$D$776,СВЦЭМ!$A$33:$A$776,$A146,СВЦЭМ!$B$33:$B$776,X$119)+'СЕТ СН'!$H$14+СВЦЭМ!$D$10+'СЕТ СН'!$H$6-'СЕТ СН'!$H$26</f>
        <v>1160.2713631500001</v>
      </c>
      <c r="Y146" s="36">
        <f>SUMIFS(СВЦЭМ!$D$33:$D$776,СВЦЭМ!$A$33:$A$776,$A146,СВЦЭМ!$B$33:$B$776,Y$119)+'СЕТ СН'!$H$14+СВЦЭМ!$D$10+'СЕТ СН'!$H$6-'СЕТ СН'!$H$26</f>
        <v>1175.17061698</v>
      </c>
    </row>
    <row r="147" spans="1:27" ht="15.75" x14ac:dyDescent="0.2">
      <c r="A147" s="35">
        <f t="shared" si="3"/>
        <v>43583</v>
      </c>
      <c r="B147" s="36">
        <f>SUMIFS(СВЦЭМ!$D$33:$D$776,СВЦЭМ!$A$33:$A$776,$A147,СВЦЭМ!$B$33:$B$776,B$119)+'СЕТ СН'!$H$14+СВЦЭМ!$D$10+'СЕТ СН'!$H$6-'СЕТ СН'!$H$26</f>
        <v>1135.97769408</v>
      </c>
      <c r="C147" s="36">
        <f>SUMIFS(СВЦЭМ!$D$33:$D$776,СВЦЭМ!$A$33:$A$776,$A147,СВЦЭМ!$B$33:$B$776,C$119)+'СЕТ СН'!$H$14+СВЦЭМ!$D$10+'СЕТ СН'!$H$6-'СЕТ СН'!$H$26</f>
        <v>1208.21146673</v>
      </c>
      <c r="D147" s="36">
        <f>SUMIFS(СВЦЭМ!$D$33:$D$776,СВЦЭМ!$A$33:$A$776,$A147,СВЦЭМ!$B$33:$B$776,D$119)+'СЕТ СН'!$H$14+СВЦЭМ!$D$10+'СЕТ СН'!$H$6-'СЕТ СН'!$H$26</f>
        <v>1242.8296770100001</v>
      </c>
      <c r="E147" s="36">
        <f>SUMIFS(СВЦЭМ!$D$33:$D$776,СВЦЭМ!$A$33:$A$776,$A147,СВЦЭМ!$B$33:$B$776,E$119)+'СЕТ СН'!$H$14+СВЦЭМ!$D$10+'СЕТ СН'!$H$6-'СЕТ СН'!$H$26</f>
        <v>1264.92164484</v>
      </c>
      <c r="F147" s="36">
        <f>SUMIFS(СВЦЭМ!$D$33:$D$776,СВЦЭМ!$A$33:$A$776,$A147,СВЦЭМ!$B$33:$B$776,F$119)+'СЕТ СН'!$H$14+СВЦЭМ!$D$10+'СЕТ СН'!$H$6-'СЕТ СН'!$H$26</f>
        <v>1268.3228107099999</v>
      </c>
      <c r="G147" s="36">
        <f>SUMIFS(СВЦЭМ!$D$33:$D$776,СВЦЭМ!$A$33:$A$776,$A147,СВЦЭМ!$B$33:$B$776,G$119)+'СЕТ СН'!$H$14+СВЦЭМ!$D$10+'СЕТ СН'!$H$6-'СЕТ СН'!$H$26</f>
        <v>1257.44571569</v>
      </c>
      <c r="H147" s="36">
        <f>SUMIFS(СВЦЭМ!$D$33:$D$776,СВЦЭМ!$A$33:$A$776,$A147,СВЦЭМ!$B$33:$B$776,H$119)+'СЕТ СН'!$H$14+СВЦЭМ!$D$10+'СЕТ СН'!$H$6-'СЕТ СН'!$H$26</f>
        <v>1267.1715224899999</v>
      </c>
      <c r="I147" s="36">
        <f>SUMIFS(СВЦЭМ!$D$33:$D$776,СВЦЭМ!$A$33:$A$776,$A147,СВЦЭМ!$B$33:$B$776,I$119)+'СЕТ СН'!$H$14+СВЦЭМ!$D$10+'СЕТ СН'!$H$6-'СЕТ СН'!$H$26</f>
        <v>1222.85688998</v>
      </c>
      <c r="J147" s="36">
        <f>SUMIFS(СВЦЭМ!$D$33:$D$776,СВЦЭМ!$A$33:$A$776,$A147,СВЦЭМ!$B$33:$B$776,J$119)+'СЕТ СН'!$H$14+СВЦЭМ!$D$10+'СЕТ СН'!$H$6-'СЕТ СН'!$H$26</f>
        <v>1182.7410743200001</v>
      </c>
      <c r="K147" s="36">
        <f>SUMIFS(СВЦЭМ!$D$33:$D$776,СВЦЭМ!$A$33:$A$776,$A147,СВЦЭМ!$B$33:$B$776,K$119)+'СЕТ СН'!$H$14+СВЦЭМ!$D$10+'СЕТ СН'!$H$6-'СЕТ СН'!$H$26</f>
        <v>1141.17319327</v>
      </c>
      <c r="L147" s="36">
        <f>SUMIFS(СВЦЭМ!$D$33:$D$776,СВЦЭМ!$A$33:$A$776,$A147,СВЦЭМ!$B$33:$B$776,L$119)+'СЕТ СН'!$H$14+СВЦЭМ!$D$10+'СЕТ СН'!$H$6-'СЕТ СН'!$H$26</f>
        <v>1129.0772651</v>
      </c>
      <c r="M147" s="36">
        <f>SUMIFS(СВЦЭМ!$D$33:$D$776,СВЦЭМ!$A$33:$A$776,$A147,СВЦЭМ!$B$33:$B$776,M$119)+'СЕТ СН'!$H$14+СВЦЭМ!$D$10+'СЕТ СН'!$H$6-'СЕТ СН'!$H$26</f>
        <v>1129.79986818</v>
      </c>
      <c r="N147" s="36">
        <f>SUMIFS(СВЦЭМ!$D$33:$D$776,СВЦЭМ!$A$33:$A$776,$A147,СВЦЭМ!$B$33:$B$776,N$119)+'СЕТ СН'!$H$14+СВЦЭМ!$D$10+'СЕТ СН'!$H$6-'СЕТ СН'!$H$26</f>
        <v>1156.42200381</v>
      </c>
      <c r="O147" s="36">
        <f>SUMIFS(СВЦЭМ!$D$33:$D$776,СВЦЭМ!$A$33:$A$776,$A147,СВЦЭМ!$B$33:$B$776,O$119)+'СЕТ СН'!$H$14+СВЦЭМ!$D$10+'СЕТ СН'!$H$6-'СЕТ СН'!$H$26</f>
        <v>1174.86609647</v>
      </c>
      <c r="P147" s="36">
        <f>SUMIFS(СВЦЭМ!$D$33:$D$776,СВЦЭМ!$A$33:$A$776,$A147,СВЦЭМ!$B$33:$B$776,P$119)+'СЕТ СН'!$H$14+СВЦЭМ!$D$10+'СЕТ СН'!$H$6-'СЕТ СН'!$H$26</f>
        <v>1198.5695622799999</v>
      </c>
      <c r="Q147" s="36">
        <f>SUMIFS(СВЦЭМ!$D$33:$D$776,СВЦЭМ!$A$33:$A$776,$A147,СВЦЭМ!$B$33:$B$776,Q$119)+'СЕТ СН'!$H$14+СВЦЭМ!$D$10+'СЕТ СН'!$H$6-'СЕТ СН'!$H$26</f>
        <v>1209.1770927600001</v>
      </c>
      <c r="R147" s="36">
        <f>SUMIFS(СВЦЭМ!$D$33:$D$776,СВЦЭМ!$A$33:$A$776,$A147,СВЦЭМ!$B$33:$B$776,R$119)+'СЕТ СН'!$H$14+СВЦЭМ!$D$10+'СЕТ СН'!$H$6-'СЕТ СН'!$H$26</f>
        <v>1190.00700811</v>
      </c>
      <c r="S147" s="36">
        <f>SUMIFS(СВЦЭМ!$D$33:$D$776,СВЦЭМ!$A$33:$A$776,$A147,СВЦЭМ!$B$33:$B$776,S$119)+'СЕТ СН'!$H$14+СВЦЭМ!$D$10+'СЕТ СН'!$H$6-'СЕТ СН'!$H$26</f>
        <v>1161.2756006300001</v>
      </c>
      <c r="T147" s="36">
        <f>SUMIFS(СВЦЭМ!$D$33:$D$776,СВЦЭМ!$A$33:$A$776,$A147,СВЦЭМ!$B$33:$B$776,T$119)+'СЕТ СН'!$H$14+СВЦЭМ!$D$10+'СЕТ СН'!$H$6-'СЕТ СН'!$H$26</f>
        <v>1126.0699985599999</v>
      </c>
      <c r="U147" s="36">
        <f>SUMIFS(СВЦЭМ!$D$33:$D$776,СВЦЭМ!$A$33:$A$776,$A147,СВЦЭМ!$B$33:$B$776,U$119)+'СЕТ СН'!$H$14+СВЦЭМ!$D$10+'СЕТ СН'!$H$6-'СЕТ СН'!$H$26</f>
        <v>1079.7175899700001</v>
      </c>
      <c r="V147" s="36">
        <f>SUMIFS(СВЦЭМ!$D$33:$D$776,СВЦЭМ!$A$33:$A$776,$A147,СВЦЭМ!$B$33:$B$776,V$119)+'СЕТ СН'!$H$14+СВЦЭМ!$D$10+'СЕТ СН'!$H$6-'СЕТ СН'!$H$26</f>
        <v>1056.50337827</v>
      </c>
      <c r="W147" s="36">
        <f>SUMIFS(СВЦЭМ!$D$33:$D$776,СВЦЭМ!$A$33:$A$776,$A147,СВЦЭМ!$B$33:$B$776,W$119)+'СЕТ СН'!$H$14+СВЦЭМ!$D$10+'СЕТ СН'!$H$6-'СЕТ СН'!$H$26</f>
        <v>1065.1789223800001</v>
      </c>
      <c r="X147" s="36">
        <f>SUMIFS(СВЦЭМ!$D$33:$D$776,СВЦЭМ!$A$33:$A$776,$A147,СВЦЭМ!$B$33:$B$776,X$119)+'СЕТ СН'!$H$14+СВЦЭМ!$D$10+'СЕТ СН'!$H$6-'СЕТ СН'!$H$26</f>
        <v>1076.33563482</v>
      </c>
      <c r="Y147" s="36">
        <f>SUMIFS(СВЦЭМ!$D$33:$D$776,СВЦЭМ!$A$33:$A$776,$A147,СВЦЭМ!$B$33:$B$776,Y$119)+'СЕТ СН'!$H$14+СВЦЭМ!$D$10+'СЕТ СН'!$H$6-'СЕТ СН'!$H$26</f>
        <v>1115.134771</v>
      </c>
    </row>
    <row r="148" spans="1:27" ht="15.75" x14ac:dyDescent="0.2">
      <c r="A148" s="35">
        <f t="shared" si="3"/>
        <v>43584</v>
      </c>
      <c r="B148" s="36">
        <f>SUMIFS(СВЦЭМ!$D$33:$D$776,СВЦЭМ!$A$33:$A$776,$A148,СВЦЭМ!$B$33:$B$776,B$119)+'СЕТ СН'!$H$14+СВЦЭМ!$D$10+'СЕТ СН'!$H$6-'СЕТ СН'!$H$26</f>
        <v>1200.44800824</v>
      </c>
      <c r="C148" s="36">
        <f>SUMIFS(СВЦЭМ!$D$33:$D$776,СВЦЭМ!$A$33:$A$776,$A148,СВЦЭМ!$B$33:$B$776,C$119)+'СЕТ СН'!$H$14+СВЦЭМ!$D$10+'СЕТ СН'!$H$6-'СЕТ СН'!$H$26</f>
        <v>1231.68093133</v>
      </c>
      <c r="D148" s="36">
        <f>SUMIFS(СВЦЭМ!$D$33:$D$776,СВЦЭМ!$A$33:$A$776,$A148,СВЦЭМ!$B$33:$B$776,D$119)+'СЕТ СН'!$H$14+СВЦЭМ!$D$10+'СЕТ СН'!$H$6-'СЕТ СН'!$H$26</f>
        <v>1252.4344322699999</v>
      </c>
      <c r="E148" s="36">
        <f>SUMIFS(СВЦЭМ!$D$33:$D$776,СВЦЭМ!$A$33:$A$776,$A148,СВЦЭМ!$B$33:$B$776,E$119)+'СЕТ СН'!$H$14+СВЦЭМ!$D$10+'СЕТ СН'!$H$6-'СЕТ СН'!$H$26</f>
        <v>1257.8675710100001</v>
      </c>
      <c r="F148" s="36">
        <f>SUMIFS(СВЦЭМ!$D$33:$D$776,СВЦЭМ!$A$33:$A$776,$A148,СВЦЭМ!$B$33:$B$776,F$119)+'СЕТ СН'!$H$14+СВЦЭМ!$D$10+'СЕТ СН'!$H$6-'СЕТ СН'!$H$26</f>
        <v>1266.20569514</v>
      </c>
      <c r="G148" s="36">
        <f>SUMIFS(СВЦЭМ!$D$33:$D$776,СВЦЭМ!$A$33:$A$776,$A148,СВЦЭМ!$B$33:$B$776,G$119)+'СЕТ СН'!$H$14+СВЦЭМ!$D$10+'СЕТ СН'!$H$6-'СЕТ СН'!$H$26</f>
        <v>1254.0158418999999</v>
      </c>
      <c r="H148" s="36">
        <f>SUMIFS(СВЦЭМ!$D$33:$D$776,СВЦЭМ!$A$33:$A$776,$A148,СВЦЭМ!$B$33:$B$776,H$119)+'СЕТ СН'!$H$14+СВЦЭМ!$D$10+'СЕТ СН'!$H$6-'СЕТ СН'!$H$26</f>
        <v>1241.9754975400001</v>
      </c>
      <c r="I148" s="36">
        <f>SUMIFS(СВЦЭМ!$D$33:$D$776,СВЦЭМ!$A$33:$A$776,$A148,СВЦЭМ!$B$33:$B$776,I$119)+'СЕТ СН'!$H$14+СВЦЭМ!$D$10+'СЕТ СН'!$H$6-'СЕТ СН'!$H$26</f>
        <v>1199.0290030199999</v>
      </c>
      <c r="J148" s="36">
        <f>SUMIFS(СВЦЭМ!$D$33:$D$776,СВЦЭМ!$A$33:$A$776,$A148,СВЦЭМ!$B$33:$B$776,J$119)+'СЕТ СН'!$H$14+СВЦЭМ!$D$10+'СЕТ СН'!$H$6-'СЕТ СН'!$H$26</f>
        <v>1157.08788744</v>
      </c>
      <c r="K148" s="36">
        <f>SUMIFS(СВЦЭМ!$D$33:$D$776,СВЦЭМ!$A$33:$A$776,$A148,СВЦЭМ!$B$33:$B$776,K$119)+'СЕТ СН'!$H$14+СВЦЭМ!$D$10+'СЕТ СН'!$H$6-'СЕТ СН'!$H$26</f>
        <v>1145.57347276</v>
      </c>
      <c r="L148" s="36">
        <f>SUMIFS(СВЦЭМ!$D$33:$D$776,СВЦЭМ!$A$33:$A$776,$A148,СВЦЭМ!$B$33:$B$776,L$119)+'СЕТ СН'!$H$14+СВЦЭМ!$D$10+'СЕТ СН'!$H$6-'СЕТ СН'!$H$26</f>
        <v>1124.96479221</v>
      </c>
      <c r="M148" s="36">
        <f>SUMIFS(СВЦЭМ!$D$33:$D$776,СВЦЭМ!$A$33:$A$776,$A148,СВЦЭМ!$B$33:$B$776,M$119)+'СЕТ СН'!$H$14+СВЦЭМ!$D$10+'СЕТ СН'!$H$6-'СЕТ СН'!$H$26</f>
        <v>1143.0255161999999</v>
      </c>
      <c r="N148" s="36">
        <f>SUMIFS(СВЦЭМ!$D$33:$D$776,СВЦЭМ!$A$33:$A$776,$A148,СВЦЭМ!$B$33:$B$776,N$119)+'СЕТ СН'!$H$14+СВЦЭМ!$D$10+'СЕТ СН'!$H$6-'СЕТ СН'!$H$26</f>
        <v>1143.1224618700001</v>
      </c>
      <c r="O148" s="36">
        <f>SUMIFS(СВЦЭМ!$D$33:$D$776,СВЦЭМ!$A$33:$A$776,$A148,СВЦЭМ!$B$33:$B$776,O$119)+'СЕТ СН'!$H$14+СВЦЭМ!$D$10+'СЕТ СН'!$H$6-'СЕТ СН'!$H$26</f>
        <v>1144.4521703400001</v>
      </c>
      <c r="P148" s="36">
        <f>SUMIFS(СВЦЭМ!$D$33:$D$776,СВЦЭМ!$A$33:$A$776,$A148,СВЦЭМ!$B$33:$B$776,P$119)+'СЕТ СН'!$H$14+СВЦЭМ!$D$10+'СЕТ СН'!$H$6-'СЕТ СН'!$H$26</f>
        <v>1151.8211126400001</v>
      </c>
      <c r="Q148" s="36">
        <f>SUMIFS(СВЦЭМ!$D$33:$D$776,СВЦЭМ!$A$33:$A$776,$A148,СВЦЭМ!$B$33:$B$776,Q$119)+'СЕТ СН'!$H$14+СВЦЭМ!$D$10+'СЕТ СН'!$H$6-'СЕТ СН'!$H$26</f>
        <v>1161.0328348</v>
      </c>
      <c r="R148" s="36">
        <f>SUMIFS(СВЦЭМ!$D$33:$D$776,СВЦЭМ!$A$33:$A$776,$A148,СВЦЭМ!$B$33:$B$776,R$119)+'СЕТ СН'!$H$14+СВЦЭМ!$D$10+'СЕТ СН'!$H$6-'СЕТ СН'!$H$26</f>
        <v>1160.4915039100001</v>
      </c>
      <c r="S148" s="36">
        <f>SUMIFS(СВЦЭМ!$D$33:$D$776,СВЦЭМ!$A$33:$A$776,$A148,СВЦЭМ!$B$33:$B$776,S$119)+'СЕТ СН'!$H$14+СВЦЭМ!$D$10+'СЕТ СН'!$H$6-'СЕТ СН'!$H$26</f>
        <v>1161.2632033899999</v>
      </c>
      <c r="T148" s="36">
        <f>SUMIFS(СВЦЭМ!$D$33:$D$776,СВЦЭМ!$A$33:$A$776,$A148,СВЦЭМ!$B$33:$B$776,T$119)+'СЕТ СН'!$H$14+СВЦЭМ!$D$10+'СЕТ СН'!$H$6-'СЕТ СН'!$H$26</f>
        <v>1145.7846541200001</v>
      </c>
      <c r="U148" s="36">
        <f>SUMIFS(СВЦЭМ!$D$33:$D$776,СВЦЭМ!$A$33:$A$776,$A148,СВЦЭМ!$B$33:$B$776,U$119)+'СЕТ СН'!$H$14+СВЦЭМ!$D$10+'СЕТ СН'!$H$6-'СЕТ СН'!$H$26</f>
        <v>1133.5116972199999</v>
      </c>
      <c r="V148" s="36">
        <f>SUMIFS(СВЦЭМ!$D$33:$D$776,СВЦЭМ!$A$33:$A$776,$A148,СВЦЭМ!$B$33:$B$776,V$119)+'СЕТ СН'!$H$14+СВЦЭМ!$D$10+'СЕТ СН'!$H$6-'СЕТ СН'!$H$26</f>
        <v>1102.2690641899999</v>
      </c>
      <c r="W148" s="36">
        <f>SUMIFS(СВЦЭМ!$D$33:$D$776,СВЦЭМ!$A$33:$A$776,$A148,СВЦЭМ!$B$33:$B$776,W$119)+'СЕТ СН'!$H$14+СВЦЭМ!$D$10+'СЕТ СН'!$H$6-'СЕТ СН'!$H$26</f>
        <v>1082.9572322500001</v>
      </c>
      <c r="X148" s="36">
        <f>SUMIFS(СВЦЭМ!$D$33:$D$776,СВЦЭМ!$A$33:$A$776,$A148,СВЦЭМ!$B$33:$B$776,X$119)+'СЕТ СН'!$H$14+СВЦЭМ!$D$10+'СЕТ СН'!$H$6-'СЕТ СН'!$H$26</f>
        <v>1111.4574651799999</v>
      </c>
      <c r="Y148" s="36">
        <f>SUMIFS(СВЦЭМ!$D$33:$D$776,СВЦЭМ!$A$33:$A$776,$A148,СВЦЭМ!$B$33:$B$776,Y$119)+'СЕТ СН'!$H$14+СВЦЭМ!$D$10+'СЕТ СН'!$H$6-'СЕТ СН'!$H$26</f>
        <v>1143.4058042199999</v>
      </c>
    </row>
    <row r="149" spans="1:27" ht="15.75" x14ac:dyDescent="0.2">
      <c r="A149" s="35">
        <f t="shared" si="3"/>
        <v>43585</v>
      </c>
      <c r="B149" s="36">
        <f>SUMIFS(СВЦЭМ!$D$33:$D$776,СВЦЭМ!$A$33:$A$776,$A149,СВЦЭМ!$B$33:$B$776,B$119)+'СЕТ СН'!$H$14+СВЦЭМ!$D$10+'СЕТ СН'!$H$6-'СЕТ СН'!$H$26</f>
        <v>1208.4987055300001</v>
      </c>
      <c r="C149" s="36">
        <f>SUMIFS(СВЦЭМ!$D$33:$D$776,СВЦЭМ!$A$33:$A$776,$A149,СВЦЭМ!$B$33:$B$776,C$119)+'СЕТ СН'!$H$14+СВЦЭМ!$D$10+'СЕТ СН'!$H$6-'СЕТ СН'!$H$26</f>
        <v>1242.7126590100002</v>
      </c>
      <c r="D149" s="36">
        <f>SUMIFS(СВЦЭМ!$D$33:$D$776,СВЦЭМ!$A$33:$A$776,$A149,СВЦЭМ!$B$33:$B$776,D$119)+'СЕТ СН'!$H$14+СВЦЭМ!$D$10+'СЕТ СН'!$H$6-'СЕТ СН'!$H$26</f>
        <v>1272.71578411</v>
      </c>
      <c r="E149" s="36">
        <f>SUMIFS(СВЦЭМ!$D$33:$D$776,СВЦЭМ!$A$33:$A$776,$A149,СВЦЭМ!$B$33:$B$776,E$119)+'СЕТ СН'!$H$14+СВЦЭМ!$D$10+'СЕТ СН'!$H$6-'СЕТ СН'!$H$26</f>
        <v>1278.1633849700002</v>
      </c>
      <c r="F149" s="36">
        <f>SUMIFS(СВЦЭМ!$D$33:$D$776,СВЦЭМ!$A$33:$A$776,$A149,СВЦЭМ!$B$33:$B$776,F$119)+'СЕТ СН'!$H$14+СВЦЭМ!$D$10+'СЕТ СН'!$H$6-'СЕТ СН'!$H$26</f>
        <v>1282.05560109</v>
      </c>
      <c r="G149" s="36">
        <f>SUMIFS(СВЦЭМ!$D$33:$D$776,СВЦЭМ!$A$33:$A$776,$A149,СВЦЭМ!$B$33:$B$776,G$119)+'СЕТ СН'!$H$14+СВЦЭМ!$D$10+'СЕТ СН'!$H$6-'СЕТ СН'!$H$26</f>
        <v>1263.8033990500001</v>
      </c>
      <c r="H149" s="36">
        <f>SUMIFS(СВЦЭМ!$D$33:$D$776,СВЦЭМ!$A$33:$A$776,$A149,СВЦЭМ!$B$33:$B$776,H$119)+'СЕТ СН'!$H$14+СВЦЭМ!$D$10+'СЕТ СН'!$H$6-'СЕТ СН'!$H$26</f>
        <v>1202.49158169</v>
      </c>
      <c r="I149" s="36">
        <f>SUMIFS(СВЦЭМ!$D$33:$D$776,СВЦЭМ!$A$33:$A$776,$A149,СВЦЭМ!$B$33:$B$776,I$119)+'СЕТ СН'!$H$14+СВЦЭМ!$D$10+'СЕТ СН'!$H$6-'СЕТ СН'!$H$26</f>
        <v>1150.3555191400001</v>
      </c>
      <c r="J149" s="36">
        <f>SUMIFS(СВЦЭМ!$D$33:$D$776,СВЦЭМ!$A$33:$A$776,$A149,СВЦЭМ!$B$33:$B$776,J$119)+'СЕТ СН'!$H$14+СВЦЭМ!$D$10+'СЕТ СН'!$H$6-'СЕТ СН'!$H$26</f>
        <v>1139.07804326</v>
      </c>
      <c r="K149" s="36">
        <f>SUMIFS(СВЦЭМ!$D$33:$D$776,СВЦЭМ!$A$33:$A$776,$A149,СВЦЭМ!$B$33:$B$776,K$119)+'СЕТ СН'!$H$14+СВЦЭМ!$D$10+'СЕТ СН'!$H$6-'СЕТ СН'!$H$26</f>
        <v>1138.6955805100001</v>
      </c>
      <c r="L149" s="36">
        <f>SUMIFS(СВЦЭМ!$D$33:$D$776,СВЦЭМ!$A$33:$A$776,$A149,СВЦЭМ!$B$33:$B$776,L$119)+'СЕТ СН'!$H$14+СВЦЭМ!$D$10+'СЕТ СН'!$H$6-'СЕТ СН'!$H$26</f>
        <v>1138.14011977</v>
      </c>
      <c r="M149" s="36">
        <f>SUMIFS(СВЦЭМ!$D$33:$D$776,СВЦЭМ!$A$33:$A$776,$A149,СВЦЭМ!$B$33:$B$776,M$119)+'СЕТ СН'!$H$14+СВЦЭМ!$D$10+'СЕТ СН'!$H$6-'СЕТ СН'!$H$26</f>
        <v>1123.8138899099999</v>
      </c>
      <c r="N149" s="36">
        <f>SUMIFS(СВЦЭМ!$D$33:$D$776,СВЦЭМ!$A$33:$A$776,$A149,СВЦЭМ!$B$33:$B$776,N$119)+'СЕТ СН'!$H$14+СВЦЭМ!$D$10+'СЕТ СН'!$H$6-'СЕТ СН'!$H$26</f>
        <v>1123.5193574700002</v>
      </c>
      <c r="O149" s="36">
        <f>SUMIFS(СВЦЭМ!$D$33:$D$776,СВЦЭМ!$A$33:$A$776,$A149,СВЦЭМ!$B$33:$B$776,O$119)+'СЕТ СН'!$H$14+СВЦЭМ!$D$10+'СЕТ СН'!$H$6-'СЕТ СН'!$H$26</f>
        <v>1126.10133092</v>
      </c>
      <c r="P149" s="36">
        <f>SUMIFS(СВЦЭМ!$D$33:$D$776,СВЦЭМ!$A$33:$A$776,$A149,СВЦЭМ!$B$33:$B$776,P$119)+'СЕТ СН'!$H$14+СВЦЭМ!$D$10+'СЕТ СН'!$H$6-'СЕТ СН'!$H$26</f>
        <v>1137.7543861499998</v>
      </c>
      <c r="Q149" s="36">
        <f>SUMIFS(СВЦЭМ!$D$33:$D$776,СВЦЭМ!$A$33:$A$776,$A149,СВЦЭМ!$B$33:$B$776,Q$119)+'СЕТ СН'!$H$14+СВЦЭМ!$D$10+'СЕТ СН'!$H$6-'СЕТ СН'!$H$26</f>
        <v>1143.3593762599999</v>
      </c>
      <c r="R149" s="36">
        <f>SUMIFS(СВЦЭМ!$D$33:$D$776,СВЦЭМ!$A$33:$A$776,$A149,СВЦЭМ!$B$33:$B$776,R$119)+'СЕТ СН'!$H$14+СВЦЭМ!$D$10+'СЕТ СН'!$H$6-'СЕТ СН'!$H$26</f>
        <v>1142.8069074800001</v>
      </c>
      <c r="S149" s="36">
        <f>SUMIFS(СВЦЭМ!$D$33:$D$776,СВЦЭМ!$A$33:$A$776,$A149,СВЦЭМ!$B$33:$B$776,S$119)+'СЕТ СН'!$H$14+СВЦЭМ!$D$10+'СЕТ СН'!$H$6-'СЕТ СН'!$H$26</f>
        <v>1131.5059146900001</v>
      </c>
      <c r="T149" s="36">
        <f>SUMIFS(СВЦЭМ!$D$33:$D$776,СВЦЭМ!$A$33:$A$776,$A149,СВЦЭМ!$B$33:$B$776,T$119)+'СЕТ СН'!$H$14+СВЦЭМ!$D$10+'СЕТ СН'!$H$6-'СЕТ СН'!$H$26</f>
        <v>1116.67319122</v>
      </c>
      <c r="U149" s="36">
        <f>SUMIFS(СВЦЭМ!$D$33:$D$776,СВЦЭМ!$A$33:$A$776,$A149,СВЦЭМ!$B$33:$B$776,U$119)+'СЕТ СН'!$H$14+СВЦЭМ!$D$10+'СЕТ СН'!$H$6-'СЕТ СН'!$H$26</f>
        <v>1104.50058274</v>
      </c>
      <c r="V149" s="36">
        <f>SUMIFS(СВЦЭМ!$D$33:$D$776,СВЦЭМ!$A$33:$A$776,$A149,СВЦЭМ!$B$33:$B$776,V$119)+'СЕТ СН'!$H$14+СВЦЭМ!$D$10+'СЕТ СН'!$H$6-'СЕТ СН'!$H$26</f>
        <v>1092.28599611</v>
      </c>
      <c r="W149" s="36">
        <f>SUMIFS(СВЦЭМ!$D$33:$D$776,СВЦЭМ!$A$33:$A$776,$A149,СВЦЭМ!$B$33:$B$776,W$119)+'СЕТ СН'!$H$14+СВЦЭМ!$D$10+'СЕТ СН'!$H$6-'СЕТ СН'!$H$26</f>
        <v>1089.77087052</v>
      </c>
      <c r="X149" s="36">
        <f>SUMIFS(СВЦЭМ!$D$33:$D$776,СВЦЭМ!$A$33:$A$776,$A149,СВЦЭМ!$B$33:$B$776,X$119)+'СЕТ СН'!$H$14+СВЦЭМ!$D$10+'СЕТ СН'!$H$6-'СЕТ СН'!$H$26</f>
        <v>1108.8647167499998</v>
      </c>
      <c r="Y149" s="36">
        <f>SUMIFS(СВЦЭМ!$D$33:$D$776,СВЦЭМ!$A$33:$A$776,$A149,СВЦЭМ!$B$33:$B$776,Y$119)+'СЕТ СН'!$H$14+СВЦЭМ!$D$10+'СЕТ СН'!$H$6-'СЕТ СН'!$H$26</f>
        <v>1127.66372325</v>
      </c>
    </row>
    <row r="150" spans="1:27" ht="15.75" hidden="1" x14ac:dyDescent="0.2">
      <c r="A150" s="35">
        <f t="shared" si="3"/>
        <v>43586</v>
      </c>
      <c r="B150" s="36">
        <f>SUMIFS(СВЦЭМ!$D$33:$D$776,СВЦЭМ!$A$33:$A$776,$A150,СВЦЭМ!$B$33:$B$776,B$119)+'СЕТ СН'!$H$14+СВЦЭМ!$D$10+'СЕТ СН'!$H$6-'СЕТ СН'!$H$26</f>
        <v>296.32344387000001</v>
      </c>
      <c r="C150" s="36">
        <f>SUMIFS(СВЦЭМ!$D$33:$D$776,СВЦЭМ!$A$33:$A$776,$A150,СВЦЭМ!$B$33:$B$776,C$119)+'СЕТ СН'!$H$14+СВЦЭМ!$D$10+'СЕТ СН'!$H$6-'СЕТ СН'!$H$26</f>
        <v>296.32344387000001</v>
      </c>
      <c r="D150" s="36">
        <f>SUMIFS(СВЦЭМ!$D$33:$D$776,СВЦЭМ!$A$33:$A$776,$A150,СВЦЭМ!$B$33:$B$776,D$119)+'СЕТ СН'!$H$14+СВЦЭМ!$D$10+'СЕТ СН'!$H$6-'СЕТ СН'!$H$26</f>
        <v>296.32344387000001</v>
      </c>
      <c r="E150" s="36">
        <f>SUMIFS(СВЦЭМ!$D$33:$D$776,СВЦЭМ!$A$33:$A$776,$A150,СВЦЭМ!$B$33:$B$776,E$119)+'СЕТ СН'!$H$14+СВЦЭМ!$D$10+'СЕТ СН'!$H$6-'СЕТ СН'!$H$26</f>
        <v>296.32344387000001</v>
      </c>
      <c r="F150" s="36">
        <f>SUMIFS(СВЦЭМ!$D$33:$D$776,СВЦЭМ!$A$33:$A$776,$A150,СВЦЭМ!$B$33:$B$776,F$119)+'СЕТ СН'!$H$14+СВЦЭМ!$D$10+'СЕТ СН'!$H$6-'СЕТ СН'!$H$26</f>
        <v>296.32344387000001</v>
      </c>
      <c r="G150" s="36">
        <f>SUMIFS(СВЦЭМ!$D$33:$D$776,СВЦЭМ!$A$33:$A$776,$A150,СВЦЭМ!$B$33:$B$776,G$119)+'СЕТ СН'!$H$14+СВЦЭМ!$D$10+'СЕТ СН'!$H$6-'СЕТ СН'!$H$26</f>
        <v>296.32344387000001</v>
      </c>
      <c r="H150" s="36">
        <f>SUMIFS(СВЦЭМ!$D$33:$D$776,СВЦЭМ!$A$33:$A$776,$A150,СВЦЭМ!$B$33:$B$776,H$119)+'СЕТ СН'!$H$14+СВЦЭМ!$D$10+'СЕТ СН'!$H$6-'СЕТ СН'!$H$26</f>
        <v>296.32344387000001</v>
      </c>
      <c r="I150" s="36">
        <f>SUMIFS(СВЦЭМ!$D$33:$D$776,СВЦЭМ!$A$33:$A$776,$A150,СВЦЭМ!$B$33:$B$776,I$119)+'СЕТ СН'!$H$14+СВЦЭМ!$D$10+'СЕТ СН'!$H$6-'СЕТ СН'!$H$26</f>
        <v>296.32344387000001</v>
      </c>
      <c r="J150" s="36">
        <f>SUMIFS(СВЦЭМ!$D$33:$D$776,СВЦЭМ!$A$33:$A$776,$A150,СВЦЭМ!$B$33:$B$776,J$119)+'СЕТ СН'!$H$14+СВЦЭМ!$D$10+'СЕТ СН'!$H$6-'СЕТ СН'!$H$26</f>
        <v>296.32344387000001</v>
      </c>
      <c r="K150" s="36">
        <f>SUMIFS(СВЦЭМ!$D$33:$D$776,СВЦЭМ!$A$33:$A$776,$A150,СВЦЭМ!$B$33:$B$776,K$119)+'СЕТ СН'!$H$14+СВЦЭМ!$D$10+'СЕТ СН'!$H$6-'СЕТ СН'!$H$26</f>
        <v>296.32344387000001</v>
      </c>
      <c r="L150" s="36">
        <f>SUMIFS(СВЦЭМ!$D$33:$D$776,СВЦЭМ!$A$33:$A$776,$A150,СВЦЭМ!$B$33:$B$776,L$119)+'СЕТ СН'!$H$14+СВЦЭМ!$D$10+'СЕТ СН'!$H$6-'СЕТ СН'!$H$26</f>
        <v>296.32344387000001</v>
      </c>
      <c r="M150" s="36">
        <f>SUMIFS(СВЦЭМ!$D$33:$D$776,СВЦЭМ!$A$33:$A$776,$A150,СВЦЭМ!$B$33:$B$776,M$119)+'СЕТ СН'!$H$14+СВЦЭМ!$D$10+'СЕТ СН'!$H$6-'СЕТ СН'!$H$26</f>
        <v>296.32344387000001</v>
      </c>
      <c r="N150" s="36">
        <f>SUMIFS(СВЦЭМ!$D$33:$D$776,СВЦЭМ!$A$33:$A$776,$A150,СВЦЭМ!$B$33:$B$776,N$119)+'СЕТ СН'!$H$14+СВЦЭМ!$D$10+'СЕТ СН'!$H$6-'СЕТ СН'!$H$26</f>
        <v>296.32344387000001</v>
      </c>
      <c r="O150" s="36">
        <f>SUMIFS(СВЦЭМ!$D$33:$D$776,СВЦЭМ!$A$33:$A$776,$A150,СВЦЭМ!$B$33:$B$776,O$119)+'СЕТ СН'!$H$14+СВЦЭМ!$D$10+'СЕТ СН'!$H$6-'СЕТ СН'!$H$26</f>
        <v>296.32344387000001</v>
      </c>
      <c r="P150" s="36">
        <f>SUMIFS(СВЦЭМ!$D$33:$D$776,СВЦЭМ!$A$33:$A$776,$A150,СВЦЭМ!$B$33:$B$776,P$119)+'СЕТ СН'!$H$14+СВЦЭМ!$D$10+'СЕТ СН'!$H$6-'СЕТ СН'!$H$26</f>
        <v>296.32344387000001</v>
      </c>
      <c r="Q150" s="36">
        <f>SUMIFS(СВЦЭМ!$D$33:$D$776,СВЦЭМ!$A$33:$A$776,$A150,СВЦЭМ!$B$33:$B$776,Q$119)+'СЕТ СН'!$H$14+СВЦЭМ!$D$10+'СЕТ СН'!$H$6-'СЕТ СН'!$H$26</f>
        <v>296.32344387000001</v>
      </c>
      <c r="R150" s="36">
        <f>SUMIFS(СВЦЭМ!$D$33:$D$776,СВЦЭМ!$A$33:$A$776,$A150,СВЦЭМ!$B$33:$B$776,R$119)+'СЕТ СН'!$H$14+СВЦЭМ!$D$10+'СЕТ СН'!$H$6-'СЕТ СН'!$H$26</f>
        <v>296.32344387000001</v>
      </c>
      <c r="S150" s="36">
        <f>SUMIFS(СВЦЭМ!$D$33:$D$776,СВЦЭМ!$A$33:$A$776,$A150,СВЦЭМ!$B$33:$B$776,S$119)+'СЕТ СН'!$H$14+СВЦЭМ!$D$10+'СЕТ СН'!$H$6-'СЕТ СН'!$H$26</f>
        <v>296.32344387000001</v>
      </c>
      <c r="T150" s="36">
        <f>SUMIFS(СВЦЭМ!$D$33:$D$776,СВЦЭМ!$A$33:$A$776,$A150,СВЦЭМ!$B$33:$B$776,T$119)+'СЕТ СН'!$H$14+СВЦЭМ!$D$10+'СЕТ СН'!$H$6-'СЕТ СН'!$H$26</f>
        <v>296.32344387000001</v>
      </c>
      <c r="U150" s="36">
        <f>SUMIFS(СВЦЭМ!$D$33:$D$776,СВЦЭМ!$A$33:$A$776,$A150,СВЦЭМ!$B$33:$B$776,U$119)+'СЕТ СН'!$H$14+СВЦЭМ!$D$10+'СЕТ СН'!$H$6-'СЕТ СН'!$H$26</f>
        <v>296.32344387000001</v>
      </c>
      <c r="V150" s="36">
        <f>SUMIFS(СВЦЭМ!$D$33:$D$776,СВЦЭМ!$A$33:$A$776,$A150,СВЦЭМ!$B$33:$B$776,V$119)+'СЕТ СН'!$H$14+СВЦЭМ!$D$10+'СЕТ СН'!$H$6-'СЕТ СН'!$H$26</f>
        <v>296.32344387000001</v>
      </c>
      <c r="W150" s="36">
        <f>SUMIFS(СВЦЭМ!$D$33:$D$776,СВЦЭМ!$A$33:$A$776,$A150,СВЦЭМ!$B$33:$B$776,W$119)+'СЕТ СН'!$H$14+СВЦЭМ!$D$10+'СЕТ СН'!$H$6-'СЕТ СН'!$H$26</f>
        <v>296.32344387000001</v>
      </c>
      <c r="X150" s="36">
        <f>SUMIFS(СВЦЭМ!$D$33:$D$776,СВЦЭМ!$A$33:$A$776,$A150,СВЦЭМ!$B$33:$B$776,X$119)+'СЕТ СН'!$H$14+СВЦЭМ!$D$10+'СЕТ СН'!$H$6-'СЕТ СН'!$H$26</f>
        <v>296.32344387000001</v>
      </c>
      <c r="Y150" s="36">
        <f>SUMIFS(СВЦЭМ!$D$33:$D$776,СВЦЭМ!$A$33:$A$776,$A150,СВЦЭМ!$B$33:$B$776,Y$119)+'СЕТ СН'!$H$14+СВЦЭМ!$D$10+'СЕТ СН'!$H$6-'СЕТ СН'!$H$26</f>
        <v>296.32344387000001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01.04.2019</v>
      </c>
      <c r="B156" s="36">
        <f>SUMIFS(СВЦЭМ!$D$33:$D$776,СВЦЭМ!$A$33:$A$776,$A156,СВЦЭМ!$B$33:$B$776,B$155)+'СЕТ СН'!$I$14+СВЦЭМ!$D$10+'СЕТ СН'!$I$6-'СЕТ СН'!$I$26</f>
        <v>1425.29181924</v>
      </c>
      <c r="C156" s="36">
        <f>SUMIFS(СВЦЭМ!$D$33:$D$776,СВЦЭМ!$A$33:$A$776,$A156,СВЦЭМ!$B$33:$B$776,C$155)+'СЕТ СН'!$I$14+СВЦЭМ!$D$10+'СЕТ СН'!$I$6-'СЕТ СН'!$I$26</f>
        <v>1461.38407278</v>
      </c>
      <c r="D156" s="36">
        <f>SUMIFS(СВЦЭМ!$D$33:$D$776,СВЦЭМ!$A$33:$A$776,$A156,СВЦЭМ!$B$33:$B$776,D$155)+'СЕТ СН'!$I$14+СВЦЭМ!$D$10+'СЕТ СН'!$I$6-'СЕТ СН'!$I$26</f>
        <v>1480.1120089599999</v>
      </c>
      <c r="E156" s="36">
        <f>SUMIFS(СВЦЭМ!$D$33:$D$776,СВЦЭМ!$A$33:$A$776,$A156,СВЦЭМ!$B$33:$B$776,E$155)+'СЕТ СН'!$I$14+СВЦЭМ!$D$10+'СЕТ СН'!$I$6-'СЕТ СН'!$I$26</f>
        <v>1496.97754839</v>
      </c>
      <c r="F156" s="36">
        <f>SUMIFS(СВЦЭМ!$D$33:$D$776,СВЦЭМ!$A$33:$A$776,$A156,СВЦЭМ!$B$33:$B$776,F$155)+'СЕТ СН'!$I$14+СВЦЭМ!$D$10+'СЕТ СН'!$I$6-'СЕТ СН'!$I$26</f>
        <v>1484.2969306300001</v>
      </c>
      <c r="G156" s="36">
        <f>SUMIFS(СВЦЭМ!$D$33:$D$776,СВЦЭМ!$A$33:$A$776,$A156,СВЦЭМ!$B$33:$B$776,G$155)+'СЕТ СН'!$I$14+СВЦЭМ!$D$10+'СЕТ СН'!$I$6-'СЕТ СН'!$I$26</f>
        <v>1487.1624870200001</v>
      </c>
      <c r="H156" s="36">
        <f>SUMIFS(СВЦЭМ!$D$33:$D$776,СВЦЭМ!$A$33:$A$776,$A156,СВЦЭМ!$B$33:$B$776,H$155)+'СЕТ СН'!$I$14+СВЦЭМ!$D$10+'СЕТ СН'!$I$6-'СЕТ СН'!$I$26</f>
        <v>1399.71329128</v>
      </c>
      <c r="I156" s="36">
        <f>SUMIFS(СВЦЭМ!$D$33:$D$776,СВЦЭМ!$A$33:$A$776,$A156,СВЦЭМ!$B$33:$B$776,I$155)+'СЕТ СН'!$I$14+СВЦЭМ!$D$10+'СЕТ СН'!$I$6-'СЕТ СН'!$I$26</f>
        <v>1383.98980628</v>
      </c>
      <c r="J156" s="36">
        <f>SUMIFS(СВЦЭМ!$D$33:$D$776,СВЦЭМ!$A$33:$A$776,$A156,СВЦЭМ!$B$33:$B$776,J$155)+'СЕТ СН'!$I$14+СВЦЭМ!$D$10+'СЕТ СН'!$I$6-'СЕТ СН'!$I$26</f>
        <v>1327.42081078</v>
      </c>
      <c r="K156" s="36">
        <f>SUMIFS(СВЦЭМ!$D$33:$D$776,СВЦЭМ!$A$33:$A$776,$A156,СВЦЭМ!$B$33:$B$776,K$155)+'СЕТ СН'!$I$14+СВЦЭМ!$D$10+'СЕТ СН'!$I$6-'СЕТ СН'!$I$26</f>
        <v>1299.8982622600001</v>
      </c>
      <c r="L156" s="36">
        <f>SUMIFS(СВЦЭМ!$D$33:$D$776,СВЦЭМ!$A$33:$A$776,$A156,СВЦЭМ!$B$33:$B$776,L$155)+'СЕТ СН'!$I$14+СВЦЭМ!$D$10+'СЕТ СН'!$I$6-'СЕТ СН'!$I$26</f>
        <v>1286.2026362700001</v>
      </c>
      <c r="M156" s="36">
        <f>SUMIFS(СВЦЭМ!$D$33:$D$776,СВЦЭМ!$A$33:$A$776,$A156,СВЦЭМ!$B$33:$B$776,M$155)+'СЕТ СН'!$I$14+СВЦЭМ!$D$10+'СЕТ СН'!$I$6-'СЕТ СН'!$I$26</f>
        <v>1293.9221384</v>
      </c>
      <c r="N156" s="36">
        <f>SUMIFS(СВЦЭМ!$D$33:$D$776,СВЦЭМ!$A$33:$A$776,$A156,СВЦЭМ!$B$33:$B$776,N$155)+'СЕТ СН'!$I$14+СВЦЭМ!$D$10+'СЕТ СН'!$I$6-'СЕТ СН'!$I$26</f>
        <v>1295.84509697</v>
      </c>
      <c r="O156" s="36">
        <f>SUMIFS(СВЦЭМ!$D$33:$D$776,СВЦЭМ!$A$33:$A$776,$A156,СВЦЭМ!$B$33:$B$776,O$155)+'СЕТ СН'!$I$14+СВЦЭМ!$D$10+'СЕТ СН'!$I$6-'СЕТ СН'!$I$26</f>
        <v>1304.3663437700002</v>
      </c>
      <c r="P156" s="36">
        <f>SUMIFS(СВЦЭМ!$D$33:$D$776,СВЦЭМ!$A$33:$A$776,$A156,СВЦЭМ!$B$33:$B$776,P$155)+'СЕТ СН'!$I$14+СВЦЭМ!$D$10+'СЕТ СН'!$I$6-'СЕТ СН'!$I$26</f>
        <v>1309.9059256400001</v>
      </c>
      <c r="Q156" s="36">
        <f>SUMIFS(СВЦЭМ!$D$33:$D$776,СВЦЭМ!$A$33:$A$776,$A156,СВЦЭМ!$B$33:$B$776,Q$155)+'СЕТ СН'!$I$14+СВЦЭМ!$D$10+'СЕТ СН'!$I$6-'СЕТ СН'!$I$26</f>
        <v>1301.54374828</v>
      </c>
      <c r="R156" s="36">
        <f>SUMIFS(СВЦЭМ!$D$33:$D$776,СВЦЭМ!$A$33:$A$776,$A156,СВЦЭМ!$B$33:$B$776,R$155)+'СЕТ СН'!$I$14+СВЦЭМ!$D$10+'СЕТ СН'!$I$6-'СЕТ СН'!$I$26</f>
        <v>1307.5761110000001</v>
      </c>
      <c r="S156" s="36">
        <f>SUMIFS(СВЦЭМ!$D$33:$D$776,СВЦЭМ!$A$33:$A$776,$A156,СВЦЭМ!$B$33:$B$776,S$155)+'СЕТ СН'!$I$14+СВЦЭМ!$D$10+'СЕТ СН'!$I$6-'СЕТ СН'!$I$26</f>
        <v>1300.4588525300001</v>
      </c>
      <c r="T156" s="36">
        <f>SUMIFS(СВЦЭМ!$D$33:$D$776,СВЦЭМ!$A$33:$A$776,$A156,СВЦЭМ!$B$33:$B$776,T$155)+'СЕТ СН'!$I$14+СВЦЭМ!$D$10+'СЕТ СН'!$I$6-'СЕТ СН'!$I$26</f>
        <v>1276.8818065</v>
      </c>
      <c r="U156" s="36">
        <f>SUMIFS(СВЦЭМ!$D$33:$D$776,СВЦЭМ!$A$33:$A$776,$A156,СВЦЭМ!$B$33:$B$776,U$155)+'СЕТ СН'!$I$14+СВЦЭМ!$D$10+'СЕТ СН'!$I$6-'СЕТ СН'!$I$26</f>
        <v>1255.3581774600002</v>
      </c>
      <c r="V156" s="36">
        <f>SUMIFS(СВЦЭМ!$D$33:$D$776,СВЦЭМ!$A$33:$A$776,$A156,СВЦЭМ!$B$33:$B$776,V$155)+'СЕТ СН'!$I$14+СВЦЭМ!$D$10+'СЕТ СН'!$I$6-'СЕТ СН'!$I$26</f>
        <v>1241.64239548</v>
      </c>
      <c r="W156" s="36">
        <f>SUMIFS(СВЦЭМ!$D$33:$D$776,СВЦЭМ!$A$33:$A$776,$A156,СВЦЭМ!$B$33:$B$776,W$155)+'СЕТ СН'!$I$14+СВЦЭМ!$D$10+'СЕТ СН'!$I$6-'СЕТ СН'!$I$26</f>
        <v>1236.0022379100001</v>
      </c>
      <c r="X156" s="36">
        <f>SUMIFS(СВЦЭМ!$D$33:$D$776,СВЦЭМ!$A$33:$A$776,$A156,СВЦЭМ!$B$33:$B$776,X$155)+'СЕТ СН'!$I$14+СВЦЭМ!$D$10+'СЕТ СН'!$I$6-'СЕТ СН'!$I$26</f>
        <v>1297.06211233</v>
      </c>
      <c r="Y156" s="36">
        <f>SUMIFS(СВЦЭМ!$D$33:$D$776,СВЦЭМ!$A$33:$A$776,$A156,СВЦЭМ!$B$33:$B$776,Y$155)+'СЕТ СН'!$I$14+СВЦЭМ!$D$10+'СЕТ СН'!$I$6-'СЕТ СН'!$I$26</f>
        <v>1396.7130475900001</v>
      </c>
      <c r="AA156" s="45"/>
    </row>
    <row r="157" spans="1:27" ht="15.75" x14ac:dyDescent="0.2">
      <c r="A157" s="35">
        <f>A156+1</f>
        <v>43557</v>
      </c>
      <c r="B157" s="36">
        <f>SUMIFS(СВЦЭМ!$D$33:$D$776,СВЦЭМ!$A$33:$A$776,$A157,СВЦЭМ!$B$33:$B$776,B$155)+'СЕТ СН'!$I$14+СВЦЭМ!$D$10+'СЕТ СН'!$I$6-'СЕТ СН'!$I$26</f>
        <v>1465.6030901200002</v>
      </c>
      <c r="C157" s="36">
        <f>SUMIFS(СВЦЭМ!$D$33:$D$776,СВЦЭМ!$A$33:$A$776,$A157,СВЦЭМ!$B$33:$B$776,C$155)+'СЕТ СН'!$I$14+СВЦЭМ!$D$10+'СЕТ СН'!$I$6-'СЕТ СН'!$I$26</f>
        <v>1572.4179794800002</v>
      </c>
      <c r="D157" s="36">
        <f>SUMIFS(СВЦЭМ!$D$33:$D$776,СВЦЭМ!$A$33:$A$776,$A157,СВЦЭМ!$B$33:$B$776,D$155)+'СЕТ СН'!$I$14+СВЦЭМ!$D$10+'СЕТ СН'!$I$6-'СЕТ СН'!$I$26</f>
        <v>1622.0625854200002</v>
      </c>
      <c r="E157" s="36">
        <f>SUMIFS(СВЦЭМ!$D$33:$D$776,СВЦЭМ!$A$33:$A$776,$A157,СВЦЭМ!$B$33:$B$776,E$155)+'СЕТ СН'!$I$14+СВЦЭМ!$D$10+'СЕТ СН'!$I$6-'СЕТ СН'!$I$26</f>
        <v>1632.4504947999999</v>
      </c>
      <c r="F157" s="36">
        <f>SUMIFS(СВЦЭМ!$D$33:$D$776,СВЦЭМ!$A$33:$A$776,$A157,СВЦЭМ!$B$33:$B$776,F$155)+'СЕТ СН'!$I$14+СВЦЭМ!$D$10+'СЕТ СН'!$I$6-'СЕТ СН'!$I$26</f>
        <v>1629.8875350799999</v>
      </c>
      <c r="G157" s="36">
        <f>SUMIFS(СВЦЭМ!$D$33:$D$776,СВЦЭМ!$A$33:$A$776,$A157,СВЦЭМ!$B$33:$B$776,G$155)+'СЕТ СН'!$I$14+СВЦЭМ!$D$10+'СЕТ СН'!$I$6-'СЕТ СН'!$I$26</f>
        <v>1623.9836678400002</v>
      </c>
      <c r="H157" s="36">
        <f>SUMIFS(СВЦЭМ!$D$33:$D$776,СВЦЭМ!$A$33:$A$776,$A157,СВЦЭМ!$B$33:$B$776,H$155)+'СЕТ СН'!$I$14+СВЦЭМ!$D$10+'СЕТ СН'!$I$6-'СЕТ СН'!$I$26</f>
        <v>1517.80735478</v>
      </c>
      <c r="I157" s="36">
        <f>SUMIFS(СВЦЭМ!$D$33:$D$776,СВЦЭМ!$A$33:$A$776,$A157,СВЦЭМ!$B$33:$B$776,I$155)+'СЕТ СН'!$I$14+СВЦЭМ!$D$10+'СЕТ СН'!$I$6-'СЕТ СН'!$I$26</f>
        <v>1441.5618803100001</v>
      </c>
      <c r="J157" s="36">
        <f>SUMIFS(СВЦЭМ!$D$33:$D$776,СВЦЭМ!$A$33:$A$776,$A157,СВЦЭМ!$B$33:$B$776,J$155)+'СЕТ СН'!$I$14+СВЦЭМ!$D$10+'СЕТ СН'!$I$6-'СЕТ СН'!$I$26</f>
        <v>1349.9085910600002</v>
      </c>
      <c r="K157" s="36">
        <f>SUMIFS(СВЦЭМ!$D$33:$D$776,СВЦЭМ!$A$33:$A$776,$A157,СВЦЭМ!$B$33:$B$776,K$155)+'СЕТ СН'!$I$14+СВЦЭМ!$D$10+'СЕТ СН'!$I$6-'СЕТ СН'!$I$26</f>
        <v>1260.7809350800001</v>
      </c>
      <c r="L157" s="36">
        <f>SUMIFS(СВЦЭМ!$D$33:$D$776,СВЦЭМ!$A$33:$A$776,$A157,СВЦЭМ!$B$33:$B$776,L$155)+'СЕТ СН'!$I$14+СВЦЭМ!$D$10+'СЕТ СН'!$I$6-'СЕТ СН'!$I$26</f>
        <v>1231.5870178499999</v>
      </c>
      <c r="M157" s="36">
        <f>SUMIFS(СВЦЭМ!$D$33:$D$776,СВЦЭМ!$A$33:$A$776,$A157,СВЦЭМ!$B$33:$B$776,M$155)+'СЕТ СН'!$I$14+СВЦЭМ!$D$10+'СЕТ СН'!$I$6-'СЕТ СН'!$I$26</f>
        <v>1242.8515603599999</v>
      </c>
      <c r="N157" s="36">
        <f>SUMIFS(СВЦЭМ!$D$33:$D$776,СВЦЭМ!$A$33:$A$776,$A157,СВЦЭМ!$B$33:$B$776,N$155)+'СЕТ СН'!$I$14+СВЦЭМ!$D$10+'СЕТ СН'!$I$6-'СЕТ СН'!$I$26</f>
        <v>1241.06795964</v>
      </c>
      <c r="O157" s="36">
        <f>SUMIFS(СВЦЭМ!$D$33:$D$776,СВЦЭМ!$A$33:$A$776,$A157,СВЦЭМ!$B$33:$B$776,O$155)+'СЕТ СН'!$I$14+СВЦЭМ!$D$10+'СЕТ СН'!$I$6-'СЕТ СН'!$I$26</f>
        <v>1245.6867324300001</v>
      </c>
      <c r="P157" s="36">
        <f>SUMIFS(СВЦЭМ!$D$33:$D$776,СВЦЭМ!$A$33:$A$776,$A157,СВЦЭМ!$B$33:$B$776,P$155)+'СЕТ СН'!$I$14+СВЦЭМ!$D$10+'СЕТ СН'!$I$6-'СЕТ СН'!$I$26</f>
        <v>1256.6987484800002</v>
      </c>
      <c r="Q157" s="36">
        <f>SUMIFS(СВЦЭМ!$D$33:$D$776,СВЦЭМ!$A$33:$A$776,$A157,СВЦЭМ!$B$33:$B$776,Q$155)+'СЕТ СН'!$I$14+СВЦЭМ!$D$10+'СЕТ СН'!$I$6-'СЕТ СН'!$I$26</f>
        <v>1269.8182826500001</v>
      </c>
      <c r="R157" s="36">
        <f>SUMIFS(СВЦЭМ!$D$33:$D$776,СВЦЭМ!$A$33:$A$776,$A157,СВЦЭМ!$B$33:$B$776,R$155)+'СЕТ СН'!$I$14+СВЦЭМ!$D$10+'СЕТ СН'!$I$6-'СЕТ СН'!$I$26</f>
        <v>1262.2665088900001</v>
      </c>
      <c r="S157" s="36">
        <f>SUMIFS(СВЦЭМ!$D$33:$D$776,СВЦЭМ!$A$33:$A$776,$A157,СВЦЭМ!$B$33:$B$776,S$155)+'СЕТ СН'!$I$14+СВЦЭМ!$D$10+'СЕТ СН'!$I$6-'СЕТ СН'!$I$26</f>
        <v>1258.9370013400001</v>
      </c>
      <c r="T157" s="36">
        <f>SUMIFS(СВЦЭМ!$D$33:$D$776,СВЦЭМ!$A$33:$A$776,$A157,СВЦЭМ!$B$33:$B$776,T$155)+'СЕТ СН'!$I$14+СВЦЭМ!$D$10+'СЕТ СН'!$I$6-'СЕТ СН'!$I$26</f>
        <v>1236.93770412</v>
      </c>
      <c r="U157" s="36">
        <f>SUMIFS(СВЦЭМ!$D$33:$D$776,СВЦЭМ!$A$33:$A$776,$A157,СВЦЭМ!$B$33:$B$776,U$155)+'СЕТ СН'!$I$14+СВЦЭМ!$D$10+'СЕТ СН'!$I$6-'СЕТ СН'!$I$26</f>
        <v>1223.7989281099999</v>
      </c>
      <c r="V157" s="36">
        <f>SUMIFS(СВЦЭМ!$D$33:$D$776,СВЦЭМ!$A$33:$A$776,$A157,СВЦЭМ!$B$33:$B$776,V$155)+'СЕТ СН'!$I$14+СВЦЭМ!$D$10+'СЕТ СН'!$I$6-'СЕТ СН'!$I$26</f>
        <v>1221.8851891300001</v>
      </c>
      <c r="W157" s="36">
        <f>SUMIFS(СВЦЭМ!$D$33:$D$776,СВЦЭМ!$A$33:$A$776,$A157,СВЦЭМ!$B$33:$B$776,W$155)+'СЕТ СН'!$I$14+СВЦЭМ!$D$10+'СЕТ СН'!$I$6-'СЕТ СН'!$I$26</f>
        <v>1214.7140135</v>
      </c>
      <c r="X157" s="36">
        <f>SUMIFS(СВЦЭМ!$D$33:$D$776,СВЦЭМ!$A$33:$A$776,$A157,СВЦЭМ!$B$33:$B$776,X$155)+'СЕТ СН'!$I$14+СВЦЭМ!$D$10+'СЕТ СН'!$I$6-'СЕТ СН'!$I$26</f>
        <v>1256.3308308400001</v>
      </c>
      <c r="Y157" s="36">
        <f>SUMIFS(СВЦЭМ!$D$33:$D$776,СВЦЭМ!$A$33:$A$776,$A157,СВЦЭМ!$B$33:$B$776,Y$155)+'СЕТ СН'!$I$14+СВЦЭМ!$D$10+'СЕТ СН'!$I$6-'СЕТ СН'!$I$26</f>
        <v>1355.4474963900002</v>
      </c>
    </row>
    <row r="158" spans="1:27" ht="15.75" x14ac:dyDescent="0.2">
      <c r="A158" s="35">
        <f t="shared" ref="A158:A186" si="4">A157+1</f>
        <v>43558</v>
      </c>
      <c r="B158" s="36">
        <f>SUMIFS(СВЦЭМ!$D$33:$D$776,СВЦЭМ!$A$33:$A$776,$A158,СВЦЭМ!$B$33:$B$776,B$155)+'СЕТ СН'!$I$14+СВЦЭМ!$D$10+'СЕТ СН'!$I$6-'СЕТ СН'!$I$26</f>
        <v>1469.3062827900001</v>
      </c>
      <c r="C158" s="36">
        <f>SUMIFS(СВЦЭМ!$D$33:$D$776,СВЦЭМ!$A$33:$A$776,$A158,СВЦЭМ!$B$33:$B$776,C$155)+'СЕТ СН'!$I$14+СВЦЭМ!$D$10+'СЕТ СН'!$I$6-'СЕТ СН'!$I$26</f>
        <v>1564.4801433299999</v>
      </c>
      <c r="D158" s="36">
        <f>SUMIFS(СВЦЭМ!$D$33:$D$776,СВЦЭМ!$A$33:$A$776,$A158,СВЦЭМ!$B$33:$B$776,D$155)+'СЕТ СН'!$I$14+СВЦЭМ!$D$10+'СЕТ СН'!$I$6-'СЕТ СН'!$I$26</f>
        <v>1547.55990322</v>
      </c>
      <c r="E158" s="36">
        <f>SUMIFS(СВЦЭМ!$D$33:$D$776,СВЦЭМ!$A$33:$A$776,$A158,СВЦЭМ!$B$33:$B$776,E$155)+'СЕТ СН'!$I$14+СВЦЭМ!$D$10+'СЕТ СН'!$I$6-'СЕТ СН'!$I$26</f>
        <v>1545.58191523</v>
      </c>
      <c r="F158" s="36">
        <f>SUMIFS(СВЦЭМ!$D$33:$D$776,СВЦЭМ!$A$33:$A$776,$A158,СВЦЭМ!$B$33:$B$776,F$155)+'СЕТ СН'!$I$14+СВЦЭМ!$D$10+'СЕТ СН'!$I$6-'СЕТ СН'!$I$26</f>
        <v>1542.63526254</v>
      </c>
      <c r="G158" s="36">
        <f>SUMIFS(СВЦЭМ!$D$33:$D$776,СВЦЭМ!$A$33:$A$776,$A158,СВЦЭМ!$B$33:$B$776,G$155)+'СЕТ СН'!$I$14+СВЦЭМ!$D$10+'СЕТ СН'!$I$6-'СЕТ СН'!$I$26</f>
        <v>1569.77012801</v>
      </c>
      <c r="H158" s="36">
        <f>SUMIFS(СВЦЭМ!$D$33:$D$776,СВЦЭМ!$A$33:$A$776,$A158,СВЦЭМ!$B$33:$B$776,H$155)+'СЕТ СН'!$I$14+СВЦЭМ!$D$10+'СЕТ СН'!$I$6-'СЕТ СН'!$I$26</f>
        <v>1519.50457579</v>
      </c>
      <c r="I158" s="36">
        <f>SUMIFS(СВЦЭМ!$D$33:$D$776,СВЦЭМ!$A$33:$A$776,$A158,СВЦЭМ!$B$33:$B$776,I$155)+'СЕТ СН'!$I$14+СВЦЭМ!$D$10+'СЕТ СН'!$I$6-'СЕТ СН'!$I$26</f>
        <v>1441.56781462</v>
      </c>
      <c r="J158" s="36">
        <f>SUMIFS(СВЦЭМ!$D$33:$D$776,СВЦЭМ!$A$33:$A$776,$A158,СВЦЭМ!$B$33:$B$776,J$155)+'СЕТ СН'!$I$14+СВЦЭМ!$D$10+'СЕТ СН'!$I$6-'СЕТ СН'!$I$26</f>
        <v>1352.5263140300001</v>
      </c>
      <c r="K158" s="36">
        <f>SUMIFS(СВЦЭМ!$D$33:$D$776,СВЦЭМ!$A$33:$A$776,$A158,СВЦЭМ!$B$33:$B$776,K$155)+'СЕТ СН'!$I$14+СВЦЭМ!$D$10+'СЕТ СН'!$I$6-'СЕТ СН'!$I$26</f>
        <v>1280.68559886</v>
      </c>
      <c r="L158" s="36">
        <f>SUMIFS(СВЦЭМ!$D$33:$D$776,СВЦЭМ!$A$33:$A$776,$A158,СВЦЭМ!$B$33:$B$776,L$155)+'СЕТ СН'!$I$14+СВЦЭМ!$D$10+'СЕТ СН'!$I$6-'СЕТ СН'!$I$26</f>
        <v>1260.80959712</v>
      </c>
      <c r="M158" s="36">
        <f>SUMIFS(СВЦЭМ!$D$33:$D$776,СВЦЭМ!$A$33:$A$776,$A158,СВЦЭМ!$B$33:$B$776,M$155)+'СЕТ СН'!$I$14+СВЦЭМ!$D$10+'СЕТ СН'!$I$6-'СЕТ СН'!$I$26</f>
        <v>1269.6741020100001</v>
      </c>
      <c r="N158" s="36">
        <f>SUMIFS(СВЦЭМ!$D$33:$D$776,СВЦЭМ!$A$33:$A$776,$A158,СВЦЭМ!$B$33:$B$776,N$155)+'СЕТ СН'!$I$14+СВЦЭМ!$D$10+'СЕТ СН'!$I$6-'СЕТ СН'!$I$26</f>
        <v>1259.49424383</v>
      </c>
      <c r="O158" s="36">
        <f>SUMIFS(СВЦЭМ!$D$33:$D$776,СВЦЭМ!$A$33:$A$776,$A158,СВЦЭМ!$B$33:$B$776,O$155)+'СЕТ СН'!$I$14+СВЦЭМ!$D$10+'СЕТ СН'!$I$6-'СЕТ СН'!$I$26</f>
        <v>1269.1481779999999</v>
      </c>
      <c r="P158" s="36">
        <f>SUMIFS(СВЦЭМ!$D$33:$D$776,СВЦЭМ!$A$33:$A$776,$A158,СВЦЭМ!$B$33:$B$776,P$155)+'СЕТ СН'!$I$14+СВЦЭМ!$D$10+'СЕТ СН'!$I$6-'СЕТ СН'!$I$26</f>
        <v>1275.9199820200001</v>
      </c>
      <c r="Q158" s="36">
        <f>SUMIFS(СВЦЭМ!$D$33:$D$776,СВЦЭМ!$A$33:$A$776,$A158,СВЦЭМ!$B$33:$B$776,Q$155)+'СЕТ СН'!$I$14+СВЦЭМ!$D$10+'СЕТ СН'!$I$6-'СЕТ СН'!$I$26</f>
        <v>1282.96934672</v>
      </c>
      <c r="R158" s="36">
        <f>SUMIFS(СВЦЭМ!$D$33:$D$776,СВЦЭМ!$A$33:$A$776,$A158,СВЦЭМ!$B$33:$B$776,R$155)+'СЕТ СН'!$I$14+СВЦЭМ!$D$10+'СЕТ СН'!$I$6-'СЕТ СН'!$I$26</f>
        <v>1288.2770873700001</v>
      </c>
      <c r="S158" s="36">
        <f>SUMIFS(СВЦЭМ!$D$33:$D$776,СВЦЭМ!$A$33:$A$776,$A158,СВЦЭМ!$B$33:$B$776,S$155)+'СЕТ СН'!$I$14+СВЦЭМ!$D$10+'СЕТ СН'!$I$6-'СЕТ СН'!$I$26</f>
        <v>1288.13648827</v>
      </c>
      <c r="T158" s="36">
        <f>SUMIFS(СВЦЭМ!$D$33:$D$776,СВЦЭМ!$A$33:$A$776,$A158,СВЦЭМ!$B$33:$B$776,T$155)+'СЕТ СН'!$I$14+СВЦЭМ!$D$10+'СЕТ СН'!$I$6-'СЕТ СН'!$I$26</f>
        <v>1266.3678512700001</v>
      </c>
      <c r="U158" s="36">
        <f>SUMIFS(СВЦЭМ!$D$33:$D$776,СВЦЭМ!$A$33:$A$776,$A158,СВЦЭМ!$B$33:$B$776,U$155)+'СЕТ СН'!$I$14+СВЦЭМ!$D$10+'СЕТ СН'!$I$6-'СЕТ СН'!$I$26</f>
        <v>1243.70016979</v>
      </c>
      <c r="V158" s="36">
        <f>SUMIFS(СВЦЭМ!$D$33:$D$776,СВЦЭМ!$A$33:$A$776,$A158,СВЦЭМ!$B$33:$B$776,V$155)+'СЕТ СН'!$I$14+СВЦЭМ!$D$10+'СЕТ СН'!$I$6-'СЕТ СН'!$I$26</f>
        <v>1233.3668959300001</v>
      </c>
      <c r="W158" s="36">
        <f>SUMIFS(СВЦЭМ!$D$33:$D$776,СВЦЭМ!$A$33:$A$776,$A158,СВЦЭМ!$B$33:$B$776,W$155)+'СЕТ СН'!$I$14+СВЦЭМ!$D$10+'СЕТ СН'!$I$6-'СЕТ СН'!$I$26</f>
        <v>1226.5216844400002</v>
      </c>
      <c r="X158" s="36">
        <f>SUMIFS(СВЦЭМ!$D$33:$D$776,СВЦЭМ!$A$33:$A$776,$A158,СВЦЭМ!$B$33:$B$776,X$155)+'СЕТ СН'!$I$14+СВЦЭМ!$D$10+'СЕТ СН'!$I$6-'СЕТ СН'!$I$26</f>
        <v>1276.1350763</v>
      </c>
      <c r="Y158" s="36">
        <f>SUMIFS(СВЦЭМ!$D$33:$D$776,СВЦЭМ!$A$33:$A$776,$A158,СВЦЭМ!$B$33:$B$776,Y$155)+'СЕТ СН'!$I$14+СВЦЭМ!$D$10+'СЕТ СН'!$I$6-'СЕТ СН'!$I$26</f>
        <v>1396.7955913000001</v>
      </c>
    </row>
    <row r="159" spans="1:27" ht="15.75" x14ac:dyDescent="0.2">
      <c r="A159" s="35">
        <f t="shared" si="4"/>
        <v>43559</v>
      </c>
      <c r="B159" s="36">
        <f>SUMIFS(СВЦЭМ!$D$33:$D$776,СВЦЭМ!$A$33:$A$776,$A159,СВЦЭМ!$B$33:$B$776,B$155)+'СЕТ СН'!$I$14+СВЦЭМ!$D$10+'СЕТ СН'!$I$6-'СЕТ СН'!$I$26</f>
        <v>1453.2893864299999</v>
      </c>
      <c r="C159" s="36">
        <f>SUMIFS(СВЦЭМ!$D$33:$D$776,СВЦЭМ!$A$33:$A$776,$A159,СВЦЭМ!$B$33:$B$776,C$155)+'СЕТ СН'!$I$14+СВЦЭМ!$D$10+'СЕТ СН'!$I$6-'СЕТ СН'!$I$26</f>
        <v>1543.0132108299999</v>
      </c>
      <c r="D159" s="36">
        <f>SUMIFS(СВЦЭМ!$D$33:$D$776,СВЦЭМ!$A$33:$A$776,$A159,СВЦЭМ!$B$33:$B$776,D$155)+'СЕТ СН'!$I$14+СВЦЭМ!$D$10+'СЕТ СН'!$I$6-'СЕТ СН'!$I$26</f>
        <v>1578.9034686</v>
      </c>
      <c r="E159" s="36">
        <f>SUMIFS(СВЦЭМ!$D$33:$D$776,СВЦЭМ!$A$33:$A$776,$A159,СВЦЭМ!$B$33:$B$776,E$155)+'СЕТ СН'!$I$14+СВЦЭМ!$D$10+'СЕТ СН'!$I$6-'СЕТ СН'!$I$26</f>
        <v>1578.2748504900001</v>
      </c>
      <c r="F159" s="36">
        <f>SUMIFS(СВЦЭМ!$D$33:$D$776,СВЦЭМ!$A$33:$A$776,$A159,СВЦЭМ!$B$33:$B$776,F$155)+'СЕТ СН'!$I$14+СВЦЭМ!$D$10+'СЕТ СН'!$I$6-'СЕТ СН'!$I$26</f>
        <v>1571.23301502</v>
      </c>
      <c r="G159" s="36">
        <f>SUMIFS(СВЦЭМ!$D$33:$D$776,СВЦЭМ!$A$33:$A$776,$A159,СВЦЭМ!$B$33:$B$776,G$155)+'СЕТ СН'!$I$14+СВЦЭМ!$D$10+'СЕТ СН'!$I$6-'СЕТ СН'!$I$26</f>
        <v>1585.5881423999999</v>
      </c>
      <c r="H159" s="36">
        <f>SUMIFS(СВЦЭМ!$D$33:$D$776,СВЦЭМ!$A$33:$A$776,$A159,СВЦЭМ!$B$33:$B$776,H$155)+'СЕТ СН'!$I$14+СВЦЭМ!$D$10+'СЕТ СН'!$I$6-'СЕТ СН'!$I$26</f>
        <v>1502.5695646500001</v>
      </c>
      <c r="I159" s="36">
        <f>SUMIFS(СВЦЭМ!$D$33:$D$776,СВЦЭМ!$A$33:$A$776,$A159,СВЦЭМ!$B$33:$B$776,I$155)+'СЕТ СН'!$I$14+СВЦЭМ!$D$10+'СЕТ СН'!$I$6-'СЕТ СН'!$I$26</f>
        <v>1440.76831975</v>
      </c>
      <c r="J159" s="36">
        <f>SUMIFS(СВЦЭМ!$D$33:$D$776,СВЦЭМ!$A$33:$A$776,$A159,СВЦЭМ!$B$33:$B$776,J$155)+'СЕТ СН'!$I$14+СВЦЭМ!$D$10+'СЕТ СН'!$I$6-'СЕТ СН'!$I$26</f>
        <v>1346.9851016900002</v>
      </c>
      <c r="K159" s="36">
        <f>SUMIFS(СВЦЭМ!$D$33:$D$776,СВЦЭМ!$A$33:$A$776,$A159,СВЦЭМ!$B$33:$B$776,K$155)+'СЕТ СН'!$I$14+СВЦЭМ!$D$10+'СЕТ СН'!$I$6-'СЕТ СН'!$I$26</f>
        <v>1279.28487404</v>
      </c>
      <c r="L159" s="36">
        <f>SUMIFS(СВЦЭМ!$D$33:$D$776,СВЦЭМ!$A$33:$A$776,$A159,СВЦЭМ!$B$33:$B$776,L$155)+'СЕТ СН'!$I$14+СВЦЭМ!$D$10+'СЕТ СН'!$I$6-'СЕТ СН'!$I$26</f>
        <v>1251.3066496000001</v>
      </c>
      <c r="M159" s="36">
        <f>SUMIFS(СВЦЭМ!$D$33:$D$776,СВЦЭМ!$A$33:$A$776,$A159,СВЦЭМ!$B$33:$B$776,M$155)+'СЕТ СН'!$I$14+СВЦЭМ!$D$10+'СЕТ СН'!$I$6-'СЕТ СН'!$I$26</f>
        <v>1253.4884632799999</v>
      </c>
      <c r="N159" s="36">
        <f>SUMIFS(СВЦЭМ!$D$33:$D$776,СВЦЭМ!$A$33:$A$776,$A159,СВЦЭМ!$B$33:$B$776,N$155)+'СЕТ СН'!$I$14+СВЦЭМ!$D$10+'СЕТ СН'!$I$6-'СЕТ СН'!$I$26</f>
        <v>1240.4812351</v>
      </c>
      <c r="O159" s="36">
        <f>SUMIFS(СВЦЭМ!$D$33:$D$776,СВЦЭМ!$A$33:$A$776,$A159,СВЦЭМ!$B$33:$B$776,O$155)+'СЕТ СН'!$I$14+СВЦЭМ!$D$10+'СЕТ СН'!$I$6-'СЕТ СН'!$I$26</f>
        <v>1264.4552916</v>
      </c>
      <c r="P159" s="36">
        <f>SUMIFS(СВЦЭМ!$D$33:$D$776,СВЦЭМ!$A$33:$A$776,$A159,СВЦЭМ!$B$33:$B$776,P$155)+'СЕТ СН'!$I$14+СВЦЭМ!$D$10+'СЕТ СН'!$I$6-'СЕТ СН'!$I$26</f>
        <v>1278.2181273199999</v>
      </c>
      <c r="Q159" s="36">
        <f>SUMIFS(СВЦЭМ!$D$33:$D$776,СВЦЭМ!$A$33:$A$776,$A159,СВЦЭМ!$B$33:$B$776,Q$155)+'СЕТ СН'!$I$14+СВЦЭМ!$D$10+'СЕТ СН'!$I$6-'СЕТ СН'!$I$26</f>
        <v>1284.64601969</v>
      </c>
      <c r="R159" s="36">
        <f>SUMIFS(СВЦЭМ!$D$33:$D$776,СВЦЭМ!$A$33:$A$776,$A159,СВЦЭМ!$B$33:$B$776,R$155)+'СЕТ СН'!$I$14+СВЦЭМ!$D$10+'СЕТ СН'!$I$6-'СЕТ СН'!$I$26</f>
        <v>1288.52136501</v>
      </c>
      <c r="S159" s="36">
        <f>SUMIFS(СВЦЭМ!$D$33:$D$776,СВЦЭМ!$A$33:$A$776,$A159,СВЦЭМ!$B$33:$B$776,S$155)+'СЕТ СН'!$I$14+СВЦЭМ!$D$10+'СЕТ СН'!$I$6-'СЕТ СН'!$I$26</f>
        <v>1296.4959856400001</v>
      </c>
      <c r="T159" s="36">
        <f>SUMIFS(СВЦЭМ!$D$33:$D$776,СВЦЭМ!$A$33:$A$776,$A159,СВЦЭМ!$B$33:$B$776,T$155)+'СЕТ СН'!$I$14+СВЦЭМ!$D$10+'СЕТ СН'!$I$6-'СЕТ СН'!$I$26</f>
        <v>1276.70419597</v>
      </c>
      <c r="U159" s="36">
        <f>SUMIFS(СВЦЭМ!$D$33:$D$776,СВЦЭМ!$A$33:$A$776,$A159,СВЦЭМ!$B$33:$B$776,U$155)+'СЕТ СН'!$I$14+СВЦЭМ!$D$10+'СЕТ СН'!$I$6-'СЕТ СН'!$I$26</f>
        <v>1238.36108603</v>
      </c>
      <c r="V159" s="36">
        <f>SUMIFS(СВЦЭМ!$D$33:$D$776,СВЦЭМ!$A$33:$A$776,$A159,СВЦЭМ!$B$33:$B$776,V$155)+'СЕТ СН'!$I$14+СВЦЭМ!$D$10+'СЕТ СН'!$I$6-'СЕТ СН'!$I$26</f>
        <v>1230.94366472</v>
      </c>
      <c r="W159" s="36">
        <f>SUMIFS(СВЦЭМ!$D$33:$D$776,СВЦЭМ!$A$33:$A$776,$A159,СВЦЭМ!$B$33:$B$776,W$155)+'СЕТ СН'!$I$14+СВЦЭМ!$D$10+'СЕТ СН'!$I$6-'СЕТ СН'!$I$26</f>
        <v>1233.8975740800001</v>
      </c>
      <c r="X159" s="36">
        <f>SUMIFS(СВЦЭМ!$D$33:$D$776,СВЦЭМ!$A$33:$A$776,$A159,СВЦЭМ!$B$33:$B$776,X$155)+'СЕТ СН'!$I$14+СВЦЭМ!$D$10+'СЕТ СН'!$I$6-'СЕТ СН'!$I$26</f>
        <v>1314.1374539799999</v>
      </c>
      <c r="Y159" s="36">
        <f>SUMIFS(СВЦЭМ!$D$33:$D$776,СВЦЭМ!$A$33:$A$776,$A159,СВЦЭМ!$B$33:$B$776,Y$155)+'СЕТ СН'!$I$14+СВЦЭМ!$D$10+'СЕТ СН'!$I$6-'СЕТ СН'!$I$26</f>
        <v>1457.2787860100002</v>
      </c>
    </row>
    <row r="160" spans="1:27" ht="15.75" x14ac:dyDescent="0.2">
      <c r="A160" s="35">
        <f t="shared" si="4"/>
        <v>43560</v>
      </c>
      <c r="B160" s="36">
        <f>SUMIFS(СВЦЭМ!$D$33:$D$776,СВЦЭМ!$A$33:$A$776,$A160,СВЦЭМ!$B$33:$B$776,B$155)+'СЕТ СН'!$I$14+СВЦЭМ!$D$10+'СЕТ СН'!$I$6-'СЕТ СН'!$I$26</f>
        <v>1446.7291665</v>
      </c>
      <c r="C160" s="36">
        <f>SUMIFS(СВЦЭМ!$D$33:$D$776,СВЦЭМ!$A$33:$A$776,$A160,СВЦЭМ!$B$33:$B$776,C$155)+'СЕТ СН'!$I$14+СВЦЭМ!$D$10+'СЕТ СН'!$I$6-'СЕТ СН'!$I$26</f>
        <v>1533.7958197799999</v>
      </c>
      <c r="D160" s="36">
        <f>SUMIFS(СВЦЭМ!$D$33:$D$776,СВЦЭМ!$A$33:$A$776,$A160,СВЦЭМ!$B$33:$B$776,D$155)+'СЕТ СН'!$I$14+СВЦЭМ!$D$10+'СЕТ СН'!$I$6-'СЕТ СН'!$I$26</f>
        <v>1590.1075084100003</v>
      </c>
      <c r="E160" s="36">
        <f>SUMIFS(СВЦЭМ!$D$33:$D$776,СВЦЭМ!$A$33:$A$776,$A160,СВЦЭМ!$B$33:$B$776,E$155)+'СЕТ СН'!$I$14+СВЦЭМ!$D$10+'СЕТ СН'!$I$6-'СЕТ СН'!$I$26</f>
        <v>1586.20095025</v>
      </c>
      <c r="F160" s="36">
        <f>SUMIFS(СВЦЭМ!$D$33:$D$776,СВЦЭМ!$A$33:$A$776,$A160,СВЦЭМ!$B$33:$B$776,F$155)+'СЕТ СН'!$I$14+СВЦЭМ!$D$10+'СЕТ СН'!$I$6-'СЕТ СН'!$I$26</f>
        <v>1583.1069520000001</v>
      </c>
      <c r="G160" s="36">
        <f>SUMIFS(СВЦЭМ!$D$33:$D$776,СВЦЭМ!$A$33:$A$776,$A160,СВЦЭМ!$B$33:$B$776,G$155)+'СЕТ СН'!$I$14+СВЦЭМ!$D$10+'СЕТ СН'!$I$6-'СЕТ СН'!$I$26</f>
        <v>1581.1276782999998</v>
      </c>
      <c r="H160" s="36">
        <f>SUMIFS(СВЦЭМ!$D$33:$D$776,СВЦЭМ!$A$33:$A$776,$A160,СВЦЭМ!$B$33:$B$776,H$155)+'СЕТ СН'!$I$14+СВЦЭМ!$D$10+'СЕТ СН'!$I$6-'СЕТ СН'!$I$26</f>
        <v>1517.18946981</v>
      </c>
      <c r="I160" s="36">
        <f>SUMIFS(СВЦЭМ!$D$33:$D$776,СВЦЭМ!$A$33:$A$776,$A160,СВЦЭМ!$B$33:$B$776,I$155)+'СЕТ СН'!$I$14+СВЦЭМ!$D$10+'СЕТ СН'!$I$6-'СЕТ СН'!$I$26</f>
        <v>1460.8768242900001</v>
      </c>
      <c r="J160" s="36">
        <f>SUMIFS(СВЦЭМ!$D$33:$D$776,СВЦЭМ!$A$33:$A$776,$A160,СВЦЭМ!$B$33:$B$776,J$155)+'СЕТ СН'!$I$14+СВЦЭМ!$D$10+'СЕТ СН'!$I$6-'СЕТ СН'!$I$26</f>
        <v>1379.6244228</v>
      </c>
      <c r="K160" s="36">
        <f>SUMIFS(СВЦЭМ!$D$33:$D$776,СВЦЭМ!$A$33:$A$776,$A160,СВЦЭМ!$B$33:$B$776,K$155)+'СЕТ СН'!$I$14+СВЦЭМ!$D$10+'СЕТ СН'!$I$6-'СЕТ СН'!$I$26</f>
        <v>1307.4226522900001</v>
      </c>
      <c r="L160" s="36">
        <f>SUMIFS(СВЦЭМ!$D$33:$D$776,СВЦЭМ!$A$33:$A$776,$A160,СВЦЭМ!$B$33:$B$776,L$155)+'СЕТ СН'!$I$14+СВЦЭМ!$D$10+'СЕТ СН'!$I$6-'СЕТ СН'!$I$26</f>
        <v>1274.41624318</v>
      </c>
      <c r="M160" s="36">
        <f>SUMIFS(СВЦЭМ!$D$33:$D$776,СВЦЭМ!$A$33:$A$776,$A160,СВЦЭМ!$B$33:$B$776,M$155)+'СЕТ СН'!$I$14+СВЦЭМ!$D$10+'СЕТ СН'!$I$6-'СЕТ СН'!$I$26</f>
        <v>1266.0619382</v>
      </c>
      <c r="N160" s="36">
        <f>SUMIFS(СВЦЭМ!$D$33:$D$776,СВЦЭМ!$A$33:$A$776,$A160,СВЦЭМ!$B$33:$B$776,N$155)+'СЕТ СН'!$I$14+СВЦЭМ!$D$10+'СЕТ СН'!$I$6-'СЕТ СН'!$I$26</f>
        <v>1259.8481542700001</v>
      </c>
      <c r="O160" s="36">
        <f>SUMIFS(СВЦЭМ!$D$33:$D$776,СВЦЭМ!$A$33:$A$776,$A160,СВЦЭМ!$B$33:$B$776,O$155)+'СЕТ СН'!$I$14+СВЦЭМ!$D$10+'СЕТ СН'!$I$6-'СЕТ СН'!$I$26</f>
        <v>1254.2018064600002</v>
      </c>
      <c r="P160" s="36">
        <f>SUMIFS(СВЦЭМ!$D$33:$D$776,СВЦЭМ!$A$33:$A$776,$A160,СВЦЭМ!$B$33:$B$776,P$155)+'СЕТ СН'!$I$14+СВЦЭМ!$D$10+'СЕТ СН'!$I$6-'СЕТ СН'!$I$26</f>
        <v>1259.2663473600001</v>
      </c>
      <c r="Q160" s="36">
        <f>SUMIFS(СВЦЭМ!$D$33:$D$776,СВЦЭМ!$A$33:$A$776,$A160,СВЦЭМ!$B$33:$B$776,Q$155)+'СЕТ СН'!$I$14+СВЦЭМ!$D$10+'СЕТ СН'!$I$6-'СЕТ СН'!$I$26</f>
        <v>1258.77449342</v>
      </c>
      <c r="R160" s="36">
        <f>SUMIFS(СВЦЭМ!$D$33:$D$776,СВЦЭМ!$A$33:$A$776,$A160,СВЦЭМ!$B$33:$B$776,R$155)+'СЕТ СН'!$I$14+СВЦЭМ!$D$10+'СЕТ СН'!$I$6-'СЕТ СН'!$I$26</f>
        <v>1259.47046991</v>
      </c>
      <c r="S160" s="36">
        <f>SUMIFS(СВЦЭМ!$D$33:$D$776,СВЦЭМ!$A$33:$A$776,$A160,СВЦЭМ!$B$33:$B$776,S$155)+'СЕТ СН'!$I$14+СВЦЭМ!$D$10+'СЕТ СН'!$I$6-'СЕТ СН'!$I$26</f>
        <v>1274.9269009499999</v>
      </c>
      <c r="T160" s="36">
        <f>SUMIFS(СВЦЭМ!$D$33:$D$776,СВЦЭМ!$A$33:$A$776,$A160,СВЦЭМ!$B$33:$B$776,T$155)+'СЕТ СН'!$I$14+СВЦЭМ!$D$10+'СЕТ СН'!$I$6-'СЕТ СН'!$I$26</f>
        <v>1270.6496898099999</v>
      </c>
      <c r="U160" s="36">
        <f>SUMIFS(СВЦЭМ!$D$33:$D$776,СВЦЭМ!$A$33:$A$776,$A160,СВЦЭМ!$B$33:$B$776,U$155)+'СЕТ СН'!$I$14+СВЦЭМ!$D$10+'СЕТ СН'!$I$6-'СЕТ СН'!$I$26</f>
        <v>1278.7571871499999</v>
      </c>
      <c r="V160" s="36">
        <f>SUMIFS(СВЦЭМ!$D$33:$D$776,СВЦЭМ!$A$33:$A$776,$A160,СВЦЭМ!$B$33:$B$776,V$155)+'СЕТ СН'!$I$14+СВЦЭМ!$D$10+'СЕТ СН'!$I$6-'СЕТ СН'!$I$26</f>
        <v>1287.9971731099999</v>
      </c>
      <c r="W160" s="36">
        <f>SUMIFS(СВЦЭМ!$D$33:$D$776,СВЦЭМ!$A$33:$A$776,$A160,СВЦЭМ!$B$33:$B$776,W$155)+'СЕТ СН'!$I$14+СВЦЭМ!$D$10+'СЕТ СН'!$I$6-'СЕТ СН'!$I$26</f>
        <v>1295.2064359199999</v>
      </c>
      <c r="X160" s="36">
        <f>SUMIFS(СВЦЭМ!$D$33:$D$776,СВЦЭМ!$A$33:$A$776,$A160,СВЦЭМ!$B$33:$B$776,X$155)+'СЕТ СН'!$I$14+СВЦЭМ!$D$10+'СЕТ СН'!$I$6-'СЕТ СН'!$I$26</f>
        <v>1333.9058260699999</v>
      </c>
      <c r="Y160" s="36">
        <f>SUMIFS(СВЦЭМ!$D$33:$D$776,СВЦЭМ!$A$33:$A$776,$A160,СВЦЭМ!$B$33:$B$776,Y$155)+'СЕТ СН'!$I$14+СВЦЭМ!$D$10+'СЕТ СН'!$I$6-'СЕТ СН'!$I$26</f>
        <v>1424.45322818</v>
      </c>
    </row>
    <row r="161" spans="1:25" ht="15.75" x14ac:dyDescent="0.2">
      <c r="A161" s="35">
        <f t="shared" si="4"/>
        <v>43561</v>
      </c>
      <c r="B161" s="36">
        <f>SUMIFS(СВЦЭМ!$D$33:$D$776,СВЦЭМ!$A$33:$A$776,$A161,СВЦЭМ!$B$33:$B$776,B$155)+'СЕТ СН'!$I$14+СВЦЭМ!$D$10+'СЕТ СН'!$I$6-'СЕТ СН'!$I$26</f>
        <v>1483.5922199900001</v>
      </c>
      <c r="C161" s="36">
        <f>SUMIFS(СВЦЭМ!$D$33:$D$776,СВЦЭМ!$A$33:$A$776,$A161,СВЦЭМ!$B$33:$B$776,C$155)+'СЕТ СН'!$I$14+СВЦЭМ!$D$10+'СЕТ СН'!$I$6-'СЕТ СН'!$I$26</f>
        <v>1561.36490929</v>
      </c>
      <c r="D161" s="36">
        <f>SUMIFS(СВЦЭМ!$D$33:$D$776,СВЦЭМ!$A$33:$A$776,$A161,СВЦЭМ!$B$33:$B$776,D$155)+'СЕТ СН'!$I$14+СВЦЭМ!$D$10+'СЕТ СН'!$I$6-'СЕТ СН'!$I$26</f>
        <v>1584.4011988299999</v>
      </c>
      <c r="E161" s="36">
        <f>SUMIFS(СВЦЭМ!$D$33:$D$776,СВЦЭМ!$A$33:$A$776,$A161,СВЦЭМ!$B$33:$B$776,E$155)+'СЕТ СН'!$I$14+СВЦЭМ!$D$10+'СЕТ СН'!$I$6-'СЕТ СН'!$I$26</f>
        <v>1576.3060824200002</v>
      </c>
      <c r="F161" s="36">
        <f>SUMIFS(СВЦЭМ!$D$33:$D$776,СВЦЭМ!$A$33:$A$776,$A161,СВЦЭМ!$B$33:$B$776,F$155)+'СЕТ СН'!$I$14+СВЦЭМ!$D$10+'СЕТ СН'!$I$6-'СЕТ СН'!$I$26</f>
        <v>1574.36421974</v>
      </c>
      <c r="G161" s="36">
        <f>SUMIFS(СВЦЭМ!$D$33:$D$776,СВЦЭМ!$A$33:$A$776,$A161,СВЦЭМ!$B$33:$B$776,G$155)+'СЕТ СН'!$I$14+СВЦЭМ!$D$10+'СЕТ СН'!$I$6-'СЕТ СН'!$I$26</f>
        <v>1583.8695972199998</v>
      </c>
      <c r="H161" s="36">
        <f>SUMIFS(СВЦЭМ!$D$33:$D$776,СВЦЭМ!$A$33:$A$776,$A161,СВЦЭМ!$B$33:$B$776,H$155)+'СЕТ СН'!$I$14+СВЦЭМ!$D$10+'СЕТ СН'!$I$6-'СЕТ СН'!$I$26</f>
        <v>1505.05496877</v>
      </c>
      <c r="I161" s="36">
        <f>SUMIFS(СВЦЭМ!$D$33:$D$776,СВЦЭМ!$A$33:$A$776,$A161,СВЦЭМ!$B$33:$B$776,I$155)+'СЕТ СН'!$I$14+СВЦЭМ!$D$10+'СЕТ СН'!$I$6-'СЕТ СН'!$I$26</f>
        <v>1502.2714071400001</v>
      </c>
      <c r="J161" s="36">
        <f>SUMIFS(СВЦЭМ!$D$33:$D$776,СВЦЭМ!$A$33:$A$776,$A161,СВЦЭМ!$B$33:$B$776,J$155)+'СЕТ СН'!$I$14+СВЦЭМ!$D$10+'СЕТ СН'!$I$6-'СЕТ СН'!$I$26</f>
        <v>1435.3511113899999</v>
      </c>
      <c r="K161" s="36">
        <f>SUMIFS(СВЦЭМ!$D$33:$D$776,СВЦЭМ!$A$33:$A$776,$A161,СВЦЭМ!$B$33:$B$776,K$155)+'СЕТ СН'!$I$14+СВЦЭМ!$D$10+'СЕТ СН'!$I$6-'СЕТ СН'!$I$26</f>
        <v>1312.2074223700001</v>
      </c>
      <c r="L161" s="36">
        <f>SUMIFS(СВЦЭМ!$D$33:$D$776,СВЦЭМ!$A$33:$A$776,$A161,СВЦЭМ!$B$33:$B$776,L$155)+'СЕТ СН'!$I$14+СВЦЭМ!$D$10+'СЕТ СН'!$I$6-'СЕТ СН'!$I$26</f>
        <v>1258.1759603400001</v>
      </c>
      <c r="M161" s="36">
        <f>SUMIFS(СВЦЭМ!$D$33:$D$776,СВЦЭМ!$A$33:$A$776,$A161,СВЦЭМ!$B$33:$B$776,M$155)+'СЕТ СН'!$I$14+СВЦЭМ!$D$10+'СЕТ СН'!$I$6-'СЕТ СН'!$I$26</f>
        <v>1260.7779805099999</v>
      </c>
      <c r="N161" s="36">
        <f>SUMIFS(СВЦЭМ!$D$33:$D$776,СВЦЭМ!$A$33:$A$776,$A161,СВЦЭМ!$B$33:$B$776,N$155)+'СЕТ СН'!$I$14+СВЦЭМ!$D$10+'СЕТ СН'!$I$6-'СЕТ СН'!$I$26</f>
        <v>1270.2809729599999</v>
      </c>
      <c r="O161" s="36">
        <f>SUMIFS(СВЦЭМ!$D$33:$D$776,СВЦЭМ!$A$33:$A$776,$A161,СВЦЭМ!$B$33:$B$776,O$155)+'СЕТ СН'!$I$14+СВЦЭМ!$D$10+'СЕТ СН'!$I$6-'СЕТ СН'!$I$26</f>
        <v>1283.6775929099999</v>
      </c>
      <c r="P161" s="36">
        <f>SUMIFS(СВЦЭМ!$D$33:$D$776,СВЦЭМ!$A$33:$A$776,$A161,СВЦЭМ!$B$33:$B$776,P$155)+'СЕТ СН'!$I$14+СВЦЭМ!$D$10+'СЕТ СН'!$I$6-'СЕТ СН'!$I$26</f>
        <v>1286.4670987899999</v>
      </c>
      <c r="Q161" s="36">
        <f>SUMIFS(СВЦЭМ!$D$33:$D$776,СВЦЭМ!$A$33:$A$776,$A161,СВЦЭМ!$B$33:$B$776,Q$155)+'СЕТ СН'!$I$14+СВЦЭМ!$D$10+'СЕТ СН'!$I$6-'СЕТ СН'!$I$26</f>
        <v>1289.08855421</v>
      </c>
      <c r="R161" s="36">
        <f>SUMIFS(СВЦЭМ!$D$33:$D$776,СВЦЭМ!$A$33:$A$776,$A161,СВЦЭМ!$B$33:$B$776,R$155)+'СЕТ СН'!$I$14+СВЦЭМ!$D$10+'СЕТ СН'!$I$6-'СЕТ СН'!$I$26</f>
        <v>1289.3551592399999</v>
      </c>
      <c r="S161" s="36">
        <f>SUMIFS(СВЦЭМ!$D$33:$D$776,СВЦЭМ!$A$33:$A$776,$A161,СВЦЭМ!$B$33:$B$776,S$155)+'СЕТ СН'!$I$14+СВЦЭМ!$D$10+'СЕТ СН'!$I$6-'СЕТ СН'!$I$26</f>
        <v>1290.64585859</v>
      </c>
      <c r="T161" s="36">
        <f>SUMIFS(СВЦЭМ!$D$33:$D$776,СВЦЭМ!$A$33:$A$776,$A161,СВЦЭМ!$B$33:$B$776,T$155)+'СЕТ СН'!$I$14+СВЦЭМ!$D$10+'СЕТ СН'!$I$6-'СЕТ СН'!$I$26</f>
        <v>1271.8992123600001</v>
      </c>
      <c r="U161" s="36">
        <f>SUMIFS(СВЦЭМ!$D$33:$D$776,СВЦЭМ!$A$33:$A$776,$A161,СВЦЭМ!$B$33:$B$776,U$155)+'СЕТ СН'!$I$14+СВЦЭМ!$D$10+'СЕТ СН'!$I$6-'СЕТ СН'!$I$26</f>
        <v>1244.3988543200001</v>
      </c>
      <c r="V161" s="36">
        <f>SUMIFS(СВЦЭМ!$D$33:$D$776,СВЦЭМ!$A$33:$A$776,$A161,СВЦЭМ!$B$33:$B$776,V$155)+'СЕТ СН'!$I$14+СВЦЭМ!$D$10+'СЕТ СН'!$I$6-'СЕТ СН'!$I$26</f>
        <v>1224.45464414</v>
      </c>
      <c r="W161" s="36">
        <f>SUMIFS(СВЦЭМ!$D$33:$D$776,СВЦЭМ!$A$33:$A$776,$A161,СВЦЭМ!$B$33:$B$776,W$155)+'СЕТ СН'!$I$14+СВЦЭМ!$D$10+'СЕТ СН'!$I$6-'СЕТ СН'!$I$26</f>
        <v>1204.2651034</v>
      </c>
      <c r="X161" s="36">
        <f>SUMIFS(СВЦЭМ!$D$33:$D$776,СВЦЭМ!$A$33:$A$776,$A161,СВЦЭМ!$B$33:$B$776,X$155)+'СЕТ СН'!$I$14+СВЦЭМ!$D$10+'СЕТ СН'!$I$6-'СЕТ СН'!$I$26</f>
        <v>1226.1610353599999</v>
      </c>
      <c r="Y161" s="36">
        <f>SUMIFS(СВЦЭМ!$D$33:$D$776,СВЦЭМ!$A$33:$A$776,$A161,СВЦЭМ!$B$33:$B$776,Y$155)+'СЕТ СН'!$I$14+СВЦЭМ!$D$10+'СЕТ СН'!$I$6-'СЕТ СН'!$I$26</f>
        <v>1327.0689710700001</v>
      </c>
    </row>
    <row r="162" spans="1:25" ht="15.75" x14ac:dyDescent="0.2">
      <c r="A162" s="35">
        <f t="shared" si="4"/>
        <v>43562</v>
      </c>
      <c r="B162" s="36">
        <f>SUMIFS(СВЦЭМ!$D$33:$D$776,СВЦЭМ!$A$33:$A$776,$A162,СВЦЭМ!$B$33:$B$776,B$155)+'СЕТ СН'!$I$14+СВЦЭМ!$D$10+'СЕТ СН'!$I$6-'СЕТ СН'!$I$26</f>
        <v>1454.3576904800002</v>
      </c>
      <c r="C162" s="36">
        <f>SUMIFS(СВЦЭМ!$D$33:$D$776,СВЦЭМ!$A$33:$A$776,$A162,СВЦЭМ!$B$33:$B$776,C$155)+'СЕТ СН'!$I$14+СВЦЭМ!$D$10+'СЕТ СН'!$I$6-'СЕТ СН'!$I$26</f>
        <v>1549.3955100799999</v>
      </c>
      <c r="D162" s="36">
        <f>SUMIFS(СВЦЭМ!$D$33:$D$776,СВЦЭМ!$A$33:$A$776,$A162,СВЦЭМ!$B$33:$B$776,D$155)+'СЕТ СН'!$I$14+СВЦЭМ!$D$10+'СЕТ СН'!$I$6-'СЕТ СН'!$I$26</f>
        <v>1615.58405558</v>
      </c>
      <c r="E162" s="36">
        <f>SUMIFS(СВЦЭМ!$D$33:$D$776,СВЦЭМ!$A$33:$A$776,$A162,СВЦЭМ!$B$33:$B$776,E$155)+'СЕТ СН'!$I$14+СВЦЭМ!$D$10+'СЕТ СН'!$I$6-'СЕТ СН'!$I$26</f>
        <v>1636.9319202400002</v>
      </c>
      <c r="F162" s="36">
        <f>SUMIFS(СВЦЭМ!$D$33:$D$776,СВЦЭМ!$A$33:$A$776,$A162,СВЦЭМ!$B$33:$B$776,F$155)+'СЕТ СН'!$I$14+СВЦЭМ!$D$10+'СЕТ СН'!$I$6-'СЕТ СН'!$I$26</f>
        <v>1626.8758840199998</v>
      </c>
      <c r="G162" s="36">
        <f>SUMIFS(СВЦЭМ!$D$33:$D$776,СВЦЭМ!$A$33:$A$776,$A162,СВЦЭМ!$B$33:$B$776,G$155)+'СЕТ СН'!$I$14+СВЦЭМ!$D$10+'СЕТ СН'!$I$6-'СЕТ СН'!$I$26</f>
        <v>1599.2659980399999</v>
      </c>
      <c r="H162" s="36">
        <f>SUMIFS(СВЦЭМ!$D$33:$D$776,СВЦЭМ!$A$33:$A$776,$A162,СВЦЭМ!$B$33:$B$776,H$155)+'СЕТ СН'!$I$14+СВЦЭМ!$D$10+'СЕТ СН'!$I$6-'СЕТ СН'!$I$26</f>
        <v>1528.625231</v>
      </c>
      <c r="I162" s="36">
        <f>SUMIFS(СВЦЭМ!$D$33:$D$776,СВЦЭМ!$A$33:$A$776,$A162,СВЦЭМ!$B$33:$B$776,I$155)+'СЕТ СН'!$I$14+СВЦЭМ!$D$10+'СЕТ СН'!$I$6-'СЕТ СН'!$I$26</f>
        <v>1498.07113142</v>
      </c>
      <c r="J162" s="36">
        <f>SUMIFS(СВЦЭМ!$D$33:$D$776,СВЦЭМ!$A$33:$A$776,$A162,СВЦЭМ!$B$33:$B$776,J$155)+'СЕТ СН'!$I$14+СВЦЭМ!$D$10+'СЕТ СН'!$I$6-'СЕТ СН'!$I$26</f>
        <v>1402.13280579</v>
      </c>
      <c r="K162" s="36">
        <f>SUMIFS(СВЦЭМ!$D$33:$D$776,СВЦЭМ!$A$33:$A$776,$A162,СВЦЭМ!$B$33:$B$776,K$155)+'СЕТ СН'!$I$14+СВЦЭМ!$D$10+'СЕТ СН'!$I$6-'СЕТ СН'!$I$26</f>
        <v>1281.4933735200002</v>
      </c>
      <c r="L162" s="36">
        <f>SUMIFS(СВЦЭМ!$D$33:$D$776,СВЦЭМ!$A$33:$A$776,$A162,СВЦЭМ!$B$33:$B$776,L$155)+'СЕТ СН'!$I$14+СВЦЭМ!$D$10+'СЕТ СН'!$I$6-'СЕТ СН'!$I$26</f>
        <v>1244.2056295900002</v>
      </c>
      <c r="M162" s="36">
        <f>SUMIFS(СВЦЭМ!$D$33:$D$776,СВЦЭМ!$A$33:$A$776,$A162,СВЦЭМ!$B$33:$B$776,M$155)+'СЕТ СН'!$I$14+СВЦЭМ!$D$10+'СЕТ СН'!$I$6-'СЕТ СН'!$I$26</f>
        <v>1232.8206914299999</v>
      </c>
      <c r="N162" s="36">
        <f>SUMIFS(СВЦЭМ!$D$33:$D$776,СВЦЭМ!$A$33:$A$776,$A162,СВЦЭМ!$B$33:$B$776,N$155)+'СЕТ СН'!$I$14+СВЦЭМ!$D$10+'СЕТ СН'!$I$6-'СЕТ СН'!$I$26</f>
        <v>1239.4597604999999</v>
      </c>
      <c r="O162" s="36">
        <f>SUMIFS(СВЦЭМ!$D$33:$D$776,СВЦЭМ!$A$33:$A$776,$A162,СВЦЭМ!$B$33:$B$776,O$155)+'СЕТ СН'!$I$14+СВЦЭМ!$D$10+'СЕТ СН'!$I$6-'СЕТ СН'!$I$26</f>
        <v>1251.2480648200001</v>
      </c>
      <c r="P162" s="36">
        <f>SUMIFS(СВЦЭМ!$D$33:$D$776,СВЦЭМ!$A$33:$A$776,$A162,СВЦЭМ!$B$33:$B$776,P$155)+'СЕТ СН'!$I$14+СВЦЭМ!$D$10+'СЕТ СН'!$I$6-'СЕТ СН'!$I$26</f>
        <v>1267.8925225100002</v>
      </c>
      <c r="Q162" s="36">
        <f>SUMIFS(СВЦЭМ!$D$33:$D$776,СВЦЭМ!$A$33:$A$776,$A162,СВЦЭМ!$B$33:$B$776,Q$155)+'СЕТ СН'!$I$14+СВЦЭМ!$D$10+'СЕТ СН'!$I$6-'СЕТ СН'!$I$26</f>
        <v>1278.9655755900001</v>
      </c>
      <c r="R162" s="36">
        <f>SUMIFS(СВЦЭМ!$D$33:$D$776,СВЦЭМ!$A$33:$A$776,$A162,СВЦЭМ!$B$33:$B$776,R$155)+'СЕТ СН'!$I$14+СВЦЭМ!$D$10+'СЕТ СН'!$I$6-'СЕТ СН'!$I$26</f>
        <v>1286.96732765</v>
      </c>
      <c r="S162" s="36">
        <f>SUMIFS(СВЦЭМ!$D$33:$D$776,СВЦЭМ!$A$33:$A$776,$A162,СВЦЭМ!$B$33:$B$776,S$155)+'СЕТ СН'!$I$14+СВЦЭМ!$D$10+'СЕТ СН'!$I$6-'СЕТ СН'!$I$26</f>
        <v>1285.3279419099999</v>
      </c>
      <c r="T162" s="36">
        <f>SUMIFS(СВЦЭМ!$D$33:$D$776,СВЦЭМ!$A$33:$A$776,$A162,СВЦЭМ!$B$33:$B$776,T$155)+'СЕТ СН'!$I$14+СВЦЭМ!$D$10+'СЕТ СН'!$I$6-'СЕТ СН'!$I$26</f>
        <v>1250.7705736500002</v>
      </c>
      <c r="U162" s="36">
        <f>SUMIFS(СВЦЭМ!$D$33:$D$776,СВЦЭМ!$A$33:$A$776,$A162,СВЦЭМ!$B$33:$B$776,U$155)+'СЕТ СН'!$I$14+СВЦЭМ!$D$10+'СЕТ СН'!$I$6-'СЕТ СН'!$I$26</f>
        <v>1214.7297267700001</v>
      </c>
      <c r="V162" s="36">
        <f>SUMIFS(СВЦЭМ!$D$33:$D$776,СВЦЭМ!$A$33:$A$776,$A162,СВЦЭМ!$B$33:$B$776,V$155)+'СЕТ СН'!$I$14+СВЦЭМ!$D$10+'СЕТ СН'!$I$6-'СЕТ СН'!$I$26</f>
        <v>1197.3996763700002</v>
      </c>
      <c r="W162" s="36">
        <f>SUMIFS(СВЦЭМ!$D$33:$D$776,СВЦЭМ!$A$33:$A$776,$A162,СВЦЭМ!$B$33:$B$776,W$155)+'СЕТ СН'!$I$14+СВЦЭМ!$D$10+'СЕТ СН'!$I$6-'СЕТ СН'!$I$26</f>
        <v>1202.6663324900001</v>
      </c>
      <c r="X162" s="36">
        <f>SUMIFS(СВЦЭМ!$D$33:$D$776,СВЦЭМ!$A$33:$A$776,$A162,СВЦЭМ!$B$33:$B$776,X$155)+'СЕТ СН'!$I$14+СВЦЭМ!$D$10+'СЕТ СН'!$I$6-'СЕТ СН'!$I$26</f>
        <v>1246.1239375099999</v>
      </c>
      <c r="Y162" s="36">
        <f>SUMIFS(СВЦЭМ!$D$33:$D$776,СВЦЭМ!$A$33:$A$776,$A162,СВЦЭМ!$B$33:$B$776,Y$155)+'СЕТ СН'!$I$14+СВЦЭМ!$D$10+'СЕТ СН'!$I$6-'СЕТ СН'!$I$26</f>
        <v>1349.65060047</v>
      </c>
    </row>
    <row r="163" spans="1:25" ht="15.75" x14ac:dyDescent="0.2">
      <c r="A163" s="35">
        <f t="shared" si="4"/>
        <v>43563</v>
      </c>
      <c r="B163" s="36">
        <f>SUMIFS(СВЦЭМ!$D$33:$D$776,СВЦЭМ!$A$33:$A$776,$A163,СВЦЭМ!$B$33:$B$776,B$155)+'СЕТ СН'!$I$14+СВЦЭМ!$D$10+'СЕТ СН'!$I$6-'СЕТ СН'!$I$26</f>
        <v>1463.6398434100001</v>
      </c>
      <c r="C163" s="36">
        <f>SUMIFS(СВЦЭМ!$D$33:$D$776,СВЦЭМ!$A$33:$A$776,$A163,СВЦЭМ!$B$33:$B$776,C$155)+'СЕТ СН'!$I$14+СВЦЭМ!$D$10+'СЕТ СН'!$I$6-'СЕТ СН'!$I$26</f>
        <v>1561.7011008099998</v>
      </c>
      <c r="D163" s="36">
        <f>SUMIFS(СВЦЭМ!$D$33:$D$776,СВЦЭМ!$A$33:$A$776,$A163,СВЦЭМ!$B$33:$B$776,D$155)+'СЕТ СН'!$I$14+СВЦЭМ!$D$10+'СЕТ СН'!$I$6-'СЕТ СН'!$I$26</f>
        <v>1639.7297226199998</v>
      </c>
      <c r="E163" s="36">
        <f>SUMIFS(СВЦЭМ!$D$33:$D$776,СВЦЭМ!$A$33:$A$776,$A163,СВЦЭМ!$B$33:$B$776,E$155)+'СЕТ СН'!$I$14+СВЦЭМ!$D$10+'СЕТ СН'!$I$6-'СЕТ СН'!$I$26</f>
        <v>1640.04172204</v>
      </c>
      <c r="F163" s="36">
        <f>SUMIFS(СВЦЭМ!$D$33:$D$776,СВЦЭМ!$A$33:$A$776,$A163,СВЦЭМ!$B$33:$B$776,F$155)+'СЕТ СН'!$I$14+СВЦЭМ!$D$10+'СЕТ СН'!$I$6-'СЕТ СН'!$I$26</f>
        <v>1608.2374054299999</v>
      </c>
      <c r="G163" s="36">
        <f>SUMIFS(СВЦЭМ!$D$33:$D$776,СВЦЭМ!$A$33:$A$776,$A163,СВЦЭМ!$B$33:$B$776,G$155)+'СЕТ СН'!$I$14+СВЦЭМ!$D$10+'СЕТ СН'!$I$6-'СЕТ СН'!$I$26</f>
        <v>1590.3905946300001</v>
      </c>
      <c r="H163" s="36">
        <f>SUMIFS(СВЦЭМ!$D$33:$D$776,СВЦЭМ!$A$33:$A$776,$A163,СВЦЭМ!$B$33:$B$776,H$155)+'СЕТ СН'!$I$14+СВЦЭМ!$D$10+'СЕТ СН'!$I$6-'СЕТ СН'!$I$26</f>
        <v>1527.0055249300001</v>
      </c>
      <c r="I163" s="36">
        <f>SUMIFS(СВЦЭМ!$D$33:$D$776,СВЦЭМ!$A$33:$A$776,$A163,СВЦЭМ!$B$33:$B$776,I$155)+'СЕТ СН'!$I$14+СВЦЭМ!$D$10+'СЕТ СН'!$I$6-'СЕТ СН'!$I$26</f>
        <v>1450.5379091</v>
      </c>
      <c r="J163" s="36">
        <f>SUMIFS(СВЦЭМ!$D$33:$D$776,СВЦЭМ!$A$33:$A$776,$A163,СВЦЭМ!$B$33:$B$776,J$155)+'СЕТ СН'!$I$14+СВЦЭМ!$D$10+'СЕТ СН'!$I$6-'СЕТ СН'!$I$26</f>
        <v>1355.9125808399999</v>
      </c>
      <c r="K163" s="36">
        <f>SUMIFS(СВЦЭМ!$D$33:$D$776,СВЦЭМ!$A$33:$A$776,$A163,СВЦЭМ!$B$33:$B$776,K$155)+'СЕТ СН'!$I$14+СВЦЭМ!$D$10+'СЕТ СН'!$I$6-'СЕТ СН'!$I$26</f>
        <v>1272.9351712299999</v>
      </c>
      <c r="L163" s="36">
        <f>SUMIFS(СВЦЭМ!$D$33:$D$776,СВЦЭМ!$A$33:$A$776,$A163,СВЦЭМ!$B$33:$B$776,L$155)+'СЕТ СН'!$I$14+СВЦЭМ!$D$10+'СЕТ СН'!$I$6-'СЕТ СН'!$I$26</f>
        <v>1237.3074323999999</v>
      </c>
      <c r="M163" s="36">
        <f>SUMIFS(СВЦЭМ!$D$33:$D$776,СВЦЭМ!$A$33:$A$776,$A163,СВЦЭМ!$B$33:$B$776,M$155)+'СЕТ СН'!$I$14+СВЦЭМ!$D$10+'СЕТ СН'!$I$6-'СЕТ СН'!$I$26</f>
        <v>1247.6241361800001</v>
      </c>
      <c r="N163" s="36">
        <f>SUMIFS(СВЦЭМ!$D$33:$D$776,СВЦЭМ!$A$33:$A$776,$A163,СВЦЭМ!$B$33:$B$776,N$155)+'СЕТ СН'!$I$14+СВЦЭМ!$D$10+'СЕТ СН'!$I$6-'СЕТ СН'!$I$26</f>
        <v>1244.9674103000002</v>
      </c>
      <c r="O163" s="36">
        <f>SUMIFS(СВЦЭМ!$D$33:$D$776,СВЦЭМ!$A$33:$A$776,$A163,СВЦЭМ!$B$33:$B$776,O$155)+'СЕТ СН'!$I$14+СВЦЭМ!$D$10+'СЕТ СН'!$I$6-'СЕТ СН'!$I$26</f>
        <v>1248.2146241800001</v>
      </c>
      <c r="P163" s="36">
        <f>SUMIFS(СВЦЭМ!$D$33:$D$776,СВЦЭМ!$A$33:$A$776,$A163,СВЦЭМ!$B$33:$B$776,P$155)+'СЕТ СН'!$I$14+СВЦЭМ!$D$10+'СЕТ СН'!$I$6-'СЕТ СН'!$I$26</f>
        <v>1256.4111676699999</v>
      </c>
      <c r="Q163" s="36">
        <f>SUMIFS(СВЦЭМ!$D$33:$D$776,СВЦЭМ!$A$33:$A$776,$A163,СВЦЭМ!$B$33:$B$776,Q$155)+'СЕТ СН'!$I$14+СВЦЭМ!$D$10+'СЕТ СН'!$I$6-'СЕТ СН'!$I$26</f>
        <v>1266.8476181599999</v>
      </c>
      <c r="R163" s="36">
        <f>SUMIFS(СВЦЭМ!$D$33:$D$776,СВЦЭМ!$A$33:$A$776,$A163,СВЦЭМ!$B$33:$B$776,R$155)+'СЕТ СН'!$I$14+СВЦЭМ!$D$10+'СЕТ СН'!$I$6-'СЕТ СН'!$I$26</f>
        <v>1270.0344294500001</v>
      </c>
      <c r="S163" s="36">
        <f>SUMIFS(СВЦЭМ!$D$33:$D$776,СВЦЭМ!$A$33:$A$776,$A163,СВЦЭМ!$B$33:$B$776,S$155)+'СЕТ СН'!$I$14+СВЦЭМ!$D$10+'СЕТ СН'!$I$6-'СЕТ СН'!$I$26</f>
        <v>1264.76048593</v>
      </c>
      <c r="T163" s="36">
        <f>SUMIFS(СВЦЭМ!$D$33:$D$776,СВЦЭМ!$A$33:$A$776,$A163,СВЦЭМ!$B$33:$B$776,T$155)+'СЕТ СН'!$I$14+СВЦЭМ!$D$10+'СЕТ СН'!$I$6-'СЕТ СН'!$I$26</f>
        <v>1247.7283282600001</v>
      </c>
      <c r="U163" s="36">
        <f>SUMIFS(СВЦЭМ!$D$33:$D$776,СВЦЭМ!$A$33:$A$776,$A163,СВЦЭМ!$B$33:$B$776,U$155)+'СЕТ СН'!$I$14+СВЦЭМ!$D$10+'СЕТ СН'!$I$6-'СЕТ СН'!$I$26</f>
        <v>1230.0290573900002</v>
      </c>
      <c r="V163" s="36">
        <f>SUMIFS(СВЦЭМ!$D$33:$D$776,СВЦЭМ!$A$33:$A$776,$A163,СВЦЭМ!$B$33:$B$776,V$155)+'СЕТ СН'!$I$14+СВЦЭМ!$D$10+'СЕТ СН'!$I$6-'СЕТ СН'!$I$26</f>
        <v>1219.9466236200001</v>
      </c>
      <c r="W163" s="36">
        <f>SUMIFS(СВЦЭМ!$D$33:$D$776,СВЦЭМ!$A$33:$A$776,$A163,СВЦЭМ!$B$33:$B$776,W$155)+'СЕТ СН'!$I$14+СВЦЭМ!$D$10+'СЕТ СН'!$I$6-'СЕТ СН'!$I$26</f>
        <v>1235.85325214</v>
      </c>
      <c r="X163" s="36">
        <f>SUMIFS(СВЦЭМ!$D$33:$D$776,СВЦЭМ!$A$33:$A$776,$A163,СВЦЭМ!$B$33:$B$776,X$155)+'СЕТ СН'!$I$14+СВЦЭМ!$D$10+'СЕТ СН'!$I$6-'СЕТ СН'!$I$26</f>
        <v>1296.5348304600002</v>
      </c>
      <c r="Y163" s="36">
        <f>SUMIFS(СВЦЭМ!$D$33:$D$776,СВЦЭМ!$A$33:$A$776,$A163,СВЦЭМ!$B$33:$B$776,Y$155)+'СЕТ СН'!$I$14+СВЦЭМ!$D$10+'СЕТ СН'!$I$6-'СЕТ СН'!$I$26</f>
        <v>1400.1391151900002</v>
      </c>
    </row>
    <row r="164" spans="1:25" ht="15.75" x14ac:dyDescent="0.2">
      <c r="A164" s="35">
        <f t="shared" si="4"/>
        <v>43564</v>
      </c>
      <c r="B164" s="36">
        <f>SUMIFS(СВЦЭМ!$D$33:$D$776,СВЦЭМ!$A$33:$A$776,$A164,СВЦЭМ!$B$33:$B$776,B$155)+'СЕТ СН'!$I$14+СВЦЭМ!$D$10+'СЕТ СН'!$I$6-'СЕТ СН'!$I$26</f>
        <v>1420.6834208400001</v>
      </c>
      <c r="C164" s="36">
        <f>SUMIFS(СВЦЭМ!$D$33:$D$776,СВЦЭМ!$A$33:$A$776,$A164,СВЦЭМ!$B$33:$B$776,C$155)+'СЕТ СН'!$I$14+СВЦЭМ!$D$10+'СЕТ СН'!$I$6-'СЕТ СН'!$I$26</f>
        <v>1517.1538794400001</v>
      </c>
      <c r="D164" s="36">
        <f>SUMIFS(СВЦЭМ!$D$33:$D$776,СВЦЭМ!$A$33:$A$776,$A164,СВЦЭМ!$B$33:$B$776,D$155)+'СЕТ СН'!$I$14+СВЦЭМ!$D$10+'СЕТ СН'!$I$6-'СЕТ СН'!$I$26</f>
        <v>1589.2718589199999</v>
      </c>
      <c r="E164" s="36">
        <f>SUMIFS(СВЦЭМ!$D$33:$D$776,СВЦЭМ!$A$33:$A$776,$A164,СВЦЭМ!$B$33:$B$776,E$155)+'СЕТ СН'!$I$14+СВЦЭМ!$D$10+'СЕТ СН'!$I$6-'СЕТ СН'!$I$26</f>
        <v>1596.4558257100002</v>
      </c>
      <c r="F164" s="36">
        <f>SUMIFS(СВЦЭМ!$D$33:$D$776,СВЦЭМ!$A$33:$A$776,$A164,СВЦЭМ!$B$33:$B$776,F$155)+'СЕТ СН'!$I$14+СВЦЭМ!$D$10+'СЕТ СН'!$I$6-'СЕТ СН'!$I$26</f>
        <v>1591.4417617899999</v>
      </c>
      <c r="G164" s="36">
        <f>SUMIFS(СВЦЭМ!$D$33:$D$776,СВЦЭМ!$A$33:$A$776,$A164,СВЦЭМ!$B$33:$B$776,G$155)+'СЕТ СН'!$I$14+СВЦЭМ!$D$10+'СЕТ СН'!$I$6-'СЕТ СН'!$I$26</f>
        <v>1570.9703550700001</v>
      </c>
      <c r="H164" s="36">
        <f>SUMIFS(СВЦЭМ!$D$33:$D$776,СВЦЭМ!$A$33:$A$776,$A164,СВЦЭМ!$B$33:$B$776,H$155)+'СЕТ СН'!$I$14+СВЦЭМ!$D$10+'СЕТ СН'!$I$6-'СЕТ СН'!$I$26</f>
        <v>1476.56376787</v>
      </c>
      <c r="I164" s="36">
        <f>SUMIFS(СВЦЭМ!$D$33:$D$776,СВЦЭМ!$A$33:$A$776,$A164,СВЦЭМ!$B$33:$B$776,I$155)+'СЕТ СН'!$I$14+СВЦЭМ!$D$10+'СЕТ СН'!$I$6-'СЕТ СН'!$I$26</f>
        <v>1420.3790818800001</v>
      </c>
      <c r="J164" s="36">
        <f>SUMIFS(СВЦЭМ!$D$33:$D$776,СВЦЭМ!$A$33:$A$776,$A164,СВЦЭМ!$B$33:$B$776,J$155)+'СЕТ СН'!$I$14+СВЦЭМ!$D$10+'СЕТ СН'!$I$6-'СЕТ СН'!$I$26</f>
        <v>1349.4119613400001</v>
      </c>
      <c r="K164" s="36">
        <f>SUMIFS(СВЦЭМ!$D$33:$D$776,СВЦЭМ!$A$33:$A$776,$A164,СВЦЭМ!$B$33:$B$776,K$155)+'СЕТ СН'!$I$14+СВЦЭМ!$D$10+'СЕТ СН'!$I$6-'СЕТ СН'!$I$26</f>
        <v>1293.84757973</v>
      </c>
      <c r="L164" s="36">
        <f>SUMIFS(СВЦЭМ!$D$33:$D$776,СВЦЭМ!$A$33:$A$776,$A164,СВЦЭМ!$B$33:$B$776,L$155)+'СЕТ СН'!$I$14+СВЦЭМ!$D$10+'СЕТ СН'!$I$6-'СЕТ СН'!$I$26</f>
        <v>1263.6564061399999</v>
      </c>
      <c r="M164" s="36">
        <f>SUMIFS(СВЦЭМ!$D$33:$D$776,СВЦЭМ!$A$33:$A$776,$A164,СВЦЭМ!$B$33:$B$776,M$155)+'СЕТ СН'!$I$14+СВЦЭМ!$D$10+'СЕТ СН'!$I$6-'СЕТ СН'!$I$26</f>
        <v>1252.00733309</v>
      </c>
      <c r="N164" s="36">
        <f>SUMIFS(СВЦЭМ!$D$33:$D$776,СВЦЭМ!$A$33:$A$776,$A164,СВЦЭМ!$B$33:$B$776,N$155)+'СЕТ СН'!$I$14+СВЦЭМ!$D$10+'СЕТ СН'!$I$6-'СЕТ СН'!$I$26</f>
        <v>1248.0077900000001</v>
      </c>
      <c r="O164" s="36">
        <f>SUMIFS(СВЦЭМ!$D$33:$D$776,СВЦЭМ!$A$33:$A$776,$A164,СВЦЭМ!$B$33:$B$776,O$155)+'СЕТ СН'!$I$14+СВЦЭМ!$D$10+'СЕТ СН'!$I$6-'СЕТ СН'!$I$26</f>
        <v>1243.6851401500001</v>
      </c>
      <c r="P164" s="36">
        <f>SUMIFS(СВЦЭМ!$D$33:$D$776,СВЦЭМ!$A$33:$A$776,$A164,СВЦЭМ!$B$33:$B$776,P$155)+'СЕТ СН'!$I$14+СВЦЭМ!$D$10+'СЕТ СН'!$I$6-'СЕТ СН'!$I$26</f>
        <v>1264.8375278399999</v>
      </c>
      <c r="Q164" s="36">
        <f>SUMIFS(СВЦЭМ!$D$33:$D$776,СВЦЭМ!$A$33:$A$776,$A164,СВЦЭМ!$B$33:$B$776,Q$155)+'СЕТ СН'!$I$14+СВЦЭМ!$D$10+'СЕТ СН'!$I$6-'СЕТ СН'!$I$26</f>
        <v>1276.3723688099999</v>
      </c>
      <c r="R164" s="36">
        <f>SUMIFS(СВЦЭМ!$D$33:$D$776,СВЦЭМ!$A$33:$A$776,$A164,СВЦЭМ!$B$33:$B$776,R$155)+'СЕТ СН'!$I$14+СВЦЭМ!$D$10+'СЕТ СН'!$I$6-'СЕТ СН'!$I$26</f>
        <v>1278.9950308500001</v>
      </c>
      <c r="S164" s="36">
        <f>SUMIFS(СВЦЭМ!$D$33:$D$776,СВЦЭМ!$A$33:$A$776,$A164,СВЦЭМ!$B$33:$B$776,S$155)+'СЕТ СН'!$I$14+СВЦЭМ!$D$10+'СЕТ СН'!$I$6-'СЕТ СН'!$I$26</f>
        <v>1281.9267245400001</v>
      </c>
      <c r="T164" s="36">
        <f>SUMIFS(СВЦЭМ!$D$33:$D$776,СВЦЭМ!$A$33:$A$776,$A164,СВЦЭМ!$B$33:$B$776,T$155)+'СЕТ СН'!$I$14+СВЦЭМ!$D$10+'СЕТ СН'!$I$6-'СЕТ СН'!$I$26</f>
        <v>1267.1501249799999</v>
      </c>
      <c r="U164" s="36">
        <f>SUMIFS(СВЦЭМ!$D$33:$D$776,СВЦЭМ!$A$33:$A$776,$A164,СВЦЭМ!$B$33:$B$776,U$155)+'СЕТ СН'!$I$14+СВЦЭМ!$D$10+'СЕТ СН'!$I$6-'СЕТ СН'!$I$26</f>
        <v>1228.3014543500001</v>
      </c>
      <c r="V164" s="36">
        <f>SUMIFS(СВЦЭМ!$D$33:$D$776,СВЦЭМ!$A$33:$A$776,$A164,СВЦЭМ!$B$33:$B$776,V$155)+'СЕТ СН'!$I$14+СВЦЭМ!$D$10+'СЕТ СН'!$I$6-'СЕТ СН'!$I$26</f>
        <v>1218.21490838</v>
      </c>
      <c r="W164" s="36">
        <f>SUMIFS(СВЦЭМ!$D$33:$D$776,СВЦЭМ!$A$33:$A$776,$A164,СВЦЭМ!$B$33:$B$776,W$155)+'СЕТ СН'!$I$14+СВЦЭМ!$D$10+'СЕТ СН'!$I$6-'СЕТ СН'!$I$26</f>
        <v>1226.59970002</v>
      </c>
      <c r="X164" s="36">
        <f>SUMIFS(СВЦЭМ!$D$33:$D$776,СВЦЭМ!$A$33:$A$776,$A164,СВЦЭМ!$B$33:$B$776,X$155)+'СЕТ СН'!$I$14+СВЦЭМ!$D$10+'СЕТ СН'!$I$6-'СЕТ СН'!$I$26</f>
        <v>1246.4282739800001</v>
      </c>
      <c r="Y164" s="36">
        <f>SUMIFS(СВЦЭМ!$D$33:$D$776,СВЦЭМ!$A$33:$A$776,$A164,СВЦЭМ!$B$33:$B$776,Y$155)+'СЕТ СН'!$I$14+СВЦЭМ!$D$10+'СЕТ СН'!$I$6-'СЕТ СН'!$I$26</f>
        <v>1311.11200579</v>
      </c>
    </row>
    <row r="165" spans="1:25" ht="15.75" x14ac:dyDescent="0.2">
      <c r="A165" s="35">
        <f t="shared" si="4"/>
        <v>43565</v>
      </c>
      <c r="B165" s="36">
        <f>SUMIFS(СВЦЭМ!$D$33:$D$776,СВЦЭМ!$A$33:$A$776,$A165,СВЦЭМ!$B$33:$B$776,B$155)+'СЕТ СН'!$I$14+СВЦЭМ!$D$10+'СЕТ СН'!$I$6-'СЕТ СН'!$I$26</f>
        <v>1405.8419300800001</v>
      </c>
      <c r="C165" s="36">
        <f>SUMIFS(СВЦЭМ!$D$33:$D$776,СВЦЭМ!$A$33:$A$776,$A165,СВЦЭМ!$B$33:$B$776,C$155)+'СЕТ СН'!$I$14+СВЦЭМ!$D$10+'СЕТ СН'!$I$6-'СЕТ СН'!$I$26</f>
        <v>1514.09426052</v>
      </c>
      <c r="D165" s="36">
        <f>SUMIFS(СВЦЭМ!$D$33:$D$776,СВЦЭМ!$A$33:$A$776,$A165,СВЦЭМ!$B$33:$B$776,D$155)+'СЕТ СН'!$I$14+СВЦЭМ!$D$10+'СЕТ СН'!$I$6-'СЕТ СН'!$I$26</f>
        <v>1592.00741462</v>
      </c>
      <c r="E165" s="36">
        <f>SUMIFS(СВЦЭМ!$D$33:$D$776,СВЦЭМ!$A$33:$A$776,$A165,СВЦЭМ!$B$33:$B$776,E$155)+'СЕТ СН'!$I$14+СВЦЭМ!$D$10+'СЕТ СН'!$I$6-'СЕТ СН'!$I$26</f>
        <v>1607.4368653900001</v>
      </c>
      <c r="F165" s="36">
        <f>SUMIFS(СВЦЭМ!$D$33:$D$776,СВЦЭМ!$A$33:$A$776,$A165,СВЦЭМ!$B$33:$B$776,F$155)+'СЕТ СН'!$I$14+СВЦЭМ!$D$10+'СЕТ СН'!$I$6-'СЕТ СН'!$I$26</f>
        <v>1601.53385871</v>
      </c>
      <c r="G165" s="36">
        <f>SUMIFS(СВЦЭМ!$D$33:$D$776,СВЦЭМ!$A$33:$A$776,$A165,СВЦЭМ!$B$33:$B$776,G$155)+'СЕТ СН'!$I$14+СВЦЭМ!$D$10+'СЕТ СН'!$I$6-'СЕТ СН'!$I$26</f>
        <v>1586.8141427999999</v>
      </c>
      <c r="H165" s="36">
        <f>SUMIFS(СВЦЭМ!$D$33:$D$776,СВЦЭМ!$A$33:$A$776,$A165,СВЦЭМ!$B$33:$B$776,H$155)+'СЕТ СН'!$I$14+СВЦЭМ!$D$10+'СЕТ СН'!$I$6-'СЕТ СН'!$I$26</f>
        <v>1510.00895451</v>
      </c>
      <c r="I165" s="36">
        <f>SUMIFS(СВЦЭМ!$D$33:$D$776,СВЦЭМ!$A$33:$A$776,$A165,СВЦЭМ!$B$33:$B$776,I$155)+'СЕТ СН'!$I$14+СВЦЭМ!$D$10+'СЕТ СН'!$I$6-'СЕТ СН'!$I$26</f>
        <v>1433.76825811</v>
      </c>
      <c r="J165" s="36">
        <f>SUMIFS(СВЦЭМ!$D$33:$D$776,СВЦЭМ!$A$33:$A$776,$A165,СВЦЭМ!$B$33:$B$776,J$155)+'СЕТ СН'!$I$14+СВЦЭМ!$D$10+'СЕТ СН'!$I$6-'СЕТ СН'!$I$26</f>
        <v>1335.629484</v>
      </c>
      <c r="K165" s="36">
        <f>SUMIFS(СВЦЭМ!$D$33:$D$776,СВЦЭМ!$A$33:$A$776,$A165,СВЦЭМ!$B$33:$B$776,K$155)+'СЕТ СН'!$I$14+СВЦЭМ!$D$10+'СЕТ СН'!$I$6-'СЕТ СН'!$I$26</f>
        <v>1249.1289388499999</v>
      </c>
      <c r="L165" s="36">
        <f>SUMIFS(СВЦЭМ!$D$33:$D$776,СВЦЭМ!$A$33:$A$776,$A165,СВЦЭМ!$B$33:$B$776,L$155)+'СЕТ СН'!$I$14+СВЦЭМ!$D$10+'СЕТ СН'!$I$6-'СЕТ СН'!$I$26</f>
        <v>1226.26890329</v>
      </c>
      <c r="M165" s="36">
        <f>SUMIFS(СВЦЭМ!$D$33:$D$776,СВЦЭМ!$A$33:$A$776,$A165,СВЦЭМ!$B$33:$B$776,M$155)+'СЕТ СН'!$I$14+СВЦЭМ!$D$10+'СЕТ СН'!$I$6-'СЕТ СН'!$I$26</f>
        <v>1233.17855446</v>
      </c>
      <c r="N165" s="36">
        <f>SUMIFS(СВЦЭМ!$D$33:$D$776,СВЦЭМ!$A$33:$A$776,$A165,СВЦЭМ!$B$33:$B$776,N$155)+'СЕТ СН'!$I$14+СВЦЭМ!$D$10+'СЕТ СН'!$I$6-'СЕТ СН'!$I$26</f>
        <v>1237.6600611200001</v>
      </c>
      <c r="O165" s="36">
        <f>SUMIFS(СВЦЭМ!$D$33:$D$776,СВЦЭМ!$A$33:$A$776,$A165,СВЦЭМ!$B$33:$B$776,O$155)+'СЕТ СН'!$I$14+СВЦЭМ!$D$10+'СЕТ СН'!$I$6-'СЕТ СН'!$I$26</f>
        <v>1241.37671832</v>
      </c>
      <c r="P165" s="36">
        <f>SUMIFS(СВЦЭМ!$D$33:$D$776,СВЦЭМ!$A$33:$A$776,$A165,СВЦЭМ!$B$33:$B$776,P$155)+'СЕТ СН'!$I$14+СВЦЭМ!$D$10+'СЕТ СН'!$I$6-'СЕТ СН'!$I$26</f>
        <v>1251.3652672000001</v>
      </c>
      <c r="Q165" s="36">
        <f>SUMIFS(СВЦЭМ!$D$33:$D$776,СВЦЭМ!$A$33:$A$776,$A165,СВЦЭМ!$B$33:$B$776,Q$155)+'СЕТ СН'!$I$14+СВЦЭМ!$D$10+'СЕТ СН'!$I$6-'СЕТ СН'!$I$26</f>
        <v>1254.2820105400001</v>
      </c>
      <c r="R165" s="36">
        <f>SUMIFS(СВЦЭМ!$D$33:$D$776,СВЦЭМ!$A$33:$A$776,$A165,СВЦЭМ!$B$33:$B$776,R$155)+'СЕТ СН'!$I$14+СВЦЭМ!$D$10+'СЕТ СН'!$I$6-'СЕТ СН'!$I$26</f>
        <v>1259.3226639499999</v>
      </c>
      <c r="S165" s="36">
        <f>SUMIFS(СВЦЭМ!$D$33:$D$776,СВЦЭМ!$A$33:$A$776,$A165,СВЦЭМ!$B$33:$B$776,S$155)+'СЕТ СН'!$I$14+СВЦЭМ!$D$10+'СЕТ СН'!$I$6-'СЕТ СН'!$I$26</f>
        <v>1259.49653188</v>
      </c>
      <c r="T165" s="36">
        <f>SUMIFS(СВЦЭМ!$D$33:$D$776,СВЦЭМ!$A$33:$A$776,$A165,СВЦЭМ!$B$33:$B$776,T$155)+'СЕТ СН'!$I$14+СВЦЭМ!$D$10+'СЕТ СН'!$I$6-'СЕТ СН'!$I$26</f>
        <v>1241.2938481599999</v>
      </c>
      <c r="U165" s="36">
        <f>SUMIFS(СВЦЭМ!$D$33:$D$776,СВЦЭМ!$A$33:$A$776,$A165,СВЦЭМ!$B$33:$B$776,U$155)+'СЕТ СН'!$I$14+СВЦЭМ!$D$10+'СЕТ СН'!$I$6-'СЕТ СН'!$I$26</f>
        <v>1212.71493678</v>
      </c>
      <c r="V165" s="36">
        <f>SUMIFS(СВЦЭМ!$D$33:$D$776,СВЦЭМ!$A$33:$A$776,$A165,СВЦЭМ!$B$33:$B$776,V$155)+'СЕТ СН'!$I$14+СВЦЭМ!$D$10+'СЕТ СН'!$I$6-'СЕТ СН'!$I$26</f>
        <v>1191.1766567499999</v>
      </c>
      <c r="W165" s="36">
        <f>SUMIFS(СВЦЭМ!$D$33:$D$776,СВЦЭМ!$A$33:$A$776,$A165,СВЦЭМ!$B$33:$B$776,W$155)+'СЕТ СН'!$I$14+СВЦЭМ!$D$10+'СЕТ СН'!$I$6-'СЕТ СН'!$I$26</f>
        <v>1188.0879594500002</v>
      </c>
      <c r="X165" s="36">
        <f>SUMIFS(СВЦЭМ!$D$33:$D$776,СВЦЭМ!$A$33:$A$776,$A165,СВЦЭМ!$B$33:$B$776,X$155)+'СЕТ СН'!$I$14+СВЦЭМ!$D$10+'СЕТ СН'!$I$6-'СЕТ СН'!$I$26</f>
        <v>1247.68957636</v>
      </c>
      <c r="Y165" s="36">
        <f>SUMIFS(СВЦЭМ!$D$33:$D$776,СВЦЭМ!$A$33:$A$776,$A165,СВЦЭМ!$B$33:$B$776,Y$155)+'СЕТ СН'!$I$14+СВЦЭМ!$D$10+'СЕТ СН'!$I$6-'СЕТ СН'!$I$26</f>
        <v>1368.5308389500001</v>
      </c>
    </row>
    <row r="166" spans="1:25" ht="15.75" x14ac:dyDescent="0.2">
      <c r="A166" s="35">
        <f t="shared" si="4"/>
        <v>43566</v>
      </c>
      <c r="B166" s="36">
        <f>SUMIFS(СВЦЭМ!$D$33:$D$776,СВЦЭМ!$A$33:$A$776,$A166,СВЦЭМ!$B$33:$B$776,B$155)+'СЕТ СН'!$I$14+СВЦЭМ!$D$10+'СЕТ СН'!$I$6-'СЕТ СН'!$I$26</f>
        <v>1425.4883335499999</v>
      </c>
      <c r="C166" s="36">
        <f>SUMIFS(СВЦЭМ!$D$33:$D$776,СВЦЭМ!$A$33:$A$776,$A166,СВЦЭМ!$B$33:$B$776,C$155)+'СЕТ СН'!$I$14+СВЦЭМ!$D$10+'СЕТ СН'!$I$6-'СЕТ СН'!$I$26</f>
        <v>1548.68070119</v>
      </c>
      <c r="D166" s="36">
        <f>SUMIFS(СВЦЭМ!$D$33:$D$776,СВЦЭМ!$A$33:$A$776,$A166,СВЦЭМ!$B$33:$B$776,D$155)+'СЕТ СН'!$I$14+СВЦЭМ!$D$10+'СЕТ СН'!$I$6-'СЕТ СН'!$I$26</f>
        <v>1692.09348817</v>
      </c>
      <c r="E166" s="36">
        <f>SUMIFS(СВЦЭМ!$D$33:$D$776,СВЦЭМ!$A$33:$A$776,$A166,СВЦЭМ!$B$33:$B$776,E$155)+'СЕТ СН'!$I$14+СВЦЭМ!$D$10+'СЕТ СН'!$I$6-'СЕТ СН'!$I$26</f>
        <v>1713.57922001</v>
      </c>
      <c r="F166" s="36">
        <f>SUMIFS(СВЦЭМ!$D$33:$D$776,СВЦЭМ!$A$33:$A$776,$A166,СВЦЭМ!$B$33:$B$776,F$155)+'СЕТ СН'!$I$14+СВЦЭМ!$D$10+'СЕТ СН'!$I$6-'СЕТ СН'!$I$26</f>
        <v>1715.7166545999999</v>
      </c>
      <c r="G166" s="36">
        <f>SUMIFS(СВЦЭМ!$D$33:$D$776,СВЦЭМ!$A$33:$A$776,$A166,СВЦЭМ!$B$33:$B$776,G$155)+'СЕТ СН'!$I$14+СВЦЭМ!$D$10+'СЕТ СН'!$I$6-'СЕТ СН'!$I$26</f>
        <v>1712.4347541100001</v>
      </c>
      <c r="H166" s="36">
        <f>SUMIFS(СВЦЭМ!$D$33:$D$776,СВЦЭМ!$A$33:$A$776,$A166,СВЦЭМ!$B$33:$B$776,H$155)+'СЕТ СН'!$I$14+СВЦЭМ!$D$10+'СЕТ СН'!$I$6-'СЕТ СН'!$I$26</f>
        <v>1632.2040619300001</v>
      </c>
      <c r="I166" s="36">
        <f>SUMIFS(СВЦЭМ!$D$33:$D$776,СВЦЭМ!$A$33:$A$776,$A166,СВЦЭМ!$B$33:$B$776,I$155)+'СЕТ СН'!$I$14+СВЦЭМ!$D$10+'СЕТ СН'!$I$6-'СЕТ СН'!$I$26</f>
        <v>1544.6959862799999</v>
      </c>
      <c r="J166" s="36">
        <f>SUMIFS(СВЦЭМ!$D$33:$D$776,СВЦЭМ!$A$33:$A$776,$A166,СВЦЭМ!$B$33:$B$776,J$155)+'СЕТ СН'!$I$14+СВЦЭМ!$D$10+'СЕТ СН'!$I$6-'СЕТ СН'!$I$26</f>
        <v>1423.12217631</v>
      </c>
      <c r="K166" s="36">
        <f>SUMIFS(СВЦЭМ!$D$33:$D$776,СВЦЭМ!$A$33:$A$776,$A166,СВЦЭМ!$B$33:$B$776,K$155)+'СЕТ СН'!$I$14+СВЦЭМ!$D$10+'СЕТ СН'!$I$6-'СЕТ СН'!$I$26</f>
        <v>1332.56417463</v>
      </c>
      <c r="L166" s="36">
        <f>SUMIFS(СВЦЭМ!$D$33:$D$776,СВЦЭМ!$A$33:$A$776,$A166,СВЦЭМ!$B$33:$B$776,L$155)+'СЕТ СН'!$I$14+СВЦЭМ!$D$10+'СЕТ СН'!$I$6-'СЕТ СН'!$I$26</f>
        <v>1292.3026673100001</v>
      </c>
      <c r="M166" s="36">
        <f>SUMIFS(СВЦЭМ!$D$33:$D$776,СВЦЭМ!$A$33:$A$776,$A166,СВЦЭМ!$B$33:$B$776,M$155)+'СЕТ СН'!$I$14+СВЦЭМ!$D$10+'СЕТ СН'!$I$6-'СЕТ СН'!$I$26</f>
        <v>1310.5709198899999</v>
      </c>
      <c r="N166" s="36">
        <f>SUMIFS(СВЦЭМ!$D$33:$D$776,СВЦЭМ!$A$33:$A$776,$A166,СВЦЭМ!$B$33:$B$776,N$155)+'СЕТ СН'!$I$14+СВЦЭМ!$D$10+'СЕТ СН'!$I$6-'СЕТ СН'!$I$26</f>
        <v>1297.49604892</v>
      </c>
      <c r="O166" s="36">
        <f>SUMIFS(СВЦЭМ!$D$33:$D$776,СВЦЭМ!$A$33:$A$776,$A166,СВЦЭМ!$B$33:$B$776,O$155)+'СЕТ СН'!$I$14+СВЦЭМ!$D$10+'СЕТ СН'!$I$6-'СЕТ СН'!$I$26</f>
        <v>1303.9157366100001</v>
      </c>
      <c r="P166" s="36">
        <f>SUMIFS(СВЦЭМ!$D$33:$D$776,СВЦЭМ!$A$33:$A$776,$A166,СВЦЭМ!$B$33:$B$776,P$155)+'СЕТ СН'!$I$14+СВЦЭМ!$D$10+'СЕТ СН'!$I$6-'СЕТ СН'!$I$26</f>
        <v>1318.85344508</v>
      </c>
      <c r="Q166" s="36">
        <f>SUMIFS(СВЦЭМ!$D$33:$D$776,СВЦЭМ!$A$33:$A$776,$A166,СВЦЭМ!$B$33:$B$776,Q$155)+'СЕТ СН'!$I$14+СВЦЭМ!$D$10+'СЕТ СН'!$I$6-'СЕТ СН'!$I$26</f>
        <v>1325.3437812500001</v>
      </c>
      <c r="R166" s="36">
        <f>SUMIFS(СВЦЭМ!$D$33:$D$776,СВЦЭМ!$A$33:$A$776,$A166,СВЦЭМ!$B$33:$B$776,R$155)+'СЕТ СН'!$I$14+СВЦЭМ!$D$10+'СЕТ СН'!$I$6-'СЕТ СН'!$I$26</f>
        <v>1323.7705137200001</v>
      </c>
      <c r="S166" s="36">
        <f>SUMIFS(СВЦЭМ!$D$33:$D$776,СВЦЭМ!$A$33:$A$776,$A166,СВЦЭМ!$B$33:$B$776,S$155)+'СЕТ СН'!$I$14+СВЦЭМ!$D$10+'СЕТ СН'!$I$6-'СЕТ СН'!$I$26</f>
        <v>1329.2268058300001</v>
      </c>
      <c r="T166" s="36">
        <f>SUMIFS(СВЦЭМ!$D$33:$D$776,СВЦЭМ!$A$33:$A$776,$A166,СВЦЭМ!$B$33:$B$776,T$155)+'СЕТ СН'!$I$14+СВЦЭМ!$D$10+'СЕТ СН'!$I$6-'СЕТ СН'!$I$26</f>
        <v>1313.6964462400001</v>
      </c>
      <c r="U166" s="36">
        <f>SUMIFS(СВЦЭМ!$D$33:$D$776,СВЦЭМ!$A$33:$A$776,$A166,СВЦЭМ!$B$33:$B$776,U$155)+'СЕТ СН'!$I$14+СВЦЭМ!$D$10+'СЕТ СН'!$I$6-'СЕТ СН'!$I$26</f>
        <v>1291.2183489399999</v>
      </c>
      <c r="V166" s="36">
        <f>SUMIFS(СВЦЭМ!$D$33:$D$776,СВЦЭМ!$A$33:$A$776,$A166,СВЦЭМ!$B$33:$B$776,V$155)+'СЕТ СН'!$I$14+СВЦЭМ!$D$10+'СЕТ СН'!$I$6-'СЕТ СН'!$I$26</f>
        <v>1287.8455805600001</v>
      </c>
      <c r="W166" s="36">
        <f>SUMIFS(СВЦЭМ!$D$33:$D$776,СВЦЭМ!$A$33:$A$776,$A166,СВЦЭМ!$B$33:$B$776,W$155)+'СЕТ СН'!$I$14+СВЦЭМ!$D$10+'СЕТ СН'!$I$6-'СЕТ СН'!$I$26</f>
        <v>1271.01368116</v>
      </c>
      <c r="X166" s="36">
        <f>SUMIFS(СВЦЭМ!$D$33:$D$776,СВЦЭМ!$A$33:$A$776,$A166,СВЦЭМ!$B$33:$B$776,X$155)+'СЕТ СН'!$I$14+СВЦЭМ!$D$10+'СЕТ СН'!$I$6-'СЕТ СН'!$I$26</f>
        <v>1342.1200125999999</v>
      </c>
      <c r="Y166" s="36">
        <f>SUMIFS(СВЦЭМ!$D$33:$D$776,СВЦЭМ!$A$33:$A$776,$A166,СВЦЭМ!$B$33:$B$776,Y$155)+'СЕТ СН'!$I$14+СВЦЭМ!$D$10+'СЕТ СН'!$I$6-'СЕТ СН'!$I$26</f>
        <v>1461.02547785</v>
      </c>
    </row>
    <row r="167" spans="1:25" ht="15.75" x14ac:dyDescent="0.2">
      <c r="A167" s="35">
        <f t="shared" si="4"/>
        <v>43567</v>
      </c>
      <c r="B167" s="36">
        <f>SUMIFS(СВЦЭМ!$D$33:$D$776,СВЦЭМ!$A$33:$A$776,$A167,СВЦЭМ!$B$33:$B$776,B$155)+'СЕТ СН'!$I$14+СВЦЭМ!$D$10+'СЕТ СН'!$I$6-'СЕТ СН'!$I$26</f>
        <v>1560.24995562</v>
      </c>
      <c r="C167" s="36">
        <f>SUMIFS(СВЦЭМ!$D$33:$D$776,СВЦЭМ!$A$33:$A$776,$A167,СВЦЭМ!$B$33:$B$776,C$155)+'СЕТ СН'!$I$14+СВЦЭМ!$D$10+'СЕТ СН'!$I$6-'СЕТ СН'!$I$26</f>
        <v>1646.6946191000002</v>
      </c>
      <c r="D167" s="36">
        <f>SUMIFS(СВЦЭМ!$D$33:$D$776,СВЦЭМ!$A$33:$A$776,$A167,СВЦЭМ!$B$33:$B$776,D$155)+'СЕТ СН'!$I$14+СВЦЭМ!$D$10+'СЕТ СН'!$I$6-'СЕТ СН'!$I$26</f>
        <v>1693.3747822</v>
      </c>
      <c r="E167" s="36">
        <f>SUMIFS(СВЦЭМ!$D$33:$D$776,СВЦЭМ!$A$33:$A$776,$A167,СВЦЭМ!$B$33:$B$776,E$155)+'СЕТ СН'!$I$14+СВЦЭМ!$D$10+'СЕТ СН'!$I$6-'СЕТ СН'!$I$26</f>
        <v>1694.3449148300001</v>
      </c>
      <c r="F167" s="36">
        <f>SUMIFS(СВЦЭМ!$D$33:$D$776,СВЦЭМ!$A$33:$A$776,$A167,СВЦЭМ!$B$33:$B$776,F$155)+'СЕТ СН'!$I$14+СВЦЭМ!$D$10+'СЕТ СН'!$I$6-'СЕТ СН'!$I$26</f>
        <v>1693.5584916799999</v>
      </c>
      <c r="G167" s="36">
        <f>SUMIFS(СВЦЭМ!$D$33:$D$776,СВЦЭМ!$A$33:$A$776,$A167,СВЦЭМ!$B$33:$B$776,G$155)+'СЕТ СН'!$I$14+СВЦЭМ!$D$10+'СЕТ СН'!$I$6-'СЕТ СН'!$I$26</f>
        <v>1680.2304174000001</v>
      </c>
      <c r="H167" s="36">
        <f>SUMIFS(СВЦЭМ!$D$33:$D$776,СВЦЭМ!$A$33:$A$776,$A167,СВЦЭМ!$B$33:$B$776,H$155)+'СЕТ СН'!$I$14+СВЦЭМ!$D$10+'СЕТ СН'!$I$6-'СЕТ СН'!$I$26</f>
        <v>1594.9871051300001</v>
      </c>
      <c r="I167" s="36">
        <f>SUMIFS(СВЦЭМ!$D$33:$D$776,СВЦЭМ!$A$33:$A$776,$A167,СВЦЭМ!$B$33:$B$776,I$155)+'СЕТ СН'!$I$14+СВЦЭМ!$D$10+'СЕТ СН'!$I$6-'СЕТ СН'!$I$26</f>
        <v>1537.59002435</v>
      </c>
      <c r="J167" s="36">
        <f>SUMIFS(СВЦЭМ!$D$33:$D$776,СВЦЭМ!$A$33:$A$776,$A167,СВЦЭМ!$B$33:$B$776,J$155)+'СЕТ СН'!$I$14+СВЦЭМ!$D$10+'СЕТ СН'!$I$6-'СЕТ СН'!$I$26</f>
        <v>1421.3026761000001</v>
      </c>
      <c r="K167" s="36">
        <f>SUMIFS(СВЦЭМ!$D$33:$D$776,СВЦЭМ!$A$33:$A$776,$A167,СВЦЭМ!$B$33:$B$776,K$155)+'СЕТ СН'!$I$14+СВЦЭМ!$D$10+'СЕТ СН'!$I$6-'СЕТ СН'!$I$26</f>
        <v>1333.95108387</v>
      </c>
      <c r="L167" s="36">
        <f>SUMIFS(СВЦЭМ!$D$33:$D$776,СВЦЭМ!$A$33:$A$776,$A167,СВЦЭМ!$B$33:$B$776,L$155)+'СЕТ СН'!$I$14+СВЦЭМ!$D$10+'СЕТ СН'!$I$6-'СЕТ СН'!$I$26</f>
        <v>1295.4241418300001</v>
      </c>
      <c r="M167" s="36">
        <f>SUMIFS(СВЦЭМ!$D$33:$D$776,СВЦЭМ!$A$33:$A$776,$A167,СВЦЭМ!$B$33:$B$776,M$155)+'СЕТ СН'!$I$14+СВЦЭМ!$D$10+'СЕТ СН'!$I$6-'СЕТ СН'!$I$26</f>
        <v>1298.4402633499999</v>
      </c>
      <c r="N167" s="36">
        <f>SUMIFS(СВЦЭМ!$D$33:$D$776,СВЦЭМ!$A$33:$A$776,$A167,СВЦЭМ!$B$33:$B$776,N$155)+'СЕТ СН'!$I$14+СВЦЭМ!$D$10+'СЕТ СН'!$I$6-'СЕТ СН'!$I$26</f>
        <v>1279.7230958</v>
      </c>
      <c r="O167" s="36">
        <f>SUMIFS(СВЦЭМ!$D$33:$D$776,СВЦЭМ!$A$33:$A$776,$A167,СВЦЭМ!$B$33:$B$776,O$155)+'СЕТ СН'!$I$14+СВЦЭМ!$D$10+'СЕТ СН'!$I$6-'СЕТ СН'!$I$26</f>
        <v>1289.0249390399999</v>
      </c>
      <c r="P167" s="36">
        <f>SUMIFS(СВЦЭМ!$D$33:$D$776,СВЦЭМ!$A$33:$A$776,$A167,СВЦЭМ!$B$33:$B$776,P$155)+'СЕТ СН'!$I$14+СВЦЭМ!$D$10+'СЕТ СН'!$I$6-'СЕТ СН'!$I$26</f>
        <v>1310.3662072699999</v>
      </c>
      <c r="Q167" s="36">
        <f>SUMIFS(СВЦЭМ!$D$33:$D$776,СВЦЭМ!$A$33:$A$776,$A167,СВЦЭМ!$B$33:$B$776,Q$155)+'СЕТ СН'!$I$14+СВЦЭМ!$D$10+'СЕТ СН'!$I$6-'СЕТ СН'!$I$26</f>
        <v>1321.3616845400002</v>
      </c>
      <c r="R167" s="36">
        <f>SUMIFS(СВЦЭМ!$D$33:$D$776,СВЦЭМ!$A$33:$A$776,$A167,СВЦЭМ!$B$33:$B$776,R$155)+'СЕТ СН'!$I$14+СВЦЭМ!$D$10+'СЕТ СН'!$I$6-'СЕТ СН'!$I$26</f>
        <v>1330.0681069699999</v>
      </c>
      <c r="S167" s="36">
        <f>SUMIFS(СВЦЭМ!$D$33:$D$776,СВЦЭМ!$A$33:$A$776,$A167,СВЦЭМ!$B$33:$B$776,S$155)+'СЕТ СН'!$I$14+СВЦЭМ!$D$10+'СЕТ СН'!$I$6-'СЕТ СН'!$I$26</f>
        <v>1316.19887255</v>
      </c>
      <c r="T167" s="36">
        <f>SUMIFS(СВЦЭМ!$D$33:$D$776,СВЦЭМ!$A$33:$A$776,$A167,СВЦЭМ!$B$33:$B$776,T$155)+'СЕТ СН'!$I$14+СВЦЭМ!$D$10+'СЕТ СН'!$I$6-'СЕТ СН'!$I$26</f>
        <v>1301.0990338199999</v>
      </c>
      <c r="U167" s="36">
        <f>SUMIFS(СВЦЭМ!$D$33:$D$776,СВЦЭМ!$A$33:$A$776,$A167,СВЦЭМ!$B$33:$B$776,U$155)+'СЕТ СН'!$I$14+СВЦЭМ!$D$10+'СЕТ СН'!$I$6-'СЕТ СН'!$I$26</f>
        <v>1253.7547490000002</v>
      </c>
      <c r="V167" s="36">
        <f>SUMIFS(СВЦЭМ!$D$33:$D$776,СВЦЭМ!$A$33:$A$776,$A167,СВЦЭМ!$B$33:$B$776,V$155)+'СЕТ СН'!$I$14+СВЦЭМ!$D$10+'СЕТ СН'!$I$6-'СЕТ СН'!$I$26</f>
        <v>1251.8527751800002</v>
      </c>
      <c r="W167" s="36">
        <f>SUMIFS(СВЦЭМ!$D$33:$D$776,СВЦЭМ!$A$33:$A$776,$A167,СВЦЭМ!$B$33:$B$776,W$155)+'СЕТ СН'!$I$14+СВЦЭМ!$D$10+'СЕТ СН'!$I$6-'СЕТ СН'!$I$26</f>
        <v>1262.19520564</v>
      </c>
      <c r="X167" s="36">
        <f>SUMIFS(СВЦЭМ!$D$33:$D$776,СВЦЭМ!$A$33:$A$776,$A167,СВЦЭМ!$B$33:$B$776,X$155)+'СЕТ СН'!$I$14+СВЦЭМ!$D$10+'СЕТ СН'!$I$6-'СЕТ СН'!$I$26</f>
        <v>1323.2430361400002</v>
      </c>
      <c r="Y167" s="36">
        <f>SUMIFS(СВЦЭМ!$D$33:$D$776,СВЦЭМ!$A$33:$A$776,$A167,СВЦЭМ!$B$33:$B$776,Y$155)+'СЕТ СН'!$I$14+СВЦЭМ!$D$10+'СЕТ СН'!$I$6-'СЕТ СН'!$I$26</f>
        <v>1437.81627224</v>
      </c>
    </row>
    <row r="168" spans="1:25" ht="15.75" x14ac:dyDescent="0.2">
      <c r="A168" s="35">
        <f t="shared" si="4"/>
        <v>43568</v>
      </c>
      <c r="B168" s="36">
        <f>SUMIFS(СВЦЭМ!$D$33:$D$776,СВЦЭМ!$A$33:$A$776,$A168,СВЦЭМ!$B$33:$B$776,B$155)+'СЕТ СН'!$I$14+СВЦЭМ!$D$10+'СЕТ СН'!$I$6-'СЕТ СН'!$I$26</f>
        <v>1522.23106254</v>
      </c>
      <c r="C168" s="36">
        <f>SUMIFS(СВЦЭМ!$D$33:$D$776,СВЦЭМ!$A$33:$A$776,$A168,СВЦЭМ!$B$33:$B$776,C$155)+'СЕТ СН'!$I$14+СВЦЭМ!$D$10+'СЕТ СН'!$I$6-'СЕТ СН'!$I$26</f>
        <v>1600.7485092500001</v>
      </c>
      <c r="D168" s="36">
        <f>SUMIFS(СВЦЭМ!$D$33:$D$776,СВЦЭМ!$A$33:$A$776,$A168,СВЦЭМ!$B$33:$B$776,D$155)+'СЕТ СН'!$I$14+СВЦЭМ!$D$10+'СЕТ СН'!$I$6-'СЕТ СН'!$I$26</f>
        <v>1677.4685107599998</v>
      </c>
      <c r="E168" s="36">
        <f>SUMIFS(СВЦЭМ!$D$33:$D$776,СВЦЭМ!$A$33:$A$776,$A168,СВЦЭМ!$B$33:$B$776,E$155)+'СЕТ СН'!$I$14+СВЦЭМ!$D$10+'СЕТ СН'!$I$6-'СЕТ СН'!$I$26</f>
        <v>1686.2894388200002</v>
      </c>
      <c r="F168" s="36">
        <f>SUMIFS(СВЦЭМ!$D$33:$D$776,СВЦЭМ!$A$33:$A$776,$A168,СВЦЭМ!$B$33:$B$776,F$155)+'СЕТ СН'!$I$14+СВЦЭМ!$D$10+'СЕТ СН'!$I$6-'СЕТ СН'!$I$26</f>
        <v>1684.4449142200001</v>
      </c>
      <c r="G168" s="36">
        <f>SUMIFS(СВЦЭМ!$D$33:$D$776,СВЦЭМ!$A$33:$A$776,$A168,СВЦЭМ!$B$33:$B$776,G$155)+'СЕТ СН'!$I$14+СВЦЭМ!$D$10+'СЕТ СН'!$I$6-'СЕТ СН'!$I$26</f>
        <v>1658.6349541899999</v>
      </c>
      <c r="H168" s="36">
        <f>SUMIFS(СВЦЭМ!$D$33:$D$776,СВЦЭМ!$A$33:$A$776,$A168,СВЦЭМ!$B$33:$B$776,H$155)+'СЕТ СН'!$I$14+СВЦЭМ!$D$10+'СЕТ СН'!$I$6-'СЕТ СН'!$I$26</f>
        <v>1566.5427035600001</v>
      </c>
      <c r="I168" s="36">
        <f>SUMIFS(СВЦЭМ!$D$33:$D$776,СВЦЭМ!$A$33:$A$776,$A168,СВЦЭМ!$B$33:$B$776,I$155)+'СЕТ СН'!$I$14+СВЦЭМ!$D$10+'СЕТ СН'!$I$6-'СЕТ СН'!$I$26</f>
        <v>1512.59768065</v>
      </c>
      <c r="J168" s="36">
        <f>SUMIFS(СВЦЭМ!$D$33:$D$776,СВЦЭМ!$A$33:$A$776,$A168,СВЦЭМ!$B$33:$B$776,J$155)+'СЕТ СН'!$I$14+СВЦЭМ!$D$10+'СЕТ СН'!$I$6-'СЕТ СН'!$I$26</f>
        <v>1451.77490801</v>
      </c>
      <c r="K168" s="36">
        <f>SUMIFS(СВЦЭМ!$D$33:$D$776,СВЦЭМ!$A$33:$A$776,$A168,СВЦЭМ!$B$33:$B$776,K$155)+'СЕТ СН'!$I$14+СВЦЭМ!$D$10+'СЕТ СН'!$I$6-'СЕТ СН'!$I$26</f>
        <v>1335.93351276</v>
      </c>
      <c r="L168" s="36">
        <f>SUMIFS(СВЦЭМ!$D$33:$D$776,СВЦЭМ!$A$33:$A$776,$A168,СВЦЭМ!$B$33:$B$776,L$155)+'СЕТ СН'!$I$14+СВЦЭМ!$D$10+'СЕТ СН'!$I$6-'СЕТ СН'!$I$26</f>
        <v>1299.48263191</v>
      </c>
      <c r="M168" s="36">
        <f>SUMIFS(СВЦЭМ!$D$33:$D$776,СВЦЭМ!$A$33:$A$776,$A168,СВЦЭМ!$B$33:$B$776,M$155)+'СЕТ СН'!$I$14+СВЦЭМ!$D$10+'СЕТ СН'!$I$6-'СЕТ СН'!$I$26</f>
        <v>1291.7814912600002</v>
      </c>
      <c r="N168" s="36">
        <f>SUMIFS(СВЦЭМ!$D$33:$D$776,СВЦЭМ!$A$33:$A$776,$A168,СВЦЭМ!$B$33:$B$776,N$155)+'СЕТ СН'!$I$14+СВЦЭМ!$D$10+'СЕТ СН'!$I$6-'СЕТ СН'!$I$26</f>
        <v>1305.37618896</v>
      </c>
      <c r="O168" s="36">
        <f>SUMIFS(СВЦЭМ!$D$33:$D$776,СВЦЭМ!$A$33:$A$776,$A168,СВЦЭМ!$B$33:$B$776,O$155)+'СЕТ СН'!$I$14+СВЦЭМ!$D$10+'СЕТ СН'!$I$6-'СЕТ СН'!$I$26</f>
        <v>1314.8716251999999</v>
      </c>
      <c r="P168" s="36">
        <f>SUMIFS(СВЦЭМ!$D$33:$D$776,СВЦЭМ!$A$33:$A$776,$A168,СВЦЭМ!$B$33:$B$776,P$155)+'СЕТ СН'!$I$14+СВЦЭМ!$D$10+'СЕТ СН'!$I$6-'СЕТ СН'!$I$26</f>
        <v>1323.79584916</v>
      </c>
      <c r="Q168" s="36">
        <f>SUMIFS(СВЦЭМ!$D$33:$D$776,СВЦЭМ!$A$33:$A$776,$A168,СВЦЭМ!$B$33:$B$776,Q$155)+'СЕТ СН'!$I$14+СВЦЭМ!$D$10+'СЕТ СН'!$I$6-'СЕТ СН'!$I$26</f>
        <v>1332.38311024</v>
      </c>
      <c r="R168" s="36">
        <f>SUMIFS(СВЦЭМ!$D$33:$D$776,СВЦЭМ!$A$33:$A$776,$A168,СВЦЭМ!$B$33:$B$776,R$155)+'СЕТ СН'!$I$14+СВЦЭМ!$D$10+'СЕТ СН'!$I$6-'СЕТ СН'!$I$26</f>
        <v>1335.3055520400001</v>
      </c>
      <c r="S168" s="36">
        <f>SUMIFS(СВЦЭМ!$D$33:$D$776,СВЦЭМ!$A$33:$A$776,$A168,СВЦЭМ!$B$33:$B$776,S$155)+'СЕТ СН'!$I$14+СВЦЭМ!$D$10+'СЕТ СН'!$I$6-'СЕТ СН'!$I$26</f>
        <v>1341.94897197</v>
      </c>
      <c r="T168" s="36">
        <f>SUMIFS(СВЦЭМ!$D$33:$D$776,СВЦЭМ!$A$33:$A$776,$A168,СВЦЭМ!$B$33:$B$776,T$155)+'СЕТ СН'!$I$14+СВЦЭМ!$D$10+'СЕТ СН'!$I$6-'СЕТ СН'!$I$26</f>
        <v>1339.1673555</v>
      </c>
      <c r="U168" s="36">
        <f>SUMIFS(СВЦЭМ!$D$33:$D$776,СВЦЭМ!$A$33:$A$776,$A168,СВЦЭМ!$B$33:$B$776,U$155)+'СЕТ СН'!$I$14+СВЦЭМ!$D$10+'СЕТ СН'!$I$6-'СЕТ СН'!$I$26</f>
        <v>1320.2528763999999</v>
      </c>
      <c r="V168" s="36">
        <f>SUMIFS(СВЦЭМ!$D$33:$D$776,СВЦЭМ!$A$33:$A$776,$A168,СВЦЭМ!$B$33:$B$776,V$155)+'СЕТ СН'!$I$14+СВЦЭМ!$D$10+'СЕТ СН'!$I$6-'СЕТ СН'!$I$26</f>
        <v>1295.7844189500001</v>
      </c>
      <c r="W168" s="36">
        <f>SUMIFS(СВЦЭМ!$D$33:$D$776,СВЦЭМ!$A$33:$A$776,$A168,СВЦЭМ!$B$33:$B$776,W$155)+'СЕТ СН'!$I$14+СВЦЭМ!$D$10+'СЕТ СН'!$I$6-'СЕТ СН'!$I$26</f>
        <v>1293.48707582</v>
      </c>
      <c r="X168" s="36">
        <f>SUMIFS(СВЦЭМ!$D$33:$D$776,СВЦЭМ!$A$33:$A$776,$A168,СВЦЭМ!$B$33:$B$776,X$155)+'СЕТ СН'!$I$14+СВЦЭМ!$D$10+'СЕТ СН'!$I$6-'СЕТ СН'!$I$26</f>
        <v>1376.53163823</v>
      </c>
      <c r="Y168" s="36">
        <f>SUMIFS(СВЦЭМ!$D$33:$D$776,СВЦЭМ!$A$33:$A$776,$A168,СВЦЭМ!$B$33:$B$776,Y$155)+'СЕТ СН'!$I$14+СВЦЭМ!$D$10+'СЕТ СН'!$I$6-'СЕТ СН'!$I$26</f>
        <v>1481.02729684</v>
      </c>
    </row>
    <row r="169" spans="1:25" ht="15.75" x14ac:dyDescent="0.2">
      <c r="A169" s="35">
        <f t="shared" si="4"/>
        <v>43569</v>
      </c>
      <c r="B169" s="36">
        <f>SUMIFS(СВЦЭМ!$D$33:$D$776,СВЦЭМ!$A$33:$A$776,$A169,СВЦЭМ!$B$33:$B$776,B$155)+'СЕТ СН'!$I$14+СВЦЭМ!$D$10+'СЕТ СН'!$I$6-'СЕТ СН'!$I$26</f>
        <v>1542.0224824000002</v>
      </c>
      <c r="C169" s="36">
        <f>SUMIFS(СВЦЭМ!$D$33:$D$776,СВЦЭМ!$A$33:$A$776,$A169,СВЦЭМ!$B$33:$B$776,C$155)+'СЕТ СН'!$I$14+СВЦЭМ!$D$10+'СЕТ СН'!$I$6-'СЕТ СН'!$I$26</f>
        <v>1650.70246116</v>
      </c>
      <c r="D169" s="36">
        <f>SUMIFS(СВЦЭМ!$D$33:$D$776,СВЦЭМ!$A$33:$A$776,$A169,СВЦЭМ!$B$33:$B$776,D$155)+'СЕТ СН'!$I$14+СВЦЭМ!$D$10+'СЕТ СН'!$I$6-'СЕТ СН'!$I$26</f>
        <v>1737.0011183000001</v>
      </c>
      <c r="E169" s="36">
        <f>SUMIFS(СВЦЭМ!$D$33:$D$776,СВЦЭМ!$A$33:$A$776,$A169,СВЦЭМ!$B$33:$B$776,E$155)+'СЕТ СН'!$I$14+СВЦЭМ!$D$10+'СЕТ СН'!$I$6-'СЕТ СН'!$I$26</f>
        <v>1737.26488337</v>
      </c>
      <c r="F169" s="36">
        <f>SUMIFS(СВЦЭМ!$D$33:$D$776,СВЦЭМ!$A$33:$A$776,$A169,СВЦЭМ!$B$33:$B$776,F$155)+'СЕТ СН'!$I$14+СВЦЭМ!$D$10+'СЕТ СН'!$I$6-'СЕТ СН'!$I$26</f>
        <v>1727.3589041300002</v>
      </c>
      <c r="G169" s="36">
        <f>SUMIFS(СВЦЭМ!$D$33:$D$776,СВЦЭМ!$A$33:$A$776,$A169,СВЦЭМ!$B$33:$B$776,G$155)+'СЕТ СН'!$I$14+СВЦЭМ!$D$10+'СЕТ СН'!$I$6-'СЕТ СН'!$I$26</f>
        <v>1713.7567257599999</v>
      </c>
      <c r="H169" s="36">
        <f>SUMIFS(СВЦЭМ!$D$33:$D$776,СВЦЭМ!$A$33:$A$776,$A169,СВЦЭМ!$B$33:$B$776,H$155)+'СЕТ СН'!$I$14+СВЦЭМ!$D$10+'СЕТ СН'!$I$6-'СЕТ СН'!$I$26</f>
        <v>1609.2844697700002</v>
      </c>
      <c r="I169" s="36">
        <f>SUMIFS(СВЦЭМ!$D$33:$D$776,СВЦЭМ!$A$33:$A$776,$A169,СВЦЭМ!$B$33:$B$776,I$155)+'СЕТ СН'!$I$14+СВЦЭМ!$D$10+'СЕТ СН'!$I$6-'СЕТ СН'!$I$26</f>
        <v>1537.5867229400001</v>
      </c>
      <c r="J169" s="36">
        <f>SUMIFS(СВЦЭМ!$D$33:$D$776,СВЦЭМ!$A$33:$A$776,$A169,СВЦЭМ!$B$33:$B$776,J$155)+'СЕТ СН'!$I$14+СВЦЭМ!$D$10+'СЕТ СН'!$I$6-'СЕТ СН'!$I$26</f>
        <v>1464.2751091300001</v>
      </c>
      <c r="K169" s="36">
        <f>SUMIFS(СВЦЭМ!$D$33:$D$776,СВЦЭМ!$A$33:$A$776,$A169,СВЦЭМ!$B$33:$B$776,K$155)+'СЕТ СН'!$I$14+СВЦЭМ!$D$10+'СЕТ СН'!$I$6-'СЕТ СН'!$I$26</f>
        <v>1353.5972838100001</v>
      </c>
      <c r="L169" s="36">
        <f>SUMIFS(СВЦЭМ!$D$33:$D$776,СВЦЭМ!$A$33:$A$776,$A169,СВЦЭМ!$B$33:$B$776,L$155)+'СЕТ СН'!$I$14+СВЦЭМ!$D$10+'СЕТ СН'!$I$6-'СЕТ СН'!$I$26</f>
        <v>1297.4761172600001</v>
      </c>
      <c r="M169" s="36">
        <f>SUMIFS(СВЦЭМ!$D$33:$D$776,СВЦЭМ!$A$33:$A$776,$A169,СВЦЭМ!$B$33:$B$776,M$155)+'СЕТ СН'!$I$14+СВЦЭМ!$D$10+'СЕТ СН'!$I$6-'СЕТ СН'!$I$26</f>
        <v>1291.1336133499999</v>
      </c>
      <c r="N169" s="36">
        <f>SUMIFS(СВЦЭМ!$D$33:$D$776,СВЦЭМ!$A$33:$A$776,$A169,СВЦЭМ!$B$33:$B$776,N$155)+'СЕТ СН'!$I$14+СВЦЭМ!$D$10+'СЕТ СН'!$I$6-'СЕТ СН'!$I$26</f>
        <v>1296.81408702</v>
      </c>
      <c r="O169" s="36">
        <f>SUMIFS(СВЦЭМ!$D$33:$D$776,СВЦЭМ!$A$33:$A$776,$A169,СВЦЭМ!$B$33:$B$776,O$155)+'СЕТ СН'!$I$14+СВЦЭМ!$D$10+'СЕТ СН'!$I$6-'СЕТ СН'!$I$26</f>
        <v>1303.33152767</v>
      </c>
      <c r="P169" s="36">
        <f>SUMIFS(СВЦЭМ!$D$33:$D$776,СВЦЭМ!$A$33:$A$776,$A169,СВЦЭМ!$B$33:$B$776,P$155)+'СЕТ СН'!$I$14+СВЦЭМ!$D$10+'СЕТ СН'!$I$6-'СЕТ СН'!$I$26</f>
        <v>1318.05496945</v>
      </c>
      <c r="Q169" s="36">
        <f>SUMIFS(СВЦЭМ!$D$33:$D$776,СВЦЭМ!$A$33:$A$776,$A169,СВЦЭМ!$B$33:$B$776,Q$155)+'СЕТ СН'!$I$14+СВЦЭМ!$D$10+'СЕТ СН'!$I$6-'СЕТ СН'!$I$26</f>
        <v>1319.9302744000001</v>
      </c>
      <c r="R169" s="36">
        <f>SUMIFS(СВЦЭМ!$D$33:$D$776,СВЦЭМ!$A$33:$A$776,$A169,СВЦЭМ!$B$33:$B$776,R$155)+'СЕТ СН'!$I$14+СВЦЭМ!$D$10+'СЕТ СН'!$I$6-'СЕТ СН'!$I$26</f>
        <v>1318.24910561</v>
      </c>
      <c r="S169" s="36">
        <f>SUMIFS(СВЦЭМ!$D$33:$D$776,СВЦЭМ!$A$33:$A$776,$A169,СВЦЭМ!$B$33:$B$776,S$155)+'СЕТ СН'!$I$14+СВЦЭМ!$D$10+'СЕТ СН'!$I$6-'СЕТ СН'!$I$26</f>
        <v>1330.4572968699999</v>
      </c>
      <c r="T169" s="36">
        <f>SUMIFS(СВЦЭМ!$D$33:$D$776,СВЦЭМ!$A$33:$A$776,$A169,СВЦЭМ!$B$33:$B$776,T$155)+'СЕТ СН'!$I$14+СВЦЭМ!$D$10+'СЕТ СН'!$I$6-'СЕТ СН'!$I$26</f>
        <v>1314.0196518800001</v>
      </c>
      <c r="U169" s="36">
        <f>SUMIFS(СВЦЭМ!$D$33:$D$776,СВЦЭМ!$A$33:$A$776,$A169,СВЦЭМ!$B$33:$B$776,U$155)+'СЕТ СН'!$I$14+СВЦЭМ!$D$10+'СЕТ СН'!$I$6-'СЕТ СН'!$I$26</f>
        <v>1288.4575413500002</v>
      </c>
      <c r="V169" s="36">
        <f>SUMIFS(СВЦЭМ!$D$33:$D$776,СВЦЭМ!$A$33:$A$776,$A169,СВЦЭМ!$B$33:$B$776,V$155)+'СЕТ СН'!$I$14+СВЦЭМ!$D$10+'СЕТ СН'!$I$6-'СЕТ СН'!$I$26</f>
        <v>1275.69398157</v>
      </c>
      <c r="W169" s="36">
        <f>SUMIFS(СВЦЭМ!$D$33:$D$776,СВЦЭМ!$A$33:$A$776,$A169,СВЦЭМ!$B$33:$B$776,W$155)+'СЕТ СН'!$I$14+СВЦЭМ!$D$10+'СЕТ СН'!$I$6-'СЕТ СН'!$I$26</f>
        <v>1279.82454753</v>
      </c>
      <c r="X169" s="36">
        <f>SUMIFS(СВЦЭМ!$D$33:$D$776,СВЦЭМ!$A$33:$A$776,$A169,СВЦЭМ!$B$33:$B$776,X$155)+'СЕТ СН'!$I$14+СВЦЭМ!$D$10+'СЕТ СН'!$I$6-'СЕТ СН'!$I$26</f>
        <v>1341.14745728</v>
      </c>
      <c r="Y169" s="36">
        <f>SUMIFS(СВЦЭМ!$D$33:$D$776,СВЦЭМ!$A$33:$A$776,$A169,СВЦЭМ!$B$33:$B$776,Y$155)+'СЕТ СН'!$I$14+СВЦЭМ!$D$10+'СЕТ СН'!$I$6-'СЕТ СН'!$I$26</f>
        <v>1446.5277949199999</v>
      </c>
    </row>
    <row r="170" spans="1:25" ht="15.75" x14ac:dyDescent="0.2">
      <c r="A170" s="35">
        <f t="shared" si="4"/>
        <v>43570</v>
      </c>
      <c r="B170" s="36">
        <f>SUMIFS(СВЦЭМ!$D$33:$D$776,СВЦЭМ!$A$33:$A$776,$A170,СВЦЭМ!$B$33:$B$776,B$155)+'СЕТ СН'!$I$14+СВЦЭМ!$D$10+'СЕТ СН'!$I$6-'СЕТ СН'!$I$26</f>
        <v>1498.30684709</v>
      </c>
      <c r="C170" s="36">
        <f>SUMIFS(СВЦЭМ!$D$33:$D$776,СВЦЭМ!$A$33:$A$776,$A170,СВЦЭМ!$B$33:$B$776,C$155)+'СЕТ СН'!$I$14+СВЦЭМ!$D$10+'СЕТ СН'!$I$6-'СЕТ СН'!$I$26</f>
        <v>1597.6371774899999</v>
      </c>
      <c r="D170" s="36">
        <f>SUMIFS(СВЦЭМ!$D$33:$D$776,СВЦЭМ!$A$33:$A$776,$A170,СВЦЭМ!$B$33:$B$776,D$155)+'СЕТ СН'!$I$14+СВЦЭМ!$D$10+'СЕТ СН'!$I$6-'СЕТ СН'!$I$26</f>
        <v>1655.0152189599999</v>
      </c>
      <c r="E170" s="36">
        <f>SUMIFS(СВЦЭМ!$D$33:$D$776,СВЦЭМ!$A$33:$A$776,$A170,СВЦЭМ!$B$33:$B$776,E$155)+'СЕТ СН'!$I$14+СВЦЭМ!$D$10+'СЕТ СН'!$I$6-'СЕТ СН'!$I$26</f>
        <v>1663.4248815700003</v>
      </c>
      <c r="F170" s="36">
        <f>SUMIFS(СВЦЭМ!$D$33:$D$776,СВЦЭМ!$A$33:$A$776,$A170,СВЦЭМ!$B$33:$B$776,F$155)+'СЕТ СН'!$I$14+СВЦЭМ!$D$10+'СЕТ СН'!$I$6-'СЕТ СН'!$I$26</f>
        <v>1659.2014391500002</v>
      </c>
      <c r="G170" s="36">
        <f>SUMIFS(СВЦЭМ!$D$33:$D$776,СВЦЭМ!$A$33:$A$776,$A170,СВЦЭМ!$B$33:$B$776,G$155)+'СЕТ СН'!$I$14+СВЦЭМ!$D$10+'СЕТ СН'!$I$6-'СЕТ СН'!$I$26</f>
        <v>1658.5120206400002</v>
      </c>
      <c r="H170" s="36">
        <f>SUMIFS(СВЦЭМ!$D$33:$D$776,СВЦЭМ!$A$33:$A$776,$A170,СВЦЭМ!$B$33:$B$776,H$155)+'СЕТ СН'!$I$14+СВЦЭМ!$D$10+'СЕТ СН'!$I$6-'СЕТ СН'!$I$26</f>
        <v>1577.5936185400001</v>
      </c>
      <c r="I170" s="36">
        <f>SUMIFS(СВЦЭМ!$D$33:$D$776,СВЦЭМ!$A$33:$A$776,$A170,СВЦЭМ!$B$33:$B$776,I$155)+'СЕТ СН'!$I$14+СВЦЭМ!$D$10+'СЕТ СН'!$I$6-'СЕТ СН'!$I$26</f>
        <v>1529.45021232</v>
      </c>
      <c r="J170" s="36">
        <f>SUMIFS(СВЦЭМ!$D$33:$D$776,СВЦЭМ!$A$33:$A$776,$A170,СВЦЭМ!$B$33:$B$776,J$155)+'СЕТ СН'!$I$14+СВЦЭМ!$D$10+'СЕТ СН'!$I$6-'СЕТ СН'!$I$26</f>
        <v>1436.2489819299999</v>
      </c>
      <c r="K170" s="36">
        <f>SUMIFS(СВЦЭМ!$D$33:$D$776,СВЦЭМ!$A$33:$A$776,$A170,СВЦЭМ!$B$33:$B$776,K$155)+'СЕТ СН'!$I$14+СВЦЭМ!$D$10+'СЕТ СН'!$I$6-'СЕТ СН'!$I$26</f>
        <v>1352.21571193</v>
      </c>
      <c r="L170" s="36">
        <f>SUMIFS(СВЦЭМ!$D$33:$D$776,СВЦЭМ!$A$33:$A$776,$A170,СВЦЭМ!$B$33:$B$776,L$155)+'СЕТ СН'!$I$14+СВЦЭМ!$D$10+'СЕТ СН'!$I$6-'СЕТ СН'!$I$26</f>
        <v>1322.0535565</v>
      </c>
      <c r="M170" s="36">
        <f>SUMIFS(СВЦЭМ!$D$33:$D$776,СВЦЭМ!$A$33:$A$776,$A170,СВЦЭМ!$B$33:$B$776,M$155)+'СЕТ СН'!$I$14+СВЦЭМ!$D$10+'СЕТ СН'!$I$6-'СЕТ СН'!$I$26</f>
        <v>1324.22913131</v>
      </c>
      <c r="N170" s="36">
        <f>SUMIFS(СВЦЭМ!$D$33:$D$776,СВЦЭМ!$A$33:$A$776,$A170,СВЦЭМ!$B$33:$B$776,N$155)+'СЕТ СН'!$I$14+СВЦЭМ!$D$10+'СЕТ СН'!$I$6-'СЕТ СН'!$I$26</f>
        <v>1321.53002939</v>
      </c>
      <c r="O170" s="36">
        <f>SUMIFS(СВЦЭМ!$D$33:$D$776,СВЦЭМ!$A$33:$A$776,$A170,СВЦЭМ!$B$33:$B$776,O$155)+'СЕТ СН'!$I$14+СВЦЭМ!$D$10+'СЕТ СН'!$I$6-'СЕТ СН'!$I$26</f>
        <v>1332.1507836400001</v>
      </c>
      <c r="P170" s="36">
        <f>SUMIFS(СВЦЭМ!$D$33:$D$776,СВЦЭМ!$A$33:$A$776,$A170,СВЦЭМ!$B$33:$B$776,P$155)+'СЕТ СН'!$I$14+СВЦЭМ!$D$10+'СЕТ СН'!$I$6-'СЕТ СН'!$I$26</f>
        <v>1344.6394560399999</v>
      </c>
      <c r="Q170" s="36">
        <f>SUMIFS(СВЦЭМ!$D$33:$D$776,СВЦЭМ!$A$33:$A$776,$A170,СВЦЭМ!$B$33:$B$776,Q$155)+'СЕТ СН'!$I$14+СВЦЭМ!$D$10+'СЕТ СН'!$I$6-'СЕТ СН'!$I$26</f>
        <v>1350.4805660900001</v>
      </c>
      <c r="R170" s="36">
        <f>SUMIFS(СВЦЭМ!$D$33:$D$776,СВЦЭМ!$A$33:$A$776,$A170,СВЦЭМ!$B$33:$B$776,R$155)+'СЕТ СН'!$I$14+СВЦЭМ!$D$10+'СЕТ СН'!$I$6-'СЕТ СН'!$I$26</f>
        <v>1350.34174822</v>
      </c>
      <c r="S170" s="36">
        <f>SUMIFS(СВЦЭМ!$D$33:$D$776,СВЦЭМ!$A$33:$A$776,$A170,СВЦЭМ!$B$33:$B$776,S$155)+'СЕТ СН'!$I$14+СВЦЭМ!$D$10+'СЕТ СН'!$I$6-'СЕТ СН'!$I$26</f>
        <v>1354.3444840500001</v>
      </c>
      <c r="T170" s="36">
        <f>SUMIFS(СВЦЭМ!$D$33:$D$776,СВЦЭМ!$A$33:$A$776,$A170,СВЦЭМ!$B$33:$B$776,T$155)+'СЕТ СН'!$I$14+СВЦЭМ!$D$10+'СЕТ СН'!$I$6-'СЕТ СН'!$I$26</f>
        <v>1337.4349214600002</v>
      </c>
      <c r="U170" s="36">
        <f>SUMIFS(СВЦЭМ!$D$33:$D$776,СВЦЭМ!$A$33:$A$776,$A170,СВЦЭМ!$B$33:$B$776,U$155)+'СЕТ СН'!$I$14+СВЦЭМ!$D$10+'СЕТ СН'!$I$6-'СЕТ СН'!$I$26</f>
        <v>1311.91436608</v>
      </c>
      <c r="V170" s="36">
        <f>SUMIFS(СВЦЭМ!$D$33:$D$776,СВЦЭМ!$A$33:$A$776,$A170,СВЦЭМ!$B$33:$B$776,V$155)+'СЕТ СН'!$I$14+СВЦЭМ!$D$10+'СЕТ СН'!$I$6-'СЕТ СН'!$I$26</f>
        <v>1315.11101519</v>
      </c>
      <c r="W170" s="36">
        <f>SUMIFS(СВЦЭМ!$D$33:$D$776,СВЦЭМ!$A$33:$A$776,$A170,СВЦЭМ!$B$33:$B$776,W$155)+'СЕТ СН'!$I$14+СВЦЭМ!$D$10+'СЕТ СН'!$I$6-'СЕТ СН'!$I$26</f>
        <v>1316.3631982100001</v>
      </c>
      <c r="X170" s="36">
        <f>SUMIFS(СВЦЭМ!$D$33:$D$776,СВЦЭМ!$A$33:$A$776,$A170,СВЦЭМ!$B$33:$B$776,X$155)+'СЕТ СН'!$I$14+СВЦЭМ!$D$10+'СЕТ СН'!$I$6-'СЕТ СН'!$I$26</f>
        <v>1359.2535645</v>
      </c>
      <c r="Y170" s="36">
        <f>SUMIFS(СВЦЭМ!$D$33:$D$776,СВЦЭМ!$A$33:$A$776,$A170,СВЦЭМ!$B$33:$B$776,Y$155)+'СЕТ СН'!$I$14+СВЦЭМ!$D$10+'СЕТ СН'!$I$6-'СЕТ СН'!$I$26</f>
        <v>1444.7810134700001</v>
      </c>
    </row>
    <row r="171" spans="1:25" ht="15.75" x14ac:dyDescent="0.2">
      <c r="A171" s="35">
        <f t="shared" si="4"/>
        <v>43571</v>
      </c>
      <c r="B171" s="36">
        <f>SUMIFS(СВЦЭМ!$D$33:$D$776,СВЦЭМ!$A$33:$A$776,$A171,СВЦЭМ!$B$33:$B$776,B$155)+'СЕТ СН'!$I$14+СВЦЭМ!$D$10+'СЕТ СН'!$I$6-'СЕТ СН'!$I$26</f>
        <v>1503.8295028100001</v>
      </c>
      <c r="C171" s="36">
        <f>SUMIFS(СВЦЭМ!$D$33:$D$776,СВЦЭМ!$A$33:$A$776,$A171,СВЦЭМ!$B$33:$B$776,C$155)+'СЕТ СН'!$I$14+СВЦЭМ!$D$10+'СЕТ СН'!$I$6-'СЕТ СН'!$I$26</f>
        <v>1578.7331956500002</v>
      </c>
      <c r="D171" s="36">
        <f>SUMIFS(СВЦЭМ!$D$33:$D$776,СВЦЭМ!$A$33:$A$776,$A171,СВЦЭМ!$B$33:$B$776,D$155)+'СЕТ СН'!$I$14+СВЦЭМ!$D$10+'СЕТ СН'!$I$6-'СЕТ СН'!$I$26</f>
        <v>1660.0800542000002</v>
      </c>
      <c r="E171" s="36">
        <f>SUMIFS(СВЦЭМ!$D$33:$D$776,СВЦЭМ!$A$33:$A$776,$A171,СВЦЭМ!$B$33:$B$776,E$155)+'СЕТ СН'!$I$14+СВЦЭМ!$D$10+'СЕТ СН'!$I$6-'СЕТ СН'!$I$26</f>
        <v>1670.28142845</v>
      </c>
      <c r="F171" s="36">
        <f>SUMIFS(СВЦЭМ!$D$33:$D$776,СВЦЭМ!$A$33:$A$776,$A171,СВЦЭМ!$B$33:$B$776,F$155)+'СЕТ СН'!$I$14+СВЦЭМ!$D$10+'СЕТ СН'!$I$6-'СЕТ СН'!$I$26</f>
        <v>1671.0603811300002</v>
      </c>
      <c r="G171" s="36">
        <f>SUMIFS(СВЦЭМ!$D$33:$D$776,СВЦЭМ!$A$33:$A$776,$A171,СВЦЭМ!$B$33:$B$776,G$155)+'СЕТ СН'!$I$14+СВЦЭМ!$D$10+'СЕТ СН'!$I$6-'СЕТ СН'!$I$26</f>
        <v>1667.9773514899998</v>
      </c>
      <c r="H171" s="36">
        <f>SUMIFS(СВЦЭМ!$D$33:$D$776,СВЦЭМ!$A$33:$A$776,$A171,СВЦЭМ!$B$33:$B$776,H$155)+'СЕТ СН'!$I$14+СВЦЭМ!$D$10+'СЕТ СН'!$I$6-'СЕТ СН'!$I$26</f>
        <v>1607.7464211299998</v>
      </c>
      <c r="I171" s="36">
        <f>SUMIFS(СВЦЭМ!$D$33:$D$776,СВЦЭМ!$A$33:$A$776,$A171,СВЦЭМ!$B$33:$B$776,I$155)+'СЕТ СН'!$I$14+СВЦЭМ!$D$10+'СЕТ СН'!$I$6-'СЕТ СН'!$I$26</f>
        <v>1547.8350073400002</v>
      </c>
      <c r="J171" s="36">
        <f>SUMIFS(СВЦЭМ!$D$33:$D$776,СВЦЭМ!$A$33:$A$776,$A171,СВЦЭМ!$B$33:$B$776,J$155)+'СЕТ СН'!$I$14+СВЦЭМ!$D$10+'СЕТ СН'!$I$6-'СЕТ СН'!$I$26</f>
        <v>1448.98101946</v>
      </c>
      <c r="K171" s="36">
        <f>SUMIFS(СВЦЭМ!$D$33:$D$776,СВЦЭМ!$A$33:$A$776,$A171,СВЦЭМ!$B$33:$B$776,K$155)+'СЕТ СН'!$I$14+СВЦЭМ!$D$10+'СЕТ СН'!$I$6-'СЕТ СН'!$I$26</f>
        <v>1380.62766749</v>
      </c>
      <c r="L171" s="36">
        <f>SUMIFS(СВЦЭМ!$D$33:$D$776,СВЦЭМ!$A$33:$A$776,$A171,СВЦЭМ!$B$33:$B$776,L$155)+'СЕТ СН'!$I$14+СВЦЭМ!$D$10+'СЕТ СН'!$I$6-'СЕТ СН'!$I$26</f>
        <v>1353.2046429500001</v>
      </c>
      <c r="M171" s="36">
        <f>SUMIFS(СВЦЭМ!$D$33:$D$776,СВЦЭМ!$A$33:$A$776,$A171,СВЦЭМ!$B$33:$B$776,M$155)+'СЕТ СН'!$I$14+СВЦЭМ!$D$10+'СЕТ СН'!$I$6-'СЕТ СН'!$I$26</f>
        <v>1330.4045772700001</v>
      </c>
      <c r="N171" s="36">
        <f>SUMIFS(СВЦЭМ!$D$33:$D$776,СВЦЭМ!$A$33:$A$776,$A171,СВЦЭМ!$B$33:$B$776,N$155)+'СЕТ СН'!$I$14+СВЦЭМ!$D$10+'СЕТ СН'!$I$6-'СЕТ СН'!$I$26</f>
        <v>1343.3177751100002</v>
      </c>
      <c r="O171" s="36">
        <f>SUMIFS(СВЦЭМ!$D$33:$D$776,СВЦЭМ!$A$33:$A$776,$A171,СВЦЭМ!$B$33:$B$776,O$155)+'СЕТ СН'!$I$14+СВЦЭМ!$D$10+'СЕТ СН'!$I$6-'СЕТ СН'!$I$26</f>
        <v>1355.39911416</v>
      </c>
      <c r="P171" s="36">
        <f>SUMIFS(СВЦЭМ!$D$33:$D$776,СВЦЭМ!$A$33:$A$776,$A171,СВЦЭМ!$B$33:$B$776,P$155)+'СЕТ СН'!$I$14+СВЦЭМ!$D$10+'СЕТ СН'!$I$6-'СЕТ СН'!$I$26</f>
        <v>1357.8846559900001</v>
      </c>
      <c r="Q171" s="36">
        <f>SUMIFS(СВЦЭМ!$D$33:$D$776,СВЦЭМ!$A$33:$A$776,$A171,СВЦЭМ!$B$33:$B$776,Q$155)+'СЕТ СН'!$I$14+СВЦЭМ!$D$10+'СЕТ СН'!$I$6-'СЕТ СН'!$I$26</f>
        <v>1356.9810976600002</v>
      </c>
      <c r="R171" s="36">
        <f>SUMIFS(СВЦЭМ!$D$33:$D$776,СВЦЭМ!$A$33:$A$776,$A171,СВЦЭМ!$B$33:$B$776,R$155)+'СЕТ СН'!$I$14+СВЦЭМ!$D$10+'СЕТ СН'!$I$6-'СЕТ СН'!$I$26</f>
        <v>1347.9226170100001</v>
      </c>
      <c r="S171" s="36">
        <f>SUMIFS(СВЦЭМ!$D$33:$D$776,СВЦЭМ!$A$33:$A$776,$A171,СВЦЭМ!$B$33:$B$776,S$155)+'СЕТ СН'!$I$14+СВЦЭМ!$D$10+'СЕТ СН'!$I$6-'СЕТ СН'!$I$26</f>
        <v>1346.26853592</v>
      </c>
      <c r="T171" s="36">
        <f>SUMIFS(СВЦЭМ!$D$33:$D$776,СВЦЭМ!$A$33:$A$776,$A171,СВЦЭМ!$B$33:$B$776,T$155)+'СЕТ СН'!$I$14+СВЦЭМ!$D$10+'СЕТ СН'!$I$6-'СЕТ СН'!$I$26</f>
        <v>1358.2160648399999</v>
      </c>
      <c r="U171" s="36">
        <f>SUMIFS(СВЦЭМ!$D$33:$D$776,СВЦЭМ!$A$33:$A$776,$A171,СВЦЭМ!$B$33:$B$776,U$155)+'СЕТ СН'!$I$14+СВЦЭМ!$D$10+'СЕТ СН'!$I$6-'СЕТ СН'!$I$26</f>
        <v>1320.03708884</v>
      </c>
      <c r="V171" s="36">
        <f>SUMIFS(СВЦЭМ!$D$33:$D$776,СВЦЭМ!$A$33:$A$776,$A171,СВЦЭМ!$B$33:$B$776,V$155)+'СЕТ СН'!$I$14+СВЦЭМ!$D$10+'СЕТ СН'!$I$6-'СЕТ СН'!$I$26</f>
        <v>1334.52496939</v>
      </c>
      <c r="W171" s="36">
        <f>SUMIFS(СВЦЭМ!$D$33:$D$776,СВЦЭМ!$A$33:$A$776,$A171,СВЦЭМ!$B$33:$B$776,W$155)+'СЕТ СН'!$I$14+СВЦЭМ!$D$10+'СЕТ СН'!$I$6-'СЕТ СН'!$I$26</f>
        <v>1327.04498109</v>
      </c>
      <c r="X171" s="36">
        <f>SUMIFS(СВЦЭМ!$D$33:$D$776,СВЦЭМ!$A$33:$A$776,$A171,СВЦЭМ!$B$33:$B$776,X$155)+'СЕТ СН'!$I$14+СВЦЭМ!$D$10+'СЕТ СН'!$I$6-'СЕТ СН'!$I$26</f>
        <v>1409.5826124800001</v>
      </c>
      <c r="Y171" s="36">
        <f>SUMIFS(СВЦЭМ!$D$33:$D$776,СВЦЭМ!$A$33:$A$776,$A171,СВЦЭМ!$B$33:$B$776,Y$155)+'СЕТ СН'!$I$14+СВЦЭМ!$D$10+'СЕТ СН'!$I$6-'СЕТ СН'!$I$26</f>
        <v>1486.21454027</v>
      </c>
    </row>
    <row r="172" spans="1:25" ht="15.75" x14ac:dyDescent="0.2">
      <c r="A172" s="35">
        <f t="shared" si="4"/>
        <v>43572</v>
      </c>
      <c r="B172" s="36">
        <f>SUMIFS(СВЦЭМ!$D$33:$D$776,СВЦЭМ!$A$33:$A$776,$A172,СВЦЭМ!$B$33:$B$776,B$155)+'СЕТ СН'!$I$14+СВЦЭМ!$D$10+'СЕТ СН'!$I$6-'СЕТ СН'!$I$26</f>
        <v>1519.1738685400001</v>
      </c>
      <c r="C172" s="36">
        <f>SUMIFS(СВЦЭМ!$D$33:$D$776,СВЦЭМ!$A$33:$A$776,$A172,СВЦЭМ!$B$33:$B$776,C$155)+'СЕТ СН'!$I$14+СВЦЭМ!$D$10+'СЕТ СН'!$I$6-'СЕТ СН'!$I$26</f>
        <v>1584.93873876</v>
      </c>
      <c r="D172" s="36">
        <f>SUMIFS(СВЦЭМ!$D$33:$D$776,СВЦЭМ!$A$33:$A$776,$A172,СВЦЭМ!$B$33:$B$776,D$155)+'СЕТ СН'!$I$14+СВЦЭМ!$D$10+'СЕТ СН'!$I$6-'СЕТ СН'!$I$26</f>
        <v>1635.8142226099999</v>
      </c>
      <c r="E172" s="36">
        <f>SUMIFS(СВЦЭМ!$D$33:$D$776,СВЦЭМ!$A$33:$A$776,$A172,СВЦЭМ!$B$33:$B$776,E$155)+'СЕТ СН'!$I$14+СВЦЭМ!$D$10+'СЕТ СН'!$I$6-'СЕТ СН'!$I$26</f>
        <v>1644.5066311</v>
      </c>
      <c r="F172" s="36">
        <f>SUMIFS(СВЦЭМ!$D$33:$D$776,СВЦЭМ!$A$33:$A$776,$A172,СВЦЭМ!$B$33:$B$776,F$155)+'СЕТ СН'!$I$14+СВЦЭМ!$D$10+'СЕТ СН'!$I$6-'СЕТ СН'!$I$26</f>
        <v>1646.0750029700002</v>
      </c>
      <c r="G172" s="36">
        <f>SUMIFS(СВЦЭМ!$D$33:$D$776,СВЦЭМ!$A$33:$A$776,$A172,СВЦЭМ!$B$33:$B$776,G$155)+'СЕТ СН'!$I$14+СВЦЭМ!$D$10+'СЕТ СН'!$I$6-'СЕТ СН'!$I$26</f>
        <v>1645.2345608599999</v>
      </c>
      <c r="H172" s="36">
        <f>SUMIFS(СВЦЭМ!$D$33:$D$776,СВЦЭМ!$A$33:$A$776,$A172,СВЦЭМ!$B$33:$B$776,H$155)+'СЕТ СН'!$I$14+СВЦЭМ!$D$10+'СЕТ СН'!$I$6-'СЕТ СН'!$I$26</f>
        <v>1581.5220347700001</v>
      </c>
      <c r="I172" s="36">
        <f>SUMIFS(СВЦЭМ!$D$33:$D$776,СВЦЭМ!$A$33:$A$776,$A172,СВЦЭМ!$B$33:$B$776,I$155)+'СЕТ СН'!$I$14+СВЦЭМ!$D$10+'СЕТ СН'!$I$6-'СЕТ СН'!$I$26</f>
        <v>1525.02632825</v>
      </c>
      <c r="J172" s="36">
        <f>SUMIFS(СВЦЭМ!$D$33:$D$776,СВЦЭМ!$A$33:$A$776,$A172,СВЦЭМ!$B$33:$B$776,J$155)+'СЕТ СН'!$I$14+СВЦЭМ!$D$10+'СЕТ СН'!$I$6-'СЕТ СН'!$I$26</f>
        <v>1431.5256884200001</v>
      </c>
      <c r="K172" s="36">
        <f>SUMIFS(СВЦЭМ!$D$33:$D$776,СВЦЭМ!$A$33:$A$776,$A172,СВЦЭМ!$B$33:$B$776,K$155)+'СЕТ СН'!$I$14+СВЦЭМ!$D$10+'СЕТ СН'!$I$6-'СЕТ СН'!$I$26</f>
        <v>1365.9248425599999</v>
      </c>
      <c r="L172" s="36">
        <f>SUMIFS(СВЦЭМ!$D$33:$D$776,СВЦЭМ!$A$33:$A$776,$A172,СВЦЭМ!$B$33:$B$776,L$155)+'СЕТ СН'!$I$14+СВЦЭМ!$D$10+'СЕТ СН'!$I$6-'СЕТ СН'!$I$26</f>
        <v>1334.7694982400001</v>
      </c>
      <c r="M172" s="36">
        <f>SUMIFS(СВЦЭМ!$D$33:$D$776,СВЦЭМ!$A$33:$A$776,$A172,СВЦЭМ!$B$33:$B$776,M$155)+'СЕТ СН'!$I$14+СВЦЭМ!$D$10+'СЕТ СН'!$I$6-'СЕТ СН'!$I$26</f>
        <v>1341.4361147</v>
      </c>
      <c r="N172" s="36">
        <f>SUMIFS(СВЦЭМ!$D$33:$D$776,СВЦЭМ!$A$33:$A$776,$A172,СВЦЭМ!$B$33:$B$776,N$155)+'СЕТ СН'!$I$14+СВЦЭМ!$D$10+'СЕТ СН'!$I$6-'СЕТ СН'!$I$26</f>
        <v>1329.6560017500001</v>
      </c>
      <c r="O172" s="36">
        <f>SUMIFS(СВЦЭМ!$D$33:$D$776,СВЦЭМ!$A$33:$A$776,$A172,СВЦЭМ!$B$33:$B$776,O$155)+'СЕТ СН'!$I$14+СВЦЭМ!$D$10+'СЕТ СН'!$I$6-'СЕТ СН'!$I$26</f>
        <v>1333.1316985799999</v>
      </c>
      <c r="P172" s="36">
        <f>SUMIFS(СВЦЭМ!$D$33:$D$776,СВЦЭМ!$A$33:$A$776,$A172,СВЦЭМ!$B$33:$B$776,P$155)+'СЕТ СН'!$I$14+СВЦЭМ!$D$10+'СЕТ СН'!$I$6-'СЕТ СН'!$I$26</f>
        <v>1344.3620217</v>
      </c>
      <c r="Q172" s="36">
        <f>SUMIFS(СВЦЭМ!$D$33:$D$776,СВЦЭМ!$A$33:$A$776,$A172,СВЦЭМ!$B$33:$B$776,Q$155)+'СЕТ СН'!$I$14+СВЦЭМ!$D$10+'СЕТ СН'!$I$6-'СЕТ СН'!$I$26</f>
        <v>1364.6429505400001</v>
      </c>
      <c r="R172" s="36">
        <f>SUMIFS(СВЦЭМ!$D$33:$D$776,СВЦЭМ!$A$33:$A$776,$A172,СВЦЭМ!$B$33:$B$776,R$155)+'СЕТ СН'!$I$14+СВЦЭМ!$D$10+'СЕТ СН'!$I$6-'СЕТ СН'!$I$26</f>
        <v>1362.1722521900001</v>
      </c>
      <c r="S172" s="36">
        <f>SUMIFS(СВЦЭМ!$D$33:$D$776,СВЦЭМ!$A$33:$A$776,$A172,СВЦЭМ!$B$33:$B$776,S$155)+'СЕТ СН'!$I$14+СВЦЭМ!$D$10+'СЕТ СН'!$I$6-'СЕТ СН'!$I$26</f>
        <v>1347.7338435900001</v>
      </c>
      <c r="T172" s="36">
        <f>SUMIFS(СВЦЭМ!$D$33:$D$776,СВЦЭМ!$A$33:$A$776,$A172,СВЦЭМ!$B$33:$B$776,T$155)+'СЕТ СН'!$I$14+СВЦЭМ!$D$10+'СЕТ СН'!$I$6-'СЕТ СН'!$I$26</f>
        <v>1354.85390289</v>
      </c>
      <c r="U172" s="36">
        <f>SUMIFS(СВЦЭМ!$D$33:$D$776,СВЦЭМ!$A$33:$A$776,$A172,СВЦЭМ!$B$33:$B$776,U$155)+'СЕТ СН'!$I$14+СВЦЭМ!$D$10+'СЕТ СН'!$I$6-'СЕТ СН'!$I$26</f>
        <v>1357.8492879099999</v>
      </c>
      <c r="V172" s="36">
        <f>SUMIFS(СВЦЭМ!$D$33:$D$776,СВЦЭМ!$A$33:$A$776,$A172,СВЦЭМ!$B$33:$B$776,V$155)+'СЕТ СН'!$I$14+СВЦЭМ!$D$10+'СЕТ СН'!$I$6-'СЕТ СН'!$I$26</f>
        <v>1349.7194085000001</v>
      </c>
      <c r="W172" s="36">
        <f>SUMIFS(СВЦЭМ!$D$33:$D$776,СВЦЭМ!$A$33:$A$776,$A172,СВЦЭМ!$B$33:$B$776,W$155)+'СЕТ СН'!$I$14+СВЦЭМ!$D$10+'СЕТ СН'!$I$6-'СЕТ СН'!$I$26</f>
        <v>1359.53501112</v>
      </c>
      <c r="X172" s="36">
        <f>SUMIFS(СВЦЭМ!$D$33:$D$776,СВЦЭМ!$A$33:$A$776,$A172,СВЦЭМ!$B$33:$B$776,X$155)+'СЕТ СН'!$I$14+СВЦЭМ!$D$10+'СЕТ СН'!$I$6-'СЕТ СН'!$I$26</f>
        <v>1391.5493093</v>
      </c>
      <c r="Y172" s="36">
        <f>SUMIFS(СВЦЭМ!$D$33:$D$776,СВЦЭМ!$A$33:$A$776,$A172,СВЦЭМ!$B$33:$B$776,Y$155)+'СЕТ СН'!$I$14+СВЦЭМ!$D$10+'СЕТ СН'!$I$6-'СЕТ СН'!$I$26</f>
        <v>1465.0989744799999</v>
      </c>
    </row>
    <row r="173" spans="1:25" ht="15.75" x14ac:dyDescent="0.2">
      <c r="A173" s="35">
        <f t="shared" si="4"/>
        <v>43573</v>
      </c>
      <c r="B173" s="36">
        <f>SUMIFS(СВЦЭМ!$D$33:$D$776,СВЦЭМ!$A$33:$A$776,$A173,СВЦЭМ!$B$33:$B$776,B$155)+'СЕТ СН'!$I$14+СВЦЭМ!$D$10+'СЕТ СН'!$I$6-'СЕТ СН'!$I$26</f>
        <v>1499.3452369900001</v>
      </c>
      <c r="C173" s="36">
        <f>SUMIFS(СВЦЭМ!$D$33:$D$776,СВЦЭМ!$A$33:$A$776,$A173,СВЦЭМ!$B$33:$B$776,C$155)+'СЕТ СН'!$I$14+СВЦЭМ!$D$10+'СЕТ СН'!$I$6-'СЕТ СН'!$I$26</f>
        <v>1568.86061728</v>
      </c>
      <c r="D173" s="36">
        <f>SUMIFS(СВЦЭМ!$D$33:$D$776,СВЦЭМ!$A$33:$A$776,$A173,СВЦЭМ!$B$33:$B$776,D$155)+'СЕТ СН'!$I$14+СВЦЭМ!$D$10+'СЕТ СН'!$I$6-'СЕТ СН'!$I$26</f>
        <v>1628.6717514299999</v>
      </c>
      <c r="E173" s="36">
        <f>SUMIFS(СВЦЭМ!$D$33:$D$776,СВЦЭМ!$A$33:$A$776,$A173,СВЦЭМ!$B$33:$B$776,E$155)+'СЕТ СН'!$I$14+СВЦЭМ!$D$10+'СЕТ СН'!$I$6-'СЕТ СН'!$I$26</f>
        <v>1624.9079977900001</v>
      </c>
      <c r="F173" s="36">
        <f>SUMIFS(СВЦЭМ!$D$33:$D$776,СВЦЭМ!$A$33:$A$776,$A173,СВЦЭМ!$B$33:$B$776,F$155)+'СЕТ СН'!$I$14+СВЦЭМ!$D$10+'СЕТ СН'!$I$6-'СЕТ СН'!$I$26</f>
        <v>1630.44928974</v>
      </c>
      <c r="G173" s="36">
        <f>SUMIFS(СВЦЭМ!$D$33:$D$776,СВЦЭМ!$A$33:$A$776,$A173,СВЦЭМ!$B$33:$B$776,G$155)+'СЕТ СН'!$I$14+СВЦЭМ!$D$10+'СЕТ СН'!$I$6-'СЕТ СН'!$I$26</f>
        <v>1629.0695619100002</v>
      </c>
      <c r="H173" s="36">
        <f>SUMIFS(СВЦЭМ!$D$33:$D$776,СВЦЭМ!$A$33:$A$776,$A173,СВЦЭМ!$B$33:$B$776,H$155)+'СЕТ СН'!$I$14+СВЦЭМ!$D$10+'СЕТ СН'!$I$6-'СЕТ СН'!$I$26</f>
        <v>1570.1056511699999</v>
      </c>
      <c r="I173" s="36">
        <f>SUMIFS(СВЦЭМ!$D$33:$D$776,СВЦЭМ!$A$33:$A$776,$A173,СВЦЭМ!$B$33:$B$776,I$155)+'СЕТ СН'!$I$14+СВЦЭМ!$D$10+'СЕТ СН'!$I$6-'СЕТ СН'!$I$26</f>
        <v>1512.1142446900001</v>
      </c>
      <c r="J173" s="36">
        <f>SUMIFS(СВЦЭМ!$D$33:$D$776,СВЦЭМ!$A$33:$A$776,$A173,СВЦЭМ!$B$33:$B$776,J$155)+'СЕТ СН'!$I$14+СВЦЭМ!$D$10+'СЕТ СН'!$I$6-'СЕТ СН'!$I$26</f>
        <v>1433.9490172999999</v>
      </c>
      <c r="K173" s="36">
        <f>SUMIFS(СВЦЭМ!$D$33:$D$776,СВЦЭМ!$A$33:$A$776,$A173,СВЦЭМ!$B$33:$B$776,K$155)+'СЕТ СН'!$I$14+СВЦЭМ!$D$10+'СЕТ СН'!$I$6-'СЕТ СН'!$I$26</f>
        <v>1351.89412748</v>
      </c>
      <c r="L173" s="36">
        <f>SUMIFS(СВЦЭМ!$D$33:$D$776,СВЦЭМ!$A$33:$A$776,$A173,СВЦЭМ!$B$33:$B$776,L$155)+'СЕТ СН'!$I$14+СВЦЭМ!$D$10+'СЕТ СН'!$I$6-'СЕТ СН'!$I$26</f>
        <v>1318.36615394</v>
      </c>
      <c r="M173" s="36">
        <f>SUMIFS(СВЦЭМ!$D$33:$D$776,СВЦЭМ!$A$33:$A$776,$A173,СВЦЭМ!$B$33:$B$776,M$155)+'СЕТ СН'!$I$14+СВЦЭМ!$D$10+'СЕТ СН'!$I$6-'СЕТ СН'!$I$26</f>
        <v>1335.7110185000001</v>
      </c>
      <c r="N173" s="36">
        <f>SUMIFS(СВЦЭМ!$D$33:$D$776,СВЦЭМ!$A$33:$A$776,$A173,СВЦЭМ!$B$33:$B$776,N$155)+'СЕТ СН'!$I$14+СВЦЭМ!$D$10+'СЕТ СН'!$I$6-'СЕТ СН'!$I$26</f>
        <v>1319.1429804300001</v>
      </c>
      <c r="O173" s="36">
        <f>SUMIFS(СВЦЭМ!$D$33:$D$776,СВЦЭМ!$A$33:$A$776,$A173,СВЦЭМ!$B$33:$B$776,O$155)+'СЕТ СН'!$I$14+СВЦЭМ!$D$10+'СЕТ СН'!$I$6-'СЕТ СН'!$I$26</f>
        <v>1323.5886849000001</v>
      </c>
      <c r="P173" s="36">
        <f>SUMIFS(СВЦЭМ!$D$33:$D$776,СВЦЭМ!$A$33:$A$776,$A173,СВЦЭМ!$B$33:$B$776,P$155)+'СЕТ СН'!$I$14+СВЦЭМ!$D$10+'СЕТ СН'!$I$6-'СЕТ СН'!$I$26</f>
        <v>1320.45615064</v>
      </c>
      <c r="Q173" s="36">
        <f>SUMIFS(СВЦЭМ!$D$33:$D$776,СВЦЭМ!$A$33:$A$776,$A173,СВЦЭМ!$B$33:$B$776,Q$155)+'СЕТ СН'!$I$14+СВЦЭМ!$D$10+'СЕТ СН'!$I$6-'СЕТ СН'!$I$26</f>
        <v>1321.05381076</v>
      </c>
      <c r="R173" s="36">
        <f>SUMIFS(СВЦЭМ!$D$33:$D$776,СВЦЭМ!$A$33:$A$776,$A173,СВЦЭМ!$B$33:$B$776,R$155)+'СЕТ СН'!$I$14+СВЦЭМ!$D$10+'СЕТ СН'!$I$6-'СЕТ СН'!$I$26</f>
        <v>1321.12167161</v>
      </c>
      <c r="S173" s="36">
        <f>SUMIFS(СВЦЭМ!$D$33:$D$776,СВЦЭМ!$A$33:$A$776,$A173,СВЦЭМ!$B$33:$B$776,S$155)+'СЕТ СН'!$I$14+СВЦЭМ!$D$10+'СЕТ СН'!$I$6-'СЕТ СН'!$I$26</f>
        <v>1323.4789412</v>
      </c>
      <c r="T173" s="36">
        <f>SUMIFS(СВЦЭМ!$D$33:$D$776,СВЦЭМ!$A$33:$A$776,$A173,СВЦЭМ!$B$33:$B$776,T$155)+'СЕТ СН'!$I$14+СВЦЭМ!$D$10+'СЕТ СН'!$I$6-'СЕТ СН'!$I$26</f>
        <v>1326.7170748799999</v>
      </c>
      <c r="U173" s="36">
        <f>SUMIFS(СВЦЭМ!$D$33:$D$776,СВЦЭМ!$A$33:$A$776,$A173,СВЦЭМ!$B$33:$B$776,U$155)+'СЕТ СН'!$I$14+СВЦЭМ!$D$10+'СЕТ СН'!$I$6-'СЕТ СН'!$I$26</f>
        <v>1328.37400058</v>
      </c>
      <c r="V173" s="36">
        <f>SUMIFS(СВЦЭМ!$D$33:$D$776,СВЦЭМ!$A$33:$A$776,$A173,СВЦЭМ!$B$33:$B$776,V$155)+'СЕТ СН'!$I$14+СВЦЭМ!$D$10+'СЕТ СН'!$I$6-'СЕТ СН'!$I$26</f>
        <v>1328.5951611800001</v>
      </c>
      <c r="W173" s="36">
        <f>SUMIFS(СВЦЭМ!$D$33:$D$776,СВЦЭМ!$A$33:$A$776,$A173,СВЦЭМ!$B$33:$B$776,W$155)+'СЕТ СН'!$I$14+СВЦЭМ!$D$10+'СЕТ СН'!$I$6-'СЕТ СН'!$I$26</f>
        <v>1312.7695098899999</v>
      </c>
      <c r="X173" s="36">
        <f>SUMIFS(СВЦЭМ!$D$33:$D$776,СВЦЭМ!$A$33:$A$776,$A173,СВЦЭМ!$B$33:$B$776,X$155)+'СЕТ СН'!$I$14+СВЦЭМ!$D$10+'СЕТ СН'!$I$6-'СЕТ СН'!$I$26</f>
        <v>1348.1453280599999</v>
      </c>
      <c r="Y173" s="36">
        <f>SUMIFS(СВЦЭМ!$D$33:$D$776,СВЦЭМ!$A$33:$A$776,$A173,СВЦЭМ!$B$33:$B$776,Y$155)+'СЕТ СН'!$I$14+СВЦЭМ!$D$10+'СЕТ СН'!$I$6-'СЕТ СН'!$I$26</f>
        <v>1418.95032345</v>
      </c>
    </row>
    <row r="174" spans="1:25" ht="15.75" x14ac:dyDescent="0.2">
      <c r="A174" s="35">
        <f t="shared" si="4"/>
        <v>43574</v>
      </c>
      <c r="B174" s="36">
        <f>SUMIFS(СВЦЭМ!$D$33:$D$776,СВЦЭМ!$A$33:$A$776,$A174,СВЦЭМ!$B$33:$B$776,B$155)+'СЕТ СН'!$I$14+СВЦЭМ!$D$10+'СЕТ СН'!$I$6-'СЕТ СН'!$I$26</f>
        <v>1501.6999026100002</v>
      </c>
      <c r="C174" s="36">
        <f>SUMIFS(СВЦЭМ!$D$33:$D$776,СВЦЭМ!$A$33:$A$776,$A174,СВЦЭМ!$B$33:$B$776,C$155)+'СЕТ СН'!$I$14+СВЦЭМ!$D$10+'СЕТ СН'!$I$6-'СЕТ СН'!$I$26</f>
        <v>1570.5206326000002</v>
      </c>
      <c r="D174" s="36">
        <f>SUMIFS(СВЦЭМ!$D$33:$D$776,СВЦЭМ!$A$33:$A$776,$A174,СВЦЭМ!$B$33:$B$776,D$155)+'СЕТ СН'!$I$14+СВЦЭМ!$D$10+'СЕТ СН'!$I$6-'СЕТ СН'!$I$26</f>
        <v>1627.3223301799999</v>
      </c>
      <c r="E174" s="36">
        <f>SUMIFS(СВЦЭМ!$D$33:$D$776,СВЦЭМ!$A$33:$A$776,$A174,СВЦЭМ!$B$33:$B$776,E$155)+'СЕТ СН'!$I$14+СВЦЭМ!$D$10+'СЕТ СН'!$I$6-'СЕТ СН'!$I$26</f>
        <v>1631.7284994900001</v>
      </c>
      <c r="F174" s="36">
        <f>SUMIFS(СВЦЭМ!$D$33:$D$776,СВЦЭМ!$A$33:$A$776,$A174,СВЦЭМ!$B$33:$B$776,F$155)+'СЕТ СН'!$I$14+СВЦЭМ!$D$10+'СЕТ СН'!$I$6-'СЕТ СН'!$I$26</f>
        <v>1632.0164289499999</v>
      </c>
      <c r="G174" s="36">
        <f>SUMIFS(СВЦЭМ!$D$33:$D$776,СВЦЭМ!$A$33:$A$776,$A174,СВЦЭМ!$B$33:$B$776,G$155)+'СЕТ СН'!$I$14+СВЦЭМ!$D$10+'СЕТ СН'!$I$6-'СЕТ СН'!$I$26</f>
        <v>1631.8895274299998</v>
      </c>
      <c r="H174" s="36">
        <f>SUMIFS(СВЦЭМ!$D$33:$D$776,СВЦЭМ!$A$33:$A$776,$A174,СВЦЭМ!$B$33:$B$776,H$155)+'СЕТ СН'!$I$14+СВЦЭМ!$D$10+'СЕТ СН'!$I$6-'СЕТ СН'!$I$26</f>
        <v>1578.1418122999999</v>
      </c>
      <c r="I174" s="36">
        <f>SUMIFS(СВЦЭМ!$D$33:$D$776,СВЦЭМ!$A$33:$A$776,$A174,СВЦЭМ!$B$33:$B$776,I$155)+'СЕТ СН'!$I$14+СВЦЭМ!$D$10+'СЕТ СН'!$I$6-'СЕТ СН'!$I$26</f>
        <v>1512.2518879100001</v>
      </c>
      <c r="J174" s="36">
        <f>SUMIFS(СВЦЭМ!$D$33:$D$776,СВЦЭМ!$A$33:$A$776,$A174,СВЦЭМ!$B$33:$B$776,J$155)+'СЕТ СН'!$I$14+СВЦЭМ!$D$10+'СЕТ СН'!$I$6-'СЕТ СН'!$I$26</f>
        <v>1428.72744921</v>
      </c>
      <c r="K174" s="36">
        <f>SUMIFS(СВЦЭМ!$D$33:$D$776,СВЦЭМ!$A$33:$A$776,$A174,СВЦЭМ!$B$33:$B$776,K$155)+'СЕТ СН'!$I$14+СВЦЭМ!$D$10+'СЕТ СН'!$I$6-'СЕТ СН'!$I$26</f>
        <v>1358.59947517</v>
      </c>
      <c r="L174" s="36">
        <f>SUMIFS(СВЦЭМ!$D$33:$D$776,СВЦЭМ!$A$33:$A$776,$A174,СВЦЭМ!$B$33:$B$776,L$155)+'СЕТ СН'!$I$14+СВЦЭМ!$D$10+'СЕТ СН'!$I$6-'СЕТ СН'!$I$26</f>
        <v>1324.0650440500001</v>
      </c>
      <c r="M174" s="36">
        <f>SUMIFS(СВЦЭМ!$D$33:$D$776,СВЦЭМ!$A$33:$A$776,$A174,СВЦЭМ!$B$33:$B$776,M$155)+'СЕТ СН'!$I$14+СВЦЭМ!$D$10+'СЕТ СН'!$I$6-'СЕТ СН'!$I$26</f>
        <v>1323.0633982200002</v>
      </c>
      <c r="N174" s="36">
        <f>SUMIFS(СВЦЭМ!$D$33:$D$776,СВЦЭМ!$A$33:$A$776,$A174,СВЦЭМ!$B$33:$B$776,N$155)+'СЕТ СН'!$I$14+СВЦЭМ!$D$10+'СЕТ СН'!$I$6-'СЕТ СН'!$I$26</f>
        <v>1311.6024718600002</v>
      </c>
      <c r="O174" s="36">
        <f>SUMIFS(СВЦЭМ!$D$33:$D$776,СВЦЭМ!$A$33:$A$776,$A174,СВЦЭМ!$B$33:$B$776,O$155)+'СЕТ СН'!$I$14+СВЦЭМ!$D$10+'СЕТ СН'!$I$6-'СЕТ СН'!$I$26</f>
        <v>1310.6628311200002</v>
      </c>
      <c r="P174" s="36">
        <f>SUMIFS(СВЦЭМ!$D$33:$D$776,СВЦЭМ!$A$33:$A$776,$A174,СВЦЭМ!$B$33:$B$776,P$155)+'СЕТ СН'!$I$14+СВЦЭМ!$D$10+'СЕТ СН'!$I$6-'СЕТ СН'!$I$26</f>
        <v>1314.3246479300001</v>
      </c>
      <c r="Q174" s="36">
        <f>SUMIFS(СВЦЭМ!$D$33:$D$776,СВЦЭМ!$A$33:$A$776,$A174,СВЦЭМ!$B$33:$B$776,Q$155)+'СЕТ СН'!$I$14+СВЦЭМ!$D$10+'СЕТ СН'!$I$6-'СЕТ СН'!$I$26</f>
        <v>1313.71751335</v>
      </c>
      <c r="R174" s="36">
        <f>SUMIFS(СВЦЭМ!$D$33:$D$776,СВЦЭМ!$A$33:$A$776,$A174,СВЦЭМ!$B$33:$B$776,R$155)+'СЕТ СН'!$I$14+СВЦЭМ!$D$10+'СЕТ СН'!$I$6-'СЕТ СН'!$I$26</f>
        <v>1312.7876452200001</v>
      </c>
      <c r="S174" s="36">
        <f>SUMIFS(СВЦЭМ!$D$33:$D$776,СВЦЭМ!$A$33:$A$776,$A174,СВЦЭМ!$B$33:$B$776,S$155)+'СЕТ СН'!$I$14+СВЦЭМ!$D$10+'СЕТ СН'!$I$6-'СЕТ СН'!$I$26</f>
        <v>1304.3721710099999</v>
      </c>
      <c r="T174" s="36">
        <f>SUMIFS(СВЦЭМ!$D$33:$D$776,СВЦЭМ!$A$33:$A$776,$A174,СВЦЭМ!$B$33:$B$776,T$155)+'СЕТ СН'!$I$14+СВЦЭМ!$D$10+'СЕТ СН'!$I$6-'СЕТ СН'!$I$26</f>
        <v>1308.8025677599999</v>
      </c>
      <c r="U174" s="36">
        <f>SUMIFS(СВЦЭМ!$D$33:$D$776,СВЦЭМ!$A$33:$A$776,$A174,СВЦЭМ!$B$33:$B$776,U$155)+'СЕТ СН'!$I$14+СВЦЭМ!$D$10+'СЕТ СН'!$I$6-'СЕТ СН'!$I$26</f>
        <v>1310.3843925199999</v>
      </c>
      <c r="V174" s="36">
        <f>SUMIFS(СВЦЭМ!$D$33:$D$776,СВЦЭМ!$A$33:$A$776,$A174,СВЦЭМ!$B$33:$B$776,V$155)+'СЕТ СН'!$I$14+СВЦЭМ!$D$10+'СЕТ СН'!$I$6-'СЕТ СН'!$I$26</f>
        <v>1318.73832305</v>
      </c>
      <c r="W174" s="36">
        <f>SUMIFS(СВЦЭМ!$D$33:$D$776,СВЦЭМ!$A$33:$A$776,$A174,СВЦЭМ!$B$33:$B$776,W$155)+'СЕТ СН'!$I$14+СВЦЭМ!$D$10+'СЕТ СН'!$I$6-'СЕТ СН'!$I$26</f>
        <v>1314.4123578600002</v>
      </c>
      <c r="X174" s="36">
        <f>SUMIFS(СВЦЭМ!$D$33:$D$776,СВЦЭМ!$A$33:$A$776,$A174,СВЦЭМ!$B$33:$B$776,X$155)+'СЕТ СН'!$I$14+СВЦЭМ!$D$10+'СЕТ СН'!$I$6-'СЕТ СН'!$I$26</f>
        <v>1335.4114872800001</v>
      </c>
      <c r="Y174" s="36">
        <f>SUMIFS(СВЦЭМ!$D$33:$D$776,СВЦЭМ!$A$33:$A$776,$A174,СВЦЭМ!$B$33:$B$776,Y$155)+'СЕТ СН'!$I$14+СВЦЭМ!$D$10+'СЕТ СН'!$I$6-'СЕТ СН'!$I$26</f>
        <v>1411.99069242</v>
      </c>
    </row>
    <row r="175" spans="1:25" ht="15.75" x14ac:dyDescent="0.2">
      <c r="A175" s="35">
        <f t="shared" si="4"/>
        <v>43575</v>
      </c>
      <c r="B175" s="36">
        <f>SUMIFS(СВЦЭМ!$D$33:$D$776,СВЦЭМ!$A$33:$A$776,$A175,СВЦЭМ!$B$33:$B$776,B$155)+'СЕТ СН'!$I$14+СВЦЭМ!$D$10+'СЕТ СН'!$I$6-'СЕТ СН'!$I$26</f>
        <v>1504.99524049</v>
      </c>
      <c r="C175" s="36">
        <f>SUMIFS(СВЦЭМ!$D$33:$D$776,СВЦЭМ!$A$33:$A$776,$A175,СВЦЭМ!$B$33:$B$776,C$155)+'СЕТ СН'!$I$14+СВЦЭМ!$D$10+'СЕТ СН'!$I$6-'СЕТ СН'!$I$26</f>
        <v>1574.9876526799999</v>
      </c>
      <c r="D175" s="36">
        <f>SUMIFS(СВЦЭМ!$D$33:$D$776,СВЦЭМ!$A$33:$A$776,$A175,СВЦЭМ!$B$33:$B$776,D$155)+'СЕТ СН'!$I$14+СВЦЭМ!$D$10+'СЕТ СН'!$I$6-'СЕТ СН'!$I$26</f>
        <v>1636.2725561500001</v>
      </c>
      <c r="E175" s="36">
        <f>SUMIFS(СВЦЭМ!$D$33:$D$776,СВЦЭМ!$A$33:$A$776,$A175,СВЦЭМ!$B$33:$B$776,E$155)+'СЕТ СН'!$I$14+СВЦЭМ!$D$10+'СЕТ СН'!$I$6-'СЕТ СН'!$I$26</f>
        <v>1640.1270398699999</v>
      </c>
      <c r="F175" s="36">
        <f>SUMIFS(СВЦЭМ!$D$33:$D$776,СВЦЭМ!$A$33:$A$776,$A175,СВЦЭМ!$B$33:$B$776,F$155)+'СЕТ СН'!$I$14+СВЦЭМ!$D$10+'СЕТ СН'!$I$6-'СЕТ СН'!$I$26</f>
        <v>1643.88358879</v>
      </c>
      <c r="G175" s="36">
        <f>SUMIFS(СВЦЭМ!$D$33:$D$776,СВЦЭМ!$A$33:$A$776,$A175,СВЦЭМ!$B$33:$B$776,G$155)+'СЕТ СН'!$I$14+СВЦЭМ!$D$10+'СЕТ СН'!$I$6-'СЕТ СН'!$I$26</f>
        <v>1636.2662770800002</v>
      </c>
      <c r="H175" s="36">
        <f>SUMIFS(СВЦЭМ!$D$33:$D$776,СВЦЭМ!$A$33:$A$776,$A175,СВЦЭМ!$B$33:$B$776,H$155)+'СЕТ СН'!$I$14+СВЦЭМ!$D$10+'СЕТ СН'!$I$6-'СЕТ СН'!$I$26</f>
        <v>1575.5459090600002</v>
      </c>
      <c r="I175" s="36">
        <f>SUMIFS(СВЦЭМ!$D$33:$D$776,СВЦЭМ!$A$33:$A$776,$A175,СВЦЭМ!$B$33:$B$776,I$155)+'СЕТ СН'!$I$14+СВЦЭМ!$D$10+'СЕТ СН'!$I$6-'СЕТ СН'!$I$26</f>
        <v>1542.5228627900001</v>
      </c>
      <c r="J175" s="36">
        <f>SUMIFS(СВЦЭМ!$D$33:$D$776,СВЦЭМ!$A$33:$A$776,$A175,СВЦЭМ!$B$33:$B$776,J$155)+'СЕТ СН'!$I$14+СВЦЭМ!$D$10+'СЕТ СН'!$I$6-'СЕТ СН'!$I$26</f>
        <v>1461.7225125300001</v>
      </c>
      <c r="K175" s="36">
        <f>SUMIFS(СВЦЭМ!$D$33:$D$776,СВЦЭМ!$A$33:$A$776,$A175,СВЦЭМ!$B$33:$B$776,K$155)+'СЕТ СН'!$I$14+СВЦЭМ!$D$10+'СЕТ СН'!$I$6-'СЕТ СН'!$I$26</f>
        <v>1337.23528571</v>
      </c>
      <c r="L175" s="36">
        <f>SUMIFS(СВЦЭМ!$D$33:$D$776,СВЦЭМ!$A$33:$A$776,$A175,СВЦЭМ!$B$33:$B$776,L$155)+'СЕТ СН'!$I$14+СВЦЭМ!$D$10+'СЕТ СН'!$I$6-'СЕТ СН'!$I$26</f>
        <v>1290.9066136900001</v>
      </c>
      <c r="M175" s="36">
        <f>SUMIFS(СВЦЭМ!$D$33:$D$776,СВЦЭМ!$A$33:$A$776,$A175,СВЦЭМ!$B$33:$B$776,M$155)+'СЕТ СН'!$I$14+СВЦЭМ!$D$10+'СЕТ СН'!$I$6-'СЕТ СН'!$I$26</f>
        <v>1295.8907596200002</v>
      </c>
      <c r="N175" s="36">
        <f>SUMIFS(СВЦЭМ!$D$33:$D$776,СВЦЭМ!$A$33:$A$776,$A175,СВЦЭМ!$B$33:$B$776,N$155)+'СЕТ СН'!$I$14+СВЦЭМ!$D$10+'СЕТ СН'!$I$6-'СЕТ СН'!$I$26</f>
        <v>1302.87820207</v>
      </c>
      <c r="O175" s="36">
        <f>SUMIFS(СВЦЭМ!$D$33:$D$776,СВЦЭМ!$A$33:$A$776,$A175,СВЦЭМ!$B$33:$B$776,O$155)+'СЕТ СН'!$I$14+СВЦЭМ!$D$10+'СЕТ СН'!$I$6-'СЕТ СН'!$I$26</f>
        <v>1310.5504909700001</v>
      </c>
      <c r="P175" s="36">
        <f>SUMIFS(СВЦЭМ!$D$33:$D$776,СВЦЭМ!$A$33:$A$776,$A175,СВЦЭМ!$B$33:$B$776,P$155)+'СЕТ СН'!$I$14+СВЦЭМ!$D$10+'СЕТ СН'!$I$6-'СЕТ СН'!$I$26</f>
        <v>1316.0642757099999</v>
      </c>
      <c r="Q175" s="36">
        <f>SUMIFS(СВЦЭМ!$D$33:$D$776,СВЦЭМ!$A$33:$A$776,$A175,СВЦЭМ!$B$33:$B$776,Q$155)+'СЕТ СН'!$I$14+СВЦЭМ!$D$10+'СЕТ СН'!$I$6-'СЕТ СН'!$I$26</f>
        <v>1325.5495443499999</v>
      </c>
      <c r="R175" s="36">
        <f>SUMIFS(СВЦЭМ!$D$33:$D$776,СВЦЭМ!$A$33:$A$776,$A175,СВЦЭМ!$B$33:$B$776,R$155)+'СЕТ СН'!$I$14+СВЦЭМ!$D$10+'СЕТ СН'!$I$6-'СЕТ СН'!$I$26</f>
        <v>1325.2864694300001</v>
      </c>
      <c r="S175" s="36">
        <f>SUMIFS(СВЦЭМ!$D$33:$D$776,СВЦЭМ!$A$33:$A$776,$A175,СВЦЭМ!$B$33:$B$776,S$155)+'СЕТ СН'!$I$14+СВЦЭМ!$D$10+'СЕТ СН'!$I$6-'СЕТ СН'!$I$26</f>
        <v>1332.8014157600001</v>
      </c>
      <c r="T175" s="36">
        <f>SUMIFS(СВЦЭМ!$D$33:$D$776,СВЦЭМ!$A$33:$A$776,$A175,СВЦЭМ!$B$33:$B$776,T$155)+'СЕТ СН'!$I$14+СВЦЭМ!$D$10+'СЕТ СН'!$I$6-'СЕТ СН'!$I$26</f>
        <v>1325.1887536700001</v>
      </c>
      <c r="U175" s="36">
        <f>SUMIFS(СВЦЭМ!$D$33:$D$776,СВЦЭМ!$A$33:$A$776,$A175,СВЦЭМ!$B$33:$B$776,U$155)+'СЕТ СН'!$I$14+СВЦЭМ!$D$10+'СЕТ СН'!$I$6-'СЕТ СН'!$I$26</f>
        <v>1285.30697775</v>
      </c>
      <c r="V175" s="36">
        <f>SUMIFS(СВЦЭМ!$D$33:$D$776,СВЦЭМ!$A$33:$A$776,$A175,СВЦЭМ!$B$33:$B$776,V$155)+'СЕТ СН'!$I$14+СВЦЭМ!$D$10+'СЕТ СН'!$I$6-'СЕТ СН'!$I$26</f>
        <v>1286.9613810300002</v>
      </c>
      <c r="W175" s="36">
        <f>SUMIFS(СВЦЭМ!$D$33:$D$776,СВЦЭМ!$A$33:$A$776,$A175,СВЦЭМ!$B$33:$B$776,W$155)+'СЕТ СН'!$I$14+СВЦЭМ!$D$10+'СЕТ СН'!$I$6-'СЕТ СН'!$I$26</f>
        <v>1386.2363004200001</v>
      </c>
      <c r="X175" s="36">
        <f>SUMIFS(СВЦЭМ!$D$33:$D$776,СВЦЭМ!$A$33:$A$776,$A175,СВЦЭМ!$B$33:$B$776,X$155)+'СЕТ СН'!$I$14+СВЦЭМ!$D$10+'СЕТ СН'!$I$6-'СЕТ СН'!$I$26</f>
        <v>1500.2845796300001</v>
      </c>
      <c r="Y175" s="36">
        <f>SUMIFS(СВЦЭМ!$D$33:$D$776,СВЦЭМ!$A$33:$A$776,$A175,СВЦЭМ!$B$33:$B$776,Y$155)+'СЕТ СН'!$I$14+СВЦЭМ!$D$10+'СЕТ СН'!$I$6-'СЕТ СН'!$I$26</f>
        <v>1544.4703712600001</v>
      </c>
    </row>
    <row r="176" spans="1:25" ht="15.75" x14ac:dyDescent="0.2">
      <c r="A176" s="35">
        <f t="shared" si="4"/>
        <v>43576</v>
      </c>
      <c r="B176" s="36">
        <f>SUMIFS(СВЦЭМ!$D$33:$D$776,СВЦЭМ!$A$33:$A$776,$A176,СВЦЭМ!$B$33:$B$776,B$155)+'СЕТ СН'!$I$14+СВЦЭМ!$D$10+'СЕТ СН'!$I$6-'СЕТ СН'!$I$26</f>
        <v>1444.1036058899999</v>
      </c>
      <c r="C176" s="36">
        <f>SUMIFS(СВЦЭМ!$D$33:$D$776,СВЦЭМ!$A$33:$A$776,$A176,СВЦЭМ!$B$33:$B$776,C$155)+'СЕТ СН'!$I$14+СВЦЭМ!$D$10+'СЕТ СН'!$I$6-'СЕТ СН'!$I$26</f>
        <v>1469.4199800199999</v>
      </c>
      <c r="D176" s="36">
        <f>SUMIFS(СВЦЭМ!$D$33:$D$776,СВЦЭМ!$A$33:$A$776,$A176,СВЦЭМ!$B$33:$B$776,D$155)+'СЕТ СН'!$I$14+СВЦЭМ!$D$10+'СЕТ СН'!$I$6-'СЕТ СН'!$I$26</f>
        <v>1499.2118820400001</v>
      </c>
      <c r="E176" s="36">
        <f>SUMIFS(СВЦЭМ!$D$33:$D$776,СВЦЭМ!$A$33:$A$776,$A176,СВЦЭМ!$B$33:$B$776,E$155)+'СЕТ СН'!$I$14+СВЦЭМ!$D$10+'СЕТ СН'!$I$6-'СЕТ СН'!$I$26</f>
        <v>1505.99995012</v>
      </c>
      <c r="F176" s="36">
        <f>SUMIFS(СВЦЭМ!$D$33:$D$776,СВЦЭМ!$A$33:$A$776,$A176,СВЦЭМ!$B$33:$B$776,F$155)+'СЕТ СН'!$I$14+СВЦЭМ!$D$10+'СЕТ СН'!$I$6-'СЕТ СН'!$I$26</f>
        <v>1509.7991340000001</v>
      </c>
      <c r="G176" s="36">
        <f>SUMIFS(СВЦЭМ!$D$33:$D$776,СВЦЭМ!$A$33:$A$776,$A176,СВЦЭМ!$B$33:$B$776,G$155)+'СЕТ СН'!$I$14+СВЦЭМ!$D$10+'СЕТ СН'!$I$6-'СЕТ СН'!$I$26</f>
        <v>1499.7726052799999</v>
      </c>
      <c r="H176" s="36">
        <f>SUMIFS(СВЦЭМ!$D$33:$D$776,СВЦЭМ!$A$33:$A$776,$A176,СВЦЭМ!$B$33:$B$776,H$155)+'СЕТ СН'!$I$14+СВЦЭМ!$D$10+'СЕТ СН'!$I$6-'СЕТ СН'!$I$26</f>
        <v>1485.2513691500001</v>
      </c>
      <c r="I176" s="36">
        <f>SUMIFS(СВЦЭМ!$D$33:$D$776,СВЦЭМ!$A$33:$A$776,$A176,СВЦЭМ!$B$33:$B$776,I$155)+'СЕТ СН'!$I$14+СВЦЭМ!$D$10+'СЕТ СН'!$I$6-'СЕТ СН'!$I$26</f>
        <v>1473.5782834700001</v>
      </c>
      <c r="J176" s="36">
        <f>SUMIFS(СВЦЭМ!$D$33:$D$776,СВЦЭМ!$A$33:$A$776,$A176,СВЦЭМ!$B$33:$B$776,J$155)+'СЕТ СН'!$I$14+СВЦЭМ!$D$10+'СЕТ СН'!$I$6-'СЕТ СН'!$I$26</f>
        <v>1431.5268749300001</v>
      </c>
      <c r="K176" s="36">
        <f>SUMIFS(СВЦЭМ!$D$33:$D$776,СВЦЭМ!$A$33:$A$776,$A176,СВЦЭМ!$B$33:$B$776,K$155)+'СЕТ СН'!$I$14+СВЦЭМ!$D$10+'СЕТ СН'!$I$6-'СЕТ СН'!$I$26</f>
        <v>1392.17267199</v>
      </c>
      <c r="L176" s="36">
        <f>SUMIFS(СВЦЭМ!$D$33:$D$776,СВЦЭМ!$A$33:$A$776,$A176,СВЦЭМ!$B$33:$B$776,L$155)+'СЕТ СН'!$I$14+СВЦЭМ!$D$10+'СЕТ СН'!$I$6-'СЕТ СН'!$I$26</f>
        <v>1373.8702839100001</v>
      </c>
      <c r="M176" s="36">
        <f>SUMIFS(СВЦЭМ!$D$33:$D$776,СВЦЭМ!$A$33:$A$776,$A176,СВЦЭМ!$B$33:$B$776,M$155)+'СЕТ СН'!$I$14+СВЦЭМ!$D$10+'СЕТ СН'!$I$6-'СЕТ СН'!$I$26</f>
        <v>1384.66213019</v>
      </c>
      <c r="N176" s="36">
        <f>SUMIFS(СВЦЭМ!$D$33:$D$776,СВЦЭМ!$A$33:$A$776,$A176,СВЦЭМ!$B$33:$B$776,N$155)+'СЕТ СН'!$I$14+СВЦЭМ!$D$10+'СЕТ СН'!$I$6-'СЕТ СН'!$I$26</f>
        <v>1398.84822736</v>
      </c>
      <c r="O176" s="36">
        <f>SUMIFS(СВЦЭМ!$D$33:$D$776,СВЦЭМ!$A$33:$A$776,$A176,СВЦЭМ!$B$33:$B$776,O$155)+'СЕТ СН'!$I$14+СВЦЭМ!$D$10+'СЕТ СН'!$I$6-'СЕТ СН'!$I$26</f>
        <v>1411.7006421800002</v>
      </c>
      <c r="P176" s="36">
        <f>SUMIFS(СВЦЭМ!$D$33:$D$776,СВЦЭМ!$A$33:$A$776,$A176,СВЦЭМ!$B$33:$B$776,P$155)+'СЕТ СН'!$I$14+СВЦЭМ!$D$10+'СЕТ СН'!$I$6-'СЕТ СН'!$I$26</f>
        <v>1417.62355602</v>
      </c>
      <c r="Q176" s="36">
        <f>SUMIFS(СВЦЭМ!$D$33:$D$776,СВЦЭМ!$A$33:$A$776,$A176,СВЦЭМ!$B$33:$B$776,Q$155)+'СЕТ СН'!$I$14+СВЦЭМ!$D$10+'СЕТ СН'!$I$6-'СЕТ СН'!$I$26</f>
        <v>1436.7506437300001</v>
      </c>
      <c r="R176" s="36">
        <f>SUMIFS(СВЦЭМ!$D$33:$D$776,СВЦЭМ!$A$33:$A$776,$A176,СВЦЭМ!$B$33:$B$776,R$155)+'СЕТ СН'!$I$14+СВЦЭМ!$D$10+'СЕТ СН'!$I$6-'СЕТ СН'!$I$26</f>
        <v>1455.9484321700002</v>
      </c>
      <c r="S176" s="36">
        <f>SUMIFS(СВЦЭМ!$D$33:$D$776,СВЦЭМ!$A$33:$A$776,$A176,СВЦЭМ!$B$33:$B$776,S$155)+'СЕТ СН'!$I$14+СВЦЭМ!$D$10+'СЕТ СН'!$I$6-'СЕТ СН'!$I$26</f>
        <v>1439.0685309300002</v>
      </c>
      <c r="T176" s="36">
        <f>SUMIFS(СВЦЭМ!$D$33:$D$776,СВЦЭМ!$A$33:$A$776,$A176,СВЦЭМ!$B$33:$B$776,T$155)+'СЕТ СН'!$I$14+СВЦЭМ!$D$10+'СЕТ СН'!$I$6-'СЕТ СН'!$I$26</f>
        <v>1405.9252725199999</v>
      </c>
      <c r="U176" s="36">
        <f>SUMIFS(СВЦЭМ!$D$33:$D$776,СВЦЭМ!$A$33:$A$776,$A176,СВЦЭМ!$B$33:$B$776,U$155)+'СЕТ СН'!$I$14+СВЦЭМ!$D$10+'СЕТ СН'!$I$6-'СЕТ СН'!$I$26</f>
        <v>1382.5513815899999</v>
      </c>
      <c r="V176" s="36">
        <f>SUMIFS(СВЦЭМ!$D$33:$D$776,СВЦЭМ!$A$33:$A$776,$A176,СВЦЭМ!$B$33:$B$776,V$155)+'СЕТ СН'!$I$14+СВЦЭМ!$D$10+'СЕТ СН'!$I$6-'СЕТ СН'!$I$26</f>
        <v>1351.0826635799999</v>
      </c>
      <c r="W176" s="36">
        <f>SUMIFS(СВЦЭМ!$D$33:$D$776,СВЦЭМ!$A$33:$A$776,$A176,СВЦЭМ!$B$33:$B$776,W$155)+'СЕТ СН'!$I$14+СВЦЭМ!$D$10+'СЕТ СН'!$I$6-'СЕТ СН'!$I$26</f>
        <v>1350.60056177</v>
      </c>
      <c r="X176" s="36">
        <f>SUMIFS(СВЦЭМ!$D$33:$D$776,СВЦЭМ!$A$33:$A$776,$A176,СВЦЭМ!$B$33:$B$776,X$155)+'СЕТ СН'!$I$14+СВЦЭМ!$D$10+'СЕТ СН'!$I$6-'СЕТ СН'!$I$26</f>
        <v>1353.13734858</v>
      </c>
      <c r="Y176" s="36">
        <f>SUMIFS(СВЦЭМ!$D$33:$D$776,СВЦЭМ!$A$33:$A$776,$A176,СВЦЭМ!$B$33:$B$776,Y$155)+'СЕТ СН'!$I$14+СВЦЭМ!$D$10+'СЕТ СН'!$I$6-'СЕТ СН'!$I$26</f>
        <v>1399.8108316100002</v>
      </c>
    </row>
    <row r="177" spans="1:27" ht="15.75" x14ac:dyDescent="0.2">
      <c r="A177" s="35">
        <f t="shared" si="4"/>
        <v>43577</v>
      </c>
      <c r="B177" s="36">
        <f>SUMIFS(СВЦЭМ!$D$33:$D$776,СВЦЭМ!$A$33:$A$776,$A177,СВЦЭМ!$B$33:$B$776,B$155)+'СЕТ СН'!$I$14+СВЦЭМ!$D$10+'СЕТ СН'!$I$6-'СЕТ СН'!$I$26</f>
        <v>1405.67022726</v>
      </c>
      <c r="C177" s="36">
        <f>SUMIFS(СВЦЭМ!$D$33:$D$776,СВЦЭМ!$A$33:$A$776,$A177,СВЦЭМ!$B$33:$B$776,C$155)+'СЕТ СН'!$I$14+СВЦЭМ!$D$10+'СЕТ СН'!$I$6-'СЕТ СН'!$I$26</f>
        <v>1425.1627665400001</v>
      </c>
      <c r="D177" s="36">
        <f>SUMIFS(СВЦЭМ!$D$33:$D$776,СВЦЭМ!$A$33:$A$776,$A177,СВЦЭМ!$B$33:$B$776,D$155)+'СЕТ СН'!$I$14+СВЦЭМ!$D$10+'СЕТ СН'!$I$6-'СЕТ СН'!$I$26</f>
        <v>1468.1944249600001</v>
      </c>
      <c r="E177" s="36">
        <f>SUMIFS(СВЦЭМ!$D$33:$D$776,СВЦЭМ!$A$33:$A$776,$A177,СВЦЭМ!$B$33:$B$776,E$155)+'СЕТ СН'!$I$14+СВЦЭМ!$D$10+'СЕТ СН'!$I$6-'СЕТ СН'!$I$26</f>
        <v>1502.1683854100002</v>
      </c>
      <c r="F177" s="36">
        <f>SUMIFS(СВЦЭМ!$D$33:$D$776,СВЦЭМ!$A$33:$A$776,$A177,СВЦЭМ!$B$33:$B$776,F$155)+'СЕТ СН'!$I$14+СВЦЭМ!$D$10+'СЕТ СН'!$I$6-'СЕТ СН'!$I$26</f>
        <v>1514.69816193</v>
      </c>
      <c r="G177" s="36">
        <f>SUMIFS(СВЦЭМ!$D$33:$D$776,СВЦЭМ!$A$33:$A$776,$A177,СВЦЭМ!$B$33:$B$776,G$155)+'СЕТ СН'!$I$14+СВЦЭМ!$D$10+'СЕТ СН'!$I$6-'СЕТ СН'!$I$26</f>
        <v>1471.4127505700001</v>
      </c>
      <c r="H177" s="36">
        <f>SUMIFS(СВЦЭМ!$D$33:$D$776,СВЦЭМ!$A$33:$A$776,$A177,СВЦЭМ!$B$33:$B$776,H$155)+'СЕТ СН'!$I$14+СВЦЭМ!$D$10+'СЕТ СН'!$I$6-'СЕТ СН'!$I$26</f>
        <v>1451.8884352800001</v>
      </c>
      <c r="I177" s="36">
        <f>SUMIFS(СВЦЭМ!$D$33:$D$776,СВЦЭМ!$A$33:$A$776,$A177,СВЦЭМ!$B$33:$B$776,I$155)+'СЕТ СН'!$I$14+СВЦЭМ!$D$10+'СЕТ СН'!$I$6-'СЕТ СН'!$I$26</f>
        <v>1446.24345057</v>
      </c>
      <c r="J177" s="36">
        <f>SUMIFS(СВЦЭМ!$D$33:$D$776,СВЦЭМ!$A$33:$A$776,$A177,СВЦЭМ!$B$33:$B$776,J$155)+'СЕТ СН'!$I$14+СВЦЭМ!$D$10+'СЕТ СН'!$I$6-'СЕТ СН'!$I$26</f>
        <v>1438.50240581</v>
      </c>
      <c r="K177" s="36">
        <f>SUMIFS(СВЦЭМ!$D$33:$D$776,СВЦЭМ!$A$33:$A$776,$A177,СВЦЭМ!$B$33:$B$776,K$155)+'СЕТ СН'!$I$14+СВЦЭМ!$D$10+'СЕТ СН'!$I$6-'СЕТ СН'!$I$26</f>
        <v>1443.3270162399999</v>
      </c>
      <c r="L177" s="36">
        <f>SUMIFS(СВЦЭМ!$D$33:$D$776,СВЦЭМ!$A$33:$A$776,$A177,СВЦЭМ!$B$33:$B$776,L$155)+'СЕТ СН'!$I$14+СВЦЭМ!$D$10+'СЕТ СН'!$I$6-'СЕТ СН'!$I$26</f>
        <v>1436.8139333700001</v>
      </c>
      <c r="M177" s="36">
        <f>SUMIFS(СВЦЭМ!$D$33:$D$776,СВЦЭМ!$A$33:$A$776,$A177,СВЦЭМ!$B$33:$B$776,M$155)+'СЕТ СН'!$I$14+СВЦЭМ!$D$10+'СЕТ СН'!$I$6-'СЕТ СН'!$I$26</f>
        <v>1435.03810909</v>
      </c>
      <c r="N177" s="36">
        <f>SUMIFS(СВЦЭМ!$D$33:$D$776,СВЦЭМ!$A$33:$A$776,$A177,СВЦЭМ!$B$33:$B$776,N$155)+'СЕТ СН'!$I$14+СВЦЭМ!$D$10+'СЕТ СН'!$I$6-'СЕТ СН'!$I$26</f>
        <v>1433.27306275</v>
      </c>
      <c r="O177" s="36">
        <f>SUMIFS(СВЦЭМ!$D$33:$D$776,СВЦЭМ!$A$33:$A$776,$A177,СВЦЭМ!$B$33:$B$776,O$155)+'СЕТ СН'!$I$14+СВЦЭМ!$D$10+'СЕТ СН'!$I$6-'СЕТ СН'!$I$26</f>
        <v>1440.31013854</v>
      </c>
      <c r="P177" s="36">
        <f>SUMIFS(СВЦЭМ!$D$33:$D$776,СВЦЭМ!$A$33:$A$776,$A177,СВЦЭМ!$B$33:$B$776,P$155)+'СЕТ СН'!$I$14+СВЦЭМ!$D$10+'СЕТ СН'!$I$6-'СЕТ СН'!$I$26</f>
        <v>1445.57699841</v>
      </c>
      <c r="Q177" s="36">
        <f>SUMIFS(СВЦЭМ!$D$33:$D$776,СВЦЭМ!$A$33:$A$776,$A177,СВЦЭМ!$B$33:$B$776,Q$155)+'СЕТ СН'!$I$14+СВЦЭМ!$D$10+'СЕТ СН'!$I$6-'СЕТ СН'!$I$26</f>
        <v>1455.1493104599999</v>
      </c>
      <c r="R177" s="36">
        <f>SUMIFS(СВЦЭМ!$D$33:$D$776,СВЦЭМ!$A$33:$A$776,$A177,СВЦЭМ!$B$33:$B$776,R$155)+'СЕТ СН'!$I$14+СВЦЭМ!$D$10+'СЕТ СН'!$I$6-'СЕТ СН'!$I$26</f>
        <v>1453.1364087500001</v>
      </c>
      <c r="S177" s="36">
        <f>SUMIFS(СВЦЭМ!$D$33:$D$776,СВЦЭМ!$A$33:$A$776,$A177,СВЦЭМ!$B$33:$B$776,S$155)+'СЕТ СН'!$I$14+СВЦЭМ!$D$10+'СЕТ СН'!$I$6-'СЕТ СН'!$I$26</f>
        <v>1432.6251193200001</v>
      </c>
      <c r="T177" s="36">
        <f>SUMIFS(СВЦЭМ!$D$33:$D$776,СВЦЭМ!$A$33:$A$776,$A177,СВЦЭМ!$B$33:$B$776,T$155)+'СЕТ СН'!$I$14+СВЦЭМ!$D$10+'СЕТ СН'!$I$6-'СЕТ СН'!$I$26</f>
        <v>1430.29699265</v>
      </c>
      <c r="U177" s="36">
        <f>SUMIFS(СВЦЭМ!$D$33:$D$776,СВЦЭМ!$A$33:$A$776,$A177,СВЦЭМ!$B$33:$B$776,U$155)+'СЕТ СН'!$I$14+СВЦЭМ!$D$10+'СЕТ СН'!$I$6-'СЕТ СН'!$I$26</f>
        <v>1416.5586223099999</v>
      </c>
      <c r="V177" s="36">
        <f>SUMIFS(СВЦЭМ!$D$33:$D$776,СВЦЭМ!$A$33:$A$776,$A177,СВЦЭМ!$B$33:$B$776,V$155)+'СЕТ СН'!$I$14+СВЦЭМ!$D$10+'СЕТ СН'!$I$6-'СЕТ СН'!$I$26</f>
        <v>1404.28749432</v>
      </c>
      <c r="W177" s="36">
        <f>SUMIFS(СВЦЭМ!$D$33:$D$776,СВЦЭМ!$A$33:$A$776,$A177,СВЦЭМ!$B$33:$B$776,W$155)+'СЕТ СН'!$I$14+СВЦЭМ!$D$10+'СЕТ СН'!$I$6-'СЕТ СН'!$I$26</f>
        <v>1408.06750822</v>
      </c>
      <c r="X177" s="36">
        <f>SUMIFS(СВЦЭМ!$D$33:$D$776,СВЦЭМ!$A$33:$A$776,$A177,СВЦЭМ!$B$33:$B$776,X$155)+'СЕТ СН'!$I$14+СВЦЭМ!$D$10+'СЕТ СН'!$I$6-'СЕТ СН'!$I$26</f>
        <v>1435.5882835900002</v>
      </c>
      <c r="Y177" s="36">
        <f>SUMIFS(СВЦЭМ!$D$33:$D$776,СВЦЭМ!$A$33:$A$776,$A177,СВЦЭМ!$B$33:$B$776,Y$155)+'СЕТ СН'!$I$14+СВЦЭМ!$D$10+'СЕТ СН'!$I$6-'СЕТ СН'!$I$26</f>
        <v>1449.39163921</v>
      </c>
    </row>
    <row r="178" spans="1:27" ht="15.75" x14ac:dyDescent="0.2">
      <c r="A178" s="35">
        <f t="shared" si="4"/>
        <v>43578</v>
      </c>
      <c r="B178" s="36">
        <f>SUMIFS(СВЦЭМ!$D$33:$D$776,СВЦЭМ!$A$33:$A$776,$A178,СВЦЭМ!$B$33:$B$776,B$155)+'СЕТ СН'!$I$14+СВЦЭМ!$D$10+'СЕТ СН'!$I$6-'СЕТ СН'!$I$26</f>
        <v>1417.7220229300001</v>
      </c>
      <c r="C178" s="36">
        <f>SUMIFS(СВЦЭМ!$D$33:$D$776,СВЦЭМ!$A$33:$A$776,$A178,СВЦЭМ!$B$33:$B$776,C$155)+'СЕТ СН'!$I$14+СВЦЭМ!$D$10+'СЕТ СН'!$I$6-'СЕТ СН'!$I$26</f>
        <v>1463.1690032800002</v>
      </c>
      <c r="D178" s="36">
        <f>SUMIFS(СВЦЭМ!$D$33:$D$776,СВЦЭМ!$A$33:$A$776,$A178,СВЦЭМ!$B$33:$B$776,D$155)+'СЕТ СН'!$I$14+СВЦЭМ!$D$10+'СЕТ СН'!$I$6-'СЕТ СН'!$I$26</f>
        <v>1494.6775288600002</v>
      </c>
      <c r="E178" s="36">
        <f>SUMIFS(СВЦЭМ!$D$33:$D$776,СВЦЭМ!$A$33:$A$776,$A178,СВЦЭМ!$B$33:$B$776,E$155)+'СЕТ СН'!$I$14+СВЦЭМ!$D$10+'СЕТ СН'!$I$6-'СЕТ СН'!$I$26</f>
        <v>1505.3695242700001</v>
      </c>
      <c r="F178" s="36">
        <f>SUMIFS(СВЦЭМ!$D$33:$D$776,СВЦЭМ!$A$33:$A$776,$A178,СВЦЭМ!$B$33:$B$776,F$155)+'СЕТ СН'!$I$14+СВЦЭМ!$D$10+'СЕТ СН'!$I$6-'СЕТ СН'!$I$26</f>
        <v>1509.7169981000002</v>
      </c>
      <c r="G178" s="36">
        <f>SUMIFS(СВЦЭМ!$D$33:$D$776,СВЦЭМ!$A$33:$A$776,$A178,СВЦЭМ!$B$33:$B$776,G$155)+'СЕТ СН'!$I$14+СВЦЭМ!$D$10+'СЕТ СН'!$I$6-'СЕТ СН'!$I$26</f>
        <v>1481.6267387600001</v>
      </c>
      <c r="H178" s="36">
        <f>SUMIFS(СВЦЭМ!$D$33:$D$776,СВЦЭМ!$A$33:$A$776,$A178,СВЦЭМ!$B$33:$B$776,H$155)+'СЕТ СН'!$I$14+СВЦЭМ!$D$10+'СЕТ СН'!$I$6-'СЕТ СН'!$I$26</f>
        <v>1462.59565537</v>
      </c>
      <c r="I178" s="36">
        <f>SUMIFS(СВЦЭМ!$D$33:$D$776,СВЦЭМ!$A$33:$A$776,$A178,СВЦЭМ!$B$33:$B$776,I$155)+'СЕТ СН'!$I$14+СВЦЭМ!$D$10+'СЕТ СН'!$I$6-'СЕТ СН'!$I$26</f>
        <v>1475.6403335</v>
      </c>
      <c r="J178" s="36">
        <f>SUMIFS(СВЦЭМ!$D$33:$D$776,СВЦЭМ!$A$33:$A$776,$A178,СВЦЭМ!$B$33:$B$776,J$155)+'СЕТ СН'!$I$14+СВЦЭМ!$D$10+'СЕТ СН'!$I$6-'СЕТ СН'!$I$26</f>
        <v>1444.9699381099999</v>
      </c>
      <c r="K178" s="36">
        <f>SUMIFS(СВЦЭМ!$D$33:$D$776,СВЦЭМ!$A$33:$A$776,$A178,СВЦЭМ!$B$33:$B$776,K$155)+'СЕТ СН'!$I$14+СВЦЭМ!$D$10+'СЕТ СН'!$I$6-'СЕТ СН'!$I$26</f>
        <v>1448.3804451800002</v>
      </c>
      <c r="L178" s="36">
        <f>SUMIFS(СВЦЭМ!$D$33:$D$776,СВЦЭМ!$A$33:$A$776,$A178,СВЦЭМ!$B$33:$B$776,L$155)+'СЕТ СН'!$I$14+СВЦЭМ!$D$10+'СЕТ СН'!$I$6-'СЕТ СН'!$I$26</f>
        <v>1434.2465578199999</v>
      </c>
      <c r="M178" s="36">
        <f>SUMIFS(СВЦЭМ!$D$33:$D$776,СВЦЭМ!$A$33:$A$776,$A178,СВЦЭМ!$B$33:$B$776,M$155)+'СЕТ СН'!$I$14+СВЦЭМ!$D$10+'СЕТ СН'!$I$6-'СЕТ СН'!$I$26</f>
        <v>1444.89060707</v>
      </c>
      <c r="N178" s="36">
        <f>SUMIFS(СВЦЭМ!$D$33:$D$776,СВЦЭМ!$A$33:$A$776,$A178,СВЦЭМ!$B$33:$B$776,N$155)+'СЕТ СН'!$I$14+СВЦЭМ!$D$10+'СЕТ СН'!$I$6-'СЕТ СН'!$I$26</f>
        <v>1435.3676043200001</v>
      </c>
      <c r="O178" s="36">
        <f>SUMIFS(СВЦЭМ!$D$33:$D$776,СВЦЭМ!$A$33:$A$776,$A178,СВЦЭМ!$B$33:$B$776,O$155)+'СЕТ СН'!$I$14+СВЦЭМ!$D$10+'СЕТ СН'!$I$6-'СЕТ СН'!$I$26</f>
        <v>1442.0271567300001</v>
      </c>
      <c r="P178" s="36">
        <f>SUMIFS(СВЦЭМ!$D$33:$D$776,СВЦЭМ!$A$33:$A$776,$A178,СВЦЭМ!$B$33:$B$776,P$155)+'СЕТ СН'!$I$14+СВЦЭМ!$D$10+'СЕТ СН'!$I$6-'СЕТ СН'!$I$26</f>
        <v>1459.8820938700001</v>
      </c>
      <c r="Q178" s="36">
        <f>SUMIFS(СВЦЭМ!$D$33:$D$776,СВЦЭМ!$A$33:$A$776,$A178,СВЦЭМ!$B$33:$B$776,Q$155)+'СЕТ СН'!$I$14+СВЦЭМ!$D$10+'СЕТ СН'!$I$6-'СЕТ СН'!$I$26</f>
        <v>1470.1461552800001</v>
      </c>
      <c r="R178" s="36">
        <f>SUMIFS(СВЦЭМ!$D$33:$D$776,СВЦЭМ!$A$33:$A$776,$A178,СВЦЭМ!$B$33:$B$776,R$155)+'СЕТ СН'!$I$14+СВЦЭМ!$D$10+'СЕТ СН'!$I$6-'СЕТ СН'!$I$26</f>
        <v>1467.63800487</v>
      </c>
      <c r="S178" s="36">
        <f>SUMIFS(СВЦЭМ!$D$33:$D$776,СВЦЭМ!$A$33:$A$776,$A178,СВЦЭМ!$B$33:$B$776,S$155)+'СЕТ СН'!$I$14+СВЦЭМ!$D$10+'СЕТ СН'!$I$6-'СЕТ СН'!$I$26</f>
        <v>1475.80087097</v>
      </c>
      <c r="T178" s="36">
        <f>SUMIFS(СВЦЭМ!$D$33:$D$776,СВЦЭМ!$A$33:$A$776,$A178,СВЦЭМ!$B$33:$B$776,T$155)+'СЕТ СН'!$I$14+СВЦЭМ!$D$10+'СЕТ СН'!$I$6-'СЕТ СН'!$I$26</f>
        <v>1460.7069778700002</v>
      </c>
      <c r="U178" s="36">
        <f>SUMIFS(СВЦЭМ!$D$33:$D$776,СВЦЭМ!$A$33:$A$776,$A178,СВЦЭМ!$B$33:$B$776,U$155)+'СЕТ СН'!$I$14+СВЦЭМ!$D$10+'СЕТ СН'!$I$6-'СЕТ СН'!$I$26</f>
        <v>1435.89836926</v>
      </c>
      <c r="V178" s="36">
        <f>SUMIFS(СВЦЭМ!$D$33:$D$776,СВЦЭМ!$A$33:$A$776,$A178,СВЦЭМ!$B$33:$B$776,V$155)+'СЕТ СН'!$I$14+СВЦЭМ!$D$10+'СЕТ СН'!$I$6-'СЕТ СН'!$I$26</f>
        <v>1420.8227533300001</v>
      </c>
      <c r="W178" s="36">
        <f>SUMIFS(СВЦЭМ!$D$33:$D$776,СВЦЭМ!$A$33:$A$776,$A178,СВЦЭМ!$B$33:$B$776,W$155)+'СЕТ СН'!$I$14+СВЦЭМ!$D$10+'СЕТ СН'!$I$6-'СЕТ СН'!$I$26</f>
        <v>1417.7063827000002</v>
      </c>
      <c r="X178" s="36">
        <f>SUMIFS(СВЦЭМ!$D$33:$D$776,СВЦЭМ!$A$33:$A$776,$A178,СВЦЭМ!$B$33:$B$776,X$155)+'СЕТ СН'!$I$14+СВЦЭМ!$D$10+'СЕТ СН'!$I$6-'СЕТ СН'!$I$26</f>
        <v>1451.56361109</v>
      </c>
      <c r="Y178" s="36">
        <f>SUMIFS(СВЦЭМ!$D$33:$D$776,СВЦЭМ!$A$33:$A$776,$A178,СВЦЭМ!$B$33:$B$776,Y$155)+'СЕТ СН'!$I$14+СВЦЭМ!$D$10+'СЕТ СН'!$I$6-'СЕТ СН'!$I$26</f>
        <v>1485.4268913200001</v>
      </c>
    </row>
    <row r="179" spans="1:27" ht="15.75" x14ac:dyDescent="0.2">
      <c r="A179" s="35">
        <f t="shared" si="4"/>
        <v>43579</v>
      </c>
      <c r="B179" s="36">
        <f>SUMIFS(СВЦЭМ!$D$33:$D$776,СВЦЭМ!$A$33:$A$776,$A179,СВЦЭМ!$B$33:$B$776,B$155)+'СЕТ СН'!$I$14+СВЦЭМ!$D$10+'СЕТ СН'!$I$6-'СЕТ СН'!$I$26</f>
        <v>1375.76665435</v>
      </c>
      <c r="C179" s="36">
        <f>SUMIFS(СВЦЭМ!$D$33:$D$776,СВЦЭМ!$A$33:$A$776,$A179,СВЦЭМ!$B$33:$B$776,C$155)+'СЕТ СН'!$I$14+СВЦЭМ!$D$10+'СЕТ СН'!$I$6-'СЕТ СН'!$I$26</f>
        <v>1417.8075374</v>
      </c>
      <c r="D179" s="36">
        <f>SUMIFS(СВЦЭМ!$D$33:$D$776,СВЦЭМ!$A$33:$A$776,$A179,СВЦЭМ!$B$33:$B$776,D$155)+'СЕТ СН'!$I$14+СВЦЭМ!$D$10+'СЕТ СН'!$I$6-'СЕТ СН'!$I$26</f>
        <v>1452.46054061</v>
      </c>
      <c r="E179" s="36">
        <f>SUMIFS(СВЦЭМ!$D$33:$D$776,СВЦЭМ!$A$33:$A$776,$A179,СВЦЭМ!$B$33:$B$776,E$155)+'СЕТ СН'!$I$14+СВЦЭМ!$D$10+'СЕТ СН'!$I$6-'СЕТ СН'!$I$26</f>
        <v>1460.71179293</v>
      </c>
      <c r="F179" s="36">
        <f>SUMIFS(СВЦЭМ!$D$33:$D$776,СВЦЭМ!$A$33:$A$776,$A179,СВЦЭМ!$B$33:$B$776,F$155)+'СЕТ СН'!$I$14+СВЦЭМ!$D$10+'СЕТ СН'!$I$6-'СЕТ СН'!$I$26</f>
        <v>1483.2635798199999</v>
      </c>
      <c r="G179" s="36">
        <f>SUMIFS(СВЦЭМ!$D$33:$D$776,СВЦЭМ!$A$33:$A$776,$A179,СВЦЭМ!$B$33:$B$776,G$155)+'СЕТ СН'!$I$14+СВЦЭМ!$D$10+'СЕТ СН'!$I$6-'СЕТ СН'!$I$26</f>
        <v>1477.4183325200001</v>
      </c>
      <c r="H179" s="36">
        <f>SUMIFS(СВЦЭМ!$D$33:$D$776,СВЦЭМ!$A$33:$A$776,$A179,СВЦЭМ!$B$33:$B$776,H$155)+'СЕТ СН'!$I$14+СВЦЭМ!$D$10+'СЕТ СН'!$I$6-'СЕТ СН'!$I$26</f>
        <v>1457.37925159</v>
      </c>
      <c r="I179" s="36">
        <f>SUMIFS(СВЦЭМ!$D$33:$D$776,СВЦЭМ!$A$33:$A$776,$A179,СВЦЭМ!$B$33:$B$776,I$155)+'СЕТ СН'!$I$14+СВЦЭМ!$D$10+'СЕТ СН'!$I$6-'СЕТ СН'!$I$26</f>
        <v>1422.6559264699999</v>
      </c>
      <c r="J179" s="36">
        <f>SUMIFS(СВЦЭМ!$D$33:$D$776,СВЦЭМ!$A$33:$A$776,$A179,СВЦЭМ!$B$33:$B$776,J$155)+'СЕТ СН'!$I$14+СВЦЭМ!$D$10+'СЕТ СН'!$I$6-'СЕТ СН'!$I$26</f>
        <v>1386.0356857000002</v>
      </c>
      <c r="K179" s="36">
        <f>SUMIFS(СВЦЭМ!$D$33:$D$776,СВЦЭМ!$A$33:$A$776,$A179,СВЦЭМ!$B$33:$B$776,K$155)+'СЕТ СН'!$I$14+СВЦЭМ!$D$10+'СЕТ СН'!$I$6-'СЕТ СН'!$I$26</f>
        <v>1402.01852209</v>
      </c>
      <c r="L179" s="36">
        <f>SUMIFS(СВЦЭМ!$D$33:$D$776,СВЦЭМ!$A$33:$A$776,$A179,СВЦЭМ!$B$33:$B$776,L$155)+'СЕТ СН'!$I$14+СВЦЭМ!$D$10+'СЕТ СН'!$I$6-'СЕТ СН'!$I$26</f>
        <v>1434.46032704</v>
      </c>
      <c r="M179" s="36">
        <f>SUMIFS(СВЦЭМ!$D$33:$D$776,СВЦЭМ!$A$33:$A$776,$A179,СВЦЭМ!$B$33:$B$776,M$155)+'СЕТ СН'!$I$14+СВЦЭМ!$D$10+'СЕТ СН'!$I$6-'СЕТ СН'!$I$26</f>
        <v>1452.52856679</v>
      </c>
      <c r="N179" s="36">
        <f>SUMIFS(СВЦЭМ!$D$33:$D$776,СВЦЭМ!$A$33:$A$776,$A179,СВЦЭМ!$B$33:$B$776,N$155)+'СЕТ СН'!$I$14+СВЦЭМ!$D$10+'СЕТ СН'!$I$6-'СЕТ СН'!$I$26</f>
        <v>1441.42995776</v>
      </c>
      <c r="O179" s="36">
        <f>SUMIFS(СВЦЭМ!$D$33:$D$776,СВЦЭМ!$A$33:$A$776,$A179,СВЦЭМ!$B$33:$B$776,O$155)+'СЕТ СН'!$I$14+СВЦЭМ!$D$10+'СЕТ СН'!$I$6-'СЕТ СН'!$I$26</f>
        <v>1449.1839348200001</v>
      </c>
      <c r="P179" s="36">
        <f>SUMIFS(СВЦЭМ!$D$33:$D$776,СВЦЭМ!$A$33:$A$776,$A179,СВЦЭМ!$B$33:$B$776,P$155)+'СЕТ СН'!$I$14+СВЦЭМ!$D$10+'СЕТ СН'!$I$6-'СЕТ СН'!$I$26</f>
        <v>1457.18808216</v>
      </c>
      <c r="Q179" s="36">
        <f>SUMIFS(СВЦЭМ!$D$33:$D$776,СВЦЭМ!$A$33:$A$776,$A179,СВЦЭМ!$B$33:$B$776,Q$155)+'СЕТ СН'!$I$14+СВЦЭМ!$D$10+'СЕТ СН'!$I$6-'СЕТ СН'!$I$26</f>
        <v>1461.6857920299999</v>
      </c>
      <c r="R179" s="36">
        <f>SUMIFS(СВЦЭМ!$D$33:$D$776,СВЦЭМ!$A$33:$A$776,$A179,СВЦЭМ!$B$33:$B$776,R$155)+'СЕТ СН'!$I$14+СВЦЭМ!$D$10+'СЕТ СН'!$I$6-'СЕТ СН'!$I$26</f>
        <v>1464.2160813300002</v>
      </c>
      <c r="S179" s="36">
        <f>SUMIFS(СВЦЭМ!$D$33:$D$776,СВЦЭМ!$A$33:$A$776,$A179,СВЦЭМ!$B$33:$B$776,S$155)+'СЕТ СН'!$I$14+СВЦЭМ!$D$10+'СЕТ СН'!$I$6-'СЕТ СН'!$I$26</f>
        <v>1465.5723864400002</v>
      </c>
      <c r="T179" s="36">
        <f>SUMIFS(СВЦЭМ!$D$33:$D$776,СВЦЭМ!$A$33:$A$776,$A179,СВЦЭМ!$B$33:$B$776,T$155)+'СЕТ СН'!$I$14+СВЦЭМ!$D$10+'СЕТ СН'!$I$6-'СЕТ СН'!$I$26</f>
        <v>1453.05123985</v>
      </c>
      <c r="U179" s="36">
        <f>SUMIFS(СВЦЭМ!$D$33:$D$776,СВЦЭМ!$A$33:$A$776,$A179,СВЦЭМ!$B$33:$B$776,U$155)+'СЕТ СН'!$I$14+СВЦЭМ!$D$10+'СЕТ СН'!$I$6-'СЕТ СН'!$I$26</f>
        <v>1446.8215916200002</v>
      </c>
      <c r="V179" s="36">
        <f>SUMIFS(СВЦЭМ!$D$33:$D$776,СВЦЭМ!$A$33:$A$776,$A179,СВЦЭМ!$B$33:$B$776,V$155)+'СЕТ СН'!$I$14+СВЦЭМ!$D$10+'СЕТ СН'!$I$6-'СЕТ СН'!$I$26</f>
        <v>1423.7671444600001</v>
      </c>
      <c r="W179" s="36">
        <f>SUMIFS(СВЦЭМ!$D$33:$D$776,СВЦЭМ!$A$33:$A$776,$A179,СВЦЭМ!$B$33:$B$776,W$155)+'СЕТ СН'!$I$14+СВЦЭМ!$D$10+'СЕТ СН'!$I$6-'СЕТ СН'!$I$26</f>
        <v>1412.1674346899999</v>
      </c>
      <c r="X179" s="36">
        <f>SUMIFS(СВЦЭМ!$D$33:$D$776,СВЦЭМ!$A$33:$A$776,$A179,СВЦЭМ!$B$33:$B$776,X$155)+'СЕТ СН'!$I$14+СВЦЭМ!$D$10+'СЕТ СН'!$I$6-'СЕТ СН'!$I$26</f>
        <v>1422.70239911</v>
      </c>
      <c r="Y179" s="36">
        <f>SUMIFS(СВЦЭМ!$D$33:$D$776,СВЦЭМ!$A$33:$A$776,$A179,СВЦЭМ!$B$33:$B$776,Y$155)+'СЕТ СН'!$I$14+СВЦЭМ!$D$10+'СЕТ СН'!$I$6-'СЕТ СН'!$I$26</f>
        <v>1460.49177117</v>
      </c>
    </row>
    <row r="180" spans="1:27" ht="15.75" x14ac:dyDescent="0.2">
      <c r="A180" s="35">
        <f t="shared" si="4"/>
        <v>43580</v>
      </c>
      <c r="B180" s="36">
        <f>SUMIFS(СВЦЭМ!$D$33:$D$776,СВЦЭМ!$A$33:$A$776,$A180,СВЦЭМ!$B$33:$B$776,B$155)+'СЕТ СН'!$I$14+СВЦЭМ!$D$10+'СЕТ СН'!$I$6-'СЕТ СН'!$I$26</f>
        <v>1446.3577254100001</v>
      </c>
      <c r="C180" s="36">
        <f>SUMIFS(СВЦЭМ!$D$33:$D$776,СВЦЭМ!$A$33:$A$776,$A180,СВЦЭМ!$B$33:$B$776,C$155)+'СЕТ СН'!$I$14+СВЦЭМ!$D$10+'СЕТ СН'!$I$6-'СЕТ СН'!$I$26</f>
        <v>1482.7504477500001</v>
      </c>
      <c r="D180" s="36">
        <f>SUMIFS(СВЦЭМ!$D$33:$D$776,СВЦЭМ!$A$33:$A$776,$A180,СВЦЭМ!$B$33:$B$776,D$155)+'СЕТ СН'!$I$14+СВЦЭМ!$D$10+'СЕТ СН'!$I$6-'СЕТ СН'!$I$26</f>
        <v>1513.96786249</v>
      </c>
      <c r="E180" s="36">
        <f>SUMIFS(СВЦЭМ!$D$33:$D$776,СВЦЭМ!$A$33:$A$776,$A180,СВЦЭМ!$B$33:$B$776,E$155)+'СЕТ СН'!$I$14+СВЦЭМ!$D$10+'СЕТ СН'!$I$6-'СЕТ СН'!$I$26</f>
        <v>1528.12523863</v>
      </c>
      <c r="F180" s="36">
        <f>SUMIFS(СВЦЭМ!$D$33:$D$776,СВЦЭМ!$A$33:$A$776,$A180,СВЦЭМ!$B$33:$B$776,F$155)+'СЕТ СН'!$I$14+СВЦЭМ!$D$10+'СЕТ СН'!$I$6-'СЕТ СН'!$I$26</f>
        <v>1532.00286981</v>
      </c>
      <c r="G180" s="36">
        <f>SUMIFS(СВЦЭМ!$D$33:$D$776,СВЦЭМ!$A$33:$A$776,$A180,СВЦЭМ!$B$33:$B$776,G$155)+'СЕТ СН'!$I$14+СВЦЭМ!$D$10+'СЕТ СН'!$I$6-'СЕТ СН'!$I$26</f>
        <v>1516.1345364700001</v>
      </c>
      <c r="H180" s="36">
        <f>SUMIFS(СВЦЭМ!$D$33:$D$776,СВЦЭМ!$A$33:$A$776,$A180,СВЦЭМ!$B$33:$B$776,H$155)+'СЕТ СН'!$I$14+СВЦЭМ!$D$10+'СЕТ СН'!$I$6-'СЕТ СН'!$I$26</f>
        <v>1478.58952088</v>
      </c>
      <c r="I180" s="36">
        <f>SUMIFS(СВЦЭМ!$D$33:$D$776,СВЦЭМ!$A$33:$A$776,$A180,СВЦЭМ!$B$33:$B$776,I$155)+'СЕТ СН'!$I$14+СВЦЭМ!$D$10+'СЕТ СН'!$I$6-'СЕТ СН'!$I$26</f>
        <v>1436.1573084900001</v>
      </c>
      <c r="J180" s="36">
        <f>SUMIFS(СВЦЭМ!$D$33:$D$776,СВЦЭМ!$A$33:$A$776,$A180,СВЦЭМ!$B$33:$B$776,J$155)+'СЕТ СН'!$I$14+СВЦЭМ!$D$10+'СЕТ СН'!$I$6-'СЕТ СН'!$I$26</f>
        <v>1398.3145837699999</v>
      </c>
      <c r="K180" s="36">
        <f>SUMIFS(СВЦЭМ!$D$33:$D$776,СВЦЭМ!$A$33:$A$776,$A180,СВЦЭМ!$B$33:$B$776,K$155)+'СЕТ СН'!$I$14+СВЦЭМ!$D$10+'СЕТ СН'!$I$6-'СЕТ СН'!$I$26</f>
        <v>1393.9869046700001</v>
      </c>
      <c r="L180" s="36">
        <f>SUMIFS(СВЦЭМ!$D$33:$D$776,СВЦЭМ!$A$33:$A$776,$A180,СВЦЭМ!$B$33:$B$776,L$155)+'СЕТ СН'!$I$14+СВЦЭМ!$D$10+'СЕТ СН'!$I$6-'СЕТ СН'!$I$26</f>
        <v>1387.57750786</v>
      </c>
      <c r="M180" s="36">
        <f>SUMIFS(СВЦЭМ!$D$33:$D$776,СВЦЭМ!$A$33:$A$776,$A180,СВЦЭМ!$B$33:$B$776,M$155)+'СЕТ СН'!$I$14+СВЦЭМ!$D$10+'СЕТ СН'!$I$6-'СЕТ СН'!$I$26</f>
        <v>1403.8445298199999</v>
      </c>
      <c r="N180" s="36">
        <f>SUMIFS(СВЦЭМ!$D$33:$D$776,СВЦЭМ!$A$33:$A$776,$A180,СВЦЭМ!$B$33:$B$776,N$155)+'СЕТ СН'!$I$14+СВЦЭМ!$D$10+'СЕТ СН'!$I$6-'СЕТ СН'!$I$26</f>
        <v>1395.5953553500001</v>
      </c>
      <c r="O180" s="36">
        <f>SUMIFS(СВЦЭМ!$D$33:$D$776,СВЦЭМ!$A$33:$A$776,$A180,СВЦЭМ!$B$33:$B$776,O$155)+'СЕТ СН'!$I$14+СВЦЭМ!$D$10+'СЕТ СН'!$I$6-'СЕТ СН'!$I$26</f>
        <v>1396.04094945</v>
      </c>
      <c r="P180" s="36">
        <f>SUMIFS(СВЦЭМ!$D$33:$D$776,СВЦЭМ!$A$33:$A$776,$A180,СВЦЭМ!$B$33:$B$776,P$155)+'СЕТ СН'!$I$14+СВЦЭМ!$D$10+'СЕТ СН'!$I$6-'СЕТ СН'!$I$26</f>
        <v>1405.7746032700002</v>
      </c>
      <c r="Q180" s="36">
        <f>SUMIFS(СВЦЭМ!$D$33:$D$776,СВЦЭМ!$A$33:$A$776,$A180,СВЦЭМ!$B$33:$B$776,Q$155)+'СЕТ СН'!$I$14+СВЦЭМ!$D$10+'СЕТ СН'!$I$6-'СЕТ СН'!$I$26</f>
        <v>1424.1837516400001</v>
      </c>
      <c r="R180" s="36">
        <f>SUMIFS(СВЦЭМ!$D$33:$D$776,СВЦЭМ!$A$33:$A$776,$A180,СВЦЭМ!$B$33:$B$776,R$155)+'СЕТ СН'!$I$14+СВЦЭМ!$D$10+'СЕТ СН'!$I$6-'СЕТ СН'!$I$26</f>
        <v>1434.79804552</v>
      </c>
      <c r="S180" s="36">
        <f>SUMIFS(СВЦЭМ!$D$33:$D$776,СВЦЭМ!$A$33:$A$776,$A180,СВЦЭМ!$B$33:$B$776,S$155)+'СЕТ СН'!$I$14+СВЦЭМ!$D$10+'СЕТ СН'!$I$6-'СЕТ СН'!$I$26</f>
        <v>1434.1016484000002</v>
      </c>
      <c r="T180" s="36">
        <f>SUMIFS(СВЦЭМ!$D$33:$D$776,СВЦЭМ!$A$33:$A$776,$A180,СВЦЭМ!$B$33:$B$776,T$155)+'СЕТ СН'!$I$14+СВЦЭМ!$D$10+'СЕТ СН'!$I$6-'СЕТ СН'!$I$26</f>
        <v>1419.6338580800002</v>
      </c>
      <c r="U180" s="36">
        <f>SUMIFS(СВЦЭМ!$D$33:$D$776,СВЦЭМ!$A$33:$A$776,$A180,СВЦЭМ!$B$33:$B$776,U$155)+'СЕТ СН'!$I$14+СВЦЭМ!$D$10+'СЕТ СН'!$I$6-'СЕТ СН'!$I$26</f>
        <v>1401.3408960900001</v>
      </c>
      <c r="V180" s="36">
        <f>SUMIFS(СВЦЭМ!$D$33:$D$776,СВЦЭМ!$A$33:$A$776,$A180,СВЦЭМ!$B$33:$B$776,V$155)+'СЕТ СН'!$I$14+СВЦЭМ!$D$10+'СЕТ СН'!$I$6-'СЕТ СН'!$I$26</f>
        <v>1386.2385455900001</v>
      </c>
      <c r="W180" s="36">
        <f>SUMIFS(СВЦЭМ!$D$33:$D$776,СВЦЭМ!$A$33:$A$776,$A180,СВЦЭМ!$B$33:$B$776,W$155)+'СЕТ СН'!$I$14+СВЦЭМ!$D$10+'СЕТ СН'!$I$6-'СЕТ СН'!$I$26</f>
        <v>1385.76591108</v>
      </c>
      <c r="X180" s="36">
        <f>SUMIFS(СВЦЭМ!$D$33:$D$776,СВЦЭМ!$A$33:$A$776,$A180,СВЦЭМ!$B$33:$B$776,X$155)+'СЕТ СН'!$I$14+СВЦЭМ!$D$10+'СЕТ СН'!$I$6-'СЕТ СН'!$I$26</f>
        <v>1370.54019597</v>
      </c>
      <c r="Y180" s="36">
        <f>SUMIFS(СВЦЭМ!$D$33:$D$776,СВЦЭМ!$A$33:$A$776,$A180,СВЦЭМ!$B$33:$B$776,Y$155)+'СЕТ СН'!$I$14+СВЦЭМ!$D$10+'СЕТ СН'!$I$6-'СЕТ СН'!$I$26</f>
        <v>1430.5358447000001</v>
      </c>
    </row>
    <row r="181" spans="1:27" ht="15.75" x14ac:dyDescent="0.2">
      <c r="A181" s="35">
        <f t="shared" si="4"/>
        <v>43581</v>
      </c>
      <c r="B181" s="36">
        <f>SUMIFS(СВЦЭМ!$D$33:$D$776,СВЦЭМ!$A$33:$A$776,$A181,СВЦЭМ!$B$33:$B$776,B$155)+'СЕТ СН'!$I$14+СВЦЭМ!$D$10+'СЕТ СН'!$I$6-'СЕТ СН'!$I$26</f>
        <v>1464.43300458</v>
      </c>
      <c r="C181" s="36">
        <f>SUMIFS(СВЦЭМ!$D$33:$D$776,СВЦЭМ!$A$33:$A$776,$A181,СВЦЭМ!$B$33:$B$776,C$155)+'СЕТ СН'!$I$14+СВЦЭМ!$D$10+'СЕТ СН'!$I$6-'СЕТ СН'!$I$26</f>
        <v>1499.56855817</v>
      </c>
      <c r="D181" s="36">
        <f>SUMIFS(СВЦЭМ!$D$33:$D$776,СВЦЭМ!$A$33:$A$776,$A181,СВЦЭМ!$B$33:$B$776,D$155)+'СЕТ СН'!$I$14+СВЦЭМ!$D$10+'СЕТ СН'!$I$6-'СЕТ СН'!$I$26</f>
        <v>1515.22010617</v>
      </c>
      <c r="E181" s="36">
        <f>SUMIFS(СВЦЭМ!$D$33:$D$776,СВЦЭМ!$A$33:$A$776,$A181,СВЦЭМ!$B$33:$B$776,E$155)+'СЕТ СН'!$I$14+СВЦЭМ!$D$10+'СЕТ СН'!$I$6-'СЕТ СН'!$I$26</f>
        <v>1522.3355392600001</v>
      </c>
      <c r="F181" s="36">
        <f>SUMIFS(СВЦЭМ!$D$33:$D$776,СВЦЭМ!$A$33:$A$776,$A181,СВЦЭМ!$B$33:$B$776,F$155)+'СЕТ СН'!$I$14+СВЦЭМ!$D$10+'СЕТ СН'!$I$6-'СЕТ СН'!$I$26</f>
        <v>1528.2998982399999</v>
      </c>
      <c r="G181" s="36">
        <f>SUMIFS(СВЦЭМ!$D$33:$D$776,СВЦЭМ!$A$33:$A$776,$A181,СВЦЭМ!$B$33:$B$776,G$155)+'СЕТ СН'!$I$14+СВЦЭМ!$D$10+'СЕТ СН'!$I$6-'СЕТ СН'!$I$26</f>
        <v>1515.8997034700001</v>
      </c>
      <c r="H181" s="36">
        <f>SUMIFS(СВЦЭМ!$D$33:$D$776,СВЦЭМ!$A$33:$A$776,$A181,СВЦЭМ!$B$33:$B$776,H$155)+'СЕТ СН'!$I$14+СВЦЭМ!$D$10+'СЕТ СН'!$I$6-'СЕТ СН'!$I$26</f>
        <v>1481.3194977100002</v>
      </c>
      <c r="I181" s="36">
        <f>SUMIFS(СВЦЭМ!$D$33:$D$776,СВЦЭМ!$A$33:$A$776,$A181,СВЦЭМ!$B$33:$B$776,I$155)+'СЕТ СН'!$I$14+СВЦЭМ!$D$10+'СЕТ СН'!$I$6-'СЕТ СН'!$I$26</f>
        <v>1441.5695426500001</v>
      </c>
      <c r="J181" s="36">
        <f>SUMIFS(СВЦЭМ!$D$33:$D$776,СВЦЭМ!$A$33:$A$776,$A181,СВЦЭМ!$B$33:$B$776,J$155)+'СЕТ СН'!$I$14+СВЦЭМ!$D$10+'СЕТ СН'!$I$6-'СЕТ СН'!$I$26</f>
        <v>1409.5412803700001</v>
      </c>
      <c r="K181" s="36">
        <f>SUMIFS(СВЦЭМ!$D$33:$D$776,СВЦЭМ!$A$33:$A$776,$A181,СВЦЭМ!$B$33:$B$776,K$155)+'СЕТ СН'!$I$14+СВЦЭМ!$D$10+'СЕТ СН'!$I$6-'СЕТ СН'!$I$26</f>
        <v>1399.6402296900001</v>
      </c>
      <c r="L181" s="36">
        <f>SUMIFS(СВЦЭМ!$D$33:$D$776,СВЦЭМ!$A$33:$A$776,$A181,СВЦЭМ!$B$33:$B$776,L$155)+'СЕТ СН'!$I$14+СВЦЭМ!$D$10+'СЕТ СН'!$I$6-'СЕТ СН'!$I$26</f>
        <v>1401.79127664</v>
      </c>
      <c r="M181" s="36">
        <f>SUMIFS(СВЦЭМ!$D$33:$D$776,СВЦЭМ!$A$33:$A$776,$A181,СВЦЭМ!$B$33:$B$776,M$155)+'СЕТ СН'!$I$14+СВЦЭМ!$D$10+'СЕТ СН'!$I$6-'СЕТ СН'!$I$26</f>
        <v>1409.5557971799999</v>
      </c>
      <c r="N181" s="36">
        <f>SUMIFS(СВЦЭМ!$D$33:$D$776,СВЦЭМ!$A$33:$A$776,$A181,СВЦЭМ!$B$33:$B$776,N$155)+'СЕТ СН'!$I$14+СВЦЭМ!$D$10+'СЕТ СН'!$I$6-'СЕТ СН'!$I$26</f>
        <v>1413.2216794400001</v>
      </c>
      <c r="O181" s="36">
        <f>SUMIFS(СВЦЭМ!$D$33:$D$776,СВЦЭМ!$A$33:$A$776,$A181,СВЦЭМ!$B$33:$B$776,O$155)+'СЕТ СН'!$I$14+СВЦЭМ!$D$10+'СЕТ СН'!$I$6-'СЕТ СН'!$I$26</f>
        <v>1415.79676367</v>
      </c>
      <c r="P181" s="36">
        <f>SUMIFS(СВЦЭМ!$D$33:$D$776,СВЦЭМ!$A$33:$A$776,$A181,СВЦЭМ!$B$33:$B$776,P$155)+'СЕТ СН'!$I$14+СВЦЭМ!$D$10+'СЕТ СН'!$I$6-'СЕТ СН'!$I$26</f>
        <v>1423.0892053299999</v>
      </c>
      <c r="Q181" s="36">
        <f>SUMIFS(СВЦЭМ!$D$33:$D$776,СВЦЭМ!$A$33:$A$776,$A181,СВЦЭМ!$B$33:$B$776,Q$155)+'СЕТ СН'!$I$14+СВЦЭМ!$D$10+'СЕТ СН'!$I$6-'СЕТ СН'!$I$26</f>
        <v>1431.5682712900002</v>
      </c>
      <c r="R181" s="36">
        <f>SUMIFS(СВЦЭМ!$D$33:$D$776,СВЦЭМ!$A$33:$A$776,$A181,СВЦЭМ!$B$33:$B$776,R$155)+'СЕТ СН'!$I$14+СВЦЭМ!$D$10+'СЕТ СН'!$I$6-'СЕТ СН'!$I$26</f>
        <v>1435.9776240000001</v>
      </c>
      <c r="S181" s="36">
        <f>SUMIFS(СВЦЭМ!$D$33:$D$776,СВЦЭМ!$A$33:$A$776,$A181,СВЦЭМ!$B$33:$B$776,S$155)+'СЕТ СН'!$I$14+СВЦЭМ!$D$10+'СЕТ СН'!$I$6-'СЕТ СН'!$I$26</f>
        <v>1421.9478766299999</v>
      </c>
      <c r="T181" s="36">
        <f>SUMIFS(СВЦЭМ!$D$33:$D$776,СВЦЭМ!$A$33:$A$776,$A181,СВЦЭМ!$B$33:$B$776,T$155)+'СЕТ СН'!$I$14+СВЦЭМ!$D$10+'СЕТ СН'!$I$6-'СЕТ СН'!$I$26</f>
        <v>1402.0846933800001</v>
      </c>
      <c r="U181" s="36">
        <f>SUMIFS(СВЦЭМ!$D$33:$D$776,СВЦЭМ!$A$33:$A$776,$A181,СВЦЭМ!$B$33:$B$776,U$155)+'СЕТ СН'!$I$14+СВЦЭМ!$D$10+'СЕТ СН'!$I$6-'СЕТ СН'!$I$26</f>
        <v>1369.80115301</v>
      </c>
      <c r="V181" s="36">
        <f>SUMIFS(СВЦЭМ!$D$33:$D$776,СВЦЭМ!$A$33:$A$776,$A181,СВЦЭМ!$B$33:$B$776,V$155)+'СЕТ СН'!$I$14+СВЦЭМ!$D$10+'СЕТ СН'!$I$6-'СЕТ СН'!$I$26</f>
        <v>1362.4577744000001</v>
      </c>
      <c r="W181" s="36">
        <f>SUMIFS(СВЦЭМ!$D$33:$D$776,СВЦЭМ!$A$33:$A$776,$A181,СВЦЭМ!$B$33:$B$776,W$155)+'СЕТ СН'!$I$14+СВЦЭМ!$D$10+'СЕТ СН'!$I$6-'СЕТ СН'!$I$26</f>
        <v>1379.3044429500001</v>
      </c>
      <c r="X181" s="36">
        <f>SUMIFS(СВЦЭМ!$D$33:$D$776,СВЦЭМ!$A$33:$A$776,$A181,СВЦЭМ!$B$33:$B$776,X$155)+'СЕТ СН'!$I$14+СВЦЭМ!$D$10+'СЕТ СН'!$I$6-'СЕТ СН'!$I$26</f>
        <v>1412.99664254</v>
      </c>
      <c r="Y181" s="36">
        <f>SUMIFS(СВЦЭМ!$D$33:$D$776,СВЦЭМ!$A$33:$A$776,$A181,СВЦЭМ!$B$33:$B$776,Y$155)+'СЕТ СН'!$I$14+СВЦЭМ!$D$10+'СЕТ СН'!$I$6-'СЕТ СН'!$I$26</f>
        <v>1447.3722034100001</v>
      </c>
    </row>
    <row r="182" spans="1:27" ht="15.75" x14ac:dyDescent="0.2">
      <c r="A182" s="35">
        <f t="shared" si="4"/>
        <v>43582</v>
      </c>
      <c r="B182" s="36">
        <f>SUMIFS(СВЦЭМ!$D$33:$D$776,СВЦЭМ!$A$33:$A$776,$A182,СВЦЭМ!$B$33:$B$776,B$155)+'СЕТ СН'!$I$14+СВЦЭМ!$D$10+'СЕТ СН'!$I$6-'СЕТ СН'!$I$26</f>
        <v>1448.5611085600001</v>
      </c>
      <c r="C182" s="36">
        <f>SUMIFS(СВЦЭМ!$D$33:$D$776,СВЦЭМ!$A$33:$A$776,$A182,СВЦЭМ!$B$33:$B$776,C$155)+'СЕТ СН'!$I$14+СВЦЭМ!$D$10+'СЕТ СН'!$I$6-'СЕТ СН'!$I$26</f>
        <v>1439.7577662900001</v>
      </c>
      <c r="D182" s="36">
        <f>SUMIFS(СВЦЭМ!$D$33:$D$776,СВЦЭМ!$A$33:$A$776,$A182,СВЦЭМ!$B$33:$B$776,D$155)+'СЕТ СН'!$I$14+СВЦЭМ!$D$10+'СЕТ СН'!$I$6-'СЕТ СН'!$I$26</f>
        <v>1449.0361995100002</v>
      </c>
      <c r="E182" s="36">
        <f>SUMIFS(СВЦЭМ!$D$33:$D$776,СВЦЭМ!$A$33:$A$776,$A182,СВЦЭМ!$B$33:$B$776,E$155)+'СЕТ СН'!$I$14+СВЦЭМ!$D$10+'СЕТ СН'!$I$6-'СЕТ СН'!$I$26</f>
        <v>1457.7314642199999</v>
      </c>
      <c r="F182" s="36">
        <f>SUMIFS(СВЦЭМ!$D$33:$D$776,СВЦЭМ!$A$33:$A$776,$A182,СВЦЭМ!$B$33:$B$776,F$155)+'СЕТ СН'!$I$14+СВЦЭМ!$D$10+'СЕТ СН'!$I$6-'СЕТ СН'!$I$26</f>
        <v>1483.86585453</v>
      </c>
      <c r="G182" s="36">
        <f>SUMIFS(СВЦЭМ!$D$33:$D$776,СВЦЭМ!$A$33:$A$776,$A182,СВЦЭМ!$B$33:$B$776,G$155)+'СЕТ СН'!$I$14+СВЦЭМ!$D$10+'СЕТ СН'!$I$6-'СЕТ СН'!$I$26</f>
        <v>1464.10477152</v>
      </c>
      <c r="H182" s="36">
        <f>SUMIFS(СВЦЭМ!$D$33:$D$776,СВЦЭМ!$A$33:$A$776,$A182,СВЦЭМ!$B$33:$B$776,H$155)+'СЕТ СН'!$I$14+СВЦЭМ!$D$10+'СЕТ СН'!$I$6-'СЕТ СН'!$I$26</f>
        <v>1461.8636059400001</v>
      </c>
      <c r="I182" s="36">
        <f>SUMIFS(СВЦЭМ!$D$33:$D$776,СВЦЭМ!$A$33:$A$776,$A182,СВЦЭМ!$B$33:$B$776,I$155)+'СЕТ СН'!$I$14+СВЦЭМ!$D$10+'СЕТ СН'!$I$6-'СЕТ СН'!$I$26</f>
        <v>1439.4931657100001</v>
      </c>
      <c r="J182" s="36">
        <f>SUMIFS(СВЦЭМ!$D$33:$D$776,СВЦЭМ!$A$33:$A$776,$A182,СВЦЭМ!$B$33:$B$776,J$155)+'СЕТ СН'!$I$14+СВЦЭМ!$D$10+'СЕТ СН'!$I$6-'СЕТ СН'!$I$26</f>
        <v>1394.3736615800001</v>
      </c>
      <c r="K182" s="36">
        <f>SUMIFS(СВЦЭМ!$D$33:$D$776,СВЦЭМ!$A$33:$A$776,$A182,СВЦЭМ!$B$33:$B$776,K$155)+'СЕТ СН'!$I$14+СВЦЭМ!$D$10+'СЕТ СН'!$I$6-'СЕТ СН'!$I$26</f>
        <v>1372.5571881800001</v>
      </c>
      <c r="L182" s="36">
        <f>SUMIFS(СВЦЭМ!$D$33:$D$776,СВЦЭМ!$A$33:$A$776,$A182,СВЦЭМ!$B$33:$B$776,L$155)+'СЕТ СН'!$I$14+СВЦЭМ!$D$10+'СЕТ СН'!$I$6-'СЕТ СН'!$I$26</f>
        <v>1357.27618594</v>
      </c>
      <c r="M182" s="36">
        <f>SUMIFS(СВЦЭМ!$D$33:$D$776,СВЦЭМ!$A$33:$A$776,$A182,СВЦЭМ!$B$33:$B$776,M$155)+'СЕТ СН'!$I$14+СВЦЭМ!$D$10+'СЕТ СН'!$I$6-'СЕТ СН'!$I$26</f>
        <v>1369.95220754</v>
      </c>
      <c r="N182" s="36">
        <f>SUMIFS(СВЦЭМ!$D$33:$D$776,СВЦЭМ!$A$33:$A$776,$A182,СВЦЭМ!$B$33:$B$776,N$155)+'СЕТ СН'!$I$14+СВЦЭМ!$D$10+'СЕТ СН'!$I$6-'СЕТ СН'!$I$26</f>
        <v>1370.76532821</v>
      </c>
      <c r="O182" s="36">
        <f>SUMIFS(СВЦЭМ!$D$33:$D$776,СВЦЭМ!$A$33:$A$776,$A182,СВЦЭМ!$B$33:$B$776,O$155)+'СЕТ СН'!$I$14+СВЦЭМ!$D$10+'СЕТ СН'!$I$6-'СЕТ СН'!$I$26</f>
        <v>1366.38180564</v>
      </c>
      <c r="P182" s="36">
        <f>SUMIFS(СВЦЭМ!$D$33:$D$776,СВЦЭМ!$A$33:$A$776,$A182,СВЦЭМ!$B$33:$B$776,P$155)+'СЕТ СН'!$I$14+СВЦЭМ!$D$10+'СЕТ СН'!$I$6-'СЕТ СН'!$I$26</f>
        <v>1374.8634168200001</v>
      </c>
      <c r="Q182" s="36">
        <f>SUMIFS(СВЦЭМ!$D$33:$D$776,СВЦЭМ!$A$33:$A$776,$A182,СВЦЭМ!$B$33:$B$776,Q$155)+'СЕТ СН'!$I$14+СВЦЭМ!$D$10+'СЕТ СН'!$I$6-'СЕТ СН'!$I$26</f>
        <v>1390.0488595400002</v>
      </c>
      <c r="R182" s="36">
        <f>SUMIFS(СВЦЭМ!$D$33:$D$776,СВЦЭМ!$A$33:$A$776,$A182,СВЦЭМ!$B$33:$B$776,R$155)+'СЕТ СН'!$I$14+СВЦЭМ!$D$10+'СЕТ СН'!$I$6-'СЕТ СН'!$I$26</f>
        <v>1394.2240008799999</v>
      </c>
      <c r="S182" s="36">
        <f>SUMIFS(СВЦЭМ!$D$33:$D$776,СВЦЭМ!$A$33:$A$776,$A182,СВЦЭМ!$B$33:$B$776,S$155)+'СЕТ СН'!$I$14+СВЦЭМ!$D$10+'СЕТ СН'!$I$6-'СЕТ СН'!$I$26</f>
        <v>1401.4849766299999</v>
      </c>
      <c r="T182" s="36">
        <f>SUMIFS(СВЦЭМ!$D$33:$D$776,СВЦЭМ!$A$33:$A$776,$A182,СВЦЭМ!$B$33:$B$776,T$155)+'СЕТ СН'!$I$14+СВЦЭМ!$D$10+'СЕТ СН'!$I$6-'СЕТ СН'!$I$26</f>
        <v>1409.3673476600002</v>
      </c>
      <c r="U182" s="36">
        <f>SUMIFS(СВЦЭМ!$D$33:$D$776,СВЦЭМ!$A$33:$A$776,$A182,СВЦЭМ!$B$33:$B$776,U$155)+'СЕТ СН'!$I$14+СВЦЭМ!$D$10+'СЕТ СН'!$I$6-'СЕТ СН'!$I$26</f>
        <v>1421.5188332299999</v>
      </c>
      <c r="V182" s="36">
        <f>SUMIFS(СВЦЭМ!$D$33:$D$776,СВЦЭМ!$A$33:$A$776,$A182,СВЦЭМ!$B$33:$B$776,V$155)+'СЕТ СН'!$I$14+СВЦЭМ!$D$10+'СЕТ СН'!$I$6-'СЕТ СН'!$I$26</f>
        <v>1391.1065542700001</v>
      </c>
      <c r="W182" s="36">
        <f>SUMIFS(СВЦЭМ!$D$33:$D$776,СВЦЭМ!$A$33:$A$776,$A182,СВЦЭМ!$B$33:$B$776,W$155)+'СЕТ СН'!$I$14+СВЦЭМ!$D$10+'СЕТ СН'!$I$6-'СЕТ СН'!$I$26</f>
        <v>1380.5843134700001</v>
      </c>
      <c r="X182" s="36">
        <f>SUMIFS(СВЦЭМ!$D$33:$D$776,СВЦЭМ!$A$33:$A$776,$A182,СВЦЭМ!$B$33:$B$776,X$155)+'СЕТ СН'!$I$14+СВЦЭМ!$D$10+'СЕТ СН'!$I$6-'СЕТ СН'!$I$26</f>
        <v>1397.9813631500001</v>
      </c>
      <c r="Y182" s="36">
        <f>SUMIFS(СВЦЭМ!$D$33:$D$776,СВЦЭМ!$A$33:$A$776,$A182,СВЦЭМ!$B$33:$B$776,Y$155)+'СЕТ СН'!$I$14+СВЦЭМ!$D$10+'СЕТ СН'!$I$6-'СЕТ СН'!$I$26</f>
        <v>1412.88061698</v>
      </c>
    </row>
    <row r="183" spans="1:27" ht="15.75" x14ac:dyDescent="0.2">
      <c r="A183" s="35">
        <f t="shared" si="4"/>
        <v>43583</v>
      </c>
      <c r="B183" s="36">
        <f>SUMIFS(СВЦЭМ!$D$33:$D$776,СВЦЭМ!$A$33:$A$776,$A183,СВЦЭМ!$B$33:$B$776,B$155)+'СЕТ СН'!$I$14+СВЦЭМ!$D$10+'СЕТ СН'!$I$6-'СЕТ СН'!$I$26</f>
        <v>1373.68769408</v>
      </c>
      <c r="C183" s="36">
        <f>SUMIFS(СВЦЭМ!$D$33:$D$776,СВЦЭМ!$A$33:$A$776,$A183,СВЦЭМ!$B$33:$B$776,C$155)+'СЕТ СН'!$I$14+СВЦЭМ!$D$10+'СЕТ СН'!$I$6-'СЕТ СН'!$I$26</f>
        <v>1445.92146673</v>
      </c>
      <c r="D183" s="36">
        <f>SUMIFS(СВЦЭМ!$D$33:$D$776,СВЦЭМ!$A$33:$A$776,$A183,СВЦЭМ!$B$33:$B$776,D$155)+'СЕТ СН'!$I$14+СВЦЭМ!$D$10+'СЕТ СН'!$I$6-'СЕТ СН'!$I$26</f>
        <v>1480.5396770100001</v>
      </c>
      <c r="E183" s="36">
        <f>SUMIFS(СВЦЭМ!$D$33:$D$776,СВЦЭМ!$A$33:$A$776,$A183,СВЦЭМ!$B$33:$B$776,E$155)+'СЕТ СН'!$I$14+СВЦЭМ!$D$10+'СЕТ СН'!$I$6-'СЕТ СН'!$I$26</f>
        <v>1502.63164484</v>
      </c>
      <c r="F183" s="36">
        <f>SUMIFS(СВЦЭМ!$D$33:$D$776,СВЦЭМ!$A$33:$A$776,$A183,СВЦЭМ!$B$33:$B$776,F$155)+'СЕТ СН'!$I$14+СВЦЭМ!$D$10+'СЕТ СН'!$I$6-'СЕТ СН'!$I$26</f>
        <v>1506.0328107099999</v>
      </c>
      <c r="G183" s="36">
        <f>SUMIFS(СВЦЭМ!$D$33:$D$776,СВЦЭМ!$A$33:$A$776,$A183,СВЦЭМ!$B$33:$B$776,G$155)+'СЕТ СН'!$I$14+СВЦЭМ!$D$10+'СЕТ СН'!$I$6-'СЕТ СН'!$I$26</f>
        <v>1495.1557156900001</v>
      </c>
      <c r="H183" s="36">
        <f>SUMIFS(СВЦЭМ!$D$33:$D$776,СВЦЭМ!$A$33:$A$776,$A183,СВЦЭМ!$B$33:$B$776,H$155)+'СЕТ СН'!$I$14+СВЦЭМ!$D$10+'СЕТ СН'!$I$6-'СЕТ СН'!$I$26</f>
        <v>1504.88152249</v>
      </c>
      <c r="I183" s="36">
        <f>SUMIFS(СВЦЭМ!$D$33:$D$776,СВЦЭМ!$A$33:$A$776,$A183,СВЦЭМ!$B$33:$B$776,I$155)+'СЕТ СН'!$I$14+СВЦЭМ!$D$10+'СЕТ СН'!$I$6-'СЕТ СН'!$I$26</f>
        <v>1460.56688998</v>
      </c>
      <c r="J183" s="36">
        <f>SUMIFS(СВЦЭМ!$D$33:$D$776,СВЦЭМ!$A$33:$A$776,$A183,СВЦЭМ!$B$33:$B$776,J$155)+'СЕТ СН'!$I$14+СВЦЭМ!$D$10+'СЕТ СН'!$I$6-'СЕТ СН'!$I$26</f>
        <v>1420.4510743200001</v>
      </c>
      <c r="K183" s="36">
        <f>SUMIFS(СВЦЭМ!$D$33:$D$776,СВЦЭМ!$A$33:$A$776,$A183,СВЦЭМ!$B$33:$B$776,K$155)+'СЕТ СН'!$I$14+СВЦЭМ!$D$10+'СЕТ СН'!$I$6-'СЕТ СН'!$I$26</f>
        <v>1378.88319327</v>
      </c>
      <c r="L183" s="36">
        <f>SUMIFS(СВЦЭМ!$D$33:$D$776,СВЦЭМ!$A$33:$A$776,$A183,СВЦЭМ!$B$33:$B$776,L$155)+'СЕТ СН'!$I$14+СВЦЭМ!$D$10+'СЕТ СН'!$I$6-'СЕТ СН'!$I$26</f>
        <v>1366.7872651</v>
      </c>
      <c r="M183" s="36">
        <f>SUMIFS(СВЦЭМ!$D$33:$D$776,СВЦЭМ!$A$33:$A$776,$A183,СВЦЭМ!$B$33:$B$776,M$155)+'СЕТ СН'!$I$14+СВЦЭМ!$D$10+'СЕТ СН'!$I$6-'СЕТ СН'!$I$26</f>
        <v>1367.50986818</v>
      </c>
      <c r="N183" s="36">
        <f>SUMIFS(СВЦЭМ!$D$33:$D$776,СВЦЭМ!$A$33:$A$776,$A183,СВЦЭМ!$B$33:$B$776,N$155)+'СЕТ СН'!$I$14+СВЦЭМ!$D$10+'СЕТ СН'!$I$6-'СЕТ СН'!$I$26</f>
        <v>1394.13200381</v>
      </c>
      <c r="O183" s="36">
        <f>SUMIFS(СВЦЭМ!$D$33:$D$776,СВЦЭМ!$A$33:$A$776,$A183,СВЦЭМ!$B$33:$B$776,O$155)+'СЕТ СН'!$I$14+СВЦЭМ!$D$10+'СЕТ СН'!$I$6-'СЕТ СН'!$I$26</f>
        <v>1412.57609647</v>
      </c>
      <c r="P183" s="36">
        <f>SUMIFS(СВЦЭМ!$D$33:$D$776,СВЦЭМ!$A$33:$A$776,$A183,СВЦЭМ!$B$33:$B$776,P$155)+'СЕТ СН'!$I$14+СВЦЭМ!$D$10+'СЕТ СН'!$I$6-'СЕТ СН'!$I$26</f>
        <v>1436.2795622799999</v>
      </c>
      <c r="Q183" s="36">
        <f>SUMIFS(СВЦЭМ!$D$33:$D$776,СВЦЭМ!$A$33:$A$776,$A183,СВЦЭМ!$B$33:$B$776,Q$155)+'СЕТ СН'!$I$14+СВЦЭМ!$D$10+'СЕТ СН'!$I$6-'СЕТ СН'!$I$26</f>
        <v>1446.8870927600001</v>
      </c>
      <c r="R183" s="36">
        <f>SUMIFS(СВЦЭМ!$D$33:$D$776,СВЦЭМ!$A$33:$A$776,$A183,СВЦЭМ!$B$33:$B$776,R$155)+'СЕТ СН'!$I$14+СВЦЭМ!$D$10+'СЕТ СН'!$I$6-'СЕТ СН'!$I$26</f>
        <v>1427.7170081100001</v>
      </c>
      <c r="S183" s="36">
        <f>SUMIFS(СВЦЭМ!$D$33:$D$776,СВЦЭМ!$A$33:$A$776,$A183,СВЦЭМ!$B$33:$B$776,S$155)+'СЕТ СН'!$I$14+СВЦЭМ!$D$10+'СЕТ СН'!$I$6-'СЕТ СН'!$I$26</f>
        <v>1398.9856006300001</v>
      </c>
      <c r="T183" s="36">
        <f>SUMIFS(СВЦЭМ!$D$33:$D$776,СВЦЭМ!$A$33:$A$776,$A183,СВЦЭМ!$B$33:$B$776,T$155)+'СЕТ СН'!$I$14+СВЦЭМ!$D$10+'СЕТ СН'!$I$6-'СЕТ СН'!$I$26</f>
        <v>1363.77999856</v>
      </c>
      <c r="U183" s="36">
        <f>SUMIFS(СВЦЭМ!$D$33:$D$776,СВЦЭМ!$A$33:$A$776,$A183,СВЦЭМ!$B$33:$B$776,U$155)+'СЕТ СН'!$I$14+СВЦЭМ!$D$10+'СЕТ СН'!$I$6-'СЕТ СН'!$I$26</f>
        <v>1317.4275899700001</v>
      </c>
      <c r="V183" s="36">
        <f>SUMIFS(СВЦЭМ!$D$33:$D$776,СВЦЭМ!$A$33:$A$776,$A183,СВЦЭМ!$B$33:$B$776,V$155)+'СЕТ СН'!$I$14+СВЦЭМ!$D$10+'СЕТ СН'!$I$6-'СЕТ СН'!$I$26</f>
        <v>1294.21337827</v>
      </c>
      <c r="W183" s="36">
        <f>SUMIFS(СВЦЭМ!$D$33:$D$776,СВЦЭМ!$A$33:$A$776,$A183,СВЦЭМ!$B$33:$B$776,W$155)+'СЕТ СН'!$I$14+СВЦЭМ!$D$10+'СЕТ СН'!$I$6-'СЕТ СН'!$I$26</f>
        <v>1302.8889223800002</v>
      </c>
      <c r="X183" s="36">
        <f>SUMIFS(СВЦЭМ!$D$33:$D$776,СВЦЭМ!$A$33:$A$776,$A183,СВЦЭМ!$B$33:$B$776,X$155)+'СЕТ СН'!$I$14+СВЦЭМ!$D$10+'СЕТ СН'!$I$6-'СЕТ СН'!$I$26</f>
        <v>1314.04563482</v>
      </c>
      <c r="Y183" s="36">
        <f>SUMIFS(СВЦЭМ!$D$33:$D$776,СВЦЭМ!$A$33:$A$776,$A183,СВЦЭМ!$B$33:$B$776,Y$155)+'СЕТ СН'!$I$14+СВЦЭМ!$D$10+'СЕТ СН'!$I$6-'СЕТ СН'!$I$26</f>
        <v>1352.844771</v>
      </c>
    </row>
    <row r="184" spans="1:27" ht="15.75" x14ac:dyDescent="0.2">
      <c r="A184" s="35">
        <f t="shared" si="4"/>
        <v>43584</v>
      </c>
      <c r="B184" s="36">
        <f>SUMIFS(СВЦЭМ!$D$33:$D$776,СВЦЭМ!$A$33:$A$776,$A184,СВЦЭМ!$B$33:$B$776,B$155)+'СЕТ СН'!$I$14+СВЦЭМ!$D$10+'СЕТ СН'!$I$6-'СЕТ СН'!$I$26</f>
        <v>1438.1580082400001</v>
      </c>
      <c r="C184" s="36">
        <f>SUMIFS(СВЦЭМ!$D$33:$D$776,СВЦЭМ!$A$33:$A$776,$A184,СВЦЭМ!$B$33:$B$776,C$155)+'СЕТ СН'!$I$14+СВЦЭМ!$D$10+'СЕТ СН'!$I$6-'СЕТ СН'!$I$26</f>
        <v>1469.3909313300001</v>
      </c>
      <c r="D184" s="36">
        <f>SUMIFS(СВЦЭМ!$D$33:$D$776,СВЦЭМ!$A$33:$A$776,$A184,СВЦЭМ!$B$33:$B$776,D$155)+'СЕТ СН'!$I$14+СВЦЭМ!$D$10+'СЕТ СН'!$I$6-'СЕТ СН'!$I$26</f>
        <v>1490.1444322699999</v>
      </c>
      <c r="E184" s="36">
        <f>SUMIFS(СВЦЭМ!$D$33:$D$776,СВЦЭМ!$A$33:$A$776,$A184,СВЦЭМ!$B$33:$B$776,E$155)+'СЕТ СН'!$I$14+СВЦЭМ!$D$10+'СЕТ СН'!$I$6-'СЕТ СН'!$I$26</f>
        <v>1495.5775710100002</v>
      </c>
      <c r="F184" s="36">
        <f>SUMIFS(СВЦЭМ!$D$33:$D$776,СВЦЭМ!$A$33:$A$776,$A184,СВЦЭМ!$B$33:$B$776,F$155)+'СЕТ СН'!$I$14+СВЦЭМ!$D$10+'СЕТ СН'!$I$6-'СЕТ СН'!$I$26</f>
        <v>1503.91569514</v>
      </c>
      <c r="G184" s="36">
        <f>SUMIFS(СВЦЭМ!$D$33:$D$776,СВЦЭМ!$A$33:$A$776,$A184,СВЦЭМ!$B$33:$B$776,G$155)+'СЕТ СН'!$I$14+СВЦЭМ!$D$10+'СЕТ СН'!$I$6-'СЕТ СН'!$I$26</f>
        <v>1491.7258419</v>
      </c>
      <c r="H184" s="36">
        <f>SUMIFS(СВЦЭМ!$D$33:$D$776,СВЦЭМ!$A$33:$A$776,$A184,СВЦЭМ!$B$33:$B$776,H$155)+'СЕТ СН'!$I$14+СВЦЭМ!$D$10+'СЕТ СН'!$I$6-'СЕТ СН'!$I$26</f>
        <v>1479.6854975400001</v>
      </c>
      <c r="I184" s="36">
        <f>SUMIFS(СВЦЭМ!$D$33:$D$776,СВЦЭМ!$A$33:$A$776,$A184,СВЦЭМ!$B$33:$B$776,I$155)+'СЕТ СН'!$I$14+СВЦЭМ!$D$10+'СЕТ СН'!$I$6-'СЕТ СН'!$I$26</f>
        <v>1436.7390030199999</v>
      </c>
      <c r="J184" s="36">
        <f>SUMIFS(СВЦЭМ!$D$33:$D$776,СВЦЭМ!$A$33:$A$776,$A184,СВЦЭМ!$B$33:$B$776,J$155)+'СЕТ СН'!$I$14+СВЦЭМ!$D$10+'СЕТ СН'!$I$6-'СЕТ СН'!$I$26</f>
        <v>1394.7978874400001</v>
      </c>
      <c r="K184" s="36">
        <f>SUMIFS(СВЦЭМ!$D$33:$D$776,СВЦЭМ!$A$33:$A$776,$A184,СВЦЭМ!$B$33:$B$776,K$155)+'СЕТ СН'!$I$14+СВЦЭМ!$D$10+'СЕТ СН'!$I$6-'СЕТ СН'!$I$26</f>
        <v>1383.28347276</v>
      </c>
      <c r="L184" s="36">
        <f>SUMIFS(СВЦЭМ!$D$33:$D$776,СВЦЭМ!$A$33:$A$776,$A184,СВЦЭМ!$B$33:$B$776,L$155)+'СЕТ СН'!$I$14+СВЦЭМ!$D$10+'СЕТ СН'!$I$6-'СЕТ СН'!$I$26</f>
        <v>1362.6747922100001</v>
      </c>
      <c r="M184" s="36">
        <f>SUMIFS(СВЦЭМ!$D$33:$D$776,СВЦЭМ!$A$33:$A$776,$A184,СВЦЭМ!$B$33:$B$776,M$155)+'СЕТ СН'!$I$14+СВЦЭМ!$D$10+'СЕТ СН'!$I$6-'СЕТ СН'!$I$26</f>
        <v>1380.7355161999999</v>
      </c>
      <c r="N184" s="36">
        <f>SUMIFS(СВЦЭМ!$D$33:$D$776,СВЦЭМ!$A$33:$A$776,$A184,СВЦЭМ!$B$33:$B$776,N$155)+'СЕТ СН'!$I$14+СВЦЭМ!$D$10+'СЕТ СН'!$I$6-'СЕТ СН'!$I$26</f>
        <v>1380.8324618700001</v>
      </c>
      <c r="O184" s="36">
        <f>SUMIFS(СВЦЭМ!$D$33:$D$776,СВЦЭМ!$A$33:$A$776,$A184,СВЦЭМ!$B$33:$B$776,O$155)+'СЕТ СН'!$I$14+СВЦЭМ!$D$10+'СЕТ СН'!$I$6-'СЕТ СН'!$I$26</f>
        <v>1382.1621703400001</v>
      </c>
      <c r="P184" s="36">
        <f>SUMIFS(СВЦЭМ!$D$33:$D$776,СВЦЭМ!$A$33:$A$776,$A184,СВЦЭМ!$B$33:$B$776,P$155)+'СЕТ СН'!$I$14+СВЦЭМ!$D$10+'СЕТ СН'!$I$6-'СЕТ СН'!$I$26</f>
        <v>1389.5311126400002</v>
      </c>
      <c r="Q184" s="36">
        <f>SUMIFS(СВЦЭМ!$D$33:$D$776,СВЦЭМ!$A$33:$A$776,$A184,СВЦЭМ!$B$33:$B$776,Q$155)+'СЕТ СН'!$I$14+СВЦЭМ!$D$10+'СЕТ СН'!$I$6-'СЕТ СН'!$I$26</f>
        <v>1398.7428348000001</v>
      </c>
      <c r="R184" s="36">
        <f>SUMIFS(СВЦЭМ!$D$33:$D$776,СВЦЭМ!$A$33:$A$776,$A184,СВЦЭМ!$B$33:$B$776,R$155)+'СЕТ СН'!$I$14+СВЦЭМ!$D$10+'СЕТ СН'!$I$6-'СЕТ СН'!$I$26</f>
        <v>1398.2015039100002</v>
      </c>
      <c r="S184" s="36">
        <f>SUMIFS(СВЦЭМ!$D$33:$D$776,СВЦЭМ!$A$33:$A$776,$A184,СВЦЭМ!$B$33:$B$776,S$155)+'СЕТ СН'!$I$14+СВЦЭМ!$D$10+'СЕТ СН'!$I$6-'СЕТ СН'!$I$26</f>
        <v>1398.97320339</v>
      </c>
      <c r="T184" s="36">
        <f>SUMIFS(СВЦЭМ!$D$33:$D$776,СВЦЭМ!$A$33:$A$776,$A184,СВЦЭМ!$B$33:$B$776,T$155)+'СЕТ СН'!$I$14+СВЦЭМ!$D$10+'СЕТ СН'!$I$6-'СЕТ СН'!$I$26</f>
        <v>1383.4946541200002</v>
      </c>
      <c r="U184" s="36">
        <f>SUMIFS(СВЦЭМ!$D$33:$D$776,СВЦЭМ!$A$33:$A$776,$A184,СВЦЭМ!$B$33:$B$776,U$155)+'СЕТ СН'!$I$14+СВЦЭМ!$D$10+'СЕТ СН'!$I$6-'СЕТ СН'!$I$26</f>
        <v>1371.2216972199999</v>
      </c>
      <c r="V184" s="36">
        <f>SUMIFS(СВЦЭМ!$D$33:$D$776,СВЦЭМ!$A$33:$A$776,$A184,СВЦЭМ!$B$33:$B$776,V$155)+'СЕТ СН'!$I$14+СВЦЭМ!$D$10+'СЕТ СН'!$I$6-'СЕТ СН'!$I$26</f>
        <v>1339.9790641899999</v>
      </c>
      <c r="W184" s="36">
        <f>SUMIFS(СВЦЭМ!$D$33:$D$776,СВЦЭМ!$A$33:$A$776,$A184,СВЦЭМ!$B$33:$B$776,W$155)+'СЕТ СН'!$I$14+СВЦЭМ!$D$10+'СЕТ СН'!$I$6-'СЕТ СН'!$I$26</f>
        <v>1320.6672322500001</v>
      </c>
      <c r="X184" s="36">
        <f>SUMIFS(СВЦЭМ!$D$33:$D$776,СВЦЭМ!$A$33:$A$776,$A184,СВЦЭМ!$B$33:$B$776,X$155)+'СЕТ СН'!$I$14+СВЦЭМ!$D$10+'СЕТ СН'!$I$6-'СЕТ СН'!$I$26</f>
        <v>1349.1674651799999</v>
      </c>
      <c r="Y184" s="36">
        <f>SUMIFS(СВЦЭМ!$D$33:$D$776,СВЦЭМ!$A$33:$A$776,$A184,СВЦЭМ!$B$33:$B$776,Y$155)+'СЕТ СН'!$I$14+СВЦЭМ!$D$10+'СЕТ СН'!$I$6-'СЕТ СН'!$I$26</f>
        <v>1381.11580422</v>
      </c>
    </row>
    <row r="185" spans="1:27" ht="15.75" x14ac:dyDescent="0.2">
      <c r="A185" s="35">
        <f t="shared" si="4"/>
        <v>43585</v>
      </c>
      <c r="B185" s="36">
        <f>SUMIFS(СВЦЭМ!$D$33:$D$776,СВЦЭМ!$A$33:$A$776,$A185,СВЦЭМ!$B$33:$B$776,B$155)+'СЕТ СН'!$I$14+СВЦЭМ!$D$10+'СЕТ СН'!$I$6-'СЕТ СН'!$I$26</f>
        <v>1446.2087055300001</v>
      </c>
      <c r="C185" s="36">
        <f>SUMIFS(СВЦЭМ!$D$33:$D$776,СВЦЭМ!$A$33:$A$776,$A185,СВЦЭМ!$B$33:$B$776,C$155)+'СЕТ СН'!$I$14+СВЦЭМ!$D$10+'СЕТ СН'!$I$6-'СЕТ СН'!$I$26</f>
        <v>1480.4226590100002</v>
      </c>
      <c r="D185" s="36">
        <f>SUMIFS(СВЦЭМ!$D$33:$D$776,СВЦЭМ!$A$33:$A$776,$A185,СВЦЭМ!$B$33:$B$776,D$155)+'СЕТ СН'!$I$14+СВЦЭМ!$D$10+'СЕТ СН'!$I$6-'СЕТ СН'!$I$26</f>
        <v>1510.42578411</v>
      </c>
      <c r="E185" s="36">
        <f>SUMIFS(СВЦЭМ!$D$33:$D$776,СВЦЭМ!$A$33:$A$776,$A185,СВЦЭМ!$B$33:$B$776,E$155)+'СЕТ СН'!$I$14+СВЦЭМ!$D$10+'СЕТ СН'!$I$6-'СЕТ СН'!$I$26</f>
        <v>1515.8733849700002</v>
      </c>
      <c r="F185" s="36">
        <f>SUMIFS(СВЦЭМ!$D$33:$D$776,СВЦЭМ!$A$33:$A$776,$A185,СВЦЭМ!$B$33:$B$776,F$155)+'СЕТ СН'!$I$14+СВЦЭМ!$D$10+'СЕТ СН'!$I$6-'СЕТ СН'!$I$26</f>
        <v>1519.76560109</v>
      </c>
      <c r="G185" s="36">
        <f>SUMIFS(СВЦЭМ!$D$33:$D$776,СВЦЭМ!$A$33:$A$776,$A185,СВЦЭМ!$B$33:$B$776,G$155)+'СЕТ СН'!$I$14+СВЦЭМ!$D$10+'СЕТ СН'!$I$6-'СЕТ СН'!$I$26</f>
        <v>1501.5133990500001</v>
      </c>
      <c r="H185" s="36">
        <f>SUMIFS(СВЦЭМ!$D$33:$D$776,СВЦЭМ!$A$33:$A$776,$A185,СВЦЭМ!$B$33:$B$776,H$155)+'СЕТ СН'!$I$14+СВЦЭМ!$D$10+'СЕТ СН'!$I$6-'СЕТ СН'!$I$26</f>
        <v>1440.20158169</v>
      </c>
      <c r="I185" s="36">
        <f>SUMIFS(СВЦЭМ!$D$33:$D$776,СВЦЭМ!$A$33:$A$776,$A185,СВЦЭМ!$B$33:$B$776,I$155)+'СЕТ СН'!$I$14+СВЦЭМ!$D$10+'СЕТ СН'!$I$6-'СЕТ СН'!$I$26</f>
        <v>1388.0655191400001</v>
      </c>
      <c r="J185" s="36">
        <f>SUMIFS(СВЦЭМ!$D$33:$D$776,СВЦЭМ!$A$33:$A$776,$A185,СВЦЭМ!$B$33:$B$776,J$155)+'СЕТ СН'!$I$14+СВЦЭМ!$D$10+'СЕТ СН'!$I$6-'СЕТ СН'!$I$26</f>
        <v>1376.78804326</v>
      </c>
      <c r="K185" s="36">
        <f>SUMIFS(СВЦЭМ!$D$33:$D$776,СВЦЭМ!$A$33:$A$776,$A185,СВЦЭМ!$B$33:$B$776,K$155)+'СЕТ СН'!$I$14+СВЦЭМ!$D$10+'СЕТ СН'!$I$6-'СЕТ СН'!$I$26</f>
        <v>1376.4055805100002</v>
      </c>
      <c r="L185" s="36">
        <f>SUMIFS(СВЦЭМ!$D$33:$D$776,СВЦЭМ!$A$33:$A$776,$A185,СВЦЭМ!$B$33:$B$776,L$155)+'СЕТ СН'!$I$14+СВЦЭМ!$D$10+'СЕТ СН'!$I$6-'СЕТ СН'!$I$26</f>
        <v>1375.85011977</v>
      </c>
      <c r="M185" s="36">
        <f>SUMIFS(СВЦЭМ!$D$33:$D$776,СВЦЭМ!$A$33:$A$776,$A185,СВЦЭМ!$B$33:$B$776,M$155)+'СЕТ СН'!$I$14+СВЦЭМ!$D$10+'СЕТ СН'!$I$6-'СЕТ СН'!$I$26</f>
        <v>1361.52388991</v>
      </c>
      <c r="N185" s="36">
        <f>SUMIFS(СВЦЭМ!$D$33:$D$776,СВЦЭМ!$A$33:$A$776,$A185,СВЦЭМ!$B$33:$B$776,N$155)+'СЕТ СН'!$I$14+СВЦЭМ!$D$10+'СЕТ СН'!$I$6-'СЕТ СН'!$I$26</f>
        <v>1361.2293574700002</v>
      </c>
      <c r="O185" s="36">
        <f>SUMIFS(СВЦЭМ!$D$33:$D$776,СВЦЭМ!$A$33:$A$776,$A185,СВЦЭМ!$B$33:$B$776,O$155)+'СЕТ СН'!$I$14+СВЦЭМ!$D$10+'СЕТ СН'!$I$6-'СЕТ СН'!$I$26</f>
        <v>1363.81133092</v>
      </c>
      <c r="P185" s="36">
        <f>SUMIFS(СВЦЭМ!$D$33:$D$776,СВЦЭМ!$A$33:$A$776,$A185,СВЦЭМ!$B$33:$B$776,P$155)+'СЕТ СН'!$I$14+СВЦЭМ!$D$10+'СЕТ СН'!$I$6-'СЕТ СН'!$I$26</f>
        <v>1375.4643861499999</v>
      </c>
      <c r="Q185" s="36">
        <f>SUMIFS(СВЦЭМ!$D$33:$D$776,СВЦЭМ!$A$33:$A$776,$A185,СВЦЭМ!$B$33:$B$776,Q$155)+'СЕТ СН'!$I$14+СВЦЭМ!$D$10+'СЕТ СН'!$I$6-'СЕТ СН'!$I$26</f>
        <v>1381.0693762599999</v>
      </c>
      <c r="R185" s="36">
        <f>SUMIFS(СВЦЭМ!$D$33:$D$776,СВЦЭМ!$A$33:$A$776,$A185,СВЦЭМ!$B$33:$B$776,R$155)+'СЕТ СН'!$I$14+СВЦЭМ!$D$10+'СЕТ СН'!$I$6-'СЕТ СН'!$I$26</f>
        <v>1380.5169074800001</v>
      </c>
      <c r="S185" s="36">
        <f>SUMIFS(СВЦЭМ!$D$33:$D$776,СВЦЭМ!$A$33:$A$776,$A185,СВЦЭМ!$B$33:$B$776,S$155)+'СЕТ СН'!$I$14+СВЦЭМ!$D$10+'СЕТ СН'!$I$6-'СЕТ СН'!$I$26</f>
        <v>1369.2159146900001</v>
      </c>
      <c r="T185" s="36">
        <f>SUMIFS(СВЦЭМ!$D$33:$D$776,СВЦЭМ!$A$33:$A$776,$A185,СВЦЭМ!$B$33:$B$776,T$155)+'СЕТ СН'!$I$14+СВЦЭМ!$D$10+'СЕТ СН'!$I$6-'СЕТ СН'!$I$26</f>
        <v>1354.3831912200001</v>
      </c>
      <c r="U185" s="36">
        <f>SUMIFS(СВЦЭМ!$D$33:$D$776,СВЦЭМ!$A$33:$A$776,$A185,СВЦЭМ!$B$33:$B$776,U$155)+'СЕТ СН'!$I$14+СВЦЭМ!$D$10+'СЕТ СН'!$I$6-'СЕТ СН'!$I$26</f>
        <v>1342.2105827400001</v>
      </c>
      <c r="V185" s="36">
        <f>SUMIFS(СВЦЭМ!$D$33:$D$776,СВЦЭМ!$A$33:$A$776,$A185,СВЦЭМ!$B$33:$B$776,V$155)+'СЕТ СН'!$I$14+СВЦЭМ!$D$10+'СЕТ СН'!$I$6-'СЕТ СН'!$I$26</f>
        <v>1329.9959961100001</v>
      </c>
      <c r="W185" s="36">
        <f>SUMIFS(СВЦЭМ!$D$33:$D$776,СВЦЭМ!$A$33:$A$776,$A185,СВЦЭМ!$B$33:$B$776,W$155)+'СЕТ СН'!$I$14+СВЦЭМ!$D$10+'СЕТ СН'!$I$6-'СЕТ СН'!$I$26</f>
        <v>1327.4808705200001</v>
      </c>
      <c r="X185" s="36">
        <f>SUMIFS(СВЦЭМ!$D$33:$D$776,СВЦЭМ!$A$33:$A$776,$A185,СВЦЭМ!$B$33:$B$776,X$155)+'СЕТ СН'!$I$14+СВЦЭМ!$D$10+'СЕТ СН'!$I$6-'СЕТ СН'!$I$26</f>
        <v>1346.5747167499999</v>
      </c>
      <c r="Y185" s="36">
        <f>SUMIFS(СВЦЭМ!$D$33:$D$776,СВЦЭМ!$A$33:$A$776,$A185,СВЦЭМ!$B$33:$B$776,Y$155)+'СЕТ СН'!$I$14+СВЦЭМ!$D$10+'СЕТ СН'!$I$6-'СЕТ СН'!$I$26</f>
        <v>1365.37372325</v>
      </c>
    </row>
    <row r="186" spans="1:27" ht="15.75" hidden="1" x14ac:dyDescent="0.2">
      <c r="A186" s="35">
        <f t="shared" si="4"/>
        <v>43586</v>
      </c>
      <c r="B186" s="36">
        <f>SUMIFS(СВЦЭМ!$D$33:$D$776,СВЦЭМ!$A$33:$A$776,$A186,СВЦЭМ!$B$33:$B$776,B$155)+'СЕТ СН'!$I$14+СВЦЭМ!$D$10+'СЕТ СН'!$I$6-'СЕТ СН'!$I$26</f>
        <v>534.03344387000004</v>
      </c>
      <c r="C186" s="36">
        <f>SUMIFS(СВЦЭМ!$D$33:$D$776,СВЦЭМ!$A$33:$A$776,$A186,СВЦЭМ!$B$33:$B$776,C$155)+'СЕТ СН'!$I$14+СВЦЭМ!$D$10+'СЕТ СН'!$I$6-'СЕТ СН'!$I$26</f>
        <v>534.03344387000004</v>
      </c>
      <c r="D186" s="36">
        <f>SUMIFS(СВЦЭМ!$D$33:$D$776,СВЦЭМ!$A$33:$A$776,$A186,СВЦЭМ!$B$33:$B$776,D$155)+'СЕТ СН'!$I$14+СВЦЭМ!$D$10+'СЕТ СН'!$I$6-'СЕТ СН'!$I$26</f>
        <v>534.03344387000004</v>
      </c>
      <c r="E186" s="36">
        <f>SUMIFS(СВЦЭМ!$D$33:$D$776,СВЦЭМ!$A$33:$A$776,$A186,СВЦЭМ!$B$33:$B$776,E$155)+'СЕТ СН'!$I$14+СВЦЭМ!$D$10+'СЕТ СН'!$I$6-'СЕТ СН'!$I$26</f>
        <v>534.03344387000004</v>
      </c>
      <c r="F186" s="36">
        <f>SUMIFS(СВЦЭМ!$D$33:$D$776,СВЦЭМ!$A$33:$A$776,$A186,СВЦЭМ!$B$33:$B$776,F$155)+'СЕТ СН'!$I$14+СВЦЭМ!$D$10+'СЕТ СН'!$I$6-'СЕТ СН'!$I$26</f>
        <v>534.03344387000004</v>
      </c>
      <c r="G186" s="36">
        <f>SUMIFS(СВЦЭМ!$D$33:$D$776,СВЦЭМ!$A$33:$A$776,$A186,СВЦЭМ!$B$33:$B$776,G$155)+'СЕТ СН'!$I$14+СВЦЭМ!$D$10+'СЕТ СН'!$I$6-'СЕТ СН'!$I$26</f>
        <v>534.03344387000004</v>
      </c>
      <c r="H186" s="36">
        <f>SUMIFS(СВЦЭМ!$D$33:$D$776,СВЦЭМ!$A$33:$A$776,$A186,СВЦЭМ!$B$33:$B$776,H$155)+'СЕТ СН'!$I$14+СВЦЭМ!$D$10+'СЕТ СН'!$I$6-'СЕТ СН'!$I$26</f>
        <v>534.03344387000004</v>
      </c>
      <c r="I186" s="36">
        <f>SUMIFS(СВЦЭМ!$D$33:$D$776,СВЦЭМ!$A$33:$A$776,$A186,СВЦЭМ!$B$33:$B$776,I$155)+'СЕТ СН'!$I$14+СВЦЭМ!$D$10+'СЕТ СН'!$I$6-'СЕТ СН'!$I$26</f>
        <v>534.03344387000004</v>
      </c>
      <c r="J186" s="36">
        <f>SUMIFS(СВЦЭМ!$D$33:$D$776,СВЦЭМ!$A$33:$A$776,$A186,СВЦЭМ!$B$33:$B$776,J$155)+'СЕТ СН'!$I$14+СВЦЭМ!$D$10+'СЕТ СН'!$I$6-'СЕТ СН'!$I$26</f>
        <v>534.03344387000004</v>
      </c>
      <c r="K186" s="36">
        <f>SUMIFS(СВЦЭМ!$D$33:$D$776,СВЦЭМ!$A$33:$A$776,$A186,СВЦЭМ!$B$33:$B$776,K$155)+'СЕТ СН'!$I$14+СВЦЭМ!$D$10+'СЕТ СН'!$I$6-'СЕТ СН'!$I$26</f>
        <v>534.03344387000004</v>
      </c>
      <c r="L186" s="36">
        <f>SUMIFS(СВЦЭМ!$D$33:$D$776,СВЦЭМ!$A$33:$A$776,$A186,СВЦЭМ!$B$33:$B$776,L$155)+'СЕТ СН'!$I$14+СВЦЭМ!$D$10+'СЕТ СН'!$I$6-'СЕТ СН'!$I$26</f>
        <v>534.03344387000004</v>
      </c>
      <c r="M186" s="36">
        <f>SUMIFS(СВЦЭМ!$D$33:$D$776,СВЦЭМ!$A$33:$A$776,$A186,СВЦЭМ!$B$33:$B$776,M$155)+'СЕТ СН'!$I$14+СВЦЭМ!$D$10+'СЕТ СН'!$I$6-'СЕТ СН'!$I$26</f>
        <v>534.03344387000004</v>
      </c>
      <c r="N186" s="36">
        <f>SUMIFS(СВЦЭМ!$D$33:$D$776,СВЦЭМ!$A$33:$A$776,$A186,СВЦЭМ!$B$33:$B$776,N$155)+'СЕТ СН'!$I$14+СВЦЭМ!$D$10+'СЕТ СН'!$I$6-'СЕТ СН'!$I$26</f>
        <v>534.03344387000004</v>
      </c>
      <c r="O186" s="36">
        <f>SUMIFS(СВЦЭМ!$D$33:$D$776,СВЦЭМ!$A$33:$A$776,$A186,СВЦЭМ!$B$33:$B$776,O$155)+'СЕТ СН'!$I$14+СВЦЭМ!$D$10+'СЕТ СН'!$I$6-'СЕТ СН'!$I$26</f>
        <v>534.03344387000004</v>
      </c>
      <c r="P186" s="36">
        <f>SUMIFS(СВЦЭМ!$D$33:$D$776,СВЦЭМ!$A$33:$A$776,$A186,СВЦЭМ!$B$33:$B$776,P$155)+'СЕТ СН'!$I$14+СВЦЭМ!$D$10+'СЕТ СН'!$I$6-'СЕТ СН'!$I$26</f>
        <v>534.03344387000004</v>
      </c>
      <c r="Q186" s="36">
        <f>SUMIFS(СВЦЭМ!$D$33:$D$776,СВЦЭМ!$A$33:$A$776,$A186,СВЦЭМ!$B$33:$B$776,Q$155)+'СЕТ СН'!$I$14+СВЦЭМ!$D$10+'СЕТ СН'!$I$6-'СЕТ СН'!$I$26</f>
        <v>534.03344387000004</v>
      </c>
      <c r="R186" s="36">
        <f>SUMIFS(СВЦЭМ!$D$33:$D$776,СВЦЭМ!$A$33:$A$776,$A186,СВЦЭМ!$B$33:$B$776,R$155)+'СЕТ СН'!$I$14+СВЦЭМ!$D$10+'СЕТ СН'!$I$6-'СЕТ СН'!$I$26</f>
        <v>534.03344387000004</v>
      </c>
      <c r="S186" s="36">
        <f>SUMIFS(СВЦЭМ!$D$33:$D$776,СВЦЭМ!$A$33:$A$776,$A186,СВЦЭМ!$B$33:$B$776,S$155)+'СЕТ СН'!$I$14+СВЦЭМ!$D$10+'СЕТ СН'!$I$6-'СЕТ СН'!$I$26</f>
        <v>534.03344387000004</v>
      </c>
      <c r="T186" s="36">
        <f>SUMIFS(СВЦЭМ!$D$33:$D$776,СВЦЭМ!$A$33:$A$776,$A186,СВЦЭМ!$B$33:$B$776,T$155)+'СЕТ СН'!$I$14+СВЦЭМ!$D$10+'СЕТ СН'!$I$6-'СЕТ СН'!$I$26</f>
        <v>534.03344387000004</v>
      </c>
      <c r="U186" s="36">
        <f>SUMIFS(СВЦЭМ!$D$33:$D$776,СВЦЭМ!$A$33:$A$776,$A186,СВЦЭМ!$B$33:$B$776,U$155)+'СЕТ СН'!$I$14+СВЦЭМ!$D$10+'СЕТ СН'!$I$6-'СЕТ СН'!$I$26</f>
        <v>534.03344387000004</v>
      </c>
      <c r="V186" s="36">
        <f>SUMIFS(СВЦЭМ!$D$33:$D$776,СВЦЭМ!$A$33:$A$776,$A186,СВЦЭМ!$B$33:$B$776,V$155)+'СЕТ СН'!$I$14+СВЦЭМ!$D$10+'СЕТ СН'!$I$6-'СЕТ СН'!$I$26</f>
        <v>534.03344387000004</v>
      </c>
      <c r="W186" s="36">
        <f>SUMIFS(СВЦЭМ!$D$33:$D$776,СВЦЭМ!$A$33:$A$776,$A186,СВЦЭМ!$B$33:$B$776,W$155)+'СЕТ СН'!$I$14+СВЦЭМ!$D$10+'СЕТ СН'!$I$6-'СЕТ СН'!$I$26</f>
        <v>534.03344387000004</v>
      </c>
      <c r="X186" s="36">
        <f>SUMIFS(СВЦЭМ!$D$33:$D$776,СВЦЭМ!$A$33:$A$776,$A186,СВЦЭМ!$B$33:$B$776,X$155)+'СЕТ СН'!$I$14+СВЦЭМ!$D$10+'СЕТ СН'!$I$6-'СЕТ СН'!$I$26</f>
        <v>534.03344387000004</v>
      </c>
      <c r="Y186" s="36">
        <f>SUMIFS(СВЦЭМ!$D$33:$D$776,СВЦЭМ!$A$33:$A$776,$A186,СВЦЭМ!$B$33:$B$776,Y$155)+'СЕТ СН'!$I$14+СВЦЭМ!$D$10+'СЕТ СН'!$I$6-'СЕТ СН'!$I$26</f>
        <v>534.03344387000004</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151</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01.04.2019</v>
      </c>
      <c r="B192" s="36">
        <f>SUMIFS(СВЦЭМ!$E$33:$E$776,СВЦЭМ!$A$33:$A$776,$A192,СВЦЭМ!$B$33:$B$776,B$191)+'СЕТ СН'!$F$15</f>
        <v>190.62218884999999</v>
      </c>
      <c r="C192" s="36">
        <f>SUMIFS(СВЦЭМ!$E$33:$E$776,СВЦЭМ!$A$33:$A$776,$A192,СВЦЭМ!$B$33:$B$776,C$191)+'СЕТ СН'!$F$15</f>
        <v>198.34159387</v>
      </c>
      <c r="D192" s="36">
        <f>SUMIFS(СВЦЭМ!$E$33:$E$776,СВЦЭМ!$A$33:$A$776,$A192,СВЦЭМ!$B$33:$B$776,D$191)+'СЕТ СН'!$F$15</f>
        <v>202.34712164999999</v>
      </c>
      <c r="E192" s="36">
        <f>SUMIFS(СВЦЭМ!$E$33:$E$776,СВЦЭМ!$A$33:$A$776,$A192,СВЦЭМ!$B$33:$B$776,E$191)+'СЕТ СН'!$F$15</f>
        <v>205.95432034000001</v>
      </c>
      <c r="F192" s="36">
        <f>SUMIFS(СВЦЭМ!$E$33:$E$776,СВЦЭМ!$A$33:$A$776,$A192,СВЦЭМ!$B$33:$B$776,F$191)+'СЕТ СН'!$F$15</f>
        <v>203.24219198</v>
      </c>
      <c r="G192" s="36">
        <f>SUMIFS(СВЦЭМ!$E$33:$E$776,СВЦЭМ!$A$33:$A$776,$A192,СВЦЭМ!$B$33:$B$776,G$191)+'СЕТ СН'!$F$15</f>
        <v>203.85507670000001</v>
      </c>
      <c r="H192" s="36">
        <f>SUMIFS(СВЦЭМ!$E$33:$E$776,СВЦЭМ!$A$33:$A$776,$A192,СВЦЭМ!$B$33:$B$776,H$191)+'СЕТ СН'!$F$15</f>
        <v>185.15145767000001</v>
      </c>
      <c r="I192" s="36">
        <f>SUMIFS(СВЦЭМ!$E$33:$E$776,СВЦЭМ!$A$33:$A$776,$A192,СВЦЭМ!$B$33:$B$776,I$191)+'СЕТ СН'!$F$15</f>
        <v>181.78852139</v>
      </c>
      <c r="J192" s="36">
        <f>SUMIFS(СВЦЭМ!$E$33:$E$776,СВЦЭМ!$A$33:$A$776,$A192,СВЦЭМ!$B$33:$B$776,J$191)+'СЕТ СН'!$F$15</f>
        <v>169.68955431000001</v>
      </c>
      <c r="K192" s="36">
        <f>SUMIFS(СВЦЭМ!$E$33:$E$776,СВЦЭМ!$A$33:$A$776,$A192,СВЦЭМ!$B$33:$B$776,K$191)+'СЕТ СН'!$F$15</f>
        <v>163.80303634000001</v>
      </c>
      <c r="L192" s="36">
        <f>SUMIFS(СВЦЭМ!$E$33:$E$776,СВЦЭМ!$A$33:$A$776,$A192,СВЦЭМ!$B$33:$B$776,L$191)+'СЕТ СН'!$F$15</f>
        <v>160.87381819999999</v>
      </c>
      <c r="M192" s="36">
        <f>SUMIFS(СВЦЭМ!$E$33:$E$776,СВЦЭМ!$A$33:$A$776,$A192,СВЦЭМ!$B$33:$B$776,M$191)+'СЕТ СН'!$F$15</f>
        <v>162.52486399</v>
      </c>
      <c r="N192" s="36">
        <f>SUMIFS(СВЦЭМ!$E$33:$E$776,СВЦЭМ!$A$33:$A$776,$A192,СВЦЭМ!$B$33:$B$776,N$191)+'СЕТ СН'!$F$15</f>
        <v>162.93614604000001</v>
      </c>
      <c r="O192" s="36">
        <f>SUMIFS(СВЦЭМ!$E$33:$E$776,СВЦЭМ!$A$33:$A$776,$A192,СВЦЭМ!$B$33:$B$776,O$191)+'СЕТ СН'!$F$15</f>
        <v>164.75866884999999</v>
      </c>
      <c r="P192" s="36">
        <f>SUMIFS(СВЦЭМ!$E$33:$E$776,СВЦЭМ!$A$33:$A$776,$A192,СВЦЭМ!$B$33:$B$776,P$191)+'СЕТ СН'!$F$15</f>
        <v>165.94347367</v>
      </c>
      <c r="Q192" s="36">
        <f>SUMIFS(СВЦЭМ!$E$33:$E$776,СВЦЭМ!$A$33:$A$776,$A192,СВЦЭМ!$B$33:$B$776,Q$191)+'СЕТ СН'!$F$15</f>
        <v>164.15497260999999</v>
      </c>
      <c r="R192" s="36">
        <f>SUMIFS(СВЦЭМ!$E$33:$E$776,СВЦЭМ!$A$33:$A$776,$A192,СВЦЭМ!$B$33:$B$776,R$191)+'СЕТ СН'!$F$15</f>
        <v>165.44517331</v>
      </c>
      <c r="S192" s="36">
        <f>SUMIFS(СВЦЭМ!$E$33:$E$776,СВЦЭМ!$A$33:$A$776,$A192,СВЦЭМ!$B$33:$B$776,S$191)+'СЕТ СН'!$F$15</f>
        <v>163.92293529</v>
      </c>
      <c r="T192" s="36">
        <f>SUMIFS(СВЦЭМ!$E$33:$E$776,СВЦЭМ!$A$33:$A$776,$A192,СВЦЭМ!$B$33:$B$776,T$191)+'СЕТ СН'!$F$15</f>
        <v>158.88028072</v>
      </c>
      <c r="U192" s="36">
        <f>SUMIFS(СВЦЭМ!$E$33:$E$776,СВЦЭМ!$A$33:$A$776,$A192,СВЦЭМ!$B$33:$B$776,U$191)+'СЕТ СН'!$F$15</f>
        <v>154.27681061999999</v>
      </c>
      <c r="V192" s="36">
        <f>SUMIFS(СВЦЭМ!$E$33:$E$776,СВЦЭМ!$A$33:$A$776,$A192,СВЦЭМ!$B$33:$B$776,V$191)+'СЕТ СН'!$F$15</f>
        <v>151.34328152000001</v>
      </c>
      <c r="W192" s="36">
        <f>SUMIFS(СВЦЭМ!$E$33:$E$776,СВЦЭМ!$A$33:$A$776,$A192,СВЦЭМ!$B$33:$B$776,W$191)+'СЕТ СН'!$F$15</f>
        <v>150.13696558000001</v>
      </c>
      <c r="X192" s="36">
        <f>SUMIFS(СВЦЭМ!$E$33:$E$776,СВЦЭМ!$A$33:$A$776,$A192,СВЦЭМ!$B$33:$B$776,X$191)+'СЕТ СН'!$F$15</f>
        <v>163.19644108</v>
      </c>
      <c r="Y192" s="36">
        <f>SUMIFS(СВЦЭМ!$E$33:$E$776,СВЦЭМ!$A$33:$A$776,$A192,СВЦЭМ!$B$33:$B$776,Y$191)+'СЕТ СН'!$F$15</f>
        <v>184.50976606</v>
      </c>
      <c r="AA192" s="45"/>
    </row>
    <row r="193" spans="1:25" ht="15.75" x14ac:dyDescent="0.2">
      <c r="A193" s="35">
        <f>A192+1</f>
        <v>43557</v>
      </c>
      <c r="B193" s="36">
        <f>SUMIFS(СВЦЭМ!$E$33:$E$776,СВЦЭМ!$A$33:$A$776,$A193,СВЦЭМ!$B$33:$B$776,B$191)+'СЕТ СН'!$F$15</f>
        <v>199.24395656999999</v>
      </c>
      <c r="C193" s="36">
        <f>SUMIFS(СВЦЭМ!$E$33:$E$776,СВЦЭМ!$A$33:$A$776,$A193,СВЦЭМ!$B$33:$B$776,C$191)+'СЕТ СН'!$F$15</f>
        <v>222.08950684000001</v>
      </c>
      <c r="D193" s="36">
        <f>SUMIFS(СВЦЭМ!$E$33:$E$776,СВЦЭМ!$A$33:$A$776,$A193,СВЦЭМ!$B$33:$B$776,D$191)+'СЕТ СН'!$F$15</f>
        <v>232.70748666</v>
      </c>
      <c r="E193" s="36">
        <f>SUMIFS(СВЦЭМ!$E$33:$E$776,СВЦЭМ!$A$33:$A$776,$A193,СВЦЭМ!$B$33:$B$776,E$191)+'СЕТ СН'!$F$15</f>
        <v>234.92925094</v>
      </c>
      <c r="F193" s="36">
        <f>SUMIFS(СВЦЭМ!$E$33:$E$776,СВЦЭМ!$A$33:$A$776,$A193,СВЦЭМ!$B$33:$B$776,F$191)+'СЕТ СН'!$F$15</f>
        <v>234.38108556</v>
      </c>
      <c r="G193" s="36">
        <f>SUMIFS(СВЦЭМ!$E$33:$E$776,СВЦЭМ!$A$33:$A$776,$A193,СВЦЭМ!$B$33:$B$776,G$191)+'СЕТ СН'!$F$15</f>
        <v>233.11836743999999</v>
      </c>
      <c r="H193" s="36">
        <f>SUMIFS(СВЦЭМ!$E$33:$E$776,СВЦЭМ!$A$33:$A$776,$A193,СВЦЭМ!$B$33:$B$776,H$191)+'СЕТ СН'!$F$15</f>
        <v>210.40939577</v>
      </c>
      <c r="I193" s="36">
        <f>SUMIFS(СВЦЭМ!$E$33:$E$776,СВЦЭМ!$A$33:$A$776,$A193,СВЦЭМ!$B$33:$B$776,I$191)+'СЕТ СН'!$F$15</f>
        <v>194.10202673000001</v>
      </c>
      <c r="J193" s="36">
        <f>SUMIFS(СВЦЭМ!$E$33:$E$776,СВЦЭМ!$A$33:$A$776,$A193,СВЦЭМ!$B$33:$B$776,J$191)+'СЕТ СН'!$F$15</f>
        <v>174.49923691000001</v>
      </c>
      <c r="K193" s="36">
        <f>SUMIFS(СВЦЭМ!$E$33:$E$776,СВЦЭМ!$A$33:$A$776,$A193,СВЦЭМ!$B$33:$B$776,K$191)+'СЕТ СН'!$F$15</f>
        <v>155.43662909</v>
      </c>
      <c r="L193" s="36">
        <f>SUMIFS(СВЦЭМ!$E$33:$E$776,СВЦЭМ!$A$33:$A$776,$A193,СВЦЭМ!$B$33:$B$776,L$191)+'СЕТ СН'!$F$15</f>
        <v>149.19263907000001</v>
      </c>
      <c r="M193" s="36">
        <f>SUMIFS(СВЦЭМ!$E$33:$E$776,СВЦЭМ!$A$33:$A$776,$A193,СВЦЭМ!$B$33:$B$776,M$191)+'СЕТ СН'!$F$15</f>
        <v>151.60189750000001</v>
      </c>
      <c r="N193" s="36">
        <f>SUMIFS(СВЦЭМ!$E$33:$E$776,СВЦЭМ!$A$33:$A$776,$A193,СВЦЭМ!$B$33:$B$776,N$191)+'СЕТ СН'!$F$15</f>
        <v>151.22042128000001</v>
      </c>
      <c r="O193" s="36">
        <f>SUMIFS(СВЦЭМ!$E$33:$E$776,СВЦЭМ!$A$33:$A$776,$A193,СВЦЭМ!$B$33:$B$776,O$191)+'СЕТ СН'!$F$15</f>
        <v>152.20828361</v>
      </c>
      <c r="P193" s="36">
        <f>SUMIFS(СВЦЭМ!$E$33:$E$776,СВЦЭМ!$A$33:$A$776,$A193,СВЦЭМ!$B$33:$B$776,P$191)+'СЕТ СН'!$F$15</f>
        <v>154.56353171999999</v>
      </c>
      <c r="Q193" s="36">
        <f>SUMIFS(СВЦЭМ!$E$33:$E$776,СВЦЭМ!$A$33:$A$776,$A193,СВЦЭМ!$B$33:$B$776,Q$191)+'СЕТ СН'!$F$15</f>
        <v>157.36953545</v>
      </c>
      <c r="R193" s="36">
        <f>SUMIFS(СВЦЭМ!$E$33:$E$776,СВЦЭМ!$A$33:$A$776,$A193,СВЦЭМ!$B$33:$B$776,R$191)+'СЕТ СН'!$F$15</f>
        <v>155.75436336999999</v>
      </c>
      <c r="S193" s="36">
        <f>SUMIFS(СВЦЭМ!$E$33:$E$776,СВЦЭМ!$A$33:$A$776,$A193,СВЦЭМ!$B$33:$B$776,S$191)+'СЕТ СН'!$F$15</f>
        <v>155.04224886</v>
      </c>
      <c r="T193" s="36">
        <f>SUMIFS(СВЦЭМ!$E$33:$E$776,СВЦЭМ!$A$33:$A$776,$A193,СВЦЭМ!$B$33:$B$776,T$191)+'СЕТ СН'!$F$15</f>
        <v>150.33704293</v>
      </c>
      <c r="U193" s="36">
        <f>SUMIFS(СВЦЭМ!$E$33:$E$776,СВЦЭМ!$A$33:$A$776,$A193,СВЦЭМ!$B$33:$B$776,U$191)+'СЕТ СН'!$F$15</f>
        <v>147.52692377</v>
      </c>
      <c r="V193" s="36">
        <f>SUMIFS(СВЦЭМ!$E$33:$E$776,СВЦЭМ!$A$33:$A$776,$A193,СВЦЭМ!$B$33:$B$776,V$191)+'СЕТ СН'!$F$15</f>
        <v>147.1176136</v>
      </c>
      <c r="W193" s="36">
        <f>SUMIFS(СВЦЭМ!$E$33:$E$776,СВЦЭМ!$A$33:$A$776,$A193,СВЦЭМ!$B$33:$B$776,W$191)+'СЕТ СН'!$F$15</f>
        <v>145.58384379</v>
      </c>
      <c r="X193" s="36">
        <f>SUMIFS(СВЦЭМ!$E$33:$E$776,СВЦЭМ!$A$33:$A$776,$A193,СВЦЭМ!$B$33:$B$776,X$191)+'СЕТ СН'!$F$15</f>
        <v>154.48484156000001</v>
      </c>
      <c r="Y193" s="36">
        <f>SUMIFS(СВЦЭМ!$E$33:$E$776,СВЦЭМ!$A$33:$A$776,$A193,СВЦЭМ!$B$33:$B$776,Y$191)+'СЕТ СН'!$F$15</f>
        <v>175.68389703</v>
      </c>
    </row>
    <row r="194" spans="1:25" ht="15.75" x14ac:dyDescent="0.2">
      <c r="A194" s="35">
        <f t="shared" ref="A194:A222" si="5">A193+1</f>
        <v>43558</v>
      </c>
      <c r="B194" s="36">
        <f>SUMIFS(СВЦЭМ!$E$33:$E$776,СВЦЭМ!$A$33:$A$776,$A194,СВЦЭМ!$B$33:$B$776,B$191)+'СЕТ СН'!$F$15</f>
        <v>200.03599478999999</v>
      </c>
      <c r="C194" s="36">
        <f>SUMIFS(СВЦЭМ!$E$33:$E$776,СВЦЭМ!$A$33:$A$776,$A194,СВЦЭМ!$B$33:$B$776,C$191)+'СЕТ СН'!$F$15</f>
        <v>220.39176380000001</v>
      </c>
      <c r="D194" s="36">
        <f>SUMIFS(СВЦЭМ!$E$33:$E$776,СВЦЭМ!$A$33:$A$776,$A194,СВЦЭМ!$B$33:$B$776,D$191)+'СЕТ СН'!$F$15</f>
        <v>216.77286573999999</v>
      </c>
      <c r="E194" s="36">
        <f>SUMIFS(СВЦЭМ!$E$33:$E$776,СВЦЭМ!$A$33:$A$776,$A194,СВЦЭМ!$B$33:$B$776,E$191)+'СЕТ СН'!$F$15</f>
        <v>216.34981400999999</v>
      </c>
      <c r="F194" s="36">
        <f>SUMIFS(СВЦЭМ!$E$33:$E$776,СВЦЭМ!$A$33:$A$776,$A194,СВЦЭМ!$B$33:$B$776,F$191)+'СЕТ СН'!$F$15</f>
        <v>215.71958443</v>
      </c>
      <c r="G194" s="36">
        <f>SUMIFS(СВЦЭМ!$E$33:$E$776,СВЦЭМ!$A$33:$A$776,$A194,СВЦЭМ!$B$33:$B$776,G$191)+'СЕТ СН'!$F$15</f>
        <v>221.52318482000001</v>
      </c>
      <c r="H194" s="36">
        <f>SUMIFS(СВЦЭМ!$E$33:$E$776,СВЦЭМ!$A$33:$A$776,$A194,СВЦЭМ!$B$33:$B$776,H$191)+'СЕТ СН'!$F$15</f>
        <v>210.77239711000001</v>
      </c>
      <c r="I194" s="36">
        <f>SUMIFS(СВЦЭМ!$E$33:$E$776,СВЦЭМ!$A$33:$A$776,$A194,СВЦЭМ!$B$33:$B$776,I$191)+'СЕТ СН'!$F$15</f>
        <v>194.10329596</v>
      </c>
      <c r="J194" s="36">
        <f>SUMIFS(СВЦЭМ!$E$33:$E$776,СВЦЭМ!$A$33:$A$776,$A194,СВЦЭМ!$B$33:$B$776,J$191)+'СЕТ СН'!$F$15</f>
        <v>175.05911505</v>
      </c>
      <c r="K194" s="36">
        <f>SUMIFS(СВЦЭМ!$E$33:$E$776,СВЦЭМ!$A$33:$A$776,$A194,СВЦЭМ!$B$33:$B$776,K$191)+'СЕТ СН'!$F$15</f>
        <v>159.69383518000001</v>
      </c>
      <c r="L194" s="36">
        <f>SUMIFS(СВЦЭМ!$E$33:$E$776,СВЦЭМ!$A$33:$A$776,$A194,СВЦЭМ!$B$33:$B$776,L$191)+'СЕТ СН'!$F$15</f>
        <v>155.44275933</v>
      </c>
      <c r="M194" s="36">
        <f>SUMIFS(СВЦЭМ!$E$33:$E$776,СВЦЭМ!$A$33:$A$776,$A194,СВЦЭМ!$B$33:$B$776,M$191)+'СЕТ СН'!$F$15</f>
        <v>157.33869812</v>
      </c>
      <c r="N194" s="36">
        <f>SUMIFS(СВЦЭМ!$E$33:$E$776,СВЦЭМ!$A$33:$A$776,$A194,СВЦЭМ!$B$33:$B$776,N$191)+'СЕТ СН'!$F$15</f>
        <v>155.16143178999999</v>
      </c>
      <c r="O194" s="36">
        <f>SUMIFS(СВЦЭМ!$E$33:$E$776,СВЦЭМ!$A$33:$A$776,$A194,СВЦЭМ!$B$33:$B$776,O$191)+'СЕТ СН'!$F$15</f>
        <v>157.22621358000001</v>
      </c>
      <c r="P194" s="36">
        <f>SUMIFS(СВЦЭМ!$E$33:$E$776,СВЦЭМ!$A$33:$A$776,$A194,СВЦЭМ!$B$33:$B$776,P$191)+'СЕТ СН'!$F$15</f>
        <v>158.67456586</v>
      </c>
      <c r="Q194" s="36">
        <f>SUMIFS(СВЦЭМ!$E$33:$E$776,СВЦЭМ!$A$33:$A$776,$A194,СВЦЭМ!$B$33:$B$776,Q$191)+'СЕТ СН'!$F$15</f>
        <v>160.18228278000001</v>
      </c>
      <c r="R194" s="36">
        <f>SUMIFS(СВЦЭМ!$E$33:$E$776,СВЦЭМ!$A$33:$A$776,$A194,СВЦЭМ!$B$33:$B$776,R$191)+'СЕТ СН'!$F$15</f>
        <v>161.31750144</v>
      </c>
      <c r="S194" s="36">
        <f>SUMIFS(СВЦЭМ!$E$33:$E$776,СВЦЭМ!$A$33:$A$776,$A194,СВЦЭМ!$B$33:$B$776,S$191)+'СЕТ СН'!$F$15</f>
        <v>161.28743012999999</v>
      </c>
      <c r="T194" s="36">
        <f>SUMIFS(СВЦЭМ!$E$33:$E$776,СВЦЭМ!$A$33:$A$776,$A194,СВЦЭМ!$B$33:$B$776,T$191)+'СЕТ СН'!$F$15</f>
        <v>156.63155777</v>
      </c>
      <c r="U194" s="36">
        <f>SUMIFS(СВЦЭМ!$E$33:$E$776,СВЦЭМ!$A$33:$A$776,$A194,СВЦЭМ!$B$33:$B$776,U$191)+'СЕТ СН'!$F$15</f>
        <v>151.78339793999999</v>
      </c>
      <c r="V194" s="36">
        <f>SUMIFS(СВЦЭМ!$E$33:$E$776,СВЦЭМ!$A$33:$A$776,$A194,СВЦЭМ!$B$33:$B$776,V$191)+'СЕТ СН'!$F$15</f>
        <v>149.57331909000001</v>
      </c>
      <c r="W194" s="36">
        <f>SUMIFS(СВЦЭМ!$E$33:$E$776,СВЦЭМ!$A$33:$A$776,$A194,СВЦЭМ!$B$33:$B$776,W$191)+'СЕТ СН'!$F$15</f>
        <v>148.10926642999999</v>
      </c>
      <c r="X194" s="36">
        <f>SUMIFS(СВЦЭМ!$E$33:$E$776,СВЦЭМ!$A$33:$A$776,$A194,СВЦЭМ!$B$33:$B$776,X$191)+'СЕТ СН'!$F$15</f>
        <v>158.72057018999999</v>
      </c>
      <c r="Y194" s="36">
        <f>SUMIFS(СВЦЭМ!$E$33:$E$776,СВЦЭМ!$A$33:$A$776,$A194,СВЦЭМ!$B$33:$B$776,Y$191)+'СЕТ СН'!$F$15</f>
        <v>184.52742050000001</v>
      </c>
    </row>
    <row r="195" spans="1:25" ht="15.75" x14ac:dyDescent="0.2">
      <c r="A195" s="35">
        <f t="shared" si="5"/>
        <v>43559</v>
      </c>
      <c r="B195" s="36">
        <f>SUMIFS(СВЦЭМ!$E$33:$E$776,СВЦЭМ!$A$33:$A$776,$A195,СВЦЭМ!$B$33:$B$776,B$191)+'СЕТ СН'!$F$15</f>
        <v>196.61030374000001</v>
      </c>
      <c r="C195" s="36">
        <f>SUMIFS(СВЦЭМ!$E$33:$E$776,СВЦЭМ!$A$33:$A$776,$A195,СВЦЭМ!$B$33:$B$776,C$191)+'СЕТ СН'!$F$15</f>
        <v>215.80041994999999</v>
      </c>
      <c r="D195" s="36">
        <f>SUMIFS(СВЦЭМ!$E$33:$E$776,СВЦЭМ!$A$33:$A$776,$A195,СВЦЭМ!$B$33:$B$776,D$191)+'СЕТ СН'!$F$15</f>
        <v>223.47662213999999</v>
      </c>
      <c r="E195" s="36">
        <f>SUMIFS(СВЦЭМ!$E$33:$E$776,СВЦЭМ!$A$33:$A$776,$A195,СВЦЭМ!$B$33:$B$776,E$191)+'СЕТ СН'!$F$15</f>
        <v>223.34217340999999</v>
      </c>
      <c r="F195" s="36">
        <f>SUMIFS(СВЦЭМ!$E$33:$E$776,СВЦЭМ!$A$33:$A$776,$A195,СВЦЭМ!$B$33:$B$776,F$191)+'СЕТ СН'!$F$15</f>
        <v>221.83606684</v>
      </c>
      <c r="G195" s="36">
        <f>SUMIFS(СВЦЭМ!$E$33:$E$776,СВЦЭМ!$A$33:$A$776,$A195,СВЦЭМ!$B$33:$B$776,G$191)+'СЕТ СН'!$F$15</f>
        <v>224.90633903</v>
      </c>
      <c r="H195" s="36">
        <f>SUMIFS(СВЦЭМ!$E$33:$E$776,СВЦЭМ!$A$33:$A$776,$A195,СВЦЭМ!$B$33:$B$776,H$191)+'СЕТ СН'!$F$15</f>
        <v>207.15033982</v>
      </c>
      <c r="I195" s="36">
        <f>SUMIFS(СВЦЭМ!$E$33:$E$776,СВЦЭМ!$A$33:$A$776,$A195,СВЦЭМ!$B$33:$B$776,I$191)+'СЕТ СН'!$F$15</f>
        <v>193.93230014</v>
      </c>
      <c r="J195" s="36">
        <f>SUMIFS(СВЦЭМ!$E$33:$E$776,СВЦЭМ!$A$33:$A$776,$A195,СВЦЭМ!$B$33:$B$776,J$191)+'СЕТ СН'!$F$15</f>
        <v>173.87396150000001</v>
      </c>
      <c r="K195" s="36">
        <f>SUMIFS(СВЦЭМ!$E$33:$E$776,СВЦЭМ!$A$33:$A$776,$A195,СВЦЭМ!$B$33:$B$776,K$191)+'СЕТ СН'!$F$15</f>
        <v>159.39424839</v>
      </c>
      <c r="L195" s="36">
        <f>SUMIFS(СВЦЭМ!$E$33:$E$776,СВЦЭМ!$A$33:$A$776,$A195,СВЦЭМ!$B$33:$B$776,L$191)+'СЕТ СН'!$F$15</f>
        <v>153.41027054</v>
      </c>
      <c r="M195" s="36">
        <f>SUMIFS(СВЦЭМ!$E$33:$E$776,СВЦЭМ!$A$33:$A$776,$A195,СВЦЭМ!$B$33:$B$776,M$191)+'СЕТ СН'!$F$15</f>
        <v>153.87691647</v>
      </c>
      <c r="N195" s="36">
        <f>SUMIFS(СВЦЭМ!$E$33:$E$776,СВЦЭМ!$A$33:$A$776,$A195,СВЦЭМ!$B$33:$B$776,N$191)+'СЕТ СН'!$F$15</f>
        <v>151.09493273000001</v>
      </c>
      <c r="O195" s="36">
        <f>SUMIFS(СВЦЭМ!$E$33:$E$776,СВЦЭМ!$A$33:$A$776,$A195,СВЦЭМ!$B$33:$B$776,O$191)+'СЕТ СН'!$F$15</f>
        <v>156.22249984000001</v>
      </c>
      <c r="P195" s="36">
        <f>SUMIFS(СВЦЭМ!$E$33:$E$776,СВЦЭМ!$A$33:$A$776,$A195,СВЦЭМ!$B$33:$B$776,P$191)+'СЕТ СН'!$F$15</f>
        <v>159.16609278999999</v>
      </c>
      <c r="Q195" s="36">
        <f>SUMIFS(СВЦЭМ!$E$33:$E$776,СВЦЭМ!$A$33:$A$776,$A195,СВЦЭМ!$B$33:$B$776,Q$191)+'СЕТ СН'!$F$15</f>
        <v>160.54088931000001</v>
      </c>
      <c r="R195" s="36">
        <f>SUMIFS(СВЦЭМ!$E$33:$E$776,СВЦЭМ!$A$33:$A$776,$A195,СВЦЭМ!$B$33:$B$776,R$191)+'СЕТ СН'!$F$15</f>
        <v>161.36974749999999</v>
      </c>
      <c r="S195" s="36">
        <f>SUMIFS(СВЦЭМ!$E$33:$E$776,СВЦЭМ!$A$33:$A$776,$A195,СВЦЭМ!$B$33:$B$776,S$191)+'СЕТ СН'!$F$15</f>
        <v>163.07535799999999</v>
      </c>
      <c r="T195" s="36">
        <f>SUMIFS(СВЦЭМ!$E$33:$E$776,СВЦЭМ!$A$33:$A$776,$A195,СВЦЭМ!$B$33:$B$776,T$191)+'СЕТ СН'!$F$15</f>
        <v>158.84229341</v>
      </c>
      <c r="U195" s="36">
        <f>SUMIFS(СВЦЭМ!$E$33:$E$776,СВЦЭМ!$A$33:$A$776,$A195,СВЦЭМ!$B$33:$B$776,U$191)+'СЕТ СН'!$F$15</f>
        <v>150.64147560999999</v>
      </c>
      <c r="V195" s="36">
        <f>SUMIFS(СВЦЭМ!$E$33:$E$776,СВЦЭМ!$A$33:$A$776,$A195,СВЦЭМ!$B$33:$B$776,V$191)+'СЕТ СН'!$F$15</f>
        <v>149.05503881000001</v>
      </c>
      <c r="W195" s="36">
        <f>SUMIFS(СВЦЭМ!$E$33:$E$776,СВЦЭМ!$A$33:$A$776,$A195,СВЦЭМ!$B$33:$B$776,W$191)+'СЕТ СН'!$F$15</f>
        <v>149.68682043999999</v>
      </c>
      <c r="X195" s="36">
        <f>SUMIFS(СВЦЭМ!$E$33:$E$776,СВЦЭМ!$A$33:$A$776,$A195,СВЦЭМ!$B$33:$B$776,X$191)+'СЕТ СН'!$F$15</f>
        <v>166.84851223000001</v>
      </c>
      <c r="Y195" s="36">
        <f>SUMIFS(СВЦЭМ!$E$33:$E$776,СВЦЭМ!$A$33:$A$776,$A195,СВЦЭМ!$B$33:$B$776,Y$191)+'СЕТ СН'!$F$15</f>
        <v>197.46355584</v>
      </c>
    </row>
    <row r="196" spans="1:25" ht="15.75" x14ac:dyDescent="0.2">
      <c r="A196" s="35">
        <f t="shared" si="5"/>
        <v>43560</v>
      </c>
      <c r="B196" s="36">
        <f>SUMIFS(СВЦЭМ!$E$33:$E$776,СВЦЭМ!$A$33:$A$776,$A196,СВЦЭМ!$B$33:$B$776,B$191)+'СЕТ СН'!$F$15</f>
        <v>195.20720502</v>
      </c>
      <c r="C196" s="36">
        <f>SUMIFS(СВЦЭМ!$E$33:$E$776,СВЦЭМ!$A$33:$A$776,$A196,СВЦЭМ!$B$33:$B$776,C$191)+'СЕТ СН'!$F$15</f>
        <v>213.82900592999999</v>
      </c>
      <c r="D196" s="36">
        <f>SUMIFS(СВЦЭМ!$E$33:$E$776,СВЦЭМ!$A$33:$A$776,$A196,СВЦЭМ!$B$33:$B$776,D$191)+'СЕТ СН'!$F$15</f>
        <v>225.87294026000001</v>
      </c>
      <c r="E196" s="36">
        <f>SUMIFS(СВЦЭМ!$E$33:$E$776,СВЦЭМ!$A$33:$A$776,$A196,СВЦЭМ!$B$33:$B$776,E$191)+'СЕТ СН'!$F$15</f>
        <v>225.03740626999999</v>
      </c>
      <c r="F196" s="36">
        <f>SUMIFS(СВЦЭМ!$E$33:$E$776,СВЦЭМ!$A$33:$A$776,$A196,СВЦЭМ!$B$33:$B$776,F$191)+'СЕТ СН'!$F$15</f>
        <v>224.37566244999999</v>
      </c>
      <c r="G196" s="36">
        <f>SUMIFS(СВЦЭМ!$E$33:$E$776,СВЦЭМ!$A$33:$A$776,$A196,СВЦЭМ!$B$33:$B$776,G$191)+'СЕТ СН'!$F$15</f>
        <v>223.95233572999999</v>
      </c>
      <c r="H196" s="36">
        <f>SUMIFS(СВЦЭМ!$E$33:$E$776,СВЦЭМ!$A$33:$A$776,$A196,СВЦЭМ!$B$33:$B$776,H$191)+'СЕТ СН'!$F$15</f>
        <v>210.27724264</v>
      </c>
      <c r="I196" s="36">
        <f>SUMIFS(СВЦЭМ!$E$33:$E$776,СВЦЭМ!$A$33:$A$776,$A196,СВЦЭМ!$B$33:$B$776,I$191)+'СЕТ СН'!$F$15</f>
        <v>198.23310365</v>
      </c>
      <c r="J196" s="36">
        <f>SUMIFS(СВЦЭМ!$E$33:$E$776,СВЦЭМ!$A$33:$A$776,$A196,СВЦЭМ!$B$33:$B$776,J$191)+'СЕТ СН'!$F$15</f>
        <v>180.85485392000001</v>
      </c>
      <c r="K196" s="36">
        <f>SUMIFS(СВЦЭМ!$E$33:$E$776,СВЦЭМ!$A$33:$A$776,$A196,СВЦЭМ!$B$33:$B$776,K$191)+'СЕТ СН'!$F$15</f>
        <v>165.41235158999999</v>
      </c>
      <c r="L196" s="36">
        <f>SUMIFS(СВЦЭМ!$E$33:$E$776,СВЦЭМ!$A$33:$A$776,$A196,СВЦЭМ!$B$33:$B$776,L$191)+'СЕТ СН'!$F$15</f>
        <v>158.35294646</v>
      </c>
      <c r="M196" s="36">
        <f>SUMIFS(СВЦЭМ!$E$33:$E$776,СВЦЭМ!$A$33:$A$776,$A196,СВЦЭМ!$B$33:$B$776,M$191)+'СЕТ СН'!$F$15</f>
        <v>156.56612913999999</v>
      </c>
      <c r="N196" s="36">
        <f>SUMIFS(СВЦЭМ!$E$33:$E$776,СВЦЭМ!$A$33:$A$776,$A196,СВЦЭМ!$B$33:$B$776,N$191)+'СЕТ СН'!$F$15</f>
        <v>155.23712609</v>
      </c>
      <c r="O196" s="36">
        <f>SUMIFS(СВЦЭМ!$E$33:$E$776,СВЦЭМ!$A$33:$A$776,$A196,СВЦЭМ!$B$33:$B$776,O$191)+'СЕТ СН'!$F$15</f>
        <v>154.02948619</v>
      </c>
      <c r="P196" s="36">
        <f>SUMIFS(СВЦЭМ!$E$33:$E$776,СВЦЭМ!$A$33:$A$776,$A196,СВЦЭМ!$B$33:$B$776,P$191)+'СЕТ СН'!$F$15</f>
        <v>155.11268932999999</v>
      </c>
      <c r="Q196" s="36">
        <f>SUMIFS(СВЦЭМ!$E$33:$E$776,СВЦЭМ!$A$33:$A$776,$A196,СВЦЭМ!$B$33:$B$776,Q$191)+'СЕТ СН'!$F$15</f>
        <v>155.00749168999999</v>
      </c>
      <c r="R196" s="36">
        <f>SUMIFS(СВЦЭМ!$E$33:$E$776,СВЦЭМ!$A$33:$A$776,$A196,СВЦЭМ!$B$33:$B$776,R$191)+'СЕТ СН'!$F$15</f>
        <v>155.15634703000001</v>
      </c>
      <c r="S196" s="36">
        <f>SUMIFS(СВЦЭМ!$E$33:$E$776,СВЦЭМ!$A$33:$A$776,$A196,СВЦЭМ!$B$33:$B$776,S$191)+'СЕТ СН'!$F$15</f>
        <v>158.46216584999999</v>
      </c>
      <c r="T196" s="36">
        <f>SUMIFS(СВЦЭМ!$E$33:$E$776,СВЦЭМ!$A$33:$A$776,$A196,СВЦЭМ!$B$33:$B$776,T$191)+'СЕТ СН'!$F$15</f>
        <v>157.54735667</v>
      </c>
      <c r="U196" s="36">
        <f>SUMIFS(СВЦЭМ!$E$33:$E$776,СВЦЭМ!$A$33:$A$776,$A196,СВЦЭМ!$B$33:$B$776,U$191)+'СЕТ СН'!$F$15</f>
        <v>159.28138680999999</v>
      </c>
      <c r="V196" s="36">
        <f>SUMIFS(СВЦЭМ!$E$33:$E$776,СВЦЭМ!$A$33:$A$776,$A196,СВЦЭМ!$B$33:$B$776,V$191)+'СЕТ СН'!$F$15</f>
        <v>161.25763343</v>
      </c>
      <c r="W196" s="36">
        <f>SUMIFS(СВЦЭМ!$E$33:$E$776,СВЦЭМ!$A$33:$A$776,$A196,СВЦЭМ!$B$33:$B$776,W$191)+'СЕТ СН'!$F$15</f>
        <v>162.79954932000001</v>
      </c>
      <c r="X196" s="36">
        <f>SUMIFS(СВЦЭМ!$E$33:$E$776,СВЦЭМ!$A$33:$A$776,$A196,СВЦЭМ!$B$33:$B$776,X$191)+'СЕТ СН'!$F$15</f>
        <v>171.07656827</v>
      </c>
      <c r="Y196" s="36">
        <f>SUMIFS(СВЦЭМ!$E$33:$E$776,СВЦЭМ!$A$33:$A$776,$A196,СВЦЭМ!$B$33:$B$776,Y$191)+'СЕТ СН'!$F$15</f>
        <v>190.44283114000001</v>
      </c>
    </row>
    <row r="197" spans="1:25" ht="15.75" x14ac:dyDescent="0.2">
      <c r="A197" s="35">
        <f t="shared" si="5"/>
        <v>43561</v>
      </c>
      <c r="B197" s="36">
        <f>SUMIFS(СВЦЭМ!$E$33:$E$776,СВЦЭМ!$A$33:$A$776,$A197,СВЦЭМ!$B$33:$B$776,B$191)+'СЕТ СН'!$F$15</f>
        <v>203.09146859000001</v>
      </c>
      <c r="C197" s="36">
        <f>SUMIFS(СВЦЭМ!$E$33:$E$776,СВЦЭМ!$A$33:$A$776,$A197,СВЦЭМ!$B$33:$B$776,C$191)+'СЕТ СН'!$F$15</f>
        <v>219.72547807999999</v>
      </c>
      <c r="D197" s="36">
        <f>SUMIFS(СВЦЭМ!$E$33:$E$776,СВЦЭМ!$A$33:$A$776,$A197,СВЦЭМ!$B$33:$B$776,D$191)+'СЕТ СН'!$F$15</f>
        <v>224.65247574</v>
      </c>
      <c r="E197" s="36">
        <f>SUMIFS(СВЦЭМ!$E$33:$E$776,СВЦЭМ!$A$33:$A$776,$A197,СВЦЭМ!$B$33:$B$776,E$191)+'СЕТ СН'!$F$15</f>
        <v>222.92109363</v>
      </c>
      <c r="F197" s="36">
        <f>SUMIFS(СВЦЭМ!$E$33:$E$776,СВЦЭМ!$A$33:$A$776,$A197,СВЦЭМ!$B$33:$B$776,F$191)+'СЕТ СН'!$F$15</f>
        <v>222.50576837</v>
      </c>
      <c r="G197" s="36">
        <f>SUMIFS(СВЦЭМ!$E$33:$E$776,СВЦЭМ!$A$33:$A$776,$A197,СВЦЭМ!$B$33:$B$776,G$191)+'СЕТ СН'!$F$15</f>
        <v>224.53877688</v>
      </c>
      <c r="H197" s="36">
        <f>SUMIFS(СВЦЭМ!$E$33:$E$776,СВЦЭМ!$A$33:$A$776,$A197,СВЦЭМ!$B$33:$B$776,H$191)+'СЕТ СН'!$F$15</f>
        <v>207.68191762999999</v>
      </c>
      <c r="I197" s="36">
        <f>SUMIFS(СВЦЭМ!$E$33:$E$776,СВЦЭМ!$A$33:$A$776,$A197,СВЦЭМ!$B$33:$B$776,I$191)+'СЕТ СН'!$F$15</f>
        <v>207.08656995000001</v>
      </c>
      <c r="J197" s="36">
        <f>SUMIFS(СВЦЭМ!$E$33:$E$776,СВЦЭМ!$A$33:$A$776,$A197,СВЦЭМ!$B$33:$B$776,J$191)+'СЕТ СН'!$F$15</f>
        <v>192.77366853999999</v>
      </c>
      <c r="K197" s="36">
        <f>SUMIFS(СВЦЭМ!$E$33:$E$776,СВЦЭМ!$A$33:$A$776,$A197,СВЦЭМ!$B$33:$B$776,K$191)+'СЕТ СН'!$F$15</f>
        <v>166.43571739999999</v>
      </c>
      <c r="L197" s="36">
        <f>SUMIFS(СВЦЭМ!$E$33:$E$776,СВЦЭМ!$A$33:$A$776,$A197,СВЦЭМ!$B$33:$B$776,L$191)+'СЕТ СН'!$F$15</f>
        <v>154.87947754000001</v>
      </c>
      <c r="M197" s="36">
        <f>SUMIFS(СВЦЭМ!$E$33:$E$776,СВЦЭМ!$A$33:$A$776,$A197,СВЦЭМ!$B$33:$B$776,M$191)+'СЕТ СН'!$F$15</f>
        <v>155.43599717000001</v>
      </c>
      <c r="N197" s="36">
        <f>SUMIFS(СВЦЭМ!$E$33:$E$776,СВЦЭМ!$A$33:$A$776,$A197,СВЦЭМ!$B$33:$B$776,N$191)+'СЕТ СН'!$F$15</f>
        <v>157.46849556999999</v>
      </c>
      <c r="O197" s="36">
        <f>SUMIFS(СВЦЭМ!$E$33:$E$776,СВЦЭМ!$A$33:$A$776,$A197,СВЦЭМ!$B$33:$B$776,O$191)+'СЕТ СН'!$F$15</f>
        <v>160.33376235</v>
      </c>
      <c r="P197" s="36">
        <f>SUMIFS(СВЦЭМ!$E$33:$E$776,СВЦЭМ!$A$33:$A$776,$A197,СВЦЭМ!$B$33:$B$776,P$191)+'СЕТ СН'!$F$15</f>
        <v>160.93038139000001</v>
      </c>
      <c r="Q197" s="36">
        <f>SUMIFS(СВЦЭМ!$E$33:$E$776,СВЦЭМ!$A$33:$A$776,$A197,СВЦЭМ!$B$33:$B$776,Q$191)+'СЕТ СН'!$F$15</f>
        <v>161.49105782999999</v>
      </c>
      <c r="R197" s="36">
        <f>SUMIFS(СВЦЭМ!$E$33:$E$776,СВЦЭМ!$A$33:$A$776,$A197,СВЦЭМ!$B$33:$B$776,R$191)+'СЕТ СН'!$F$15</f>
        <v>161.54807926999999</v>
      </c>
      <c r="S197" s="36">
        <f>SUMIFS(СВЦЭМ!$E$33:$E$776,СВЦЭМ!$A$33:$A$776,$A197,СВЦЭМ!$B$33:$B$776,S$191)+'СЕТ СН'!$F$15</f>
        <v>161.82413381999999</v>
      </c>
      <c r="T197" s="36">
        <f>SUMIFS(СВЦЭМ!$E$33:$E$776,СВЦЭМ!$A$33:$A$776,$A197,СВЦЭМ!$B$33:$B$776,T$191)+'СЕТ СН'!$F$15</f>
        <v>157.81460433999999</v>
      </c>
      <c r="U197" s="36">
        <f>SUMIFS(СВЦЭМ!$E$33:$E$776,СВЦЭМ!$A$33:$A$776,$A197,СВЦЭМ!$B$33:$B$776,U$191)+'СЕТ СН'!$F$15</f>
        <v>151.93283245999999</v>
      </c>
      <c r="V197" s="36">
        <f>SUMIFS(СВЦЭМ!$E$33:$E$776,СВЦЭМ!$A$33:$A$776,$A197,СВЦЭМ!$B$33:$B$776,V$191)+'СЕТ СН'!$F$15</f>
        <v>147.66716819999999</v>
      </c>
      <c r="W197" s="36">
        <f>SUMIFS(СВЦЭМ!$E$33:$E$776,СВЦЭМ!$A$33:$A$776,$A197,СВЦЭМ!$B$33:$B$776,W$191)+'СЕТ СН'!$F$15</f>
        <v>143.34903267999999</v>
      </c>
      <c r="X197" s="36">
        <f>SUMIFS(СВЦЭМ!$E$33:$E$776,СВЦЭМ!$A$33:$A$776,$A197,СВЦЭМ!$B$33:$B$776,X$191)+'СЕТ СН'!$F$15</f>
        <v>148.03213086</v>
      </c>
      <c r="Y197" s="36">
        <f>SUMIFS(СВЦЭМ!$E$33:$E$776,СВЦЭМ!$A$33:$A$776,$A197,СВЦЭМ!$B$33:$B$776,Y$191)+'СЕТ СН'!$F$15</f>
        <v>169.61430289</v>
      </c>
    </row>
    <row r="198" spans="1:25" ht="15.75" x14ac:dyDescent="0.2">
      <c r="A198" s="35">
        <f t="shared" si="5"/>
        <v>43562</v>
      </c>
      <c r="B198" s="36">
        <f>SUMIFS(СВЦЭМ!$E$33:$E$776,СВЦЭМ!$A$33:$A$776,$A198,СВЦЭМ!$B$33:$B$776,B$191)+'СЕТ СН'!$F$15</f>
        <v>196.83879242</v>
      </c>
      <c r="C198" s="36">
        <f>SUMIFS(СВЦЭМ!$E$33:$E$776,СВЦЭМ!$A$33:$A$776,$A198,СВЦЭМ!$B$33:$B$776,C$191)+'СЕТ СН'!$F$15</f>
        <v>217.16546502</v>
      </c>
      <c r="D198" s="36">
        <f>SUMIFS(СВЦЭМ!$E$33:$E$776,СВЦЭМ!$A$33:$A$776,$A198,СВЦЭМ!$B$33:$B$776,D$191)+'СЕТ СН'!$F$15</f>
        <v>231.32185981000001</v>
      </c>
      <c r="E198" s="36">
        <f>SUMIFS(СВЦЭМ!$E$33:$E$776,СВЦЭМ!$A$33:$A$776,$A198,СВЦЭМ!$B$33:$B$776,E$191)+'СЕТ СН'!$F$15</f>
        <v>235.88773745</v>
      </c>
      <c r="F198" s="36">
        <f>SUMIFS(СВЦЭМ!$E$33:$E$776,СВЦЭМ!$A$33:$A$776,$A198,СВЦЭМ!$B$33:$B$776,F$191)+'СЕТ СН'!$F$15</f>
        <v>233.73695413999999</v>
      </c>
      <c r="G198" s="36">
        <f>SUMIFS(СВЦЭМ!$E$33:$E$776,СВЦЭМ!$A$33:$A$776,$A198,СВЦЭМ!$B$33:$B$776,G$191)+'СЕТ СН'!$F$15</f>
        <v>227.83175645</v>
      </c>
      <c r="H198" s="36">
        <f>SUMIFS(СВЦЭМ!$E$33:$E$776,СВЦЭМ!$A$33:$A$776,$A198,СВЦЭМ!$B$33:$B$776,H$191)+'СЕТ СН'!$F$15</f>
        <v>212.72312127999999</v>
      </c>
      <c r="I198" s="36">
        <f>SUMIFS(СВЦЭМ!$E$33:$E$776,СВЦЭМ!$A$33:$A$776,$A198,СВЦЭМ!$B$33:$B$776,I$191)+'СЕТ СН'!$F$15</f>
        <v>206.18821568999999</v>
      </c>
      <c r="J198" s="36">
        <f>SUMIFS(СВЦЭМ!$E$33:$E$776,СВЦЭМ!$A$33:$A$776,$A198,СВЦЭМ!$B$33:$B$776,J$191)+'СЕТ СН'!$F$15</f>
        <v>185.66894302</v>
      </c>
      <c r="K198" s="36">
        <f>SUMIFS(СВЦЭМ!$E$33:$E$776,СВЦЭМ!$A$33:$A$776,$A198,СВЦЭМ!$B$33:$B$776,K$191)+'СЕТ СН'!$F$15</f>
        <v>159.86660187999999</v>
      </c>
      <c r="L198" s="36">
        <f>SUMIFS(СВЦЭМ!$E$33:$E$776,СВЦЭМ!$A$33:$A$776,$A198,СВЦЭМ!$B$33:$B$776,L$191)+'СЕТ СН'!$F$15</f>
        <v>151.89150559000001</v>
      </c>
      <c r="M198" s="36">
        <f>SUMIFS(СВЦЭМ!$E$33:$E$776,СВЦЭМ!$A$33:$A$776,$A198,СВЦЭМ!$B$33:$B$776,M$191)+'СЕТ СН'!$F$15</f>
        <v>149.45649696999999</v>
      </c>
      <c r="N198" s="36">
        <f>SUMIFS(СВЦЭМ!$E$33:$E$776,СВЦЭМ!$A$33:$A$776,$A198,СВЦЭМ!$B$33:$B$776,N$191)+'СЕТ СН'!$F$15</f>
        <v>150.87645992</v>
      </c>
      <c r="O198" s="36">
        <f>SUMIFS(СВЦЭМ!$E$33:$E$776,СВЦЭМ!$A$33:$A$776,$A198,СВЦЭМ!$B$33:$B$776,O$191)+'СЕТ СН'!$F$15</f>
        <v>153.39774043</v>
      </c>
      <c r="P198" s="36">
        <f>SUMIFS(СВЦЭМ!$E$33:$E$776,СВЦЭМ!$A$33:$A$776,$A198,СВЦЭМ!$B$33:$B$776,P$191)+'СЕТ СН'!$F$15</f>
        <v>156.95765420000001</v>
      </c>
      <c r="Q198" s="36">
        <f>SUMIFS(СВЦЭМ!$E$33:$E$776,СВЦЭМ!$A$33:$A$776,$A198,СВЦЭМ!$B$33:$B$776,Q$191)+'СЕТ СН'!$F$15</f>
        <v>159.32595689999999</v>
      </c>
      <c r="R198" s="36">
        <f>SUMIFS(СВЦЭМ!$E$33:$E$776,СВЦЭМ!$A$33:$A$776,$A198,СВЦЭМ!$B$33:$B$776,R$191)+'СЕТ СН'!$F$15</f>
        <v>161.03737025999999</v>
      </c>
      <c r="S198" s="36">
        <f>SUMIFS(СВЦЭМ!$E$33:$E$776,СВЦЭМ!$A$33:$A$776,$A198,СВЦЭМ!$B$33:$B$776,S$191)+'СЕТ СН'!$F$15</f>
        <v>160.68673871999999</v>
      </c>
      <c r="T198" s="36">
        <f>SUMIFS(СВЦЭМ!$E$33:$E$776,СВЦЭМ!$A$33:$A$776,$A198,СВЦЭМ!$B$33:$B$776,T$191)+'СЕТ СН'!$F$15</f>
        <v>153.29561469999999</v>
      </c>
      <c r="U198" s="36">
        <f>SUMIFS(СВЦЭМ!$E$33:$E$776,СВЦЭМ!$A$33:$A$776,$A198,СВЦЭМ!$B$33:$B$776,U$191)+'СЕТ СН'!$F$15</f>
        <v>145.58720453999999</v>
      </c>
      <c r="V198" s="36">
        <f>SUMIFS(СВЦЭМ!$E$33:$E$776,СВЦЭМ!$A$33:$A$776,$A198,СВЦЭМ!$B$33:$B$776,V$191)+'СЕТ СН'!$F$15</f>
        <v>141.88065632000001</v>
      </c>
      <c r="W198" s="36">
        <f>SUMIFS(СВЦЭМ!$E$33:$E$776,СВЦЭМ!$A$33:$A$776,$A198,СВЦЭМ!$B$33:$B$776,W$191)+'СЕТ СН'!$F$15</f>
        <v>143.00708782999999</v>
      </c>
      <c r="X198" s="36">
        <f>SUMIFS(СВЦЭМ!$E$33:$E$776,СВЦЭМ!$A$33:$A$776,$A198,СВЦЭМ!$B$33:$B$776,X$191)+'СЕТ СН'!$F$15</f>
        <v>152.30179296</v>
      </c>
      <c r="Y198" s="36">
        <f>SUMIFS(СВЦЭМ!$E$33:$E$776,СВЦЭМ!$A$33:$A$776,$A198,СВЦЭМ!$B$33:$B$776,Y$191)+'СЕТ СН'!$F$15</f>
        <v>174.44405792000001</v>
      </c>
    </row>
    <row r="199" spans="1:25" ht="15.75" x14ac:dyDescent="0.2">
      <c r="A199" s="35">
        <f t="shared" si="5"/>
        <v>43563</v>
      </c>
      <c r="B199" s="36">
        <f>SUMIFS(СВЦЭМ!$E$33:$E$776,СВЦЭМ!$A$33:$A$776,$A199,СВЦЭМ!$B$33:$B$776,B$191)+'СЕТ СН'!$F$15</f>
        <v>198.8240577</v>
      </c>
      <c r="C199" s="36">
        <f>SUMIFS(СВЦЭМ!$E$33:$E$776,СВЦЭМ!$A$33:$A$776,$A199,СВЦЭМ!$B$33:$B$776,C$191)+'СЕТ СН'!$F$15</f>
        <v>219.79738266000001</v>
      </c>
      <c r="D199" s="36">
        <f>SUMIFS(СВЦЭМ!$E$33:$E$776,СВЦЭМ!$A$33:$A$776,$A199,СВЦЭМ!$B$33:$B$776,D$191)+'СЕТ СН'!$F$15</f>
        <v>236.48613094999999</v>
      </c>
      <c r="E199" s="36">
        <f>SUMIFS(СВЦЭМ!$E$33:$E$776,СВЦЭМ!$A$33:$A$776,$A199,СВЦЭМ!$B$33:$B$776,E$191)+'СЕТ СН'!$F$15</f>
        <v>236.55286133000001</v>
      </c>
      <c r="F199" s="36">
        <f>SUMIFS(СВЦЭМ!$E$33:$E$776,СВЦЭМ!$A$33:$A$776,$A199,СВЦЭМ!$B$33:$B$776,F$191)+'СЕТ СН'!$F$15</f>
        <v>229.75055953</v>
      </c>
      <c r="G199" s="36">
        <f>SUMIFS(СВЦЭМ!$E$33:$E$776,СВЦЭМ!$A$33:$A$776,$A199,СВЦЭМ!$B$33:$B$776,G$191)+'СЕТ СН'!$F$15</f>
        <v>225.93348669</v>
      </c>
      <c r="H199" s="36">
        <f>SUMIFS(СВЦЭМ!$E$33:$E$776,СВЦЭМ!$A$33:$A$776,$A199,СВЦЭМ!$B$33:$B$776,H$191)+'СЕТ СН'!$F$15</f>
        <v>212.37669883000001</v>
      </c>
      <c r="I199" s="36">
        <f>SUMIFS(СВЦЭМ!$E$33:$E$776,СВЦЭМ!$A$33:$A$776,$A199,СВЦЭМ!$B$33:$B$776,I$191)+'СЕТ СН'!$F$15</f>
        <v>196.02181823000001</v>
      </c>
      <c r="J199" s="36">
        <f>SUMIFS(СВЦЭМ!$E$33:$E$776,СВЦЭМ!$A$33:$A$776,$A199,СВЦЭМ!$B$33:$B$776,J$191)+'СЕТ СН'!$F$15</f>
        <v>175.78336920999999</v>
      </c>
      <c r="K199" s="36">
        <f>SUMIFS(СВЦЭМ!$E$33:$E$776,СВЦЭМ!$A$33:$A$776,$A199,СВЦЭМ!$B$33:$B$776,K$191)+'СЕТ СН'!$F$15</f>
        <v>158.03617503999999</v>
      </c>
      <c r="L199" s="36">
        <f>SUMIFS(СВЦЭМ!$E$33:$E$776,СВЦЭМ!$A$33:$A$776,$A199,СВЦЭМ!$B$33:$B$776,L$191)+'СЕТ СН'!$F$15</f>
        <v>150.41612036000001</v>
      </c>
      <c r="M199" s="36">
        <f>SUMIFS(СВЦЭМ!$E$33:$E$776,СВЦЭМ!$A$33:$A$776,$A199,СВЦЭМ!$B$33:$B$776,M$191)+'СЕТ СН'!$F$15</f>
        <v>152.6226552</v>
      </c>
      <c r="N199" s="36">
        <f>SUMIFS(СВЦЭМ!$E$33:$E$776,СВЦЭМ!$A$33:$A$776,$A199,СВЦЭМ!$B$33:$B$776,N$191)+'СЕТ СН'!$F$15</f>
        <v>152.05443511999999</v>
      </c>
      <c r="O199" s="36">
        <f>SUMIFS(СВЦЭМ!$E$33:$E$776,СВЦЭМ!$A$33:$A$776,$A199,СВЦЭМ!$B$33:$B$776,O$191)+'СЕТ СН'!$F$15</f>
        <v>152.74894867</v>
      </c>
      <c r="P199" s="36">
        <f>SUMIFS(СВЦЭМ!$E$33:$E$776,СВЦЭМ!$A$33:$A$776,$A199,СВЦЭМ!$B$33:$B$776,P$191)+'СЕТ СН'!$F$15</f>
        <v>154.50202399</v>
      </c>
      <c r="Q199" s="36">
        <f>SUMIFS(СВЦЭМ!$E$33:$E$776,СВЦЭМ!$A$33:$A$776,$A199,СВЦЭМ!$B$33:$B$776,Q$191)+'СЕТ СН'!$F$15</f>
        <v>156.73417022999999</v>
      </c>
      <c r="R199" s="36">
        <f>SUMIFS(СВЦЭМ!$E$33:$E$776,СВЦЭМ!$A$33:$A$776,$A199,СВЦЭМ!$B$33:$B$776,R$191)+'СЕТ СН'!$F$15</f>
        <v>157.41576488999999</v>
      </c>
      <c r="S199" s="36">
        <f>SUMIFS(СВЦЭМ!$E$33:$E$776,СВЦЭМ!$A$33:$A$776,$A199,СВЦЭМ!$B$33:$B$776,S$191)+'СЕТ СН'!$F$15</f>
        <v>156.28777475000001</v>
      </c>
      <c r="T199" s="36">
        <f>SUMIFS(СВЦЭМ!$E$33:$E$776,СВЦЭМ!$A$33:$A$776,$A199,СВЦЭМ!$B$33:$B$776,T$191)+'СЕТ СН'!$F$15</f>
        <v>152.64493977999999</v>
      </c>
      <c r="U199" s="36">
        <f>SUMIFS(СВЦЭМ!$E$33:$E$776,СВЦЭМ!$A$33:$A$776,$A199,СВЦЭМ!$B$33:$B$776,U$191)+'СЕТ СН'!$F$15</f>
        <v>148.85942274999999</v>
      </c>
      <c r="V199" s="36">
        <f>SUMIFS(СВЦЭМ!$E$33:$E$776,СВЦЭМ!$A$33:$A$776,$A199,СВЦЭМ!$B$33:$B$776,V$191)+'СЕТ СН'!$F$15</f>
        <v>146.70299353999999</v>
      </c>
      <c r="W199" s="36">
        <f>SUMIFS(СВЦЭМ!$E$33:$E$776,СВЦЭМ!$A$33:$A$776,$A199,СВЦЭМ!$B$33:$B$776,W$191)+'СЕТ СН'!$F$15</f>
        <v>150.10510052999999</v>
      </c>
      <c r="X199" s="36">
        <f>SUMIFS(СВЦЭМ!$E$33:$E$776,СВЦЭМ!$A$33:$A$776,$A199,СВЦЭМ!$B$33:$B$776,X$191)+'СЕТ СН'!$F$15</f>
        <v>163.08366612</v>
      </c>
      <c r="Y199" s="36">
        <f>SUMIFS(СВЦЭМ!$E$33:$E$776,СВЦЭМ!$A$33:$A$776,$A199,СВЦЭМ!$B$33:$B$776,Y$191)+'СЕТ СН'!$F$15</f>
        <v>185.24253282000001</v>
      </c>
    </row>
    <row r="200" spans="1:25" ht="15.75" x14ac:dyDescent="0.2">
      <c r="A200" s="35">
        <f t="shared" si="5"/>
        <v>43564</v>
      </c>
      <c r="B200" s="36">
        <f>SUMIFS(СВЦЭМ!$E$33:$E$776,СВЦЭМ!$A$33:$A$776,$A200,СВЦЭМ!$B$33:$B$776,B$191)+'СЕТ СН'!$F$15</f>
        <v>189.63654539000001</v>
      </c>
      <c r="C200" s="36">
        <f>SUMIFS(СВЦЭМ!$E$33:$E$776,СВЦЭМ!$A$33:$A$776,$A200,СВЦЭМ!$B$33:$B$776,C$191)+'СЕТ СН'!$F$15</f>
        <v>210.26963058000001</v>
      </c>
      <c r="D200" s="36">
        <f>SUMIFS(СВЦЭМ!$E$33:$E$776,СВЦЭМ!$A$33:$A$776,$A200,СВЦЭМ!$B$33:$B$776,D$191)+'СЕТ СН'!$F$15</f>
        <v>225.69421169</v>
      </c>
      <c r="E200" s="36">
        <f>SUMIFS(СВЦЭМ!$E$33:$E$776,СВЦЭМ!$A$33:$A$776,$A200,СВЦЭМ!$B$33:$B$776,E$191)+'СЕТ СН'!$F$15</f>
        <v>227.23071727999999</v>
      </c>
      <c r="F200" s="36">
        <f>SUMIFS(СВЦЭМ!$E$33:$E$776,СВЦЭМ!$A$33:$A$776,$A200,СВЦЭМ!$B$33:$B$776,F$191)+'СЕТ СН'!$F$15</f>
        <v>226.15831014</v>
      </c>
      <c r="G200" s="36">
        <f>SUMIFS(СВЦЭМ!$E$33:$E$776,СВЦЭМ!$A$33:$A$776,$A200,СВЦЭМ!$B$33:$B$776,G$191)+'СЕТ СН'!$F$15</f>
        <v>221.77988918</v>
      </c>
      <c r="H200" s="36">
        <f>SUMIFS(СВЦЭМ!$E$33:$E$776,СВЦЭМ!$A$33:$A$776,$A200,СВЦЭМ!$B$33:$B$776,H$191)+'СЕТ СН'!$F$15</f>
        <v>201.58822445999999</v>
      </c>
      <c r="I200" s="36">
        <f>SUMIFS(СВЦЭМ!$E$33:$E$776,СВЦЭМ!$A$33:$A$776,$A200,СВЦЭМ!$B$33:$B$776,I$191)+'СЕТ СН'!$F$15</f>
        <v>189.57145342999999</v>
      </c>
      <c r="J200" s="36">
        <f>SUMIFS(СВЦЭМ!$E$33:$E$776,СВЦЭМ!$A$33:$A$776,$A200,СВЦЭМ!$B$33:$B$776,J$191)+'СЕТ СН'!$F$15</f>
        <v>174.39301782999999</v>
      </c>
      <c r="K200" s="36">
        <f>SUMIFS(СВЦЭМ!$E$33:$E$776,СВЦЭМ!$A$33:$A$776,$A200,СВЦЭМ!$B$33:$B$776,K$191)+'СЕТ СН'!$F$15</f>
        <v>162.50891738999999</v>
      </c>
      <c r="L200" s="36">
        <f>SUMIFS(СВЦЭМ!$E$33:$E$776,СВЦЭМ!$A$33:$A$776,$A200,СВЦЭМ!$B$33:$B$776,L$191)+'СЕТ СН'!$F$15</f>
        <v>156.05163435</v>
      </c>
      <c r="M200" s="36">
        <f>SUMIFS(СВЦЭМ!$E$33:$E$776,СВЦЭМ!$A$33:$A$776,$A200,СВЦЭМ!$B$33:$B$776,M$191)+'СЕТ СН'!$F$15</f>
        <v>153.5601326</v>
      </c>
      <c r="N200" s="36">
        <f>SUMIFS(СВЦЭМ!$E$33:$E$776,СВЦЭМ!$A$33:$A$776,$A200,СВЦЭМ!$B$33:$B$776,N$191)+'СЕТ СН'!$F$15</f>
        <v>152.70471101000001</v>
      </c>
      <c r="O200" s="36">
        <f>SUMIFS(СВЦЭМ!$E$33:$E$776,СВЦЭМ!$A$33:$A$776,$A200,СВЦЭМ!$B$33:$B$776,O$191)+'СЕТ СН'!$F$15</f>
        <v>151.7801834</v>
      </c>
      <c r="P200" s="36">
        <f>SUMIFS(СВЦЭМ!$E$33:$E$776,СВЦЭМ!$A$33:$A$776,$A200,СВЦЭМ!$B$33:$B$776,P$191)+'СЕТ СН'!$F$15</f>
        <v>156.30425245999999</v>
      </c>
      <c r="Q200" s="36">
        <f>SUMIFS(СВЦЭМ!$E$33:$E$776,СВЦЭМ!$A$33:$A$776,$A200,СВЦЭМ!$B$33:$B$776,Q$191)+'СЕТ СН'!$F$15</f>
        <v>158.77132227000001</v>
      </c>
      <c r="R200" s="36">
        <f>SUMIFS(СВЦЭМ!$E$33:$E$776,СВЦЭМ!$A$33:$A$776,$A200,СВЦЭМ!$B$33:$B$776,R$191)+'СЕТ СН'!$F$15</f>
        <v>159.33225677999999</v>
      </c>
      <c r="S200" s="36">
        <f>SUMIFS(СВЦЭМ!$E$33:$E$776,СВЦЭМ!$A$33:$A$776,$A200,СВЦЭМ!$B$33:$B$776,S$191)+'СЕТ СН'!$F$15</f>
        <v>159.95928692999999</v>
      </c>
      <c r="T200" s="36">
        <f>SUMIFS(СВЦЭМ!$E$33:$E$776,СВЦЭМ!$A$33:$A$776,$A200,СВЦЭМ!$B$33:$B$776,T$191)+'СЕТ СН'!$F$15</f>
        <v>156.79887034000001</v>
      </c>
      <c r="U200" s="36">
        <f>SUMIFS(СВЦЭМ!$E$33:$E$776,СВЦЭМ!$A$33:$A$776,$A200,СВЦЭМ!$B$33:$B$776,U$191)+'СЕТ СН'!$F$15</f>
        <v>148.48992330999999</v>
      </c>
      <c r="V200" s="36">
        <f>SUMIFS(СВЦЭМ!$E$33:$E$776,СВЦЭМ!$A$33:$A$776,$A200,СВЦЭМ!$B$33:$B$776,V$191)+'СЕТ СН'!$F$15</f>
        <v>146.33261458000001</v>
      </c>
      <c r="W200" s="36">
        <f>SUMIFS(СВЦЭМ!$E$33:$E$776,СВЦЭМ!$A$33:$A$776,$A200,СВЦЭМ!$B$33:$B$776,W$191)+'СЕТ СН'!$F$15</f>
        <v>148.12595239000001</v>
      </c>
      <c r="X200" s="36">
        <f>SUMIFS(СВЦЭМ!$E$33:$E$776,СВЦЭМ!$A$33:$A$776,$A200,СВЦЭМ!$B$33:$B$776,X$191)+'СЕТ СН'!$F$15</f>
        <v>152.36688439</v>
      </c>
      <c r="Y200" s="36">
        <f>SUMIFS(СВЦЭМ!$E$33:$E$776,СВЦЭМ!$A$33:$A$776,$A200,СВЦЭМ!$B$33:$B$776,Y$191)+'СЕТ СН'!$F$15</f>
        <v>166.20142988999999</v>
      </c>
    </row>
    <row r="201" spans="1:25" ht="15.75" x14ac:dyDescent="0.2">
      <c r="A201" s="35">
        <f t="shared" si="5"/>
        <v>43565</v>
      </c>
      <c r="B201" s="36">
        <f>SUMIFS(СВЦЭМ!$E$33:$E$776,СВЦЭМ!$A$33:$A$776,$A201,СВЦЭМ!$B$33:$B$776,B$191)+'СЕТ СН'!$F$15</f>
        <v>186.46224989000001</v>
      </c>
      <c r="C201" s="36">
        <f>SUMIFS(СВЦЭМ!$E$33:$E$776,СВЦЭМ!$A$33:$A$776,$A201,СВЦЭМ!$B$33:$B$776,C$191)+'СЕТ СН'!$F$15</f>
        <v>209.61523980000001</v>
      </c>
      <c r="D201" s="36">
        <f>SUMIFS(СВЦЭМ!$E$33:$E$776,СВЦЭМ!$A$33:$A$776,$A201,СВЦЭМ!$B$33:$B$776,D$191)+'СЕТ СН'!$F$15</f>
        <v>226.27929187000001</v>
      </c>
      <c r="E201" s="36">
        <f>SUMIFS(СВЦЭМ!$E$33:$E$776,СВЦЭМ!$A$33:$A$776,$A201,СВЦЭМ!$B$33:$B$776,E$191)+'СЕТ СН'!$F$15</f>
        <v>229.57934016999999</v>
      </c>
      <c r="F201" s="36">
        <f>SUMIFS(СВЦЭМ!$E$33:$E$776,СВЦЭМ!$A$33:$A$776,$A201,СВЦЭМ!$B$33:$B$776,F$191)+'СЕТ СН'!$F$15</f>
        <v>228.31680610999999</v>
      </c>
      <c r="G201" s="36">
        <f>SUMIFS(СВЦЭМ!$E$33:$E$776,СВЦЭМ!$A$33:$A$776,$A201,СВЦЭМ!$B$33:$B$776,G$191)+'СЕТ СН'!$F$15</f>
        <v>225.16855579</v>
      </c>
      <c r="H201" s="36">
        <f>SUMIFS(СВЦЭМ!$E$33:$E$776,СВЦЭМ!$A$33:$A$776,$A201,СВЦЭМ!$B$33:$B$776,H$191)+'СЕТ СН'!$F$15</f>
        <v>208.74147525000001</v>
      </c>
      <c r="I201" s="36">
        <f>SUMIFS(СВЦЭМ!$E$33:$E$776,СВЦЭМ!$A$33:$A$776,$A201,СВЦЭМ!$B$33:$B$776,I$191)+'СЕТ СН'!$F$15</f>
        <v>192.43512815</v>
      </c>
      <c r="J201" s="36">
        <f>SUMIFS(СВЦЭМ!$E$33:$E$776,СВЦЭМ!$A$33:$A$776,$A201,СВЦЭМ!$B$33:$B$776,J$191)+'СЕТ СН'!$F$15</f>
        <v>171.44522393</v>
      </c>
      <c r="K201" s="36">
        <f>SUMIFS(СВЦЭМ!$E$33:$E$776,СВЦЭМ!$A$33:$A$776,$A201,СВЦЭМ!$B$33:$B$776,K$191)+'СЕТ СН'!$F$15</f>
        <v>152.94450212999999</v>
      </c>
      <c r="L201" s="36">
        <f>SUMIFS(СВЦЭМ!$E$33:$E$776,СВЦЭМ!$A$33:$A$776,$A201,СВЦЭМ!$B$33:$B$776,L$191)+'СЕТ СН'!$F$15</f>
        <v>148.05520164000001</v>
      </c>
      <c r="M201" s="36">
        <f>SUMIFS(СВЦЭМ!$E$33:$E$776,СВЦЭМ!$A$33:$A$776,$A201,СВЦЭМ!$B$33:$B$776,M$191)+'СЕТ СН'!$F$15</f>
        <v>149.53303665000001</v>
      </c>
      <c r="N201" s="36">
        <f>SUMIFS(СВЦЭМ!$E$33:$E$776,СВЦЭМ!$A$33:$A$776,$A201,СВЦЭМ!$B$33:$B$776,N$191)+'СЕТ СН'!$F$15</f>
        <v>150.49154053000001</v>
      </c>
      <c r="O201" s="36">
        <f>SUMIFS(СВЦЭМ!$E$33:$E$776,СВЦЭМ!$A$33:$A$776,$A201,СВЦЭМ!$B$33:$B$776,O$191)+'СЕТ СН'!$F$15</f>
        <v>151.28645853</v>
      </c>
      <c r="P201" s="36">
        <f>SUMIFS(СВЦЭМ!$E$33:$E$776,СВЦЭМ!$A$33:$A$776,$A201,СВЦЭМ!$B$33:$B$776,P$191)+'СЕТ СН'!$F$15</f>
        <v>153.42280765999999</v>
      </c>
      <c r="Q201" s="36">
        <f>SUMIFS(СВЦЭМ!$E$33:$E$776,СВЦЭМ!$A$33:$A$776,$A201,СВЦЭМ!$B$33:$B$776,Q$191)+'СЕТ СН'!$F$15</f>
        <v>154.04664022</v>
      </c>
      <c r="R201" s="36">
        <f>SUMIFS(СВЦЭМ!$E$33:$E$776,СВЦЭМ!$A$33:$A$776,$A201,СВЦЭМ!$B$33:$B$776,R$191)+'СЕТ СН'!$F$15</f>
        <v>155.12473431000001</v>
      </c>
      <c r="S201" s="36">
        <f>SUMIFS(СВЦЭМ!$E$33:$E$776,СВЦЭМ!$A$33:$A$776,$A201,СВЦЭМ!$B$33:$B$776,S$191)+'СЕТ СН'!$F$15</f>
        <v>155.16192115999999</v>
      </c>
      <c r="T201" s="36">
        <f>SUMIFS(СВЦЭМ!$E$33:$E$776,СВЦЭМ!$A$33:$A$776,$A201,СВЦЭМ!$B$33:$B$776,T$191)+'СЕТ СН'!$F$15</f>
        <v>151.26873427999999</v>
      </c>
      <c r="U201" s="36">
        <f>SUMIFS(СВЦЭМ!$E$33:$E$776,СВЦЭМ!$A$33:$A$776,$A201,СВЦЭМ!$B$33:$B$776,U$191)+'СЕТ СН'!$F$15</f>
        <v>145.1562816</v>
      </c>
      <c r="V201" s="36">
        <f>SUMIFS(СВЦЭМ!$E$33:$E$776,СВЦЭМ!$A$33:$A$776,$A201,СВЦЭМ!$B$33:$B$776,V$191)+'СЕТ СН'!$F$15</f>
        <v>140.54967794999999</v>
      </c>
      <c r="W201" s="36">
        <f>SUMIFS(СВЦЭМ!$E$33:$E$776,СВЦЭМ!$A$33:$A$776,$A201,СВЦЭМ!$B$33:$B$776,W$191)+'СЕТ СН'!$F$15</f>
        <v>139.88906789999999</v>
      </c>
      <c r="X201" s="36">
        <f>SUMIFS(СВЦЭМ!$E$33:$E$776,СВЦЭМ!$A$33:$A$776,$A201,СВЦЭМ!$B$33:$B$776,X$191)+'СЕТ СН'!$F$15</f>
        <v>152.63665152999999</v>
      </c>
      <c r="Y201" s="36">
        <f>SUMIFS(СВЦЭМ!$E$33:$E$776,СВЦЭМ!$A$33:$A$776,$A201,СВЦЭМ!$B$33:$B$776,Y$191)+'СЕТ СН'!$F$15</f>
        <v>178.48216009999999</v>
      </c>
    </row>
    <row r="202" spans="1:25" ht="15.75" x14ac:dyDescent="0.2">
      <c r="A202" s="35">
        <f t="shared" si="5"/>
        <v>43566</v>
      </c>
      <c r="B202" s="36">
        <f>SUMIFS(СВЦЭМ!$E$33:$E$776,СВЦЭМ!$A$33:$A$776,$A202,СВЦЭМ!$B$33:$B$776,B$191)+'СЕТ СН'!$F$15</f>
        <v>190.66421930000001</v>
      </c>
      <c r="C202" s="36">
        <f>SUMIFS(СВЦЭМ!$E$33:$E$776,СВЦЭМ!$A$33:$A$776,$A202,СВЦЭМ!$B$33:$B$776,C$191)+'СЕТ СН'!$F$15</f>
        <v>217.01258182000001</v>
      </c>
      <c r="D202" s="36">
        <f>SUMIFS(СВЦЭМ!$E$33:$E$776,СВЦЭМ!$A$33:$A$776,$A202,СВЦЭМ!$B$33:$B$776,D$191)+'СЕТ СН'!$F$15</f>
        <v>247.68568415999999</v>
      </c>
      <c r="E202" s="36">
        <f>SUMIFS(СВЦЭМ!$E$33:$E$776,СВЦЭМ!$A$33:$A$776,$A202,СВЦЭМ!$B$33:$B$776,E$191)+'СЕТ СН'!$F$15</f>
        <v>252.28104880999999</v>
      </c>
      <c r="F202" s="36">
        <f>SUMIFS(СВЦЭМ!$E$33:$E$776,СВЦЭМ!$A$33:$A$776,$A202,СВЦЭМ!$B$33:$B$776,F$191)+'СЕТ СН'!$F$15</f>
        <v>252.73820296</v>
      </c>
      <c r="G202" s="36">
        <f>SUMIFS(СВЦЭМ!$E$33:$E$776,СВЦЭМ!$A$33:$A$776,$A202,СВЦЭМ!$B$33:$B$776,G$191)+'СЕТ СН'!$F$15</f>
        <v>252.03627064</v>
      </c>
      <c r="H202" s="36">
        <f>SUMIFS(СВЦЭМ!$E$33:$E$776,СВЦЭМ!$A$33:$A$776,$A202,СВЦЭМ!$B$33:$B$776,H$191)+'СЕТ СН'!$F$15</f>
        <v>234.87654391999999</v>
      </c>
      <c r="I202" s="36">
        <f>SUMIFS(СВЦЭМ!$E$33:$E$776,СВЦЭМ!$A$33:$A$776,$A202,СВЦЭМ!$B$33:$B$776,I$191)+'СЕТ СН'!$F$15</f>
        <v>216.16033167000001</v>
      </c>
      <c r="J202" s="36">
        <f>SUMIFS(СВЦЭМ!$E$33:$E$776,СВЦЭМ!$A$33:$A$776,$A202,СВЦЭМ!$B$33:$B$776,J$191)+'СЕТ СН'!$F$15</f>
        <v>190.15814599999999</v>
      </c>
      <c r="K202" s="36">
        <f>SUMIFS(СВЦЭМ!$E$33:$E$776,СВЦЭМ!$A$33:$A$776,$A202,СВЦЭМ!$B$33:$B$776,K$191)+'СЕТ СН'!$F$15</f>
        <v>170.78961609000001</v>
      </c>
      <c r="L202" s="36">
        <f>SUMIFS(СВЦЭМ!$E$33:$E$776,СВЦЭМ!$A$33:$A$776,$A202,СВЦЭМ!$B$33:$B$776,L$191)+'СЕТ СН'!$F$15</f>
        <v>162.17849179000001</v>
      </c>
      <c r="M202" s="36">
        <f>SUMIFS(СВЦЭМ!$E$33:$E$776,СВЦЭМ!$A$33:$A$776,$A202,СВЦЭМ!$B$33:$B$776,M$191)+'СЕТ СН'!$F$15</f>
        <v>166.08570252999999</v>
      </c>
      <c r="N202" s="36">
        <f>SUMIFS(СВЦЭМ!$E$33:$E$776,СВЦЭМ!$A$33:$A$776,$A202,СВЦЭМ!$B$33:$B$776,N$191)+'СЕТ СН'!$F$15</f>
        <v>163.28925136000001</v>
      </c>
      <c r="O202" s="36">
        <f>SUMIFS(СВЦЭМ!$E$33:$E$776,СВЦЭМ!$A$33:$A$776,$A202,СВЦЭМ!$B$33:$B$776,O$191)+'СЕТ СН'!$F$15</f>
        <v>164.66229307</v>
      </c>
      <c r="P202" s="36">
        <f>SUMIFS(СВЦЭМ!$E$33:$E$776,СВЦЭМ!$A$33:$A$776,$A202,СВЦЭМ!$B$33:$B$776,P$191)+'СЕТ СН'!$F$15</f>
        <v>167.8571676</v>
      </c>
      <c r="Q202" s="36">
        <f>SUMIFS(СВЦЭМ!$E$33:$E$776,СВЦЭМ!$A$33:$A$776,$A202,СВЦЭМ!$B$33:$B$776,Q$191)+'СЕТ СН'!$F$15</f>
        <v>169.24531959000001</v>
      </c>
      <c r="R202" s="36">
        <f>SUMIFS(СВЦЭМ!$E$33:$E$776,СВЦЭМ!$A$33:$A$776,$A202,СВЦЭМ!$B$33:$B$776,R$191)+'СЕТ СН'!$F$15</f>
        <v>168.9088294</v>
      </c>
      <c r="S202" s="36">
        <f>SUMIFS(СВЦЭМ!$E$33:$E$776,СВЦЭМ!$A$33:$A$776,$A202,СВЦЭМ!$B$33:$B$776,S$191)+'СЕТ СН'!$F$15</f>
        <v>170.07582022</v>
      </c>
      <c r="T202" s="36">
        <f>SUMIFS(СВЦЭМ!$E$33:$E$776,СВЦЭМ!$A$33:$A$776,$A202,СВЦЭМ!$B$33:$B$776,T$191)+'СЕТ СН'!$F$15</f>
        <v>166.75418956999999</v>
      </c>
      <c r="U202" s="36">
        <f>SUMIFS(СВЦЭМ!$E$33:$E$776,СВЦЭМ!$A$33:$A$776,$A202,СВЦЭМ!$B$33:$B$776,U$191)+'СЕТ СН'!$F$15</f>
        <v>161.94657796000001</v>
      </c>
      <c r="V202" s="36">
        <f>SUMIFS(СВЦЭМ!$E$33:$E$776,СВЦЭМ!$A$33:$A$776,$A202,СВЦЭМ!$B$33:$B$776,V$191)+'СЕТ СН'!$F$15</f>
        <v>161.22521083999999</v>
      </c>
      <c r="W202" s="36">
        <f>SUMIFS(СВЦЭМ!$E$33:$E$776,СВЦЭМ!$A$33:$A$776,$A202,СВЦЭМ!$B$33:$B$776,W$191)+'СЕТ СН'!$F$15</f>
        <v>157.62520706999999</v>
      </c>
      <c r="X202" s="36">
        <f>SUMIFS(СВЦЭМ!$E$33:$E$776,СВЦЭМ!$A$33:$A$776,$A202,СВЦЭМ!$B$33:$B$776,X$191)+'СЕТ СН'!$F$15</f>
        <v>172.83341708</v>
      </c>
      <c r="Y202" s="36">
        <f>SUMIFS(СВЦЭМ!$E$33:$E$776,СВЦЭМ!$A$33:$A$776,$A202,СВЦЭМ!$B$33:$B$776,Y$191)+'СЕТ СН'!$F$15</f>
        <v>198.26489764999999</v>
      </c>
    </row>
    <row r="203" spans="1:25" ht="15.75" x14ac:dyDescent="0.2">
      <c r="A203" s="35">
        <f t="shared" si="5"/>
        <v>43567</v>
      </c>
      <c r="B203" s="36">
        <f>SUMIFS(СВЦЭМ!$E$33:$E$776,СВЦЭМ!$A$33:$A$776,$A203,СВЦЭМ!$B$33:$B$776,B$191)+'СЕТ СН'!$F$15</f>
        <v>219.48701198000001</v>
      </c>
      <c r="C203" s="36">
        <f>SUMIFS(СВЦЭМ!$E$33:$E$776,СВЦЭМ!$A$33:$A$776,$A203,СВЦЭМ!$B$33:$B$776,C$191)+'СЕТ СН'!$F$15</f>
        <v>237.97578181</v>
      </c>
      <c r="D203" s="36">
        <f>SUMIFS(СВЦЭМ!$E$33:$E$776,СВЦЭМ!$A$33:$A$776,$A203,СВЦЭМ!$B$33:$B$776,D$191)+'СЕТ СН'!$F$15</f>
        <v>247.95972710999999</v>
      </c>
      <c r="E203" s="36">
        <f>SUMIFS(СВЦЭМ!$E$33:$E$776,СВЦЭМ!$A$33:$A$776,$A203,СВЦЭМ!$B$33:$B$776,E$191)+'СЕТ СН'!$F$15</f>
        <v>248.16721891</v>
      </c>
      <c r="F203" s="36">
        <f>SUMIFS(СВЦЭМ!$E$33:$E$776,СВЦЭМ!$A$33:$A$776,$A203,СВЦЭМ!$B$33:$B$776,F$191)+'СЕТ СН'!$F$15</f>
        <v>247.99901886000001</v>
      </c>
      <c r="G203" s="36">
        <f>SUMIFS(СВЦЭМ!$E$33:$E$776,СВЦЭМ!$A$33:$A$776,$A203,СВЦЭМ!$B$33:$B$776,G$191)+'СЕТ СН'!$F$15</f>
        <v>245.14841261999999</v>
      </c>
      <c r="H203" s="36">
        <f>SUMIFS(СВЦЭМ!$E$33:$E$776,СВЦЭМ!$A$33:$A$776,$A203,СВЦЭМ!$B$33:$B$776,H$191)+'СЕТ СН'!$F$15</f>
        <v>226.91658756999999</v>
      </c>
      <c r="I203" s="36">
        <f>SUMIFS(СВЦЭМ!$E$33:$E$776,СВЦЭМ!$A$33:$A$776,$A203,СВЦЭМ!$B$33:$B$776,I$191)+'СЕТ СН'!$F$15</f>
        <v>214.64050975000001</v>
      </c>
      <c r="J203" s="36">
        <f>SUMIFS(СВЦЭМ!$E$33:$E$776,СВЦЭМ!$A$33:$A$776,$A203,СВЦЭМ!$B$33:$B$776,J$191)+'СЕТ СН'!$F$15</f>
        <v>189.76899159999999</v>
      </c>
      <c r="K203" s="36">
        <f>SUMIFS(СВЦЭМ!$E$33:$E$776,СВЦЭМ!$A$33:$A$776,$A203,СВЦЭМ!$B$33:$B$776,K$191)+'СЕТ СН'!$F$15</f>
        <v>171.08624800000001</v>
      </c>
      <c r="L203" s="36">
        <f>SUMIFS(СВЦЭМ!$E$33:$E$776,СВЦЭМ!$A$33:$A$776,$A203,СВЦЭМ!$B$33:$B$776,L$191)+'СЕТ СН'!$F$15</f>
        <v>162.84611222999999</v>
      </c>
      <c r="M203" s="36">
        <f>SUMIFS(СВЦЭМ!$E$33:$E$776,СВЦЭМ!$A$33:$A$776,$A203,СВЦЭМ!$B$33:$B$776,M$191)+'СЕТ СН'!$F$15</f>
        <v>163.49119977999999</v>
      </c>
      <c r="N203" s="36">
        <f>SUMIFS(СВЦЭМ!$E$33:$E$776,СВЦЭМ!$A$33:$A$776,$A203,СВЦЭМ!$B$33:$B$776,N$191)+'СЕТ СН'!$F$15</f>
        <v>159.48797518999999</v>
      </c>
      <c r="O203" s="36">
        <f>SUMIFS(СВЦЭМ!$E$33:$E$776,СВЦЭМ!$A$33:$A$776,$A203,СВЦЭМ!$B$33:$B$776,O$191)+'СЕТ СН'!$F$15</f>
        <v>161.47745183000001</v>
      </c>
      <c r="P203" s="36">
        <f>SUMIFS(СВЦЭМ!$E$33:$E$776,СВЦЭМ!$A$33:$A$776,$A203,СВЦЭМ!$B$33:$B$776,P$191)+'СЕТ СН'!$F$15</f>
        <v>166.04191863</v>
      </c>
      <c r="Q203" s="36">
        <f>SUMIFS(СВЦЭМ!$E$33:$E$776,СВЦЭМ!$A$33:$A$776,$A203,СВЦЭМ!$B$33:$B$776,Q$191)+'СЕТ СН'!$F$15</f>
        <v>168.39362942</v>
      </c>
      <c r="R203" s="36">
        <f>SUMIFS(СВЦЭМ!$E$33:$E$776,СВЦЭМ!$A$33:$A$776,$A203,СВЦЭМ!$B$33:$B$776,R$191)+'СЕТ СН'!$F$15</f>
        <v>170.25575756000001</v>
      </c>
      <c r="S203" s="36">
        <f>SUMIFS(СВЦЭМ!$E$33:$E$776,СВЦЭМ!$A$33:$A$776,$A203,СВЦЭМ!$B$33:$B$776,S$191)+'СЕТ СН'!$F$15</f>
        <v>167.28940807999999</v>
      </c>
      <c r="T203" s="36">
        <f>SUMIFS(СВЦЭМ!$E$33:$E$776,СВЦЭМ!$A$33:$A$776,$A203,СВЦЭМ!$B$33:$B$776,T$191)+'СЕТ СН'!$F$15</f>
        <v>164.05985715</v>
      </c>
      <c r="U203" s="36">
        <f>SUMIFS(СВЦЭМ!$E$33:$E$776,СВЦЭМ!$A$33:$A$776,$A203,СВЦЭМ!$B$33:$B$776,U$191)+'СЕТ СН'!$F$15</f>
        <v>153.93386962</v>
      </c>
      <c r="V203" s="36">
        <f>SUMIFS(СВЦЭМ!$E$33:$E$776,СВЦЭМ!$A$33:$A$776,$A203,СВЦЭМ!$B$33:$B$776,V$191)+'СЕТ СН'!$F$15</f>
        <v>153.52707577999999</v>
      </c>
      <c r="W203" s="36">
        <f>SUMIFS(СВЦЭМ!$E$33:$E$776,СВЦЭМ!$A$33:$A$776,$A203,СВЦЭМ!$B$33:$B$776,W$191)+'СЕТ СН'!$F$15</f>
        <v>155.73911304000001</v>
      </c>
      <c r="X203" s="36">
        <f>SUMIFS(СВЦЭМ!$E$33:$E$776,СВЦЭМ!$A$33:$A$776,$A203,СВЦЭМ!$B$33:$B$776,X$191)+'СЕТ СН'!$F$15</f>
        <v>168.79601258</v>
      </c>
      <c r="Y203" s="36">
        <f>SUMIFS(СВЦЭМ!$E$33:$E$776,СВЦЭМ!$A$33:$A$776,$A203,СВЦЭМ!$B$33:$B$776,Y$191)+'СЕТ СН'!$F$15</f>
        <v>193.30091672</v>
      </c>
    </row>
    <row r="204" spans="1:25" ht="15.75" x14ac:dyDescent="0.2">
      <c r="A204" s="35">
        <f t="shared" si="5"/>
        <v>43568</v>
      </c>
      <c r="B204" s="36">
        <f>SUMIFS(СВЦЭМ!$E$33:$E$776,СВЦЭМ!$A$33:$A$776,$A204,СВЦЭМ!$B$33:$B$776,B$191)+'СЕТ СН'!$F$15</f>
        <v>211.35553762999999</v>
      </c>
      <c r="C204" s="36">
        <f>SUMIFS(СВЦЭМ!$E$33:$E$776,СВЦЭМ!$A$33:$A$776,$A204,СВЦЭМ!$B$33:$B$776,C$191)+'СЕТ СН'!$F$15</f>
        <v>228.14883570000001</v>
      </c>
      <c r="D204" s="36">
        <f>SUMIFS(СВЦЭМ!$E$33:$E$776,СВЦЭМ!$A$33:$A$776,$A204,СВЦЭМ!$B$33:$B$776,D$191)+'СЕТ СН'!$F$15</f>
        <v>244.55769649999999</v>
      </c>
      <c r="E204" s="36">
        <f>SUMIFS(СВЦЭМ!$E$33:$E$776,СВЦЭМ!$A$33:$A$776,$A204,СВЦЭМ!$B$33:$B$776,E$191)+'СЕТ СН'!$F$15</f>
        <v>246.44431508</v>
      </c>
      <c r="F204" s="36">
        <f>SUMIFS(СВЦЭМ!$E$33:$E$776,СВЦЭМ!$A$33:$A$776,$A204,СВЦЭМ!$B$33:$B$776,F$191)+'СЕТ СН'!$F$15</f>
        <v>246.04980848</v>
      </c>
      <c r="G204" s="36">
        <f>SUMIFS(СВЦЭМ!$E$33:$E$776,СВЦЭМ!$A$33:$A$776,$A204,СВЦЭМ!$B$33:$B$776,G$191)+'СЕТ СН'!$F$15</f>
        <v>240.52957864000001</v>
      </c>
      <c r="H204" s="36">
        <f>SUMIFS(СВЦЭМ!$E$33:$E$776,СВЦЭМ!$A$33:$A$776,$A204,СВЦЭМ!$B$33:$B$776,H$191)+'СЕТ СН'!$F$15</f>
        <v>220.83290382999999</v>
      </c>
      <c r="I204" s="36">
        <f>SUMIFS(СВЦЭМ!$E$33:$E$776,СВЦЭМ!$A$33:$A$776,$A204,СВЦЭМ!$B$33:$B$776,I$191)+'СЕТ СН'!$F$15</f>
        <v>209.29515155999999</v>
      </c>
      <c r="J204" s="36">
        <f>SUMIFS(СВЦЭМ!$E$33:$E$776,СВЦЭМ!$A$33:$A$776,$A204,СВЦЭМ!$B$33:$B$776,J$191)+'СЕТ СН'!$F$15</f>
        <v>196.28638735000001</v>
      </c>
      <c r="K204" s="36">
        <f>SUMIFS(СВЦЭМ!$E$33:$E$776,СВЦЭМ!$A$33:$A$776,$A204,СВЦЭМ!$B$33:$B$776,K$191)+'СЕТ СН'!$F$15</f>
        <v>171.51024955</v>
      </c>
      <c r="L204" s="36">
        <f>SUMIFS(СВЦЭМ!$E$33:$E$776,СВЦЭМ!$A$33:$A$776,$A204,СВЦЭМ!$B$33:$B$776,L$191)+'СЕТ СН'!$F$15</f>
        <v>163.71414139000001</v>
      </c>
      <c r="M204" s="36">
        <f>SUMIFS(СВЦЭМ!$E$33:$E$776,СВЦЭМ!$A$33:$A$776,$A204,СВЦЭМ!$B$33:$B$776,M$191)+'СЕТ СН'!$F$15</f>
        <v>162.06702275000001</v>
      </c>
      <c r="N204" s="36">
        <f>SUMIFS(СВЦЭМ!$E$33:$E$776,СВЦЭМ!$A$33:$A$776,$A204,СВЦЭМ!$B$33:$B$776,N$191)+'СЕТ СН'!$F$15</f>
        <v>164.97465435999999</v>
      </c>
      <c r="O204" s="36">
        <f>SUMIFS(СВЦЭМ!$E$33:$E$776,СВЦЭМ!$A$33:$A$776,$A204,СВЦЭМ!$B$33:$B$776,O$191)+'СЕТ СН'!$F$15</f>
        <v>167.00553664</v>
      </c>
      <c r="P204" s="36">
        <f>SUMIFS(СВЦЭМ!$E$33:$E$776,СВЦЭМ!$A$33:$A$776,$A204,СВЦЭМ!$B$33:$B$776,P$191)+'СЕТ СН'!$F$15</f>
        <v>168.91424814000001</v>
      </c>
      <c r="Q204" s="36">
        <f>SUMIFS(СВЦЭМ!$E$33:$E$776,СВЦЭМ!$A$33:$A$776,$A204,СВЦЭМ!$B$33:$B$776,Q$191)+'СЕТ СН'!$F$15</f>
        <v>170.75089007</v>
      </c>
      <c r="R204" s="36">
        <f>SUMIFS(СВЦЭМ!$E$33:$E$776,СВЦЭМ!$A$33:$A$776,$A204,СВЦЭМ!$B$33:$B$776,R$191)+'СЕТ СН'!$F$15</f>
        <v>171.37594142</v>
      </c>
      <c r="S204" s="36">
        <f>SUMIFS(СВЦЭМ!$E$33:$E$776,СВЦЭМ!$A$33:$A$776,$A204,СВЦЭМ!$B$33:$B$776,S$191)+'СЕТ СН'!$F$15</f>
        <v>172.79683494</v>
      </c>
      <c r="T204" s="36">
        <f>SUMIFS(СВЦЭМ!$E$33:$E$776,СВЦЭМ!$A$33:$A$776,$A204,СВЦЭМ!$B$33:$B$776,T$191)+'СЕТ СН'!$F$15</f>
        <v>172.20190328000001</v>
      </c>
      <c r="U204" s="36">
        <f>SUMIFS(СВЦЭМ!$E$33:$E$776,СВЦЭМ!$A$33:$A$776,$A204,СВЦЭМ!$B$33:$B$776,U$191)+'СЕТ СН'!$F$15</f>
        <v>168.15647773000001</v>
      </c>
      <c r="V204" s="36">
        <f>SUMIFS(СВЦЭМ!$E$33:$E$776,СВЦЭМ!$A$33:$A$776,$A204,СВЦЭМ!$B$33:$B$776,V$191)+'СЕТ СН'!$F$15</f>
        <v>162.92316824</v>
      </c>
      <c r="W204" s="36">
        <f>SUMIFS(СВЦЭМ!$E$33:$E$776,СВЦЭМ!$A$33:$A$776,$A204,СВЦЭМ!$B$33:$B$776,W$191)+'СЕТ СН'!$F$15</f>
        <v>162.43181288</v>
      </c>
      <c r="X204" s="36">
        <f>SUMIFS(СВЦЭМ!$E$33:$E$776,СВЦЭМ!$A$33:$A$776,$A204,СВЦЭМ!$B$33:$B$776,X$191)+'СЕТ СН'!$F$15</f>
        <v>180.19336967999999</v>
      </c>
      <c r="Y204" s="36">
        <f>SUMIFS(СВЦЭМ!$E$33:$E$776,СВЦЭМ!$A$33:$A$776,$A204,СВЦЭМ!$B$33:$B$776,Y$191)+'СЕТ СН'!$F$15</f>
        <v>202.54288327</v>
      </c>
    </row>
    <row r="205" spans="1:25" ht="15.75" x14ac:dyDescent="0.2">
      <c r="A205" s="35">
        <f t="shared" si="5"/>
        <v>43569</v>
      </c>
      <c r="B205" s="36">
        <f>SUMIFS(СВЦЭМ!$E$33:$E$776,СВЦЭМ!$A$33:$A$776,$A205,СВЦЭМ!$B$33:$B$776,B$191)+'СЕТ СН'!$F$15</f>
        <v>215.58852311999999</v>
      </c>
      <c r="C205" s="36">
        <f>SUMIFS(СВЦЭМ!$E$33:$E$776,СВЦЭМ!$A$33:$A$776,$A205,СВЦЭМ!$B$33:$B$776,C$191)+'СЕТ СН'!$F$15</f>
        <v>238.83297838999999</v>
      </c>
      <c r="D205" s="36">
        <f>SUMIFS(СВЦЭМ!$E$33:$E$776,СВЦЭМ!$A$33:$A$776,$A205,СВЦЭМ!$B$33:$B$776,D$191)+'СЕТ СН'!$F$15</f>
        <v>257.29052041</v>
      </c>
      <c r="E205" s="36">
        <f>SUMIFS(СВЦЭМ!$E$33:$E$776,СВЦЭМ!$A$33:$A$776,$A205,СВЦЭМ!$B$33:$B$776,E$191)+'СЕТ СН'!$F$15</f>
        <v>257.34693443999998</v>
      </c>
      <c r="F205" s="36">
        <f>SUMIFS(СВЦЭМ!$E$33:$E$776,СВЦЭМ!$A$33:$A$776,$A205,СВЦЭМ!$B$33:$B$776,F$191)+'СЕТ СН'!$F$15</f>
        <v>255.2282453</v>
      </c>
      <c r="G205" s="36">
        <f>SUMIFS(СВЦЭМ!$E$33:$E$776,СВЦЭМ!$A$33:$A$776,$A205,СВЦЭМ!$B$33:$B$776,G$191)+'СЕТ СН'!$F$15</f>
        <v>252.31901371000001</v>
      </c>
      <c r="H205" s="36">
        <f>SUMIFS(СВЦЭМ!$E$33:$E$776,СВЦЭМ!$A$33:$A$776,$A205,СВЦЭМ!$B$33:$B$776,H$191)+'СЕТ СН'!$F$15</f>
        <v>229.97450547</v>
      </c>
      <c r="I205" s="36">
        <f>SUMIFS(СВЦЭМ!$E$33:$E$776,СВЦЭМ!$A$33:$A$776,$A205,СВЦЭМ!$B$33:$B$776,I$191)+'СЕТ СН'!$F$15</f>
        <v>214.63980365</v>
      </c>
      <c r="J205" s="36">
        <f>SUMIFS(СВЦЭМ!$E$33:$E$776,СВЦЭМ!$A$33:$A$776,$A205,СВЦЭМ!$B$33:$B$776,J$191)+'СЕТ СН'!$F$15</f>
        <v>198.95992823</v>
      </c>
      <c r="K205" s="36">
        <f>SUMIFS(СВЦЭМ!$E$33:$E$776,СВЦЭМ!$A$33:$A$776,$A205,СВЦЭМ!$B$33:$B$776,K$191)+'СЕТ СН'!$F$15</f>
        <v>175.28817387999999</v>
      </c>
      <c r="L205" s="36">
        <f>SUMIFS(СВЦЭМ!$E$33:$E$776,СВЦЭМ!$A$33:$A$776,$A205,СВЦЭМ!$B$33:$B$776,L$191)+'СЕТ СН'!$F$15</f>
        <v>163.28498837999999</v>
      </c>
      <c r="M205" s="36">
        <f>SUMIFS(СВЦЭМ!$E$33:$E$776,СВЦЭМ!$A$33:$A$776,$A205,СВЦЭМ!$B$33:$B$776,M$191)+'СЕТ СН'!$F$15</f>
        <v>161.92845473</v>
      </c>
      <c r="N205" s="36">
        <f>SUMIFS(СВЦЭМ!$E$33:$E$776,СВЦЭМ!$A$33:$A$776,$A205,СВЦЭМ!$B$33:$B$776,N$191)+'СЕТ СН'!$F$15</f>
        <v>163.14339347000001</v>
      </c>
      <c r="O205" s="36">
        <f>SUMIFS(СВЦЭМ!$E$33:$E$776,СВЦЭМ!$A$33:$A$776,$A205,СВЦЭМ!$B$33:$B$776,O$191)+'СЕТ СН'!$F$15</f>
        <v>164.53734256000001</v>
      </c>
      <c r="P205" s="36">
        <f>SUMIFS(СВЦЭМ!$E$33:$E$776,СВЦЭМ!$A$33:$A$776,$A205,СВЦЭМ!$B$33:$B$776,P$191)+'СЕТ СН'!$F$15</f>
        <v>167.68638977000001</v>
      </c>
      <c r="Q205" s="36">
        <f>SUMIFS(СВЦЭМ!$E$33:$E$776,СВЦЭМ!$A$33:$A$776,$A205,СВЦЭМ!$B$33:$B$776,Q$191)+'СЕТ СН'!$F$15</f>
        <v>168.08747966999999</v>
      </c>
      <c r="R205" s="36">
        <f>SUMIFS(СВЦЭМ!$E$33:$E$776,СВЦЭМ!$A$33:$A$776,$A205,СВЦЭМ!$B$33:$B$776,R$191)+'СЕТ СН'!$F$15</f>
        <v>167.72791158000001</v>
      </c>
      <c r="S205" s="36">
        <f>SUMIFS(СВЦЭМ!$E$33:$E$776,СВЦЭМ!$A$33:$A$776,$A205,СВЦЭМ!$B$33:$B$776,S$191)+'СЕТ СН'!$F$15</f>
        <v>170.33899743000001</v>
      </c>
      <c r="T205" s="36">
        <f>SUMIFS(СВЦЭМ!$E$33:$E$776,СВЦЭМ!$A$33:$A$776,$A205,СВЦЭМ!$B$33:$B$776,T$191)+'СЕТ СН'!$F$15</f>
        <v>166.82331674</v>
      </c>
      <c r="U205" s="36">
        <f>SUMIFS(СВЦЭМ!$E$33:$E$776,СВЦЭМ!$A$33:$A$776,$A205,СВЦЭМ!$B$33:$B$776,U$191)+'СЕТ СН'!$F$15</f>
        <v>161.35609690999999</v>
      </c>
      <c r="V205" s="36">
        <f>SUMIFS(СВЦЭМ!$E$33:$E$776,СВЦЭМ!$A$33:$A$776,$A205,СВЦЭМ!$B$33:$B$776,V$191)+'СЕТ СН'!$F$15</f>
        <v>158.62622893</v>
      </c>
      <c r="W205" s="36">
        <f>SUMIFS(СВЦЭМ!$E$33:$E$776,СВЦЭМ!$A$33:$A$776,$A205,СВЦЭМ!$B$33:$B$776,W$191)+'СЕТ СН'!$F$15</f>
        <v>159.50967367000001</v>
      </c>
      <c r="X205" s="36">
        <f>SUMIFS(СВЦЭМ!$E$33:$E$776,СВЦЭМ!$A$33:$A$776,$A205,СВЦЭМ!$B$33:$B$776,X$191)+'СЕТ СН'!$F$15</f>
        <v>172.62540711</v>
      </c>
      <c r="Y205" s="36">
        <f>SUMIFS(СВЦЭМ!$E$33:$E$776,СВЦЭМ!$A$33:$A$776,$A205,СВЦЭМ!$B$33:$B$776,Y$191)+'СЕТ СН'!$F$15</f>
        <v>195.1641357</v>
      </c>
    </row>
    <row r="206" spans="1:25" ht="15.75" x14ac:dyDescent="0.2">
      <c r="A206" s="35">
        <f t="shared" si="5"/>
        <v>43570</v>
      </c>
      <c r="B206" s="36">
        <f>SUMIFS(СВЦЭМ!$E$33:$E$776,СВЦЭМ!$A$33:$A$776,$A206,СВЦЭМ!$B$33:$B$776,B$191)+'СЕТ СН'!$F$15</f>
        <v>206.23863051999999</v>
      </c>
      <c r="C206" s="36">
        <f>SUMIFS(СВЦЭМ!$E$33:$E$776,СВЦЭМ!$A$33:$A$776,$A206,СВЦЭМ!$B$33:$B$776,C$191)+'СЕТ СН'!$F$15</f>
        <v>227.48338458999999</v>
      </c>
      <c r="D206" s="36">
        <f>SUMIFS(СВЦЭМ!$E$33:$E$776,СВЦЭМ!$A$33:$A$776,$A206,СВЦЭМ!$B$33:$B$776,D$191)+'СЕТ СН'!$F$15</f>
        <v>239.75539029000001</v>
      </c>
      <c r="E206" s="36">
        <f>SUMIFS(СВЦЭМ!$E$33:$E$776,СВЦЭМ!$A$33:$A$776,$A206,СВЦЭМ!$B$33:$B$776,E$191)+'СЕТ СН'!$F$15</f>
        <v>241.55404748999999</v>
      </c>
      <c r="F206" s="36">
        <f>SUMIFS(СВЦЭМ!$E$33:$E$776,СВЦЭМ!$A$33:$A$776,$A206,СВЦЭМ!$B$33:$B$776,F$191)+'СЕТ СН'!$F$15</f>
        <v>240.65073835000001</v>
      </c>
      <c r="G206" s="36">
        <f>SUMIFS(СВЦЭМ!$E$33:$E$776,СВЦЭМ!$A$33:$A$776,$A206,СВЦЭМ!$B$33:$B$776,G$191)+'СЕТ СН'!$F$15</f>
        <v>240.50328562999999</v>
      </c>
      <c r="H206" s="36">
        <f>SUMIFS(СВЦЭМ!$E$33:$E$776,СВЦЭМ!$A$33:$A$776,$A206,СВЦЭМ!$B$33:$B$776,H$191)+'СЕТ СН'!$F$15</f>
        <v>223.19647162999999</v>
      </c>
      <c r="I206" s="36">
        <f>SUMIFS(СВЦЭМ!$E$33:$E$776,СВЦЭМ!$A$33:$A$776,$A206,СВЦЭМ!$B$33:$B$776,I$191)+'СЕТ СН'!$F$15</f>
        <v>212.89956814999999</v>
      </c>
      <c r="J206" s="36">
        <f>SUMIFS(СВЦЭМ!$E$33:$E$776,СВЦЭМ!$A$33:$A$776,$A206,СВЦЭМ!$B$33:$B$776,J$191)+'СЕТ СН'!$F$15</f>
        <v>192.96570493999999</v>
      </c>
      <c r="K206" s="36">
        <f>SUMIFS(СВЦЭМ!$E$33:$E$776,СВЦЭМ!$A$33:$A$776,$A206,СВЦЭМ!$B$33:$B$776,K$191)+'СЕТ СН'!$F$15</f>
        <v>174.99268352000001</v>
      </c>
      <c r="L206" s="36">
        <f>SUMIFS(СВЦЭМ!$E$33:$E$776,СВЦЭМ!$A$33:$A$776,$A206,СВЦЭМ!$B$33:$B$776,L$191)+'СЕТ СН'!$F$15</f>
        <v>168.54160687999999</v>
      </c>
      <c r="M206" s="36">
        <f>SUMIFS(СВЦЭМ!$E$33:$E$776,СВЦЭМ!$A$33:$A$776,$A206,СВЦЭМ!$B$33:$B$776,M$191)+'СЕТ СН'!$F$15</f>
        <v>169.00691845</v>
      </c>
      <c r="N206" s="36">
        <f>SUMIFS(СВЦЭМ!$E$33:$E$776,СВЦЭМ!$A$33:$A$776,$A206,СВЦЭМ!$B$33:$B$776,N$191)+'СЕТ СН'!$F$15</f>
        <v>168.42963499000001</v>
      </c>
      <c r="O206" s="36">
        <f>SUMIFS(СВЦЭМ!$E$33:$E$776,СВЦЭМ!$A$33:$A$776,$A206,СВЦЭМ!$B$33:$B$776,O$191)+'СЕТ СН'!$F$15</f>
        <v>170.70120008999999</v>
      </c>
      <c r="P206" s="36">
        <f>SUMIFS(СВЦЭМ!$E$33:$E$776,СВЦЭМ!$A$33:$A$776,$A206,СВЦЭМ!$B$33:$B$776,P$191)+'СЕТ СН'!$F$15</f>
        <v>173.37227521</v>
      </c>
      <c r="Q206" s="36">
        <f>SUMIFS(СВЦЭМ!$E$33:$E$776,СВЦЭМ!$A$33:$A$776,$A206,СВЦЭМ!$B$33:$B$776,Q$191)+'СЕТ СН'!$F$15</f>
        <v>174.62157083</v>
      </c>
      <c r="R206" s="36">
        <f>SUMIFS(СВЦЭМ!$E$33:$E$776,СВЦЭМ!$A$33:$A$776,$A206,СВЦЭМ!$B$33:$B$776,R$191)+'СЕТ СН'!$F$15</f>
        <v>174.59188048999999</v>
      </c>
      <c r="S206" s="36">
        <f>SUMIFS(СВЦЭМ!$E$33:$E$776,СВЦЭМ!$A$33:$A$776,$A206,СВЦЭМ!$B$33:$B$776,S$191)+'СЕТ СН'!$F$15</f>
        <v>175.44798494</v>
      </c>
      <c r="T206" s="36">
        <f>SUMIFS(СВЦЭМ!$E$33:$E$776,СВЦЭМ!$A$33:$A$776,$A206,СВЦЭМ!$B$33:$B$776,T$191)+'СЕТ СН'!$F$15</f>
        <v>171.83137059000001</v>
      </c>
      <c r="U206" s="36">
        <f>SUMIFS(СВЦЭМ!$E$33:$E$776,СВЦЭМ!$A$33:$A$776,$A206,СВЦЭМ!$B$33:$B$776,U$191)+'СЕТ СН'!$F$15</f>
        <v>166.37303857000001</v>
      </c>
      <c r="V206" s="36">
        <f>SUMIFS(СВЦЭМ!$E$33:$E$776,СВЦЭМ!$A$33:$A$776,$A206,СВЦЭМ!$B$33:$B$776,V$191)+'СЕТ СН'!$F$15</f>
        <v>167.05673733</v>
      </c>
      <c r="W206" s="36">
        <f>SUMIFS(СВЦЭМ!$E$33:$E$776,СВЦЭМ!$A$33:$A$776,$A206,СВЦЭМ!$B$33:$B$776,W$191)+'СЕТ СН'!$F$15</f>
        <v>167.32455401999999</v>
      </c>
      <c r="X206" s="36">
        <f>SUMIFS(СВЦЭМ!$E$33:$E$776,СВЦЭМ!$A$33:$A$776,$A206,СВЦЭМ!$B$33:$B$776,X$191)+'СЕТ СН'!$F$15</f>
        <v>176.49793822999999</v>
      </c>
      <c r="Y206" s="36">
        <f>SUMIFS(СВЦЭМ!$E$33:$E$776,СВЦЭМ!$A$33:$A$776,$A206,СВЦЭМ!$B$33:$B$776,Y$191)+'СЕТ СН'!$F$15</f>
        <v>194.79053438</v>
      </c>
    </row>
    <row r="207" spans="1:25" ht="15.75" x14ac:dyDescent="0.2">
      <c r="A207" s="35">
        <f t="shared" si="5"/>
        <v>43571</v>
      </c>
      <c r="B207" s="36">
        <f>SUMIFS(СВЦЭМ!$E$33:$E$776,СВЦЭМ!$A$33:$A$776,$A207,СВЦЭМ!$B$33:$B$776,B$191)+'СЕТ СН'!$F$15</f>
        <v>207.41981518</v>
      </c>
      <c r="C207" s="36">
        <f>SUMIFS(СВЦЭМ!$E$33:$E$776,СВЦЭМ!$A$33:$A$776,$A207,СВЦЭМ!$B$33:$B$776,C$191)+'СЕТ СН'!$F$15</f>
        <v>223.44020419</v>
      </c>
      <c r="D207" s="36">
        <f>SUMIFS(СВЦЭМ!$E$33:$E$776,СВЦЭМ!$A$33:$A$776,$A207,СВЦЭМ!$B$33:$B$776,D$191)+'СЕТ СН'!$F$15</f>
        <v>240.83865638</v>
      </c>
      <c r="E207" s="36">
        <f>SUMIFS(СВЦЭМ!$E$33:$E$776,СВЦЭМ!$A$33:$A$776,$A207,СВЦЭМ!$B$33:$B$776,E$191)+'СЕТ СН'!$F$15</f>
        <v>243.02052456000001</v>
      </c>
      <c r="F207" s="36">
        <f>SUMIFS(СВЦЭМ!$E$33:$E$776,СВЦЭМ!$A$33:$A$776,$A207,СВЦЭМ!$B$33:$B$776,F$191)+'СЕТ СН'!$F$15</f>
        <v>243.18712683000001</v>
      </c>
      <c r="G207" s="36">
        <f>SUMIFS(СВЦЭМ!$E$33:$E$776,СВЦЭМ!$A$33:$A$776,$A207,СВЦЭМ!$B$33:$B$776,G$191)+'СЕТ СН'!$F$15</f>
        <v>242.52772898000001</v>
      </c>
      <c r="H207" s="36">
        <f>SUMIFS(СВЦЭМ!$E$33:$E$776,СВЦЭМ!$A$33:$A$776,$A207,СВЦЭМ!$B$33:$B$776,H$191)+'СЕТ СН'!$F$15</f>
        <v>229.64554788999999</v>
      </c>
      <c r="I207" s="36">
        <f>SUMIFS(СВЦЭМ!$E$33:$E$776,СВЦЭМ!$A$33:$A$776,$A207,СВЦЭМ!$B$33:$B$776,I$191)+'СЕТ СН'!$F$15</f>
        <v>216.83170496</v>
      </c>
      <c r="J207" s="36">
        <f>SUMIFS(СВЦЭМ!$E$33:$E$776,СВЦЭМ!$A$33:$A$776,$A207,СВЦЭМ!$B$33:$B$776,J$191)+'СЕТ СН'!$F$15</f>
        <v>195.68883095000001</v>
      </c>
      <c r="K207" s="36">
        <f>SUMIFS(СВЦЭМ!$E$33:$E$776,СВЦЭМ!$A$33:$A$776,$A207,СВЦЭМ!$B$33:$B$776,K$191)+'СЕТ СН'!$F$15</f>
        <v>181.06942771999999</v>
      </c>
      <c r="L207" s="36">
        <f>SUMIFS(СВЦЭМ!$E$33:$E$776,СВЦЭМ!$A$33:$A$776,$A207,СВЦЭМ!$B$33:$B$776,L$191)+'СЕТ СН'!$F$15</f>
        <v>175.20419591999999</v>
      </c>
      <c r="M207" s="36">
        <f>SUMIFS(СВЦЭМ!$E$33:$E$776,СВЦЭМ!$A$33:$A$776,$A207,СВЦЭМ!$B$33:$B$776,M$191)+'СЕТ СН'!$F$15</f>
        <v>170.32772177000001</v>
      </c>
      <c r="N207" s="36">
        <f>SUMIFS(СВЦЭМ!$E$33:$E$776,СВЦЭМ!$A$33:$A$776,$A207,СВЦЭМ!$B$33:$B$776,N$191)+'СЕТ СН'!$F$15</f>
        <v>173.08959432</v>
      </c>
      <c r="O207" s="36">
        <f>SUMIFS(СВЦЭМ!$E$33:$E$776,СВЦЭМ!$A$33:$A$776,$A207,СВЦЭМ!$B$33:$B$776,O$191)+'СЕТ СН'!$F$15</f>
        <v>175.67354904999999</v>
      </c>
      <c r="P207" s="36">
        <f>SUMIFS(СВЦЭМ!$E$33:$E$776,СВЦЭМ!$A$33:$A$776,$A207,СВЦЭМ!$B$33:$B$776,P$191)+'СЕТ СН'!$F$15</f>
        <v>176.20515631000001</v>
      </c>
      <c r="Q207" s="36">
        <f>SUMIFS(СВЦЭМ!$E$33:$E$776,СВЦЭМ!$A$33:$A$776,$A207,СВЦЭМ!$B$33:$B$776,Q$191)+'СЕТ СН'!$F$15</f>
        <v>176.01190341</v>
      </c>
      <c r="R207" s="36">
        <f>SUMIFS(СВЦЭМ!$E$33:$E$776,СВЦЭМ!$A$33:$A$776,$A207,СВЦЭМ!$B$33:$B$776,R$191)+'СЕТ СН'!$F$15</f>
        <v>174.07447712000001</v>
      </c>
      <c r="S207" s="36">
        <f>SUMIFS(СВЦЭМ!$E$33:$E$776,СВЦЭМ!$A$33:$A$776,$A207,СВЦЭМ!$B$33:$B$776,S$191)+'СЕТ СН'!$F$15</f>
        <v>173.72070253999999</v>
      </c>
      <c r="T207" s="36">
        <f>SUMIFS(СВЦЭМ!$E$33:$E$776,СВЦЭМ!$A$33:$A$776,$A207,СВЦЭМ!$B$33:$B$776,T$191)+'СЕТ СН'!$F$15</f>
        <v>176.27603798000001</v>
      </c>
      <c r="U207" s="36">
        <f>SUMIFS(СВЦЭМ!$E$33:$E$776,СВЦЭМ!$A$33:$A$776,$A207,СВЦЭМ!$B$33:$B$776,U$191)+'СЕТ СН'!$F$15</f>
        <v>168.11032512</v>
      </c>
      <c r="V207" s="36">
        <f>SUMIFS(СВЦЭМ!$E$33:$E$776,СВЦЭМ!$A$33:$A$776,$A207,СВЦЭМ!$B$33:$B$776,V$191)+'СЕТ СН'!$F$15</f>
        <v>171.20899054</v>
      </c>
      <c r="W207" s="36">
        <f>SUMIFS(СВЦЭМ!$E$33:$E$776,СВЦЭМ!$A$33:$A$776,$A207,СВЦЭМ!$B$33:$B$776,W$191)+'СЕТ СН'!$F$15</f>
        <v>169.60917191999999</v>
      </c>
      <c r="X207" s="36">
        <f>SUMIFS(СВЦЭМ!$E$33:$E$776,СВЦЭМ!$A$33:$A$776,$A207,СВЦЭМ!$B$33:$B$776,X$191)+'СЕТ СН'!$F$15</f>
        <v>187.2623064</v>
      </c>
      <c r="Y207" s="36">
        <f>SUMIFS(СВЦЭМ!$E$33:$E$776,СВЦЭМ!$A$33:$A$776,$A207,СВЦЭМ!$B$33:$B$776,Y$191)+'СЕТ СН'!$F$15</f>
        <v>203.65233000999999</v>
      </c>
    </row>
    <row r="208" spans="1:25" ht="15.75" x14ac:dyDescent="0.2">
      <c r="A208" s="35">
        <f t="shared" si="5"/>
        <v>43572</v>
      </c>
      <c r="B208" s="36">
        <f>SUMIFS(СВЦЭМ!$E$33:$E$776,СВЦЭМ!$A$33:$A$776,$A208,СВЦЭМ!$B$33:$B$776,B$191)+'СЕТ СН'!$F$15</f>
        <v>210.70166549999999</v>
      </c>
      <c r="C208" s="36">
        <f>SUMIFS(СВЦЭМ!$E$33:$E$776,СВЦЭМ!$A$33:$A$776,$A208,СВЦЭМ!$B$33:$B$776,C$191)+'СЕТ СН'!$F$15</f>
        <v>224.76744468999999</v>
      </c>
      <c r="D208" s="36">
        <f>SUMIFS(СВЦЭМ!$E$33:$E$776,СВЦЭМ!$A$33:$A$776,$A208,СВЦЭМ!$B$33:$B$776,D$191)+'СЕТ СН'!$F$15</f>
        <v>235.64868447000001</v>
      </c>
      <c r="E208" s="36">
        <f>SUMIFS(СВЦЭМ!$E$33:$E$776,СВЦЭМ!$A$33:$A$776,$A208,СВЦЭМ!$B$33:$B$776,E$191)+'СЕТ СН'!$F$15</f>
        <v>237.50781531000001</v>
      </c>
      <c r="F208" s="36">
        <f>SUMIFS(СВЦЭМ!$E$33:$E$776,СВЦЭМ!$A$33:$A$776,$A208,СВЦЭМ!$B$33:$B$776,F$191)+'СЕТ СН'!$F$15</f>
        <v>237.84325842000001</v>
      </c>
      <c r="G208" s="36">
        <f>SUMIFS(СВЦЭМ!$E$33:$E$776,СВЦЭМ!$A$33:$A$776,$A208,СВЦЭМ!$B$33:$B$776,G$191)+'СЕТ СН'!$F$15</f>
        <v>237.66350481000001</v>
      </c>
      <c r="H208" s="36">
        <f>SUMIFS(СВЦЭМ!$E$33:$E$776,СВЦЭМ!$A$33:$A$776,$A208,СВЦЭМ!$B$33:$B$776,H$191)+'СЕТ СН'!$F$15</f>
        <v>224.03668063000001</v>
      </c>
      <c r="I208" s="36">
        <f>SUMIFS(СВЦЭМ!$E$33:$E$776,СВЦЭМ!$A$33:$A$776,$A208,СВЦЭМ!$B$33:$B$776,I$191)+'СЕТ СН'!$F$15</f>
        <v>211.95338858</v>
      </c>
      <c r="J208" s="36">
        <f>SUMIFS(СВЦЭМ!$E$33:$E$776,СВЦЭМ!$A$33:$A$776,$A208,СВЦЭМ!$B$33:$B$776,J$191)+'СЕТ СН'!$F$15</f>
        <v>191.95548772999999</v>
      </c>
      <c r="K208" s="36">
        <f>SUMIFS(СВЦЭМ!$E$33:$E$776,СВЦЭМ!$A$33:$A$776,$A208,СВЦЭМ!$B$33:$B$776,K$191)+'СЕТ СН'!$F$15</f>
        <v>177.92479004</v>
      </c>
      <c r="L208" s="36">
        <f>SUMIFS(СВЦЭМ!$E$33:$E$776,СВЦЭМ!$A$33:$A$776,$A208,СВЦЭМ!$B$33:$B$776,L$191)+'СЕТ СН'!$F$15</f>
        <v>171.26129032</v>
      </c>
      <c r="M208" s="36">
        <f>SUMIFS(СВЦЭМ!$E$33:$E$776,СВЦЭМ!$A$33:$A$776,$A208,СВЦЭМ!$B$33:$B$776,M$191)+'СЕТ СН'!$F$15</f>
        <v>172.68714510999999</v>
      </c>
      <c r="N208" s="36">
        <f>SUMIFS(СВЦЭМ!$E$33:$E$776,СВЦЭМ!$A$33:$A$776,$A208,СВЦЭМ!$B$33:$B$776,N$191)+'СЕТ СН'!$F$15</f>
        <v>170.16761657000001</v>
      </c>
      <c r="O208" s="36">
        <f>SUMIFS(СВЦЭМ!$E$33:$E$776,СВЦЭМ!$A$33:$A$776,$A208,СВЦЭМ!$B$33:$B$776,O$191)+'СЕТ СН'!$F$15</f>
        <v>170.91099800999999</v>
      </c>
      <c r="P208" s="36">
        <f>SUMIFS(СВЦЭМ!$E$33:$E$776,СВЦЭМ!$A$33:$A$776,$A208,СВЦЭМ!$B$33:$B$776,P$191)+'СЕТ СН'!$F$15</f>
        <v>173.3129376</v>
      </c>
      <c r="Q208" s="36">
        <f>SUMIFS(СВЦЭМ!$E$33:$E$776,СВЦЭМ!$A$33:$A$776,$A208,СВЦЭМ!$B$33:$B$776,Q$191)+'СЕТ СН'!$F$15</f>
        <v>177.65061918999999</v>
      </c>
      <c r="R208" s="36">
        <f>SUMIFS(СВЦЭМ!$E$33:$E$776,СВЦЭМ!$A$33:$A$776,$A208,СВЦЭМ!$B$33:$B$776,R$191)+'СЕТ СН'!$F$15</f>
        <v>177.12218665</v>
      </c>
      <c r="S208" s="36">
        <f>SUMIFS(СВЦЭМ!$E$33:$E$776,СВЦЭМ!$A$33:$A$776,$A208,СВЦЭМ!$B$33:$B$776,S$191)+'СЕТ СН'!$F$15</f>
        <v>174.03410228999999</v>
      </c>
      <c r="T208" s="36">
        <f>SUMIFS(СВЦЭМ!$E$33:$E$776,СВЦЭМ!$A$33:$A$776,$A208,СВЦЭМ!$B$33:$B$776,T$191)+'СЕТ СН'!$F$15</f>
        <v>175.55693936</v>
      </c>
      <c r="U208" s="36">
        <f>SUMIFS(СВЦЭМ!$E$33:$E$776,СВЦЭМ!$A$33:$A$776,$A208,СВЦЭМ!$B$33:$B$776,U$191)+'СЕТ СН'!$F$15</f>
        <v>176.19759178999999</v>
      </c>
      <c r="V208" s="36">
        <f>SUMIFS(СВЦЭМ!$E$33:$E$776,СВЦЭМ!$A$33:$A$776,$A208,СВЦЭМ!$B$33:$B$776,V$191)+'СЕТ СН'!$F$15</f>
        <v>174.45877457</v>
      </c>
      <c r="W208" s="36">
        <f>SUMIFS(СВЦЭМ!$E$33:$E$776,СВЦЭМ!$A$33:$A$776,$A208,СВЦЭМ!$B$33:$B$776,W$191)+'СЕТ СН'!$F$15</f>
        <v>176.55813398000001</v>
      </c>
      <c r="X208" s="36">
        <f>SUMIFS(СВЦЭМ!$E$33:$E$776,СВЦЭМ!$A$33:$A$776,$A208,СВЦЭМ!$B$33:$B$776,X$191)+'СЕТ СН'!$F$15</f>
        <v>183.4053466</v>
      </c>
      <c r="Y208" s="36">
        <f>SUMIFS(СВЦЭМ!$E$33:$E$776,СВЦЭМ!$A$33:$A$776,$A208,СВЦЭМ!$B$33:$B$776,Y$191)+'СЕТ СН'!$F$15</f>
        <v>199.13613641000001</v>
      </c>
    </row>
    <row r="209" spans="1:25" ht="15.75" x14ac:dyDescent="0.2">
      <c r="A209" s="35">
        <f t="shared" si="5"/>
        <v>43573</v>
      </c>
      <c r="B209" s="36">
        <f>SUMIFS(СВЦЭМ!$E$33:$E$776,СВЦЭМ!$A$33:$A$776,$A209,СВЦЭМ!$B$33:$B$776,B$191)+'СЕТ СН'!$F$15</f>
        <v>206.46072117</v>
      </c>
      <c r="C209" s="36">
        <f>SUMIFS(СВЦЭМ!$E$33:$E$776,СВЦЭМ!$A$33:$A$776,$A209,СВЦЭМ!$B$33:$B$776,C$191)+'СЕТ СН'!$F$15</f>
        <v>221.32865881999999</v>
      </c>
      <c r="D209" s="36">
        <f>SUMIFS(СВЦЭМ!$E$33:$E$776,СВЦЭМ!$A$33:$A$776,$A209,СВЦЭМ!$B$33:$B$776,D$191)+'СЕТ СН'!$F$15</f>
        <v>234.12105396000001</v>
      </c>
      <c r="E209" s="36">
        <f>SUMIFS(СВЦЭМ!$E$33:$E$776,СВЦЭМ!$A$33:$A$776,$A209,СВЦЭМ!$B$33:$B$776,E$191)+'СЕТ СН'!$F$15</f>
        <v>233.31606296999999</v>
      </c>
      <c r="F209" s="36">
        <f>SUMIFS(СВЦЭМ!$E$33:$E$776,СВЦЭМ!$A$33:$A$776,$A209,СВЦЭМ!$B$33:$B$776,F$191)+'СЕТ СН'!$F$15</f>
        <v>234.50123354999999</v>
      </c>
      <c r="G209" s="36">
        <f>SUMIFS(СВЦЭМ!$E$33:$E$776,СВЦЭМ!$A$33:$A$776,$A209,СВЦЭМ!$B$33:$B$776,G$191)+'СЕТ СН'!$F$15</f>
        <v>234.20613760000001</v>
      </c>
      <c r="H209" s="36">
        <f>SUMIFS(СВЦЭМ!$E$33:$E$776,СВЦЭМ!$A$33:$A$776,$A209,СВЦЭМ!$B$33:$B$776,H$191)+'СЕТ СН'!$F$15</f>
        <v>221.59494645000001</v>
      </c>
      <c r="I209" s="36">
        <f>SUMIFS(СВЦЭМ!$E$33:$E$776,СВЦЭМ!$A$33:$A$776,$A209,СВЦЭМ!$B$33:$B$776,I$191)+'СЕТ СН'!$F$15</f>
        <v>209.19175436</v>
      </c>
      <c r="J209" s="36">
        <f>SUMIFS(СВЦЭМ!$E$33:$E$776,СВЦЭМ!$A$33:$A$776,$A209,СВЦЭМ!$B$33:$B$776,J$191)+'СЕТ СН'!$F$15</f>
        <v>192.47378889000001</v>
      </c>
      <c r="K209" s="36">
        <f>SUMIFS(СВЦЭМ!$E$33:$E$776,СВЦЭМ!$A$33:$A$776,$A209,СВЦЭМ!$B$33:$B$776,K$191)+'СЕТ СН'!$F$15</f>
        <v>174.92390309999999</v>
      </c>
      <c r="L209" s="36">
        <f>SUMIFS(СВЦЭМ!$E$33:$E$776,СВЦЭМ!$A$33:$A$776,$A209,СВЦЭМ!$B$33:$B$776,L$191)+'СЕТ СН'!$F$15</f>
        <v>167.75294585</v>
      </c>
      <c r="M209" s="36">
        <f>SUMIFS(СВЦЭМ!$E$33:$E$776,СВЦЭМ!$A$33:$A$776,$A209,СВЦЭМ!$B$33:$B$776,M$191)+'СЕТ СН'!$F$15</f>
        <v>171.46266252000001</v>
      </c>
      <c r="N209" s="36">
        <f>SUMIFS(СВЦЭМ!$E$33:$E$776,СВЦЭМ!$A$33:$A$776,$A209,СВЦЭМ!$B$33:$B$776,N$191)+'СЕТ СН'!$F$15</f>
        <v>167.91909337000001</v>
      </c>
      <c r="O209" s="36">
        <f>SUMIFS(СВЦЭМ!$E$33:$E$776,СВЦЭМ!$A$33:$A$776,$A209,СВЦЭМ!$B$33:$B$776,O$191)+'СЕТ СН'!$F$15</f>
        <v>168.86993988</v>
      </c>
      <c r="P209" s="36">
        <f>SUMIFS(СВЦЭМ!$E$33:$E$776,СВЦЭМ!$A$33:$A$776,$A209,СВЦЭМ!$B$33:$B$776,P$191)+'СЕТ СН'!$F$15</f>
        <v>168.19995399000001</v>
      </c>
      <c r="Q209" s="36">
        <f>SUMIFS(СВЦЭМ!$E$33:$E$776,СВЦЭМ!$A$33:$A$776,$A209,СВЦЭМ!$B$33:$B$776,Q$191)+'СЕТ СН'!$F$15</f>
        <v>168.32778142999999</v>
      </c>
      <c r="R209" s="36">
        <f>SUMIFS(СВЦЭМ!$E$33:$E$776,СВЦЭМ!$A$33:$A$776,$A209,СВЦЭМ!$B$33:$B$776,R$191)+'СЕТ СН'!$F$15</f>
        <v>168.34229550000001</v>
      </c>
      <c r="S209" s="36">
        <f>SUMIFS(СВЦЭМ!$E$33:$E$776,СВЦЭМ!$A$33:$A$776,$A209,СВЦЭМ!$B$33:$B$776,S$191)+'СЕТ СН'!$F$15</f>
        <v>168.84646792000001</v>
      </c>
      <c r="T209" s="36">
        <f>SUMIFS(СВЦЭМ!$E$33:$E$776,СВЦЭМ!$A$33:$A$776,$A209,СВЦЭМ!$B$33:$B$776,T$191)+'СЕТ СН'!$F$15</f>
        <v>169.53903939</v>
      </c>
      <c r="U209" s="36">
        <f>SUMIFS(СВЦЭМ!$E$33:$E$776,СВЦЭМ!$A$33:$A$776,$A209,СВЦЭМ!$B$33:$B$776,U$191)+'СЕТ СН'!$F$15</f>
        <v>169.89342238</v>
      </c>
      <c r="V209" s="36">
        <f>SUMIFS(СВЦЭМ!$E$33:$E$776,СВЦЭМ!$A$33:$A$776,$A209,СВЦЭМ!$B$33:$B$776,V$191)+'СЕТ СН'!$F$15</f>
        <v>169.94072417000001</v>
      </c>
      <c r="W209" s="36">
        <f>SUMIFS(СВЦЭМ!$E$33:$E$776,СВЦЭМ!$A$33:$A$776,$A209,СВЦЭМ!$B$33:$B$776,W$191)+'СЕТ СН'!$F$15</f>
        <v>166.55593658000001</v>
      </c>
      <c r="X209" s="36">
        <f>SUMIFS(СВЦЭМ!$E$33:$E$776,СВЦЭМ!$A$33:$A$776,$A209,СВЦЭМ!$B$33:$B$776,X$191)+'СЕТ СН'!$F$15</f>
        <v>174.12211052000001</v>
      </c>
      <c r="Y209" s="36">
        <f>SUMIFS(СВЦЭМ!$E$33:$E$776,СВЦЭМ!$A$33:$A$776,$A209,СВЦЭМ!$B$33:$B$776,Y$191)+'СЕТ СН'!$F$15</f>
        <v>189.26587082</v>
      </c>
    </row>
    <row r="210" spans="1:25" ht="15.75" x14ac:dyDescent="0.2">
      <c r="A210" s="35">
        <f t="shared" si="5"/>
        <v>43574</v>
      </c>
      <c r="B210" s="36">
        <f>SUMIFS(СВЦЭМ!$E$33:$E$776,СВЦЭМ!$A$33:$A$776,$A210,СВЦЭМ!$B$33:$B$776,B$191)+'СЕТ СН'!$F$15</f>
        <v>206.96433665000001</v>
      </c>
      <c r="C210" s="36">
        <f>SUMIFS(СВЦЭМ!$E$33:$E$776,СВЦЭМ!$A$33:$A$776,$A210,СВЦЭМ!$B$33:$B$776,C$191)+'СЕТ СН'!$F$15</f>
        <v>221.68370261000001</v>
      </c>
      <c r="D210" s="36">
        <f>SUMIFS(СВЦЭМ!$E$33:$E$776,СВЦЭМ!$A$33:$A$776,$A210,СВЦЭМ!$B$33:$B$776,D$191)+'СЕТ СН'!$F$15</f>
        <v>233.83243997</v>
      </c>
      <c r="E210" s="36">
        <f>SUMIFS(СВЦЭМ!$E$33:$E$776,СВЦЭМ!$A$33:$A$776,$A210,СВЦЭМ!$B$33:$B$776,E$191)+'СЕТ СН'!$F$15</f>
        <v>234.77483071</v>
      </c>
      <c r="F210" s="36">
        <f>SUMIFS(СВЦЭМ!$E$33:$E$776,СВЦЭМ!$A$33:$A$776,$A210,СВЦЭМ!$B$33:$B$776,F$191)+'СЕТ СН'!$F$15</f>
        <v>234.83641301</v>
      </c>
      <c r="G210" s="36">
        <f>SUMIFS(СВЦЭМ!$E$33:$E$776,СВЦЭМ!$A$33:$A$776,$A210,СВЦЭМ!$B$33:$B$776,G$191)+'СЕТ СН'!$F$15</f>
        <v>234.80927134000001</v>
      </c>
      <c r="H210" s="36">
        <f>SUMIFS(СВЦЭМ!$E$33:$E$776,СВЦЭМ!$A$33:$A$776,$A210,СВЦЭМ!$B$33:$B$776,H$191)+'СЕТ СН'!$F$15</f>
        <v>223.31371922</v>
      </c>
      <c r="I210" s="36">
        <f>SUMIFS(СВЦЭМ!$E$33:$E$776,СВЦЭМ!$A$33:$A$776,$A210,СВЦЭМ!$B$33:$B$776,I$191)+'СЕТ СН'!$F$15</f>
        <v>209.22119347</v>
      </c>
      <c r="J210" s="36">
        <f>SUMIFS(СВЦЭМ!$E$33:$E$776,СВЦЭМ!$A$33:$A$776,$A210,СВЦЭМ!$B$33:$B$776,J$191)+'СЕТ СН'!$F$15</f>
        <v>191.35700080000001</v>
      </c>
      <c r="K210" s="36">
        <f>SUMIFS(СВЦЭМ!$E$33:$E$776,СВЦЭМ!$A$33:$A$776,$A210,СВЦЭМ!$B$33:$B$776,K$191)+'СЕТ СН'!$F$15</f>
        <v>176.35804171000001</v>
      </c>
      <c r="L210" s="36">
        <f>SUMIFS(СВЦЭМ!$E$33:$E$776,СВЦЭМ!$A$33:$A$776,$A210,СВЦЭМ!$B$33:$B$776,L$191)+'СЕТ СН'!$F$15</f>
        <v>168.97182348999999</v>
      </c>
      <c r="M210" s="36">
        <f>SUMIFS(СВЦЭМ!$E$33:$E$776,СВЦЭМ!$A$33:$A$776,$A210,СВЦЭМ!$B$33:$B$776,M$191)+'СЕТ СН'!$F$15</f>
        <v>168.75759166</v>
      </c>
      <c r="N210" s="36">
        <f>SUMIFS(СВЦЭМ!$E$33:$E$776,СВЦЭМ!$A$33:$A$776,$A210,СВЦЭМ!$B$33:$B$776,N$191)+'СЕТ СН'!$F$15</f>
        <v>166.30633069000001</v>
      </c>
      <c r="O210" s="36">
        <f>SUMIFS(СВЦЭМ!$E$33:$E$776,СВЦЭМ!$A$33:$A$776,$A210,СВЦЭМ!$B$33:$B$776,O$191)+'СЕТ СН'!$F$15</f>
        <v>166.10536049000001</v>
      </c>
      <c r="P210" s="36">
        <f>SUMIFS(СВЦЭМ!$E$33:$E$776,СВЦЭМ!$A$33:$A$776,$A210,СВЦЭМ!$B$33:$B$776,P$191)+'СЕТ СН'!$F$15</f>
        <v>166.88854924</v>
      </c>
      <c r="Q210" s="36">
        <f>SUMIFS(СВЦЭМ!$E$33:$E$776,СВЦЭМ!$A$33:$A$776,$A210,СВЦЭМ!$B$33:$B$776,Q$191)+'СЕТ СН'!$F$15</f>
        <v>166.75869539999999</v>
      </c>
      <c r="R210" s="36">
        <f>SUMIFS(СВЦЭМ!$E$33:$E$776,СВЦЭМ!$A$33:$A$776,$A210,СВЦЭМ!$B$33:$B$776,R$191)+'СЕТ СН'!$F$15</f>
        <v>166.55981535999999</v>
      </c>
      <c r="S210" s="36">
        <f>SUMIFS(СВЦЭМ!$E$33:$E$776,СВЦЭМ!$A$33:$A$776,$A210,СВЦЭМ!$B$33:$B$776,S$191)+'СЕТ СН'!$F$15</f>
        <v>164.75991518000001</v>
      </c>
      <c r="T210" s="36">
        <f>SUMIFS(СВЦЭМ!$E$33:$E$776,СВЦЭМ!$A$33:$A$776,$A210,СВЦЭМ!$B$33:$B$776,T$191)+'СЕТ СН'!$F$15</f>
        <v>165.70748768000001</v>
      </c>
      <c r="U210" s="36">
        <f>SUMIFS(СВЦЭМ!$E$33:$E$776,СВЦЭМ!$A$33:$A$776,$A210,СВЦЭМ!$B$33:$B$776,U$191)+'СЕТ СН'!$F$15</f>
        <v>166.04580809000001</v>
      </c>
      <c r="V210" s="36">
        <f>SUMIFS(СВЦЭМ!$E$33:$E$776,СВЦЭМ!$A$33:$A$776,$A210,СВЦЭМ!$B$33:$B$776,V$191)+'СЕТ СН'!$F$15</f>
        <v>167.83254532000001</v>
      </c>
      <c r="W210" s="36">
        <f>SUMIFS(СВЦЭМ!$E$33:$E$776,СВЦЭМ!$A$33:$A$776,$A210,СВЦЭМ!$B$33:$B$776,W$191)+'СЕТ СН'!$F$15</f>
        <v>166.90730862000001</v>
      </c>
      <c r="X210" s="36">
        <f>SUMIFS(СВЦЭМ!$E$33:$E$776,СВЦЭМ!$A$33:$A$776,$A210,СВЦЭМ!$B$33:$B$776,X$191)+'СЕТ СН'!$F$15</f>
        <v>171.39859883</v>
      </c>
      <c r="Y210" s="36">
        <f>SUMIFS(СВЦЭМ!$E$33:$E$776,СВЦЭМ!$A$33:$A$776,$A210,СВЦЭМ!$B$33:$B$776,Y$191)+'СЕТ СН'!$F$15</f>
        <v>187.77734613000001</v>
      </c>
    </row>
    <row r="211" spans="1:25" ht="15.75" x14ac:dyDescent="0.2">
      <c r="A211" s="35">
        <f t="shared" si="5"/>
        <v>43575</v>
      </c>
      <c r="B211" s="36">
        <f>SUMIFS(СВЦЭМ!$E$33:$E$776,СВЦЭМ!$A$33:$A$776,$A211,СВЦЭМ!$B$33:$B$776,B$191)+'СЕТ СН'!$F$15</f>
        <v>207.66914295999999</v>
      </c>
      <c r="C211" s="36">
        <f>SUMIFS(СВЦЭМ!$E$33:$E$776,СВЦЭМ!$A$33:$A$776,$A211,СВЦЭМ!$B$33:$B$776,C$191)+'СЕТ СН'!$F$15</f>
        <v>222.63910809999999</v>
      </c>
      <c r="D211" s="36">
        <f>SUMIFS(СВЦЭМ!$E$33:$E$776,СВЦЭМ!$A$33:$A$776,$A211,СВЦЭМ!$B$33:$B$776,D$191)+'СЕТ СН'!$F$15</f>
        <v>235.74671276999999</v>
      </c>
      <c r="E211" s="36">
        <f>SUMIFS(СВЦЭМ!$E$33:$E$776,СВЦЭМ!$A$33:$A$776,$A211,СВЦЭМ!$B$33:$B$776,E$191)+'СЕТ СН'!$F$15</f>
        <v>236.57110908999999</v>
      </c>
      <c r="F211" s="36">
        <f>SUMIFS(СВЦЭМ!$E$33:$E$776,СВЦЭМ!$A$33:$A$776,$A211,СВЦЭМ!$B$33:$B$776,F$191)+'СЕТ СН'!$F$15</f>
        <v>237.37455912999999</v>
      </c>
      <c r="G211" s="36">
        <f>SUMIFS(СВЦЭМ!$E$33:$E$776,СВЦЭМ!$A$33:$A$776,$A211,СВЦЭМ!$B$33:$B$776,G$191)+'СЕТ СН'!$F$15</f>
        <v>235.74536981</v>
      </c>
      <c r="H211" s="36">
        <f>SUMIFS(СВЦЭМ!$E$33:$E$776,СВЦЭМ!$A$33:$A$776,$A211,СВЦЭМ!$B$33:$B$776,H$191)+'СЕТ СН'!$F$15</f>
        <v>222.75850788</v>
      </c>
      <c r="I211" s="36">
        <f>SUMIFS(СВЦЭМ!$E$33:$E$776,СВЦЭМ!$A$33:$A$776,$A211,СВЦЭМ!$B$33:$B$776,I$191)+'СЕТ СН'!$F$15</f>
        <v>215.69554439000001</v>
      </c>
      <c r="J211" s="36">
        <f>SUMIFS(СВЦЭМ!$E$33:$E$776,СВЦЭМ!$A$33:$A$776,$A211,СВЦЭМ!$B$33:$B$776,J$191)+'СЕТ СН'!$F$15</f>
        <v>198.41397929999999</v>
      </c>
      <c r="K211" s="36">
        <f>SUMIFS(СВЦЭМ!$E$33:$E$776,СВЦЭМ!$A$33:$A$776,$A211,СВЦЭМ!$B$33:$B$776,K$191)+'СЕТ СН'!$F$15</f>
        <v>171.78867253000001</v>
      </c>
      <c r="L211" s="36">
        <f>SUMIFS(СВЦЭМ!$E$33:$E$776,СВЦЭМ!$A$33:$A$776,$A211,СВЦЭМ!$B$33:$B$776,L$191)+'СЕТ СН'!$F$15</f>
        <v>161.87990407999999</v>
      </c>
      <c r="M211" s="36">
        <f>SUMIFS(СВЦЭМ!$E$33:$E$776,СВЦЭМ!$A$33:$A$776,$A211,СВЦЭМ!$B$33:$B$776,M$191)+'СЕТ СН'!$F$15</f>
        <v>162.94591235999999</v>
      </c>
      <c r="N211" s="36">
        <f>SUMIFS(СВЦЭМ!$E$33:$E$776,СВЦЭМ!$A$33:$A$776,$A211,СВЦЭМ!$B$33:$B$776,N$191)+'СЕТ СН'!$F$15</f>
        <v>164.44038535999999</v>
      </c>
      <c r="O211" s="36">
        <f>SUMIFS(СВЦЭМ!$E$33:$E$776,СВЦЭМ!$A$33:$A$776,$A211,СВЦЭМ!$B$33:$B$776,O$191)+'СЕТ СН'!$F$15</f>
        <v>166.08133319000001</v>
      </c>
      <c r="P211" s="36">
        <f>SUMIFS(СВЦЭМ!$E$33:$E$776,СВЦЭМ!$A$33:$A$776,$A211,СВЦЭМ!$B$33:$B$776,P$191)+'СЕТ СН'!$F$15</f>
        <v>167.26062053000001</v>
      </c>
      <c r="Q211" s="36">
        <f>SUMIFS(СВЦЭМ!$E$33:$E$776,СВЦЭМ!$A$33:$A$776,$A211,СВЦЭМ!$B$33:$B$776,Q$191)+'СЕТ СН'!$F$15</f>
        <v>169.28932816</v>
      </c>
      <c r="R211" s="36">
        <f>SUMIFS(СВЦЭМ!$E$33:$E$776,СВЦЭМ!$A$33:$A$776,$A211,СВЦЭМ!$B$33:$B$776,R$191)+'СЕТ СН'!$F$15</f>
        <v>169.23306174999999</v>
      </c>
      <c r="S211" s="36">
        <f>SUMIFS(СВЦЭМ!$E$33:$E$776,СВЦЭМ!$A$33:$A$776,$A211,СВЦЭМ!$B$33:$B$776,S$191)+'СЕТ СН'!$F$15</f>
        <v>170.84035718000001</v>
      </c>
      <c r="T211" s="36">
        <f>SUMIFS(СВЦЭМ!$E$33:$E$776,СВЦЭМ!$A$33:$A$776,$A211,СВЦЭМ!$B$33:$B$776,T$191)+'СЕТ СН'!$F$15</f>
        <v>169.21216232</v>
      </c>
      <c r="U211" s="36">
        <f>SUMIFS(СВЦЭМ!$E$33:$E$776,СВЦЭМ!$A$33:$A$776,$A211,СВЦЭМ!$B$33:$B$776,U$191)+'СЕТ СН'!$F$15</f>
        <v>160.6822549</v>
      </c>
      <c r="V211" s="36">
        <f>SUMIFS(СВЦЭМ!$E$33:$E$776,СВЦЭМ!$A$33:$A$776,$A211,СВЦЭМ!$B$33:$B$776,V$191)+'СЕТ СН'!$F$15</f>
        <v>161.03609839000001</v>
      </c>
      <c r="W211" s="36">
        <f>SUMIFS(СВЦЭМ!$E$33:$E$776,СВЦЭМ!$A$33:$A$776,$A211,СВЦЭМ!$B$33:$B$776,W$191)+'СЕТ СН'!$F$15</f>
        <v>182.26900117</v>
      </c>
      <c r="X211" s="36">
        <f>SUMIFS(СВЦЭМ!$E$33:$E$776,СВЦЭМ!$A$33:$A$776,$A211,СВЦЭМ!$B$33:$B$776,X$191)+'СЕТ СН'!$F$15</f>
        <v>206.66162761999999</v>
      </c>
      <c r="Y211" s="36">
        <f>SUMIFS(СВЦЭМ!$E$33:$E$776,СВЦЭМ!$A$33:$A$776,$A211,СВЦЭМ!$B$33:$B$776,Y$191)+'СЕТ СН'!$F$15</f>
        <v>216.11207716999999</v>
      </c>
    </row>
    <row r="212" spans="1:25" ht="15.75" x14ac:dyDescent="0.2">
      <c r="A212" s="35">
        <f t="shared" si="5"/>
        <v>43576</v>
      </c>
      <c r="B212" s="36">
        <f>SUMIFS(СВЦЭМ!$E$33:$E$776,СВЦЭМ!$A$33:$A$776,$A212,СВЦЭМ!$B$33:$B$776,B$191)+'СЕТ СН'!$F$15</f>
        <v>194.64565056999999</v>
      </c>
      <c r="C212" s="36">
        <f>SUMIFS(СВЦЭМ!$E$33:$E$776,СВЦЭМ!$A$33:$A$776,$A212,СВЦЭМ!$B$33:$B$776,C$191)+'СЕТ СН'!$F$15</f>
        <v>200.06031232999999</v>
      </c>
      <c r="D212" s="36">
        <f>SUMIFS(СВЦЭМ!$E$33:$E$776,СВЦЭМ!$A$33:$A$776,$A212,СВЦЭМ!$B$33:$B$776,D$191)+'СЕТ СН'!$F$15</f>
        <v>206.43219923999999</v>
      </c>
      <c r="E212" s="36">
        <f>SUMIFS(СВЦЭМ!$E$33:$E$776,СВЦЭМ!$A$33:$A$776,$A212,СВЦЭМ!$B$33:$B$776,E$191)+'СЕТ СН'!$F$15</f>
        <v>207.88403008</v>
      </c>
      <c r="F212" s="36">
        <f>SUMIFS(СВЦЭМ!$E$33:$E$776,СВЦЭМ!$A$33:$A$776,$A212,СВЦЭМ!$B$33:$B$776,F$191)+'СЕТ СН'!$F$15</f>
        <v>208.69659888000001</v>
      </c>
      <c r="G212" s="36">
        <f>SUMIFS(СВЦЭМ!$E$33:$E$776,СВЦЭМ!$A$33:$A$776,$A212,СВЦЭМ!$B$33:$B$776,G$191)+'СЕТ СН'!$F$15</f>
        <v>206.55212663</v>
      </c>
      <c r="H212" s="36">
        <f>SUMIFS(СВЦЭМ!$E$33:$E$776,СВЦЭМ!$A$33:$A$776,$A212,СВЦЭМ!$B$33:$B$776,H$191)+'СЕТ СН'!$F$15</f>
        <v>203.44632712999999</v>
      </c>
      <c r="I212" s="36">
        <f>SUMIFS(СВЦЭМ!$E$33:$E$776,СВЦЭМ!$A$33:$A$776,$A212,СВЦЭМ!$B$33:$B$776,I$191)+'СЕТ СН'!$F$15</f>
        <v>200.94968956</v>
      </c>
      <c r="J212" s="36">
        <f>SUMIFS(СВЦЭМ!$E$33:$E$776,СВЦЭМ!$A$33:$A$776,$A212,СВЦЭМ!$B$33:$B$776,J$191)+'СЕТ СН'!$F$15</f>
        <v>191.95574149999999</v>
      </c>
      <c r="K212" s="36">
        <f>SUMIFS(СВЦЭМ!$E$33:$E$776,СВЦЭМ!$A$33:$A$776,$A212,СВЦЭМ!$B$33:$B$776,K$191)+'СЕТ СН'!$F$15</f>
        <v>183.53867131000001</v>
      </c>
      <c r="L212" s="36">
        <f>SUMIFS(СВЦЭМ!$E$33:$E$776,СВЦЭМ!$A$33:$A$776,$A212,СВЦЭМ!$B$33:$B$776,L$191)+'СЕТ СН'!$F$15</f>
        <v>179.62415967999999</v>
      </c>
      <c r="M212" s="36">
        <f>SUMIFS(СВЦЭМ!$E$33:$E$776,СВЦЭМ!$A$33:$A$776,$A212,СВЦЭМ!$B$33:$B$776,M$191)+'СЕТ СН'!$F$15</f>
        <v>181.93231790999999</v>
      </c>
      <c r="N212" s="36">
        <f>SUMIFS(СВЦЭМ!$E$33:$E$776,СВЦЭМ!$A$33:$A$776,$A212,СВЦЭМ!$B$33:$B$776,N$191)+'СЕТ СН'!$F$15</f>
        <v>184.96643795</v>
      </c>
      <c r="O212" s="36">
        <f>SUMIFS(СВЦЭМ!$E$33:$E$776,СВЦЭМ!$A$33:$A$776,$A212,СВЦЭМ!$B$33:$B$776,O$191)+'СЕТ СН'!$F$15</f>
        <v>187.71531023</v>
      </c>
      <c r="P212" s="36">
        <f>SUMIFS(СВЦЭМ!$E$33:$E$776,СВЦЭМ!$A$33:$A$776,$A212,СВЦЭМ!$B$33:$B$776,P$191)+'СЕТ СН'!$F$15</f>
        <v>188.98210202999999</v>
      </c>
      <c r="Q212" s="36">
        <f>SUMIFS(СВЦЭМ!$E$33:$E$776,СВЦЭМ!$A$33:$A$776,$A212,СВЦЭМ!$B$33:$B$776,Q$191)+'СЕТ СН'!$F$15</f>
        <v>193.07300028</v>
      </c>
      <c r="R212" s="36">
        <f>SUMIFS(СВЦЭМ!$E$33:$E$776,СВЦЭМ!$A$33:$A$776,$A212,СВЦЭМ!$B$33:$B$776,R$191)+'СЕТ СН'!$F$15</f>
        <v>197.17901997999999</v>
      </c>
      <c r="S212" s="36">
        <f>SUMIFS(СВЦЭМ!$E$33:$E$776,СВЦЭМ!$A$33:$A$776,$A212,СВЦЭМ!$B$33:$B$776,S$191)+'СЕТ СН'!$F$15</f>
        <v>193.56874959000001</v>
      </c>
      <c r="T212" s="36">
        <f>SUMIFS(СВЦЭМ!$E$33:$E$776,СВЦЭМ!$A$33:$A$776,$A212,СВЦЭМ!$B$33:$B$776,T$191)+'СЕТ СН'!$F$15</f>
        <v>186.48007516000001</v>
      </c>
      <c r="U212" s="36">
        <f>SUMIFS(СВЦЭМ!$E$33:$E$776,СВЦЭМ!$A$33:$A$776,$A212,СВЦЭМ!$B$33:$B$776,U$191)+'СЕТ СН'!$F$15</f>
        <v>181.48087136000001</v>
      </c>
      <c r="V212" s="36">
        <f>SUMIFS(СВЦЭМ!$E$33:$E$776,СВЦЭМ!$A$33:$A$776,$A212,СВЦЭМ!$B$33:$B$776,V$191)+'СЕТ СН'!$F$15</f>
        <v>174.75034733999999</v>
      </c>
      <c r="W212" s="36">
        <f>SUMIFS(СВЦЭМ!$E$33:$E$776,СВЦЭМ!$A$33:$A$776,$A212,СВЦЭМ!$B$33:$B$776,W$191)+'СЕТ СН'!$F$15</f>
        <v>174.64723548000001</v>
      </c>
      <c r="X212" s="36">
        <f>SUMIFS(СВЦЭМ!$E$33:$E$776,СВЦЭМ!$A$33:$A$776,$A212,СВЦЭМ!$B$33:$B$776,X$191)+'СЕТ СН'!$F$15</f>
        <v>175.18980300999999</v>
      </c>
      <c r="Y212" s="36">
        <f>SUMIFS(СВЦЭМ!$E$33:$E$776,СВЦЭМ!$A$33:$A$776,$A212,СВЦЭМ!$B$33:$B$776,Y$191)+'СЕТ СН'!$F$15</f>
        <v>185.17231957999999</v>
      </c>
    </row>
    <row r="213" spans="1:25" ht="15.75" x14ac:dyDescent="0.2">
      <c r="A213" s="35">
        <f t="shared" si="5"/>
        <v>43577</v>
      </c>
      <c r="B213" s="36">
        <f>SUMIFS(СВЦЭМ!$E$33:$E$776,СВЦЭМ!$A$33:$A$776,$A213,СВЦЭМ!$B$33:$B$776,B$191)+'СЕТ СН'!$F$15</f>
        <v>186.42552612</v>
      </c>
      <c r="C213" s="36">
        <f>SUMIFS(СВЦЭМ!$E$33:$E$776,СВЦЭМ!$A$33:$A$776,$A213,СВЦЭМ!$B$33:$B$776,C$191)+'СЕТ СН'!$F$15</f>
        <v>190.59458709</v>
      </c>
      <c r="D213" s="36">
        <f>SUMIFS(СВЦЭМ!$E$33:$E$776,СВЦЭМ!$A$33:$A$776,$A213,СВЦЭМ!$B$33:$B$776,D$191)+'СЕТ СН'!$F$15</f>
        <v>199.79819083000001</v>
      </c>
      <c r="E213" s="36">
        <f>SUMIFS(СВЦЭМ!$E$33:$E$776,СВЦЭМ!$A$33:$A$776,$A213,СВЦЭМ!$B$33:$B$776,E$191)+'СЕТ СН'!$F$15</f>
        <v>207.06453568000001</v>
      </c>
      <c r="F213" s="36">
        <f>SUMIFS(СВЦЭМ!$E$33:$E$776,СВЦЭМ!$A$33:$A$776,$A213,СВЦЭМ!$B$33:$B$776,F$191)+'СЕТ СН'!$F$15</f>
        <v>209.74440213</v>
      </c>
      <c r="G213" s="36">
        <f>SUMIFS(СВЦЭМ!$E$33:$E$776,СВЦЭМ!$A$33:$A$776,$A213,СВЦЭМ!$B$33:$B$776,G$191)+'СЕТ СН'!$F$15</f>
        <v>200.48652576000001</v>
      </c>
      <c r="H213" s="36">
        <f>SUMIFS(СВЦЭМ!$E$33:$E$776,СВЦЭМ!$A$33:$A$776,$A213,СВЦЭМ!$B$33:$B$776,H$191)+'СЕТ СН'!$F$15</f>
        <v>196.31066853999999</v>
      </c>
      <c r="I213" s="36">
        <f>SUMIFS(СВЦЭМ!$E$33:$E$776,СВЦЭМ!$A$33:$A$776,$A213,СВЦЭМ!$B$33:$B$776,I$191)+'СЕТ СН'!$F$15</f>
        <v>195.10332018</v>
      </c>
      <c r="J213" s="36">
        <f>SUMIFS(СВЦЭМ!$E$33:$E$776,СВЦЭМ!$A$33:$A$776,$A213,СВЦЭМ!$B$33:$B$776,J$191)+'СЕТ СН'!$F$15</f>
        <v>193.44766684999999</v>
      </c>
      <c r="K213" s="36">
        <f>SUMIFS(СВЦЭМ!$E$33:$E$776,СВЦЭМ!$A$33:$A$776,$A213,СВЦЭМ!$B$33:$B$776,K$191)+'СЕТ СН'!$F$15</f>
        <v>194.4795537</v>
      </c>
      <c r="L213" s="36">
        <f>SUMIFS(СВЦЭМ!$E$33:$E$776,СВЦЭМ!$A$33:$A$776,$A213,СВЦЭМ!$B$33:$B$776,L$191)+'СЕТ СН'!$F$15</f>
        <v>193.08653665</v>
      </c>
      <c r="M213" s="36">
        <f>SUMIFS(СВЦЭМ!$E$33:$E$776,СВЦЭМ!$A$33:$A$776,$A213,СВЦЭМ!$B$33:$B$776,M$191)+'СЕТ СН'!$F$15</f>
        <v>192.70672365999999</v>
      </c>
      <c r="N213" s="36">
        <f>SUMIFS(СВЦЭМ!$E$33:$E$776,СВЦЭМ!$A$33:$A$776,$A213,СВЦЭМ!$B$33:$B$776,N$191)+'СЕТ СН'!$F$15</f>
        <v>192.32921585</v>
      </c>
      <c r="O213" s="36">
        <f>SUMIFS(СВЦЭМ!$E$33:$E$776,СВЦЭМ!$A$33:$A$776,$A213,СВЦЭМ!$B$33:$B$776,O$191)+'СЕТ СН'!$F$15</f>
        <v>193.83430442</v>
      </c>
      <c r="P213" s="36">
        <f>SUMIFS(СВЦЭМ!$E$33:$E$776,СВЦЭМ!$A$33:$A$776,$A213,СВЦЭМ!$B$33:$B$776,P$191)+'СЕТ СН'!$F$15</f>
        <v>194.96077951000001</v>
      </c>
      <c r="Q213" s="36">
        <f>SUMIFS(СВЦЭМ!$E$33:$E$776,СВЦЭМ!$A$33:$A$776,$A213,СВЦЭМ!$B$33:$B$776,Q$191)+'СЕТ СН'!$F$15</f>
        <v>197.00810397000001</v>
      </c>
      <c r="R213" s="36">
        <f>SUMIFS(СВЦЭМ!$E$33:$E$776,СВЦЭМ!$A$33:$A$776,$A213,СВЦЭМ!$B$33:$B$776,R$191)+'СЕТ СН'!$F$15</f>
        <v>196.57758490000001</v>
      </c>
      <c r="S213" s="36">
        <f>SUMIFS(СВЦЭМ!$E$33:$E$776,СВЦЭМ!$A$33:$A$776,$A213,СВЦЭМ!$B$33:$B$776,S$191)+'СЕТ СН'!$F$15</f>
        <v>192.19063381999999</v>
      </c>
      <c r="T213" s="36">
        <f>SUMIFS(СВЦЭМ!$E$33:$E$776,СВЦЭМ!$A$33:$A$776,$A213,СВЦЭМ!$B$33:$B$776,T$191)+'СЕТ СН'!$F$15</f>
        <v>191.69269449000001</v>
      </c>
      <c r="U213" s="36">
        <f>SUMIFS(СВЦЭМ!$E$33:$E$776,СВЦЭМ!$A$33:$A$776,$A213,СВЦЭМ!$B$33:$B$776,U$191)+'СЕТ СН'!$F$15</f>
        <v>188.75433419000001</v>
      </c>
      <c r="V213" s="36">
        <f>SUMIFS(СВЦЭМ!$E$33:$E$776,СВЦЭМ!$A$33:$A$776,$A213,СВЦЭМ!$B$33:$B$776,V$191)+'СЕТ СН'!$F$15</f>
        <v>186.12978742999999</v>
      </c>
      <c r="W213" s="36">
        <f>SUMIFS(СВЦЭМ!$E$33:$E$776,СВЦЭМ!$A$33:$A$776,$A213,СВЦЭМ!$B$33:$B$776,W$191)+'СЕТ СН'!$F$15</f>
        <v>186.93825616000001</v>
      </c>
      <c r="X213" s="36">
        <f>SUMIFS(СВЦЭМ!$E$33:$E$776,СВЦЭМ!$A$33:$A$776,$A213,СВЦЭМ!$B$33:$B$776,X$191)+'СЕТ СН'!$F$15</f>
        <v>192.82439489000001</v>
      </c>
      <c r="Y213" s="36">
        <f>SUMIFS(СВЦЭМ!$E$33:$E$776,СВЦЭМ!$A$33:$A$776,$A213,СВЦЭМ!$B$33:$B$776,Y$191)+'СЕТ СН'!$F$15</f>
        <v>195.77665422999999</v>
      </c>
    </row>
    <row r="214" spans="1:25" ht="15.75" x14ac:dyDescent="0.2">
      <c r="A214" s="35">
        <f t="shared" si="5"/>
        <v>43578</v>
      </c>
      <c r="B214" s="36">
        <f>SUMIFS(СВЦЭМ!$E$33:$E$776,СВЦЭМ!$A$33:$A$776,$A214,СВЦЭМ!$B$33:$B$776,B$191)+'СЕТ СН'!$F$15</f>
        <v>189.00316211000001</v>
      </c>
      <c r="C214" s="36">
        <f>SUMIFS(СВЦЭМ!$E$33:$E$776,СВЦЭМ!$A$33:$A$776,$A214,СВЦЭМ!$B$33:$B$776,C$191)+'СЕТ СН'!$F$15</f>
        <v>198.7233545</v>
      </c>
      <c r="D214" s="36">
        <f>SUMIFS(СВЦЭМ!$E$33:$E$776,СВЦЭМ!$A$33:$A$776,$A214,СВЦЭМ!$B$33:$B$776,D$191)+'СЕТ СН'!$F$15</f>
        <v>205.46239256000001</v>
      </c>
      <c r="E214" s="36">
        <f>SUMIFS(СВЦЭМ!$E$33:$E$776,СВЦЭМ!$A$33:$A$776,$A214,СВЦЭМ!$B$33:$B$776,E$191)+'СЕТ СН'!$F$15</f>
        <v>207.74919471000001</v>
      </c>
      <c r="F214" s="36">
        <f>SUMIFS(СВЦЭМ!$E$33:$E$776,СВЦЭМ!$A$33:$A$776,$A214,СВЦЭМ!$B$33:$B$776,F$191)+'СЕТ СН'!$F$15</f>
        <v>208.67903167</v>
      </c>
      <c r="G214" s="36">
        <f>SUMIFS(СВЦЭМ!$E$33:$E$776,СВЦЭМ!$A$33:$A$776,$A214,СВЦЭМ!$B$33:$B$776,G$191)+'СЕТ СН'!$F$15</f>
        <v>202.6710918</v>
      </c>
      <c r="H214" s="36">
        <f>SUMIFS(СВЦЭМ!$E$33:$E$776,СВЦЭМ!$A$33:$A$776,$A214,СВЦЭМ!$B$33:$B$776,H$191)+'СЕТ СН'!$F$15</f>
        <v>198.60072693999999</v>
      </c>
      <c r="I214" s="36">
        <f>SUMIFS(СВЦЭМ!$E$33:$E$776,СВЦЭМ!$A$33:$A$776,$A214,СВЦЭМ!$B$33:$B$776,I$191)+'СЕТ СН'!$F$15</f>
        <v>201.39072046999999</v>
      </c>
      <c r="J214" s="36">
        <f>SUMIFS(СВЦЭМ!$E$33:$E$776,СВЦЭМ!$A$33:$A$776,$A214,СВЦЭМ!$B$33:$B$776,J$191)+'СЕТ СН'!$F$15</f>
        <v>194.83094155000001</v>
      </c>
      <c r="K214" s="36">
        <f>SUMIFS(СВЦЭМ!$E$33:$E$776,СВЦЭМ!$A$33:$A$776,$A214,СВЦЭМ!$B$33:$B$776,K$191)+'СЕТ СН'!$F$15</f>
        <v>195.56038022000001</v>
      </c>
      <c r="L214" s="36">
        <f>SUMIFS(СВЦЭМ!$E$33:$E$776,СВЦЭМ!$A$33:$A$776,$A214,СВЦЭМ!$B$33:$B$776,L$191)+'СЕТ СН'!$F$15</f>
        <v>192.53742681</v>
      </c>
      <c r="M214" s="36">
        <f>SUMIFS(СВЦЭМ!$E$33:$E$776,СВЦЭМ!$A$33:$A$776,$A214,СВЦЭМ!$B$33:$B$776,M$191)+'СЕТ СН'!$F$15</f>
        <v>194.81397423999999</v>
      </c>
      <c r="N214" s="36">
        <f>SUMIFS(СВЦЭМ!$E$33:$E$776,СВЦЭМ!$A$33:$A$776,$A214,СВЦЭМ!$B$33:$B$776,N$191)+'СЕТ СН'!$F$15</f>
        <v>192.77719604000001</v>
      </c>
      <c r="O214" s="36">
        <f>SUMIFS(СВЦЭМ!$E$33:$E$776,СВЦЭМ!$A$33:$A$776,$A214,СВЦЭМ!$B$33:$B$776,O$191)+'СЕТ СН'!$F$15</f>
        <v>194.20153997</v>
      </c>
      <c r="P214" s="36">
        <f>SUMIFS(СВЦЭМ!$E$33:$E$776,СВЦЭМ!$A$33:$A$776,$A214,СВЦЭМ!$B$33:$B$776,P$191)+'СЕТ СН'!$F$15</f>
        <v>198.02035088</v>
      </c>
      <c r="Q214" s="36">
        <f>SUMIFS(СВЦЭМ!$E$33:$E$776,СВЦЭМ!$A$33:$A$776,$A214,СВЦЭМ!$B$33:$B$776,Q$191)+'СЕТ СН'!$F$15</f>
        <v>200.21562657000001</v>
      </c>
      <c r="R214" s="36">
        <f>SUMIFS(СВЦЭМ!$E$33:$E$776,СВЦЭМ!$A$33:$A$776,$A214,СВЦЭМ!$B$33:$B$776,R$191)+'СЕТ СН'!$F$15</f>
        <v>199.67918379</v>
      </c>
      <c r="S214" s="36">
        <f>SUMIFS(СВЦЭМ!$E$33:$E$776,СВЦЭМ!$A$33:$A$776,$A214,СВЦЭМ!$B$33:$B$776,S$191)+'СЕТ СН'!$F$15</f>
        <v>201.4250562</v>
      </c>
      <c r="T214" s="36">
        <f>SUMIFS(СВЦЭМ!$E$33:$E$776,СВЦЭМ!$A$33:$A$776,$A214,СВЦЭМ!$B$33:$B$776,T$191)+'СЕТ СН'!$F$15</f>
        <v>198.19677691999999</v>
      </c>
      <c r="U214" s="36">
        <f>SUMIFS(СВЦЭМ!$E$33:$E$776,СВЦЭМ!$A$33:$A$776,$A214,СВЦЭМ!$B$33:$B$776,U$191)+'СЕТ СН'!$F$15</f>
        <v>192.89071595999999</v>
      </c>
      <c r="V214" s="36">
        <f>SUMIFS(СВЦЭМ!$E$33:$E$776,СВЦЭМ!$A$33:$A$776,$A214,СВЦЭМ!$B$33:$B$776,V$191)+'СЕТ СН'!$F$15</f>
        <v>189.66634579999999</v>
      </c>
      <c r="W214" s="36">
        <f>SUMIFS(СВЦЭМ!$E$33:$E$776,СВЦЭМ!$A$33:$A$776,$A214,СВЦЭМ!$B$33:$B$776,W$191)+'СЕТ СН'!$F$15</f>
        <v>188.99981699</v>
      </c>
      <c r="X214" s="36">
        <f>SUMIFS(СВЦЭМ!$E$33:$E$776,СВЦЭМ!$A$33:$A$776,$A214,СВЦЭМ!$B$33:$B$776,X$191)+'СЕТ СН'!$F$15</f>
        <v>196.24119519999999</v>
      </c>
      <c r="Y214" s="36">
        <f>SUMIFS(СВЦЭМ!$E$33:$E$776,СВЦЭМ!$A$33:$A$776,$A214,СВЦЭМ!$B$33:$B$776,Y$191)+'СЕТ СН'!$F$15</f>
        <v>203.48386778</v>
      </c>
    </row>
    <row r="215" spans="1:25" ht="15.75" x14ac:dyDescent="0.2">
      <c r="A215" s="35">
        <f t="shared" si="5"/>
        <v>43579</v>
      </c>
      <c r="B215" s="36">
        <f>SUMIFS(СВЦЭМ!$E$33:$E$776,СВЦЭМ!$A$33:$A$776,$A215,СВЦЭМ!$B$33:$B$776,B$191)+'СЕТ СН'!$F$15</f>
        <v>180.02975506000001</v>
      </c>
      <c r="C215" s="36">
        <f>SUMIFS(СВЦЭМ!$E$33:$E$776,СВЦЭМ!$A$33:$A$776,$A215,СВЦЭМ!$B$33:$B$776,C$191)+'СЕТ СН'!$F$15</f>
        <v>189.02145193999999</v>
      </c>
      <c r="D215" s="36">
        <f>SUMIFS(СВЦЭМ!$E$33:$E$776,СВЦЭМ!$A$33:$A$776,$A215,СВЦЭМ!$B$33:$B$776,D$191)+'СЕТ СН'!$F$15</f>
        <v>196.43303033000001</v>
      </c>
      <c r="E215" s="36">
        <f>SUMIFS(СВЦЭМ!$E$33:$E$776,СВЦЭМ!$A$33:$A$776,$A215,СВЦЭМ!$B$33:$B$776,E$191)+'СЕТ СН'!$F$15</f>
        <v>198.19780677</v>
      </c>
      <c r="F215" s="36">
        <f>SUMIFS(СВЦЭМ!$E$33:$E$776,СВЦЭМ!$A$33:$A$776,$A215,СВЦЭМ!$B$33:$B$776,F$191)+'СЕТ СН'!$F$15</f>
        <v>203.02117909</v>
      </c>
      <c r="G215" s="36">
        <f>SUMIFS(СВЦЭМ!$E$33:$E$776,СВЦЭМ!$A$33:$A$776,$A215,СВЦЭМ!$B$33:$B$776,G$191)+'СЕТ СН'!$F$15</f>
        <v>201.77099860000001</v>
      </c>
      <c r="H215" s="36">
        <f>SUMIFS(СВЦЭМ!$E$33:$E$776,СВЦЭМ!$A$33:$A$776,$A215,СВЦЭМ!$B$33:$B$776,H$191)+'СЕТ СН'!$F$15</f>
        <v>197.4850434</v>
      </c>
      <c r="I215" s="36">
        <f>SUMIFS(СВЦЭМ!$E$33:$E$776,СВЦЭМ!$A$33:$A$776,$A215,СВЦЭМ!$B$33:$B$776,I$191)+'СЕТ СН'!$F$15</f>
        <v>190.05842455999999</v>
      </c>
      <c r="J215" s="36">
        <f>SUMIFS(СВЦЭМ!$E$33:$E$776,СВЦЭМ!$A$33:$A$776,$A215,СВЦЭМ!$B$33:$B$776,J$191)+'СЕТ СН'!$F$15</f>
        <v>182.22609373</v>
      </c>
      <c r="K215" s="36">
        <f>SUMIFS(СВЦЭМ!$E$33:$E$776,СВЦЭМ!$A$33:$A$776,$A215,СВЦЭМ!$B$33:$B$776,K$191)+'СЕТ СН'!$F$15</f>
        <v>185.64450004</v>
      </c>
      <c r="L215" s="36">
        <f>SUMIFS(СВЦЭМ!$E$33:$E$776,СВЦЭМ!$A$33:$A$776,$A215,СВЦЭМ!$B$33:$B$776,L$191)+'СЕТ СН'!$F$15</f>
        <v>192.58314773000001</v>
      </c>
      <c r="M215" s="36">
        <f>SUMIFS(СВЦЭМ!$E$33:$E$776,СВЦЭМ!$A$33:$A$776,$A215,СВЦЭМ!$B$33:$B$776,M$191)+'СЕТ СН'!$F$15</f>
        <v>196.44757976</v>
      </c>
      <c r="N215" s="36">
        <f>SUMIFS(СВЦЭМ!$E$33:$E$776,СВЦЭМ!$A$33:$A$776,$A215,СВЦЭМ!$B$33:$B$776,N$191)+'СЕТ СН'!$F$15</f>
        <v>194.07381115999999</v>
      </c>
      <c r="O215" s="36">
        <f>SUMIFS(СВЦЭМ!$E$33:$E$776,СВЦЭМ!$A$33:$A$776,$A215,СВЦЭМ!$B$33:$B$776,O$191)+'СЕТ СН'!$F$15</f>
        <v>195.73223045</v>
      </c>
      <c r="P215" s="36">
        <f>SUMIFS(СВЦЭМ!$E$33:$E$776,СВЦЭМ!$A$33:$A$776,$A215,СВЦЭМ!$B$33:$B$776,P$191)+'СЕТ СН'!$F$15</f>
        <v>197.44415610999999</v>
      </c>
      <c r="Q215" s="36">
        <f>SUMIFS(СВЦЭМ!$E$33:$E$776,СВЦЭМ!$A$33:$A$776,$A215,СВЦЭМ!$B$33:$B$776,Q$191)+'СЕТ СН'!$F$15</f>
        <v>198.40612553</v>
      </c>
      <c r="R215" s="36">
        <f>SUMIFS(СВЦЭМ!$E$33:$E$776,СВЦЭМ!$A$33:$A$776,$A215,СВЦЭМ!$B$33:$B$776,R$191)+'СЕТ СН'!$F$15</f>
        <v>198.94730336999999</v>
      </c>
      <c r="S215" s="36">
        <f>SUMIFS(СВЦЭМ!$E$33:$E$776,СВЦЭМ!$A$33:$A$776,$A215,СВЦЭМ!$B$33:$B$776,S$191)+'СЕТ СН'!$F$15</f>
        <v>199.23738968000001</v>
      </c>
      <c r="T215" s="36">
        <f>SUMIFS(СВЦЭМ!$E$33:$E$776,СВЦЭМ!$A$33:$A$776,$A215,СВЦЭМ!$B$33:$B$776,T$191)+'СЕТ СН'!$F$15</f>
        <v>196.55936899</v>
      </c>
      <c r="U215" s="36">
        <f>SUMIFS(СВЦЭМ!$E$33:$E$776,СВЦЭМ!$A$33:$A$776,$A215,СВЦЭМ!$B$33:$B$776,U$191)+'СЕТ СН'!$F$15</f>
        <v>195.22697289000001</v>
      </c>
      <c r="V215" s="36">
        <f>SUMIFS(СВЦЭМ!$E$33:$E$776,СВЦЭМ!$A$33:$A$776,$A215,СВЦЭМ!$B$33:$B$776,V$191)+'СЕТ СН'!$F$15</f>
        <v>190.29609167000001</v>
      </c>
      <c r="W215" s="36">
        <f>SUMIFS(СВЦЭМ!$E$33:$E$776,СВЦЭМ!$A$33:$A$776,$A215,СВЦЭМ!$B$33:$B$776,W$191)+'СЕТ СН'!$F$15</f>
        <v>187.81514773000001</v>
      </c>
      <c r="X215" s="36">
        <f>SUMIFS(СВЦЭМ!$E$33:$E$776,СВЦЭМ!$A$33:$A$776,$A215,СВЦЭМ!$B$33:$B$776,X$191)+'СЕТ СН'!$F$15</f>
        <v>190.06836412000001</v>
      </c>
      <c r="Y215" s="36">
        <f>SUMIFS(СВЦЭМ!$E$33:$E$776,СВЦЭМ!$A$33:$A$776,$A215,СВЦЭМ!$B$33:$B$776,Y$191)+'СЕТ СН'!$F$15</f>
        <v>198.15074855</v>
      </c>
    </row>
    <row r="216" spans="1:25" ht="15.75" x14ac:dyDescent="0.2">
      <c r="A216" s="35">
        <f t="shared" si="5"/>
        <v>43580</v>
      </c>
      <c r="B216" s="36">
        <f>SUMIFS(СВЦЭМ!$E$33:$E$776,СВЦЭМ!$A$33:$A$776,$A216,СВЦЭМ!$B$33:$B$776,B$191)+'СЕТ СН'!$F$15</f>
        <v>195.12776126</v>
      </c>
      <c r="C216" s="36">
        <f>SUMIFS(СВЦЭМ!$E$33:$E$776,СВЦЭМ!$A$33:$A$776,$A216,СВЦЭМ!$B$33:$B$776,C$191)+'СЕТ СН'!$F$15</f>
        <v>202.91143048999999</v>
      </c>
      <c r="D216" s="36">
        <f>SUMIFS(СВЦЭМ!$E$33:$E$776,СВЦЭМ!$A$33:$A$776,$A216,СВЦЭМ!$B$33:$B$776,D$191)+'СЕТ СН'!$F$15</f>
        <v>209.58820581000001</v>
      </c>
      <c r="E216" s="36">
        <f>SUMIFS(СВЦЭМ!$E$33:$E$776,СВЦЭМ!$A$33:$A$776,$A216,СВЦЭМ!$B$33:$B$776,E$191)+'СЕТ СН'!$F$15</f>
        <v>212.61618300000001</v>
      </c>
      <c r="F216" s="36">
        <f>SUMIFS(СВЦЭМ!$E$33:$E$776,СВЦЭМ!$A$33:$A$776,$A216,СВЦЭМ!$B$33:$B$776,F$191)+'СЕТ СН'!$F$15</f>
        <v>213.44553010000001</v>
      </c>
      <c r="G216" s="36">
        <f>SUMIFS(СВЦЭМ!$E$33:$E$776,СВЦЭМ!$A$33:$A$776,$A216,СВЦЭМ!$B$33:$B$776,G$191)+'СЕТ СН'!$F$15</f>
        <v>210.05161368</v>
      </c>
      <c r="H216" s="36">
        <f>SUMIFS(СВЦЭМ!$E$33:$E$776,СВЦЭМ!$A$33:$A$776,$A216,СВЦЭМ!$B$33:$B$776,H$191)+'СЕТ СН'!$F$15</f>
        <v>202.02149216000001</v>
      </c>
      <c r="I216" s="36">
        <f>SUMIFS(СВЦЭМ!$E$33:$E$776,СВЦЭМ!$A$33:$A$776,$A216,СВЦЭМ!$B$33:$B$776,I$191)+'СЕТ СН'!$F$15</f>
        <v>192.94609783999999</v>
      </c>
      <c r="J216" s="36">
        <f>SUMIFS(СВЦЭМ!$E$33:$E$776,СВЦЭМ!$A$33:$A$776,$A216,СВЦЭМ!$B$33:$B$776,J$191)+'СЕТ СН'!$F$15</f>
        <v>184.85230235</v>
      </c>
      <c r="K216" s="36">
        <f>SUMIFS(СВЦЭМ!$E$33:$E$776,СВЦЭМ!$A$33:$A$776,$A216,СВЦЭМ!$B$33:$B$776,K$191)+'СЕТ СН'!$F$15</f>
        <v>183.92669907999999</v>
      </c>
      <c r="L216" s="36">
        <f>SUMIFS(СВЦЭМ!$E$33:$E$776,СВЦЭМ!$A$33:$A$776,$A216,СВЦЭМ!$B$33:$B$776,L$191)+'СЕТ СН'!$F$15</f>
        <v>182.55585839</v>
      </c>
      <c r="M216" s="36">
        <f>SUMIFS(СВЦЭМ!$E$33:$E$776,СВЦЭМ!$A$33:$A$776,$A216,СВЦЭМ!$B$33:$B$776,M$191)+'СЕТ СН'!$F$15</f>
        <v>186.03504626</v>
      </c>
      <c r="N216" s="36">
        <f>SUMIFS(СВЦЭМ!$E$33:$E$776,СВЦЭМ!$A$33:$A$776,$A216,СВЦЭМ!$B$33:$B$776,N$191)+'СЕТ СН'!$F$15</f>
        <v>184.27071423999999</v>
      </c>
      <c r="O216" s="36">
        <f>SUMIFS(СВЦЭМ!$E$33:$E$776,СВЦЭМ!$A$33:$A$776,$A216,СВЦЭМ!$B$33:$B$776,O$191)+'СЕТ СН'!$F$15</f>
        <v>184.36601783</v>
      </c>
      <c r="P216" s="36">
        <f>SUMIFS(СВЦЭМ!$E$33:$E$776,СВЦЭМ!$A$33:$A$776,$A216,СВЦЭМ!$B$33:$B$776,P$191)+'СЕТ СН'!$F$15</f>
        <v>186.44785003999999</v>
      </c>
      <c r="Q216" s="36">
        <f>SUMIFS(СВЦЭМ!$E$33:$E$776,СВЦЭМ!$A$33:$A$776,$A216,СВЦЭМ!$B$33:$B$776,Q$191)+'СЕТ СН'!$F$15</f>
        <v>190.38519554999999</v>
      </c>
      <c r="R216" s="36">
        <f>SUMIFS(СВЦЭМ!$E$33:$E$776,СВЦЭМ!$A$33:$A$776,$A216,СВЦЭМ!$B$33:$B$776,R$191)+'СЕТ СН'!$F$15</f>
        <v>192.65537891</v>
      </c>
      <c r="S216" s="36">
        <f>SUMIFS(СВЦЭМ!$E$33:$E$776,СВЦЭМ!$A$33:$A$776,$A216,СВЦЭМ!$B$33:$B$776,S$191)+'СЕТ СН'!$F$15</f>
        <v>192.50643360999999</v>
      </c>
      <c r="T216" s="36">
        <f>SUMIFS(СВЦЭМ!$E$33:$E$776,СВЦЭМ!$A$33:$A$776,$A216,СВЦЭМ!$B$33:$B$776,T$191)+'СЕТ СН'!$F$15</f>
        <v>189.41206509</v>
      </c>
      <c r="U216" s="36">
        <f>SUMIFS(СВЦЭМ!$E$33:$E$776,СВЦЭМ!$A$33:$A$776,$A216,СВЦЭМ!$B$33:$B$776,U$191)+'СЕТ СН'!$F$15</f>
        <v>185.49956950999999</v>
      </c>
      <c r="V216" s="36">
        <f>SUMIFS(СВЦЭМ!$E$33:$E$776,СВЦЭМ!$A$33:$A$776,$A216,СВЦЭМ!$B$33:$B$776,V$191)+'СЕТ СН'!$F$15</f>
        <v>182.26948136999999</v>
      </c>
      <c r="W216" s="36">
        <f>SUMIFS(СВЦЭМ!$E$33:$E$776,СВЦЭМ!$A$33:$A$776,$A216,СВЦЭМ!$B$33:$B$776,W$191)+'СЕТ СН'!$F$15</f>
        <v>182.16839438</v>
      </c>
      <c r="X216" s="36">
        <f>SUMIFS(СВЦЭМ!$E$33:$E$776,СВЦЭМ!$A$33:$A$776,$A216,СВЦЭМ!$B$33:$B$776,X$191)+'СЕТ СН'!$F$15</f>
        <v>178.91192104000001</v>
      </c>
      <c r="Y216" s="36">
        <f>SUMIFS(СВЦЭМ!$E$33:$E$776,СВЦЭМ!$A$33:$A$776,$A216,СВЦЭМ!$B$33:$B$776,Y$191)+'СЕТ СН'!$F$15</f>
        <v>191.74378012</v>
      </c>
    </row>
    <row r="217" spans="1:25" ht="15.75" x14ac:dyDescent="0.2">
      <c r="A217" s="35">
        <f t="shared" si="5"/>
        <v>43581</v>
      </c>
      <c r="B217" s="36">
        <f>SUMIFS(СВЦЭМ!$E$33:$E$776,СВЦЭМ!$A$33:$A$776,$A217,СВЦЭМ!$B$33:$B$776,B$191)+'СЕТ СН'!$F$15</f>
        <v>198.99369888000001</v>
      </c>
      <c r="C217" s="36">
        <f>SUMIFS(СВЦЭМ!$E$33:$E$776,СВЦЭМ!$A$33:$A$776,$A217,СВЦЭМ!$B$33:$B$776,C$191)+'СЕТ СН'!$F$15</f>
        <v>206.50848507000001</v>
      </c>
      <c r="D217" s="36">
        <f>SUMIFS(СВЦЭМ!$E$33:$E$776,СВЦЭМ!$A$33:$A$776,$A217,СВЦЭМ!$B$33:$B$776,D$191)+'СЕТ СН'!$F$15</f>
        <v>209.85603548</v>
      </c>
      <c r="E217" s="36">
        <f>SUMIFS(СВЦЭМ!$E$33:$E$776,СВЦЭМ!$A$33:$A$776,$A217,СВЦЭМ!$B$33:$B$776,E$191)+'СЕТ СН'!$F$15</f>
        <v>211.37788309000001</v>
      </c>
      <c r="F217" s="36">
        <f>SUMIFS(СВЦЭМ!$E$33:$E$776,СВЦЭМ!$A$33:$A$776,$A217,СВЦЭМ!$B$33:$B$776,F$191)+'СЕТ СН'!$F$15</f>
        <v>212.65353916999999</v>
      </c>
      <c r="G217" s="36">
        <f>SUMIFS(СВЦЭМ!$E$33:$E$776,СВЦЭМ!$A$33:$A$776,$A217,СВЦЭМ!$B$33:$B$776,G$191)+'СЕТ СН'!$F$15</f>
        <v>210.00138763000001</v>
      </c>
      <c r="H217" s="36">
        <f>SUMIFS(СВЦЭМ!$E$33:$E$776,СВЦЭМ!$A$33:$A$776,$A217,СВЦЭМ!$B$33:$B$776,H$191)+'СЕТ СН'!$F$15</f>
        <v>202.60537914</v>
      </c>
      <c r="I217" s="36">
        <f>SUMIFS(СВЦЭМ!$E$33:$E$776,СВЦЭМ!$A$33:$A$776,$A217,СВЦЭМ!$B$33:$B$776,I$191)+'СЕТ СН'!$F$15</f>
        <v>194.10366554999999</v>
      </c>
      <c r="J217" s="36">
        <f>SUMIFS(СВЦЭМ!$E$33:$E$776,СВЦЭМ!$A$33:$A$776,$A217,СВЦЭМ!$B$33:$B$776,J$191)+'СЕТ СН'!$F$15</f>
        <v>187.25346630000001</v>
      </c>
      <c r="K217" s="36">
        <f>SUMIFS(СВЦЭМ!$E$33:$E$776,СВЦЭМ!$A$33:$A$776,$A217,СВЦЭМ!$B$33:$B$776,K$191)+'СЕТ СН'!$F$15</f>
        <v>185.13583127000001</v>
      </c>
      <c r="L217" s="36">
        <f>SUMIFS(СВЦЭМ!$E$33:$E$776,СВЦЭМ!$A$33:$A$776,$A217,СВЦЭМ!$B$33:$B$776,L$191)+'СЕТ СН'!$F$15</f>
        <v>185.59589682000001</v>
      </c>
      <c r="M217" s="36">
        <f>SUMIFS(СВЦЭМ!$E$33:$E$776,СВЦЭМ!$A$33:$A$776,$A217,СВЦЭМ!$B$33:$B$776,M$191)+'СЕТ СН'!$F$15</f>
        <v>187.25657115000001</v>
      </c>
      <c r="N217" s="36">
        <f>SUMIFS(СВЦЭМ!$E$33:$E$776,СВЦЭМ!$A$33:$A$776,$A217,СВЦЭМ!$B$33:$B$776,N$191)+'СЕТ СН'!$F$15</f>
        <v>188.04062941999999</v>
      </c>
      <c r="O217" s="36">
        <f>SUMIFS(СВЦЭМ!$E$33:$E$776,СВЦЭМ!$A$33:$A$776,$A217,СВЦЭМ!$B$33:$B$776,O$191)+'СЕТ СН'!$F$15</f>
        <v>188.59138798999999</v>
      </c>
      <c r="P217" s="36">
        <f>SUMIFS(СВЦЭМ!$E$33:$E$776,СВЦЭМ!$A$33:$A$776,$A217,СВЦЭМ!$B$33:$B$776,P$191)+'СЕТ СН'!$F$15</f>
        <v>190.15109416999999</v>
      </c>
      <c r="Q217" s="36">
        <f>SUMIFS(СВЦЭМ!$E$33:$E$776,СВЦЭМ!$A$33:$A$776,$A217,СВЦЭМ!$B$33:$B$776,Q$191)+'СЕТ СН'!$F$15</f>
        <v>191.96459535</v>
      </c>
      <c r="R217" s="36">
        <f>SUMIFS(СВЦЭМ!$E$33:$E$776,СВЦЭМ!$A$33:$A$776,$A217,СВЦЭМ!$B$33:$B$776,R$191)+'СЕТ СН'!$F$15</f>
        <v>192.90766694999999</v>
      </c>
      <c r="S217" s="36">
        <f>SUMIFS(СВЦЭМ!$E$33:$E$776,СВЦЭМ!$A$33:$A$776,$A217,СВЦЭМ!$B$33:$B$776,S$191)+'СЕТ СН'!$F$15</f>
        <v>189.90698698</v>
      </c>
      <c r="T217" s="36">
        <f>SUMIFS(СВЦЭМ!$E$33:$E$776,СВЦЭМ!$A$33:$A$776,$A217,СВЦЭМ!$B$33:$B$776,T$191)+'СЕТ СН'!$F$15</f>
        <v>185.65865274999999</v>
      </c>
      <c r="U217" s="36">
        <f>SUMIFS(СВЦЭМ!$E$33:$E$776,СВЦЭМ!$A$33:$A$776,$A217,СВЦЭМ!$B$33:$B$776,U$191)+'СЕТ СН'!$F$15</f>
        <v>178.75385464999999</v>
      </c>
      <c r="V217" s="36">
        <f>SUMIFS(СВЦЭМ!$E$33:$E$776,СВЦЭМ!$A$33:$A$776,$A217,СВЦЭМ!$B$33:$B$776,V$191)+'СЕТ СН'!$F$15</f>
        <v>177.18325408999999</v>
      </c>
      <c r="W217" s="36">
        <f>SUMIFS(СВЦЭМ!$E$33:$E$776,СВЦЭМ!$A$33:$A$776,$A217,СВЦЭМ!$B$33:$B$776,W$191)+'СЕТ СН'!$F$15</f>
        <v>180.78641668</v>
      </c>
      <c r="X217" s="36">
        <f>SUMIFS(СВЦЭМ!$E$33:$E$776,СВЦЭМ!$A$33:$A$776,$A217,СВЦЭМ!$B$33:$B$776,X$191)+'СЕТ СН'!$F$15</f>
        <v>187.99249857000001</v>
      </c>
      <c r="Y217" s="36">
        <f>SUMIFS(СВЦЭМ!$E$33:$E$776,СВЦЭМ!$A$33:$A$776,$A217,СВЦЭМ!$B$33:$B$776,Y$191)+'СЕТ СН'!$F$15</f>
        <v>195.34473764000001</v>
      </c>
    </row>
    <row r="218" spans="1:25" ht="15.75" x14ac:dyDescent="0.2">
      <c r="A218" s="35">
        <f t="shared" si="5"/>
        <v>43582</v>
      </c>
      <c r="B218" s="36">
        <f>SUMIFS(СВЦЭМ!$E$33:$E$776,СВЦЭМ!$A$33:$A$776,$A218,СВЦЭМ!$B$33:$B$776,B$191)+'СЕТ СН'!$F$15</f>
        <v>195.59902047</v>
      </c>
      <c r="C218" s="36">
        <f>SUMIFS(СВЦЭМ!$E$33:$E$776,СВЦЭМ!$A$33:$A$776,$A218,СВЦЭМ!$B$33:$B$776,C$191)+'СЕТ СН'!$F$15</f>
        <v>193.71616313000001</v>
      </c>
      <c r="D218" s="36">
        <f>SUMIFS(СВЦЭМ!$E$33:$E$776,СВЦЭМ!$A$33:$A$776,$A218,СВЦЭМ!$B$33:$B$776,D$191)+'СЕТ СН'!$F$15</f>
        <v>195.70063284</v>
      </c>
      <c r="E218" s="36">
        <f>SUMIFS(СВЦЭМ!$E$33:$E$776,СВЦЭМ!$A$33:$A$776,$A218,СВЦЭМ!$B$33:$B$776,E$191)+'СЕТ СН'!$F$15</f>
        <v>197.56037456999999</v>
      </c>
      <c r="F218" s="36">
        <f>SUMIFS(СВЦЭМ!$E$33:$E$776,СВЦЭМ!$A$33:$A$776,$A218,СВЦЭМ!$B$33:$B$776,F$191)+'СЕТ СН'!$F$15</f>
        <v>203.14999349999999</v>
      </c>
      <c r="G218" s="36">
        <f>SUMIFS(СВЦЭМ!$E$33:$E$776,СВЦЭМ!$A$33:$A$776,$A218,СВЦЭМ!$B$33:$B$776,G$191)+'СЕТ СН'!$F$15</f>
        <v>198.92349644999999</v>
      </c>
      <c r="H218" s="36">
        <f>SUMIFS(СВЦЭМ!$E$33:$E$776,СВЦЭМ!$A$33:$A$776,$A218,СВЦЭМ!$B$33:$B$776,H$191)+'СЕТ СН'!$F$15</f>
        <v>198.44415634000001</v>
      </c>
      <c r="I218" s="36">
        <f>SUMIFS(СВЦЭМ!$E$33:$E$776,СВЦЭМ!$A$33:$A$776,$A218,СВЦЭМ!$B$33:$B$776,I$191)+'СЕТ СН'!$F$15</f>
        <v>193.65957040999999</v>
      </c>
      <c r="J218" s="36">
        <f>SUMIFS(СВЦЭМ!$E$33:$E$776,СВЦЭМ!$A$33:$A$776,$A218,СВЦЭМ!$B$33:$B$776,J$191)+'СЕТ СН'!$F$15</f>
        <v>184.00941857999999</v>
      </c>
      <c r="K218" s="36">
        <f>SUMIFS(СВЦЭМ!$E$33:$E$776,СВЦЭМ!$A$33:$A$776,$A218,СВЦЭМ!$B$33:$B$776,K$191)+'СЕТ СН'!$F$15</f>
        <v>179.34331498</v>
      </c>
      <c r="L218" s="36">
        <f>SUMIFS(СВЦЭМ!$E$33:$E$776,СВЦЭМ!$A$33:$A$776,$A218,СВЦЭМ!$B$33:$B$776,L$191)+'СЕТ СН'!$F$15</f>
        <v>176.07501683999999</v>
      </c>
      <c r="M218" s="36">
        <f>SUMIFS(СВЦЭМ!$E$33:$E$776,СВЦЭМ!$A$33:$A$776,$A218,СВЦЭМ!$B$33:$B$776,M$191)+'СЕТ СН'!$F$15</f>
        <v>178.78616217000001</v>
      </c>
      <c r="N218" s="36">
        <f>SUMIFS(СВЦЭМ!$E$33:$E$776,СВЦЭМ!$A$33:$A$776,$A218,СВЦЭМ!$B$33:$B$776,N$191)+'СЕТ СН'!$F$15</f>
        <v>178.96007227999999</v>
      </c>
      <c r="O218" s="36">
        <f>SUMIFS(СВЦЭМ!$E$33:$E$776,СВЦЭМ!$A$33:$A$776,$A218,СВЦЭМ!$B$33:$B$776,O$191)+'СЕТ СН'!$F$15</f>
        <v>178.02252522000001</v>
      </c>
      <c r="P218" s="36">
        <f>SUMIFS(СВЦЭМ!$E$33:$E$776,СВЦЭМ!$A$33:$A$776,$A218,СВЦЭМ!$B$33:$B$776,P$191)+'СЕТ СН'!$F$15</f>
        <v>179.83657077000001</v>
      </c>
      <c r="Q218" s="36">
        <f>SUMIFS(СВЦЭМ!$E$33:$E$776,СВЦЭМ!$A$33:$A$776,$A218,СВЦЭМ!$B$33:$B$776,Q$191)+'СЕТ СН'!$F$15</f>
        <v>183.08443066000001</v>
      </c>
      <c r="R218" s="36">
        <f>SUMIFS(СВЦЭМ!$E$33:$E$776,СВЦЭМ!$A$33:$A$776,$A218,СВЦЭМ!$B$33:$B$776,R$191)+'СЕТ СН'!$F$15</f>
        <v>183.97740918</v>
      </c>
      <c r="S218" s="36">
        <f>SUMIFS(СВЦЭМ!$E$33:$E$776,СВЦЭМ!$A$33:$A$776,$A218,СВЦЭМ!$B$33:$B$776,S$191)+'СЕТ СН'!$F$15</f>
        <v>185.53038543</v>
      </c>
      <c r="T218" s="36">
        <f>SUMIFS(СВЦЭМ!$E$33:$E$776,СВЦЭМ!$A$33:$A$776,$A218,СВЦЭМ!$B$33:$B$776,T$191)+'СЕТ СН'!$F$15</f>
        <v>187.21626560000001</v>
      </c>
      <c r="U218" s="36">
        <f>SUMIFS(СВЦЭМ!$E$33:$E$776,СВЦЭМ!$A$33:$A$776,$A218,СВЦЭМ!$B$33:$B$776,U$191)+'СЕТ СН'!$F$15</f>
        <v>189.81522325</v>
      </c>
      <c r="V218" s="36">
        <f>SUMIFS(СВЦЭМ!$E$33:$E$776,СВЦЭМ!$A$33:$A$776,$A218,СВЦЭМ!$B$33:$B$776,V$191)+'СЕТ СН'!$F$15</f>
        <v>183.31065022999999</v>
      </c>
      <c r="W218" s="36">
        <f>SUMIFS(СВЦЭМ!$E$33:$E$776,СВЦЭМ!$A$33:$A$776,$A218,СВЦЭМ!$B$33:$B$776,W$191)+'СЕТ СН'!$F$15</f>
        <v>181.06015517</v>
      </c>
      <c r="X218" s="36">
        <f>SUMIFS(СВЦЭМ!$E$33:$E$776,СВЦЭМ!$A$33:$A$776,$A218,СВЦЭМ!$B$33:$B$776,X$191)+'СЕТ СН'!$F$15</f>
        <v>184.78103318000001</v>
      </c>
      <c r="Y218" s="36">
        <f>SUMIFS(СВЦЭМ!$E$33:$E$776,СВЦЭМ!$A$33:$A$776,$A218,СВЦЭМ!$B$33:$B$776,Y$191)+'СЕТ СН'!$F$15</f>
        <v>187.96768304</v>
      </c>
    </row>
    <row r="219" spans="1:25" ht="15.75" x14ac:dyDescent="0.2">
      <c r="A219" s="35">
        <f t="shared" si="5"/>
        <v>43583</v>
      </c>
      <c r="B219" s="36">
        <f>SUMIFS(СВЦЭМ!$E$33:$E$776,СВЦЭМ!$A$33:$A$776,$A219,СВЦЭМ!$B$33:$B$776,B$191)+'СЕТ СН'!$F$15</f>
        <v>179.58510738999999</v>
      </c>
      <c r="C219" s="36">
        <f>SUMIFS(СВЦЭМ!$E$33:$E$776,СВЦЭМ!$A$33:$A$776,$A219,СВЦЭМ!$B$33:$B$776,C$191)+'СЕТ СН'!$F$15</f>
        <v>195.03445432999999</v>
      </c>
      <c r="D219" s="36">
        <f>SUMIFS(СВЦЭМ!$E$33:$E$776,СВЦЭМ!$A$33:$A$776,$A219,СВЦЭМ!$B$33:$B$776,D$191)+'СЕТ СН'!$F$15</f>
        <v>202.43859122000001</v>
      </c>
      <c r="E219" s="36">
        <f>SUMIFS(СВЦЭМ!$E$33:$E$776,СВЦЭМ!$A$33:$A$776,$A219,СВЦЭМ!$B$33:$B$776,E$191)+'СЕТ СН'!$F$15</f>
        <v>207.16361752</v>
      </c>
      <c r="F219" s="36">
        <f>SUMIFS(СВЦЭМ!$E$33:$E$776,СВЦЭМ!$A$33:$A$776,$A219,СВЦЭМ!$B$33:$B$776,F$191)+'СЕТ СН'!$F$15</f>
        <v>207.8910583</v>
      </c>
      <c r="G219" s="36">
        <f>SUMIFS(СВЦЭМ!$E$33:$E$776,СВЦЭМ!$A$33:$A$776,$A219,СВЦЭМ!$B$33:$B$776,G$191)+'СЕТ СН'!$F$15</f>
        <v>205.56466707999999</v>
      </c>
      <c r="H219" s="36">
        <f>SUMIFS(СВЦЭМ!$E$33:$E$776,СВЦЭМ!$A$33:$A$776,$A219,СВЦЭМ!$B$33:$B$776,H$191)+'СЕТ СН'!$F$15</f>
        <v>207.64482097000001</v>
      </c>
      <c r="I219" s="36">
        <f>SUMIFS(СВЦЭМ!$E$33:$E$776,СВЦЭМ!$A$33:$A$776,$A219,СВЦЭМ!$B$33:$B$776,I$191)+'СЕТ СН'!$F$15</f>
        <v>198.16681495</v>
      </c>
      <c r="J219" s="36">
        <f>SUMIFS(СВЦЭМ!$E$33:$E$776,СВЦЭМ!$A$33:$A$776,$A219,СВЦЭМ!$B$33:$B$776,J$191)+'СЕТ СН'!$F$15</f>
        <v>189.58685116000001</v>
      </c>
      <c r="K219" s="36">
        <f>SUMIFS(СВЦЭМ!$E$33:$E$776,СВЦЭМ!$A$33:$A$776,$A219,СВЦЭМ!$B$33:$B$776,K$191)+'СЕТ СН'!$F$15</f>
        <v>180.69631987</v>
      </c>
      <c r="L219" s="36">
        <f>SUMIFS(СВЦЭМ!$E$33:$E$776,СВЦЭМ!$A$33:$A$776,$A219,СВЦЭМ!$B$33:$B$776,L$191)+'СЕТ СН'!$F$15</f>
        <v>178.10924481999999</v>
      </c>
      <c r="M219" s="36">
        <f>SUMIFS(СВЦЭМ!$E$33:$E$776,СВЦЭМ!$A$33:$A$776,$A219,СВЦЭМ!$B$33:$B$776,M$191)+'СЕТ СН'!$F$15</f>
        <v>178.26379505</v>
      </c>
      <c r="N219" s="36">
        <f>SUMIFS(СВЦЭМ!$E$33:$E$776,СВЦЭМ!$A$33:$A$776,$A219,СВЦЭМ!$B$33:$B$776,N$191)+'СЕТ СН'!$F$15</f>
        <v>183.95773285999999</v>
      </c>
      <c r="O219" s="36">
        <f>SUMIFS(СВЦЭМ!$E$33:$E$776,СВЦЭМ!$A$33:$A$776,$A219,СВЦЭМ!$B$33:$B$776,O$191)+'СЕТ СН'!$F$15</f>
        <v>187.90255224000001</v>
      </c>
      <c r="P219" s="36">
        <f>SUMIFS(СВЦЭМ!$E$33:$E$776,СВЦЭМ!$A$33:$A$776,$A219,СВЦЭМ!$B$33:$B$776,P$191)+'СЕТ СН'!$F$15</f>
        <v>192.97224546000001</v>
      </c>
      <c r="Q219" s="36">
        <f>SUMIFS(СВЦЭМ!$E$33:$E$776,СВЦЭМ!$A$33:$A$776,$A219,СВЦЭМ!$B$33:$B$776,Q$191)+'СЕТ СН'!$F$15</f>
        <v>195.24098226000001</v>
      </c>
      <c r="R219" s="36">
        <f>SUMIFS(СВЦЭМ!$E$33:$E$776,СВЦЭМ!$A$33:$A$776,$A219,СВЦЭМ!$B$33:$B$776,R$191)+'СЕТ СН'!$F$15</f>
        <v>191.14088784</v>
      </c>
      <c r="S219" s="36">
        <f>SUMIFS(СВЦЭМ!$E$33:$E$776,СВЦЭМ!$A$33:$A$776,$A219,СВЦЭМ!$B$33:$B$776,S$191)+'СЕТ СН'!$F$15</f>
        <v>184.99581932000001</v>
      </c>
      <c r="T219" s="36">
        <f>SUMIFS(СВЦЭМ!$E$33:$E$776,СВЦЭМ!$A$33:$A$776,$A219,СВЦЭМ!$B$33:$B$776,T$191)+'СЕТ СН'!$F$15</f>
        <v>177.46605116999999</v>
      </c>
      <c r="U219" s="36">
        <f>SUMIFS(СВЦЭМ!$E$33:$E$776,СВЦЭМ!$A$33:$A$776,$A219,СВЦЭМ!$B$33:$B$776,U$191)+'СЕТ СН'!$F$15</f>
        <v>167.55220595</v>
      </c>
      <c r="V219" s="36">
        <f>SUMIFS(СВЦЭМ!$E$33:$E$776,СВЦЭМ!$A$33:$A$776,$A219,СВЦЭМ!$B$33:$B$776,V$191)+'СЕТ СН'!$F$15</f>
        <v>162.58715432</v>
      </c>
      <c r="W219" s="36">
        <f>SUMIFS(СВЦЭМ!$E$33:$E$776,СВЦЭМ!$A$33:$A$776,$A219,СВЦЭМ!$B$33:$B$776,W$191)+'СЕТ СН'!$F$15</f>
        <v>164.44267821</v>
      </c>
      <c r="X219" s="36">
        <f>SUMIFS(СВЦЭМ!$E$33:$E$776,СВЦЭМ!$A$33:$A$776,$A219,СВЦЭМ!$B$33:$B$776,X$191)+'СЕТ СН'!$F$15</f>
        <v>166.82887396000001</v>
      </c>
      <c r="Y219" s="36">
        <f>SUMIFS(СВЦЭМ!$E$33:$E$776,СВЦЭМ!$A$33:$A$776,$A219,СВЦЭМ!$B$33:$B$776,Y$191)+'СЕТ СН'!$F$15</f>
        <v>175.12722657</v>
      </c>
    </row>
    <row r="220" spans="1:25" ht="15.75" x14ac:dyDescent="0.2">
      <c r="A220" s="35">
        <f t="shared" si="5"/>
        <v>43584</v>
      </c>
      <c r="B220" s="36">
        <f>SUMIFS(СВЦЭМ!$E$33:$E$776,СВЦЭМ!$A$33:$A$776,$A220,СВЦЭМ!$B$33:$B$776,B$191)+'СЕТ СН'!$F$15</f>
        <v>193.37400715999999</v>
      </c>
      <c r="C220" s="36">
        <f>SUMIFS(СВЦЭМ!$E$33:$E$776,СВЦЭМ!$A$33:$A$776,$A220,СВЦЭМ!$B$33:$B$776,C$191)+'СЕТ СН'!$F$15</f>
        <v>200.05409940000001</v>
      </c>
      <c r="D220" s="36">
        <f>SUMIFS(СВЦЭМ!$E$33:$E$776,СВЦЭМ!$A$33:$A$776,$A220,СВЦЭМ!$B$33:$B$776,D$191)+'СЕТ СН'!$F$15</f>
        <v>204.49285463999999</v>
      </c>
      <c r="E220" s="36">
        <f>SUMIFS(СВЦЭМ!$E$33:$E$776,СВЦЭМ!$A$33:$A$776,$A220,СВЦЭМ!$B$33:$B$776,E$191)+'СЕТ СН'!$F$15</f>
        <v>205.65489342000001</v>
      </c>
      <c r="F220" s="36">
        <f>SUMIFS(СВЦЭМ!$E$33:$E$776,СВЦЭМ!$A$33:$A$776,$A220,СВЦЭМ!$B$33:$B$776,F$191)+'СЕТ СН'!$F$15</f>
        <v>207.43824997999999</v>
      </c>
      <c r="G220" s="36">
        <f>SUMIFS(СВЦЭМ!$E$33:$E$776,СВЦЭМ!$A$33:$A$776,$A220,СВЦЭМ!$B$33:$B$776,G$191)+'СЕТ СН'!$F$15</f>
        <v>204.83108626000001</v>
      </c>
      <c r="H220" s="36">
        <f>SUMIFS(СВЦЭМ!$E$33:$E$776,СВЦЭМ!$A$33:$A$776,$A220,СВЦЭМ!$B$33:$B$776,H$191)+'СЕТ СН'!$F$15</f>
        <v>202.25589945999999</v>
      </c>
      <c r="I220" s="36">
        <f>SUMIFS(СВЦЭМ!$E$33:$E$776,СВЦЭМ!$A$33:$A$776,$A220,СВЦЭМ!$B$33:$B$776,I$191)+'СЕТ СН'!$F$15</f>
        <v>193.07051056</v>
      </c>
      <c r="J220" s="36">
        <f>SUMIFS(СВЦЭМ!$E$33:$E$776,СВЦЭМ!$A$33:$A$776,$A220,СВЦЭМ!$B$33:$B$776,J$191)+'СЕТ СН'!$F$15</f>
        <v>184.10015193999999</v>
      </c>
      <c r="K220" s="36">
        <f>SUMIFS(СВЦЭМ!$E$33:$E$776,СВЦЭМ!$A$33:$A$776,$A220,СВЦЭМ!$B$33:$B$776,K$191)+'СЕТ СН'!$F$15</f>
        <v>181.6374509</v>
      </c>
      <c r="L220" s="36">
        <f>SUMIFS(СВЦЭМ!$E$33:$E$776,СВЦЭМ!$A$33:$A$776,$A220,СВЦЭМ!$B$33:$B$776,L$191)+'СЕТ СН'!$F$15</f>
        <v>177.22966983000001</v>
      </c>
      <c r="M220" s="36">
        <f>SUMIFS(СВЦЭМ!$E$33:$E$776,СВЦЭМ!$A$33:$A$776,$A220,СВЦЭМ!$B$33:$B$776,M$191)+'СЕТ СН'!$F$15</f>
        <v>181.09249438000001</v>
      </c>
      <c r="N220" s="36">
        <f>SUMIFS(СВЦЭМ!$E$33:$E$776,СВЦЭМ!$A$33:$A$776,$A220,СВЦЭМ!$B$33:$B$776,N$191)+'СЕТ СН'!$F$15</f>
        <v>181.11322910999999</v>
      </c>
      <c r="O220" s="36">
        <f>SUMIFS(СВЦЭМ!$E$33:$E$776,СВЦЭМ!$A$33:$A$776,$A220,СВЦЭМ!$B$33:$B$776,O$191)+'СЕТ СН'!$F$15</f>
        <v>181.39762693</v>
      </c>
      <c r="P220" s="36">
        <f>SUMIFS(СВЦЭМ!$E$33:$E$776,СВЦЭМ!$A$33:$A$776,$A220,СВЦЭМ!$B$33:$B$776,P$191)+'СЕТ СН'!$F$15</f>
        <v>182.97369504</v>
      </c>
      <c r="Q220" s="36">
        <f>SUMIFS(СВЦЭМ!$E$33:$E$776,СВЦЭМ!$A$33:$A$776,$A220,СВЦЭМ!$B$33:$B$776,Q$191)+'СЕТ СН'!$F$15</f>
        <v>184.94389659999999</v>
      </c>
      <c r="R220" s="36">
        <f>SUMIFS(СВЦЭМ!$E$33:$E$776,СВЦЭМ!$A$33:$A$776,$A220,СВЦЭМ!$B$33:$B$776,R$191)+'СЕТ СН'!$F$15</f>
        <v>184.82811684999999</v>
      </c>
      <c r="S220" s="36">
        <f>SUMIFS(СВЦЭМ!$E$33:$E$776,СВЦЭМ!$A$33:$A$776,$A220,СВЦЭМ!$B$33:$B$776,S$191)+'СЕТ СН'!$F$15</f>
        <v>184.99316780000001</v>
      </c>
      <c r="T220" s="36">
        <f>SUMIFS(СВЦЭМ!$E$33:$E$776,СВЦЭМ!$A$33:$A$776,$A220,СВЦЭМ!$B$33:$B$776,T$191)+'СЕТ СН'!$F$15</f>
        <v>181.68261833</v>
      </c>
      <c r="U220" s="36">
        <f>SUMIFS(СВЦЭМ!$E$33:$E$776,СВЦЭМ!$A$33:$A$776,$A220,СВЦЭМ!$B$33:$B$776,U$191)+'СЕТ СН'!$F$15</f>
        <v>179.05768040999999</v>
      </c>
      <c r="V220" s="36">
        <f>SUMIFS(СВЦЭМ!$E$33:$E$776,СВЦЭМ!$A$33:$A$776,$A220,СВЦЭМ!$B$33:$B$776,V$191)+'СЕТ СН'!$F$15</f>
        <v>172.37551139999999</v>
      </c>
      <c r="W220" s="36">
        <f>SUMIFS(СВЦЭМ!$E$33:$E$776,СВЦЭМ!$A$33:$A$776,$A220,СВЦЭМ!$B$33:$B$776,W$191)+'СЕТ СН'!$F$15</f>
        <v>168.24510008999999</v>
      </c>
      <c r="X220" s="36">
        <f>SUMIFS(СВЦЭМ!$E$33:$E$776,СВЦЭМ!$A$33:$A$776,$A220,СВЦЭМ!$B$33:$B$776,X$191)+'СЕТ СН'!$F$15</f>
        <v>174.34072502999999</v>
      </c>
      <c r="Y220" s="36">
        <f>SUMIFS(СВЦЭМ!$E$33:$E$776,СВЦЭМ!$A$33:$A$776,$A220,СВЦЭМ!$B$33:$B$776,Y$191)+'СЕТ СН'!$F$15</f>
        <v>181.17383032000001</v>
      </c>
    </row>
    <row r="221" spans="1:25" ht="15.75" x14ac:dyDescent="0.2">
      <c r="A221" s="35">
        <f t="shared" si="5"/>
        <v>43585</v>
      </c>
      <c r="B221" s="36">
        <f>SUMIFS(СВЦЭМ!$E$33:$E$776,СВЦЭМ!$A$33:$A$776,$A221,СВЦЭМ!$B$33:$B$776,B$191)+'СЕТ СН'!$F$15</f>
        <v>195.09588891999999</v>
      </c>
      <c r="C221" s="36">
        <f>SUMIFS(СВЦЭМ!$E$33:$E$776,СВЦЭМ!$A$33:$A$776,$A221,СВЦЭМ!$B$33:$B$776,C$191)+'СЕТ СН'!$F$15</f>
        <v>202.41356343000001</v>
      </c>
      <c r="D221" s="36">
        <f>SUMIFS(СВЦЭМ!$E$33:$E$776,СВЦЭМ!$A$33:$A$776,$A221,СВЦЭМ!$B$33:$B$776,D$191)+'СЕТ СН'!$F$15</f>
        <v>208.83062670000001</v>
      </c>
      <c r="E221" s="36">
        <f>SUMIFS(СВЦЭМ!$E$33:$E$776,СВЦЭМ!$A$33:$A$776,$A221,СВЦЭМ!$B$33:$B$776,E$191)+'СЕТ СН'!$F$15</f>
        <v>209.99575863999999</v>
      </c>
      <c r="F221" s="36">
        <f>SUMIFS(СВЦЭМ!$E$33:$E$776,СВЦЭМ!$A$33:$A$776,$A221,СВЦЭМ!$B$33:$B$776,F$191)+'СЕТ СН'!$F$15</f>
        <v>210.82822515000001</v>
      </c>
      <c r="G221" s="36">
        <f>SUMIFS(СВЦЭМ!$E$33:$E$776,СВЦЭМ!$A$33:$A$776,$A221,СВЦЭМ!$B$33:$B$776,G$191)+'СЕТ СН'!$F$15</f>
        <v>206.92444731000001</v>
      </c>
      <c r="H221" s="36">
        <f>SUMIFS(СВЦЭМ!$E$33:$E$776,СВЦЭМ!$A$33:$A$776,$A221,СВЦЭМ!$B$33:$B$776,H$191)+'СЕТ СН'!$F$15</f>
        <v>193.8110863</v>
      </c>
      <c r="I221" s="36">
        <f>SUMIFS(СВЦЭМ!$E$33:$E$776,СВЦЭМ!$A$33:$A$776,$A221,СВЦЭМ!$B$33:$B$776,I$191)+'СЕТ СН'!$F$15</f>
        <v>182.66023415999999</v>
      </c>
      <c r="J221" s="36">
        <f>SUMIFS(СВЦЭМ!$E$33:$E$776,СВЦЭМ!$A$33:$A$776,$A221,СВЦЭМ!$B$33:$B$776,J$191)+'СЕТ СН'!$F$15</f>
        <v>180.24820955000001</v>
      </c>
      <c r="K221" s="36">
        <f>SUMIFS(СВЦЭМ!$E$33:$E$776,СВЦЭМ!$A$33:$A$776,$A221,СВЦЭМ!$B$33:$B$776,K$191)+'СЕТ СН'!$F$15</f>
        <v>180.16640848</v>
      </c>
      <c r="L221" s="36">
        <f>SUMIFS(СВЦЭМ!$E$33:$E$776,СВЦЭМ!$A$33:$A$776,$A221,СВЦЭМ!$B$33:$B$776,L$191)+'СЕТ СН'!$F$15</f>
        <v>180.04760662999999</v>
      </c>
      <c r="M221" s="36">
        <f>SUMIFS(СВЦЭМ!$E$33:$E$776,СВЦЭМ!$A$33:$A$776,$A221,СВЦЭМ!$B$33:$B$776,M$191)+'СЕТ СН'!$F$15</f>
        <v>176.98351503999999</v>
      </c>
      <c r="N221" s="36">
        <f>SUMIFS(СВЦЭМ!$E$33:$E$776,СВЦЭМ!$A$33:$A$776,$A221,СВЦЭМ!$B$33:$B$776,N$191)+'СЕТ СН'!$F$15</f>
        <v>176.92052049</v>
      </c>
      <c r="O221" s="36">
        <f>SUMIFS(СВЦЭМ!$E$33:$E$776,СВЦЭМ!$A$33:$A$776,$A221,СВЦЭМ!$B$33:$B$776,O$191)+'СЕТ СН'!$F$15</f>
        <v>177.47275253000001</v>
      </c>
      <c r="P221" s="36">
        <f>SUMIFS(СВЦЭМ!$E$33:$E$776,СВЦЭМ!$A$33:$A$776,$A221,СВЦЭМ!$B$33:$B$776,P$191)+'СЕТ СН'!$F$15</f>
        <v>179.96510599000001</v>
      </c>
      <c r="Q221" s="36">
        <f>SUMIFS(СВЦЭМ!$E$33:$E$776,СВЦЭМ!$A$33:$A$776,$A221,СВЦЭМ!$B$33:$B$776,Q$191)+'СЕТ СН'!$F$15</f>
        <v>181.16390032000001</v>
      </c>
      <c r="R221" s="36">
        <f>SUMIFS(СВЦЭМ!$E$33:$E$776,СВЦЭМ!$A$33:$A$776,$A221,СВЦЭМ!$B$33:$B$776,R$191)+'СЕТ СН'!$F$15</f>
        <v>181.04573839</v>
      </c>
      <c r="S221" s="36">
        <f>SUMIFS(СВЦЭМ!$E$33:$E$776,СВЦЭМ!$A$33:$A$776,$A221,СВЦЭМ!$B$33:$B$776,S$191)+'СЕТ СН'!$F$15</f>
        <v>178.62868398000001</v>
      </c>
      <c r="T221" s="36">
        <f>SUMIFS(СВЦЭМ!$E$33:$E$776,СВЦЭМ!$A$33:$A$776,$A221,СВЦЭМ!$B$33:$B$776,T$191)+'СЕТ СН'!$F$15</f>
        <v>175.45626361999999</v>
      </c>
      <c r="U221" s="36">
        <f>SUMIFS(СВЦЭМ!$E$33:$E$776,СВЦЭМ!$A$33:$A$776,$A221,СВЦЭМ!$B$33:$B$776,U$191)+'СЕТ СН'!$F$15</f>
        <v>172.85278819999999</v>
      </c>
      <c r="V221" s="36">
        <f>SUMIFS(СВЦЭМ!$E$33:$E$776,СВЦЭМ!$A$33:$A$776,$A221,СВЦЭМ!$B$33:$B$776,V$191)+'СЕТ СН'!$F$15</f>
        <v>170.24033451</v>
      </c>
      <c r="W221" s="36">
        <f>SUMIFS(СВЦЭМ!$E$33:$E$776,СВЦЭМ!$A$33:$A$776,$A221,СВЦЭМ!$B$33:$B$776,W$191)+'СЕТ СН'!$F$15</f>
        <v>169.70239988</v>
      </c>
      <c r="X221" s="36">
        <f>SUMIFS(СВЦЭМ!$E$33:$E$776,СВЦЭМ!$A$33:$A$776,$A221,СВЦЭМ!$B$33:$B$776,X$191)+'СЕТ СН'!$F$15</f>
        <v>173.78618843999999</v>
      </c>
      <c r="Y221" s="36">
        <f>SUMIFS(СВЦЭМ!$E$33:$E$776,СВЦЭМ!$A$33:$A$776,$A221,СВЦЭМ!$B$33:$B$776,Y$191)+'СЕТ СН'!$F$15</f>
        <v>177.80691673000001</v>
      </c>
    </row>
    <row r="222" spans="1:25" ht="15.75" hidden="1" x14ac:dyDescent="0.2">
      <c r="A222" s="35">
        <f t="shared" si="5"/>
        <v>43586</v>
      </c>
      <c r="B222" s="36">
        <f>SUMIFS(СВЦЭМ!$E$33:$E$776,СВЦЭМ!$A$33:$A$776,$A222,СВЦЭМ!$B$33:$B$776,B$191)+'СЕТ СН'!$F$15</f>
        <v>0</v>
      </c>
      <c r="C222" s="36">
        <f>SUMIFS(СВЦЭМ!$E$33:$E$776,СВЦЭМ!$A$33:$A$776,$A222,СВЦЭМ!$B$33:$B$776,C$191)+'СЕТ СН'!$F$15</f>
        <v>0</v>
      </c>
      <c r="D222" s="36">
        <f>SUMIFS(СВЦЭМ!$E$33:$E$776,СВЦЭМ!$A$33:$A$776,$A222,СВЦЭМ!$B$33:$B$776,D$191)+'СЕТ СН'!$F$15</f>
        <v>0</v>
      </c>
      <c r="E222" s="36">
        <f>SUMIFS(СВЦЭМ!$E$33:$E$776,СВЦЭМ!$A$33:$A$776,$A222,СВЦЭМ!$B$33:$B$776,E$191)+'СЕТ СН'!$F$15</f>
        <v>0</v>
      </c>
      <c r="F222" s="36">
        <f>SUMIFS(СВЦЭМ!$E$33:$E$776,СВЦЭМ!$A$33:$A$776,$A222,СВЦЭМ!$B$33:$B$776,F$191)+'СЕТ СН'!$F$15</f>
        <v>0</v>
      </c>
      <c r="G222" s="36">
        <f>SUMIFS(СВЦЭМ!$E$33:$E$776,СВЦЭМ!$A$33:$A$776,$A222,СВЦЭМ!$B$33:$B$776,G$191)+'СЕТ СН'!$F$15</f>
        <v>0</v>
      </c>
      <c r="H222" s="36">
        <f>SUMIFS(СВЦЭМ!$E$33:$E$776,СВЦЭМ!$A$33:$A$776,$A222,СВЦЭМ!$B$33:$B$776,H$191)+'СЕТ СН'!$F$15</f>
        <v>0</v>
      </c>
      <c r="I222" s="36">
        <f>SUMIFS(СВЦЭМ!$E$33:$E$776,СВЦЭМ!$A$33:$A$776,$A222,СВЦЭМ!$B$33:$B$776,I$191)+'СЕТ СН'!$F$15</f>
        <v>0</v>
      </c>
      <c r="J222" s="36">
        <f>SUMIFS(СВЦЭМ!$E$33:$E$776,СВЦЭМ!$A$33:$A$776,$A222,СВЦЭМ!$B$33:$B$776,J$191)+'СЕТ СН'!$F$15</f>
        <v>0</v>
      </c>
      <c r="K222" s="36">
        <f>SUMIFS(СВЦЭМ!$E$33:$E$776,СВЦЭМ!$A$33:$A$776,$A222,СВЦЭМ!$B$33:$B$776,K$191)+'СЕТ СН'!$F$15</f>
        <v>0</v>
      </c>
      <c r="L222" s="36">
        <f>SUMIFS(СВЦЭМ!$E$33:$E$776,СВЦЭМ!$A$33:$A$776,$A222,СВЦЭМ!$B$33:$B$776,L$191)+'СЕТ СН'!$F$15</f>
        <v>0</v>
      </c>
      <c r="M222" s="36">
        <f>SUMIFS(СВЦЭМ!$E$33:$E$776,СВЦЭМ!$A$33:$A$776,$A222,СВЦЭМ!$B$33:$B$776,M$191)+'СЕТ СН'!$F$15</f>
        <v>0</v>
      </c>
      <c r="N222" s="36">
        <f>SUMIFS(СВЦЭМ!$E$33:$E$776,СВЦЭМ!$A$33:$A$776,$A222,СВЦЭМ!$B$33:$B$776,N$191)+'СЕТ СН'!$F$15</f>
        <v>0</v>
      </c>
      <c r="O222" s="36">
        <f>SUMIFS(СВЦЭМ!$E$33:$E$776,СВЦЭМ!$A$33:$A$776,$A222,СВЦЭМ!$B$33:$B$776,O$191)+'СЕТ СН'!$F$15</f>
        <v>0</v>
      </c>
      <c r="P222" s="36">
        <f>SUMIFS(СВЦЭМ!$E$33:$E$776,СВЦЭМ!$A$33:$A$776,$A222,СВЦЭМ!$B$33:$B$776,P$191)+'СЕТ СН'!$F$15</f>
        <v>0</v>
      </c>
      <c r="Q222" s="36">
        <f>SUMIFS(СВЦЭМ!$E$33:$E$776,СВЦЭМ!$A$33:$A$776,$A222,СВЦЭМ!$B$33:$B$776,Q$191)+'СЕТ СН'!$F$15</f>
        <v>0</v>
      </c>
      <c r="R222" s="36">
        <f>SUMIFS(СВЦЭМ!$E$33:$E$776,СВЦЭМ!$A$33:$A$776,$A222,СВЦЭМ!$B$33:$B$776,R$191)+'СЕТ СН'!$F$15</f>
        <v>0</v>
      </c>
      <c r="S222" s="36">
        <f>SUMIFS(СВЦЭМ!$E$33:$E$776,СВЦЭМ!$A$33:$A$776,$A222,СВЦЭМ!$B$33:$B$776,S$191)+'СЕТ СН'!$F$15</f>
        <v>0</v>
      </c>
      <c r="T222" s="36">
        <f>SUMIFS(СВЦЭМ!$E$33:$E$776,СВЦЭМ!$A$33:$A$776,$A222,СВЦЭМ!$B$33:$B$776,T$191)+'СЕТ СН'!$F$15</f>
        <v>0</v>
      </c>
      <c r="U222" s="36">
        <f>SUMIFS(СВЦЭМ!$E$33:$E$776,СВЦЭМ!$A$33:$A$776,$A222,СВЦЭМ!$B$33:$B$776,U$191)+'СЕТ СН'!$F$15</f>
        <v>0</v>
      </c>
      <c r="V222" s="36">
        <f>SUMIFS(СВЦЭМ!$E$33:$E$776,СВЦЭМ!$A$33:$A$776,$A222,СВЦЭМ!$B$33:$B$776,V$191)+'СЕТ СН'!$F$15</f>
        <v>0</v>
      </c>
      <c r="W222" s="36">
        <f>SUMIFS(СВЦЭМ!$E$33:$E$776,СВЦЭМ!$A$33:$A$776,$A222,СВЦЭМ!$B$33:$B$776,W$191)+'СЕТ СН'!$F$15</f>
        <v>0</v>
      </c>
      <c r="X222" s="36">
        <f>SUMIFS(СВЦЭМ!$E$33:$E$776,СВЦЭМ!$A$33:$A$776,$A222,СВЦЭМ!$B$33:$B$776,X$191)+'СЕТ СН'!$F$15</f>
        <v>0</v>
      </c>
      <c r="Y222" s="36">
        <f>SUMIFS(СВЦЭМ!$E$33:$E$776,СВЦЭМ!$A$33:$A$776,$A222,СВЦЭМ!$B$33:$B$776,Y$191)+'СЕТ СН'!$F$15</f>
        <v>0</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150</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01.04.2019</v>
      </c>
      <c r="B227" s="36">
        <f>SUMIFS(СВЦЭМ!$F$33:$F$776,СВЦЭМ!$A$33:$A$776,$A227,СВЦЭМ!$B$33:$B$776,B$226)+'СЕТ СН'!$F$15</f>
        <v>190.62218884999999</v>
      </c>
      <c r="C227" s="36">
        <f>SUMIFS(СВЦЭМ!$F$33:$F$776,СВЦЭМ!$A$33:$A$776,$A227,СВЦЭМ!$B$33:$B$776,C$226)+'СЕТ СН'!$F$15</f>
        <v>198.34159387</v>
      </c>
      <c r="D227" s="36">
        <f>SUMIFS(СВЦЭМ!$F$33:$F$776,СВЦЭМ!$A$33:$A$776,$A227,СВЦЭМ!$B$33:$B$776,D$226)+'СЕТ СН'!$F$15</f>
        <v>202.34712164999999</v>
      </c>
      <c r="E227" s="36">
        <f>SUMIFS(СВЦЭМ!$F$33:$F$776,СВЦЭМ!$A$33:$A$776,$A227,СВЦЭМ!$B$33:$B$776,E$226)+'СЕТ СН'!$F$15</f>
        <v>205.95432034000001</v>
      </c>
      <c r="F227" s="36">
        <f>SUMIFS(СВЦЭМ!$F$33:$F$776,СВЦЭМ!$A$33:$A$776,$A227,СВЦЭМ!$B$33:$B$776,F$226)+'СЕТ СН'!$F$15</f>
        <v>203.24219198</v>
      </c>
      <c r="G227" s="36">
        <f>SUMIFS(СВЦЭМ!$F$33:$F$776,СВЦЭМ!$A$33:$A$776,$A227,СВЦЭМ!$B$33:$B$776,G$226)+'СЕТ СН'!$F$15</f>
        <v>203.85507670000001</v>
      </c>
      <c r="H227" s="36">
        <f>SUMIFS(СВЦЭМ!$F$33:$F$776,СВЦЭМ!$A$33:$A$776,$A227,СВЦЭМ!$B$33:$B$776,H$226)+'СЕТ СН'!$F$15</f>
        <v>185.15145767000001</v>
      </c>
      <c r="I227" s="36">
        <f>SUMIFS(СВЦЭМ!$F$33:$F$776,СВЦЭМ!$A$33:$A$776,$A227,СВЦЭМ!$B$33:$B$776,I$226)+'СЕТ СН'!$F$15</f>
        <v>181.78852139</v>
      </c>
      <c r="J227" s="36">
        <f>SUMIFS(СВЦЭМ!$F$33:$F$776,СВЦЭМ!$A$33:$A$776,$A227,СВЦЭМ!$B$33:$B$776,J$226)+'СЕТ СН'!$F$15</f>
        <v>169.68955431000001</v>
      </c>
      <c r="K227" s="36">
        <f>SUMIFS(СВЦЭМ!$F$33:$F$776,СВЦЭМ!$A$33:$A$776,$A227,СВЦЭМ!$B$33:$B$776,K$226)+'СЕТ СН'!$F$15</f>
        <v>163.80303634000001</v>
      </c>
      <c r="L227" s="36">
        <f>SUMIFS(СВЦЭМ!$F$33:$F$776,СВЦЭМ!$A$33:$A$776,$A227,СВЦЭМ!$B$33:$B$776,L$226)+'СЕТ СН'!$F$15</f>
        <v>160.87381819999999</v>
      </c>
      <c r="M227" s="36">
        <f>SUMIFS(СВЦЭМ!$F$33:$F$776,СВЦЭМ!$A$33:$A$776,$A227,СВЦЭМ!$B$33:$B$776,M$226)+'СЕТ СН'!$F$15</f>
        <v>162.52486399</v>
      </c>
      <c r="N227" s="36">
        <f>SUMIFS(СВЦЭМ!$F$33:$F$776,СВЦЭМ!$A$33:$A$776,$A227,СВЦЭМ!$B$33:$B$776,N$226)+'СЕТ СН'!$F$15</f>
        <v>162.93614604000001</v>
      </c>
      <c r="O227" s="36">
        <f>SUMIFS(СВЦЭМ!$F$33:$F$776,СВЦЭМ!$A$33:$A$776,$A227,СВЦЭМ!$B$33:$B$776,O$226)+'СЕТ СН'!$F$15</f>
        <v>164.75866884999999</v>
      </c>
      <c r="P227" s="36">
        <f>SUMIFS(СВЦЭМ!$F$33:$F$776,СВЦЭМ!$A$33:$A$776,$A227,СВЦЭМ!$B$33:$B$776,P$226)+'СЕТ СН'!$F$15</f>
        <v>165.94347367</v>
      </c>
      <c r="Q227" s="36">
        <f>SUMIFS(СВЦЭМ!$F$33:$F$776,СВЦЭМ!$A$33:$A$776,$A227,СВЦЭМ!$B$33:$B$776,Q$226)+'СЕТ СН'!$F$15</f>
        <v>164.15497260999999</v>
      </c>
      <c r="R227" s="36">
        <f>SUMIFS(СВЦЭМ!$F$33:$F$776,СВЦЭМ!$A$33:$A$776,$A227,СВЦЭМ!$B$33:$B$776,R$226)+'СЕТ СН'!$F$15</f>
        <v>165.44517331</v>
      </c>
      <c r="S227" s="36">
        <f>SUMIFS(СВЦЭМ!$F$33:$F$776,СВЦЭМ!$A$33:$A$776,$A227,СВЦЭМ!$B$33:$B$776,S$226)+'СЕТ СН'!$F$15</f>
        <v>163.92293529</v>
      </c>
      <c r="T227" s="36">
        <f>SUMIFS(СВЦЭМ!$F$33:$F$776,СВЦЭМ!$A$33:$A$776,$A227,СВЦЭМ!$B$33:$B$776,T$226)+'СЕТ СН'!$F$15</f>
        <v>158.88028072</v>
      </c>
      <c r="U227" s="36">
        <f>SUMIFS(СВЦЭМ!$F$33:$F$776,СВЦЭМ!$A$33:$A$776,$A227,СВЦЭМ!$B$33:$B$776,U$226)+'СЕТ СН'!$F$15</f>
        <v>154.27681061999999</v>
      </c>
      <c r="V227" s="36">
        <f>SUMIFS(СВЦЭМ!$F$33:$F$776,СВЦЭМ!$A$33:$A$776,$A227,СВЦЭМ!$B$33:$B$776,V$226)+'СЕТ СН'!$F$15</f>
        <v>151.34328152000001</v>
      </c>
      <c r="W227" s="36">
        <f>SUMIFS(СВЦЭМ!$F$33:$F$776,СВЦЭМ!$A$33:$A$776,$A227,СВЦЭМ!$B$33:$B$776,W$226)+'СЕТ СН'!$F$15</f>
        <v>150.13696558000001</v>
      </c>
      <c r="X227" s="36">
        <f>SUMIFS(СВЦЭМ!$F$33:$F$776,СВЦЭМ!$A$33:$A$776,$A227,СВЦЭМ!$B$33:$B$776,X$226)+'СЕТ СН'!$F$15</f>
        <v>163.19644108</v>
      </c>
      <c r="Y227" s="36">
        <f>SUMIFS(СВЦЭМ!$F$33:$F$776,СВЦЭМ!$A$33:$A$776,$A227,СВЦЭМ!$B$33:$B$776,Y$226)+'СЕТ СН'!$F$15</f>
        <v>184.50976606</v>
      </c>
      <c r="AA227" s="45"/>
    </row>
    <row r="228" spans="1:27" ht="15.75" x14ac:dyDescent="0.2">
      <c r="A228" s="35">
        <f>A227+1</f>
        <v>43557</v>
      </c>
      <c r="B228" s="36">
        <f>SUMIFS(СВЦЭМ!$F$33:$F$776,СВЦЭМ!$A$33:$A$776,$A228,СВЦЭМ!$B$33:$B$776,B$226)+'СЕТ СН'!$F$15</f>
        <v>199.24395656999999</v>
      </c>
      <c r="C228" s="36">
        <f>SUMIFS(СВЦЭМ!$F$33:$F$776,СВЦЭМ!$A$33:$A$776,$A228,СВЦЭМ!$B$33:$B$776,C$226)+'СЕТ СН'!$F$15</f>
        <v>222.08950684000001</v>
      </c>
      <c r="D228" s="36">
        <f>SUMIFS(СВЦЭМ!$F$33:$F$776,СВЦЭМ!$A$33:$A$776,$A228,СВЦЭМ!$B$33:$B$776,D$226)+'СЕТ СН'!$F$15</f>
        <v>232.70748666</v>
      </c>
      <c r="E228" s="36">
        <f>SUMIFS(СВЦЭМ!$F$33:$F$776,СВЦЭМ!$A$33:$A$776,$A228,СВЦЭМ!$B$33:$B$776,E$226)+'СЕТ СН'!$F$15</f>
        <v>234.92925094</v>
      </c>
      <c r="F228" s="36">
        <f>SUMIFS(СВЦЭМ!$F$33:$F$776,СВЦЭМ!$A$33:$A$776,$A228,СВЦЭМ!$B$33:$B$776,F$226)+'СЕТ СН'!$F$15</f>
        <v>234.38108556</v>
      </c>
      <c r="G228" s="36">
        <f>SUMIFS(СВЦЭМ!$F$33:$F$776,СВЦЭМ!$A$33:$A$776,$A228,СВЦЭМ!$B$33:$B$776,G$226)+'СЕТ СН'!$F$15</f>
        <v>233.11836743999999</v>
      </c>
      <c r="H228" s="36">
        <f>SUMIFS(СВЦЭМ!$F$33:$F$776,СВЦЭМ!$A$33:$A$776,$A228,СВЦЭМ!$B$33:$B$776,H$226)+'СЕТ СН'!$F$15</f>
        <v>210.40939577</v>
      </c>
      <c r="I228" s="36">
        <f>SUMIFS(СВЦЭМ!$F$33:$F$776,СВЦЭМ!$A$33:$A$776,$A228,СВЦЭМ!$B$33:$B$776,I$226)+'СЕТ СН'!$F$15</f>
        <v>194.10202673000001</v>
      </c>
      <c r="J228" s="36">
        <f>SUMIFS(СВЦЭМ!$F$33:$F$776,СВЦЭМ!$A$33:$A$776,$A228,СВЦЭМ!$B$33:$B$776,J$226)+'СЕТ СН'!$F$15</f>
        <v>174.49923691000001</v>
      </c>
      <c r="K228" s="36">
        <f>SUMIFS(СВЦЭМ!$F$33:$F$776,СВЦЭМ!$A$33:$A$776,$A228,СВЦЭМ!$B$33:$B$776,K$226)+'СЕТ СН'!$F$15</f>
        <v>155.43662909</v>
      </c>
      <c r="L228" s="36">
        <f>SUMIFS(СВЦЭМ!$F$33:$F$776,СВЦЭМ!$A$33:$A$776,$A228,СВЦЭМ!$B$33:$B$776,L$226)+'СЕТ СН'!$F$15</f>
        <v>149.19263907000001</v>
      </c>
      <c r="M228" s="36">
        <f>SUMIFS(СВЦЭМ!$F$33:$F$776,СВЦЭМ!$A$33:$A$776,$A228,СВЦЭМ!$B$33:$B$776,M$226)+'СЕТ СН'!$F$15</f>
        <v>151.60189750000001</v>
      </c>
      <c r="N228" s="36">
        <f>SUMIFS(СВЦЭМ!$F$33:$F$776,СВЦЭМ!$A$33:$A$776,$A228,СВЦЭМ!$B$33:$B$776,N$226)+'СЕТ СН'!$F$15</f>
        <v>151.22042128000001</v>
      </c>
      <c r="O228" s="36">
        <f>SUMIFS(СВЦЭМ!$F$33:$F$776,СВЦЭМ!$A$33:$A$776,$A228,СВЦЭМ!$B$33:$B$776,O$226)+'СЕТ СН'!$F$15</f>
        <v>152.20828361</v>
      </c>
      <c r="P228" s="36">
        <f>SUMIFS(СВЦЭМ!$F$33:$F$776,СВЦЭМ!$A$33:$A$776,$A228,СВЦЭМ!$B$33:$B$776,P$226)+'СЕТ СН'!$F$15</f>
        <v>154.56353171999999</v>
      </c>
      <c r="Q228" s="36">
        <f>SUMIFS(СВЦЭМ!$F$33:$F$776,СВЦЭМ!$A$33:$A$776,$A228,СВЦЭМ!$B$33:$B$776,Q$226)+'СЕТ СН'!$F$15</f>
        <v>157.36953545</v>
      </c>
      <c r="R228" s="36">
        <f>SUMIFS(СВЦЭМ!$F$33:$F$776,СВЦЭМ!$A$33:$A$776,$A228,СВЦЭМ!$B$33:$B$776,R$226)+'СЕТ СН'!$F$15</f>
        <v>155.75436336999999</v>
      </c>
      <c r="S228" s="36">
        <f>SUMIFS(СВЦЭМ!$F$33:$F$776,СВЦЭМ!$A$33:$A$776,$A228,СВЦЭМ!$B$33:$B$776,S$226)+'СЕТ СН'!$F$15</f>
        <v>155.04224886</v>
      </c>
      <c r="T228" s="36">
        <f>SUMIFS(СВЦЭМ!$F$33:$F$776,СВЦЭМ!$A$33:$A$776,$A228,СВЦЭМ!$B$33:$B$776,T$226)+'СЕТ СН'!$F$15</f>
        <v>150.33704293</v>
      </c>
      <c r="U228" s="36">
        <f>SUMIFS(СВЦЭМ!$F$33:$F$776,СВЦЭМ!$A$33:$A$776,$A228,СВЦЭМ!$B$33:$B$776,U$226)+'СЕТ СН'!$F$15</f>
        <v>147.52692377</v>
      </c>
      <c r="V228" s="36">
        <f>SUMIFS(СВЦЭМ!$F$33:$F$776,СВЦЭМ!$A$33:$A$776,$A228,СВЦЭМ!$B$33:$B$776,V$226)+'СЕТ СН'!$F$15</f>
        <v>147.1176136</v>
      </c>
      <c r="W228" s="36">
        <f>SUMIFS(СВЦЭМ!$F$33:$F$776,СВЦЭМ!$A$33:$A$776,$A228,СВЦЭМ!$B$33:$B$776,W$226)+'СЕТ СН'!$F$15</f>
        <v>145.58384379</v>
      </c>
      <c r="X228" s="36">
        <f>SUMIFS(СВЦЭМ!$F$33:$F$776,СВЦЭМ!$A$33:$A$776,$A228,СВЦЭМ!$B$33:$B$776,X$226)+'СЕТ СН'!$F$15</f>
        <v>154.48484156000001</v>
      </c>
      <c r="Y228" s="36">
        <f>SUMIFS(СВЦЭМ!$F$33:$F$776,СВЦЭМ!$A$33:$A$776,$A228,СВЦЭМ!$B$33:$B$776,Y$226)+'СЕТ СН'!$F$15</f>
        <v>175.68389703</v>
      </c>
    </row>
    <row r="229" spans="1:27" ht="15.75" x14ac:dyDescent="0.2">
      <c r="A229" s="35">
        <f t="shared" ref="A229:A257" si="6">A228+1</f>
        <v>43558</v>
      </c>
      <c r="B229" s="36">
        <f>SUMIFS(СВЦЭМ!$F$33:$F$776,СВЦЭМ!$A$33:$A$776,$A229,СВЦЭМ!$B$33:$B$776,B$226)+'СЕТ СН'!$F$15</f>
        <v>200.03599478999999</v>
      </c>
      <c r="C229" s="36">
        <f>SUMIFS(СВЦЭМ!$F$33:$F$776,СВЦЭМ!$A$33:$A$776,$A229,СВЦЭМ!$B$33:$B$776,C$226)+'СЕТ СН'!$F$15</f>
        <v>220.39176380000001</v>
      </c>
      <c r="D229" s="36">
        <f>SUMIFS(СВЦЭМ!$F$33:$F$776,СВЦЭМ!$A$33:$A$776,$A229,СВЦЭМ!$B$33:$B$776,D$226)+'СЕТ СН'!$F$15</f>
        <v>216.77286573999999</v>
      </c>
      <c r="E229" s="36">
        <f>SUMIFS(СВЦЭМ!$F$33:$F$776,СВЦЭМ!$A$33:$A$776,$A229,СВЦЭМ!$B$33:$B$776,E$226)+'СЕТ СН'!$F$15</f>
        <v>216.34981400999999</v>
      </c>
      <c r="F229" s="36">
        <f>SUMIFS(СВЦЭМ!$F$33:$F$776,СВЦЭМ!$A$33:$A$776,$A229,СВЦЭМ!$B$33:$B$776,F$226)+'СЕТ СН'!$F$15</f>
        <v>215.71958443</v>
      </c>
      <c r="G229" s="36">
        <f>SUMIFS(СВЦЭМ!$F$33:$F$776,СВЦЭМ!$A$33:$A$776,$A229,СВЦЭМ!$B$33:$B$776,G$226)+'СЕТ СН'!$F$15</f>
        <v>221.52318482000001</v>
      </c>
      <c r="H229" s="36">
        <f>SUMIFS(СВЦЭМ!$F$33:$F$776,СВЦЭМ!$A$33:$A$776,$A229,СВЦЭМ!$B$33:$B$776,H$226)+'СЕТ СН'!$F$15</f>
        <v>210.77239711000001</v>
      </c>
      <c r="I229" s="36">
        <f>SUMIFS(СВЦЭМ!$F$33:$F$776,СВЦЭМ!$A$33:$A$776,$A229,СВЦЭМ!$B$33:$B$776,I$226)+'СЕТ СН'!$F$15</f>
        <v>194.10329596</v>
      </c>
      <c r="J229" s="36">
        <f>SUMIFS(СВЦЭМ!$F$33:$F$776,СВЦЭМ!$A$33:$A$776,$A229,СВЦЭМ!$B$33:$B$776,J$226)+'СЕТ СН'!$F$15</f>
        <v>175.05911505</v>
      </c>
      <c r="K229" s="36">
        <f>SUMIFS(СВЦЭМ!$F$33:$F$776,СВЦЭМ!$A$33:$A$776,$A229,СВЦЭМ!$B$33:$B$776,K$226)+'СЕТ СН'!$F$15</f>
        <v>159.69383518000001</v>
      </c>
      <c r="L229" s="36">
        <f>SUMIFS(СВЦЭМ!$F$33:$F$776,СВЦЭМ!$A$33:$A$776,$A229,СВЦЭМ!$B$33:$B$776,L$226)+'СЕТ СН'!$F$15</f>
        <v>155.44275933</v>
      </c>
      <c r="M229" s="36">
        <f>SUMIFS(СВЦЭМ!$F$33:$F$776,СВЦЭМ!$A$33:$A$776,$A229,СВЦЭМ!$B$33:$B$776,M$226)+'СЕТ СН'!$F$15</f>
        <v>157.33869812</v>
      </c>
      <c r="N229" s="36">
        <f>SUMIFS(СВЦЭМ!$F$33:$F$776,СВЦЭМ!$A$33:$A$776,$A229,СВЦЭМ!$B$33:$B$776,N$226)+'СЕТ СН'!$F$15</f>
        <v>155.16143178999999</v>
      </c>
      <c r="O229" s="36">
        <f>SUMIFS(СВЦЭМ!$F$33:$F$776,СВЦЭМ!$A$33:$A$776,$A229,СВЦЭМ!$B$33:$B$776,O$226)+'СЕТ СН'!$F$15</f>
        <v>157.22621358000001</v>
      </c>
      <c r="P229" s="36">
        <f>SUMIFS(СВЦЭМ!$F$33:$F$776,СВЦЭМ!$A$33:$A$776,$A229,СВЦЭМ!$B$33:$B$776,P$226)+'СЕТ СН'!$F$15</f>
        <v>158.67456586</v>
      </c>
      <c r="Q229" s="36">
        <f>SUMIFS(СВЦЭМ!$F$33:$F$776,СВЦЭМ!$A$33:$A$776,$A229,СВЦЭМ!$B$33:$B$776,Q$226)+'СЕТ СН'!$F$15</f>
        <v>160.18228278000001</v>
      </c>
      <c r="R229" s="36">
        <f>SUMIFS(СВЦЭМ!$F$33:$F$776,СВЦЭМ!$A$33:$A$776,$A229,СВЦЭМ!$B$33:$B$776,R$226)+'СЕТ СН'!$F$15</f>
        <v>161.31750144</v>
      </c>
      <c r="S229" s="36">
        <f>SUMIFS(СВЦЭМ!$F$33:$F$776,СВЦЭМ!$A$33:$A$776,$A229,СВЦЭМ!$B$33:$B$776,S$226)+'СЕТ СН'!$F$15</f>
        <v>161.28743012999999</v>
      </c>
      <c r="T229" s="36">
        <f>SUMIFS(СВЦЭМ!$F$33:$F$776,СВЦЭМ!$A$33:$A$776,$A229,СВЦЭМ!$B$33:$B$776,T$226)+'СЕТ СН'!$F$15</f>
        <v>156.63155777</v>
      </c>
      <c r="U229" s="36">
        <f>SUMIFS(СВЦЭМ!$F$33:$F$776,СВЦЭМ!$A$33:$A$776,$A229,СВЦЭМ!$B$33:$B$776,U$226)+'СЕТ СН'!$F$15</f>
        <v>151.78339793999999</v>
      </c>
      <c r="V229" s="36">
        <f>SUMIFS(СВЦЭМ!$F$33:$F$776,СВЦЭМ!$A$33:$A$776,$A229,СВЦЭМ!$B$33:$B$776,V$226)+'СЕТ СН'!$F$15</f>
        <v>149.57331909000001</v>
      </c>
      <c r="W229" s="36">
        <f>SUMIFS(СВЦЭМ!$F$33:$F$776,СВЦЭМ!$A$33:$A$776,$A229,СВЦЭМ!$B$33:$B$776,W$226)+'СЕТ СН'!$F$15</f>
        <v>148.10926642999999</v>
      </c>
      <c r="X229" s="36">
        <f>SUMIFS(СВЦЭМ!$F$33:$F$776,СВЦЭМ!$A$33:$A$776,$A229,СВЦЭМ!$B$33:$B$776,X$226)+'СЕТ СН'!$F$15</f>
        <v>158.72057018999999</v>
      </c>
      <c r="Y229" s="36">
        <f>SUMIFS(СВЦЭМ!$F$33:$F$776,СВЦЭМ!$A$33:$A$776,$A229,СВЦЭМ!$B$33:$B$776,Y$226)+'СЕТ СН'!$F$15</f>
        <v>184.52742050000001</v>
      </c>
    </row>
    <row r="230" spans="1:27" ht="15.75" x14ac:dyDescent="0.2">
      <c r="A230" s="35">
        <f t="shared" si="6"/>
        <v>43559</v>
      </c>
      <c r="B230" s="36">
        <f>SUMIFS(СВЦЭМ!$F$33:$F$776,СВЦЭМ!$A$33:$A$776,$A230,СВЦЭМ!$B$33:$B$776,B$226)+'СЕТ СН'!$F$15</f>
        <v>196.61030374000001</v>
      </c>
      <c r="C230" s="36">
        <f>SUMIFS(СВЦЭМ!$F$33:$F$776,СВЦЭМ!$A$33:$A$776,$A230,СВЦЭМ!$B$33:$B$776,C$226)+'СЕТ СН'!$F$15</f>
        <v>215.80041994999999</v>
      </c>
      <c r="D230" s="36">
        <f>SUMIFS(СВЦЭМ!$F$33:$F$776,СВЦЭМ!$A$33:$A$776,$A230,СВЦЭМ!$B$33:$B$776,D$226)+'СЕТ СН'!$F$15</f>
        <v>223.47662213999999</v>
      </c>
      <c r="E230" s="36">
        <f>SUMIFS(СВЦЭМ!$F$33:$F$776,СВЦЭМ!$A$33:$A$776,$A230,СВЦЭМ!$B$33:$B$776,E$226)+'СЕТ СН'!$F$15</f>
        <v>223.34217340999999</v>
      </c>
      <c r="F230" s="36">
        <f>SUMIFS(СВЦЭМ!$F$33:$F$776,СВЦЭМ!$A$33:$A$776,$A230,СВЦЭМ!$B$33:$B$776,F$226)+'СЕТ СН'!$F$15</f>
        <v>221.83606684</v>
      </c>
      <c r="G230" s="36">
        <f>SUMIFS(СВЦЭМ!$F$33:$F$776,СВЦЭМ!$A$33:$A$776,$A230,СВЦЭМ!$B$33:$B$776,G$226)+'СЕТ СН'!$F$15</f>
        <v>224.90633903</v>
      </c>
      <c r="H230" s="36">
        <f>SUMIFS(СВЦЭМ!$F$33:$F$776,СВЦЭМ!$A$33:$A$776,$A230,СВЦЭМ!$B$33:$B$776,H$226)+'СЕТ СН'!$F$15</f>
        <v>207.15033982</v>
      </c>
      <c r="I230" s="36">
        <f>SUMIFS(СВЦЭМ!$F$33:$F$776,СВЦЭМ!$A$33:$A$776,$A230,СВЦЭМ!$B$33:$B$776,I$226)+'СЕТ СН'!$F$15</f>
        <v>193.93230014</v>
      </c>
      <c r="J230" s="36">
        <f>SUMIFS(СВЦЭМ!$F$33:$F$776,СВЦЭМ!$A$33:$A$776,$A230,СВЦЭМ!$B$33:$B$776,J$226)+'СЕТ СН'!$F$15</f>
        <v>173.87396150000001</v>
      </c>
      <c r="K230" s="36">
        <f>SUMIFS(СВЦЭМ!$F$33:$F$776,СВЦЭМ!$A$33:$A$776,$A230,СВЦЭМ!$B$33:$B$776,K$226)+'СЕТ СН'!$F$15</f>
        <v>159.39424839</v>
      </c>
      <c r="L230" s="36">
        <f>SUMIFS(СВЦЭМ!$F$33:$F$776,СВЦЭМ!$A$33:$A$776,$A230,СВЦЭМ!$B$33:$B$776,L$226)+'СЕТ СН'!$F$15</f>
        <v>153.41027054</v>
      </c>
      <c r="M230" s="36">
        <f>SUMIFS(СВЦЭМ!$F$33:$F$776,СВЦЭМ!$A$33:$A$776,$A230,СВЦЭМ!$B$33:$B$776,M$226)+'СЕТ СН'!$F$15</f>
        <v>153.87691647</v>
      </c>
      <c r="N230" s="36">
        <f>SUMIFS(СВЦЭМ!$F$33:$F$776,СВЦЭМ!$A$33:$A$776,$A230,СВЦЭМ!$B$33:$B$776,N$226)+'СЕТ СН'!$F$15</f>
        <v>151.09493273000001</v>
      </c>
      <c r="O230" s="36">
        <f>SUMIFS(СВЦЭМ!$F$33:$F$776,СВЦЭМ!$A$33:$A$776,$A230,СВЦЭМ!$B$33:$B$776,O$226)+'СЕТ СН'!$F$15</f>
        <v>156.22249984000001</v>
      </c>
      <c r="P230" s="36">
        <f>SUMIFS(СВЦЭМ!$F$33:$F$776,СВЦЭМ!$A$33:$A$776,$A230,СВЦЭМ!$B$33:$B$776,P$226)+'СЕТ СН'!$F$15</f>
        <v>159.16609278999999</v>
      </c>
      <c r="Q230" s="36">
        <f>SUMIFS(СВЦЭМ!$F$33:$F$776,СВЦЭМ!$A$33:$A$776,$A230,СВЦЭМ!$B$33:$B$776,Q$226)+'СЕТ СН'!$F$15</f>
        <v>160.54088931000001</v>
      </c>
      <c r="R230" s="36">
        <f>SUMIFS(СВЦЭМ!$F$33:$F$776,СВЦЭМ!$A$33:$A$776,$A230,СВЦЭМ!$B$33:$B$776,R$226)+'СЕТ СН'!$F$15</f>
        <v>161.36974749999999</v>
      </c>
      <c r="S230" s="36">
        <f>SUMIFS(СВЦЭМ!$F$33:$F$776,СВЦЭМ!$A$33:$A$776,$A230,СВЦЭМ!$B$33:$B$776,S$226)+'СЕТ СН'!$F$15</f>
        <v>163.07535799999999</v>
      </c>
      <c r="T230" s="36">
        <f>SUMIFS(СВЦЭМ!$F$33:$F$776,СВЦЭМ!$A$33:$A$776,$A230,СВЦЭМ!$B$33:$B$776,T$226)+'СЕТ СН'!$F$15</f>
        <v>158.84229341</v>
      </c>
      <c r="U230" s="36">
        <f>SUMIFS(СВЦЭМ!$F$33:$F$776,СВЦЭМ!$A$33:$A$776,$A230,СВЦЭМ!$B$33:$B$776,U$226)+'СЕТ СН'!$F$15</f>
        <v>150.64147560999999</v>
      </c>
      <c r="V230" s="36">
        <f>SUMIFS(СВЦЭМ!$F$33:$F$776,СВЦЭМ!$A$33:$A$776,$A230,СВЦЭМ!$B$33:$B$776,V$226)+'СЕТ СН'!$F$15</f>
        <v>149.05503881000001</v>
      </c>
      <c r="W230" s="36">
        <f>SUMIFS(СВЦЭМ!$F$33:$F$776,СВЦЭМ!$A$33:$A$776,$A230,СВЦЭМ!$B$33:$B$776,W$226)+'СЕТ СН'!$F$15</f>
        <v>149.68682043999999</v>
      </c>
      <c r="X230" s="36">
        <f>SUMIFS(СВЦЭМ!$F$33:$F$776,СВЦЭМ!$A$33:$A$776,$A230,СВЦЭМ!$B$33:$B$776,X$226)+'СЕТ СН'!$F$15</f>
        <v>166.84851223000001</v>
      </c>
      <c r="Y230" s="36">
        <f>SUMIFS(СВЦЭМ!$F$33:$F$776,СВЦЭМ!$A$33:$A$776,$A230,СВЦЭМ!$B$33:$B$776,Y$226)+'СЕТ СН'!$F$15</f>
        <v>197.46355584</v>
      </c>
    </row>
    <row r="231" spans="1:27" ht="15.75" x14ac:dyDescent="0.2">
      <c r="A231" s="35">
        <f t="shared" si="6"/>
        <v>43560</v>
      </c>
      <c r="B231" s="36">
        <f>SUMIFS(СВЦЭМ!$F$33:$F$776,СВЦЭМ!$A$33:$A$776,$A231,СВЦЭМ!$B$33:$B$776,B$226)+'СЕТ СН'!$F$15</f>
        <v>195.20720502</v>
      </c>
      <c r="C231" s="36">
        <f>SUMIFS(СВЦЭМ!$F$33:$F$776,СВЦЭМ!$A$33:$A$776,$A231,СВЦЭМ!$B$33:$B$776,C$226)+'СЕТ СН'!$F$15</f>
        <v>213.82900592999999</v>
      </c>
      <c r="D231" s="36">
        <f>SUMIFS(СВЦЭМ!$F$33:$F$776,СВЦЭМ!$A$33:$A$776,$A231,СВЦЭМ!$B$33:$B$776,D$226)+'СЕТ СН'!$F$15</f>
        <v>225.87294026000001</v>
      </c>
      <c r="E231" s="36">
        <f>SUMIFS(СВЦЭМ!$F$33:$F$776,СВЦЭМ!$A$33:$A$776,$A231,СВЦЭМ!$B$33:$B$776,E$226)+'СЕТ СН'!$F$15</f>
        <v>225.03740626999999</v>
      </c>
      <c r="F231" s="36">
        <f>SUMIFS(СВЦЭМ!$F$33:$F$776,СВЦЭМ!$A$33:$A$776,$A231,СВЦЭМ!$B$33:$B$776,F$226)+'СЕТ СН'!$F$15</f>
        <v>224.37566244999999</v>
      </c>
      <c r="G231" s="36">
        <f>SUMIFS(СВЦЭМ!$F$33:$F$776,СВЦЭМ!$A$33:$A$776,$A231,СВЦЭМ!$B$33:$B$776,G$226)+'СЕТ СН'!$F$15</f>
        <v>223.95233572999999</v>
      </c>
      <c r="H231" s="36">
        <f>SUMIFS(СВЦЭМ!$F$33:$F$776,СВЦЭМ!$A$33:$A$776,$A231,СВЦЭМ!$B$33:$B$776,H$226)+'СЕТ СН'!$F$15</f>
        <v>210.27724264</v>
      </c>
      <c r="I231" s="36">
        <f>SUMIFS(СВЦЭМ!$F$33:$F$776,СВЦЭМ!$A$33:$A$776,$A231,СВЦЭМ!$B$33:$B$776,I$226)+'СЕТ СН'!$F$15</f>
        <v>198.23310365</v>
      </c>
      <c r="J231" s="36">
        <f>SUMIFS(СВЦЭМ!$F$33:$F$776,СВЦЭМ!$A$33:$A$776,$A231,СВЦЭМ!$B$33:$B$776,J$226)+'СЕТ СН'!$F$15</f>
        <v>180.85485392000001</v>
      </c>
      <c r="K231" s="36">
        <f>SUMIFS(СВЦЭМ!$F$33:$F$776,СВЦЭМ!$A$33:$A$776,$A231,СВЦЭМ!$B$33:$B$776,K$226)+'СЕТ СН'!$F$15</f>
        <v>165.41235158999999</v>
      </c>
      <c r="L231" s="36">
        <f>SUMIFS(СВЦЭМ!$F$33:$F$776,СВЦЭМ!$A$33:$A$776,$A231,СВЦЭМ!$B$33:$B$776,L$226)+'СЕТ СН'!$F$15</f>
        <v>158.35294646</v>
      </c>
      <c r="M231" s="36">
        <f>SUMIFS(СВЦЭМ!$F$33:$F$776,СВЦЭМ!$A$33:$A$776,$A231,СВЦЭМ!$B$33:$B$776,M$226)+'СЕТ СН'!$F$15</f>
        <v>156.56612913999999</v>
      </c>
      <c r="N231" s="36">
        <f>SUMIFS(СВЦЭМ!$F$33:$F$776,СВЦЭМ!$A$33:$A$776,$A231,СВЦЭМ!$B$33:$B$776,N$226)+'СЕТ СН'!$F$15</f>
        <v>155.23712609</v>
      </c>
      <c r="O231" s="36">
        <f>SUMIFS(СВЦЭМ!$F$33:$F$776,СВЦЭМ!$A$33:$A$776,$A231,СВЦЭМ!$B$33:$B$776,O$226)+'СЕТ СН'!$F$15</f>
        <v>154.02948619</v>
      </c>
      <c r="P231" s="36">
        <f>SUMIFS(СВЦЭМ!$F$33:$F$776,СВЦЭМ!$A$33:$A$776,$A231,СВЦЭМ!$B$33:$B$776,P$226)+'СЕТ СН'!$F$15</f>
        <v>155.11268932999999</v>
      </c>
      <c r="Q231" s="36">
        <f>SUMIFS(СВЦЭМ!$F$33:$F$776,СВЦЭМ!$A$33:$A$776,$A231,СВЦЭМ!$B$33:$B$776,Q$226)+'СЕТ СН'!$F$15</f>
        <v>155.00749168999999</v>
      </c>
      <c r="R231" s="36">
        <f>SUMIFS(СВЦЭМ!$F$33:$F$776,СВЦЭМ!$A$33:$A$776,$A231,СВЦЭМ!$B$33:$B$776,R$226)+'СЕТ СН'!$F$15</f>
        <v>155.15634703000001</v>
      </c>
      <c r="S231" s="36">
        <f>SUMIFS(СВЦЭМ!$F$33:$F$776,СВЦЭМ!$A$33:$A$776,$A231,СВЦЭМ!$B$33:$B$776,S$226)+'СЕТ СН'!$F$15</f>
        <v>158.46216584999999</v>
      </c>
      <c r="T231" s="36">
        <f>SUMIFS(СВЦЭМ!$F$33:$F$776,СВЦЭМ!$A$33:$A$776,$A231,СВЦЭМ!$B$33:$B$776,T$226)+'СЕТ СН'!$F$15</f>
        <v>157.54735667</v>
      </c>
      <c r="U231" s="36">
        <f>SUMIFS(СВЦЭМ!$F$33:$F$776,СВЦЭМ!$A$33:$A$776,$A231,СВЦЭМ!$B$33:$B$776,U$226)+'СЕТ СН'!$F$15</f>
        <v>159.28138680999999</v>
      </c>
      <c r="V231" s="36">
        <f>SUMIFS(СВЦЭМ!$F$33:$F$776,СВЦЭМ!$A$33:$A$776,$A231,СВЦЭМ!$B$33:$B$776,V$226)+'СЕТ СН'!$F$15</f>
        <v>161.25763343</v>
      </c>
      <c r="W231" s="36">
        <f>SUMIFS(СВЦЭМ!$F$33:$F$776,СВЦЭМ!$A$33:$A$776,$A231,СВЦЭМ!$B$33:$B$776,W$226)+'СЕТ СН'!$F$15</f>
        <v>162.79954932000001</v>
      </c>
      <c r="X231" s="36">
        <f>SUMIFS(СВЦЭМ!$F$33:$F$776,СВЦЭМ!$A$33:$A$776,$A231,СВЦЭМ!$B$33:$B$776,X$226)+'СЕТ СН'!$F$15</f>
        <v>171.07656827</v>
      </c>
      <c r="Y231" s="36">
        <f>SUMIFS(СВЦЭМ!$F$33:$F$776,СВЦЭМ!$A$33:$A$776,$A231,СВЦЭМ!$B$33:$B$776,Y$226)+'СЕТ СН'!$F$15</f>
        <v>190.44283114000001</v>
      </c>
    </row>
    <row r="232" spans="1:27" ht="15.75" x14ac:dyDescent="0.2">
      <c r="A232" s="35">
        <f t="shared" si="6"/>
        <v>43561</v>
      </c>
      <c r="B232" s="36">
        <f>SUMIFS(СВЦЭМ!$F$33:$F$776,СВЦЭМ!$A$33:$A$776,$A232,СВЦЭМ!$B$33:$B$776,B$226)+'СЕТ СН'!$F$15</f>
        <v>203.09146859000001</v>
      </c>
      <c r="C232" s="36">
        <f>SUMIFS(СВЦЭМ!$F$33:$F$776,СВЦЭМ!$A$33:$A$776,$A232,СВЦЭМ!$B$33:$B$776,C$226)+'СЕТ СН'!$F$15</f>
        <v>219.72547807999999</v>
      </c>
      <c r="D232" s="36">
        <f>SUMIFS(СВЦЭМ!$F$33:$F$776,СВЦЭМ!$A$33:$A$776,$A232,СВЦЭМ!$B$33:$B$776,D$226)+'СЕТ СН'!$F$15</f>
        <v>224.65247574</v>
      </c>
      <c r="E232" s="36">
        <f>SUMIFS(СВЦЭМ!$F$33:$F$776,СВЦЭМ!$A$33:$A$776,$A232,СВЦЭМ!$B$33:$B$776,E$226)+'СЕТ СН'!$F$15</f>
        <v>222.92109363</v>
      </c>
      <c r="F232" s="36">
        <f>SUMIFS(СВЦЭМ!$F$33:$F$776,СВЦЭМ!$A$33:$A$776,$A232,СВЦЭМ!$B$33:$B$776,F$226)+'СЕТ СН'!$F$15</f>
        <v>222.50576837</v>
      </c>
      <c r="G232" s="36">
        <f>SUMIFS(СВЦЭМ!$F$33:$F$776,СВЦЭМ!$A$33:$A$776,$A232,СВЦЭМ!$B$33:$B$776,G$226)+'СЕТ СН'!$F$15</f>
        <v>224.53877688</v>
      </c>
      <c r="H232" s="36">
        <f>SUMIFS(СВЦЭМ!$F$33:$F$776,СВЦЭМ!$A$33:$A$776,$A232,СВЦЭМ!$B$33:$B$776,H$226)+'СЕТ СН'!$F$15</f>
        <v>207.68191762999999</v>
      </c>
      <c r="I232" s="36">
        <f>SUMIFS(СВЦЭМ!$F$33:$F$776,СВЦЭМ!$A$33:$A$776,$A232,СВЦЭМ!$B$33:$B$776,I$226)+'СЕТ СН'!$F$15</f>
        <v>207.08656995000001</v>
      </c>
      <c r="J232" s="36">
        <f>SUMIFS(СВЦЭМ!$F$33:$F$776,СВЦЭМ!$A$33:$A$776,$A232,СВЦЭМ!$B$33:$B$776,J$226)+'СЕТ СН'!$F$15</f>
        <v>192.77366853999999</v>
      </c>
      <c r="K232" s="36">
        <f>SUMIFS(СВЦЭМ!$F$33:$F$776,СВЦЭМ!$A$33:$A$776,$A232,СВЦЭМ!$B$33:$B$776,K$226)+'СЕТ СН'!$F$15</f>
        <v>166.43571739999999</v>
      </c>
      <c r="L232" s="36">
        <f>SUMIFS(СВЦЭМ!$F$33:$F$776,СВЦЭМ!$A$33:$A$776,$A232,СВЦЭМ!$B$33:$B$776,L$226)+'СЕТ СН'!$F$15</f>
        <v>154.87947754000001</v>
      </c>
      <c r="M232" s="36">
        <f>SUMIFS(СВЦЭМ!$F$33:$F$776,СВЦЭМ!$A$33:$A$776,$A232,СВЦЭМ!$B$33:$B$776,M$226)+'СЕТ СН'!$F$15</f>
        <v>155.43599717000001</v>
      </c>
      <c r="N232" s="36">
        <f>SUMIFS(СВЦЭМ!$F$33:$F$776,СВЦЭМ!$A$33:$A$776,$A232,СВЦЭМ!$B$33:$B$776,N$226)+'СЕТ СН'!$F$15</f>
        <v>157.46849556999999</v>
      </c>
      <c r="O232" s="36">
        <f>SUMIFS(СВЦЭМ!$F$33:$F$776,СВЦЭМ!$A$33:$A$776,$A232,СВЦЭМ!$B$33:$B$776,O$226)+'СЕТ СН'!$F$15</f>
        <v>160.33376235</v>
      </c>
      <c r="P232" s="36">
        <f>SUMIFS(СВЦЭМ!$F$33:$F$776,СВЦЭМ!$A$33:$A$776,$A232,СВЦЭМ!$B$33:$B$776,P$226)+'СЕТ СН'!$F$15</f>
        <v>160.93038139000001</v>
      </c>
      <c r="Q232" s="36">
        <f>SUMIFS(СВЦЭМ!$F$33:$F$776,СВЦЭМ!$A$33:$A$776,$A232,СВЦЭМ!$B$33:$B$776,Q$226)+'СЕТ СН'!$F$15</f>
        <v>161.49105782999999</v>
      </c>
      <c r="R232" s="36">
        <f>SUMIFS(СВЦЭМ!$F$33:$F$776,СВЦЭМ!$A$33:$A$776,$A232,СВЦЭМ!$B$33:$B$776,R$226)+'СЕТ СН'!$F$15</f>
        <v>161.54807926999999</v>
      </c>
      <c r="S232" s="36">
        <f>SUMIFS(СВЦЭМ!$F$33:$F$776,СВЦЭМ!$A$33:$A$776,$A232,СВЦЭМ!$B$33:$B$776,S$226)+'СЕТ СН'!$F$15</f>
        <v>161.82413381999999</v>
      </c>
      <c r="T232" s="36">
        <f>SUMIFS(СВЦЭМ!$F$33:$F$776,СВЦЭМ!$A$33:$A$776,$A232,СВЦЭМ!$B$33:$B$776,T$226)+'СЕТ СН'!$F$15</f>
        <v>157.81460433999999</v>
      </c>
      <c r="U232" s="36">
        <f>SUMIFS(СВЦЭМ!$F$33:$F$776,СВЦЭМ!$A$33:$A$776,$A232,СВЦЭМ!$B$33:$B$776,U$226)+'СЕТ СН'!$F$15</f>
        <v>151.93283245999999</v>
      </c>
      <c r="V232" s="36">
        <f>SUMIFS(СВЦЭМ!$F$33:$F$776,СВЦЭМ!$A$33:$A$776,$A232,СВЦЭМ!$B$33:$B$776,V$226)+'СЕТ СН'!$F$15</f>
        <v>147.66716819999999</v>
      </c>
      <c r="W232" s="36">
        <f>SUMIFS(СВЦЭМ!$F$33:$F$776,СВЦЭМ!$A$33:$A$776,$A232,СВЦЭМ!$B$33:$B$776,W$226)+'СЕТ СН'!$F$15</f>
        <v>143.34903267999999</v>
      </c>
      <c r="X232" s="36">
        <f>SUMIFS(СВЦЭМ!$F$33:$F$776,СВЦЭМ!$A$33:$A$776,$A232,СВЦЭМ!$B$33:$B$776,X$226)+'СЕТ СН'!$F$15</f>
        <v>148.03213086</v>
      </c>
      <c r="Y232" s="36">
        <f>SUMIFS(СВЦЭМ!$F$33:$F$776,СВЦЭМ!$A$33:$A$776,$A232,СВЦЭМ!$B$33:$B$776,Y$226)+'СЕТ СН'!$F$15</f>
        <v>169.61430289</v>
      </c>
    </row>
    <row r="233" spans="1:27" ht="15.75" x14ac:dyDescent="0.2">
      <c r="A233" s="35">
        <f t="shared" si="6"/>
        <v>43562</v>
      </c>
      <c r="B233" s="36">
        <f>SUMIFS(СВЦЭМ!$F$33:$F$776,СВЦЭМ!$A$33:$A$776,$A233,СВЦЭМ!$B$33:$B$776,B$226)+'СЕТ СН'!$F$15</f>
        <v>196.83879242</v>
      </c>
      <c r="C233" s="36">
        <f>SUMIFS(СВЦЭМ!$F$33:$F$776,СВЦЭМ!$A$33:$A$776,$A233,СВЦЭМ!$B$33:$B$776,C$226)+'СЕТ СН'!$F$15</f>
        <v>217.16546502</v>
      </c>
      <c r="D233" s="36">
        <f>SUMIFS(СВЦЭМ!$F$33:$F$776,СВЦЭМ!$A$33:$A$776,$A233,СВЦЭМ!$B$33:$B$776,D$226)+'СЕТ СН'!$F$15</f>
        <v>231.32185981000001</v>
      </c>
      <c r="E233" s="36">
        <f>SUMIFS(СВЦЭМ!$F$33:$F$776,СВЦЭМ!$A$33:$A$776,$A233,СВЦЭМ!$B$33:$B$776,E$226)+'СЕТ СН'!$F$15</f>
        <v>235.88773745</v>
      </c>
      <c r="F233" s="36">
        <f>SUMIFS(СВЦЭМ!$F$33:$F$776,СВЦЭМ!$A$33:$A$776,$A233,СВЦЭМ!$B$33:$B$776,F$226)+'СЕТ СН'!$F$15</f>
        <v>233.73695413999999</v>
      </c>
      <c r="G233" s="36">
        <f>SUMIFS(СВЦЭМ!$F$33:$F$776,СВЦЭМ!$A$33:$A$776,$A233,СВЦЭМ!$B$33:$B$776,G$226)+'СЕТ СН'!$F$15</f>
        <v>227.83175645</v>
      </c>
      <c r="H233" s="36">
        <f>SUMIFS(СВЦЭМ!$F$33:$F$776,СВЦЭМ!$A$33:$A$776,$A233,СВЦЭМ!$B$33:$B$776,H$226)+'СЕТ СН'!$F$15</f>
        <v>212.72312127999999</v>
      </c>
      <c r="I233" s="36">
        <f>SUMIFS(СВЦЭМ!$F$33:$F$776,СВЦЭМ!$A$33:$A$776,$A233,СВЦЭМ!$B$33:$B$776,I$226)+'СЕТ СН'!$F$15</f>
        <v>206.18821568999999</v>
      </c>
      <c r="J233" s="36">
        <f>SUMIFS(СВЦЭМ!$F$33:$F$776,СВЦЭМ!$A$33:$A$776,$A233,СВЦЭМ!$B$33:$B$776,J$226)+'СЕТ СН'!$F$15</f>
        <v>185.66894302</v>
      </c>
      <c r="K233" s="36">
        <f>SUMIFS(СВЦЭМ!$F$33:$F$776,СВЦЭМ!$A$33:$A$776,$A233,СВЦЭМ!$B$33:$B$776,K$226)+'СЕТ СН'!$F$15</f>
        <v>159.86660187999999</v>
      </c>
      <c r="L233" s="36">
        <f>SUMIFS(СВЦЭМ!$F$33:$F$776,СВЦЭМ!$A$33:$A$776,$A233,СВЦЭМ!$B$33:$B$776,L$226)+'СЕТ СН'!$F$15</f>
        <v>151.89150559000001</v>
      </c>
      <c r="M233" s="36">
        <f>SUMIFS(СВЦЭМ!$F$33:$F$776,СВЦЭМ!$A$33:$A$776,$A233,СВЦЭМ!$B$33:$B$776,M$226)+'СЕТ СН'!$F$15</f>
        <v>149.45649696999999</v>
      </c>
      <c r="N233" s="36">
        <f>SUMIFS(СВЦЭМ!$F$33:$F$776,СВЦЭМ!$A$33:$A$776,$A233,СВЦЭМ!$B$33:$B$776,N$226)+'СЕТ СН'!$F$15</f>
        <v>150.87645992</v>
      </c>
      <c r="O233" s="36">
        <f>SUMIFS(СВЦЭМ!$F$33:$F$776,СВЦЭМ!$A$33:$A$776,$A233,СВЦЭМ!$B$33:$B$776,O$226)+'СЕТ СН'!$F$15</f>
        <v>153.39774043</v>
      </c>
      <c r="P233" s="36">
        <f>SUMIFS(СВЦЭМ!$F$33:$F$776,СВЦЭМ!$A$33:$A$776,$A233,СВЦЭМ!$B$33:$B$776,P$226)+'СЕТ СН'!$F$15</f>
        <v>156.95765420000001</v>
      </c>
      <c r="Q233" s="36">
        <f>SUMIFS(СВЦЭМ!$F$33:$F$776,СВЦЭМ!$A$33:$A$776,$A233,СВЦЭМ!$B$33:$B$776,Q$226)+'СЕТ СН'!$F$15</f>
        <v>159.32595689999999</v>
      </c>
      <c r="R233" s="36">
        <f>SUMIFS(СВЦЭМ!$F$33:$F$776,СВЦЭМ!$A$33:$A$776,$A233,СВЦЭМ!$B$33:$B$776,R$226)+'СЕТ СН'!$F$15</f>
        <v>161.03737025999999</v>
      </c>
      <c r="S233" s="36">
        <f>SUMIFS(СВЦЭМ!$F$33:$F$776,СВЦЭМ!$A$33:$A$776,$A233,СВЦЭМ!$B$33:$B$776,S$226)+'СЕТ СН'!$F$15</f>
        <v>160.68673871999999</v>
      </c>
      <c r="T233" s="36">
        <f>SUMIFS(СВЦЭМ!$F$33:$F$776,СВЦЭМ!$A$33:$A$776,$A233,СВЦЭМ!$B$33:$B$776,T$226)+'СЕТ СН'!$F$15</f>
        <v>153.29561469999999</v>
      </c>
      <c r="U233" s="36">
        <f>SUMIFS(СВЦЭМ!$F$33:$F$776,СВЦЭМ!$A$33:$A$776,$A233,СВЦЭМ!$B$33:$B$776,U$226)+'СЕТ СН'!$F$15</f>
        <v>145.58720453999999</v>
      </c>
      <c r="V233" s="36">
        <f>SUMIFS(СВЦЭМ!$F$33:$F$776,СВЦЭМ!$A$33:$A$776,$A233,СВЦЭМ!$B$33:$B$776,V$226)+'СЕТ СН'!$F$15</f>
        <v>141.88065632000001</v>
      </c>
      <c r="W233" s="36">
        <f>SUMIFS(СВЦЭМ!$F$33:$F$776,СВЦЭМ!$A$33:$A$776,$A233,СВЦЭМ!$B$33:$B$776,W$226)+'СЕТ СН'!$F$15</f>
        <v>143.00708782999999</v>
      </c>
      <c r="X233" s="36">
        <f>SUMIFS(СВЦЭМ!$F$33:$F$776,СВЦЭМ!$A$33:$A$776,$A233,СВЦЭМ!$B$33:$B$776,X$226)+'СЕТ СН'!$F$15</f>
        <v>152.30179296</v>
      </c>
      <c r="Y233" s="36">
        <f>SUMIFS(СВЦЭМ!$F$33:$F$776,СВЦЭМ!$A$33:$A$776,$A233,СВЦЭМ!$B$33:$B$776,Y$226)+'СЕТ СН'!$F$15</f>
        <v>174.44405792000001</v>
      </c>
    </row>
    <row r="234" spans="1:27" ht="15.75" x14ac:dyDescent="0.2">
      <c r="A234" s="35">
        <f t="shared" si="6"/>
        <v>43563</v>
      </c>
      <c r="B234" s="36">
        <f>SUMIFS(СВЦЭМ!$F$33:$F$776,СВЦЭМ!$A$33:$A$776,$A234,СВЦЭМ!$B$33:$B$776,B$226)+'СЕТ СН'!$F$15</f>
        <v>198.8240577</v>
      </c>
      <c r="C234" s="36">
        <f>SUMIFS(СВЦЭМ!$F$33:$F$776,СВЦЭМ!$A$33:$A$776,$A234,СВЦЭМ!$B$33:$B$776,C$226)+'СЕТ СН'!$F$15</f>
        <v>219.79738266000001</v>
      </c>
      <c r="D234" s="36">
        <f>SUMIFS(СВЦЭМ!$F$33:$F$776,СВЦЭМ!$A$33:$A$776,$A234,СВЦЭМ!$B$33:$B$776,D$226)+'СЕТ СН'!$F$15</f>
        <v>236.48613094999999</v>
      </c>
      <c r="E234" s="36">
        <f>SUMIFS(СВЦЭМ!$F$33:$F$776,СВЦЭМ!$A$33:$A$776,$A234,СВЦЭМ!$B$33:$B$776,E$226)+'СЕТ СН'!$F$15</f>
        <v>236.55286133000001</v>
      </c>
      <c r="F234" s="36">
        <f>SUMIFS(СВЦЭМ!$F$33:$F$776,СВЦЭМ!$A$33:$A$776,$A234,СВЦЭМ!$B$33:$B$776,F$226)+'СЕТ СН'!$F$15</f>
        <v>229.75055953</v>
      </c>
      <c r="G234" s="36">
        <f>SUMIFS(СВЦЭМ!$F$33:$F$776,СВЦЭМ!$A$33:$A$776,$A234,СВЦЭМ!$B$33:$B$776,G$226)+'СЕТ СН'!$F$15</f>
        <v>225.93348669</v>
      </c>
      <c r="H234" s="36">
        <f>SUMIFS(СВЦЭМ!$F$33:$F$776,СВЦЭМ!$A$33:$A$776,$A234,СВЦЭМ!$B$33:$B$776,H$226)+'СЕТ СН'!$F$15</f>
        <v>212.37669883000001</v>
      </c>
      <c r="I234" s="36">
        <f>SUMIFS(СВЦЭМ!$F$33:$F$776,СВЦЭМ!$A$33:$A$776,$A234,СВЦЭМ!$B$33:$B$776,I$226)+'СЕТ СН'!$F$15</f>
        <v>196.02181823000001</v>
      </c>
      <c r="J234" s="36">
        <f>SUMIFS(СВЦЭМ!$F$33:$F$776,СВЦЭМ!$A$33:$A$776,$A234,СВЦЭМ!$B$33:$B$776,J$226)+'СЕТ СН'!$F$15</f>
        <v>175.78336920999999</v>
      </c>
      <c r="K234" s="36">
        <f>SUMIFS(СВЦЭМ!$F$33:$F$776,СВЦЭМ!$A$33:$A$776,$A234,СВЦЭМ!$B$33:$B$776,K$226)+'СЕТ СН'!$F$15</f>
        <v>158.03617503999999</v>
      </c>
      <c r="L234" s="36">
        <f>SUMIFS(СВЦЭМ!$F$33:$F$776,СВЦЭМ!$A$33:$A$776,$A234,СВЦЭМ!$B$33:$B$776,L$226)+'СЕТ СН'!$F$15</f>
        <v>150.41612036000001</v>
      </c>
      <c r="M234" s="36">
        <f>SUMIFS(СВЦЭМ!$F$33:$F$776,СВЦЭМ!$A$33:$A$776,$A234,СВЦЭМ!$B$33:$B$776,M$226)+'СЕТ СН'!$F$15</f>
        <v>152.6226552</v>
      </c>
      <c r="N234" s="36">
        <f>SUMIFS(СВЦЭМ!$F$33:$F$776,СВЦЭМ!$A$33:$A$776,$A234,СВЦЭМ!$B$33:$B$776,N$226)+'СЕТ СН'!$F$15</f>
        <v>152.05443511999999</v>
      </c>
      <c r="O234" s="36">
        <f>SUMIFS(СВЦЭМ!$F$33:$F$776,СВЦЭМ!$A$33:$A$776,$A234,СВЦЭМ!$B$33:$B$776,O$226)+'СЕТ СН'!$F$15</f>
        <v>152.74894867</v>
      </c>
      <c r="P234" s="36">
        <f>SUMIFS(СВЦЭМ!$F$33:$F$776,СВЦЭМ!$A$33:$A$776,$A234,СВЦЭМ!$B$33:$B$776,P$226)+'СЕТ СН'!$F$15</f>
        <v>154.50202399</v>
      </c>
      <c r="Q234" s="36">
        <f>SUMIFS(СВЦЭМ!$F$33:$F$776,СВЦЭМ!$A$33:$A$776,$A234,СВЦЭМ!$B$33:$B$776,Q$226)+'СЕТ СН'!$F$15</f>
        <v>156.73417022999999</v>
      </c>
      <c r="R234" s="36">
        <f>SUMIFS(СВЦЭМ!$F$33:$F$776,СВЦЭМ!$A$33:$A$776,$A234,СВЦЭМ!$B$33:$B$776,R$226)+'СЕТ СН'!$F$15</f>
        <v>157.41576488999999</v>
      </c>
      <c r="S234" s="36">
        <f>SUMIFS(СВЦЭМ!$F$33:$F$776,СВЦЭМ!$A$33:$A$776,$A234,СВЦЭМ!$B$33:$B$776,S$226)+'СЕТ СН'!$F$15</f>
        <v>156.28777475000001</v>
      </c>
      <c r="T234" s="36">
        <f>SUMIFS(СВЦЭМ!$F$33:$F$776,СВЦЭМ!$A$33:$A$776,$A234,СВЦЭМ!$B$33:$B$776,T$226)+'СЕТ СН'!$F$15</f>
        <v>152.64493977999999</v>
      </c>
      <c r="U234" s="36">
        <f>SUMIFS(СВЦЭМ!$F$33:$F$776,СВЦЭМ!$A$33:$A$776,$A234,СВЦЭМ!$B$33:$B$776,U$226)+'СЕТ СН'!$F$15</f>
        <v>148.85942274999999</v>
      </c>
      <c r="V234" s="36">
        <f>SUMIFS(СВЦЭМ!$F$33:$F$776,СВЦЭМ!$A$33:$A$776,$A234,СВЦЭМ!$B$33:$B$776,V$226)+'СЕТ СН'!$F$15</f>
        <v>146.70299353999999</v>
      </c>
      <c r="W234" s="36">
        <f>SUMIFS(СВЦЭМ!$F$33:$F$776,СВЦЭМ!$A$33:$A$776,$A234,СВЦЭМ!$B$33:$B$776,W$226)+'СЕТ СН'!$F$15</f>
        <v>150.10510052999999</v>
      </c>
      <c r="X234" s="36">
        <f>SUMIFS(СВЦЭМ!$F$33:$F$776,СВЦЭМ!$A$33:$A$776,$A234,СВЦЭМ!$B$33:$B$776,X$226)+'СЕТ СН'!$F$15</f>
        <v>163.08366612</v>
      </c>
      <c r="Y234" s="36">
        <f>SUMIFS(СВЦЭМ!$F$33:$F$776,СВЦЭМ!$A$33:$A$776,$A234,СВЦЭМ!$B$33:$B$776,Y$226)+'СЕТ СН'!$F$15</f>
        <v>185.24253282000001</v>
      </c>
    </row>
    <row r="235" spans="1:27" ht="15.75" x14ac:dyDescent="0.2">
      <c r="A235" s="35">
        <f t="shared" si="6"/>
        <v>43564</v>
      </c>
      <c r="B235" s="36">
        <f>SUMIFS(СВЦЭМ!$F$33:$F$776,СВЦЭМ!$A$33:$A$776,$A235,СВЦЭМ!$B$33:$B$776,B$226)+'СЕТ СН'!$F$15</f>
        <v>189.63654539000001</v>
      </c>
      <c r="C235" s="36">
        <f>SUMIFS(СВЦЭМ!$F$33:$F$776,СВЦЭМ!$A$33:$A$776,$A235,СВЦЭМ!$B$33:$B$776,C$226)+'СЕТ СН'!$F$15</f>
        <v>210.26963058000001</v>
      </c>
      <c r="D235" s="36">
        <f>SUMIFS(СВЦЭМ!$F$33:$F$776,СВЦЭМ!$A$33:$A$776,$A235,СВЦЭМ!$B$33:$B$776,D$226)+'СЕТ СН'!$F$15</f>
        <v>225.69421169</v>
      </c>
      <c r="E235" s="36">
        <f>SUMIFS(СВЦЭМ!$F$33:$F$776,СВЦЭМ!$A$33:$A$776,$A235,СВЦЭМ!$B$33:$B$776,E$226)+'СЕТ СН'!$F$15</f>
        <v>227.23071727999999</v>
      </c>
      <c r="F235" s="36">
        <f>SUMIFS(СВЦЭМ!$F$33:$F$776,СВЦЭМ!$A$33:$A$776,$A235,СВЦЭМ!$B$33:$B$776,F$226)+'СЕТ СН'!$F$15</f>
        <v>226.15831014</v>
      </c>
      <c r="G235" s="36">
        <f>SUMIFS(СВЦЭМ!$F$33:$F$776,СВЦЭМ!$A$33:$A$776,$A235,СВЦЭМ!$B$33:$B$776,G$226)+'СЕТ СН'!$F$15</f>
        <v>221.77988918</v>
      </c>
      <c r="H235" s="36">
        <f>SUMIFS(СВЦЭМ!$F$33:$F$776,СВЦЭМ!$A$33:$A$776,$A235,СВЦЭМ!$B$33:$B$776,H$226)+'СЕТ СН'!$F$15</f>
        <v>201.58822445999999</v>
      </c>
      <c r="I235" s="36">
        <f>SUMIFS(СВЦЭМ!$F$33:$F$776,СВЦЭМ!$A$33:$A$776,$A235,СВЦЭМ!$B$33:$B$776,I$226)+'СЕТ СН'!$F$15</f>
        <v>189.57145342999999</v>
      </c>
      <c r="J235" s="36">
        <f>SUMIFS(СВЦЭМ!$F$33:$F$776,СВЦЭМ!$A$33:$A$776,$A235,СВЦЭМ!$B$33:$B$776,J$226)+'СЕТ СН'!$F$15</f>
        <v>174.39301782999999</v>
      </c>
      <c r="K235" s="36">
        <f>SUMIFS(СВЦЭМ!$F$33:$F$776,СВЦЭМ!$A$33:$A$776,$A235,СВЦЭМ!$B$33:$B$776,K$226)+'СЕТ СН'!$F$15</f>
        <v>162.50891738999999</v>
      </c>
      <c r="L235" s="36">
        <f>SUMIFS(СВЦЭМ!$F$33:$F$776,СВЦЭМ!$A$33:$A$776,$A235,СВЦЭМ!$B$33:$B$776,L$226)+'СЕТ СН'!$F$15</f>
        <v>156.05163435</v>
      </c>
      <c r="M235" s="36">
        <f>SUMIFS(СВЦЭМ!$F$33:$F$776,СВЦЭМ!$A$33:$A$776,$A235,СВЦЭМ!$B$33:$B$776,M$226)+'СЕТ СН'!$F$15</f>
        <v>153.5601326</v>
      </c>
      <c r="N235" s="36">
        <f>SUMIFS(СВЦЭМ!$F$33:$F$776,СВЦЭМ!$A$33:$A$776,$A235,СВЦЭМ!$B$33:$B$776,N$226)+'СЕТ СН'!$F$15</f>
        <v>152.70471101000001</v>
      </c>
      <c r="O235" s="36">
        <f>SUMIFS(СВЦЭМ!$F$33:$F$776,СВЦЭМ!$A$33:$A$776,$A235,СВЦЭМ!$B$33:$B$776,O$226)+'СЕТ СН'!$F$15</f>
        <v>151.7801834</v>
      </c>
      <c r="P235" s="36">
        <f>SUMIFS(СВЦЭМ!$F$33:$F$776,СВЦЭМ!$A$33:$A$776,$A235,СВЦЭМ!$B$33:$B$776,P$226)+'СЕТ СН'!$F$15</f>
        <v>156.30425245999999</v>
      </c>
      <c r="Q235" s="36">
        <f>SUMIFS(СВЦЭМ!$F$33:$F$776,СВЦЭМ!$A$33:$A$776,$A235,СВЦЭМ!$B$33:$B$776,Q$226)+'СЕТ СН'!$F$15</f>
        <v>158.77132227000001</v>
      </c>
      <c r="R235" s="36">
        <f>SUMIFS(СВЦЭМ!$F$33:$F$776,СВЦЭМ!$A$33:$A$776,$A235,СВЦЭМ!$B$33:$B$776,R$226)+'СЕТ СН'!$F$15</f>
        <v>159.33225677999999</v>
      </c>
      <c r="S235" s="36">
        <f>SUMIFS(СВЦЭМ!$F$33:$F$776,СВЦЭМ!$A$33:$A$776,$A235,СВЦЭМ!$B$33:$B$776,S$226)+'СЕТ СН'!$F$15</f>
        <v>159.95928692999999</v>
      </c>
      <c r="T235" s="36">
        <f>SUMIFS(СВЦЭМ!$F$33:$F$776,СВЦЭМ!$A$33:$A$776,$A235,СВЦЭМ!$B$33:$B$776,T$226)+'СЕТ СН'!$F$15</f>
        <v>156.79887034000001</v>
      </c>
      <c r="U235" s="36">
        <f>SUMIFS(СВЦЭМ!$F$33:$F$776,СВЦЭМ!$A$33:$A$776,$A235,СВЦЭМ!$B$33:$B$776,U$226)+'СЕТ СН'!$F$15</f>
        <v>148.48992330999999</v>
      </c>
      <c r="V235" s="36">
        <f>SUMIFS(СВЦЭМ!$F$33:$F$776,СВЦЭМ!$A$33:$A$776,$A235,СВЦЭМ!$B$33:$B$776,V$226)+'СЕТ СН'!$F$15</f>
        <v>146.33261458000001</v>
      </c>
      <c r="W235" s="36">
        <f>SUMIFS(СВЦЭМ!$F$33:$F$776,СВЦЭМ!$A$33:$A$776,$A235,СВЦЭМ!$B$33:$B$776,W$226)+'СЕТ СН'!$F$15</f>
        <v>148.12595239000001</v>
      </c>
      <c r="X235" s="36">
        <f>SUMIFS(СВЦЭМ!$F$33:$F$776,СВЦЭМ!$A$33:$A$776,$A235,СВЦЭМ!$B$33:$B$776,X$226)+'СЕТ СН'!$F$15</f>
        <v>152.36688439</v>
      </c>
      <c r="Y235" s="36">
        <f>SUMIFS(СВЦЭМ!$F$33:$F$776,СВЦЭМ!$A$33:$A$776,$A235,СВЦЭМ!$B$33:$B$776,Y$226)+'СЕТ СН'!$F$15</f>
        <v>166.20142988999999</v>
      </c>
    </row>
    <row r="236" spans="1:27" ht="15.75" x14ac:dyDescent="0.2">
      <c r="A236" s="35">
        <f t="shared" si="6"/>
        <v>43565</v>
      </c>
      <c r="B236" s="36">
        <f>SUMIFS(СВЦЭМ!$F$33:$F$776,СВЦЭМ!$A$33:$A$776,$A236,СВЦЭМ!$B$33:$B$776,B$226)+'СЕТ СН'!$F$15</f>
        <v>186.46224989000001</v>
      </c>
      <c r="C236" s="36">
        <f>SUMIFS(СВЦЭМ!$F$33:$F$776,СВЦЭМ!$A$33:$A$776,$A236,СВЦЭМ!$B$33:$B$776,C$226)+'СЕТ СН'!$F$15</f>
        <v>209.61523980000001</v>
      </c>
      <c r="D236" s="36">
        <f>SUMIFS(СВЦЭМ!$F$33:$F$776,СВЦЭМ!$A$33:$A$776,$A236,СВЦЭМ!$B$33:$B$776,D$226)+'СЕТ СН'!$F$15</f>
        <v>226.27929187000001</v>
      </c>
      <c r="E236" s="36">
        <f>SUMIFS(СВЦЭМ!$F$33:$F$776,СВЦЭМ!$A$33:$A$776,$A236,СВЦЭМ!$B$33:$B$776,E$226)+'СЕТ СН'!$F$15</f>
        <v>229.57934016999999</v>
      </c>
      <c r="F236" s="36">
        <f>SUMIFS(СВЦЭМ!$F$33:$F$776,СВЦЭМ!$A$33:$A$776,$A236,СВЦЭМ!$B$33:$B$776,F$226)+'СЕТ СН'!$F$15</f>
        <v>228.31680610999999</v>
      </c>
      <c r="G236" s="36">
        <f>SUMIFS(СВЦЭМ!$F$33:$F$776,СВЦЭМ!$A$33:$A$776,$A236,СВЦЭМ!$B$33:$B$776,G$226)+'СЕТ СН'!$F$15</f>
        <v>225.16855579</v>
      </c>
      <c r="H236" s="36">
        <f>SUMIFS(СВЦЭМ!$F$33:$F$776,СВЦЭМ!$A$33:$A$776,$A236,СВЦЭМ!$B$33:$B$776,H$226)+'СЕТ СН'!$F$15</f>
        <v>208.74147525000001</v>
      </c>
      <c r="I236" s="36">
        <f>SUMIFS(СВЦЭМ!$F$33:$F$776,СВЦЭМ!$A$33:$A$776,$A236,СВЦЭМ!$B$33:$B$776,I$226)+'СЕТ СН'!$F$15</f>
        <v>192.43512815</v>
      </c>
      <c r="J236" s="36">
        <f>SUMIFS(СВЦЭМ!$F$33:$F$776,СВЦЭМ!$A$33:$A$776,$A236,СВЦЭМ!$B$33:$B$776,J$226)+'СЕТ СН'!$F$15</f>
        <v>171.44522393</v>
      </c>
      <c r="K236" s="36">
        <f>SUMIFS(СВЦЭМ!$F$33:$F$776,СВЦЭМ!$A$33:$A$776,$A236,СВЦЭМ!$B$33:$B$776,K$226)+'СЕТ СН'!$F$15</f>
        <v>152.94450212999999</v>
      </c>
      <c r="L236" s="36">
        <f>SUMIFS(СВЦЭМ!$F$33:$F$776,СВЦЭМ!$A$33:$A$776,$A236,СВЦЭМ!$B$33:$B$776,L$226)+'СЕТ СН'!$F$15</f>
        <v>148.05520164000001</v>
      </c>
      <c r="M236" s="36">
        <f>SUMIFS(СВЦЭМ!$F$33:$F$776,СВЦЭМ!$A$33:$A$776,$A236,СВЦЭМ!$B$33:$B$776,M$226)+'СЕТ СН'!$F$15</f>
        <v>149.53303665000001</v>
      </c>
      <c r="N236" s="36">
        <f>SUMIFS(СВЦЭМ!$F$33:$F$776,СВЦЭМ!$A$33:$A$776,$A236,СВЦЭМ!$B$33:$B$776,N$226)+'СЕТ СН'!$F$15</f>
        <v>150.49154053000001</v>
      </c>
      <c r="O236" s="36">
        <f>SUMIFS(СВЦЭМ!$F$33:$F$776,СВЦЭМ!$A$33:$A$776,$A236,СВЦЭМ!$B$33:$B$776,O$226)+'СЕТ СН'!$F$15</f>
        <v>151.28645853</v>
      </c>
      <c r="P236" s="36">
        <f>SUMIFS(СВЦЭМ!$F$33:$F$776,СВЦЭМ!$A$33:$A$776,$A236,СВЦЭМ!$B$33:$B$776,P$226)+'СЕТ СН'!$F$15</f>
        <v>153.42280765999999</v>
      </c>
      <c r="Q236" s="36">
        <f>SUMIFS(СВЦЭМ!$F$33:$F$776,СВЦЭМ!$A$33:$A$776,$A236,СВЦЭМ!$B$33:$B$776,Q$226)+'СЕТ СН'!$F$15</f>
        <v>154.04664022</v>
      </c>
      <c r="R236" s="36">
        <f>SUMIFS(СВЦЭМ!$F$33:$F$776,СВЦЭМ!$A$33:$A$776,$A236,СВЦЭМ!$B$33:$B$776,R$226)+'СЕТ СН'!$F$15</f>
        <v>155.12473431000001</v>
      </c>
      <c r="S236" s="36">
        <f>SUMIFS(СВЦЭМ!$F$33:$F$776,СВЦЭМ!$A$33:$A$776,$A236,СВЦЭМ!$B$33:$B$776,S$226)+'СЕТ СН'!$F$15</f>
        <v>155.16192115999999</v>
      </c>
      <c r="T236" s="36">
        <f>SUMIFS(СВЦЭМ!$F$33:$F$776,СВЦЭМ!$A$33:$A$776,$A236,СВЦЭМ!$B$33:$B$776,T$226)+'СЕТ СН'!$F$15</f>
        <v>151.26873427999999</v>
      </c>
      <c r="U236" s="36">
        <f>SUMIFS(СВЦЭМ!$F$33:$F$776,СВЦЭМ!$A$33:$A$776,$A236,СВЦЭМ!$B$33:$B$776,U$226)+'СЕТ СН'!$F$15</f>
        <v>145.1562816</v>
      </c>
      <c r="V236" s="36">
        <f>SUMIFS(СВЦЭМ!$F$33:$F$776,СВЦЭМ!$A$33:$A$776,$A236,СВЦЭМ!$B$33:$B$776,V$226)+'СЕТ СН'!$F$15</f>
        <v>140.54967794999999</v>
      </c>
      <c r="W236" s="36">
        <f>SUMIFS(СВЦЭМ!$F$33:$F$776,СВЦЭМ!$A$33:$A$776,$A236,СВЦЭМ!$B$33:$B$776,W$226)+'СЕТ СН'!$F$15</f>
        <v>139.88906789999999</v>
      </c>
      <c r="X236" s="36">
        <f>SUMIFS(СВЦЭМ!$F$33:$F$776,СВЦЭМ!$A$33:$A$776,$A236,СВЦЭМ!$B$33:$B$776,X$226)+'СЕТ СН'!$F$15</f>
        <v>152.63665152999999</v>
      </c>
      <c r="Y236" s="36">
        <f>SUMIFS(СВЦЭМ!$F$33:$F$776,СВЦЭМ!$A$33:$A$776,$A236,СВЦЭМ!$B$33:$B$776,Y$226)+'СЕТ СН'!$F$15</f>
        <v>178.48216009999999</v>
      </c>
    </row>
    <row r="237" spans="1:27" ht="15.75" x14ac:dyDescent="0.2">
      <c r="A237" s="35">
        <f t="shared" si="6"/>
        <v>43566</v>
      </c>
      <c r="B237" s="36">
        <f>SUMIFS(СВЦЭМ!$F$33:$F$776,СВЦЭМ!$A$33:$A$776,$A237,СВЦЭМ!$B$33:$B$776,B$226)+'СЕТ СН'!$F$15</f>
        <v>190.66421930000001</v>
      </c>
      <c r="C237" s="36">
        <f>SUMIFS(СВЦЭМ!$F$33:$F$776,СВЦЭМ!$A$33:$A$776,$A237,СВЦЭМ!$B$33:$B$776,C$226)+'СЕТ СН'!$F$15</f>
        <v>217.01258182000001</v>
      </c>
      <c r="D237" s="36">
        <f>SUMIFS(СВЦЭМ!$F$33:$F$776,СВЦЭМ!$A$33:$A$776,$A237,СВЦЭМ!$B$33:$B$776,D$226)+'СЕТ СН'!$F$15</f>
        <v>247.68568415999999</v>
      </c>
      <c r="E237" s="36">
        <f>SUMIFS(СВЦЭМ!$F$33:$F$776,СВЦЭМ!$A$33:$A$776,$A237,СВЦЭМ!$B$33:$B$776,E$226)+'СЕТ СН'!$F$15</f>
        <v>252.28104880999999</v>
      </c>
      <c r="F237" s="36">
        <f>SUMIFS(СВЦЭМ!$F$33:$F$776,СВЦЭМ!$A$33:$A$776,$A237,СВЦЭМ!$B$33:$B$776,F$226)+'СЕТ СН'!$F$15</f>
        <v>252.73820296</v>
      </c>
      <c r="G237" s="36">
        <f>SUMIFS(СВЦЭМ!$F$33:$F$776,СВЦЭМ!$A$33:$A$776,$A237,СВЦЭМ!$B$33:$B$776,G$226)+'СЕТ СН'!$F$15</f>
        <v>252.03627064</v>
      </c>
      <c r="H237" s="36">
        <f>SUMIFS(СВЦЭМ!$F$33:$F$776,СВЦЭМ!$A$33:$A$776,$A237,СВЦЭМ!$B$33:$B$776,H$226)+'СЕТ СН'!$F$15</f>
        <v>234.87654391999999</v>
      </c>
      <c r="I237" s="36">
        <f>SUMIFS(СВЦЭМ!$F$33:$F$776,СВЦЭМ!$A$33:$A$776,$A237,СВЦЭМ!$B$33:$B$776,I$226)+'СЕТ СН'!$F$15</f>
        <v>216.16033167000001</v>
      </c>
      <c r="J237" s="36">
        <f>SUMIFS(СВЦЭМ!$F$33:$F$776,СВЦЭМ!$A$33:$A$776,$A237,СВЦЭМ!$B$33:$B$776,J$226)+'СЕТ СН'!$F$15</f>
        <v>190.15814599999999</v>
      </c>
      <c r="K237" s="36">
        <f>SUMIFS(СВЦЭМ!$F$33:$F$776,СВЦЭМ!$A$33:$A$776,$A237,СВЦЭМ!$B$33:$B$776,K$226)+'СЕТ СН'!$F$15</f>
        <v>170.78961609000001</v>
      </c>
      <c r="L237" s="36">
        <f>SUMIFS(СВЦЭМ!$F$33:$F$776,СВЦЭМ!$A$33:$A$776,$A237,СВЦЭМ!$B$33:$B$776,L$226)+'СЕТ СН'!$F$15</f>
        <v>162.17849179000001</v>
      </c>
      <c r="M237" s="36">
        <f>SUMIFS(СВЦЭМ!$F$33:$F$776,СВЦЭМ!$A$33:$A$776,$A237,СВЦЭМ!$B$33:$B$776,M$226)+'СЕТ СН'!$F$15</f>
        <v>166.08570252999999</v>
      </c>
      <c r="N237" s="36">
        <f>SUMIFS(СВЦЭМ!$F$33:$F$776,СВЦЭМ!$A$33:$A$776,$A237,СВЦЭМ!$B$33:$B$776,N$226)+'СЕТ СН'!$F$15</f>
        <v>163.28925136000001</v>
      </c>
      <c r="O237" s="36">
        <f>SUMIFS(СВЦЭМ!$F$33:$F$776,СВЦЭМ!$A$33:$A$776,$A237,СВЦЭМ!$B$33:$B$776,O$226)+'СЕТ СН'!$F$15</f>
        <v>164.66229307</v>
      </c>
      <c r="P237" s="36">
        <f>SUMIFS(СВЦЭМ!$F$33:$F$776,СВЦЭМ!$A$33:$A$776,$A237,СВЦЭМ!$B$33:$B$776,P$226)+'СЕТ СН'!$F$15</f>
        <v>167.8571676</v>
      </c>
      <c r="Q237" s="36">
        <f>SUMIFS(СВЦЭМ!$F$33:$F$776,СВЦЭМ!$A$33:$A$776,$A237,СВЦЭМ!$B$33:$B$776,Q$226)+'СЕТ СН'!$F$15</f>
        <v>169.24531959000001</v>
      </c>
      <c r="R237" s="36">
        <f>SUMIFS(СВЦЭМ!$F$33:$F$776,СВЦЭМ!$A$33:$A$776,$A237,СВЦЭМ!$B$33:$B$776,R$226)+'СЕТ СН'!$F$15</f>
        <v>168.9088294</v>
      </c>
      <c r="S237" s="36">
        <f>SUMIFS(СВЦЭМ!$F$33:$F$776,СВЦЭМ!$A$33:$A$776,$A237,СВЦЭМ!$B$33:$B$776,S$226)+'СЕТ СН'!$F$15</f>
        <v>170.07582022</v>
      </c>
      <c r="T237" s="36">
        <f>SUMIFS(СВЦЭМ!$F$33:$F$776,СВЦЭМ!$A$33:$A$776,$A237,СВЦЭМ!$B$33:$B$776,T$226)+'СЕТ СН'!$F$15</f>
        <v>166.75418956999999</v>
      </c>
      <c r="U237" s="36">
        <f>SUMIFS(СВЦЭМ!$F$33:$F$776,СВЦЭМ!$A$33:$A$776,$A237,СВЦЭМ!$B$33:$B$776,U$226)+'СЕТ СН'!$F$15</f>
        <v>161.94657796000001</v>
      </c>
      <c r="V237" s="36">
        <f>SUMIFS(СВЦЭМ!$F$33:$F$776,СВЦЭМ!$A$33:$A$776,$A237,СВЦЭМ!$B$33:$B$776,V$226)+'СЕТ СН'!$F$15</f>
        <v>161.22521083999999</v>
      </c>
      <c r="W237" s="36">
        <f>SUMIFS(СВЦЭМ!$F$33:$F$776,СВЦЭМ!$A$33:$A$776,$A237,СВЦЭМ!$B$33:$B$776,W$226)+'СЕТ СН'!$F$15</f>
        <v>157.62520706999999</v>
      </c>
      <c r="X237" s="36">
        <f>SUMIFS(СВЦЭМ!$F$33:$F$776,СВЦЭМ!$A$33:$A$776,$A237,СВЦЭМ!$B$33:$B$776,X$226)+'СЕТ СН'!$F$15</f>
        <v>172.83341708</v>
      </c>
      <c r="Y237" s="36">
        <f>SUMIFS(СВЦЭМ!$F$33:$F$776,СВЦЭМ!$A$33:$A$776,$A237,СВЦЭМ!$B$33:$B$776,Y$226)+'СЕТ СН'!$F$15</f>
        <v>198.26489764999999</v>
      </c>
    </row>
    <row r="238" spans="1:27" ht="15.75" x14ac:dyDescent="0.2">
      <c r="A238" s="35">
        <f t="shared" si="6"/>
        <v>43567</v>
      </c>
      <c r="B238" s="36">
        <f>SUMIFS(СВЦЭМ!$F$33:$F$776,СВЦЭМ!$A$33:$A$776,$A238,СВЦЭМ!$B$33:$B$776,B$226)+'СЕТ СН'!$F$15</f>
        <v>219.48701198000001</v>
      </c>
      <c r="C238" s="36">
        <f>SUMIFS(СВЦЭМ!$F$33:$F$776,СВЦЭМ!$A$33:$A$776,$A238,СВЦЭМ!$B$33:$B$776,C$226)+'СЕТ СН'!$F$15</f>
        <v>237.97578181</v>
      </c>
      <c r="D238" s="36">
        <f>SUMIFS(СВЦЭМ!$F$33:$F$776,СВЦЭМ!$A$33:$A$776,$A238,СВЦЭМ!$B$33:$B$776,D$226)+'СЕТ СН'!$F$15</f>
        <v>247.95972710999999</v>
      </c>
      <c r="E238" s="36">
        <f>SUMIFS(СВЦЭМ!$F$33:$F$776,СВЦЭМ!$A$33:$A$776,$A238,СВЦЭМ!$B$33:$B$776,E$226)+'СЕТ СН'!$F$15</f>
        <v>248.16721891</v>
      </c>
      <c r="F238" s="36">
        <f>SUMIFS(СВЦЭМ!$F$33:$F$776,СВЦЭМ!$A$33:$A$776,$A238,СВЦЭМ!$B$33:$B$776,F$226)+'СЕТ СН'!$F$15</f>
        <v>247.99901886000001</v>
      </c>
      <c r="G238" s="36">
        <f>SUMIFS(СВЦЭМ!$F$33:$F$776,СВЦЭМ!$A$33:$A$776,$A238,СВЦЭМ!$B$33:$B$776,G$226)+'СЕТ СН'!$F$15</f>
        <v>245.14841261999999</v>
      </c>
      <c r="H238" s="36">
        <f>SUMIFS(СВЦЭМ!$F$33:$F$776,СВЦЭМ!$A$33:$A$776,$A238,СВЦЭМ!$B$33:$B$776,H$226)+'СЕТ СН'!$F$15</f>
        <v>226.91658756999999</v>
      </c>
      <c r="I238" s="36">
        <f>SUMIFS(СВЦЭМ!$F$33:$F$776,СВЦЭМ!$A$33:$A$776,$A238,СВЦЭМ!$B$33:$B$776,I$226)+'СЕТ СН'!$F$15</f>
        <v>214.64050975000001</v>
      </c>
      <c r="J238" s="36">
        <f>SUMIFS(СВЦЭМ!$F$33:$F$776,СВЦЭМ!$A$33:$A$776,$A238,СВЦЭМ!$B$33:$B$776,J$226)+'СЕТ СН'!$F$15</f>
        <v>189.76899159999999</v>
      </c>
      <c r="K238" s="36">
        <f>SUMIFS(СВЦЭМ!$F$33:$F$776,СВЦЭМ!$A$33:$A$776,$A238,СВЦЭМ!$B$33:$B$776,K$226)+'СЕТ СН'!$F$15</f>
        <v>171.08624800000001</v>
      </c>
      <c r="L238" s="36">
        <f>SUMIFS(СВЦЭМ!$F$33:$F$776,СВЦЭМ!$A$33:$A$776,$A238,СВЦЭМ!$B$33:$B$776,L$226)+'СЕТ СН'!$F$15</f>
        <v>162.84611222999999</v>
      </c>
      <c r="M238" s="36">
        <f>SUMIFS(СВЦЭМ!$F$33:$F$776,СВЦЭМ!$A$33:$A$776,$A238,СВЦЭМ!$B$33:$B$776,M$226)+'СЕТ СН'!$F$15</f>
        <v>163.49119977999999</v>
      </c>
      <c r="N238" s="36">
        <f>SUMIFS(СВЦЭМ!$F$33:$F$776,СВЦЭМ!$A$33:$A$776,$A238,СВЦЭМ!$B$33:$B$776,N$226)+'СЕТ СН'!$F$15</f>
        <v>159.48797518999999</v>
      </c>
      <c r="O238" s="36">
        <f>SUMIFS(СВЦЭМ!$F$33:$F$776,СВЦЭМ!$A$33:$A$776,$A238,СВЦЭМ!$B$33:$B$776,O$226)+'СЕТ СН'!$F$15</f>
        <v>161.47745183000001</v>
      </c>
      <c r="P238" s="36">
        <f>SUMIFS(СВЦЭМ!$F$33:$F$776,СВЦЭМ!$A$33:$A$776,$A238,СВЦЭМ!$B$33:$B$776,P$226)+'СЕТ СН'!$F$15</f>
        <v>166.04191863</v>
      </c>
      <c r="Q238" s="36">
        <f>SUMIFS(СВЦЭМ!$F$33:$F$776,СВЦЭМ!$A$33:$A$776,$A238,СВЦЭМ!$B$33:$B$776,Q$226)+'СЕТ СН'!$F$15</f>
        <v>168.39362942</v>
      </c>
      <c r="R238" s="36">
        <f>SUMIFS(СВЦЭМ!$F$33:$F$776,СВЦЭМ!$A$33:$A$776,$A238,СВЦЭМ!$B$33:$B$776,R$226)+'СЕТ СН'!$F$15</f>
        <v>170.25575756000001</v>
      </c>
      <c r="S238" s="36">
        <f>SUMIFS(СВЦЭМ!$F$33:$F$776,СВЦЭМ!$A$33:$A$776,$A238,СВЦЭМ!$B$33:$B$776,S$226)+'СЕТ СН'!$F$15</f>
        <v>167.28940807999999</v>
      </c>
      <c r="T238" s="36">
        <f>SUMIFS(СВЦЭМ!$F$33:$F$776,СВЦЭМ!$A$33:$A$776,$A238,СВЦЭМ!$B$33:$B$776,T$226)+'СЕТ СН'!$F$15</f>
        <v>164.05985715</v>
      </c>
      <c r="U238" s="36">
        <f>SUMIFS(СВЦЭМ!$F$33:$F$776,СВЦЭМ!$A$33:$A$776,$A238,СВЦЭМ!$B$33:$B$776,U$226)+'СЕТ СН'!$F$15</f>
        <v>153.93386962</v>
      </c>
      <c r="V238" s="36">
        <f>SUMIFS(СВЦЭМ!$F$33:$F$776,СВЦЭМ!$A$33:$A$776,$A238,СВЦЭМ!$B$33:$B$776,V$226)+'СЕТ СН'!$F$15</f>
        <v>153.52707577999999</v>
      </c>
      <c r="W238" s="36">
        <f>SUMIFS(СВЦЭМ!$F$33:$F$776,СВЦЭМ!$A$33:$A$776,$A238,СВЦЭМ!$B$33:$B$776,W$226)+'СЕТ СН'!$F$15</f>
        <v>155.73911304000001</v>
      </c>
      <c r="X238" s="36">
        <f>SUMIFS(СВЦЭМ!$F$33:$F$776,СВЦЭМ!$A$33:$A$776,$A238,СВЦЭМ!$B$33:$B$776,X$226)+'СЕТ СН'!$F$15</f>
        <v>168.79601258</v>
      </c>
      <c r="Y238" s="36">
        <f>SUMIFS(СВЦЭМ!$F$33:$F$776,СВЦЭМ!$A$33:$A$776,$A238,СВЦЭМ!$B$33:$B$776,Y$226)+'СЕТ СН'!$F$15</f>
        <v>193.30091672</v>
      </c>
    </row>
    <row r="239" spans="1:27" ht="15.75" x14ac:dyDescent="0.2">
      <c r="A239" s="35">
        <f t="shared" si="6"/>
        <v>43568</v>
      </c>
      <c r="B239" s="36">
        <f>SUMIFS(СВЦЭМ!$F$33:$F$776,СВЦЭМ!$A$33:$A$776,$A239,СВЦЭМ!$B$33:$B$776,B$226)+'СЕТ СН'!$F$15</f>
        <v>211.35553762999999</v>
      </c>
      <c r="C239" s="36">
        <f>SUMIFS(СВЦЭМ!$F$33:$F$776,СВЦЭМ!$A$33:$A$776,$A239,СВЦЭМ!$B$33:$B$776,C$226)+'СЕТ СН'!$F$15</f>
        <v>228.14883570000001</v>
      </c>
      <c r="D239" s="36">
        <f>SUMIFS(СВЦЭМ!$F$33:$F$776,СВЦЭМ!$A$33:$A$776,$A239,СВЦЭМ!$B$33:$B$776,D$226)+'СЕТ СН'!$F$15</f>
        <v>244.55769649999999</v>
      </c>
      <c r="E239" s="36">
        <f>SUMIFS(СВЦЭМ!$F$33:$F$776,СВЦЭМ!$A$33:$A$776,$A239,СВЦЭМ!$B$33:$B$776,E$226)+'СЕТ СН'!$F$15</f>
        <v>246.44431508</v>
      </c>
      <c r="F239" s="36">
        <f>SUMIFS(СВЦЭМ!$F$33:$F$776,СВЦЭМ!$A$33:$A$776,$A239,СВЦЭМ!$B$33:$B$776,F$226)+'СЕТ СН'!$F$15</f>
        <v>246.04980848</v>
      </c>
      <c r="G239" s="36">
        <f>SUMIFS(СВЦЭМ!$F$33:$F$776,СВЦЭМ!$A$33:$A$776,$A239,СВЦЭМ!$B$33:$B$776,G$226)+'СЕТ СН'!$F$15</f>
        <v>240.52957864000001</v>
      </c>
      <c r="H239" s="36">
        <f>SUMIFS(СВЦЭМ!$F$33:$F$776,СВЦЭМ!$A$33:$A$776,$A239,СВЦЭМ!$B$33:$B$776,H$226)+'СЕТ СН'!$F$15</f>
        <v>220.83290382999999</v>
      </c>
      <c r="I239" s="36">
        <f>SUMIFS(СВЦЭМ!$F$33:$F$776,СВЦЭМ!$A$33:$A$776,$A239,СВЦЭМ!$B$33:$B$776,I$226)+'СЕТ СН'!$F$15</f>
        <v>209.29515155999999</v>
      </c>
      <c r="J239" s="36">
        <f>SUMIFS(СВЦЭМ!$F$33:$F$776,СВЦЭМ!$A$33:$A$776,$A239,СВЦЭМ!$B$33:$B$776,J$226)+'СЕТ СН'!$F$15</f>
        <v>196.28638735000001</v>
      </c>
      <c r="K239" s="36">
        <f>SUMIFS(СВЦЭМ!$F$33:$F$776,СВЦЭМ!$A$33:$A$776,$A239,СВЦЭМ!$B$33:$B$776,K$226)+'СЕТ СН'!$F$15</f>
        <v>171.51024955</v>
      </c>
      <c r="L239" s="36">
        <f>SUMIFS(СВЦЭМ!$F$33:$F$776,СВЦЭМ!$A$33:$A$776,$A239,СВЦЭМ!$B$33:$B$776,L$226)+'СЕТ СН'!$F$15</f>
        <v>163.71414139000001</v>
      </c>
      <c r="M239" s="36">
        <f>SUMIFS(СВЦЭМ!$F$33:$F$776,СВЦЭМ!$A$33:$A$776,$A239,СВЦЭМ!$B$33:$B$776,M$226)+'СЕТ СН'!$F$15</f>
        <v>162.06702275000001</v>
      </c>
      <c r="N239" s="36">
        <f>SUMIFS(СВЦЭМ!$F$33:$F$776,СВЦЭМ!$A$33:$A$776,$A239,СВЦЭМ!$B$33:$B$776,N$226)+'СЕТ СН'!$F$15</f>
        <v>164.97465435999999</v>
      </c>
      <c r="O239" s="36">
        <f>SUMIFS(СВЦЭМ!$F$33:$F$776,СВЦЭМ!$A$33:$A$776,$A239,СВЦЭМ!$B$33:$B$776,O$226)+'СЕТ СН'!$F$15</f>
        <v>167.00553664</v>
      </c>
      <c r="P239" s="36">
        <f>SUMIFS(СВЦЭМ!$F$33:$F$776,СВЦЭМ!$A$33:$A$776,$A239,СВЦЭМ!$B$33:$B$776,P$226)+'СЕТ СН'!$F$15</f>
        <v>168.91424814000001</v>
      </c>
      <c r="Q239" s="36">
        <f>SUMIFS(СВЦЭМ!$F$33:$F$776,СВЦЭМ!$A$33:$A$776,$A239,СВЦЭМ!$B$33:$B$776,Q$226)+'СЕТ СН'!$F$15</f>
        <v>170.75089007</v>
      </c>
      <c r="R239" s="36">
        <f>SUMIFS(СВЦЭМ!$F$33:$F$776,СВЦЭМ!$A$33:$A$776,$A239,СВЦЭМ!$B$33:$B$776,R$226)+'СЕТ СН'!$F$15</f>
        <v>171.37594142</v>
      </c>
      <c r="S239" s="36">
        <f>SUMIFS(СВЦЭМ!$F$33:$F$776,СВЦЭМ!$A$33:$A$776,$A239,СВЦЭМ!$B$33:$B$776,S$226)+'СЕТ СН'!$F$15</f>
        <v>172.79683494</v>
      </c>
      <c r="T239" s="36">
        <f>SUMIFS(СВЦЭМ!$F$33:$F$776,СВЦЭМ!$A$33:$A$776,$A239,СВЦЭМ!$B$33:$B$776,T$226)+'СЕТ СН'!$F$15</f>
        <v>172.20190328000001</v>
      </c>
      <c r="U239" s="36">
        <f>SUMIFS(СВЦЭМ!$F$33:$F$776,СВЦЭМ!$A$33:$A$776,$A239,СВЦЭМ!$B$33:$B$776,U$226)+'СЕТ СН'!$F$15</f>
        <v>168.15647773000001</v>
      </c>
      <c r="V239" s="36">
        <f>SUMIFS(СВЦЭМ!$F$33:$F$776,СВЦЭМ!$A$33:$A$776,$A239,СВЦЭМ!$B$33:$B$776,V$226)+'СЕТ СН'!$F$15</f>
        <v>162.92316824</v>
      </c>
      <c r="W239" s="36">
        <f>SUMIFS(СВЦЭМ!$F$33:$F$776,СВЦЭМ!$A$33:$A$776,$A239,СВЦЭМ!$B$33:$B$776,W$226)+'СЕТ СН'!$F$15</f>
        <v>162.43181288</v>
      </c>
      <c r="X239" s="36">
        <f>SUMIFS(СВЦЭМ!$F$33:$F$776,СВЦЭМ!$A$33:$A$776,$A239,СВЦЭМ!$B$33:$B$776,X$226)+'СЕТ СН'!$F$15</f>
        <v>180.19336967999999</v>
      </c>
      <c r="Y239" s="36">
        <f>SUMIFS(СВЦЭМ!$F$33:$F$776,СВЦЭМ!$A$33:$A$776,$A239,СВЦЭМ!$B$33:$B$776,Y$226)+'СЕТ СН'!$F$15</f>
        <v>202.54288327</v>
      </c>
    </row>
    <row r="240" spans="1:27" ht="15.75" x14ac:dyDescent="0.2">
      <c r="A240" s="35">
        <f t="shared" si="6"/>
        <v>43569</v>
      </c>
      <c r="B240" s="36">
        <f>SUMIFS(СВЦЭМ!$F$33:$F$776,СВЦЭМ!$A$33:$A$776,$A240,СВЦЭМ!$B$33:$B$776,B$226)+'СЕТ СН'!$F$15</f>
        <v>215.58852311999999</v>
      </c>
      <c r="C240" s="36">
        <f>SUMIFS(СВЦЭМ!$F$33:$F$776,СВЦЭМ!$A$33:$A$776,$A240,СВЦЭМ!$B$33:$B$776,C$226)+'СЕТ СН'!$F$15</f>
        <v>238.83297838999999</v>
      </c>
      <c r="D240" s="36">
        <f>SUMIFS(СВЦЭМ!$F$33:$F$776,СВЦЭМ!$A$33:$A$776,$A240,СВЦЭМ!$B$33:$B$776,D$226)+'СЕТ СН'!$F$15</f>
        <v>257.29052041</v>
      </c>
      <c r="E240" s="36">
        <f>SUMIFS(СВЦЭМ!$F$33:$F$776,СВЦЭМ!$A$33:$A$776,$A240,СВЦЭМ!$B$33:$B$776,E$226)+'СЕТ СН'!$F$15</f>
        <v>257.34693443999998</v>
      </c>
      <c r="F240" s="36">
        <f>SUMIFS(СВЦЭМ!$F$33:$F$776,СВЦЭМ!$A$33:$A$776,$A240,СВЦЭМ!$B$33:$B$776,F$226)+'СЕТ СН'!$F$15</f>
        <v>255.2282453</v>
      </c>
      <c r="G240" s="36">
        <f>SUMIFS(СВЦЭМ!$F$33:$F$776,СВЦЭМ!$A$33:$A$776,$A240,СВЦЭМ!$B$33:$B$776,G$226)+'СЕТ СН'!$F$15</f>
        <v>252.31901371000001</v>
      </c>
      <c r="H240" s="36">
        <f>SUMIFS(СВЦЭМ!$F$33:$F$776,СВЦЭМ!$A$33:$A$776,$A240,СВЦЭМ!$B$33:$B$776,H$226)+'СЕТ СН'!$F$15</f>
        <v>229.97450547</v>
      </c>
      <c r="I240" s="36">
        <f>SUMIFS(СВЦЭМ!$F$33:$F$776,СВЦЭМ!$A$33:$A$776,$A240,СВЦЭМ!$B$33:$B$776,I$226)+'СЕТ СН'!$F$15</f>
        <v>214.63980365</v>
      </c>
      <c r="J240" s="36">
        <f>SUMIFS(СВЦЭМ!$F$33:$F$776,СВЦЭМ!$A$33:$A$776,$A240,СВЦЭМ!$B$33:$B$776,J$226)+'СЕТ СН'!$F$15</f>
        <v>198.95992823</v>
      </c>
      <c r="K240" s="36">
        <f>SUMIFS(СВЦЭМ!$F$33:$F$776,СВЦЭМ!$A$33:$A$776,$A240,СВЦЭМ!$B$33:$B$776,K$226)+'СЕТ СН'!$F$15</f>
        <v>175.28817387999999</v>
      </c>
      <c r="L240" s="36">
        <f>SUMIFS(СВЦЭМ!$F$33:$F$776,СВЦЭМ!$A$33:$A$776,$A240,СВЦЭМ!$B$33:$B$776,L$226)+'СЕТ СН'!$F$15</f>
        <v>163.28498837999999</v>
      </c>
      <c r="M240" s="36">
        <f>SUMIFS(СВЦЭМ!$F$33:$F$776,СВЦЭМ!$A$33:$A$776,$A240,СВЦЭМ!$B$33:$B$776,M$226)+'СЕТ СН'!$F$15</f>
        <v>161.92845473</v>
      </c>
      <c r="N240" s="36">
        <f>SUMIFS(СВЦЭМ!$F$33:$F$776,СВЦЭМ!$A$33:$A$776,$A240,СВЦЭМ!$B$33:$B$776,N$226)+'СЕТ СН'!$F$15</f>
        <v>163.14339347000001</v>
      </c>
      <c r="O240" s="36">
        <f>SUMIFS(СВЦЭМ!$F$33:$F$776,СВЦЭМ!$A$33:$A$776,$A240,СВЦЭМ!$B$33:$B$776,O$226)+'СЕТ СН'!$F$15</f>
        <v>164.53734256000001</v>
      </c>
      <c r="P240" s="36">
        <f>SUMIFS(СВЦЭМ!$F$33:$F$776,СВЦЭМ!$A$33:$A$776,$A240,СВЦЭМ!$B$33:$B$776,P$226)+'СЕТ СН'!$F$15</f>
        <v>167.68638977000001</v>
      </c>
      <c r="Q240" s="36">
        <f>SUMIFS(СВЦЭМ!$F$33:$F$776,СВЦЭМ!$A$33:$A$776,$A240,СВЦЭМ!$B$33:$B$776,Q$226)+'СЕТ СН'!$F$15</f>
        <v>168.08747966999999</v>
      </c>
      <c r="R240" s="36">
        <f>SUMIFS(СВЦЭМ!$F$33:$F$776,СВЦЭМ!$A$33:$A$776,$A240,СВЦЭМ!$B$33:$B$776,R$226)+'СЕТ СН'!$F$15</f>
        <v>167.72791158000001</v>
      </c>
      <c r="S240" s="36">
        <f>SUMIFS(СВЦЭМ!$F$33:$F$776,СВЦЭМ!$A$33:$A$776,$A240,СВЦЭМ!$B$33:$B$776,S$226)+'СЕТ СН'!$F$15</f>
        <v>170.33899743000001</v>
      </c>
      <c r="T240" s="36">
        <f>SUMIFS(СВЦЭМ!$F$33:$F$776,СВЦЭМ!$A$33:$A$776,$A240,СВЦЭМ!$B$33:$B$776,T$226)+'СЕТ СН'!$F$15</f>
        <v>166.82331674</v>
      </c>
      <c r="U240" s="36">
        <f>SUMIFS(СВЦЭМ!$F$33:$F$776,СВЦЭМ!$A$33:$A$776,$A240,СВЦЭМ!$B$33:$B$776,U$226)+'СЕТ СН'!$F$15</f>
        <v>161.35609690999999</v>
      </c>
      <c r="V240" s="36">
        <f>SUMIFS(СВЦЭМ!$F$33:$F$776,СВЦЭМ!$A$33:$A$776,$A240,СВЦЭМ!$B$33:$B$776,V$226)+'СЕТ СН'!$F$15</f>
        <v>158.62622893</v>
      </c>
      <c r="W240" s="36">
        <f>SUMIFS(СВЦЭМ!$F$33:$F$776,СВЦЭМ!$A$33:$A$776,$A240,СВЦЭМ!$B$33:$B$776,W$226)+'СЕТ СН'!$F$15</f>
        <v>159.50967367000001</v>
      </c>
      <c r="X240" s="36">
        <f>SUMIFS(СВЦЭМ!$F$33:$F$776,СВЦЭМ!$A$33:$A$776,$A240,СВЦЭМ!$B$33:$B$776,X$226)+'СЕТ СН'!$F$15</f>
        <v>172.62540711</v>
      </c>
      <c r="Y240" s="36">
        <f>SUMIFS(СВЦЭМ!$F$33:$F$776,СВЦЭМ!$A$33:$A$776,$A240,СВЦЭМ!$B$33:$B$776,Y$226)+'СЕТ СН'!$F$15</f>
        <v>195.1641357</v>
      </c>
    </row>
    <row r="241" spans="1:25" ht="15.75" x14ac:dyDescent="0.2">
      <c r="A241" s="35">
        <f t="shared" si="6"/>
        <v>43570</v>
      </c>
      <c r="B241" s="36">
        <f>SUMIFS(СВЦЭМ!$F$33:$F$776,СВЦЭМ!$A$33:$A$776,$A241,СВЦЭМ!$B$33:$B$776,B$226)+'СЕТ СН'!$F$15</f>
        <v>206.23863051999999</v>
      </c>
      <c r="C241" s="36">
        <f>SUMIFS(СВЦЭМ!$F$33:$F$776,СВЦЭМ!$A$33:$A$776,$A241,СВЦЭМ!$B$33:$B$776,C$226)+'СЕТ СН'!$F$15</f>
        <v>227.48338458999999</v>
      </c>
      <c r="D241" s="36">
        <f>SUMIFS(СВЦЭМ!$F$33:$F$776,СВЦЭМ!$A$33:$A$776,$A241,СВЦЭМ!$B$33:$B$776,D$226)+'СЕТ СН'!$F$15</f>
        <v>239.75539029000001</v>
      </c>
      <c r="E241" s="36">
        <f>SUMIFS(СВЦЭМ!$F$33:$F$776,СВЦЭМ!$A$33:$A$776,$A241,СВЦЭМ!$B$33:$B$776,E$226)+'СЕТ СН'!$F$15</f>
        <v>241.55404748999999</v>
      </c>
      <c r="F241" s="36">
        <f>SUMIFS(СВЦЭМ!$F$33:$F$776,СВЦЭМ!$A$33:$A$776,$A241,СВЦЭМ!$B$33:$B$776,F$226)+'СЕТ СН'!$F$15</f>
        <v>240.65073835000001</v>
      </c>
      <c r="G241" s="36">
        <f>SUMIFS(СВЦЭМ!$F$33:$F$776,СВЦЭМ!$A$33:$A$776,$A241,СВЦЭМ!$B$33:$B$776,G$226)+'СЕТ СН'!$F$15</f>
        <v>240.50328562999999</v>
      </c>
      <c r="H241" s="36">
        <f>SUMIFS(СВЦЭМ!$F$33:$F$776,СВЦЭМ!$A$33:$A$776,$A241,СВЦЭМ!$B$33:$B$776,H$226)+'СЕТ СН'!$F$15</f>
        <v>223.19647162999999</v>
      </c>
      <c r="I241" s="36">
        <f>SUMIFS(СВЦЭМ!$F$33:$F$776,СВЦЭМ!$A$33:$A$776,$A241,СВЦЭМ!$B$33:$B$776,I$226)+'СЕТ СН'!$F$15</f>
        <v>212.89956814999999</v>
      </c>
      <c r="J241" s="36">
        <f>SUMIFS(СВЦЭМ!$F$33:$F$776,СВЦЭМ!$A$33:$A$776,$A241,СВЦЭМ!$B$33:$B$776,J$226)+'СЕТ СН'!$F$15</f>
        <v>192.96570493999999</v>
      </c>
      <c r="K241" s="36">
        <f>SUMIFS(СВЦЭМ!$F$33:$F$776,СВЦЭМ!$A$33:$A$776,$A241,СВЦЭМ!$B$33:$B$776,K$226)+'СЕТ СН'!$F$15</f>
        <v>174.99268352000001</v>
      </c>
      <c r="L241" s="36">
        <f>SUMIFS(СВЦЭМ!$F$33:$F$776,СВЦЭМ!$A$33:$A$776,$A241,СВЦЭМ!$B$33:$B$776,L$226)+'СЕТ СН'!$F$15</f>
        <v>168.54160687999999</v>
      </c>
      <c r="M241" s="36">
        <f>SUMIFS(СВЦЭМ!$F$33:$F$776,СВЦЭМ!$A$33:$A$776,$A241,СВЦЭМ!$B$33:$B$776,M$226)+'СЕТ СН'!$F$15</f>
        <v>169.00691845</v>
      </c>
      <c r="N241" s="36">
        <f>SUMIFS(СВЦЭМ!$F$33:$F$776,СВЦЭМ!$A$33:$A$776,$A241,СВЦЭМ!$B$33:$B$776,N$226)+'СЕТ СН'!$F$15</f>
        <v>168.42963499000001</v>
      </c>
      <c r="O241" s="36">
        <f>SUMIFS(СВЦЭМ!$F$33:$F$776,СВЦЭМ!$A$33:$A$776,$A241,СВЦЭМ!$B$33:$B$776,O$226)+'СЕТ СН'!$F$15</f>
        <v>170.70120008999999</v>
      </c>
      <c r="P241" s="36">
        <f>SUMIFS(СВЦЭМ!$F$33:$F$776,СВЦЭМ!$A$33:$A$776,$A241,СВЦЭМ!$B$33:$B$776,P$226)+'СЕТ СН'!$F$15</f>
        <v>173.37227521</v>
      </c>
      <c r="Q241" s="36">
        <f>SUMIFS(СВЦЭМ!$F$33:$F$776,СВЦЭМ!$A$33:$A$776,$A241,СВЦЭМ!$B$33:$B$776,Q$226)+'СЕТ СН'!$F$15</f>
        <v>174.62157083</v>
      </c>
      <c r="R241" s="36">
        <f>SUMIFS(СВЦЭМ!$F$33:$F$776,СВЦЭМ!$A$33:$A$776,$A241,СВЦЭМ!$B$33:$B$776,R$226)+'СЕТ СН'!$F$15</f>
        <v>174.59188048999999</v>
      </c>
      <c r="S241" s="36">
        <f>SUMIFS(СВЦЭМ!$F$33:$F$776,СВЦЭМ!$A$33:$A$776,$A241,СВЦЭМ!$B$33:$B$776,S$226)+'СЕТ СН'!$F$15</f>
        <v>175.44798494</v>
      </c>
      <c r="T241" s="36">
        <f>SUMIFS(СВЦЭМ!$F$33:$F$776,СВЦЭМ!$A$33:$A$776,$A241,СВЦЭМ!$B$33:$B$776,T$226)+'СЕТ СН'!$F$15</f>
        <v>171.83137059000001</v>
      </c>
      <c r="U241" s="36">
        <f>SUMIFS(СВЦЭМ!$F$33:$F$776,СВЦЭМ!$A$33:$A$776,$A241,СВЦЭМ!$B$33:$B$776,U$226)+'СЕТ СН'!$F$15</f>
        <v>166.37303857000001</v>
      </c>
      <c r="V241" s="36">
        <f>SUMIFS(СВЦЭМ!$F$33:$F$776,СВЦЭМ!$A$33:$A$776,$A241,СВЦЭМ!$B$33:$B$776,V$226)+'СЕТ СН'!$F$15</f>
        <v>167.05673733</v>
      </c>
      <c r="W241" s="36">
        <f>SUMIFS(СВЦЭМ!$F$33:$F$776,СВЦЭМ!$A$33:$A$776,$A241,СВЦЭМ!$B$33:$B$776,W$226)+'СЕТ СН'!$F$15</f>
        <v>167.32455401999999</v>
      </c>
      <c r="X241" s="36">
        <f>SUMIFS(СВЦЭМ!$F$33:$F$776,СВЦЭМ!$A$33:$A$776,$A241,СВЦЭМ!$B$33:$B$776,X$226)+'СЕТ СН'!$F$15</f>
        <v>176.49793822999999</v>
      </c>
      <c r="Y241" s="36">
        <f>SUMIFS(СВЦЭМ!$F$33:$F$776,СВЦЭМ!$A$33:$A$776,$A241,СВЦЭМ!$B$33:$B$776,Y$226)+'СЕТ СН'!$F$15</f>
        <v>194.79053438</v>
      </c>
    </row>
    <row r="242" spans="1:25" ht="15.75" x14ac:dyDescent="0.2">
      <c r="A242" s="35">
        <f t="shared" si="6"/>
        <v>43571</v>
      </c>
      <c r="B242" s="36">
        <f>SUMIFS(СВЦЭМ!$F$33:$F$776,СВЦЭМ!$A$33:$A$776,$A242,СВЦЭМ!$B$33:$B$776,B$226)+'СЕТ СН'!$F$15</f>
        <v>207.41981518</v>
      </c>
      <c r="C242" s="36">
        <f>SUMIFS(СВЦЭМ!$F$33:$F$776,СВЦЭМ!$A$33:$A$776,$A242,СВЦЭМ!$B$33:$B$776,C$226)+'СЕТ СН'!$F$15</f>
        <v>223.44020419</v>
      </c>
      <c r="D242" s="36">
        <f>SUMIFS(СВЦЭМ!$F$33:$F$776,СВЦЭМ!$A$33:$A$776,$A242,СВЦЭМ!$B$33:$B$776,D$226)+'СЕТ СН'!$F$15</f>
        <v>240.83865638</v>
      </c>
      <c r="E242" s="36">
        <f>SUMIFS(СВЦЭМ!$F$33:$F$776,СВЦЭМ!$A$33:$A$776,$A242,СВЦЭМ!$B$33:$B$776,E$226)+'СЕТ СН'!$F$15</f>
        <v>243.02052456000001</v>
      </c>
      <c r="F242" s="36">
        <f>SUMIFS(СВЦЭМ!$F$33:$F$776,СВЦЭМ!$A$33:$A$776,$A242,СВЦЭМ!$B$33:$B$776,F$226)+'СЕТ СН'!$F$15</f>
        <v>243.18712683000001</v>
      </c>
      <c r="G242" s="36">
        <f>SUMIFS(СВЦЭМ!$F$33:$F$776,СВЦЭМ!$A$33:$A$776,$A242,СВЦЭМ!$B$33:$B$776,G$226)+'СЕТ СН'!$F$15</f>
        <v>242.52772898000001</v>
      </c>
      <c r="H242" s="36">
        <f>SUMIFS(СВЦЭМ!$F$33:$F$776,СВЦЭМ!$A$33:$A$776,$A242,СВЦЭМ!$B$33:$B$776,H$226)+'СЕТ СН'!$F$15</f>
        <v>229.64554788999999</v>
      </c>
      <c r="I242" s="36">
        <f>SUMIFS(СВЦЭМ!$F$33:$F$776,СВЦЭМ!$A$33:$A$776,$A242,СВЦЭМ!$B$33:$B$776,I$226)+'СЕТ СН'!$F$15</f>
        <v>216.83170496</v>
      </c>
      <c r="J242" s="36">
        <f>SUMIFS(СВЦЭМ!$F$33:$F$776,СВЦЭМ!$A$33:$A$776,$A242,СВЦЭМ!$B$33:$B$776,J$226)+'СЕТ СН'!$F$15</f>
        <v>195.68883095000001</v>
      </c>
      <c r="K242" s="36">
        <f>SUMIFS(СВЦЭМ!$F$33:$F$776,СВЦЭМ!$A$33:$A$776,$A242,СВЦЭМ!$B$33:$B$776,K$226)+'СЕТ СН'!$F$15</f>
        <v>181.06942771999999</v>
      </c>
      <c r="L242" s="36">
        <f>SUMIFS(СВЦЭМ!$F$33:$F$776,СВЦЭМ!$A$33:$A$776,$A242,СВЦЭМ!$B$33:$B$776,L$226)+'СЕТ СН'!$F$15</f>
        <v>175.20419591999999</v>
      </c>
      <c r="M242" s="36">
        <f>SUMIFS(СВЦЭМ!$F$33:$F$776,СВЦЭМ!$A$33:$A$776,$A242,СВЦЭМ!$B$33:$B$776,M$226)+'СЕТ СН'!$F$15</f>
        <v>170.32772177000001</v>
      </c>
      <c r="N242" s="36">
        <f>SUMIFS(СВЦЭМ!$F$33:$F$776,СВЦЭМ!$A$33:$A$776,$A242,СВЦЭМ!$B$33:$B$776,N$226)+'СЕТ СН'!$F$15</f>
        <v>173.08959432</v>
      </c>
      <c r="O242" s="36">
        <f>SUMIFS(СВЦЭМ!$F$33:$F$776,СВЦЭМ!$A$33:$A$776,$A242,СВЦЭМ!$B$33:$B$776,O$226)+'СЕТ СН'!$F$15</f>
        <v>175.67354904999999</v>
      </c>
      <c r="P242" s="36">
        <f>SUMIFS(СВЦЭМ!$F$33:$F$776,СВЦЭМ!$A$33:$A$776,$A242,СВЦЭМ!$B$33:$B$776,P$226)+'СЕТ СН'!$F$15</f>
        <v>176.20515631000001</v>
      </c>
      <c r="Q242" s="36">
        <f>SUMIFS(СВЦЭМ!$F$33:$F$776,СВЦЭМ!$A$33:$A$776,$A242,СВЦЭМ!$B$33:$B$776,Q$226)+'СЕТ СН'!$F$15</f>
        <v>176.01190341</v>
      </c>
      <c r="R242" s="36">
        <f>SUMIFS(СВЦЭМ!$F$33:$F$776,СВЦЭМ!$A$33:$A$776,$A242,СВЦЭМ!$B$33:$B$776,R$226)+'СЕТ СН'!$F$15</f>
        <v>174.07447712000001</v>
      </c>
      <c r="S242" s="36">
        <f>SUMIFS(СВЦЭМ!$F$33:$F$776,СВЦЭМ!$A$33:$A$776,$A242,СВЦЭМ!$B$33:$B$776,S$226)+'СЕТ СН'!$F$15</f>
        <v>173.72070253999999</v>
      </c>
      <c r="T242" s="36">
        <f>SUMIFS(СВЦЭМ!$F$33:$F$776,СВЦЭМ!$A$33:$A$776,$A242,СВЦЭМ!$B$33:$B$776,T$226)+'СЕТ СН'!$F$15</f>
        <v>176.27603798000001</v>
      </c>
      <c r="U242" s="36">
        <f>SUMIFS(СВЦЭМ!$F$33:$F$776,СВЦЭМ!$A$33:$A$776,$A242,СВЦЭМ!$B$33:$B$776,U$226)+'СЕТ СН'!$F$15</f>
        <v>168.11032512</v>
      </c>
      <c r="V242" s="36">
        <f>SUMIFS(СВЦЭМ!$F$33:$F$776,СВЦЭМ!$A$33:$A$776,$A242,СВЦЭМ!$B$33:$B$776,V$226)+'СЕТ СН'!$F$15</f>
        <v>171.20899054</v>
      </c>
      <c r="W242" s="36">
        <f>SUMIFS(СВЦЭМ!$F$33:$F$776,СВЦЭМ!$A$33:$A$776,$A242,СВЦЭМ!$B$33:$B$776,W$226)+'СЕТ СН'!$F$15</f>
        <v>169.60917191999999</v>
      </c>
      <c r="X242" s="36">
        <f>SUMIFS(СВЦЭМ!$F$33:$F$776,СВЦЭМ!$A$33:$A$776,$A242,СВЦЭМ!$B$33:$B$776,X$226)+'СЕТ СН'!$F$15</f>
        <v>187.2623064</v>
      </c>
      <c r="Y242" s="36">
        <f>SUMIFS(СВЦЭМ!$F$33:$F$776,СВЦЭМ!$A$33:$A$776,$A242,СВЦЭМ!$B$33:$B$776,Y$226)+'СЕТ СН'!$F$15</f>
        <v>203.65233000999999</v>
      </c>
    </row>
    <row r="243" spans="1:25" ht="15.75" x14ac:dyDescent="0.2">
      <c r="A243" s="35">
        <f t="shared" si="6"/>
        <v>43572</v>
      </c>
      <c r="B243" s="36">
        <f>SUMIFS(СВЦЭМ!$F$33:$F$776,СВЦЭМ!$A$33:$A$776,$A243,СВЦЭМ!$B$33:$B$776,B$226)+'СЕТ СН'!$F$15</f>
        <v>210.70166549999999</v>
      </c>
      <c r="C243" s="36">
        <f>SUMIFS(СВЦЭМ!$F$33:$F$776,СВЦЭМ!$A$33:$A$776,$A243,СВЦЭМ!$B$33:$B$776,C$226)+'СЕТ СН'!$F$15</f>
        <v>224.76744468999999</v>
      </c>
      <c r="D243" s="36">
        <f>SUMIFS(СВЦЭМ!$F$33:$F$776,СВЦЭМ!$A$33:$A$776,$A243,СВЦЭМ!$B$33:$B$776,D$226)+'СЕТ СН'!$F$15</f>
        <v>235.64868447000001</v>
      </c>
      <c r="E243" s="36">
        <f>SUMIFS(СВЦЭМ!$F$33:$F$776,СВЦЭМ!$A$33:$A$776,$A243,СВЦЭМ!$B$33:$B$776,E$226)+'СЕТ СН'!$F$15</f>
        <v>237.50781531000001</v>
      </c>
      <c r="F243" s="36">
        <f>SUMIFS(СВЦЭМ!$F$33:$F$776,СВЦЭМ!$A$33:$A$776,$A243,СВЦЭМ!$B$33:$B$776,F$226)+'СЕТ СН'!$F$15</f>
        <v>237.84325842000001</v>
      </c>
      <c r="G243" s="36">
        <f>SUMIFS(СВЦЭМ!$F$33:$F$776,СВЦЭМ!$A$33:$A$776,$A243,СВЦЭМ!$B$33:$B$776,G$226)+'СЕТ СН'!$F$15</f>
        <v>237.66350481000001</v>
      </c>
      <c r="H243" s="36">
        <f>SUMIFS(СВЦЭМ!$F$33:$F$776,СВЦЭМ!$A$33:$A$776,$A243,СВЦЭМ!$B$33:$B$776,H$226)+'СЕТ СН'!$F$15</f>
        <v>224.03668063000001</v>
      </c>
      <c r="I243" s="36">
        <f>SUMIFS(СВЦЭМ!$F$33:$F$776,СВЦЭМ!$A$33:$A$776,$A243,СВЦЭМ!$B$33:$B$776,I$226)+'СЕТ СН'!$F$15</f>
        <v>211.95338858</v>
      </c>
      <c r="J243" s="36">
        <f>SUMIFS(СВЦЭМ!$F$33:$F$776,СВЦЭМ!$A$33:$A$776,$A243,СВЦЭМ!$B$33:$B$776,J$226)+'СЕТ СН'!$F$15</f>
        <v>191.95548772999999</v>
      </c>
      <c r="K243" s="36">
        <f>SUMIFS(СВЦЭМ!$F$33:$F$776,СВЦЭМ!$A$33:$A$776,$A243,СВЦЭМ!$B$33:$B$776,K$226)+'СЕТ СН'!$F$15</f>
        <v>177.92479004</v>
      </c>
      <c r="L243" s="36">
        <f>SUMIFS(СВЦЭМ!$F$33:$F$776,СВЦЭМ!$A$33:$A$776,$A243,СВЦЭМ!$B$33:$B$776,L$226)+'СЕТ СН'!$F$15</f>
        <v>171.26129032</v>
      </c>
      <c r="M243" s="36">
        <f>SUMIFS(СВЦЭМ!$F$33:$F$776,СВЦЭМ!$A$33:$A$776,$A243,СВЦЭМ!$B$33:$B$776,M$226)+'СЕТ СН'!$F$15</f>
        <v>172.68714510999999</v>
      </c>
      <c r="N243" s="36">
        <f>SUMIFS(СВЦЭМ!$F$33:$F$776,СВЦЭМ!$A$33:$A$776,$A243,СВЦЭМ!$B$33:$B$776,N$226)+'СЕТ СН'!$F$15</f>
        <v>170.16761657000001</v>
      </c>
      <c r="O243" s="36">
        <f>SUMIFS(СВЦЭМ!$F$33:$F$776,СВЦЭМ!$A$33:$A$776,$A243,СВЦЭМ!$B$33:$B$776,O$226)+'СЕТ СН'!$F$15</f>
        <v>170.91099800999999</v>
      </c>
      <c r="P243" s="36">
        <f>SUMIFS(СВЦЭМ!$F$33:$F$776,СВЦЭМ!$A$33:$A$776,$A243,СВЦЭМ!$B$33:$B$776,P$226)+'СЕТ СН'!$F$15</f>
        <v>173.3129376</v>
      </c>
      <c r="Q243" s="36">
        <f>SUMIFS(СВЦЭМ!$F$33:$F$776,СВЦЭМ!$A$33:$A$776,$A243,СВЦЭМ!$B$33:$B$776,Q$226)+'СЕТ СН'!$F$15</f>
        <v>177.65061918999999</v>
      </c>
      <c r="R243" s="36">
        <f>SUMIFS(СВЦЭМ!$F$33:$F$776,СВЦЭМ!$A$33:$A$776,$A243,СВЦЭМ!$B$33:$B$776,R$226)+'СЕТ СН'!$F$15</f>
        <v>177.12218665</v>
      </c>
      <c r="S243" s="36">
        <f>SUMIFS(СВЦЭМ!$F$33:$F$776,СВЦЭМ!$A$33:$A$776,$A243,СВЦЭМ!$B$33:$B$776,S$226)+'СЕТ СН'!$F$15</f>
        <v>174.03410228999999</v>
      </c>
      <c r="T243" s="36">
        <f>SUMIFS(СВЦЭМ!$F$33:$F$776,СВЦЭМ!$A$33:$A$776,$A243,СВЦЭМ!$B$33:$B$776,T$226)+'СЕТ СН'!$F$15</f>
        <v>175.55693936</v>
      </c>
      <c r="U243" s="36">
        <f>SUMIFS(СВЦЭМ!$F$33:$F$776,СВЦЭМ!$A$33:$A$776,$A243,СВЦЭМ!$B$33:$B$776,U$226)+'СЕТ СН'!$F$15</f>
        <v>176.19759178999999</v>
      </c>
      <c r="V243" s="36">
        <f>SUMIFS(СВЦЭМ!$F$33:$F$776,СВЦЭМ!$A$33:$A$776,$A243,СВЦЭМ!$B$33:$B$776,V$226)+'СЕТ СН'!$F$15</f>
        <v>174.45877457</v>
      </c>
      <c r="W243" s="36">
        <f>SUMIFS(СВЦЭМ!$F$33:$F$776,СВЦЭМ!$A$33:$A$776,$A243,СВЦЭМ!$B$33:$B$776,W$226)+'СЕТ СН'!$F$15</f>
        <v>176.55813398000001</v>
      </c>
      <c r="X243" s="36">
        <f>SUMIFS(СВЦЭМ!$F$33:$F$776,СВЦЭМ!$A$33:$A$776,$A243,СВЦЭМ!$B$33:$B$776,X$226)+'СЕТ СН'!$F$15</f>
        <v>183.4053466</v>
      </c>
      <c r="Y243" s="36">
        <f>SUMIFS(СВЦЭМ!$F$33:$F$776,СВЦЭМ!$A$33:$A$776,$A243,СВЦЭМ!$B$33:$B$776,Y$226)+'СЕТ СН'!$F$15</f>
        <v>199.13613641000001</v>
      </c>
    </row>
    <row r="244" spans="1:25" ht="15.75" x14ac:dyDescent="0.2">
      <c r="A244" s="35">
        <f t="shared" si="6"/>
        <v>43573</v>
      </c>
      <c r="B244" s="36">
        <f>SUMIFS(СВЦЭМ!$F$33:$F$776,СВЦЭМ!$A$33:$A$776,$A244,СВЦЭМ!$B$33:$B$776,B$226)+'СЕТ СН'!$F$15</f>
        <v>206.46072117</v>
      </c>
      <c r="C244" s="36">
        <f>SUMIFS(СВЦЭМ!$F$33:$F$776,СВЦЭМ!$A$33:$A$776,$A244,СВЦЭМ!$B$33:$B$776,C$226)+'СЕТ СН'!$F$15</f>
        <v>221.32865881999999</v>
      </c>
      <c r="D244" s="36">
        <f>SUMIFS(СВЦЭМ!$F$33:$F$776,СВЦЭМ!$A$33:$A$776,$A244,СВЦЭМ!$B$33:$B$776,D$226)+'СЕТ СН'!$F$15</f>
        <v>234.12105396000001</v>
      </c>
      <c r="E244" s="36">
        <f>SUMIFS(СВЦЭМ!$F$33:$F$776,СВЦЭМ!$A$33:$A$776,$A244,СВЦЭМ!$B$33:$B$776,E$226)+'СЕТ СН'!$F$15</f>
        <v>233.31606296999999</v>
      </c>
      <c r="F244" s="36">
        <f>SUMIFS(СВЦЭМ!$F$33:$F$776,СВЦЭМ!$A$33:$A$776,$A244,СВЦЭМ!$B$33:$B$776,F$226)+'СЕТ СН'!$F$15</f>
        <v>234.50123354999999</v>
      </c>
      <c r="G244" s="36">
        <f>SUMIFS(СВЦЭМ!$F$33:$F$776,СВЦЭМ!$A$33:$A$776,$A244,СВЦЭМ!$B$33:$B$776,G$226)+'СЕТ СН'!$F$15</f>
        <v>234.20613760000001</v>
      </c>
      <c r="H244" s="36">
        <f>SUMIFS(СВЦЭМ!$F$33:$F$776,СВЦЭМ!$A$33:$A$776,$A244,СВЦЭМ!$B$33:$B$776,H$226)+'СЕТ СН'!$F$15</f>
        <v>221.59494645000001</v>
      </c>
      <c r="I244" s="36">
        <f>SUMIFS(СВЦЭМ!$F$33:$F$776,СВЦЭМ!$A$33:$A$776,$A244,СВЦЭМ!$B$33:$B$776,I$226)+'СЕТ СН'!$F$15</f>
        <v>209.19175436</v>
      </c>
      <c r="J244" s="36">
        <f>SUMIFS(СВЦЭМ!$F$33:$F$776,СВЦЭМ!$A$33:$A$776,$A244,СВЦЭМ!$B$33:$B$776,J$226)+'СЕТ СН'!$F$15</f>
        <v>192.47378889000001</v>
      </c>
      <c r="K244" s="36">
        <f>SUMIFS(СВЦЭМ!$F$33:$F$776,СВЦЭМ!$A$33:$A$776,$A244,СВЦЭМ!$B$33:$B$776,K$226)+'СЕТ СН'!$F$15</f>
        <v>174.92390309999999</v>
      </c>
      <c r="L244" s="36">
        <f>SUMIFS(СВЦЭМ!$F$33:$F$776,СВЦЭМ!$A$33:$A$776,$A244,СВЦЭМ!$B$33:$B$776,L$226)+'СЕТ СН'!$F$15</f>
        <v>167.75294585</v>
      </c>
      <c r="M244" s="36">
        <f>SUMIFS(СВЦЭМ!$F$33:$F$776,СВЦЭМ!$A$33:$A$776,$A244,СВЦЭМ!$B$33:$B$776,M$226)+'СЕТ СН'!$F$15</f>
        <v>171.46266252000001</v>
      </c>
      <c r="N244" s="36">
        <f>SUMIFS(СВЦЭМ!$F$33:$F$776,СВЦЭМ!$A$33:$A$776,$A244,СВЦЭМ!$B$33:$B$776,N$226)+'СЕТ СН'!$F$15</f>
        <v>167.91909337000001</v>
      </c>
      <c r="O244" s="36">
        <f>SUMIFS(СВЦЭМ!$F$33:$F$776,СВЦЭМ!$A$33:$A$776,$A244,СВЦЭМ!$B$33:$B$776,O$226)+'СЕТ СН'!$F$15</f>
        <v>168.86993988</v>
      </c>
      <c r="P244" s="36">
        <f>SUMIFS(СВЦЭМ!$F$33:$F$776,СВЦЭМ!$A$33:$A$776,$A244,СВЦЭМ!$B$33:$B$776,P$226)+'СЕТ СН'!$F$15</f>
        <v>168.19995399000001</v>
      </c>
      <c r="Q244" s="36">
        <f>SUMIFS(СВЦЭМ!$F$33:$F$776,СВЦЭМ!$A$33:$A$776,$A244,СВЦЭМ!$B$33:$B$776,Q$226)+'СЕТ СН'!$F$15</f>
        <v>168.32778142999999</v>
      </c>
      <c r="R244" s="36">
        <f>SUMIFS(СВЦЭМ!$F$33:$F$776,СВЦЭМ!$A$33:$A$776,$A244,СВЦЭМ!$B$33:$B$776,R$226)+'СЕТ СН'!$F$15</f>
        <v>168.34229550000001</v>
      </c>
      <c r="S244" s="36">
        <f>SUMIFS(СВЦЭМ!$F$33:$F$776,СВЦЭМ!$A$33:$A$776,$A244,СВЦЭМ!$B$33:$B$776,S$226)+'СЕТ СН'!$F$15</f>
        <v>168.84646792000001</v>
      </c>
      <c r="T244" s="36">
        <f>SUMIFS(СВЦЭМ!$F$33:$F$776,СВЦЭМ!$A$33:$A$776,$A244,СВЦЭМ!$B$33:$B$776,T$226)+'СЕТ СН'!$F$15</f>
        <v>169.53903939</v>
      </c>
      <c r="U244" s="36">
        <f>SUMIFS(СВЦЭМ!$F$33:$F$776,СВЦЭМ!$A$33:$A$776,$A244,СВЦЭМ!$B$33:$B$776,U$226)+'СЕТ СН'!$F$15</f>
        <v>169.89342238</v>
      </c>
      <c r="V244" s="36">
        <f>SUMIFS(СВЦЭМ!$F$33:$F$776,СВЦЭМ!$A$33:$A$776,$A244,СВЦЭМ!$B$33:$B$776,V$226)+'СЕТ СН'!$F$15</f>
        <v>169.94072417000001</v>
      </c>
      <c r="W244" s="36">
        <f>SUMIFS(СВЦЭМ!$F$33:$F$776,СВЦЭМ!$A$33:$A$776,$A244,СВЦЭМ!$B$33:$B$776,W$226)+'СЕТ СН'!$F$15</f>
        <v>166.55593658000001</v>
      </c>
      <c r="X244" s="36">
        <f>SUMIFS(СВЦЭМ!$F$33:$F$776,СВЦЭМ!$A$33:$A$776,$A244,СВЦЭМ!$B$33:$B$776,X$226)+'СЕТ СН'!$F$15</f>
        <v>174.12211052000001</v>
      </c>
      <c r="Y244" s="36">
        <f>SUMIFS(СВЦЭМ!$F$33:$F$776,СВЦЭМ!$A$33:$A$776,$A244,СВЦЭМ!$B$33:$B$776,Y$226)+'СЕТ СН'!$F$15</f>
        <v>189.26587082</v>
      </c>
    </row>
    <row r="245" spans="1:25" ht="15.75" x14ac:dyDescent="0.2">
      <c r="A245" s="35">
        <f t="shared" si="6"/>
        <v>43574</v>
      </c>
      <c r="B245" s="36">
        <f>SUMIFS(СВЦЭМ!$F$33:$F$776,СВЦЭМ!$A$33:$A$776,$A245,СВЦЭМ!$B$33:$B$776,B$226)+'СЕТ СН'!$F$15</f>
        <v>206.96433665000001</v>
      </c>
      <c r="C245" s="36">
        <f>SUMIFS(СВЦЭМ!$F$33:$F$776,СВЦЭМ!$A$33:$A$776,$A245,СВЦЭМ!$B$33:$B$776,C$226)+'СЕТ СН'!$F$15</f>
        <v>221.68370261000001</v>
      </c>
      <c r="D245" s="36">
        <f>SUMIFS(СВЦЭМ!$F$33:$F$776,СВЦЭМ!$A$33:$A$776,$A245,СВЦЭМ!$B$33:$B$776,D$226)+'СЕТ СН'!$F$15</f>
        <v>233.83243997</v>
      </c>
      <c r="E245" s="36">
        <f>SUMIFS(СВЦЭМ!$F$33:$F$776,СВЦЭМ!$A$33:$A$776,$A245,СВЦЭМ!$B$33:$B$776,E$226)+'СЕТ СН'!$F$15</f>
        <v>234.77483071</v>
      </c>
      <c r="F245" s="36">
        <f>SUMIFS(СВЦЭМ!$F$33:$F$776,СВЦЭМ!$A$33:$A$776,$A245,СВЦЭМ!$B$33:$B$776,F$226)+'СЕТ СН'!$F$15</f>
        <v>234.83641301</v>
      </c>
      <c r="G245" s="36">
        <f>SUMIFS(СВЦЭМ!$F$33:$F$776,СВЦЭМ!$A$33:$A$776,$A245,СВЦЭМ!$B$33:$B$776,G$226)+'СЕТ СН'!$F$15</f>
        <v>234.80927134000001</v>
      </c>
      <c r="H245" s="36">
        <f>SUMIFS(СВЦЭМ!$F$33:$F$776,СВЦЭМ!$A$33:$A$776,$A245,СВЦЭМ!$B$33:$B$776,H$226)+'СЕТ СН'!$F$15</f>
        <v>223.31371922</v>
      </c>
      <c r="I245" s="36">
        <f>SUMIFS(СВЦЭМ!$F$33:$F$776,СВЦЭМ!$A$33:$A$776,$A245,СВЦЭМ!$B$33:$B$776,I$226)+'СЕТ СН'!$F$15</f>
        <v>209.22119347</v>
      </c>
      <c r="J245" s="36">
        <f>SUMIFS(СВЦЭМ!$F$33:$F$776,СВЦЭМ!$A$33:$A$776,$A245,СВЦЭМ!$B$33:$B$776,J$226)+'СЕТ СН'!$F$15</f>
        <v>191.35700080000001</v>
      </c>
      <c r="K245" s="36">
        <f>SUMIFS(СВЦЭМ!$F$33:$F$776,СВЦЭМ!$A$33:$A$776,$A245,СВЦЭМ!$B$33:$B$776,K$226)+'СЕТ СН'!$F$15</f>
        <v>176.35804171000001</v>
      </c>
      <c r="L245" s="36">
        <f>SUMIFS(СВЦЭМ!$F$33:$F$776,СВЦЭМ!$A$33:$A$776,$A245,СВЦЭМ!$B$33:$B$776,L$226)+'СЕТ СН'!$F$15</f>
        <v>168.97182348999999</v>
      </c>
      <c r="M245" s="36">
        <f>SUMIFS(СВЦЭМ!$F$33:$F$776,СВЦЭМ!$A$33:$A$776,$A245,СВЦЭМ!$B$33:$B$776,M$226)+'СЕТ СН'!$F$15</f>
        <v>168.75759166</v>
      </c>
      <c r="N245" s="36">
        <f>SUMIFS(СВЦЭМ!$F$33:$F$776,СВЦЭМ!$A$33:$A$776,$A245,СВЦЭМ!$B$33:$B$776,N$226)+'СЕТ СН'!$F$15</f>
        <v>166.30633069000001</v>
      </c>
      <c r="O245" s="36">
        <f>SUMIFS(СВЦЭМ!$F$33:$F$776,СВЦЭМ!$A$33:$A$776,$A245,СВЦЭМ!$B$33:$B$776,O$226)+'СЕТ СН'!$F$15</f>
        <v>166.10536049000001</v>
      </c>
      <c r="P245" s="36">
        <f>SUMIFS(СВЦЭМ!$F$33:$F$776,СВЦЭМ!$A$33:$A$776,$A245,СВЦЭМ!$B$33:$B$776,P$226)+'СЕТ СН'!$F$15</f>
        <v>166.88854924</v>
      </c>
      <c r="Q245" s="36">
        <f>SUMIFS(СВЦЭМ!$F$33:$F$776,СВЦЭМ!$A$33:$A$776,$A245,СВЦЭМ!$B$33:$B$776,Q$226)+'СЕТ СН'!$F$15</f>
        <v>166.75869539999999</v>
      </c>
      <c r="R245" s="36">
        <f>SUMIFS(СВЦЭМ!$F$33:$F$776,СВЦЭМ!$A$33:$A$776,$A245,СВЦЭМ!$B$33:$B$776,R$226)+'СЕТ СН'!$F$15</f>
        <v>166.55981535999999</v>
      </c>
      <c r="S245" s="36">
        <f>SUMIFS(СВЦЭМ!$F$33:$F$776,СВЦЭМ!$A$33:$A$776,$A245,СВЦЭМ!$B$33:$B$776,S$226)+'СЕТ СН'!$F$15</f>
        <v>164.75991518000001</v>
      </c>
      <c r="T245" s="36">
        <f>SUMIFS(СВЦЭМ!$F$33:$F$776,СВЦЭМ!$A$33:$A$776,$A245,СВЦЭМ!$B$33:$B$776,T$226)+'СЕТ СН'!$F$15</f>
        <v>165.70748768000001</v>
      </c>
      <c r="U245" s="36">
        <f>SUMIFS(СВЦЭМ!$F$33:$F$776,СВЦЭМ!$A$33:$A$776,$A245,СВЦЭМ!$B$33:$B$776,U$226)+'СЕТ СН'!$F$15</f>
        <v>166.04580809000001</v>
      </c>
      <c r="V245" s="36">
        <f>SUMIFS(СВЦЭМ!$F$33:$F$776,СВЦЭМ!$A$33:$A$776,$A245,СВЦЭМ!$B$33:$B$776,V$226)+'СЕТ СН'!$F$15</f>
        <v>167.83254532000001</v>
      </c>
      <c r="W245" s="36">
        <f>SUMIFS(СВЦЭМ!$F$33:$F$776,СВЦЭМ!$A$33:$A$776,$A245,СВЦЭМ!$B$33:$B$776,W$226)+'СЕТ СН'!$F$15</f>
        <v>166.90730862000001</v>
      </c>
      <c r="X245" s="36">
        <f>SUMIFS(СВЦЭМ!$F$33:$F$776,СВЦЭМ!$A$33:$A$776,$A245,СВЦЭМ!$B$33:$B$776,X$226)+'СЕТ СН'!$F$15</f>
        <v>171.39859883</v>
      </c>
      <c r="Y245" s="36">
        <f>SUMIFS(СВЦЭМ!$F$33:$F$776,СВЦЭМ!$A$33:$A$776,$A245,СВЦЭМ!$B$33:$B$776,Y$226)+'СЕТ СН'!$F$15</f>
        <v>187.77734613000001</v>
      </c>
    </row>
    <row r="246" spans="1:25" ht="15.75" x14ac:dyDescent="0.2">
      <c r="A246" s="35">
        <f t="shared" si="6"/>
        <v>43575</v>
      </c>
      <c r="B246" s="36">
        <f>SUMIFS(СВЦЭМ!$F$33:$F$776,СВЦЭМ!$A$33:$A$776,$A246,СВЦЭМ!$B$33:$B$776,B$226)+'СЕТ СН'!$F$15</f>
        <v>207.66914295999999</v>
      </c>
      <c r="C246" s="36">
        <f>SUMIFS(СВЦЭМ!$F$33:$F$776,СВЦЭМ!$A$33:$A$776,$A246,СВЦЭМ!$B$33:$B$776,C$226)+'СЕТ СН'!$F$15</f>
        <v>222.63910809999999</v>
      </c>
      <c r="D246" s="36">
        <f>SUMIFS(СВЦЭМ!$F$33:$F$776,СВЦЭМ!$A$33:$A$776,$A246,СВЦЭМ!$B$33:$B$776,D$226)+'СЕТ СН'!$F$15</f>
        <v>235.74671276999999</v>
      </c>
      <c r="E246" s="36">
        <f>SUMIFS(СВЦЭМ!$F$33:$F$776,СВЦЭМ!$A$33:$A$776,$A246,СВЦЭМ!$B$33:$B$776,E$226)+'СЕТ СН'!$F$15</f>
        <v>236.57110908999999</v>
      </c>
      <c r="F246" s="36">
        <f>SUMIFS(СВЦЭМ!$F$33:$F$776,СВЦЭМ!$A$33:$A$776,$A246,СВЦЭМ!$B$33:$B$776,F$226)+'СЕТ СН'!$F$15</f>
        <v>237.37455912999999</v>
      </c>
      <c r="G246" s="36">
        <f>SUMIFS(СВЦЭМ!$F$33:$F$776,СВЦЭМ!$A$33:$A$776,$A246,СВЦЭМ!$B$33:$B$776,G$226)+'СЕТ СН'!$F$15</f>
        <v>235.74536981</v>
      </c>
      <c r="H246" s="36">
        <f>SUMIFS(СВЦЭМ!$F$33:$F$776,СВЦЭМ!$A$33:$A$776,$A246,СВЦЭМ!$B$33:$B$776,H$226)+'СЕТ СН'!$F$15</f>
        <v>222.75850788</v>
      </c>
      <c r="I246" s="36">
        <f>SUMIFS(СВЦЭМ!$F$33:$F$776,СВЦЭМ!$A$33:$A$776,$A246,СВЦЭМ!$B$33:$B$776,I$226)+'СЕТ СН'!$F$15</f>
        <v>215.69554439000001</v>
      </c>
      <c r="J246" s="36">
        <f>SUMIFS(СВЦЭМ!$F$33:$F$776,СВЦЭМ!$A$33:$A$776,$A246,СВЦЭМ!$B$33:$B$776,J$226)+'СЕТ СН'!$F$15</f>
        <v>198.41397929999999</v>
      </c>
      <c r="K246" s="36">
        <f>SUMIFS(СВЦЭМ!$F$33:$F$776,СВЦЭМ!$A$33:$A$776,$A246,СВЦЭМ!$B$33:$B$776,K$226)+'СЕТ СН'!$F$15</f>
        <v>171.78867253000001</v>
      </c>
      <c r="L246" s="36">
        <f>SUMIFS(СВЦЭМ!$F$33:$F$776,СВЦЭМ!$A$33:$A$776,$A246,СВЦЭМ!$B$33:$B$776,L$226)+'СЕТ СН'!$F$15</f>
        <v>161.87990407999999</v>
      </c>
      <c r="M246" s="36">
        <f>SUMIFS(СВЦЭМ!$F$33:$F$776,СВЦЭМ!$A$33:$A$776,$A246,СВЦЭМ!$B$33:$B$776,M$226)+'СЕТ СН'!$F$15</f>
        <v>162.94591235999999</v>
      </c>
      <c r="N246" s="36">
        <f>SUMIFS(СВЦЭМ!$F$33:$F$776,СВЦЭМ!$A$33:$A$776,$A246,СВЦЭМ!$B$33:$B$776,N$226)+'СЕТ СН'!$F$15</f>
        <v>164.44038535999999</v>
      </c>
      <c r="O246" s="36">
        <f>SUMIFS(СВЦЭМ!$F$33:$F$776,СВЦЭМ!$A$33:$A$776,$A246,СВЦЭМ!$B$33:$B$776,O$226)+'СЕТ СН'!$F$15</f>
        <v>166.08133319000001</v>
      </c>
      <c r="P246" s="36">
        <f>SUMIFS(СВЦЭМ!$F$33:$F$776,СВЦЭМ!$A$33:$A$776,$A246,СВЦЭМ!$B$33:$B$776,P$226)+'СЕТ СН'!$F$15</f>
        <v>167.26062053000001</v>
      </c>
      <c r="Q246" s="36">
        <f>SUMIFS(СВЦЭМ!$F$33:$F$776,СВЦЭМ!$A$33:$A$776,$A246,СВЦЭМ!$B$33:$B$776,Q$226)+'СЕТ СН'!$F$15</f>
        <v>169.28932816</v>
      </c>
      <c r="R246" s="36">
        <f>SUMIFS(СВЦЭМ!$F$33:$F$776,СВЦЭМ!$A$33:$A$776,$A246,СВЦЭМ!$B$33:$B$776,R$226)+'СЕТ СН'!$F$15</f>
        <v>169.23306174999999</v>
      </c>
      <c r="S246" s="36">
        <f>SUMIFS(СВЦЭМ!$F$33:$F$776,СВЦЭМ!$A$33:$A$776,$A246,СВЦЭМ!$B$33:$B$776,S$226)+'СЕТ СН'!$F$15</f>
        <v>170.84035718000001</v>
      </c>
      <c r="T246" s="36">
        <f>SUMIFS(СВЦЭМ!$F$33:$F$776,СВЦЭМ!$A$33:$A$776,$A246,СВЦЭМ!$B$33:$B$776,T$226)+'СЕТ СН'!$F$15</f>
        <v>169.21216232</v>
      </c>
      <c r="U246" s="36">
        <f>SUMIFS(СВЦЭМ!$F$33:$F$776,СВЦЭМ!$A$33:$A$776,$A246,СВЦЭМ!$B$33:$B$776,U$226)+'СЕТ СН'!$F$15</f>
        <v>160.6822549</v>
      </c>
      <c r="V246" s="36">
        <f>SUMIFS(СВЦЭМ!$F$33:$F$776,СВЦЭМ!$A$33:$A$776,$A246,СВЦЭМ!$B$33:$B$776,V$226)+'СЕТ СН'!$F$15</f>
        <v>161.03609839000001</v>
      </c>
      <c r="W246" s="36">
        <f>SUMIFS(СВЦЭМ!$F$33:$F$776,СВЦЭМ!$A$33:$A$776,$A246,СВЦЭМ!$B$33:$B$776,W$226)+'СЕТ СН'!$F$15</f>
        <v>182.26900117</v>
      </c>
      <c r="X246" s="36">
        <f>SUMIFS(СВЦЭМ!$F$33:$F$776,СВЦЭМ!$A$33:$A$776,$A246,СВЦЭМ!$B$33:$B$776,X$226)+'СЕТ СН'!$F$15</f>
        <v>206.66162761999999</v>
      </c>
      <c r="Y246" s="36">
        <f>SUMIFS(СВЦЭМ!$F$33:$F$776,СВЦЭМ!$A$33:$A$776,$A246,СВЦЭМ!$B$33:$B$776,Y$226)+'СЕТ СН'!$F$15</f>
        <v>216.11207716999999</v>
      </c>
    </row>
    <row r="247" spans="1:25" ht="15.75" x14ac:dyDescent="0.2">
      <c r="A247" s="35">
        <f t="shared" si="6"/>
        <v>43576</v>
      </c>
      <c r="B247" s="36">
        <f>SUMIFS(СВЦЭМ!$F$33:$F$776,СВЦЭМ!$A$33:$A$776,$A247,СВЦЭМ!$B$33:$B$776,B$226)+'СЕТ СН'!$F$15</f>
        <v>194.64565056999999</v>
      </c>
      <c r="C247" s="36">
        <f>SUMIFS(СВЦЭМ!$F$33:$F$776,СВЦЭМ!$A$33:$A$776,$A247,СВЦЭМ!$B$33:$B$776,C$226)+'СЕТ СН'!$F$15</f>
        <v>200.06031232999999</v>
      </c>
      <c r="D247" s="36">
        <f>SUMIFS(СВЦЭМ!$F$33:$F$776,СВЦЭМ!$A$33:$A$776,$A247,СВЦЭМ!$B$33:$B$776,D$226)+'СЕТ СН'!$F$15</f>
        <v>206.43219923999999</v>
      </c>
      <c r="E247" s="36">
        <f>SUMIFS(СВЦЭМ!$F$33:$F$776,СВЦЭМ!$A$33:$A$776,$A247,СВЦЭМ!$B$33:$B$776,E$226)+'СЕТ СН'!$F$15</f>
        <v>207.88403008</v>
      </c>
      <c r="F247" s="36">
        <f>SUMIFS(СВЦЭМ!$F$33:$F$776,СВЦЭМ!$A$33:$A$776,$A247,СВЦЭМ!$B$33:$B$776,F$226)+'СЕТ СН'!$F$15</f>
        <v>208.69659888000001</v>
      </c>
      <c r="G247" s="36">
        <f>SUMIFS(СВЦЭМ!$F$33:$F$776,СВЦЭМ!$A$33:$A$776,$A247,СВЦЭМ!$B$33:$B$776,G$226)+'СЕТ СН'!$F$15</f>
        <v>206.55212663</v>
      </c>
      <c r="H247" s="36">
        <f>SUMIFS(СВЦЭМ!$F$33:$F$776,СВЦЭМ!$A$33:$A$776,$A247,СВЦЭМ!$B$33:$B$776,H$226)+'СЕТ СН'!$F$15</f>
        <v>203.44632712999999</v>
      </c>
      <c r="I247" s="36">
        <f>SUMIFS(СВЦЭМ!$F$33:$F$776,СВЦЭМ!$A$33:$A$776,$A247,СВЦЭМ!$B$33:$B$776,I$226)+'СЕТ СН'!$F$15</f>
        <v>200.94968956</v>
      </c>
      <c r="J247" s="36">
        <f>SUMIFS(СВЦЭМ!$F$33:$F$776,СВЦЭМ!$A$33:$A$776,$A247,СВЦЭМ!$B$33:$B$776,J$226)+'СЕТ СН'!$F$15</f>
        <v>191.95574149999999</v>
      </c>
      <c r="K247" s="36">
        <f>SUMIFS(СВЦЭМ!$F$33:$F$776,СВЦЭМ!$A$33:$A$776,$A247,СВЦЭМ!$B$33:$B$776,K$226)+'СЕТ СН'!$F$15</f>
        <v>183.53867131000001</v>
      </c>
      <c r="L247" s="36">
        <f>SUMIFS(СВЦЭМ!$F$33:$F$776,СВЦЭМ!$A$33:$A$776,$A247,СВЦЭМ!$B$33:$B$776,L$226)+'СЕТ СН'!$F$15</f>
        <v>179.62415967999999</v>
      </c>
      <c r="M247" s="36">
        <f>SUMIFS(СВЦЭМ!$F$33:$F$776,СВЦЭМ!$A$33:$A$776,$A247,СВЦЭМ!$B$33:$B$776,M$226)+'СЕТ СН'!$F$15</f>
        <v>181.93231790999999</v>
      </c>
      <c r="N247" s="36">
        <f>SUMIFS(СВЦЭМ!$F$33:$F$776,СВЦЭМ!$A$33:$A$776,$A247,СВЦЭМ!$B$33:$B$776,N$226)+'СЕТ СН'!$F$15</f>
        <v>184.96643795</v>
      </c>
      <c r="O247" s="36">
        <f>SUMIFS(СВЦЭМ!$F$33:$F$776,СВЦЭМ!$A$33:$A$776,$A247,СВЦЭМ!$B$33:$B$776,O$226)+'СЕТ СН'!$F$15</f>
        <v>187.71531023</v>
      </c>
      <c r="P247" s="36">
        <f>SUMIFS(СВЦЭМ!$F$33:$F$776,СВЦЭМ!$A$33:$A$776,$A247,СВЦЭМ!$B$33:$B$776,P$226)+'СЕТ СН'!$F$15</f>
        <v>188.98210202999999</v>
      </c>
      <c r="Q247" s="36">
        <f>SUMIFS(СВЦЭМ!$F$33:$F$776,СВЦЭМ!$A$33:$A$776,$A247,СВЦЭМ!$B$33:$B$776,Q$226)+'СЕТ СН'!$F$15</f>
        <v>193.07300028</v>
      </c>
      <c r="R247" s="36">
        <f>SUMIFS(СВЦЭМ!$F$33:$F$776,СВЦЭМ!$A$33:$A$776,$A247,СВЦЭМ!$B$33:$B$776,R$226)+'СЕТ СН'!$F$15</f>
        <v>197.17901997999999</v>
      </c>
      <c r="S247" s="36">
        <f>SUMIFS(СВЦЭМ!$F$33:$F$776,СВЦЭМ!$A$33:$A$776,$A247,СВЦЭМ!$B$33:$B$776,S$226)+'СЕТ СН'!$F$15</f>
        <v>193.56874959000001</v>
      </c>
      <c r="T247" s="36">
        <f>SUMIFS(СВЦЭМ!$F$33:$F$776,СВЦЭМ!$A$33:$A$776,$A247,СВЦЭМ!$B$33:$B$776,T$226)+'СЕТ СН'!$F$15</f>
        <v>186.48007516000001</v>
      </c>
      <c r="U247" s="36">
        <f>SUMIFS(СВЦЭМ!$F$33:$F$776,СВЦЭМ!$A$33:$A$776,$A247,СВЦЭМ!$B$33:$B$776,U$226)+'СЕТ СН'!$F$15</f>
        <v>181.48087136000001</v>
      </c>
      <c r="V247" s="36">
        <f>SUMIFS(СВЦЭМ!$F$33:$F$776,СВЦЭМ!$A$33:$A$776,$A247,СВЦЭМ!$B$33:$B$776,V$226)+'СЕТ СН'!$F$15</f>
        <v>174.75034733999999</v>
      </c>
      <c r="W247" s="36">
        <f>SUMIFS(СВЦЭМ!$F$33:$F$776,СВЦЭМ!$A$33:$A$776,$A247,СВЦЭМ!$B$33:$B$776,W$226)+'СЕТ СН'!$F$15</f>
        <v>174.64723548000001</v>
      </c>
      <c r="X247" s="36">
        <f>SUMIFS(СВЦЭМ!$F$33:$F$776,СВЦЭМ!$A$33:$A$776,$A247,СВЦЭМ!$B$33:$B$776,X$226)+'СЕТ СН'!$F$15</f>
        <v>175.18980300999999</v>
      </c>
      <c r="Y247" s="36">
        <f>SUMIFS(СВЦЭМ!$F$33:$F$776,СВЦЭМ!$A$33:$A$776,$A247,СВЦЭМ!$B$33:$B$776,Y$226)+'СЕТ СН'!$F$15</f>
        <v>185.17231957999999</v>
      </c>
    </row>
    <row r="248" spans="1:25" ht="15.75" x14ac:dyDescent="0.2">
      <c r="A248" s="35">
        <f t="shared" si="6"/>
        <v>43577</v>
      </c>
      <c r="B248" s="36">
        <f>SUMIFS(СВЦЭМ!$F$33:$F$776,СВЦЭМ!$A$33:$A$776,$A248,СВЦЭМ!$B$33:$B$776,B$226)+'СЕТ СН'!$F$15</f>
        <v>186.42552612</v>
      </c>
      <c r="C248" s="36">
        <f>SUMIFS(СВЦЭМ!$F$33:$F$776,СВЦЭМ!$A$33:$A$776,$A248,СВЦЭМ!$B$33:$B$776,C$226)+'СЕТ СН'!$F$15</f>
        <v>190.59458709</v>
      </c>
      <c r="D248" s="36">
        <f>SUMIFS(СВЦЭМ!$F$33:$F$776,СВЦЭМ!$A$33:$A$776,$A248,СВЦЭМ!$B$33:$B$776,D$226)+'СЕТ СН'!$F$15</f>
        <v>199.79819083000001</v>
      </c>
      <c r="E248" s="36">
        <f>SUMIFS(СВЦЭМ!$F$33:$F$776,СВЦЭМ!$A$33:$A$776,$A248,СВЦЭМ!$B$33:$B$776,E$226)+'СЕТ СН'!$F$15</f>
        <v>207.06453568000001</v>
      </c>
      <c r="F248" s="36">
        <f>SUMIFS(СВЦЭМ!$F$33:$F$776,СВЦЭМ!$A$33:$A$776,$A248,СВЦЭМ!$B$33:$B$776,F$226)+'СЕТ СН'!$F$15</f>
        <v>209.74440213</v>
      </c>
      <c r="G248" s="36">
        <f>SUMIFS(СВЦЭМ!$F$33:$F$776,СВЦЭМ!$A$33:$A$776,$A248,СВЦЭМ!$B$33:$B$776,G$226)+'СЕТ СН'!$F$15</f>
        <v>200.48652576000001</v>
      </c>
      <c r="H248" s="36">
        <f>SUMIFS(СВЦЭМ!$F$33:$F$776,СВЦЭМ!$A$33:$A$776,$A248,СВЦЭМ!$B$33:$B$776,H$226)+'СЕТ СН'!$F$15</f>
        <v>196.31066853999999</v>
      </c>
      <c r="I248" s="36">
        <f>SUMIFS(СВЦЭМ!$F$33:$F$776,СВЦЭМ!$A$33:$A$776,$A248,СВЦЭМ!$B$33:$B$776,I$226)+'СЕТ СН'!$F$15</f>
        <v>195.10332018</v>
      </c>
      <c r="J248" s="36">
        <f>SUMIFS(СВЦЭМ!$F$33:$F$776,СВЦЭМ!$A$33:$A$776,$A248,СВЦЭМ!$B$33:$B$776,J$226)+'СЕТ СН'!$F$15</f>
        <v>193.44766684999999</v>
      </c>
      <c r="K248" s="36">
        <f>SUMIFS(СВЦЭМ!$F$33:$F$776,СВЦЭМ!$A$33:$A$776,$A248,СВЦЭМ!$B$33:$B$776,K$226)+'СЕТ СН'!$F$15</f>
        <v>194.4795537</v>
      </c>
      <c r="L248" s="36">
        <f>SUMIFS(СВЦЭМ!$F$33:$F$776,СВЦЭМ!$A$33:$A$776,$A248,СВЦЭМ!$B$33:$B$776,L$226)+'СЕТ СН'!$F$15</f>
        <v>193.08653665</v>
      </c>
      <c r="M248" s="36">
        <f>SUMIFS(СВЦЭМ!$F$33:$F$776,СВЦЭМ!$A$33:$A$776,$A248,СВЦЭМ!$B$33:$B$776,M$226)+'СЕТ СН'!$F$15</f>
        <v>192.70672365999999</v>
      </c>
      <c r="N248" s="36">
        <f>SUMIFS(СВЦЭМ!$F$33:$F$776,СВЦЭМ!$A$33:$A$776,$A248,СВЦЭМ!$B$33:$B$776,N$226)+'СЕТ СН'!$F$15</f>
        <v>192.32921585</v>
      </c>
      <c r="O248" s="36">
        <f>SUMIFS(СВЦЭМ!$F$33:$F$776,СВЦЭМ!$A$33:$A$776,$A248,СВЦЭМ!$B$33:$B$776,O$226)+'СЕТ СН'!$F$15</f>
        <v>193.83430442</v>
      </c>
      <c r="P248" s="36">
        <f>SUMIFS(СВЦЭМ!$F$33:$F$776,СВЦЭМ!$A$33:$A$776,$A248,СВЦЭМ!$B$33:$B$776,P$226)+'СЕТ СН'!$F$15</f>
        <v>194.96077951000001</v>
      </c>
      <c r="Q248" s="36">
        <f>SUMIFS(СВЦЭМ!$F$33:$F$776,СВЦЭМ!$A$33:$A$776,$A248,СВЦЭМ!$B$33:$B$776,Q$226)+'СЕТ СН'!$F$15</f>
        <v>197.00810397000001</v>
      </c>
      <c r="R248" s="36">
        <f>SUMIFS(СВЦЭМ!$F$33:$F$776,СВЦЭМ!$A$33:$A$776,$A248,СВЦЭМ!$B$33:$B$776,R$226)+'СЕТ СН'!$F$15</f>
        <v>196.57758490000001</v>
      </c>
      <c r="S248" s="36">
        <f>SUMIFS(СВЦЭМ!$F$33:$F$776,СВЦЭМ!$A$33:$A$776,$A248,СВЦЭМ!$B$33:$B$776,S$226)+'СЕТ СН'!$F$15</f>
        <v>192.19063381999999</v>
      </c>
      <c r="T248" s="36">
        <f>SUMIFS(СВЦЭМ!$F$33:$F$776,СВЦЭМ!$A$33:$A$776,$A248,СВЦЭМ!$B$33:$B$776,T$226)+'СЕТ СН'!$F$15</f>
        <v>191.69269449000001</v>
      </c>
      <c r="U248" s="36">
        <f>SUMIFS(СВЦЭМ!$F$33:$F$776,СВЦЭМ!$A$33:$A$776,$A248,СВЦЭМ!$B$33:$B$776,U$226)+'СЕТ СН'!$F$15</f>
        <v>188.75433419000001</v>
      </c>
      <c r="V248" s="36">
        <f>SUMIFS(СВЦЭМ!$F$33:$F$776,СВЦЭМ!$A$33:$A$776,$A248,СВЦЭМ!$B$33:$B$776,V$226)+'СЕТ СН'!$F$15</f>
        <v>186.12978742999999</v>
      </c>
      <c r="W248" s="36">
        <f>SUMIFS(СВЦЭМ!$F$33:$F$776,СВЦЭМ!$A$33:$A$776,$A248,СВЦЭМ!$B$33:$B$776,W$226)+'СЕТ СН'!$F$15</f>
        <v>186.93825616000001</v>
      </c>
      <c r="X248" s="36">
        <f>SUMIFS(СВЦЭМ!$F$33:$F$776,СВЦЭМ!$A$33:$A$776,$A248,СВЦЭМ!$B$33:$B$776,X$226)+'СЕТ СН'!$F$15</f>
        <v>192.82439489000001</v>
      </c>
      <c r="Y248" s="36">
        <f>SUMIFS(СВЦЭМ!$F$33:$F$776,СВЦЭМ!$A$33:$A$776,$A248,СВЦЭМ!$B$33:$B$776,Y$226)+'СЕТ СН'!$F$15</f>
        <v>195.77665422999999</v>
      </c>
    </row>
    <row r="249" spans="1:25" ht="15.75" x14ac:dyDescent="0.2">
      <c r="A249" s="35">
        <f t="shared" si="6"/>
        <v>43578</v>
      </c>
      <c r="B249" s="36">
        <f>SUMIFS(СВЦЭМ!$F$33:$F$776,СВЦЭМ!$A$33:$A$776,$A249,СВЦЭМ!$B$33:$B$776,B$226)+'СЕТ СН'!$F$15</f>
        <v>189.00316211000001</v>
      </c>
      <c r="C249" s="36">
        <f>SUMIFS(СВЦЭМ!$F$33:$F$776,СВЦЭМ!$A$33:$A$776,$A249,СВЦЭМ!$B$33:$B$776,C$226)+'СЕТ СН'!$F$15</f>
        <v>198.7233545</v>
      </c>
      <c r="D249" s="36">
        <f>SUMIFS(СВЦЭМ!$F$33:$F$776,СВЦЭМ!$A$33:$A$776,$A249,СВЦЭМ!$B$33:$B$776,D$226)+'СЕТ СН'!$F$15</f>
        <v>205.46239256000001</v>
      </c>
      <c r="E249" s="36">
        <f>SUMIFS(СВЦЭМ!$F$33:$F$776,СВЦЭМ!$A$33:$A$776,$A249,СВЦЭМ!$B$33:$B$776,E$226)+'СЕТ СН'!$F$15</f>
        <v>207.74919471000001</v>
      </c>
      <c r="F249" s="36">
        <f>SUMIFS(СВЦЭМ!$F$33:$F$776,СВЦЭМ!$A$33:$A$776,$A249,СВЦЭМ!$B$33:$B$776,F$226)+'СЕТ СН'!$F$15</f>
        <v>208.67903167</v>
      </c>
      <c r="G249" s="36">
        <f>SUMIFS(СВЦЭМ!$F$33:$F$776,СВЦЭМ!$A$33:$A$776,$A249,СВЦЭМ!$B$33:$B$776,G$226)+'СЕТ СН'!$F$15</f>
        <v>202.6710918</v>
      </c>
      <c r="H249" s="36">
        <f>SUMIFS(СВЦЭМ!$F$33:$F$776,СВЦЭМ!$A$33:$A$776,$A249,СВЦЭМ!$B$33:$B$776,H$226)+'СЕТ СН'!$F$15</f>
        <v>198.60072693999999</v>
      </c>
      <c r="I249" s="36">
        <f>SUMIFS(СВЦЭМ!$F$33:$F$776,СВЦЭМ!$A$33:$A$776,$A249,СВЦЭМ!$B$33:$B$776,I$226)+'СЕТ СН'!$F$15</f>
        <v>201.39072046999999</v>
      </c>
      <c r="J249" s="36">
        <f>SUMIFS(СВЦЭМ!$F$33:$F$776,СВЦЭМ!$A$33:$A$776,$A249,СВЦЭМ!$B$33:$B$776,J$226)+'СЕТ СН'!$F$15</f>
        <v>194.83094155000001</v>
      </c>
      <c r="K249" s="36">
        <f>SUMIFS(СВЦЭМ!$F$33:$F$776,СВЦЭМ!$A$33:$A$776,$A249,СВЦЭМ!$B$33:$B$776,K$226)+'СЕТ СН'!$F$15</f>
        <v>195.56038022000001</v>
      </c>
      <c r="L249" s="36">
        <f>SUMIFS(СВЦЭМ!$F$33:$F$776,СВЦЭМ!$A$33:$A$776,$A249,СВЦЭМ!$B$33:$B$776,L$226)+'СЕТ СН'!$F$15</f>
        <v>192.53742681</v>
      </c>
      <c r="M249" s="36">
        <f>SUMIFS(СВЦЭМ!$F$33:$F$776,СВЦЭМ!$A$33:$A$776,$A249,СВЦЭМ!$B$33:$B$776,M$226)+'СЕТ СН'!$F$15</f>
        <v>194.81397423999999</v>
      </c>
      <c r="N249" s="36">
        <f>SUMIFS(СВЦЭМ!$F$33:$F$776,СВЦЭМ!$A$33:$A$776,$A249,СВЦЭМ!$B$33:$B$776,N$226)+'СЕТ СН'!$F$15</f>
        <v>192.77719604000001</v>
      </c>
      <c r="O249" s="36">
        <f>SUMIFS(СВЦЭМ!$F$33:$F$776,СВЦЭМ!$A$33:$A$776,$A249,СВЦЭМ!$B$33:$B$776,O$226)+'СЕТ СН'!$F$15</f>
        <v>194.20153997</v>
      </c>
      <c r="P249" s="36">
        <f>SUMIFS(СВЦЭМ!$F$33:$F$776,СВЦЭМ!$A$33:$A$776,$A249,СВЦЭМ!$B$33:$B$776,P$226)+'СЕТ СН'!$F$15</f>
        <v>198.02035088</v>
      </c>
      <c r="Q249" s="36">
        <f>SUMIFS(СВЦЭМ!$F$33:$F$776,СВЦЭМ!$A$33:$A$776,$A249,СВЦЭМ!$B$33:$B$776,Q$226)+'СЕТ СН'!$F$15</f>
        <v>200.21562657000001</v>
      </c>
      <c r="R249" s="36">
        <f>SUMIFS(СВЦЭМ!$F$33:$F$776,СВЦЭМ!$A$33:$A$776,$A249,СВЦЭМ!$B$33:$B$776,R$226)+'СЕТ СН'!$F$15</f>
        <v>199.67918379</v>
      </c>
      <c r="S249" s="36">
        <f>SUMIFS(СВЦЭМ!$F$33:$F$776,СВЦЭМ!$A$33:$A$776,$A249,СВЦЭМ!$B$33:$B$776,S$226)+'СЕТ СН'!$F$15</f>
        <v>201.4250562</v>
      </c>
      <c r="T249" s="36">
        <f>SUMIFS(СВЦЭМ!$F$33:$F$776,СВЦЭМ!$A$33:$A$776,$A249,СВЦЭМ!$B$33:$B$776,T$226)+'СЕТ СН'!$F$15</f>
        <v>198.19677691999999</v>
      </c>
      <c r="U249" s="36">
        <f>SUMIFS(СВЦЭМ!$F$33:$F$776,СВЦЭМ!$A$33:$A$776,$A249,СВЦЭМ!$B$33:$B$776,U$226)+'СЕТ СН'!$F$15</f>
        <v>192.89071595999999</v>
      </c>
      <c r="V249" s="36">
        <f>SUMIFS(СВЦЭМ!$F$33:$F$776,СВЦЭМ!$A$33:$A$776,$A249,СВЦЭМ!$B$33:$B$776,V$226)+'СЕТ СН'!$F$15</f>
        <v>189.66634579999999</v>
      </c>
      <c r="W249" s="36">
        <f>SUMIFS(СВЦЭМ!$F$33:$F$776,СВЦЭМ!$A$33:$A$776,$A249,СВЦЭМ!$B$33:$B$776,W$226)+'СЕТ СН'!$F$15</f>
        <v>188.99981699</v>
      </c>
      <c r="X249" s="36">
        <f>SUMIFS(СВЦЭМ!$F$33:$F$776,СВЦЭМ!$A$33:$A$776,$A249,СВЦЭМ!$B$33:$B$776,X$226)+'СЕТ СН'!$F$15</f>
        <v>196.24119519999999</v>
      </c>
      <c r="Y249" s="36">
        <f>SUMIFS(СВЦЭМ!$F$33:$F$776,СВЦЭМ!$A$33:$A$776,$A249,СВЦЭМ!$B$33:$B$776,Y$226)+'СЕТ СН'!$F$15</f>
        <v>203.48386778</v>
      </c>
    </row>
    <row r="250" spans="1:25" ht="15.75" x14ac:dyDescent="0.2">
      <c r="A250" s="35">
        <f t="shared" si="6"/>
        <v>43579</v>
      </c>
      <c r="B250" s="36">
        <f>SUMIFS(СВЦЭМ!$F$33:$F$776,СВЦЭМ!$A$33:$A$776,$A250,СВЦЭМ!$B$33:$B$776,B$226)+'СЕТ СН'!$F$15</f>
        <v>180.02975506000001</v>
      </c>
      <c r="C250" s="36">
        <f>SUMIFS(СВЦЭМ!$F$33:$F$776,СВЦЭМ!$A$33:$A$776,$A250,СВЦЭМ!$B$33:$B$776,C$226)+'СЕТ СН'!$F$15</f>
        <v>189.02145193999999</v>
      </c>
      <c r="D250" s="36">
        <f>SUMIFS(СВЦЭМ!$F$33:$F$776,СВЦЭМ!$A$33:$A$776,$A250,СВЦЭМ!$B$33:$B$776,D$226)+'СЕТ СН'!$F$15</f>
        <v>196.43303033000001</v>
      </c>
      <c r="E250" s="36">
        <f>SUMIFS(СВЦЭМ!$F$33:$F$776,СВЦЭМ!$A$33:$A$776,$A250,СВЦЭМ!$B$33:$B$776,E$226)+'СЕТ СН'!$F$15</f>
        <v>198.19780677</v>
      </c>
      <c r="F250" s="36">
        <f>SUMIFS(СВЦЭМ!$F$33:$F$776,СВЦЭМ!$A$33:$A$776,$A250,СВЦЭМ!$B$33:$B$776,F$226)+'СЕТ СН'!$F$15</f>
        <v>203.02117909</v>
      </c>
      <c r="G250" s="36">
        <f>SUMIFS(СВЦЭМ!$F$33:$F$776,СВЦЭМ!$A$33:$A$776,$A250,СВЦЭМ!$B$33:$B$776,G$226)+'СЕТ СН'!$F$15</f>
        <v>201.77099860000001</v>
      </c>
      <c r="H250" s="36">
        <f>SUMIFS(СВЦЭМ!$F$33:$F$776,СВЦЭМ!$A$33:$A$776,$A250,СВЦЭМ!$B$33:$B$776,H$226)+'СЕТ СН'!$F$15</f>
        <v>197.4850434</v>
      </c>
      <c r="I250" s="36">
        <f>SUMIFS(СВЦЭМ!$F$33:$F$776,СВЦЭМ!$A$33:$A$776,$A250,СВЦЭМ!$B$33:$B$776,I$226)+'СЕТ СН'!$F$15</f>
        <v>190.05842455999999</v>
      </c>
      <c r="J250" s="36">
        <f>SUMIFS(СВЦЭМ!$F$33:$F$776,СВЦЭМ!$A$33:$A$776,$A250,СВЦЭМ!$B$33:$B$776,J$226)+'СЕТ СН'!$F$15</f>
        <v>182.22609373</v>
      </c>
      <c r="K250" s="36">
        <f>SUMIFS(СВЦЭМ!$F$33:$F$776,СВЦЭМ!$A$33:$A$776,$A250,СВЦЭМ!$B$33:$B$776,K$226)+'СЕТ СН'!$F$15</f>
        <v>185.64450004</v>
      </c>
      <c r="L250" s="36">
        <f>SUMIFS(СВЦЭМ!$F$33:$F$776,СВЦЭМ!$A$33:$A$776,$A250,СВЦЭМ!$B$33:$B$776,L$226)+'СЕТ СН'!$F$15</f>
        <v>192.58314773000001</v>
      </c>
      <c r="M250" s="36">
        <f>SUMIFS(СВЦЭМ!$F$33:$F$776,СВЦЭМ!$A$33:$A$776,$A250,СВЦЭМ!$B$33:$B$776,M$226)+'СЕТ СН'!$F$15</f>
        <v>196.44757976</v>
      </c>
      <c r="N250" s="36">
        <f>SUMIFS(СВЦЭМ!$F$33:$F$776,СВЦЭМ!$A$33:$A$776,$A250,СВЦЭМ!$B$33:$B$776,N$226)+'СЕТ СН'!$F$15</f>
        <v>194.07381115999999</v>
      </c>
      <c r="O250" s="36">
        <f>SUMIFS(СВЦЭМ!$F$33:$F$776,СВЦЭМ!$A$33:$A$776,$A250,СВЦЭМ!$B$33:$B$776,O$226)+'СЕТ СН'!$F$15</f>
        <v>195.73223045</v>
      </c>
      <c r="P250" s="36">
        <f>SUMIFS(СВЦЭМ!$F$33:$F$776,СВЦЭМ!$A$33:$A$776,$A250,СВЦЭМ!$B$33:$B$776,P$226)+'СЕТ СН'!$F$15</f>
        <v>197.44415610999999</v>
      </c>
      <c r="Q250" s="36">
        <f>SUMIFS(СВЦЭМ!$F$33:$F$776,СВЦЭМ!$A$33:$A$776,$A250,СВЦЭМ!$B$33:$B$776,Q$226)+'СЕТ СН'!$F$15</f>
        <v>198.40612553</v>
      </c>
      <c r="R250" s="36">
        <f>SUMIFS(СВЦЭМ!$F$33:$F$776,СВЦЭМ!$A$33:$A$776,$A250,СВЦЭМ!$B$33:$B$776,R$226)+'СЕТ СН'!$F$15</f>
        <v>198.94730336999999</v>
      </c>
      <c r="S250" s="36">
        <f>SUMIFS(СВЦЭМ!$F$33:$F$776,СВЦЭМ!$A$33:$A$776,$A250,СВЦЭМ!$B$33:$B$776,S$226)+'СЕТ СН'!$F$15</f>
        <v>199.23738968000001</v>
      </c>
      <c r="T250" s="36">
        <f>SUMIFS(СВЦЭМ!$F$33:$F$776,СВЦЭМ!$A$33:$A$776,$A250,СВЦЭМ!$B$33:$B$776,T$226)+'СЕТ СН'!$F$15</f>
        <v>196.55936899</v>
      </c>
      <c r="U250" s="36">
        <f>SUMIFS(СВЦЭМ!$F$33:$F$776,СВЦЭМ!$A$33:$A$776,$A250,СВЦЭМ!$B$33:$B$776,U$226)+'СЕТ СН'!$F$15</f>
        <v>195.22697289000001</v>
      </c>
      <c r="V250" s="36">
        <f>SUMIFS(СВЦЭМ!$F$33:$F$776,СВЦЭМ!$A$33:$A$776,$A250,СВЦЭМ!$B$33:$B$776,V$226)+'СЕТ СН'!$F$15</f>
        <v>190.29609167000001</v>
      </c>
      <c r="W250" s="36">
        <f>SUMIFS(СВЦЭМ!$F$33:$F$776,СВЦЭМ!$A$33:$A$776,$A250,СВЦЭМ!$B$33:$B$776,W$226)+'СЕТ СН'!$F$15</f>
        <v>187.81514773000001</v>
      </c>
      <c r="X250" s="36">
        <f>SUMIFS(СВЦЭМ!$F$33:$F$776,СВЦЭМ!$A$33:$A$776,$A250,СВЦЭМ!$B$33:$B$776,X$226)+'СЕТ СН'!$F$15</f>
        <v>190.06836412000001</v>
      </c>
      <c r="Y250" s="36">
        <f>SUMIFS(СВЦЭМ!$F$33:$F$776,СВЦЭМ!$A$33:$A$776,$A250,СВЦЭМ!$B$33:$B$776,Y$226)+'СЕТ СН'!$F$15</f>
        <v>198.15074855</v>
      </c>
    </row>
    <row r="251" spans="1:25" ht="15.75" x14ac:dyDescent="0.2">
      <c r="A251" s="35">
        <f t="shared" si="6"/>
        <v>43580</v>
      </c>
      <c r="B251" s="36">
        <f>SUMIFS(СВЦЭМ!$F$33:$F$776,СВЦЭМ!$A$33:$A$776,$A251,СВЦЭМ!$B$33:$B$776,B$226)+'СЕТ СН'!$F$15</f>
        <v>195.12776126</v>
      </c>
      <c r="C251" s="36">
        <f>SUMIFS(СВЦЭМ!$F$33:$F$776,СВЦЭМ!$A$33:$A$776,$A251,СВЦЭМ!$B$33:$B$776,C$226)+'СЕТ СН'!$F$15</f>
        <v>202.91143048999999</v>
      </c>
      <c r="D251" s="36">
        <f>SUMIFS(СВЦЭМ!$F$33:$F$776,СВЦЭМ!$A$33:$A$776,$A251,СВЦЭМ!$B$33:$B$776,D$226)+'СЕТ СН'!$F$15</f>
        <v>209.58820581000001</v>
      </c>
      <c r="E251" s="36">
        <f>SUMIFS(СВЦЭМ!$F$33:$F$776,СВЦЭМ!$A$33:$A$776,$A251,СВЦЭМ!$B$33:$B$776,E$226)+'СЕТ СН'!$F$15</f>
        <v>212.61618300000001</v>
      </c>
      <c r="F251" s="36">
        <f>SUMIFS(СВЦЭМ!$F$33:$F$776,СВЦЭМ!$A$33:$A$776,$A251,СВЦЭМ!$B$33:$B$776,F$226)+'СЕТ СН'!$F$15</f>
        <v>213.44553010000001</v>
      </c>
      <c r="G251" s="36">
        <f>SUMIFS(СВЦЭМ!$F$33:$F$776,СВЦЭМ!$A$33:$A$776,$A251,СВЦЭМ!$B$33:$B$776,G$226)+'СЕТ СН'!$F$15</f>
        <v>210.05161368</v>
      </c>
      <c r="H251" s="36">
        <f>SUMIFS(СВЦЭМ!$F$33:$F$776,СВЦЭМ!$A$33:$A$776,$A251,СВЦЭМ!$B$33:$B$776,H$226)+'СЕТ СН'!$F$15</f>
        <v>202.02149216000001</v>
      </c>
      <c r="I251" s="36">
        <f>SUMIFS(СВЦЭМ!$F$33:$F$776,СВЦЭМ!$A$33:$A$776,$A251,СВЦЭМ!$B$33:$B$776,I$226)+'СЕТ СН'!$F$15</f>
        <v>192.94609783999999</v>
      </c>
      <c r="J251" s="36">
        <f>SUMIFS(СВЦЭМ!$F$33:$F$776,СВЦЭМ!$A$33:$A$776,$A251,СВЦЭМ!$B$33:$B$776,J$226)+'СЕТ СН'!$F$15</f>
        <v>184.85230235</v>
      </c>
      <c r="K251" s="36">
        <f>SUMIFS(СВЦЭМ!$F$33:$F$776,СВЦЭМ!$A$33:$A$776,$A251,СВЦЭМ!$B$33:$B$776,K$226)+'СЕТ СН'!$F$15</f>
        <v>183.92669907999999</v>
      </c>
      <c r="L251" s="36">
        <f>SUMIFS(СВЦЭМ!$F$33:$F$776,СВЦЭМ!$A$33:$A$776,$A251,СВЦЭМ!$B$33:$B$776,L$226)+'СЕТ СН'!$F$15</f>
        <v>182.55585839</v>
      </c>
      <c r="M251" s="36">
        <f>SUMIFS(СВЦЭМ!$F$33:$F$776,СВЦЭМ!$A$33:$A$776,$A251,СВЦЭМ!$B$33:$B$776,M$226)+'СЕТ СН'!$F$15</f>
        <v>186.03504626</v>
      </c>
      <c r="N251" s="36">
        <f>SUMIFS(СВЦЭМ!$F$33:$F$776,СВЦЭМ!$A$33:$A$776,$A251,СВЦЭМ!$B$33:$B$776,N$226)+'СЕТ СН'!$F$15</f>
        <v>184.27071423999999</v>
      </c>
      <c r="O251" s="36">
        <f>SUMIFS(СВЦЭМ!$F$33:$F$776,СВЦЭМ!$A$33:$A$776,$A251,СВЦЭМ!$B$33:$B$776,O$226)+'СЕТ СН'!$F$15</f>
        <v>184.36601783</v>
      </c>
      <c r="P251" s="36">
        <f>SUMIFS(СВЦЭМ!$F$33:$F$776,СВЦЭМ!$A$33:$A$776,$A251,СВЦЭМ!$B$33:$B$776,P$226)+'СЕТ СН'!$F$15</f>
        <v>186.44785003999999</v>
      </c>
      <c r="Q251" s="36">
        <f>SUMIFS(СВЦЭМ!$F$33:$F$776,СВЦЭМ!$A$33:$A$776,$A251,СВЦЭМ!$B$33:$B$776,Q$226)+'СЕТ СН'!$F$15</f>
        <v>190.38519554999999</v>
      </c>
      <c r="R251" s="36">
        <f>SUMIFS(СВЦЭМ!$F$33:$F$776,СВЦЭМ!$A$33:$A$776,$A251,СВЦЭМ!$B$33:$B$776,R$226)+'СЕТ СН'!$F$15</f>
        <v>192.65537891</v>
      </c>
      <c r="S251" s="36">
        <f>SUMIFS(СВЦЭМ!$F$33:$F$776,СВЦЭМ!$A$33:$A$776,$A251,СВЦЭМ!$B$33:$B$776,S$226)+'СЕТ СН'!$F$15</f>
        <v>192.50643360999999</v>
      </c>
      <c r="T251" s="36">
        <f>SUMIFS(СВЦЭМ!$F$33:$F$776,СВЦЭМ!$A$33:$A$776,$A251,СВЦЭМ!$B$33:$B$776,T$226)+'СЕТ СН'!$F$15</f>
        <v>189.41206509</v>
      </c>
      <c r="U251" s="36">
        <f>SUMIFS(СВЦЭМ!$F$33:$F$776,СВЦЭМ!$A$33:$A$776,$A251,СВЦЭМ!$B$33:$B$776,U$226)+'СЕТ СН'!$F$15</f>
        <v>185.49956950999999</v>
      </c>
      <c r="V251" s="36">
        <f>SUMIFS(СВЦЭМ!$F$33:$F$776,СВЦЭМ!$A$33:$A$776,$A251,СВЦЭМ!$B$33:$B$776,V$226)+'СЕТ СН'!$F$15</f>
        <v>182.26948136999999</v>
      </c>
      <c r="W251" s="36">
        <f>SUMIFS(СВЦЭМ!$F$33:$F$776,СВЦЭМ!$A$33:$A$776,$A251,СВЦЭМ!$B$33:$B$776,W$226)+'СЕТ СН'!$F$15</f>
        <v>182.16839438</v>
      </c>
      <c r="X251" s="36">
        <f>SUMIFS(СВЦЭМ!$F$33:$F$776,СВЦЭМ!$A$33:$A$776,$A251,СВЦЭМ!$B$33:$B$776,X$226)+'СЕТ СН'!$F$15</f>
        <v>178.91192104000001</v>
      </c>
      <c r="Y251" s="36">
        <f>SUMIFS(СВЦЭМ!$F$33:$F$776,СВЦЭМ!$A$33:$A$776,$A251,СВЦЭМ!$B$33:$B$776,Y$226)+'СЕТ СН'!$F$15</f>
        <v>191.74378012</v>
      </c>
    </row>
    <row r="252" spans="1:25" ht="15.75" x14ac:dyDescent="0.2">
      <c r="A252" s="35">
        <f t="shared" si="6"/>
        <v>43581</v>
      </c>
      <c r="B252" s="36">
        <f>SUMIFS(СВЦЭМ!$F$33:$F$776,СВЦЭМ!$A$33:$A$776,$A252,СВЦЭМ!$B$33:$B$776,B$226)+'СЕТ СН'!$F$15</f>
        <v>198.99369888000001</v>
      </c>
      <c r="C252" s="36">
        <f>SUMIFS(СВЦЭМ!$F$33:$F$776,СВЦЭМ!$A$33:$A$776,$A252,СВЦЭМ!$B$33:$B$776,C$226)+'СЕТ СН'!$F$15</f>
        <v>206.50848507000001</v>
      </c>
      <c r="D252" s="36">
        <f>SUMIFS(СВЦЭМ!$F$33:$F$776,СВЦЭМ!$A$33:$A$776,$A252,СВЦЭМ!$B$33:$B$776,D$226)+'СЕТ СН'!$F$15</f>
        <v>209.85603548</v>
      </c>
      <c r="E252" s="36">
        <f>SUMIFS(СВЦЭМ!$F$33:$F$776,СВЦЭМ!$A$33:$A$776,$A252,СВЦЭМ!$B$33:$B$776,E$226)+'СЕТ СН'!$F$15</f>
        <v>211.37788309000001</v>
      </c>
      <c r="F252" s="36">
        <f>SUMIFS(СВЦЭМ!$F$33:$F$776,СВЦЭМ!$A$33:$A$776,$A252,СВЦЭМ!$B$33:$B$776,F$226)+'СЕТ СН'!$F$15</f>
        <v>212.65353916999999</v>
      </c>
      <c r="G252" s="36">
        <f>SUMIFS(СВЦЭМ!$F$33:$F$776,СВЦЭМ!$A$33:$A$776,$A252,СВЦЭМ!$B$33:$B$776,G$226)+'СЕТ СН'!$F$15</f>
        <v>210.00138763000001</v>
      </c>
      <c r="H252" s="36">
        <f>SUMIFS(СВЦЭМ!$F$33:$F$776,СВЦЭМ!$A$33:$A$776,$A252,СВЦЭМ!$B$33:$B$776,H$226)+'СЕТ СН'!$F$15</f>
        <v>202.60537914</v>
      </c>
      <c r="I252" s="36">
        <f>SUMIFS(СВЦЭМ!$F$33:$F$776,СВЦЭМ!$A$33:$A$776,$A252,СВЦЭМ!$B$33:$B$776,I$226)+'СЕТ СН'!$F$15</f>
        <v>194.10366554999999</v>
      </c>
      <c r="J252" s="36">
        <f>SUMIFS(СВЦЭМ!$F$33:$F$776,СВЦЭМ!$A$33:$A$776,$A252,СВЦЭМ!$B$33:$B$776,J$226)+'СЕТ СН'!$F$15</f>
        <v>187.25346630000001</v>
      </c>
      <c r="K252" s="36">
        <f>SUMIFS(СВЦЭМ!$F$33:$F$776,СВЦЭМ!$A$33:$A$776,$A252,СВЦЭМ!$B$33:$B$776,K$226)+'СЕТ СН'!$F$15</f>
        <v>185.13583127000001</v>
      </c>
      <c r="L252" s="36">
        <f>SUMIFS(СВЦЭМ!$F$33:$F$776,СВЦЭМ!$A$33:$A$776,$A252,СВЦЭМ!$B$33:$B$776,L$226)+'СЕТ СН'!$F$15</f>
        <v>185.59589682000001</v>
      </c>
      <c r="M252" s="36">
        <f>SUMIFS(СВЦЭМ!$F$33:$F$776,СВЦЭМ!$A$33:$A$776,$A252,СВЦЭМ!$B$33:$B$776,M$226)+'СЕТ СН'!$F$15</f>
        <v>187.25657115000001</v>
      </c>
      <c r="N252" s="36">
        <f>SUMIFS(СВЦЭМ!$F$33:$F$776,СВЦЭМ!$A$33:$A$776,$A252,СВЦЭМ!$B$33:$B$776,N$226)+'СЕТ СН'!$F$15</f>
        <v>188.04062941999999</v>
      </c>
      <c r="O252" s="36">
        <f>SUMIFS(СВЦЭМ!$F$33:$F$776,СВЦЭМ!$A$33:$A$776,$A252,СВЦЭМ!$B$33:$B$776,O$226)+'СЕТ СН'!$F$15</f>
        <v>188.59138798999999</v>
      </c>
      <c r="P252" s="36">
        <f>SUMIFS(СВЦЭМ!$F$33:$F$776,СВЦЭМ!$A$33:$A$776,$A252,СВЦЭМ!$B$33:$B$776,P$226)+'СЕТ СН'!$F$15</f>
        <v>190.15109416999999</v>
      </c>
      <c r="Q252" s="36">
        <f>SUMIFS(СВЦЭМ!$F$33:$F$776,СВЦЭМ!$A$33:$A$776,$A252,СВЦЭМ!$B$33:$B$776,Q$226)+'СЕТ СН'!$F$15</f>
        <v>191.96459535</v>
      </c>
      <c r="R252" s="36">
        <f>SUMIFS(СВЦЭМ!$F$33:$F$776,СВЦЭМ!$A$33:$A$776,$A252,СВЦЭМ!$B$33:$B$776,R$226)+'СЕТ СН'!$F$15</f>
        <v>192.90766694999999</v>
      </c>
      <c r="S252" s="36">
        <f>SUMIFS(СВЦЭМ!$F$33:$F$776,СВЦЭМ!$A$33:$A$776,$A252,СВЦЭМ!$B$33:$B$776,S$226)+'СЕТ СН'!$F$15</f>
        <v>189.90698698</v>
      </c>
      <c r="T252" s="36">
        <f>SUMIFS(СВЦЭМ!$F$33:$F$776,СВЦЭМ!$A$33:$A$776,$A252,СВЦЭМ!$B$33:$B$776,T$226)+'СЕТ СН'!$F$15</f>
        <v>185.65865274999999</v>
      </c>
      <c r="U252" s="36">
        <f>SUMIFS(СВЦЭМ!$F$33:$F$776,СВЦЭМ!$A$33:$A$776,$A252,СВЦЭМ!$B$33:$B$776,U$226)+'СЕТ СН'!$F$15</f>
        <v>178.75385464999999</v>
      </c>
      <c r="V252" s="36">
        <f>SUMIFS(СВЦЭМ!$F$33:$F$776,СВЦЭМ!$A$33:$A$776,$A252,СВЦЭМ!$B$33:$B$776,V$226)+'СЕТ СН'!$F$15</f>
        <v>177.18325408999999</v>
      </c>
      <c r="W252" s="36">
        <f>SUMIFS(СВЦЭМ!$F$33:$F$776,СВЦЭМ!$A$33:$A$776,$A252,СВЦЭМ!$B$33:$B$776,W$226)+'СЕТ СН'!$F$15</f>
        <v>180.78641668</v>
      </c>
      <c r="X252" s="36">
        <f>SUMIFS(СВЦЭМ!$F$33:$F$776,СВЦЭМ!$A$33:$A$776,$A252,СВЦЭМ!$B$33:$B$776,X$226)+'СЕТ СН'!$F$15</f>
        <v>187.99249857000001</v>
      </c>
      <c r="Y252" s="36">
        <f>SUMIFS(СВЦЭМ!$F$33:$F$776,СВЦЭМ!$A$33:$A$776,$A252,СВЦЭМ!$B$33:$B$776,Y$226)+'СЕТ СН'!$F$15</f>
        <v>195.34473764000001</v>
      </c>
    </row>
    <row r="253" spans="1:25" ht="15.75" x14ac:dyDescent="0.2">
      <c r="A253" s="35">
        <f t="shared" si="6"/>
        <v>43582</v>
      </c>
      <c r="B253" s="36">
        <f>SUMIFS(СВЦЭМ!$F$33:$F$776,СВЦЭМ!$A$33:$A$776,$A253,СВЦЭМ!$B$33:$B$776,B$226)+'СЕТ СН'!$F$15</f>
        <v>195.59902047</v>
      </c>
      <c r="C253" s="36">
        <f>SUMIFS(СВЦЭМ!$F$33:$F$776,СВЦЭМ!$A$33:$A$776,$A253,СВЦЭМ!$B$33:$B$776,C$226)+'СЕТ СН'!$F$15</f>
        <v>193.71616313000001</v>
      </c>
      <c r="D253" s="36">
        <f>SUMIFS(СВЦЭМ!$F$33:$F$776,СВЦЭМ!$A$33:$A$776,$A253,СВЦЭМ!$B$33:$B$776,D$226)+'СЕТ СН'!$F$15</f>
        <v>195.70063284</v>
      </c>
      <c r="E253" s="36">
        <f>SUMIFS(СВЦЭМ!$F$33:$F$776,СВЦЭМ!$A$33:$A$776,$A253,СВЦЭМ!$B$33:$B$776,E$226)+'СЕТ СН'!$F$15</f>
        <v>197.56037456999999</v>
      </c>
      <c r="F253" s="36">
        <f>SUMIFS(СВЦЭМ!$F$33:$F$776,СВЦЭМ!$A$33:$A$776,$A253,СВЦЭМ!$B$33:$B$776,F$226)+'СЕТ СН'!$F$15</f>
        <v>203.14999349999999</v>
      </c>
      <c r="G253" s="36">
        <f>SUMIFS(СВЦЭМ!$F$33:$F$776,СВЦЭМ!$A$33:$A$776,$A253,СВЦЭМ!$B$33:$B$776,G$226)+'СЕТ СН'!$F$15</f>
        <v>198.92349644999999</v>
      </c>
      <c r="H253" s="36">
        <f>SUMIFS(СВЦЭМ!$F$33:$F$776,СВЦЭМ!$A$33:$A$776,$A253,СВЦЭМ!$B$33:$B$776,H$226)+'СЕТ СН'!$F$15</f>
        <v>198.44415634000001</v>
      </c>
      <c r="I253" s="36">
        <f>SUMIFS(СВЦЭМ!$F$33:$F$776,СВЦЭМ!$A$33:$A$776,$A253,СВЦЭМ!$B$33:$B$776,I$226)+'СЕТ СН'!$F$15</f>
        <v>193.65957040999999</v>
      </c>
      <c r="J253" s="36">
        <f>SUMIFS(СВЦЭМ!$F$33:$F$776,СВЦЭМ!$A$33:$A$776,$A253,СВЦЭМ!$B$33:$B$776,J$226)+'СЕТ СН'!$F$15</f>
        <v>184.00941857999999</v>
      </c>
      <c r="K253" s="36">
        <f>SUMIFS(СВЦЭМ!$F$33:$F$776,СВЦЭМ!$A$33:$A$776,$A253,СВЦЭМ!$B$33:$B$776,K$226)+'СЕТ СН'!$F$15</f>
        <v>179.34331498</v>
      </c>
      <c r="L253" s="36">
        <f>SUMIFS(СВЦЭМ!$F$33:$F$776,СВЦЭМ!$A$33:$A$776,$A253,СВЦЭМ!$B$33:$B$776,L$226)+'СЕТ СН'!$F$15</f>
        <v>176.07501683999999</v>
      </c>
      <c r="M253" s="36">
        <f>SUMIFS(СВЦЭМ!$F$33:$F$776,СВЦЭМ!$A$33:$A$776,$A253,СВЦЭМ!$B$33:$B$776,M$226)+'СЕТ СН'!$F$15</f>
        <v>178.78616217000001</v>
      </c>
      <c r="N253" s="36">
        <f>SUMIFS(СВЦЭМ!$F$33:$F$776,СВЦЭМ!$A$33:$A$776,$A253,СВЦЭМ!$B$33:$B$776,N$226)+'СЕТ СН'!$F$15</f>
        <v>178.96007227999999</v>
      </c>
      <c r="O253" s="36">
        <f>SUMIFS(СВЦЭМ!$F$33:$F$776,СВЦЭМ!$A$33:$A$776,$A253,СВЦЭМ!$B$33:$B$776,O$226)+'СЕТ СН'!$F$15</f>
        <v>178.02252522000001</v>
      </c>
      <c r="P253" s="36">
        <f>SUMIFS(СВЦЭМ!$F$33:$F$776,СВЦЭМ!$A$33:$A$776,$A253,СВЦЭМ!$B$33:$B$776,P$226)+'СЕТ СН'!$F$15</f>
        <v>179.83657077000001</v>
      </c>
      <c r="Q253" s="36">
        <f>SUMIFS(СВЦЭМ!$F$33:$F$776,СВЦЭМ!$A$33:$A$776,$A253,СВЦЭМ!$B$33:$B$776,Q$226)+'СЕТ СН'!$F$15</f>
        <v>183.08443066000001</v>
      </c>
      <c r="R253" s="36">
        <f>SUMIFS(СВЦЭМ!$F$33:$F$776,СВЦЭМ!$A$33:$A$776,$A253,СВЦЭМ!$B$33:$B$776,R$226)+'СЕТ СН'!$F$15</f>
        <v>183.97740918</v>
      </c>
      <c r="S253" s="36">
        <f>SUMIFS(СВЦЭМ!$F$33:$F$776,СВЦЭМ!$A$33:$A$776,$A253,СВЦЭМ!$B$33:$B$776,S$226)+'СЕТ СН'!$F$15</f>
        <v>185.53038543</v>
      </c>
      <c r="T253" s="36">
        <f>SUMIFS(СВЦЭМ!$F$33:$F$776,СВЦЭМ!$A$33:$A$776,$A253,СВЦЭМ!$B$33:$B$776,T$226)+'СЕТ СН'!$F$15</f>
        <v>187.21626560000001</v>
      </c>
      <c r="U253" s="36">
        <f>SUMIFS(СВЦЭМ!$F$33:$F$776,СВЦЭМ!$A$33:$A$776,$A253,СВЦЭМ!$B$33:$B$776,U$226)+'СЕТ СН'!$F$15</f>
        <v>189.81522325</v>
      </c>
      <c r="V253" s="36">
        <f>SUMIFS(СВЦЭМ!$F$33:$F$776,СВЦЭМ!$A$33:$A$776,$A253,СВЦЭМ!$B$33:$B$776,V$226)+'СЕТ СН'!$F$15</f>
        <v>183.31065022999999</v>
      </c>
      <c r="W253" s="36">
        <f>SUMIFS(СВЦЭМ!$F$33:$F$776,СВЦЭМ!$A$33:$A$776,$A253,СВЦЭМ!$B$33:$B$776,W$226)+'СЕТ СН'!$F$15</f>
        <v>181.06015517</v>
      </c>
      <c r="X253" s="36">
        <f>SUMIFS(СВЦЭМ!$F$33:$F$776,СВЦЭМ!$A$33:$A$776,$A253,СВЦЭМ!$B$33:$B$776,X$226)+'СЕТ СН'!$F$15</f>
        <v>184.78103318000001</v>
      </c>
      <c r="Y253" s="36">
        <f>SUMIFS(СВЦЭМ!$F$33:$F$776,СВЦЭМ!$A$33:$A$776,$A253,СВЦЭМ!$B$33:$B$776,Y$226)+'СЕТ СН'!$F$15</f>
        <v>187.96768304</v>
      </c>
    </row>
    <row r="254" spans="1:25" ht="15.75" x14ac:dyDescent="0.2">
      <c r="A254" s="35">
        <f t="shared" si="6"/>
        <v>43583</v>
      </c>
      <c r="B254" s="36">
        <f>SUMIFS(СВЦЭМ!$F$33:$F$776,СВЦЭМ!$A$33:$A$776,$A254,СВЦЭМ!$B$33:$B$776,B$226)+'СЕТ СН'!$F$15</f>
        <v>179.58510738999999</v>
      </c>
      <c r="C254" s="36">
        <f>SUMIFS(СВЦЭМ!$F$33:$F$776,СВЦЭМ!$A$33:$A$776,$A254,СВЦЭМ!$B$33:$B$776,C$226)+'СЕТ СН'!$F$15</f>
        <v>195.03445432999999</v>
      </c>
      <c r="D254" s="36">
        <f>SUMIFS(СВЦЭМ!$F$33:$F$776,СВЦЭМ!$A$33:$A$776,$A254,СВЦЭМ!$B$33:$B$776,D$226)+'СЕТ СН'!$F$15</f>
        <v>202.43859122000001</v>
      </c>
      <c r="E254" s="36">
        <f>SUMIFS(СВЦЭМ!$F$33:$F$776,СВЦЭМ!$A$33:$A$776,$A254,СВЦЭМ!$B$33:$B$776,E$226)+'СЕТ СН'!$F$15</f>
        <v>207.16361752</v>
      </c>
      <c r="F254" s="36">
        <f>SUMIFS(СВЦЭМ!$F$33:$F$776,СВЦЭМ!$A$33:$A$776,$A254,СВЦЭМ!$B$33:$B$776,F$226)+'СЕТ СН'!$F$15</f>
        <v>207.8910583</v>
      </c>
      <c r="G254" s="36">
        <f>SUMIFS(СВЦЭМ!$F$33:$F$776,СВЦЭМ!$A$33:$A$776,$A254,СВЦЭМ!$B$33:$B$776,G$226)+'СЕТ СН'!$F$15</f>
        <v>205.56466707999999</v>
      </c>
      <c r="H254" s="36">
        <f>SUMIFS(СВЦЭМ!$F$33:$F$776,СВЦЭМ!$A$33:$A$776,$A254,СВЦЭМ!$B$33:$B$776,H$226)+'СЕТ СН'!$F$15</f>
        <v>207.64482097000001</v>
      </c>
      <c r="I254" s="36">
        <f>SUMIFS(СВЦЭМ!$F$33:$F$776,СВЦЭМ!$A$33:$A$776,$A254,СВЦЭМ!$B$33:$B$776,I$226)+'СЕТ СН'!$F$15</f>
        <v>198.16681495</v>
      </c>
      <c r="J254" s="36">
        <f>SUMIFS(СВЦЭМ!$F$33:$F$776,СВЦЭМ!$A$33:$A$776,$A254,СВЦЭМ!$B$33:$B$776,J$226)+'СЕТ СН'!$F$15</f>
        <v>189.58685116000001</v>
      </c>
      <c r="K254" s="36">
        <f>SUMIFS(СВЦЭМ!$F$33:$F$776,СВЦЭМ!$A$33:$A$776,$A254,СВЦЭМ!$B$33:$B$776,K$226)+'СЕТ СН'!$F$15</f>
        <v>180.69631987</v>
      </c>
      <c r="L254" s="36">
        <f>SUMIFS(СВЦЭМ!$F$33:$F$776,СВЦЭМ!$A$33:$A$776,$A254,СВЦЭМ!$B$33:$B$776,L$226)+'СЕТ СН'!$F$15</f>
        <v>178.10924481999999</v>
      </c>
      <c r="M254" s="36">
        <f>SUMIFS(СВЦЭМ!$F$33:$F$776,СВЦЭМ!$A$33:$A$776,$A254,СВЦЭМ!$B$33:$B$776,M$226)+'СЕТ СН'!$F$15</f>
        <v>178.26379505</v>
      </c>
      <c r="N254" s="36">
        <f>SUMIFS(СВЦЭМ!$F$33:$F$776,СВЦЭМ!$A$33:$A$776,$A254,СВЦЭМ!$B$33:$B$776,N$226)+'СЕТ СН'!$F$15</f>
        <v>183.95773285999999</v>
      </c>
      <c r="O254" s="36">
        <f>SUMIFS(СВЦЭМ!$F$33:$F$776,СВЦЭМ!$A$33:$A$776,$A254,СВЦЭМ!$B$33:$B$776,O$226)+'СЕТ СН'!$F$15</f>
        <v>187.90255224000001</v>
      </c>
      <c r="P254" s="36">
        <f>SUMIFS(СВЦЭМ!$F$33:$F$776,СВЦЭМ!$A$33:$A$776,$A254,СВЦЭМ!$B$33:$B$776,P$226)+'СЕТ СН'!$F$15</f>
        <v>192.97224546000001</v>
      </c>
      <c r="Q254" s="36">
        <f>SUMIFS(СВЦЭМ!$F$33:$F$776,СВЦЭМ!$A$33:$A$776,$A254,СВЦЭМ!$B$33:$B$776,Q$226)+'СЕТ СН'!$F$15</f>
        <v>195.24098226000001</v>
      </c>
      <c r="R254" s="36">
        <f>SUMIFS(СВЦЭМ!$F$33:$F$776,СВЦЭМ!$A$33:$A$776,$A254,СВЦЭМ!$B$33:$B$776,R$226)+'СЕТ СН'!$F$15</f>
        <v>191.14088784</v>
      </c>
      <c r="S254" s="36">
        <f>SUMIFS(СВЦЭМ!$F$33:$F$776,СВЦЭМ!$A$33:$A$776,$A254,СВЦЭМ!$B$33:$B$776,S$226)+'СЕТ СН'!$F$15</f>
        <v>184.99581932000001</v>
      </c>
      <c r="T254" s="36">
        <f>SUMIFS(СВЦЭМ!$F$33:$F$776,СВЦЭМ!$A$33:$A$776,$A254,СВЦЭМ!$B$33:$B$776,T$226)+'СЕТ СН'!$F$15</f>
        <v>177.46605116999999</v>
      </c>
      <c r="U254" s="36">
        <f>SUMIFS(СВЦЭМ!$F$33:$F$776,СВЦЭМ!$A$33:$A$776,$A254,СВЦЭМ!$B$33:$B$776,U$226)+'СЕТ СН'!$F$15</f>
        <v>167.55220595</v>
      </c>
      <c r="V254" s="36">
        <f>SUMIFS(СВЦЭМ!$F$33:$F$776,СВЦЭМ!$A$33:$A$776,$A254,СВЦЭМ!$B$33:$B$776,V$226)+'СЕТ СН'!$F$15</f>
        <v>162.58715432</v>
      </c>
      <c r="W254" s="36">
        <f>SUMIFS(СВЦЭМ!$F$33:$F$776,СВЦЭМ!$A$33:$A$776,$A254,СВЦЭМ!$B$33:$B$776,W$226)+'СЕТ СН'!$F$15</f>
        <v>164.44267821</v>
      </c>
      <c r="X254" s="36">
        <f>SUMIFS(СВЦЭМ!$F$33:$F$776,СВЦЭМ!$A$33:$A$776,$A254,СВЦЭМ!$B$33:$B$776,X$226)+'СЕТ СН'!$F$15</f>
        <v>166.82887396000001</v>
      </c>
      <c r="Y254" s="36">
        <f>SUMIFS(СВЦЭМ!$F$33:$F$776,СВЦЭМ!$A$33:$A$776,$A254,СВЦЭМ!$B$33:$B$776,Y$226)+'СЕТ СН'!$F$15</f>
        <v>175.12722657</v>
      </c>
    </row>
    <row r="255" spans="1:25" ht="15.75" x14ac:dyDescent="0.2">
      <c r="A255" s="35">
        <f t="shared" si="6"/>
        <v>43584</v>
      </c>
      <c r="B255" s="36">
        <f>SUMIFS(СВЦЭМ!$F$33:$F$776,СВЦЭМ!$A$33:$A$776,$A255,СВЦЭМ!$B$33:$B$776,B$226)+'СЕТ СН'!$F$15</f>
        <v>193.37400715999999</v>
      </c>
      <c r="C255" s="36">
        <f>SUMIFS(СВЦЭМ!$F$33:$F$776,СВЦЭМ!$A$33:$A$776,$A255,СВЦЭМ!$B$33:$B$776,C$226)+'СЕТ СН'!$F$15</f>
        <v>200.05409940000001</v>
      </c>
      <c r="D255" s="36">
        <f>SUMIFS(СВЦЭМ!$F$33:$F$776,СВЦЭМ!$A$33:$A$776,$A255,СВЦЭМ!$B$33:$B$776,D$226)+'СЕТ СН'!$F$15</f>
        <v>204.49285463999999</v>
      </c>
      <c r="E255" s="36">
        <f>SUMIFS(СВЦЭМ!$F$33:$F$776,СВЦЭМ!$A$33:$A$776,$A255,СВЦЭМ!$B$33:$B$776,E$226)+'СЕТ СН'!$F$15</f>
        <v>205.65489342000001</v>
      </c>
      <c r="F255" s="36">
        <f>SUMIFS(СВЦЭМ!$F$33:$F$776,СВЦЭМ!$A$33:$A$776,$A255,СВЦЭМ!$B$33:$B$776,F$226)+'СЕТ СН'!$F$15</f>
        <v>207.43824997999999</v>
      </c>
      <c r="G255" s="36">
        <f>SUMIFS(СВЦЭМ!$F$33:$F$776,СВЦЭМ!$A$33:$A$776,$A255,СВЦЭМ!$B$33:$B$776,G$226)+'СЕТ СН'!$F$15</f>
        <v>204.83108626000001</v>
      </c>
      <c r="H255" s="36">
        <f>SUMIFS(СВЦЭМ!$F$33:$F$776,СВЦЭМ!$A$33:$A$776,$A255,СВЦЭМ!$B$33:$B$776,H$226)+'СЕТ СН'!$F$15</f>
        <v>202.25589945999999</v>
      </c>
      <c r="I255" s="36">
        <f>SUMIFS(СВЦЭМ!$F$33:$F$776,СВЦЭМ!$A$33:$A$776,$A255,СВЦЭМ!$B$33:$B$776,I$226)+'СЕТ СН'!$F$15</f>
        <v>193.07051056</v>
      </c>
      <c r="J255" s="36">
        <f>SUMIFS(СВЦЭМ!$F$33:$F$776,СВЦЭМ!$A$33:$A$776,$A255,СВЦЭМ!$B$33:$B$776,J$226)+'СЕТ СН'!$F$15</f>
        <v>184.10015193999999</v>
      </c>
      <c r="K255" s="36">
        <f>SUMIFS(СВЦЭМ!$F$33:$F$776,СВЦЭМ!$A$33:$A$776,$A255,СВЦЭМ!$B$33:$B$776,K$226)+'СЕТ СН'!$F$15</f>
        <v>181.6374509</v>
      </c>
      <c r="L255" s="36">
        <f>SUMIFS(СВЦЭМ!$F$33:$F$776,СВЦЭМ!$A$33:$A$776,$A255,СВЦЭМ!$B$33:$B$776,L$226)+'СЕТ СН'!$F$15</f>
        <v>177.22966983000001</v>
      </c>
      <c r="M255" s="36">
        <f>SUMIFS(СВЦЭМ!$F$33:$F$776,СВЦЭМ!$A$33:$A$776,$A255,СВЦЭМ!$B$33:$B$776,M$226)+'СЕТ СН'!$F$15</f>
        <v>181.09249438000001</v>
      </c>
      <c r="N255" s="36">
        <f>SUMIFS(СВЦЭМ!$F$33:$F$776,СВЦЭМ!$A$33:$A$776,$A255,СВЦЭМ!$B$33:$B$776,N$226)+'СЕТ СН'!$F$15</f>
        <v>181.11322910999999</v>
      </c>
      <c r="O255" s="36">
        <f>SUMIFS(СВЦЭМ!$F$33:$F$776,СВЦЭМ!$A$33:$A$776,$A255,СВЦЭМ!$B$33:$B$776,O$226)+'СЕТ СН'!$F$15</f>
        <v>181.39762693</v>
      </c>
      <c r="P255" s="36">
        <f>SUMIFS(СВЦЭМ!$F$33:$F$776,СВЦЭМ!$A$33:$A$776,$A255,СВЦЭМ!$B$33:$B$776,P$226)+'СЕТ СН'!$F$15</f>
        <v>182.97369504</v>
      </c>
      <c r="Q255" s="36">
        <f>SUMIFS(СВЦЭМ!$F$33:$F$776,СВЦЭМ!$A$33:$A$776,$A255,СВЦЭМ!$B$33:$B$776,Q$226)+'СЕТ СН'!$F$15</f>
        <v>184.94389659999999</v>
      </c>
      <c r="R255" s="36">
        <f>SUMIFS(СВЦЭМ!$F$33:$F$776,СВЦЭМ!$A$33:$A$776,$A255,СВЦЭМ!$B$33:$B$776,R$226)+'СЕТ СН'!$F$15</f>
        <v>184.82811684999999</v>
      </c>
      <c r="S255" s="36">
        <f>SUMIFS(СВЦЭМ!$F$33:$F$776,СВЦЭМ!$A$33:$A$776,$A255,СВЦЭМ!$B$33:$B$776,S$226)+'СЕТ СН'!$F$15</f>
        <v>184.99316780000001</v>
      </c>
      <c r="T255" s="36">
        <f>SUMIFS(СВЦЭМ!$F$33:$F$776,СВЦЭМ!$A$33:$A$776,$A255,СВЦЭМ!$B$33:$B$776,T$226)+'СЕТ СН'!$F$15</f>
        <v>181.68261833</v>
      </c>
      <c r="U255" s="36">
        <f>SUMIFS(СВЦЭМ!$F$33:$F$776,СВЦЭМ!$A$33:$A$776,$A255,СВЦЭМ!$B$33:$B$776,U$226)+'СЕТ СН'!$F$15</f>
        <v>179.05768040999999</v>
      </c>
      <c r="V255" s="36">
        <f>SUMIFS(СВЦЭМ!$F$33:$F$776,СВЦЭМ!$A$33:$A$776,$A255,СВЦЭМ!$B$33:$B$776,V$226)+'СЕТ СН'!$F$15</f>
        <v>172.37551139999999</v>
      </c>
      <c r="W255" s="36">
        <f>SUMIFS(СВЦЭМ!$F$33:$F$776,СВЦЭМ!$A$33:$A$776,$A255,СВЦЭМ!$B$33:$B$776,W$226)+'СЕТ СН'!$F$15</f>
        <v>168.24510008999999</v>
      </c>
      <c r="X255" s="36">
        <f>SUMIFS(СВЦЭМ!$F$33:$F$776,СВЦЭМ!$A$33:$A$776,$A255,СВЦЭМ!$B$33:$B$776,X$226)+'СЕТ СН'!$F$15</f>
        <v>174.34072502999999</v>
      </c>
      <c r="Y255" s="36">
        <f>SUMIFS(СВЦЭМ!$F$33:$F$776,СВЦЭМ!$A$33:$A$776,$A255,СВЦЭМ!$B$33:$B$776,Y$226)+'СЕТ СН'!$F$15</f>
        <v>181.17383032000001</v>
      </c>
    </row>
    <row r="256" spans="1:25" ht="15.75" x14ac:dyDescent="0.2">
      <c r="A256" s="35">
        <f t="shared" si="6"/>
        <v>43585</v>
      </c>
      <c r="B256" s="36">
        <f>SUMIFS(СВЦЭМ!$F$33:$F$776,СВЦЭМ!$A$33:$A$776,$A256,СВЦЭМ!$B$33:$B$776,B$226)+'СЕТ СН'!$F$15</f>
        <v>195.09588891999999</v>
      </c>
      <c r="C256" s="36">
        <f>SUMIFS(СВЦЭМ!$F$33:$F$776,СВЦЭМ!$A$33:$A$776,$A256,СВЦЭМ!$B$33:$B$776,C$226)+'СЕТ СН'!$F$15</f>
        <v>202.41356343000001</v>
      </c>
      <c r="D256" s="36">
        <f>SUMIFS(СВЦЭМ!$F$33:$F$776,СВЦЭМ!$A$33:$A$776,$A256,СВЦЭМ!$B$33:$B$776,D$226)+'СЕТ СН'!$F$15</f>
        <v>208.83062670000001</v>
      </c>
      <c r="E256" s="36">
        <f>SUMIFS(СВЦЭМ!$F$33:$F$776,СВЦЭМ!$A$33:$A$776,$A256,СВЦЭМ!$B$33:$B$776,E$226)+'СЕТ СН'!$F$15</f>
        <v>209.99575863999999</v>
      </c>
      <c r="F256" s="36">
        <f>SUMIFS(СВЦЭМ!$F$33:$F$776,СВЦЭМ!$A$33:$A$776,$A256,СВЦЭМ!$B$33:$B$776,F$226)+'СЕТ СН'!$F$15</f>
        <v>210.82822515000001</v>
      </c>
      <c r="G256" s="36">
        <f>SUMIFS(СВЦЭМ!$F$33:$F$776,СВЦЭМ!$A$33:$A$776,$A256,СВЦЭМ!$B$33:$B$776,G$226)+'СЕТ СН'!$F$15</f>
        <v>206.92444731000001</v>
      </c>
      <c r="H256" s="36">
        <f>SUMIFS(СВЦЭМ!$F$33:$F$776,СВЦЭМ!$A$33:$A$776,$A256,СВЦЭМ!$B$33:$B$776,H$226)+'СЕТ СН'!$F$15</f>
        <v>193.8110863</v>
      </c>
      <c r="I256" s="36">
        <f>SUMIFS(СВЦЭМ!$F$33:$F$776,СВЦЭМ!$A$33:$A$776,$A256,СВЦЭМ!$B$33:$B$776,I$226)+'СЕТ СН'!$F$15</f>
        <v>182.66023415999999</v>
      </c>
      <c r="J256" s="36">
        <f>SUMIFS(СВЦЭМ!$F$33:$F$776,СВЦЭМ!$A$33:$A$776,$A256,СВЦЭМ!$B$33:$B$776,J$226)+'СЕТ СН'!$F$15</f>
        <v>180.24820955000001</v>
      </c>
      <c r="K256" s="36">
        <f>SUMIFS(СВЦЭМ!$F$33:$F$776,СВЦЭМ!$A$33:$A$776,$A256,СВЦЭМ!$B$33:$B$776,K$226)+'СЕТ СН'!$F$15</f>
        <v>180.16640848</v>
      </c>
      <c r="L256" s="36">
        <f>SUMIFS(СВЦЭМ!$F$33:$F$776,СВЦЭМ!$A$33:$A$776,$A256,СВЦЭМ!$B$33:$B$776,L$226)+'СЕТ СН'!$F$15</f>
        <v>180.04760662999999</v>
      </c>
      <c r="M256" s="36">
        <f>SUMIFS(СВЦЭМ!$F$33:$F$776,СВЦЭМ!$A$33:$A$776,$A256,СВЦЭМ!$B$33:$B$776,M$226)+'СЕТ СН'!$F$15</f>
        <v>176.98351503999999</v>
      </c>
      <c r="N256" s="36">
        <f>SUMIFS(СВЦЭМ!$F$33:$F$776,СВЦЭМ!$A$33:$A$776,$A256,СВЦЭМ!$B$33:$B$776,N$226)+'СЕТ СН'!$F$15</f>
        <v>176.92052049</v>
      </c>
      <c r="O256" s="36">
        <f>SUMIFS(СВЦЭМ!$F$33:$F$776,СВЦЭМ!$A$33:$A$776,$A256,СВЦЭМ!$B$33:$B$776,O$226)+'СЕТ СН'!$F$15</f>
        <v>177.47275253000001</v>
      </c>
      <c r="P256" s="36">
        <f>SUMIFS(СВЦЭМ!$F$33:$F$776,СВЦЭМ!$A$33:$A$776,$A256,СВЦЭМ!$B$33:$B$776,P$226)+'СЕТ СН'!$F$15</f>
        <v>179.96510599000001</v>
      </c>
      <c r="Q256" s="36">
        <f>SUMIFS(СВЦЭМ!$F$33:$F$776,СВЦЭМ!$A$33:$A$776,$A256,СВЦЭМ!$B$33:$B$776,Q$226)+'СЕТ СН'!$F$15</f>
        <v>181.16390032000001</v>
      </c>
      <c r="R256" s="36">
        <f>SUMIFS(СВЦЭМ!$F$33:$F$776,СВЦЭМ!$A$33:$A$776,$A256,СВЦЭМ!$B$33:$B$776,R$226)+'СЕТ СН'!$F$15</f>
        <v>181.04573839</v>
      </c>
      <c r="S256" s="36">
        <f>SUMIFS(СВЦЭМ!$F$33:$F$776,СВЦЭМ!$A$33:$A$776,$A256,СВЦЭМ!$B$33:$B$776,S$226)+'СЕТ СН'!$F$15</f>
        <v>178.62868398000001</v>
      </c>
      <c r="T256" s="36">
        <f>SUMIFS(СВЦЭМ!$F$33:$F$776,СВЦЭМ!$A$33:$A$776,$A256,СВЦЭМ!$B$33:$B$776,T$226)+'СЕТ СН'!$F$15</f>
        <v>175.45626361999999</v>
      </c>
      <c r="U256" s="36">
        <f>SUMIFS(СВЦЭМ!$F$33:$F$776,СВЦЭМ!$A$33:$A$776,$A256,СВЦЭМ!$B$33:$B$776,U$226)+'СЕТ СН'!$F$15</f>
        <v>172.85278819999999</v>
      </c>
      <c r="V256" s="36">
        <f>SUMIFS(СВЦЭМ!$F$33:$F$776,СВЦЭМ!$A$33:$A$776,$A256,СВЦЭМ!$B$33:$B$776,V$226)+'СЕТ СН'!$F$15</f>
        <v>170.24033451</v>
      </c>
      <c r="W256" s="36">
        <f>SUMIFS(СВЦЭМ!$F$33:$F$776,СВЦЭМ!$A$33:$A$776,$A256,СВЦЭМ!$B$33:$B$776,W$226)+'СЕТ СН'!$F$15</f>
        <v>169.70239988</v>
      </c>
      <c r="X256" s="36">
        <f>SUMIFS(СВЦЭМ!$F$33:$F$776,СВЦЭМ!$A$33:$A$776,$A256,СВЦЭМ!$B$33:$B$776,X$226)+'СЕТ СН'!$F$15</f>
        <v>173.78618843999999</v>
      </c>
      <c r="Y256" s="36">
        <f>SUMIFS(СВЦЭМ!$F$33:$F$776,СВЦЭМ!$A$33:$A$776,$A256,СВЦЭМ!$B$33:$B$776,Y$226)+'СЕТ СН'!$F$15</f>
        <v>177.80691673000001</v>
      </c>
    </row>
    <row r="257" spans="1:27" ht="15.75" hidden="1" x14ac:dyDescent="0.2">
      <c r="A257" s="35">
        <f t="shared" si="6"/>
        <v>43586</v>
      </c>
      <c r="B257" s="36">
        <f>SUMIFS(СВЦЭМ!$F$33:$F$776,СВЦЭМ!$A$33:$A$776,$A257,СВЦЭМ!$B$33:$B$776,B$226)+'СЕТ СН'!$F$15</f>
        <v>0</v>
      </c>
      <c r="C257" s="36">
        <f>SUMIFS(СВЦЭМ!$F$33:$F$776,СВЦЭМ!$A$33:$A$776,$A257,СВЦЭМ!$B$33:$B$776,C$226)+'СЕТ СН'!$F$15</f>
        <v>0</v>
      </c>
      <c r="D257" s="36">
        <f>SUMIFS(СВЦЭМ!$F$33:$F$776,СВЦЭМ!$A$33:$A$776,$A257,СВЦЭМ!$B$33:$B$776,D$226)+'СЕТ СН'!$F$15</f>
        <v>0</v>
      </c>
      <c r="E257" s="36">
        <f>SUMIFS(СВЦЭМ!$F$33:$F$776,СВЦЭМ!$A$33:$A$776,$A257,СВЦЭМ!$B$33:$B$776,E$226)+'СЕТ СН'!$F$15</f>
        <v>0</v>
      </c>
      <c r="F257" s="36">
        <f>SUMIFS(СВЦЭМ!$F$33:$F$776,СВЦЭМ!$A$33:$A$776,$A257,СВЦЭМ!$B$33:$B$776,F$226)+'СЕТ СН'!$F$15</f>
        <v>0</v>
      </c>
      <c r="G257" s="36">
        <f>SUMIFS(СВЦЭМ!$F$33:$F$776,СВЦЭМ!$A$33:$A$776,$A257,СВЦЭМ!$B$33:$B$776,G$226)+'СЕТ СН'!$F$15</f>
        <v>0</v>
      </c>
      <c r="H257" s="36">
        <f>SUMIFS(СВЦЭМ!$F$33:$F$776,СВЦЭМ!$A$33:$A$776,$A257,СВЦЭМ!$B$33:$B$776,H$226)+'СЕТ СН'!$F$15</f>
        <v>0</v>
      </c>
      <c r="I257" s="36">
        <f>SUMIFS(СВЦЭМ!$F$33:$F$776,СВЦЭМ!$A$33:$A$776,$A257,СВЦЭМ!$B$33:$B$776,I$226)+'СЕТ СН'!$F$15</f>
        <v>0</v>
      </c>
      <c r="J257" s="36">
        <f>SUMIFS(СВЦЭМ!$F$33:$F$776,СВЦЭМ!$A$33:$A$776,$A257,СВЦЭМ!$B$33:$B$776,J$226)+'СЕТ СН'!$F$15</f>
        <v>0</v>
      </c>
      <c r="K257" s="36">
        <f>SUMIFS(СВЦЭМ!$F$33:$F$776,СВЦЭМ!$A$33:$A$776,$A257,СВЦЭМ!$B$33:$B$776,K$226)+'СЕТ СН'!$F$15</f>
        <v>0</v>
      </c>
      <c r="L257" s="36">
        <f>SUMIFS(СВЦЭМ!$F$33:$F$776,СВЦЭМ!$A$33:$A$776,$A257,СВЦЭМ!$B$33:$B$776,L$226)+'СЕТ СН'!$F$15</f>
        <v>0</v>
      </c>
      <c r="M257" s="36">
        <f>SUMIFS(СВЦЭМ!$F$33:$F$776,СВЦЭМ!$A$33:$A$776,$A257,СВЦЭМ!$B$33:$B$776,M$226)+'СЕТ СН'!$F$15</f>
        <v>0</v>
      </c>
      <c r="N257" s="36">
        <f>SUMIFS(СВЦЭМ!$F$33:$F$776,СВЦЭМ!$A$33:$A$776,$A257,СВЦЭМ!$B$33:$B$776,N$226)+'СЕТ СН'!$F$15</f>
        <v>0</v>
      </c>
      <c r="O257" s="36">
        <f>SUMIFS(СВЦЭМ!$F$33:$F$776,СВЦЭМ!$A$33:$A$776,$A257,СВЦЭМ!$B$33:$B$776,O$226)+'СЕТ СН'!$F$15</f>
        <v>0</v>
      </c>
      <c r="P257" s="36">
        <f>SUMIFS(СВЦЭМ!$F$33:$F$776,СВЦЭМ!$A$33:$A$776,$A257,СВЦЭМ!$B$33:$B$776,P$226)+'СЕТ СН'!$F$15</f>
        <v>0</v>
      </c>
      <c r="Q257" s="36">
        <f>SUMIFS(СВЦЭМ!$F$33:$F$776,СВЦЭМ!$A$33:$A$776,$A257,СВЦЭМ!$B$33:$B$776,Q$226)+'СЕТ СН'!$F$15</f>
        <v>0</v>
      </c>
      <c r="R257" s="36">
        <f>SUMIFS(СВЦЭМ!$F$33:$F$776,СВЦЭМ!$A$33:$A$776,$A257,СВЦЭМ!$B$33:$B$776,R$226)+'СЕТ СН'!$F$15</f>
        <v>0</v>
      </c>
      <c r="S257" s="36">
        <f>SUMIFS(СВЦЭМ!$F$33:$F$776,СВЦЭМ!$A$33:$A$776,$A257,СВЦЭМ!$B$33:$B$776,S$226)+'СЕТ СН'!$F$15</f>
        <v>0</v>
      </c>
      <c r="T257" s="36">
        <f>SUMIFS(СВЦЭМ!$F$33:$F$776,СВЦЭМ!$A$33:$A$776,$A257,СВЦЭМ!$B$33:$B$776,T$226)+'СЕТ СН'!$F$15</f>
        <v>0</v>
      </c>
      <c r="U257" s="36">
        <f>SUMIFS(СВЦЭМ!$F$33:$F$776,СВЦЭМ!$A$33:$A$776,$A257,СВЦЭМ!$B$33:$B$776,U$226)+'СЕТ СН'!$F$15</f>
        <v>0</v>
      </c>
      <c r="V257" s="36">
        <f>SUMIFS(СВЦЭМ!$F$33:$F$776,СВЦЭМ!$A$33:$A$776,$A257,СВЦЭМ!$B$33:$B$776,V$226)+'СЕТ СН'!$F$15</f>
        <v>0</v>
      </c>
      <c r="W257" s="36">
        <f>SUMIFS(СВЦЭМ!$F$33:$F$776,СВЦЭМ!$A$33:$A$776,$A257,СВЦЭМ!$B$33:$B$776,W$226)+'СЕТ СН'!$F$15</f>
        <v>0</v>
      </c>
      <c r="X257" s="36">
        <f>SUMIFS(СВЦЭМ!$F$33:$F$776,СВЦЭМ!$A$33:$A$776,$A257,СВЦЭМ!$B$33:$B$776,X$226)+'СЕТ СН'!$F$15</f>
        <v>0</v>
      </c>
      <c r="Y257" s="36">
        <f>SUMIFS(СВЦЭМ!$F$33:$F$776,СВЦЭМ!$A$33:$A$776,$A257,СВЦЭМ!$B$33:$B$776,Y$226)+'СЕТ СН'!$F$15</f>
        <v>0</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01.04.2019</v>
      </c>
      <c r="B262" s="36">
        <f>SUMIFS(СВЦЭМ!$G$34:$G$777,СВЦЭМ!$A$34:$A$777,$A262,СВЦЭМ!$B$33:$B$776,B$261)+'СЕТ СН'!$F$15</f>
        <v>0</v>
      </c>
      <c r="C262" s="36">
        <f>SUMIFS(СВЦЭМ!$G$34:$G$777,СВЦЭМ!$A$34:$A$777,$A262,СВЦЭМ!$B$33:$B$776,C$261)+'СЕТ СН'!$F$15</f>
        <v>0</v>
      </c>
      <c r="D262" s="36">
        <f>SUMIFS(СВЦЭМ!$G$34:$G$777,СВЦЭМ!$A$34:$A$777,$A262,СВЦЭМ!$B$33:$B$776,D$261)+'СЕТ СН'!$F$15</f>
        <v>0</v>
      </c>
      <c r="E262" s="36">
        <f>SUMIFS(СВЦЭМ!$G$34:$G$777,СВЦЭМ!$A$34:$A$777,$A262,СВЦЭМ!$B$33:$B$776,E$261)+'СЕТ СН'!$F$15</f>
        <v>0</v>
      </c>
      <c r="F262" s="36">
        <f>SUMIFS(СВЦЭМ!$G$34:$G$777,СВЦЭМ!$A$34:$A$777,$A262,СВЦЭМ!$B$33:$B$776,F$261)+'СЕТ СН'!$F$15</f>
        <v>0</v>
      </c>
      <c r="G262" s="36">
        <f>SUMIFS(СВЦЭМ!$G$34:$G$777,СВЦЭМ!$A$34:$A$777,$A262,СВЦЭМ!$B$33:$B$776,G$261)+'СЕТ СН'!$F$15</f>
        <v>0</v>
      </c>
      <c r="H262" s="36">
        <f>SUMIFS(СВЦЭМ!$G$34:$G$777,СВЦЭМ!$A$34:$A$777,$A262,СВЦЭМ!$B$33:$B$776,H$261)+'СЕТ СН'!$F$15</f>
        <v>0</v>
      </c>
      <c r="I262" s="36">
        <f>SUMIFS(СВЦЭМ!$G$34:$G$777,СВЦЭМ!$A$34:$A$777,$A262,СВЦЭМ!$B$33:$B$776,I$261)+'СЕТ СН'!$F$15</f>
        <v>0</v>
      </c>
      <c r="J262" s="36">
        <f>SUMIFS(СВЦЭМ!$G$34:$G$777,СВЦЭМ!$A$34:$A$777,$A262,СВЦЭМ!$B$33:$B$776,J$261)+'СЕТ СН'!$F$15</f>
        <v>0</v>
      </c>
      <c r="K262" s="36">
        <f>SUMIFS(СВЦЭМ!$G$34:$G$777,СВЦЭМ!$A$34:$A$777,$A262,СВЦЭМ!$B$33:$B$776,K$261)+'СЕТ СН'!$F$15</f>
        <v>0</v>
      </c>
      <c r="L262" s="36">
        <f>SUMIFS(СВЦЭМ!$G$34:$G$777,СВЦЭМ!$A$34:$A$777,$A262,СВЦЭМ!$B$33:$B$776,L$261)+'СЕТ СН'!$F$15</f>
        <v>0</v>
      </c>
      <c r="M262" s="36">
        <f>SUMIFS(СВЦЭМ!$G$34:$G$777,СВЦЭМ!$A$34:$A$777,$A262,СВЦЭМ!$B$33:$B$776,M$261)+'СЕТ СН'!$F$15</f>
        <v>0</v>
      </c>
      <c r="N262" s="36">
        <f>SUMIFS(СВЦЭМ!$G$34:$G$777,СВЦЭМ!$A$34:$A$777,$A262,СВЦЭМ!$B$33:$B$776,N$261)+'СЕТ СН'!$F$15</f>
        <v>0</v>
      </c>
      <c r="O262" s="36">
        <f>SUMIFS(СВЦЭМ!$G$34:$G$777,СВЦЭМ!$A$34:$A$777,$A262,СВЦЭМ!$B$33:$B$776,O$261)+'СЕТ СН'!$F$15</f>
        <v>0</v>
      </c>
      <c r="P262" s="36">
        <f>SUMIFS(СВЦЭМ!$G$34:$G$777,СВЦЭМ!$A$34:$A$777,$A262,СВЦЭМ!$B$33:$B$776,P$261)+'СЕТ СН'!$F$15</f>
        <v>0</v>
      </c>
      <c r="Q262" s="36">
        <f>SUMIFS(СВЦЭМ!$G$34:$G$777,СВЦЭМ!$A$34:$A$777,$A262,СВЦЭМ!$B$33:$B$776,Q$261)+'СЕТ СН'!$F$15</f>
        <v>0</v>
      </c>
      <c r="R262" s="36">
        <f>SUMIFS(СВЦЭМ!$G$34:$G$777,СВЦЭМ!$A$34:$A$777,$A262,СВЦЭМ!$B$33:$B$776,R$261)+'СЕТ СН'!$F$15</f>
        <v>0</v>
      </c>
      <c r="S262" s="36">
        <f>SUMIFS(СВЦЭМ!$G$34:$G$777,СВЦЭМ!$A$34:$A$777,$A262,СВЦЭМ!$B$33:$B$776,S$261)+'СЕТ СН'!$F$15</f>
        <v>0</v>
      </c>
      <c r="T262" s="36">
        <f>SUMIFS(СВЦЭМ!$G$34:$G$777,СВЦЭМ!$A$34:$A$777,$A262,СВЦЭМ!$B$33:$B$776,T$261)+'СЕТ СН'!$F$15</f>
        <v>0</v>
      </c>
      <c r="U262" s="36">
        <f>SUMIFS(СВЦЭМ!$G$34:$G$777,СВЦЭМ!$A$34:$A$777,$A262,СВЦЭМ!$B$33:$B$776,U$261)+'СЕТ СН'!$F$15</f>
        <v>0</v>
      </c>
      <c r="V262" s="36">
        <f>SUMIFS(СВЦЭМ!$G$34:$G$777,СВЦЭМ!$A$34:$A$777,$A262,СВЦЭМ!$B$33:$B$776,V$261)+'СЕТ СН'!$F$15</f>
        <v>0</v>
      </c>
      <c r="W262" s="36">
        <f>SUMIFS(СВЦЭМ!$G$34:$G$777,СВЦЭМ!$A$34:$A$777,$A262,СВЦЭМ!$B$33:$B$776,W$261)+'СЕТ СН'!$F$15</f>
        <v>0</v>
      </c>
      <c r="X262" s="36">
        <f>SUMIFS(СВЦЭМ!$G$34:$G$777,СВЦЭМ!$A$34:$A$777,$A262,СВЦЭМ!$B$33:$B$776,X$261)+'СЕТ СН'!$F$15</f>
        <v>0</v>
      </c>
      <c r="Y262" s="36">
        <f>SUMIFS(СВЦЭМ!$G$34:$G$777,СВЦЭМ!$A$34:$A$777,$A262,СВЦЭМ!$B$33:$B$776,Y$261)+'СЕТ СН'!$F$15</f>
        <v>0</v>
      </c>
      <c r="AA262" s="45"/>
    </row>
    <row r="263" spans="1:27" ht="15.75" hidden="1" x14ac:dyDescent="0.2">
      <c r="A263" s="35">
        <f>A262+1</f>
        <v>43557</v>
      </c>
      <c r="B263" s="36">
        <f>SUMIFS(СВЦЭМ!$G$34:$G$777,СВЦЭМ!$A$34:$A$777,$A263,СВЦЭМ!$B$33:$B$776,B$261)+'СЕТ СН'!$F$15</f>
        <v>0</v>
      </c>
      <c r="C263" s="36">
        <f>SUMIFS(СВЦЭМ!$G$34:$G$777,СВЦЭМ!$A$34:$A$777,$A263,СВЦЭМ!$B$33:$B$776,C$261)+'СЕТ СН'!$F$15</f>
        <v>0</v>
      </c>
      <c r="D263" s="36">
        <f>SUMIFS(СВЦЭМ!$G$34:$G$777,СВЦЭМ!$A$34:$A$777,$A263,СВЦЭМ!$B$33:$B$776,D$261)+'СЕТ СН'!$F$15</f>
        <v>0</v>
      </c>
      <c r="E263" s="36">
        <f>SUMIFS(СВЦЭМ!$G$34:$G$777,СВЦЭМ!$A$34:$A$777,$A263,СВЦЭМ!$B$33:$B$776,E$261)+'СЕТ СН'!$F$15</f>
        <v>0</v>
      </c>
      <c r="F263" s="36">
        <f>SUMIFS(СВЦЭМ!$G$34:$G$777,СВЦЭМ!$A$34:$A$777,$A263,СВЦЭМ!$B$33:$B$776,F$261)+'СЕТ СН'!$F$15</f>
        <v>0</v>
      </c>
      <c r="G263" s="36">
        <f>SUMIFS(СВЦЭМ!$G$34:$G$777,СВЦЭМ!$A$34:$A$777,$A263,СВЦЭМ!$B$33:$B$776,G$261)+'СЕТ СН'!$F$15</f>
        <v>0</v>
      </c>
      <c r="H263" s="36">
        <f>SUMIFS(СВЦЭМ!$G$34:$G$777,СВЦЭМ!$A$34:$A$777,$A263,СВЦЭМ!$B$33:$B$776,H$261)+'СЕТ СН'!$F$15</f>
        <v>0</v>
      </c>
      <c r="I263" s="36">
        <f>SUMIFS(СВЦЭМ!$G$34:$G$777,СВЦЭМ!$A$34:$A$777,$A263,СВЦЭМ!$B$33:$B$776,I$261)+'СЕТ СН'!$F$15</f>
        <v>0</v>
      </c>
      <c r="J263" s="36">
        <f>SUMIFS(СВЦЭМ!$G$34:$G$777,СВЦЭМ!$A$34:$A$777,$A263,СВЦЭМ!$B$33:$B$776,J$261)+'СЕТ СН'!$F$15</f>
        <v>0</v>
      </c>
      <c r="K263" s="36">
        <f>SUMIFS(СВЦЭМ!$G$34:$G$777,СВЦЭМ!$A$34:$A$777,$A263,СВЦЭМ!$B$33:$B$776,K$261)+'СЕТ СН'!$F$15</f>
        <v>0</v>
      </c>
      <c r="L263" s="36">
        <f>SUMIFS(СВЦЭМ!$G$34:$G$777,СВЦЭМ!$A$34:$A$777,$A263,СВЦЭМ!$B$33:$B$776,L$261)+'СЕТ СН'!$F$15</f>
        <v>0</v>
      </c>
      <c r="M263" s="36">
        <f>SUMIFS(СВЦЭМ!$G$34:$G$777,СВЦЭМ!$A$34:$A$777,$A263,СВЦЭМ!$B$33:$B$776,M$261)+'СЕТ СН'!$F$15</f>
        <v>0</v>
      </c>
      <c r="N263" s="36">
        <f>SUMIFS(СВЦЭМ!$G$34:$G$777,СВЦЭМ!$A$34:$A$777,$A263,СВЦЭМ!$B$33:$B$776,N$261)+'СЕТ СН'!$F$15</f>
        <v>0</v>
      </c>
      <c r="O263" s="36">
        <f>SUMIFS(СВЦЭМ!$G$34:$G$777,СВЦЭМ!$A$34:$A$777,$A263,СВЦЭМ!$B$33:$B$776,O$261)+'СЕТ СН'!$F$15</f>
        <v>0</v>
      </c>
      <c r="P263" s="36">
        <f>SUMIFS(СВЦЭМ!$G$34:$G$777,СВЦЭМ!$A$34:$A$777,$A263,СВЦЭМ!$B$33:$B$776,P$261)+'СЕТ СН'!$F$15</f>
        <v>0</v>
      </c>
      <c r="Q263" s="36">
        <f>SUMIFS(СВЦЭМ!$G$34:$G$777,СВЦЭМ!$A$34:$A$777,$A263,СВЦЭМ!$B$33:$B$776,Q$261)+'СЕТ СН'!$F$15</f>
        <v>0</v>
      </c>
      <c r="R263" s="36">
        <f>SUMIFS(СВЦЭМ!$G$34:$G$777,СВЦЭМ!$A$34:$A$777,$A263,СВЦЭМ!$B$33:$B$776,R$261)+'СЕТ СН'!$F$15</f>
        <v>0</v>
      </c>
      <c r="S263" s="36">
        <f>SUMIFS(СВЦЭМ!$G$34:$G$777,СВЦЭМ!$A$34:$A$777,$A263,СВЦЭМ!$B$33:$B$776,S$261)+'СЕТ СН'!$F$15</f>
        <v>0</v>
      </c>
      <c r="T263" s="36">
        <f>SUMIFS(СВЦЭМ!$G$34:$G$777,СВЦЭМ!$A$34:$A$777,$A263,СВЦЭМ!$B$33:$B$776,T$261)+'СЕТ СН'!$F$15</f>
        <v>0</v>
      </c>
      <c r="U263" s="36">
        <f>SUMIFS(СВЦЭМ!$G$34:$G$777,СВЦЭМ!$A$34:$A$777,$A263,СВЦЭМ!$B$33:$B$776,U$261)+'СЕТ СН'!$F$15</f>
        <v>0</v>
      </c>
      <c r="V263" s="36">
        <f>SUMIFS(СВЦЭМ!$G$34:$G$777,СВЦЭМ!$A$34:$A$777,$A263,СВЦЭМ!$B$33:$B$776,V$261)+'СЕТ СН'!$F$15</f>
        <v>0</v>
      </c>
      <c r="W263" s="36">
        <f>SUMIFS(СВЦЭМ!$G$34:$G$777,СВЦЭМ!$A$34:$A$777,$A263,СВЦЭМ!$B$33:$B$776,W$261)+'СЕТ СН'!$F$15</f>
        <v>0</v>
      </c>
      <c r="X263" s="36">
        <f>SUMIFS(СВЦЭМ!$G$34:$G$777,СВЦЭМ!$A$34:$A$777,$A263,СВЦЭМ!$B$33:$B$776,X$261)+'СЕТ СН'!$F$15</f>
        <v>0</v>
      </c>
      <c r="Y263" s="36">
        <f>SUMIFS(СВЦЭМ!$G$34:$G$777,СВЦЭМ!$A$34:$A$777,$A263,СВЦЭМ!$B$33:$B$776,Y$261)+'СЕТ СН'!$F$15</f>
        <v>0</v>
      </c>
    </row>
    <row r="264" spans="1:27" ht="15.75" hidden="1" x14ac:dyDescent="0.2">
      <c r="A264" s="35">
        <f t="shared" ref="A264:A292" si="7">A263+1</f>
        <v>43558</v>
      </c>
      <c r="B264" s="36">
        <f>SUMIFS(СВЦЭМ!$G$34:$G$777,СВЦЭМ!$A$34:$A$777,$A264,СВЦЭМ!$B$33:$B$776,B$261)+'СЕТ СН'!$F$15</f>
        <v>0</v>
      </c>
      <c r="C264" s="36">
        <f>SUMIFS(СВЦЭМ!$G$34:$G$777,СВЦЭМ!$A$34:$A$777,$A264,СВЦЭМ!$B$33:$B$776,C$261)+'СЕТ СН'!$F$15</f>
        <v>0</v>
      </c>
      <c r="D264" s="36">
        <f>SUMIFS(СВЦЭМ!$G$34:$G$777,СВЦЭМ!$A$34:$A$777,$A264,СВЦЭМ!$B$33:$B$776,D$261)+'СЕТ СН'!$F$15</f>
        <v>0</v>
      </c>
      <c r="E264" s="36">
        <f>SUMIFS(СВЦЭМ!$G$34:$G$777,СВЦЭМ!$A$34:$A$777,$A264,СВЦЭМ!$B$33:$B$776,E$261)+'СЕТ СН'!$F$15</f>
        <v>0</v>
      </c>
      <c r="F264" s="36">
        <f>SUMIFS(СВЦЭМ!$G$34:$G$777,СВЦЭМ!$A$34:$A$777,$A264,СВЦЭМ!$B$33:$B$776,F$261)+'СЕТ СН'!$F$15</f>
        <v>0</v>
      </c>
      <c r="G264" s="36">
        <f>SUMIFS(СВЦЭМ!$G$34:$G$777,СВЦЭМ!$A$34:$A$777,$A264,СВЦЭМ!$B$33:$B$776,G$261)+'СЕТ СН'!$F$15</f>
        <v>0</v>
      </c>
      <c r="H264" s="36">
        <f>SUMIFS(СВЦЭМ!$G$34:$G$777,СВЦЭМ!$A$34:$A$777,$A264,СВЦЭМ!$B$33:$B$776,H$261)+'СЕТ СН'!$F$15</f>
        <v>0</v>
      </c>
      <c r="I264" s="36">
        <f>SUMIFS(СВЦЭМ!$G$34:$G$777,СВЦЭМ!$A$34:$A$777,$A264,СВЦЭМ!$B$33:$B$776,I$261)+'СЕТ СН'!$F$15</f>
        <v>0</v>
      </c>
      <c r="J264" s="36">
        <f>SUMIFS(СВЦЭМ!$G$34:$G$777,СВЦЭМ!$A$34:$A$777,$A264,СВЦЭМ!$B$33:$B$776,J$261)+'СЕТ СН'!$F$15</f>
        <v>0</v>
      </c>
      <c r="K264" s="36">
        <f>SUMIFS(СВЦЭМ!$G$34:$G$777,СВЦЭМ!$A$34:$A$777,$A264,СВЦЭМ!$B$33:$B$776,K$261)+'СЕТ СН'!$F$15</f>
        <v>0</v>
      </c>
      <c r="L264" s="36">
        <f>SUMIFS(СВЦЭМ!$G$34:$G$777,СВЦЭМ!$A$34:$A$777,$A264,СВЦЭМ!$B$33:$B$776,L$261)+'СЕТ СН'!$F$15</f>
        <v>0</v>
      </c>
      <c r="M264" s="36">
        <f>SUMIFS(СВЦЭМ!$G$34:$G$777,СВЦЭМ!$A$34:$A$777,$A264,СВЦЭМ!$B$33:$B$776,M$261)+'СЕТ СН'!$F$15</f>
        <v>0</v>
      </c>
      <c r="N264" s="36">
        <f>SUMIFS(СВЦЭМ!$G$34:$G$777,СВЦЭМ!$A$34:$A$777,$A264,СВЦЭМ!$B$33:$B$776,N$261)+'СЕТ СН'!$F$15</f>
        <v>0</v>
      </c>
      <c r="O264" s="36">
        <f>SUMIFS(СВЦЭМ!$G$34:$G$777,СВЦЭМ!$A$34:$A$777,$A264,СВЦЭМ!$B$33:$B$776,O$261)+'СЕТ СН'!$F$15</f>
        <v>0</v>
      </c>
      <c r="P264" s="36">
        <f>SUMIFS(СВЦЭМ!$G$34:$G$777,СВЦЭМ!$A$34:$A$777,$A264,СВЦЭМ!$B$33:$B$776,P$261)+'СЕТ СН'!$F$15</f>
        <v>0</v>
      </c>
      <c r="Q264" s="36">
        <f>SUMIFS(СВЦЭМ!$G$34:$G$777,СВЦЭМ!$A$34:$A$777,$A264,СВЦЭМ!$B$33:$B$776,Q$261)+'СЕТ СН'!$F$15</f>
        <v>0</v>
      </c>
      <c r="R264" s="36">
        <f>SUMIFS(СВЦЭМ!$G$34:$G$777,СВЦЭМ!$A$34:$A$777,$A264,СВЦЭМ!$B$33:$B$776,R$261)+'СЕТ СН'!$F$15</f>
        <v>0</v>
      </c>
      <c r="S264" s="36">
        <f>SUMIFS(СВЦЭМ!$G$34:$G$777,СВЦЭМ!$A$34:$A$777,$A264,СВЦЭМ!$B$33:$B$776,S$261)+'СЕТ СН'!$F$15</f>
        <v>0</v>
      </c>
      <c r="T264" s="36">
        <f>SUMIFS(СВЦЭМ!$G$34:$G$777,СВЦЭМ!$A$34:$A$777,$A264,СВЦЭМ!$B$33:$B$776,T$261)+'СЕТ СН'!$F$15</f>
        <v>0</v>
      </c>
      <c r="U264" s="36">
        <f>SUMIFS(СВЦЭМ!$G$34:$G$777,СВЦЭМ!$A$34:$A$777,$A264,СВЦЭМ!$B$33:$B$776,U$261)+'СЕТ СН'!$F$15</f>
        <v>0</v>
      </c>
      <c r="V264" s="36">
        <f>SUMIFS(СВЦЭМ!$G$34:$G$777,СВЦЭМ!$A$34:$A$777,$A264,СВЦЭМ!$B$33:$B$776,V$261)+'СЕТ СН'!$F$15</f>
        <v>0</v>
      </c>
      <c r="W264" s="36">
        <f>SUMIFS(СВЦЭМ!$G$34:$G$777,СВЦЭМ!$A$34:$A$777,$A264,СВЦЭМ!$B$33:$B$776,W$261)+'СЕТ СН'!$F$15</f>
        <v>0</v>
      </c>
      <c r="X264" s="36">
        <f>SUMIFS(СВЦЭМ!$G$34:$G$777,СВЦЭМ!$A$34:$A$777,$A264,СВЦЭМ!$B$33:$B$776,X$261)+'СЕТ СН'!$F$15</f>
        <v>0</v>
      </c>
      <c r="Y264" s="36">
        <f>SUMIFS(СВЦЭМ!$G$34:$G$777,СВЦЭМ!$A$34:$A$777,$A264,СВЦЭМ!$B$33:$B$776,Y$261)+'СЕТ СН'!$F$15</f>
        <v>0</v>
      </c>
    </row>
    <row r="265" spans="1:27" ht="15.75" hidden="1" x14ac:dyDescent="0.2">
      <c r="A265" s="35">
        <f t="shared" si="7"/>
        <v>43559</v>
      </c>
      <c r="B265" s="36">
        <f>SUMIFS(СВЦЭМ!$G$34:$G$777,СВЦЭМ!$A$34:$A$777,$A265,СВЦЭМ!$B$33:$B$776,B$261)+'СЕТ СН'!$F$15</f>
        <v>0</v>
      </c>
      <c r="C265" s="36">
        <f>SUMIFS(СВЦЭМ!$G$34:$G$777,СВЦЭМ!$A$34:$A$777,$A265,СВЦЭМ!$B$33:$B$776,C$261)+'СЕТ СН'!$F$15</f>
        <v>0</v>
      </c>
      <c r="D265" s="36">
        <f>SUMIFS(СВЦЭМ!$G$34:$G$777,СВЦЭМ!$A$34:$A$777,$A265,СВЦЭМ!$B$33:$B$776,D$261)+'СЕТ СН'!$F$15</f>
        <v>0</v>
      </c>
      <c r="E265" s="36">
        <f>SUMIFS(СВЦЭМ!$G$34:$G$777,СВЦЭМ!$A$34:$A$777,$A265,СВЦЭМ!$B$33:$B$776,E$261)+'СЕТ СН'!$F$15</f>
        <v>0</v>
      </c>
      <c r="F265" s="36">
        <f>SUMIFS(СВЦЭМ!$G$34:$G$777,СВЦЭМ!$A$34:$A$777,$A265,СВЦЭМ!$B$33:$B$776,F$261)+'СЕТ СН'!$F$15</f>
        <v>0</v>
      </c>
      <c r="G265" s="36">
        <f>SUMIFS(СВЦЭМ!$G$34:$G$777,СВЦЭМ!$A$34:$A$777,$A265,СВЦЭМ!$B$33:$B$776,G$261)+'СЕТ СН'!$F$15</f>
        <v>0</v>
      </c>
      <c r="H265" s="36">
        <f>SUMIFS(СВЦЭМ!$G$34:$G$777,СВЦЭМ!$A$34:$A$777,$A265,СВЦЭМ!$B$33:$B$776,H$261)+'СЕТ СН'!$F$15</f>
        <v>0</v>
      </c>
      <c r="I265" s="36">
        <f>SUMIFS(СВЦЭМ!$G$34:$G$777,СВЦЭМ!$A$34:$A$777,$A265,СВЦЭМ!$B$33:$B$776,I$261)+'СЕТ СН'!$F$15</f>
        <v>0</v>
      </c>
      <c r="J265" s="36">
        <f>SUMIFS(СВЦЭМ!$G$34:$G$777,СВЦЭМ!$A$34:$A$777,$A265,СВЦЭМ!$B$33:$B$776,J$261)+'СЕТ СН'!$F$15</f>
        <v>0</v>
      </c>
      <c r="K265" s="36">
        <f>SUMIFS(СВЦЭМ!$G$34:$G$777,СВЦЭМ!$A$34:$A$777,$A265,СВЦЭМ!$B$33:$B$776,K$261)+'СЕТ СН'!$F$15</f>
        <v>0</v>
      </c>
      <c r="L265" s="36">
        <f>SUMIFS(СВЦЭМ!$G$34:$G$777,СВЦЭМ!$A$34:$A$777,$A265,СВЦЭМ!$B$33:$B$776,L$261)+'СЕТ СН'!$F$15</f>
        <v>0</v>
      </c>
      <c r="M265" s="36">
        <f>SUMIFS(СВЦЭМ!$G$34:$G$777,СВЦЭМ!$A$34:$A$777,$A265,СВЦЭМ!$B$33:$B$776,M$261)+'СЕТ СН'!$F$15</f>
        <v>0</v>
      </c>
      <c r="N265" s="36">
        <f>SUMIFS(СВЦЭМ!$G$34:$G$777,СВЦЭМ!$A$34:$A$777,$A265,СВЦЭМ!$B$33:$B$776,N$261)+'СЕТ СН'!$F$15</f>
        <v>0</v>
      </c>
      <c r="O265" s="36">
        <f>SUMIFS(СВЦЭМ!$G$34:$G$777,СВЦЭМ!$A$34:$A$777,$A265,СВЦЭМ!$B$33:$B$776,O$261)+'СЕТ СН'!$F$15</f>
        <v>0</v>
      </c>
      <c r="P265" s="36">
        <f>SUMIFS(СВЦЭМ!$G$34:$G$777,СВЦЭМ!$A$34:$A$777,$A265,СВЦЭМ!$B$33:$B$776,P$261)+'СЕТ СН'!$F$15</f>
        <v>0</v>
      </c>
      <c r="Q265" s="36">
        <f>SUMIFS(СВЦЭМ!$G$34:$G$777,СВЦЭМ!$A$34:$A$777,$A265,СВЦЭМ!$B$33:$B$776,Q$261)+'СЕТ СН'!$F$15</f>
        <v>0</v>
      </c>
      <c r="R265" s="36">
        <f>SUMIFS(СВЦЭМ!$G$34:$G$777,СВЦЭМ!$A$34:$A$777,$A265,СВЦЭМ!$B$33:$B$776,R$261)+'СЕТ СН'!$F$15</f>
        <v>0</v>
      </c>
      <c r="S265" s="36">
        <f>SUMIFS(СВЦЭМ!$G$34:$G$777,СВЦЭМ!$A$34:$A$777,$A265,СВЦЭМ!$B$33:$B$776,S$261)+'СЕТ СН'!$F$15</f>
        <v>0</v>
      </c>
      <c r="T265" s="36">
        <f>SUMIFS(СВЦЭМ!$G$34:$G$777,СВЦЭМ!$A$34:$A$777,$A265,СВЦЭМ!$B$33:$B$776,T$261)+'СЕТ СН'!$F$15</f>
        <v>0</v>
      </c>
      <c r="U265" s="36">
        <f>SUMIFS(СВЦЭМ!$G$34:$G$777,СВЦЭМ!$A$34:$A$777,$A265,СВЦЭМ!$B$33:$B$776,U$261)+'СЕТ СН'!$F$15</f>
        <v>0</v>
      </c>
      <c r="V265" s="36">
        <f>SUMIFS(СВЦЭМ!$G$34:$G$777,СВЦЭМ!$A$34:$A$777,$A265,СВЦЭМ!$B$33:$B$776,V$261)+'СЕТ СН'!$F$15</f>
        <v>0</v>
      </c>
      <c r="W265" s="36">
        <f>SUMIFS(СВЦЭМ!$G$34:$G$777,СВЦЭМ!$A$34:$A$777,$A265,СВЦЭМ!$B$33:$B$776,W$261)+'СЕТ СН'!$F$15</f>
        <v>0</v>
      </c>
      <c r="X265" s="36">
        <f>SUMIFS(СВЦЭМ!$G$34:$G$777,СВЦЭМ!$A$34:$A$777,$A265,СВЦЭМ!$B$33:$B$776,X$261)+'СЕТ СН'!$F$15</f>
        <v>0</v>
      </c>
      <c r="Y265" s="36">
        <f>SUMIFS(СВЦЭМ!$G$34:$G$777,СВЦЭМ!$A$34:$A$777,$A265,СВЦЭМ!$B$33:$B$776,Y$261)+'СЕТ СН'!$F$15</f>
        <v>0</v>
      </c>
    </row>
    <row r="266" spans="1:27" ht="15.75" hidden="1" x14ac:dyDescent="0.2">
      <c r="A266" s="35">
        <f t="shared" si="7"/>
        <v>43560</v>
      </c>
      <c r="B266" s="36">
        <f>SUMIFS(СВЦЭМ!$G$34:$G$777,СВЦЭМ!$A$34:$A$777,$A266,СВЦЭМ!$B$33:$B$776,B$261)+'СЕТ СН'!$F$15</f>
        <v>0</v>
      </c>
      <c r="C266" s="36">
        <f>SUMIFS(СВЦЭМ!$G$34:$G$777,СВЦЭМ!$A$34:$A$777,$A266,СВЦЭМ!$B$33:$B$776,C$261)+'СЕТ СН'!$F$15</f>
        <v>0</v>
      </c>
      <c r="D266" s="36">
        <f>SUMIFS(СВЦЭМ!$G$34:$G$777,СВЦЭМ!$A$34:$A$777,$A266,СВЦЭМ!$B$33:$B$776,D$261)+'СЕТ СН'!$F$15</f>
        <v>0</v>
      </c>
      <c r="E266" s="36">
        <f>SUMIFS(СВЦЭМ!$G$34:$G$777,СВЦЭМ!$A$34:$A$777,$A266,СВЦЭМ!$B$33:$B$776,E$261)+'СЕТ СН'!$F$15</f>
        <v>0</v>
      </c>
      <c r="F266" s="36">
        <f>SUMIFS(СВЦЭМ!$G$34:$G$777,СВЦЭМ!$A$34:$A$777,$A266,СВЦЭМ!$B$33:$B$776,F$261)+'СЕТ СН'!$F$15</f>
        <v>0</v>
      </c>
      <c r="G266" s="36">
        <f>SUMIFS(СВЦЭМ!$G$34:$G$777,СВЦЭМ!$A$34:$A$777,$A266,СВЦЭМ!$B$33:$B$776,G$261)+'СЕТ СН'!$F$15</f>
        <v>0</v>
      </c>
      <c r="H266" s="36">
        <f>SUMIFS(СВЦЭМ!$G$34:$G$777,СВЦЭМ!$A$34:$A$777,$A266,СВЦЭМ!$B$33:$B$776,H$261)+'СЕТ СН'!$F$15</f>
        <v>0</v>
      </c>
      <c r="I266" s="36">
        <f>SUMIFS(СВЦЭМ!$G$34:$G$777,СВЦЭМ!$A$34:$A$777,$A266,СВЦЭМ!$B$33:$B$776,I$261)+'СЕТ СН'!$F$15</f>
        <v>0</v>
      </c>
      <c r="J266" s="36">
        <f>SUMIFS(СВЦЭМ!$G$34:$G$777,СВЦЭМ!$A$34:$A$777,$A266,СВЦЭМ!$B$33:$B$776,J$261)+'СЕТ СН'!$F$15</f>
        <v>0</v>
      </c>
      <c r="K266" s="36">
        <f>SUMIFS(СВЦЭМ!$G$34:$G$777,СВЦЭМ!$A$34:$A$777,$A266,СВЦЭМ!$B$33:$B$776,K$261)+'СЕТ СН'!$F$15</f>
        <v>0</v>
      </c>
      <c r="L266" s="36">
        <f>SUMIFS(СВЦЭМ!$G$34:$G$777,СВЦЭМ!$A$34:$A$777,$A266,СВЦЭМ!$B$33:$B$776,L$261)+'СЕТ СН'!$F$15</f>
        <v>0</v>
      </c>
      <c r="M266" s="36">
        <f>SUMIFS(СВЦЭМ!$G$34:$G$777,СВЦЭМ!$A$34:$A$777,$A266,СВЦЭМ!$B$33:$B$776,M$261)+'СЕТ СН'!$F$15</f>
        <v>0</v>
      </c>
      <c r="N266" s="36">
        <f>SUMIFS(СВЦЭМ!$G$34:$G$777,СВЦЭМ!$A$34:$A$777,$A266,СВЦЭМ!$B$33:$B$776,N$261)+'СЕТ СН'!$F$15</f>
        <v>0</v>
      </c>
      <c r="O266" s="36">
        <f>SUMIFS(СВЦЭМ!$G$34:$G$777,СВЦЭМ!$A$34:$A$777,$A266,СВЦЭМ!$B$33:$B$776,O$261)+'СЕТ СН'!$F$15</f>
        <v>0</v>
      </c>
      <c r="P266" s="36">
        <f>SUMIFS(СВЦЭМ!$G$34:$G$777,СВЦЭМ!$A$34:$A$777,$A266,СВЦЭМ!$B$33:$B$776,P$261)+'СЕТ СН'!$F$15</f>
        <v>0</v>
      </c>
      <c r="Q266" s="36">
        <f>SUMIFS(СВЦЭМ!$G$34:$G$777,СВЦЭМ!$A$34:$A$777,$A266,СВЦЭМ!$B$33:$B$776,Q$261)+'СЕТ СН'!$F$15</f>
        <v>0</v>
      </c>
      <c r="R266" s="36">
        <f>SUMIFS(СВЦЭМ!$G$34:$G$777,СВЦЭМ!$A$34:$A$777,$A266,СВЦЭМ!$B$33:$B$776,R$261)+'СЕТ СН'!$F$15</f>
        <v>0</v>
      </c>
      <c r="S266" s="36">
        <f>SUMIFS(СВЦЭМ!$G$34:$G$777,СВЦЭМ!$A$34:$A$777,$A266,СВЦЭМ!$B$33:$B$776,S$261)+'СЕТ СН'!$F$15</f>
        <v>0</v>
      </c>
      <c r="T266" s="36">
        <f>SUMIFS(СВЦЭМ!$G$34:$G$777,СВЦЭМ!$A$34:$A$777,$A266,СВЦЭМ!$B$33:$B$776,T$261)+'СЕТ СН'!$F$15</f>
        <v>0</v>
      </c>
      <c r="U266" s="36">
        <f>SUMIFS(СВЦЭМ!$G$34:$G$777,СВЦЭМ!$A$34:$A$777,$A266,СВЦЭМ!$B$33:$B$776,U$261)+'СЕТ СН'!$F$15</f>
        <v>0</v>
      </c>
      <c r="V266" s="36">
        <f>SUMIFS(СВЦЭМ!$G$34:$G$777,СВЦЭМ!$A$34:$A$777,$A266,СВЦЭМ!$B$33:$B$776,V$261)+'СЕТ СН'!$F$15</f>
        <v>0</v>
      </c>
      <c r="W266" s="36">
        <f>SUMIFS(СВЦЭМ!$G$34:$G$777,СВЦЭМ!$A$34:$A$777,$A266,СВЦЭМ!$B$33:$B$776,W$261)+'СЕТ СН'!$F$15</f>
        <v>0</v>
      </c>
      <c r="X266" s="36">
        <f>SUMIFS(СВЦЭМ!$G$34:$G$777,СВЦЭМ!$A$34:$A$777,$A266,СВЦЭМ!$B$33:$B$776,X$261)+'СЕТ СН'!$F$15</f>
        <v>0</v>
      </c>
      <c r="Y266" s="36">
        <f>SUMIFS(СВЦЭМ!$G$34:$G$777,СВЦЭМ!$A$34:$A$777,$A266,СВЦЭМ!$B$33:$B$776,Y$261)+'СЕТ СН'!$F$15</f>
        <v>0</v>
      </c>
    </row>
    <row r="267" spans="1:27" ht="15.75" hidden="1" x14ac:dyDescent="0.2">
      <c r="A267" s="35">
        <f t="shared" si="7"/>
        <v>43561</v>
      </c>
      <c r="B267" s="36">
        <f>SUMIFS(СВЦЭМ!$G$34:$G$777,СВЦЭМ!$A$34:$A$777,$A267,СВЦЭМ!$B$33:$B$776,B$261)+'СЕТ СН'!$F$15</f>
        <v>0</v>
      </c>
      <c r="C267" s="36">
        <f>SUMIFS(СВЦЭМ!$G$34:$G$777,СВЦЭМ!$A$34:$A$777,$A267,СВЦЭМ!$B$33:$B$776,C$261)+'СЕТ СН'!$F$15</f>
        <v>0</v>
      </c>
      <c r="D267" s="36">
        <f>SUMIFS(СВЦЭМ!$G$34:$G$777,СВЦЭМ!$A$34:$A$777,$A267,СВЦЭМ!$B$33:$B$776,D$261)+'СЕТ СН'!$F$15</f>
        <v>0</v>
      </c>
      <c r="E267" s="36">
        <f>SUMIFS(СВЦЭМ!$G$34:$G$777,СВЦЭМ!$A$34:$A$777,$A267,СВЦЭМ!$B$33:$B$776,E$261)+'СЕТ СН'!$F$15</f>
        <v>0</v>
      </c>
      <c r="F267" s="36">
        <f>SUMIFS(СВЦЭМ!$G$34:$G$777,СВЦЭМ!$A$34:$A$777,$A267,СВЦЭМ!$B$33:$B$776,F$261)+'СЕТ СН'!$F$15</f>
        <v>0</v>
      </c>
      <c r="G267" s="36">
        <f>SUMIFS(СВЦЭМ!$G$34:$G$777,СВЦЭМ!$A$34:$A$777,$A267,СВЦЭМ!$B$33:$B$776,G$261)+'СЕТ СН'!$F$15</f>
        <v>0</v>
      </c>
      <c r="H267" s="36">
        <f>SUMIFS(СВЦЭМ!$G$34:$G$777,СВЦЭМ!$A$34:$A$777,$A267,СВЦЭМ!$B$33:$B$776,H$261)+'СЕТ СН'!$F$15</f>
        <v>0</v>
      </c>
      <c r="I267" s="36">
        <f>SUMIFS(СВЦЭМ!$G$34:$G$777,СВЦЭМ!$A$34:$A$777,$A267,СВЦЭМ!$B$33:$B$776,I$261)+'СЕТ СН'!$F$15</f>
        <v>0</v>
      </c>
      <c r="J267" s="36">
        <f>SUMIFS(СВЦЭМ!$G$34:$G$777,СВЦЭМ!$A$34:$A$777,$A267,СВЦЭМ!$B$33:$B$776,J$261)+'СЕТ СН'!$F$15</f>
        <v>0</v>
      </c>
      <c r="K267" s="36">
        <f>SUMIFS(СВЦЭМ!$G$34:$G$777,СВЦЭМ!$A$34:$A$777,$A267,СВЦЭМ!$B$33:$B$776,K$261)+'СЕТ СН'!$F$15</f>
        <v>0</v>
      </c>
      <c r="L267" s="36">
        <f>SUMIFS(СВЦЭМ!$G$34:$G$777,СВЦЭМ!$A$34:$A$777,$A267,СВЦЭМ!$B$33:$B$776,L$261)+'СЕТ СН'!$F$15</f>
        <v>0</v>
      </c>
      <c r="M267" s="36">
        <f>SUMIFS(СВЦЭМ!$G$34:$G$777,СВЦЭМ!$A$34:$A$777,$A267,СВЦЭМ!$B$33:$B$776,M$261)+'СЕТ СН'!$F$15</f>
        <v>0</v>
      </c>
      <c r="N267" s="36">
        <f>SUMIFS(СВЦЭМ!$G$34:$G$777,СВЦЭМ!$A$34:$A$777,$A267,СВЦЭМ!$B$33:$B$776,N$261)+'СЕТ СН'!$F$15</f>
        <v>0</v>
      </c>
      <c r="O267" s="36">
        <f>SUMIFS(СВЦЭМ!$G$34:$G$777,СВЦЭМ!$A$34:$A$777,$A267,СВЦЭМ!$B$33:$B$776,O$261)+'СЕТ СН'!$F$15</f>
        <v>0</v>
      </c>
      <c r="P267" s="36">
        <f>SUMIFS(СВЦЭМ!$G$34:$G$777,СВЦЭМ!$A$34:$A$777,$A267,СВЦЭМ!$B$33:$B$776,P$261)+'СЕТ СН'!$F$15</f>
        <v>0</v>
      </c>
      <c r="Q267" s="36">
        <f>SUMIFS(СВЦЭМ!$G$34:$G$777,СВЦЭМ!$A$34:$A$777,$A267,СВЦЭМ!$B$33:$B$776,Q$261)+'СЕТ СН'!$F$15</f>
        <v>0</v>
      </c>
      <c r="R267" s="36">
        <f>SUMIFS(СВЦЭМ!$G$34:$G$777,СВЦЭМ!$A$34:$A$777,$A267,СВЦЭМ!$B$33:$B$776,R$261)+'СЕТ СН'!$F$15</f>
        <v>0</v>
      </c>
      <c r="S267" s="36">
        <f>SUMIFS(СВЦЭМ!$G$34:$G$777,СВЦЭМ!$A$34:$A$777,$A267,СВЦЭМ!$B$33:$B$776,S$261)+'СЕТ СН'!$F$15</f>
        <v>0</v>
      </c>
      <c r="T267" s="36">
        <f>SUMIFS(СВЦЭМ!$G$34:$G$777,СВЦЭМ!$A$34:$A$777,$A267,СВЦЭМ!$B$33:$B$776,T$261)+'СЕТ СН'!$F$15</f>
        <v>0</v>
      </c>
      <c r="U267" s="36">
        <f>SUMIFS(СВЦЭМ!$G$34:$G$777,СВЦЭМ!$A$34:$A$777,$A267,СВЦЭМ!$B$33:$B$776,U$261)+'СЕТ СН'!$F$15</f>
        <v>0</v>
      </c>
      <c r="V267" s="36">
        <f>SUMIFS(СВЦЭМ!$G$34:$G$777,СВЦЭМ!$A$34:$A$777,$A267,СВЦЭМ!$B$33:$B$776,V$261)+'СЕТ СН'!$F$15</f>
        <v>0</v>
      </c>
      <c r="W267" s="36">
        <f>SUMIFS(СВЦЭМ!$G$34:$G$777,СВЦЭМ!$A$34:$A$777,$A267,СВЦЭМ!$B$33:$B$776,W$261)+'СЕТ СН'!$F$15</f>
        <v>0</v>
      </c>
      <c r="X267" s="36">
        <f>SUMIFS(СВЦЭМ!$G$34:$G$777,СВЦЭМ!$A$34:$A$777,$A267,СВЦЭМ!$B$33:$B$776,X$261)+'СЕТ СН'!$F$15</f>
        <v>0</v>
      </c>
      <c r="Y267" s="36">
        <f>SUMIFS(СВЦЭМ!$G$34:$G$777,СВЦЭМ!$A$34:$A$777,$A267,СВЦЭМ!$B$33:$B$776,Y$261)+'СЕТ СН'!$F$15</f>
        <v>0</v>
      </c>
    </row>
    <row r="268" spans="1:27" ht="15.75" hidden="1" x14ac:dyDescent="0.2">
      <c r="A268" s="35">
        <f t="shared" si="7"/>
        <v>43562</v>
      </c>
      <c r="B268" s="36">
        <f>SUMIFS(СВЦЭМ!$G$34:$G$777,СВЦЭМ!$A$34:$A$777,$A268,СВЦЭМ!$B$33:$B$776,B$261)+'СЕТ СН'!$F$15</f>
        <v>0</v>
      </c>
      <c r="C268" s="36">
        <f>SUMIFS(СВЦЭМ!$G$34:$G$777,СВЦЭМ!$A$34:$A$777,$A268,СВЦЭМ!$B$33:$B$776,C$261)+'СЕТ СН'!$F$15</f>
        <v>0</v>
      </c>
      <c r="D268" s="36">
        <f>SUMIFS(СВЦЭМ!$G$34:$G$777,СВЦЭМ!$A$34:$A$777,$A268,СВЦЭМ!$B$33:$B$776,D$261)+'СЕТ СН'!$F$15</f>
        <v>0</v>
      </c>
      <c r="E268" s="36">
        <f>SUMIFS(СВЦЭМ!$G$34:$G$777,СВЦЭМ!$A$34:$A$777,$A268,СВЦЭМ!$B$33:$B$776,E$261)+'СЕТ СН'!$F$15</f>
        <v>0</v>
      </c>
      <c r="F268" s="36">
        <f>SUMIFS(СВЦЭМ!$G$34:$G$777,СВЦЭМ!$A$34:$A$777,$A268,СВЦЭМ!$B$33:$B$776,F$261)+'СЕТ СН'!$F$15</f>
        <v>0</v>
      </c>
      <c r="G268" s="36">
        <f>SUMIFS(СВЦЭМ!$G$34:$G$777,СВЦЭМ!$A$34:$A$777,$A268,СВЦЭМ!$B$33:$B$776,G$261)+'СЕТ СН'!$F$15</f>
        <v>0</v>
      </c>
      <c r="H268" s="36">
        <f>SUMIFS(СВЦЭМ!$G$34:$G$777,СВЦЭМ!$A$34:$A$777,$A268,СВЦЭМ!$B$33:$B$776,H$261)+'СЕТ СН'!$F$15</f>
        <v>0</v>
      </c>
      <c r="I268" s="36">
        <f>SUMIFS(СВЦЭМ!$G$34:$G$777,СВЦЭМ!$A$34:$A$777,$A268,СВЦЭМ!$B$33:$B$776,I$261)+'СЕТ СН'!$F$15</f>
        <v>0</v>
      </c>
      <c r="J268" s="36">
        <f>SUMIFS(СВЦЭМ!$G$34:$G$777,СВЦЭМ!$A$34:$A$777,$A268,СВЦЭМ!$B$33:$B$776,J$261)+'СЕТ СН'!$F$15</f>
        <v>0</v>
      </c>
      <c r="K268" s="36">
        <f>SUMIFS(СВЦЭМ!$G$34:$G$777,СВЦЭМ!$A$34:$A$777,$A268,СВЦЭМ!$B$33:$B$776,K$261)+'СЕТ СН'!$F$15</f>
        <v>0</v>
      </c>
      <c r="L268" s="36">
        <f>SUMIFS(СВЦЭМ!$G$34:$G$777,СВЦЭМ!$A$34:$A$777,$A268,СВЦЭМ!$B$33:$B$776,L$261)+'СЕТ СН'!$F$15</f>
        <v>0</v>
      </c>
      <c r="M268" s="36">
        <f>SUMIFS(СВЦЭМ!$G$34:$G$777,СВЦЭМ!$A$34:$A$777,$A268,СВЦЭМ!$B$33:$B$776,M$261)+'СЕТ СН'!$F$15</f>
        <v>0</v>
      </c>
      <c r="N268" s="36">
        <f>SUMIFS(СВЦЭМ!$G$34:$G$777,СВЦЭМ!$A$34:$A$777,$A268,СВЦЭМ!$B$33:$B$776,N$261)+'СЕТ СН'!$F$15</f>
        <v>0</v>
      </c>
      <c r="O268" s="36">
        <f>SUMIFS(СВЦЭМ!$G$34:$G$777,СВЦЭМ!$A$34:$A$777,$A268,СВЦЭМ!$B$33:$B$776,O$261)+'СЕТ СН'!$F$15</f>
        <v>0</v>
      </c>
      <c r="P268" s="36">
        <f>SUMIFS(СВЦЭМ!$G$34:$G$777,СВЦЭМ!$A$34:$A$777,$A268,СВЦЭМ!$B$33:$B$776,P$261)+'СЕТ СН'!$F$15</f>
        <v>0</v>
      </c>
      <c r="Q268" s="36">
        <f>SUMIFS(СВЦЭМ!$G$34:$G$777,СВЦЭМ!$A$34:$A$777,$A268,СВЦЭМ!$B$33:$B$776,Q$261)+'СЕТ СН'!$F$15</f>
        <v>0</v>
      </c>
      <c r="R268" s="36">
        <f>SUMIFS(СВЦЭМ!$G$34:$G$777,СВЦЭМ!$A$34:$A$777,$A268,СВЦЭМ!$B$33:$B$776,R$261)+'СЕТ СН'!$F$15</f>
        <v>0</v>
      </c>
      <c r="S268" s="36">
        <f>SUMIFS(СВЦЭМ!$G$34:$G$777,СВЦЭМ!$A$34:$A$777,$A268,СВЦЭМ!$B$33:$B$776,S$261)+'СЕТ СН'!$F$15</f>
        <v>0</v>
      </c>
      <c r="T268" s="36">
        <f>SUMIFS(СВЦЭМ!$G$34:$G$777,СВЦЭМ!$A$34:$A$777,$A268,СВЦЭМ!$B$33:$B$776,T$261)+'СЕТ СН'!$F$15</f>
        <v>0</v>
      </c>
      <c r="U268" s="36">
        <f>SUMIFS(СВЦЭМ!$G$34:$G$777,СВЦЭМ!$A$34:$A$777,$A268,СВЦЭМ!$B$33:$B$776,U$261)+'СЕТ СН'!$F$15</f>
        <v>0</v>
      </c>
      <c r="V268" s="36">
        <f>SUMIFS(СВЦЭМ!$G$34:$G$777,СВЦЭМ!$A$34:$A$777,$A268,СВЦЭМ!$B$33:$B$776,V$261)+'СЕТ СН'!$F$15</f>
        <v>0</v>
      </c>
      <c r="W268" s="36">
        <f>SUMIFS(СВЦЭМ!$G$34:$G$777,СВЦЭМ!$A$34:$A$777,$A268,СВЦЭМ!$B$33:$B$776,W$261)+'СЕТ СН'!$F$15</f>
        <v>0</v>
      </c>
      <c r="X268" s="36">
        <f>SUMIFS(СВЦЭМ!$G$34:$G$777,СВЦЭМ!$A$34:$A$777,$A268,СВЦЭМ!$B$33:$B$776,X$261)+'СЕТ СН'!$F$15</f>
        <v>0</v>
      </c>
      <c r="Y268" s="36">
        <f>SUMIFS(СВЦЭМ!$G$34:$G$777,СВЦЭМ!$A$34:$A$777,$A268,СВЦЭМ!$B$33:$B$776,Y$261)+'СЕТ СН'!$F$15</f>
        <v>0</v>
      </c>
    </row>
    <row r="269" spans="1:27" ht="15.75" hidden="1" x14ac:dyDescent="0.2">
      <c r="A269" s="35">
        <f t="shared" si="7"/>
        <v>43563</v>
      </c>
      <c r="B269" s="36">
        <f>SUMIFS(СВЦЭМ!$G$34:$G$777,СВЦЭМ!$A$34:$A$777,$A269,СВЦЭМ!$B$33:$B$776,B$261)+'СЕТ СН'!$F$15</f>
        <v>0</v>
      </c>
      <c r="C269" s="36">
        <f>SUMIFS(СВЦЭМ!$G$34:$G$777,СВЦЭМ!$A$34:$A$777,$A269,СВЦЭМ!$B$33:$B$776,C$261)+'СЕТ СН'!$F$15</f>
        <v>0</v>
      </c>
      <c r="D269" s="36">
        <f>SUMIFS(СВЦЭМ!$G$34:$G$777,СВЦЭМ!$A$34:$A$777,$A269,СВЦЭМ!$B$33:$B$776,D$261)+'СЕТ СН'!$F$15</f>
        <v>0</v>
      </c>
      <c r="E269" s="36">
        <f>SUMIFS(СВЦЭМ!$G$34:$G$777,СВЦЭМ!$A$34:$A$777,$A269,СВЦЭМ!$B$33:$B$776,E$261)+'СЕТ СН'!$F$15</f>
        <v>0</v>
      </c>
      <c r="F269" s="36">
        <f>SUMIFS(СВЦЭМ!$G$34:$G$777,СВЦЭМ!$A$34:$A$777,$A269,СВЦЭМ!$B$33:$B$776,F$261)+'СЕТ СН'!$F$15</f>
        <v>0</v>
      </c>
      <c r="G269" s="36">
        <f>SUMIFS(СВЦЭМ!$G$34:$G$777,СВЦЭМ!$A$34:$A$777,$A269,СВЦЭМ!$B$33:$B$776,G$261)+'СЕТ СН'!$F$15</f>
        <v>0</v>
      </c>
      <c r="H269" s="36">
        <f>SUMIFS(СВЦЭМ!$G$34:$G$777,СВЦЭМ!$A$34:$A$777,$A269,СВЦЭМ!$B$33:$B$776,H$261)+'СЕТ СН'!$F$15</f>
        <v>0</v>
      </c>
      <c r="I269" s="36">
        <f>SUMIFS(СВЦЭМ!$G$34:$G$777,СВЦЭМ!$A$34:$A$777,$A269,СВЦЭМ!$B$33:$B$776,I$261)+'СЕТ СН'!$F$15</f>
        <v>0</v>
      </c>
      <c r="J269" s="36">
        <f>SUMIFS(СВЦЭМ!$G$34:$G$777,СВЦЭМ!$A$34:$A$777,$A269,СВЦЭМ!$B$33:$B$776,J$261)+'СЕТ СН'!$F$15</f>
        <v>0</v>
      </c>
      <c r="K269" s="36">
        <f>SUMIFS(СВЦЭМ!$G$34:$G$777,СВЦЭМ!$A$34:$A$777,$A269,СВЦЭМ!$B$33:$B$776,K$261)+'СЕТ СН'!$F$15</f>
        <v>0</v>
      </c>
      <c r="L269" s="36">
        <f>SUMIFS(СВЦЭМ!$G$34:$G$777,СВЦЭМ!$A$34:$A$777,$A269,СВЦЭМ!$B$33:$B$776,L$261)+'СЕТ СН'!$F$15</f>
        <v>0</v>
      </c>
      <c r="M269" s="36">
        <f>SUMIFS(СВЦЭМ!$G$34:$G$777,СВЦЭМ!$A$34:$A$777,$A269,СВЦЭМ!$B$33:$B$776,M$261)+'СЕТ СН'!$F$15</f>
        <v>0</v>
      </c>
      <c r="N269" s="36">
        <f>SUMIFS(СВЦЭМ!$G$34:$G$777,СВЦЭМ!$A$34:$A$777,$A269,СВЦЭМ!$B$33:$B$776,N$261)+'СЕТ СН'!$F$15</f>
        <v>0</v>
      </c>
      <c r="O269" s="36">
        <f>SUMIFS(СВЦЭМ!$G$34:$G$777,СВЦЭМ!$A$34:$A$777,$A269,СВЦЭМ!$B$33:$B$776,O$261)+'СЕТ СН'!$F$15</f>
        <v>0</v>
      </c>
      <c r="P269" s="36">
        <f>SUMIFS(СВЦЭМ!$G$34:$G$777,СВЦЭМ!$A$34:$A$777,$A269,СВЦЭМ!$B$33:$B$776,P$261)+'СЕТ СН'!$F$15</f>
        <v>0</v>
      </c>
      <c r="Q269" s="36">
        <f>SUMIFS(СВЦЭМ!$G$34:$G$777,СВЦЭМ!$A$34:$A$777,$A269,СВЦЭМ!$B$33:$B$776,Q$261)+'СЕТ СН'!$F$15</f>
        <v>0</v>
      </c>
      <c r="R269" s="36">
        <f>SUMIFS(СВЦЭМ!$G$34:$G$777,СВЦЭМ!$A$34:$A$777,$A269,СВЦЭМ!$B$33:$B$776,R$261)+'СЕТ СН'!$F$15</f>
        <v>0</v>
      </c>
      <c r="S269" s="36">
        <f>SUMIFS(СВЦЭМ!$G$34:$G$777,СВЦЭМ!$A$34:$A$777,$A269,СВЦЭМ!$B$33:$B$776,S$261)+'СЕТ СН'!$F$15</f>
        <v>0</v>
      </c>
      <c r="T269" s="36">
        <f>SUMIFS(СВЦЭМ!$G$34:$G$777,СВЦЭМ!$A$34:$A$777,$A269,СВЦЭМ!$B$33:$B$776,T$261)+'СЕТ СН'!$F$15</f>
        <v>0</v>
      </c>
      <c r="U269" s="36">
        <f>SUMIFS(СВЦЭМ!$G$34:$G$777,СВЦЭМ!$A$34:$A$777,$A269,СВЦЭМ!$B$33:$B$776,U$261)+'СЕТ СН'!$F$15</f>
        <v>0</v>
      </c>
      <c r="V269" s="36">
        <f>SUMIFS(СВЦЭМ!$G$34:$G$777,СВЦЭМ!$A$34:$A$777,$A269,СВЦЭМ!$B$33:$B$776,V$261)+'СЕТ СН'!$F$15</f>
        <v>0</v>
      </c>
      <c r="W269" s="36">
        <f>SUMIFS(СВЦЭМ!$G$34:$G$777,СВЦЭМ!$A$34:$A$777,$A269,СВЦЭМ!$B$33:$B$776,W$261)+'СЕТ СН'!$F$15</f>
        <v>0</v>
      </c>
      <c r="X269" s="36">
        <f>SUMIFS(СВЦЭМ!$G$34:$G$777,СВЦЭМ!$A$34:$A$777,$A269,СВЦЭМ!$B$33:$B$776,X$261)+'СЕТ СН'!$F$15</f>
        <v>0</v>
      </c>
      <c r="Y269" s="36">
        <f>SUMIFS(СВЦЭМ!$G$34:$G$777,СВЦЭМ!$A$34:$A$777,$A269,СВЦЭМ!$B$33:$B$776,Y$261)+'СЕТ СН'!$F$15</f>
        <v>0</v>
      </c>
    </row>
    <row r="270" spans="1:27" ht="15.75" hidden="1" x14ac:dyDescent="0.2">
      <c r="A270" s="35">
        <f t="shared" si="7"/>
        <v>43564</v>
      </c>
      <c r="B270" s="36">
        <f>SUMIFS(СВЦЭМ!$G$34:$G$777,СВЦЭМ!$A$34:$A$777,$A270,СВЦЭМ!$B$33:$B$776,B$261)+'СЕТ СН'!$F$15</f>
        <v>0</v>
      </c>
      <c r="C270" s="36">
        <f>SUMIFS(СВЦЭМ!$G$34:$G$777,СВЦЭМ!$A$34:$A$777,$A270,СВЦЭМ!$B$33:$B$776,C$261)+'СЕТ СН'!$F$15</f>
        <v>0</v>
      </c>
      <c r="D270" s="36">
        <f>SUMIFS(СВЦЭМ!$G$34:$G$777,СВЦЭМ!$A$34:$A$777,$A270,СВЦЭМ!$B$33:$B$776,D$261)+'СЕТ СН'!$F$15</f>
        <v>0</v>
      </c>
      <c r="E270" s="36">
        <f>SUMIFS(СВЦЭМ!$G$34:$G$777,СВЦЭМ!$A$34:$A$777,$A270,СВЦЭМ!$B$33:$B$776,E$261)+'СЕТ СН'!$F$15</f>
        <v>0</v>
      </c>
      <c r="F270" s="36">
        <f>SUMIFS(СВЦЭМ!$G$34:$G$777,СВЦЭМ!$A$34:$A$777,$A270,СВЦЭМ!$B$33:$B$776,F$261)+'СЕТ СН'!$F$15</f>
        <v>0</v>
      </c>
      <c r="G270" s="36">
        <f>SUMIFS(СВЦЭМ!$G$34:$G$777,СВЦЭМ!$A$34:$A$777,$A270,СВЦЭМ!$B$33:$B$776,G$261)+'СЕТ СН'!$F$15</f>
        <v>0</v>
      </c>
      <c r="H270" s="36">
        <f>SUMIFS(СВЦЭМ!$G$34:$G$777,СВЦЭМ!$A$34:$A$777,$A270,СВЦЭМ!$B$33:$B$776,H$261)+'СЕТ СН'!$F$15</f>
        <v>0</v>
      </c>
      <c r="I270" s="36">
        <f>SUMIFS(СВЦЭМ!$G$34:$G$777,СВЦЭМ!$A$34:$A$777,$A270,СВЦЭМ!$B$33:$B$776,I$261)+'СЕТ СН'!$F$15</f>
        <v>0</v>
      </c>
      <c r="J270" s="36">
        <f>SUMIFS(СВЦЭМ!$G$34:$G$777,СВЦЭМ!$A$34:$A$777,$A270,СВЦЭМ!$B$33:$B$776,J$261)+'СЕТ СН'!$F$15</f>
        <v>0</v>
      </c>
      <c r="K270" s="36">
        <f>SUMIFS(СВЦЭМ!$G$34:$G$777,СВЦЭМ!$A$34:$A$777,$A270,СВЦЭМ!$B$33:$B$776,K$261)+'СЕТ СН'!$F$15</f>
        <v>0</v>
      </c>
      <c r="L270" s="36">
        <f>SUMIFS(СВЦЭМ!$G$34:$G$777,СВЦЭМ!$A$34:$A$777,$A270,СВЦЭМ!$B$33:$B$776,L$261)+'СЕТ СН'!$F$15</f>
        <v>0</v>
      </c>
      <c r="M270" s="36">
        <f>SUMIFS(СВЦЭМ!$G$34:$G$777,СВЦЭМ!$A$34:$A$777,$A270,СВЦЭМ!$B$33:$B$776,M$261)+'СЕТ СН'!$F$15</f>
        <v>0</v>
      </c>
      <c r="N270" s="36">
        <f>SUMIFS(СВЦЭМ!$G$34:$G$777,СВЦЭМ!$A$34:$A$777,$A270,СВЦЭМ!$B$33:$B$776,N$261)+'СЕТ СН'!$F$15</f>
        <v>0</v>
      </c>
      <c r="O270" s="36">
        <f>SUMIFS(СВЦЭМ!$G$34:$G$777,СВЦЭМ!$A$34:$A$777,$A270,СВЦЭМ!$B$33:$B$776,O$261)+'СЕТ СН'!$F$15</f>
        <v>0</v>
      </c>
      <c r="P270" s="36">
        <f>SUMIFS(СВЦЭМ!$G$34:$G$777,СВЦЭМ!$A$34:$A$777,$A270,СВЦЭМ!$B$33:$B$776,P$261)+'СЕТ СН'!$F$15</f>
        <v>0</v>
      </c>
      <c r="Q270" s="36">
        <f>SUMIFS(СВЦЭМ!$G$34:$G$777,СВЦЭМ!$A$34:$A$777,$A270,СВЦЭМ!$B$33:$B$776,Q$261)+'СЕТ СН'!$F$15</f>
        <v>0</v>
      </c>
      <c r="R270" s="36">
        <f>SUMIFS(СВЦЭМ!$G$34:$G$777,СВЦЭМ!$A$34:$A$777,$A270,СВЦЭМ!$B$33:$B$776,R$261)+'СЕТ СН'!$F$15</f>
        <v>0</v>
      </c>
      <c r="S270" s="36">
        <f>SUMIFS(СВЦЭМ!$G$34:$G$777,СВЦЭМ!$A$34:$A$777,$A270,СВЦЭМ!$B$33:$B$776,S$261)+'СЕТ СН'!$F$15</f>
        <v>0</v>
      </c>
      <c r="T270" s="36">
        <f>SUMIFS(СВЦЭМ!$G$34:$G$777,СВЦЭМ!$A$34:$A$777,$A270,СВЦЭМ!$B$33:$B$776,T$261)+'СЕТ СН'!$F$15</f>
        <v>0</v>
      </c>
      <c r="U270" s="36">
        <f>SUMIFS(СВЦЭМ!$G$34:$G$777,СВЦЭМ!$A$34:$A$777,$A270,СВЦЭМ!$B$33:$B$776,U$261)+'СЕТ СН'!$F$15</f>
        <v>0</v>
      </c>
      <c r="V270" s="36">
        <f>SUMIFS(СВЦЭМ!$G$34:$G$777,СВЦЭМ!$A$34:$A$777,$A270,СВЦЭМ!$B$33:$B$776,V$261)+'СЕТ СН'!$F$15</f>
        <v>0</v>
      </c>
      <c r="W270" s="36">
        <f>SUMIFS(СВЦЭМ!$G$34:$G$777,СВЦЭМ!$A$34:$A$777,$A270,СВЦЭМ!$B$33:$B$776,W$261)+'СЕТ СН'!$F$15</f>
        <v>0</v>
      </c>
      <c r="X270" s="36">
        <f>SUMIFS(СВЦЭМ!$G$34:$G$777,СВЦЭМ!$A$34:$A$777,$A270,СВЦЭМ!$B$33:$B$776,X$261)+'СЕТ СН'!$F$15</f>
        <v>0</v>
      </c>
      <c r="Y270" s="36">
        <f>SUMIFS(СВЦЭМ!$G$34:$G$777,СВЦЭМ!$A$34:$A$777,$A270,СВЦЭМ!$B$33:$B$776,Y$261)+'СЕТ СН'!$F$15</f>
        <v>0</v>
      </c>
    </row>
    <row r="271" spans="1:27" ht="15.75" hidden="1" x14ac:dyDescent="0.2">
      <c r="A271" s="35">
        <f t="shared" si="7"/>
        <v>43565</v>
      </c>
      <c r="B271" s="36">
        <f>SUMIFS(СВЦЭМ!$G$34:$G$777,СВЦЭМ!$A$34:$A$777,$A271,СВЦЭМ!$B$33:$B$776,B$261)+'СЕТ СН'!$F$15</f>
        <v>0</v>
      </c>
      <c r="C271" s="36">
        <f>SUMIFS(СВЦЭМ!$G$34:$G$777,СВЦЭМ!$A$34:$A$777,$A271,СВЦЭМ!$B$33:$B$776,C$261)+'СЕТ СН'!$F$15</f>
        <v>0</v>
      </c>
      <c r="D271" s="36">
        <f>SUMIFS(СВЦЭМ!$G$34:$G$777,СВЦЭМ!$A$34:$A$777,$A271,СВЦЭМ!$B$33:$B$776,D$261)+'СЕТ СН'!$F$15</f>
        <v>0</v>
      </c>
      <c r="E271" s="36">
        <f>SUMIFS(СВЦЭМ!$G$34:$G$777,СВЦЭМ!$A$34:$A$777,$A271,СВЦЭМ!$B$33:$B$776,E$261)+'СЕТ СН'!$F$15</f>
        <v>0</v>
      </c>
      <c r="F271" s="36">
        <f>SUMIFS(СВЦЭМ!$G$34:$G$777,СВЦЭМ!$A$34:$A$777,$A271,СВЦЭМ!$B$33:$B$776,F$261)+'СЕТ СН'!$F$15</f>
        <v>0</v>
      </c>
      <c r="G271" s="36">
        <f>SUMIFS(СВЦЭМ!$G$34:$G$777,СВЦЭМ!$A$34:$A$777,$A271,СВЦЭМ!$B$33:$B$776,G$261)+'СЕТ СН'!$F$15</f>
        <v>0</v>
      </c>
      <c r="H271" s="36">
        <f>SUMIFS(СВЦЭМ!$G$34:$G$777,СВЦЭМ!$A$34:$A$777,$A271,СВЦЭМ!$B$33:$B$776,H$261)+'СЕТ СН'!$F$15</f>
        <v>0</v>
      </c>
      <c r="I271" s="36">
        <f>SUMIFS(СВЦЭМ!$G$34:$G$777,СВЦЭМ!$A$34:$A$777,$A271,СВЦЭМ!$B$33:$B$776,I$261)+'СЕТ СН'!$F$15</f>
        <v>0</v>
      </c>
      <c r="J271" s="36">
        <f>SUMIFS(СВЦЭМ!$G$34:$G$777,СВЦЭМ!$A$34:$A$777,$A271,СВЦЭМ!$B$33:$B$776,J$261)+'СЕТ СН'!$F$15</f>
        <v>0</v>
      </c>
      <c r="K271" s="36">
        <f>SUMIFS(СВЦЭМ!$G$34:$G$777,СВЦЭМ!$A$34:$A$777,$A271,СВЦЭМ!$B$33:$B$776,K$261)+'СЕТ СН'!$F$15</f>
        <v>0</v>
      </c>
      <c r="L271" s="36">
        <f>SUMIFS(СВЦЭМ!$G$34:$G$777,СВЦЭМ!$A$34:$A$777,$A271,СВЦЭМ!$B$33:$B$776,L$261)+'СЕТ СН'!$F$15</f>
        <v>0</v>
      </c>
      <c r="M271" s="36">
        <f>SUMIFS(СВЦЭМ!$G$34:$G$777,СВЦЭМ!$A$34:$A$777,$A271,СВЦЭМ!$B$33:$B$776,M$261)+'СЕТ СН'!$F$15</f>
        <v>0</v>
      </c>
      <c r="N271" s="36">
        <f>SUMIFS(СВЦЭМ!$G$34:$G$777,СВЦЭМ!$A$34:$A$777,$A271,СВЦЭМ!$B$33:$B$776,N$261)+'СЕТ СН'!$F$15</f>
        <v>0</v>
      </c>
      <c r="O271" s="36">
        <f>SUMIFS(СВЦЭМ!$G$34:$G$777,СВЦЭМ!$A$34:$A$777,$A271,СВЦЭМ!$B$33:$B$776,O$261)+'СЕТ СН'!$F$15</f>
        <v>0</v>
      </c>
      <c r="P271" s="36">
        <f>SUMIFS(СВЦЭМ!$G$34:$G$777,СВЦЭМ!$A$34:$A$777,$A271,СВЦЭМ!$B$33:$B$776,P$261)+'СЕТ СН'!$F$15</f>
        <v>0</v>
      </c>
      <c r="Q271" s="36">
        <f>SUMIFS(СВЦЭМ!$G$34:$G$777,СВЦЭМ!$A$34:$A$777,$A271,СВЦЭМ!$B$33:$B$776,Q$261)+'СЕТ СН'!$F$15</f>
        <v>0</v>
      </c>
      <c r="R271" s="36">
        <f>SUMIFS(СВЦЭМ!$G$34:$G$777,СВЦЭМ!$A$34:$A$777,$A271,СВЦЭМ!$B$33:$B$776,R$261)+'СЕТ СН'!$F$15</f>
        <v>0</v>
      </c>
      <c r="S271" s="36">
        <f>SUMIFS(СВЦЭМ!$G$34:$G$777,СВЦЭМ!$A$34:$A$777,$A271,СВЦЭМ!$B$33:$B$776,S$261)+'СЕТ СН'!$F$15</f>
        <v>0</v>
      </c>
      <c r="T271" s="36">
        <f>SUMIFS(СВЦЭМ!$G$34:$G$777,СВЦЭМ!$A$34:$A$777,$A271,СВЦЭМ!$B$33:$B$776,T$261)+'СЕТ СН'!$F$15</f>
        <v>0</v>
      </c>
      <c r="U271" s="36">
        <f>SUMIFS(СВЦЭМ!$G$34:$G$777,СВЦЭМ!$A$34:$A$777,$A271,СВЦЭМ!$B$33:$B$776,U$261)+'СЕТ СН'!$F$15</f>
        <v>0</v>
      </c>
      <c r="V271" s="36">
        <f>SUMIFS(СВЦЭМ!$G$34:$G$777,СВЦЭМ!$A$34:$A$777,$A271,СВЦЭМ!$B$33:$B$776,V$261)+'СЕТ СН'!$F$15</f>
        <v>0</v>
      </c>
      <c r="W271" s="36">
        <f>SUMIFS(СВЦЭМ!$G$34:$G$777,СВЦЭМ!$A$34:$A$777,$A271,СВЦЭМ!$B$33:$B$776,W$261)+'СЕТ СН'!$F$15</f>
        <v>0</v>
      </c>
      <c r="X271" s="36">
        <f>SUMIFS(СВЦЭМ!$G$34:$G$777,СВЦЭМ!$A$34:$A$777,$A271,СВЦЭМ!$B$33:$B$776,X$261)+'СЕТ СН'!$F$15</f>
        <v>0</v>
      </c>
      <c r="Y271" s="36">
        <f>SUMIFS(СВЦЭМ!$G$34:$G$777,СВЦЭМ!$A$34:$A$777,$A271,СВЦЭМ!$B$33:$B$776,Y$261)+'СЕТ СН'!$F$15</f>
        <v>0</v>
      </c>
    </row>
    <row r="272" spans="1:27" ht="15.75" hidden="1" x14ac:dyDescent="0.2">
      <c r="A272" s="35">
        <f t="shared" si="7"/>
        <v>43566</v>
      </c>
      <c r="B272" s="36">
        <f>SUMIFS(СВЦЭМ!$G$34:$G$777,СВЦЭМ!$A$34:$A$777,$A272,СВЦЭМ!$B$33:$B$776,B$261)+'СЕТ СН'!$F$15</f>
        <v>0</v>
      </c>
      <c r="C272" s="36">
        <f>SUMIFS(СВЦЭМ!$G$34:$G$777,СВЦЭМ!$A$34:$A$777,$A272,СВЦЭМ!$B$33:$B$776,C$261)+'СЕТ СН'!$F$15</f>
        <v>0</v>
      </c>
      <c r="D272" s="36">
        <f>SUMIFS(СВЦЭМ!$G$34:$G$777,СВЦЭМ!$A$34:$A$777,$A272,СВЦЭМ!$B$33:$B$776,D$261)+'СЕТ СН'!$F$15</f>
        <v>0</v>
      </c>
      <c r="E272" s="36">
        <f>SUMIFS(СВЦЭМ!$G$34:$G$777,СВЦЭМ!$A$34:$A$777,$A272,СВЦЭМ!$B$33:$B$776,E$261)+'СЕТ СН'!$F$15</f>
        <v>0</v>
      </c>
      <c r="F272" s="36">
        <f>SUMIFS(СВЦЭМ!$G$34:$G$777,СВЦЭМ!$A$34:$A$777,$A272,СВЦЭМ!$B$33:$B$776,F$261)+'СЕТ СН'!$F$15</f>
        <v>0</v>
      </c>
      <c r="G272" s="36">
        <f>SUMIFS(СВЦЭМ!$G$34:$G$777,СВЦЭМ!$A$34:$A$777,$A272,СВЦЭМ!$B$33:$B$776,G$261)+'СЕТ СН'!$F$15</f>
        <v>0</v>
      </c>
      <c r="H272" s="36">
        <f>SUMIFS(СВЦЭМ!$G$34:$G$777,СВЦЭМ!$A$34:$A$777,$A272,СВЦЭМ!$B$33:$B$776,H$261)+'СЕТ СН'!$F$15</f>
        <v>0</v>
      </c>
      <c r="I272" s="36">
        <f>SUMIFS(СВЦЭМ!$G$34:$G$777,СВЦЭМ!$A$34:$A$777,$A272,СВЦЭМ!$B$33:$B$776,I$261)+'СЕТ СН'!$F$15</f>
        <v>0</v>
      </c>
      <c r="J272" s="36">
        <f>SUMIFS(СВЦЭМ!$G$34:$G$777,СВЦЭМ!$A$34:$A$777,$A272,СВЦЭМ!$B$33:$B$776,J$261)+'СЕТ СН'!$F$15</f>
        <v>0</v>
      </c>
      <c r="K272" s="36">
        <f>SUMIFS(СВЦЭМ!$G$34:$G$777,СВЦЭМ!$A$34:$A$777,$A272,СВЦЭМ!$B$33:$B$776,K$261)+'СЕТ СН'!$F$15</f>
        <v>0</v>
      </c>
      <c r="L272" s="36">
        <f>SUMIFS(СВЦЭМ!$G$34:$G$777,СВЦЭМ!$A$34:$A$777,$A272,СВЦЭМ!$B$33:$B$776,L$261)+'СЕТ СН'!$F$15</f>
        <v>0</v>
      </c>
      <c r="M272" s="36">
        <f>SUMIFS(СВЦЭМ!$G$34:$G$777,СВЦЭМ!$A$34:$A$777,$A272,СВЦЭМ!$B$33:$B$776,M$261)+'СЕТ СН'!$F$15</f>
        <v>0</v>
      </c>
      <c r="N272" s="36">
        <f>SUMIFS(СВЦЭМ!$G$34:$G$777,СВЦЭМ!$A$34:$A$777,$A272,СВЦЭМ!$B$33:$B$776,N$261)+'СЕТ СН'!$F$15</f>
        <v>0</v>
      </c>
      <c r="O272" s="36">
        <f>SUMIFS(СВЦЭМ!$G$34:$G$777,СВЦЭМ!$A$34:$A$777,$A272,СВЦЭМ!$B$33:$B$776,O$261)+'СЕТ СН'!$F$15</f>
        <v>0</v>
      </c>
      <c r="P272" s="36">
        <f>SUMIFS(СВЦЭМ!$G$34:$G$777,СВЦЭМ!$A$34:$A$777,$A272,СВЦЭМ!$B$33:$B$776,P$261)+'СЕТ СН'!$F$15</f>
        <v>0</v>
      </c>
      <c r="Q272" s="36">
        <f>SUMIFS(СВЦЭМ!$G$34:$G$777,СВЦЭМ!$A$34:$A$777,$A272,СВЦЭМ!$B$33:$B$776,Q$261)+'СЕТ СН'!$F$15</f>
        <v>0</v>
      </c>
      <c r="R272" s="36">
        <f>SUMIFS(СВЦЭМ!$G$34:$G$777,СВЦЭМ!$A$34:$A$777,$A272,СВЦЭМ!$B$33:$B$776,R$261)+'СЕТ СН'!$F$15</f>
        <v>0</v>
      </c>
      <c r="S272" s="36">
        <f>SUMIFS(СВЦЭМ!$G$34:$G$777,СВЦЭМ!$A$34:$A$777,$A272,СВЦЭМ!$B$33:$B$776,S$261)+'СЕТ СН'!$F$15</f>
        <v>0</v>
      </c>
      <c r="T272" s="36">
        <f>SUMIFS(СВЦЭМ!$G$34:$G$777,СВЦЭМ!$A$34:$A$777,$A272,СВЦЭМ!$B$33:$B$776,T$261)+'СЕТ СН'!$F$15</f>
        <v>0</v>
      </c>
      <c r="U272" s="36">
        <f>SUMIFS(СВЦЭМ!$G$34:$G$777,СВЦЭМ!$A$34:$A$777,$A272,СВЦЭМ!$B$33:$B$776,U$261)+'СЕТ СН'!$F$15</f>
        <v>0</v>
      </c>
      <c r="V272" s="36">
        <f>SUMIFS(СВЦЭМ!$G$34:$G$777,СВЦЭМ!$A$34:$A$777,$A272,СВЦЭМ!$B$33:$B$776,V$261)+'СЕТ СН'!$F$15</f>
        <v>0</v>
      </c>
      <c r="W272" s="36">
        <f>SUMIFS(СВЦЭМ!$G$34:$G$777,СВЦЭМ!$A$34:$A$777,$A272,СВЦЭМ!$B$33:$B$776,W$261)+'СЕТ СН'!$F$15</f>
        <v>0</v>
      </c>
      <c r="X272" s="36">
        <f>SUMIFS(СВЦЭМ!$G$34:$G$777,СВЦЭМ!$A$34:$A$777,$A272,СВЦЭМ!$B$33:$B$776,X$261)+'СЕТ СН'!$F$15</f>
        <v>0</v>
      </c>
      <c r="Y272" s="36">
        <f>SUMIFS(СВЦЭМ!$G$34:$G$777,СВЦЭМ!$A$34:$A$777,$A272,СВЦЭМ!$B$33:$B$776,Y$261)+'СЕТ СН'!$F$15</f>
        <v>0</v>
      </c>
    </row>
    <row r="273" spans="1:25" ht="15.75" hidden="1" x14ac:dyDescent="0.2">
      <c r="A273" s="35">
        <f t="shared" si="7"/>
        <v>43567</v>
      </c>
      <c r="B273" s="36">
        <f>SUMIFS(СВЦЭМ!$G$34:$G$777,СВЦЭМ!$A$34:$A$777,$A273,СВЦЭМ!$B$33:$B$776,B$261)+'СЕТ СН'!$F$15</f>
        <v>0</v>
      </c>
      <c r="C273" s="36">
        <f>SUMIFS(СВЦЭМ!$G$34:$G$777,СВЦЭМ!$A$34:$A$777,$A273,СВЦЭМ!$B$33:$B$776,C$261)+'СЕТ СН'!$F$15</f>
        <v>0</v>
      </c>
      <c r="D273" s="36">
        <f>SUMIFS(СВЦЭМ!$G$34:$G$777,СВЦЭМ!$A$34:$A$777,$A273,СВЦЭМ!$B$33:$B$776,D$261)+'СЕТ СН'!$F$15</f>
        <v>0</v>
      </c>
      <c r="E273" s="36">
        <f>SUMIFS(СВЦЭМ!$G$34:$G$777,СВЦЭМ!$A$34:$A$777,$A273,СВЦЭМ!$B$33:$B$776,E$261)+'СЕТ СН'!$F$15</f>
        <v>0</v>
      </c>
      <c r="F273" s="36">
        <f>SUMIFS(СВЦЭМ!$G$34:$G$777,СВЦЭМ!$A$34:$A$777,$A273,СВЦЭМ!$B$33:$B$776,F$261)+'СЕТ СН'!$F$15</f>
        <v>0</v>
      </c>
      <c r="G273" s="36">
        <f>SUMIFS(СВЦЭМ!$G$34:$G$777,СВЦЭМ!$A$34:$A$777,$A273,СВЦЭМ!$B$33:$B$776,G$261)+'СЕТ СН'!$F$15</f>
        <v>0</v>
      </c>
      <c r="H273" s="36">
        <f>SUMIFS(СВЦЭМ!$G$34:$G$777,СВЦЭМ!$A$34:$A$777,$A273,СВЦЭМ!$B$33:$B$776,H$261)+'СЕТ СН'!$F$15</f>
        <v>0</v>
      </c>
      <c r="I273" s="36">
        <f>SUMIFS(СВЦЭМ!$G$34:$G$777,СВЦЭМ!$A$34:$A$777,$A273,СВЦЭМ!$B$33:$B$776,I$261)+'СЕТ СН'!$F$15</f>
        <v>0</v>
      </c>
      <c r="J273" s="36">
        <f>SUMIFS(СВЦЭМ!$G$34:$G$777,СВЦЭМ!$A$34:$A$777,$A273,СВЦЭМ!$B$33:$B$776,J$261)+'СЕТ СН'!$F$15</f>
        <v>0</v>
      </c>
      <c r="K273" s="36">
        <f>SUMIFS(СВЦЭМ!$G$34:$G$777,СВЦЭМ!$A$34:$A$777,$A273,СВЦЭМ!$B$33:$B$776,K$261)+'СЕТ СН'!$F$15</f>
        <v>0</v>
      </c>
      <c r="L273" s="36">
        <f>SUMIFS(СВЦЭМ!$G$34:$G$777,СВЦЭМ!$A$34:$A$777,$A273,СВЦЭМ!$B$33:$B$776,L$261)+'СЕТ СН'!$F$15</f>
        <v>0</v>
      </c>
      <c r="M273" s="36">
        <f>SUMIFS(СВЦЭМ!$G$34:$G$777,СВЦЭМ!$A$34:$A$777,$A273,СВЦЭМ!$B$33:$B$776,M$261)+'СЕТ СН'!$F$15</f>
        <v>0</v>
      </c>
      <c r="N273" s="36">
        <f>SUMIFS(СВЦЭМ!$G$34:$G$777,СВЦЭМ!$A$34:$A$777,$A273,СВЦЭМ!$B$33:$B$776,N$261)+'СЕТ СН'!$F$15</f>
        <v>0</v>
      </c>
      <c r="O273" s="36">
        <f>SUMIFS(СВЦЭМ!$G$34:$G$777,СВЦЭМ!$A$34:$A$777,$A273,СВЦЭМ!$B$33:$B$776,O$261)+'СЕТ СН'!$F$15</f>
        <v>0</v>
      </c>
      <c r="P273" s="36">
        <f>SUMIFS(СВЦЭМ!$G$34:$G$777,СВЦЭМ!$A$34:$A$777,$A273,СВЦЭМ!$B$33:$B$776,P$261)+'СЕТ СН'!$F$15</f>
        <v>0</v>
      </c>
      <c r="Q273" s="36">
        <f>SUMIFS(СВЦЭМ!$G$34:$G$777,СВЦЭМ!$A$34:$A$777,$A273,СВЦЭМ!$B$33:$B$776,Q$261)+'СЕТ СН'!$F$15</f>
        <v>0</v>
      </c>
      <c r="R273" s="36">
        <f>SUMIFS(СВЦЭМ!$G$34:$G$777,СВЦЭМ!$A$34:$A$777,$A273,СВЦЭМ!$B$33:$B$776,R$261)+'СЕТ СН'!$F$15</f>
        <v>0</v>
      </c>
      <c r="S273" s="36">
        <f>SUMIFS(СВЦЭМ!$G$34:$G$777,СВЦЭМ!$A$34:$A$777,$A273,СВЦЭМ!$B$33:$B$776,S$261)+'СЕТ СН'!$F$15</f>
        <v>0</v>
      </c>
      <c r="T273" s="36">
        <f>SUMIFS(СВЦЭМ!$G$34:$G$777,СВЦЭМ!$A$34:$A$777,$A273,СВЦЭМ!$B$33:$B$776,T$261)+'СЕТ СН'!$F$15</f>
        <v>0</v>
      </c>
      <c r="U273" s="36">
        <f>SUMIFS(СВЦЭМ!$G$34:$G$777,СВЦЭМ!$A$34:$A$777,$A273,СВЦЭМ!$B$33:$B$776,U$261)+'СЕТ СН'!$F$15</f>
        <v>0</v>
      </c>
      <c r="V273" s="36">
        <f>SUMIFS(СВЦЭМ!$G$34:$G$777,СВЦЭМ!$A$34:$A$777,$A273,СВЦЭМ!$B$33:$B$776,V$261)+'СЕТ СН'!$F$15</f>
        <v>0</v>
      </c>
      <c r="W273" s="36">
        <f>SUMIFS(СВЦЭМ!$G$34:$G$777,СВЦЭМ!$A$34:$A$777,$A273,СВЦЭМ!$B$33:$B$776,W$261)+'СЕТ СН'!$F$15</f>
        <v>0</v>
      </c>
      <c r="X273" s="36">
        <f>SUMIFS(СВЦЭМ!$G$34:$G$777,СВЦЭМ!$A$34:$A$777,$A273,СВЦЭМ!$B$33:$B$776,X$261)+'СЕТ СН'!$F$15</f>
        <v>0</v>
      </c>
      <c r="Y273" s="36">
        <f>SUMIFS(СВЦЭМ!$G$34:$G$777,СВЦЭМ!$A$34:$A$777,$A273,СВЦЭМ!$B$33:$B$776,Y$261)+'СЕТ СН'!$F$15</f>
        <v>0</v>
      </c>
    </row>
    <row r="274" spans="1:25" ht="15.75" hidden="1" x14ac:dyDescent="0.2">
      <c r="A274" s="35">
        <f t="shared" si="7"/>
        <v>43568</v>
      </c>
      <c r="B274" s="36">
        <f>SUMIFS(СВЦЭМ!$G$34:$G$777,СВЦЭМ!$A$34:$A$777,$A274,СВЦЭМ!$B$33:$B$776,B$261)+'СЕТ СН'!$F$15</f>
        <v>0</v>
      </c>
      <c r="C274" s="36">
        <f>SUMIFS(СВЦЭМ!$G$34:$G$777,СВЦЭМ!$A$34:$A$777,$A274,СВЦЭМ!$B$33:$B$776,C$261)+'СЕТ СН'!$F$15</f>
        <v>0</v>
      </c>
      <c r="D274" s="36">
        <f>SUMIFS(СВЦЭМ!$G$34:$G$777,СВЦЭМ!$A$34:$A$777,$A274,СВЦЭМ!$B$33:$B$776,D$261)+'СЕТ СН'!$F$15</f>
        <v>0</v>
      </c>
      <c r="E274" s="36">
        <f>SUMIFS(СВЦЭМ!$G$34:$G$777,СВЦЭМ!$A$34:$A$777,$A274,СВЦЭМ!$B$33:$B$776,E$261)+'СЕТ СН'!$F$15</f>
        <v>0</v>
      </c>
      <c r="F274" s="36">
        <f>SUMIFS(СВЦЭМ!$G$34:$G$777,СВЦЭМ!$A$34:$A$777,$A274,СВЦЭМ!$B$33:$B$776,F$261)+'СЕТ СН'!$F$15</f>
        <v>0</v>
      </c>
      <c r="G274" s="36">
        <f>SUMIFS(СВЦЭМ!$G$34:$G$777,СВЦЭМ!$A$34:$A$777,$A274,СВЦЭМ!$B$33:$B$776,G$261)+'СЕТ СН'!$F$15</f>
        <v>0</v>
      </c>
      <c r="H274" s="36">
        <f>SUMIFS(СВЦЭМ!$G$34:$G$777,СВЦЭМ!$A$34:$A$777,$A274,СВЦЭМ!$B$33:$B$776,H$261)+'СЕТ СН'!$F$15</f>
        <v>0</v>
      </c>
      <c r="I274" s="36">
        <f>SUMIFS(СВЦЭМ!$G$34:$G$777,СВЦЭМ!$A$34:$A$777,$A274,СВЦЭМ!$B$33:$B$776,I$261)+'СЕТ СН'!$F$15</f>
        <v>0</v>
      </c>
      <c r="J274" s="36">
        <f>SUMIFS(СВЦЭМ!$G$34:$G$777,СВЦЭМ!$A$34:$A$777,$A274,СВЦЭМ!$B$33:$B$776,J$261)+'СЕТ СН'!$F$15</f>
        <v>0</v>
      </c>
      <c r="K274" s="36">
        <f>SUMIFS(СВЦЭМ!$G$34:$G$777,СВЦЭМ!$A$34:$A$777,$A274,СВЦЭМ!$B$33:$B$776,K$261)+'СЕТ СН'!$F$15</f>
        <v>0</v>
      </c>
      <c r="L274" s="36">
        <f>SUMIFS(СВЦЭМ!$G$34:$G$777,СВЦЭМ!$A$34:$A$777,$A274,СВЦЭМ!$B$33:$B$776,L$261)+'СЕТ СН'!$F$15</f>
        <v>0</v>
      </c>
      <c r="M274" s="36">
        <f>SUMIFS(СВЦЭМ!$G$34:$G$777,СВЦЭМ!$A$34:$A$777,$A274,СВЦЭМ!$B$33:$B$776,M$261)+'СЕТ СН'!$F$15</f>
        <v>0</v>
      </c>
      <c r="N274" s="36">
        <f>SUMIFS(СВЦЭМ!$G$34:$G$777,СВЦЭМ!$A$34:$A$777,$A274,СВЦЭМ!$B$33:$B$776,N$261)+'СЕТ СН'!$F$15</f>
        <v>0</v>
      </c>
      <c r="O274" s="36">
        <f>SUMIFS(СВЦЭМ!$G$34:$G$777,СВЦЭМ!$A$34:$A$777,$A274,СВЦЭМ!$B$33:$B$776,O$261)+'СЕТ СН'!$F$15</f>
        <v>0</v>
      </c>
      <c r="P274" s="36">
        <f>SUMIFS(СВЦЭМ!$G$34:$G$777,СВЦЭМ!$A$34:$A$777,$A274,СВЦЭМ!$B$33:$B$776,P$261)+'СЕТ СН'!$F$15</f>
        <v>0</v>
      </c>
      <c r="Q274" s="36">
        <f>SUMIFS(СВЦЭМ!$G$34:$G$777,СВЦЭМ!$A$34:$A$777,$A274,СВЦЭМ!$B$33:$B$776,Q$261)+'СЕТ СН'!$F$15</f>
        <v>0</v>
      </c>
      <c r="R274" s="36">
        <f>SUMIFS(СВЦЭМ!$G$34:$G$777,СВЦЭМ!$A$34:$A$777,$A274,СВЦЭМ!$B$33:$B$776,R$261)+'СЕТ СН'!$F$15</f>
        <v>0</v>
      </c>
      <c r="S274" s="36">
        <f>SUMIFS(СВЦЭМ!$G$34:$G$777,СВЦЭМ!$A$34:$A$777,$A274,СВЦЭМ!$B$33:$B$776,S$261)+'СЕТ СН'!$F$15</f>
        <v>0</v>
      </c>
      <c r="T274" s="36">
        <f>SUMIFS(СВЦЭМ!$G$34:$G$777,СВЦЭМ!$A$34:$A$777,$A274,СВЦЭМ!$B$33:$B$776,T$261)+'СЕТ СН'!$F$15</f>
        <v>0</v>
      </c>
      <c r="U274" s="36">
        <f>SUMIFS(СВЦЭМ!$G$34:$G$777,СВЦЭМ!$A$34:$A$777,$A274,СВЦЭМ!$B$33:$B$776,U$261)+'СЕТ СН'!$F$15</f>
        <v>0</v>
      </c>
      <c r="V274" s="36">
        <f>SUMIFS(СВЦЭМ!$G$34:$G$777,СВЦЭМ!$A$34:$A$777,$A274,СВЦЭМ!$B$33:$B$776,V$261)+'СЕТ СН'!$F$15</f>
        <v>0</v>
      </c>
      <c r="W274" s="36">
        <f>SUMIFS(СВЦЭМ!$G$34:$G$777,СВЦЭМ!$A$34:$A$777,$A274,СВЦЭМ!$B$33:$B$776,W$261)+'СЕТ СН'!$F$15</f>
        <v>0</v>
      </c>
      <c r="X274" s="36">
        <f>SUMIFS(СВЦЭМ!$G$34:$G$777,СВЦЭМ!$A$34:$A$777,$A274,СВЦЭМ!$B$33:$B$776,X$261)+'СЕТ СН'!$F$15</f>
        <v>0</v>
      </c>
      <c r="Y274" s="36">
        <f>SUMIFS(СВЦЭМ!$G$34:$G$777,СВЦЭМ!$A$34:$A$777,$A274,СВЦЭМ!$B$33:$B$776,Y$261)+'СЕТ СН'!$F$15</f>
        <v>0</v>
      </c>
    </row>
    <row r="275" spans="1:25" ht="15.75" hidden="1" x14ac:dyDescent="0.2">
      <c r="A275" s="35">
        <f t="shared" si="7"/>
        <v>43569</v>
      </c>
      <c r="B275" s="36">
        <f>SUMIFS(СВЦЭМ!$G$34:$G$777,СВЦЭМ!$A$34:$A$777,$A275,СВЦЭМ!$B$33:$B$776,B$261)+'СЕТ СН'!$F$15</f>
        <v>0</v>
      </c>
      <c r="C275" s="36">
        <f>SUMIFS(СВЦЭМ!$G$34:$G$777,СВЦЭМ!$A$34:$A$777,$A275,СВЦЭМ!$B$33:$B$776,C$261)+'СЕТ СН'!$F$15</f>
        <v>0</v>
      </c>
      <c r="D275" s="36">
        <f>SUMIFS(СВЦЭМ!$G$34:$G$777,СВЦЭМ!$A$34:$A$777,$A275,СВЦЭМ!$B$33:$B$776,D$261)+'СЕТ СН'!$F$15</f>
        <v>0</v>
      </c>
      <c r="E275" s="36">
        <f>SUMIFS(СВЦЭМ!$G$34:$G$777,СВЦЭМ!$A$34:$A$777,$A275,СВЦЭМ!$B$33:$B$776,E$261)+'СЕТ СН'!$F$15</f>
        <v>0</v>
      </c>
      <c r="F275" s="36">
        <f>SUMIFS(СВЦЭМ!$G$34:$G$777,СВЦЭМ!$A$34:$A$777,$A275,СВЦЭМ!$B$33:$B$776,F$261)+'СЕТ СН'!$F$15</f>
        <v>0</v>
      </c>
      <c r="G275" s="36">
        <f>SUMIFS(СВЦЭМ!$G$34:$G$777,СВЦЭМ!$A$34:$A$777,$A275,СВЦЭМ!$B$33:$B$776,G$261)+'СЕТ СН'!$F$15</f>
        <v>0</v>
      </c>
      <c r="H275" s="36">
        <f>SUMIFS(СВЦЭМ!$G$34:$G$777,СВЦЭМ!$A$34:$A$777,$A275,СВЦЭМ!$B$33:$B$776,H$261)+'СЕТ СН'!$F$15</f>
        <v>0</v>
      </c>
      <c r="I275" s="36">
        <f>SUMIFS(СВЦЭМ!$G$34:$G$777,СВЦЭМ!$A$34:$A$777,$A275,СВЦЭМ!$B$33:$B$776,I$261)+'СЕТ СН'!$F$15</f>
        <v>0</v>
      </c>
      <c r="J275" s="36">
        <f>SUMIFS(СВЦЭМ!$G$34:$G$777,СВЦЭМ!$A$34:$A$777,$A275,СВЦЭМ!$B$33:$B$776,J$261)+'СЕТ СН'!$F$15</f>
        <v>0</v>
      </c>
      <c r="K275" s="36">
        <f>SUMIFS(СВЦЭМ!$G$34:$G$777,СВЦЭМ!$A$34:$A$777,$A275,СВЦЭМ!$B$33:$B$776,K$261)+'СЕТ СН'!$F$15</f>
        <v>0</v>
      </c>
      <c r="L275" s="36">
        <f>SUMIFS(СВЦЭМ!$G$34:$G$777,СВЦЭМ!$A$34:$A$777,$A275,СВЦЭМ!$B$33:$B$776,L$261)+'СЕТ СН'!$F$15</f>
        <v>0</v>
      </c>
      <c r="M275" s="36">
        <f>SUMIFS(СВЦЭМ!$G$34:$G$777,СВЦЭМ!$A$34:$A$777,$A275,СВЦЭМ!$B$33:$B$776,M$261)+'СЕТ СН'!$F$15</f>
        <v>0</v>
      </c>
      <c r="N275" s="36">
        <f>SUMIFS(СВЦЭМ!$G$34:$G$777,СВЦЭМ!$A$34:$A$777,$A275,СВЦЭМ!$B$33:$B$776,N$261)+'СЕТ СН'!$F$15</f>
        <v>0</v>
      </c>
      <c r="O275" s="36">
        <f>SUMIFS(СВЦЭМ!$G$34:$G$777,СВЦЭМ!$A$34:$A$777,$A275,СВЦЭМ!$B$33:$B$776,O$261)+'СЕТ СН'!$F$15</f>
        <v>0</v>
      </c>
      <c r="P275" s="36">
        <f>SUMIFS(СВЦЭМ!$G$34:$G$777,СВЦЭМ!$A$34:$A$777,$A275,СВЦЭМ!$B$33:$B$776,P$261)+'СЕТ СН'!$F$15</f>
        <v>0</v>
      </c>
      <c r="Q275" s="36">
        <f>SUMIFS(СВЦЭМ!$G$34:$G$777,СВЦЭМ!$A$34:$A$777,$A275,СВЦЭМ!$B$33:$B$776,Q$261)+'СЕТ СН'!$F$15</f>
        <v>0</v>
      </c>
      <c r="R275" s="36">
        <f>SUMIFS(СВЦЭМ!$G$34:$G$777,СВЦЭМ!$A$34:$A$777,$A275,СВЦЭМ!$B$33:$B$776,R$261)+'СЕТ СН'!$F$15</f>
        <v>0</v>
      </c>
      <c r="S275" s="36">
        <f>SUMIFS(СВЦЭМ!$G$34:$G$777,СВЦЭМ!$A$34:$A$777,$A275,СВЦЭМ!$B$33:$B$776,S$261)+'СЕТ СН'!$F$15</f>
        <v>0</v>
      </c>
      <c r="T275" s="36">
        <f>SUMIFS(СВЦЭМ!$G$34:$G$777,СВЦЭМ!$A$34:$A$777,$A275,СВЦЭМ!$B$33:$B$776,T$261)+'СЕТ СН'!$F$15</f>
        <v>0</v>
      </c>
      <c r="U275" s="36">
        <f>SUMIFS(СВЦЭМ!$G$34:$G$777,СВЦЭМ!$A$34:$A$777,$A275,СВЦЭМ!$B$33:$B$776,U$261)+'СЕТ СН'!$F$15</f>
        <v>0</v>
      </c>
      <c r="V275" s="36">
        <f>SUMIFS(СВЦЭМ!$G$34:$G$777,СВЦЭМ!$A$34:$A$777,$A275,СВЦЭМ!$B$33:$B$776,V$261)+'СЕТ СН'!$F$15</f>
        <v>0</v>
      </c>
      <c r="W275" s="36">
        <f>SUMIFS(СВЦЭМ!$G$34:$G$777,СВЦЭМ!$A$34:$A$777,$A275,СВЦЭМ!$B$33:$B$776,W$261)+'СЕТ СН'!$F$15</f>
        <v>0</v>
      </c>
      <c r="X275" s="36">
        <f>SUMIFS(СВЦЭМ!$G$34:$G$777,СВЦЭМ!$A$34:$A$777,$A275,СВЦЭМ!$B$33:$B$776,X$261)+'СЕТ СН'!$F$15</f>
        <v>0</v>
      </c>
      <c r="Y275" s="36">
        <f>SUMIFS(СВЦЭМ!$G$34:$G$777,СВЦЭМ!$A$34:$A$777,$A275,СВЦЭМ!$B$33:$B$776,Y$261)+'СЕТ СН'!$F$15</f>
        <v>0</v>
      </c>
    </row>
    <row r="276" spans="1:25" ht="15.75" hidden="1" x14ac:dyDescent="0.2">
      <c r="A276" s="35">
        <f t="shared" si="7"/>
        <v>43570</v>
      </c>
      <c r="B276" s="36">
        <f>SUMIFS(СВЦЭМ!$G$34:$G$777,СВЦЭМ!$A$34:$A$777,$A276,СВЦЭМ!$B$33:$B$776,B$261)+'СЕТ СН'!$F$15</f>
        <v>0</v>
      </c>
      <c r="C276" s="36">
        <f>SUMIFS(СВЦЭМ!$G$34:$G$777,СВЦЭМ!$A$34:$A$777,$A276,СВЦЭМ!$B$33:$B$776,C$261)+'СЕТ СН'!$F$15</f>
        <v>0</v>
      </c>
      <c r="D276" s="36">
        <f>SUMIFS(СВЦЭМ!$G$34:$G$777,СВЦЭМ!$A$34:$A$777,$A276,СВЦЭМ!$B$33:$B$776,D$261)+'СЕТ СН'!$F$15</f>
        <v>0</v>
      </c>
      <c r="E276" s="36">
        <f>SUMIFS(СВЦЭМ!$G$34:$G$777,СВЦЭМ!$A$34:$A$777,$A276,СВЦЭМ!$B$33:$B$776,E$261)+'СЕТ СН'!$F$15</f>
        <v>0</v>
      </c>
      <c r="F276" s="36">
        <f>SUMIFS(СВЦЭМ!$G$34:$G$777,СВЦЭМ!$A$34:$A$777,$A276,СВЦЭМ!$B$33:$B$776,F$261)+'СЕТ СН'!$F$15</f>
        <v>0</v>
      </c>
      <c r="G276" s="36">
        <f>SUMIFS(СВЦЭМ!$G$34:$G$777,СВЦЭМ!$A$34:$A$777,$A276,СВЦЭМ!$B$33:$B$776,G$261)+'СЕТ СН'!$F$15</f>
        <v>0</v>
      </c>
      <c r="H276" s="36">
        <f>SUMIFS(СВЦЭМ!$G$34:$G$777,СВЦЭМ!$A$34:$A$777,$A276,СВЦЭМ!$B$33:$B$776,H$261)+'СЕТ СН'!$F$15</f>
        <v>0</v>
      </c>
      <c r="I276" s="36">
        <f>SUMIFS(СВЦЭМ!$G$34:$G$777,СВЦЭМ!$A$34:$A$777,$A276,СВЦЭМ!$B$33:$B$776,I$261)+'СЕТ СН'!$F$15</f>
        <v>0</v>
      </c>
      <c r="J276" s="36">
        <f>SUMIFS(СВЦЭМ!$G$34:$G$777,СВЦЭМ!$A$34:$A$777,$A276,СВЦЭМ!$B$33:$B$776,J$261)+'СЕТ СН'!$F$15</f>
        <v>0</v>
      </c>
      <c r="K276" s="36">
        <f>SUMIFS(СВЦЭМ!$G$34:$G$777,СВЦЭМ!$A$34:$A$777,$A276,СВЦЭМ!$B$33:$B$776,K$261)+'СЕТ СН'!$F$15</f>
        <v>0</v>
      </c>
      <c r="L276" s="36">
        <f>SUMIFS(СВЦЭМ!$G$34:$G$777,СВЦЭМ!$A$34:$A$777,$A276,СВЦЭМ!$B$33:$B$776,L$261)+'СЕТ СН'!$F$15</f>
        <v>0</v>
      </c>
      <c r="M276" s="36">
        <f>SUMIFS(СВЦЭМ!$G$34:$G$777,СВЦЭМ!$A$34:$A$777,$A276,СВЦЭМ!$B$33:$B$776,M$261)+'СЕТ СН'!$F$15</f>
        <v>0</v>
      </c>
      <c r="N276" s="36">
        <f>SUMIFS(СВЦЭМ!$G$34:$G$777,СВЦЭМ!$A$34:$A$777,$A276,СВЦЭМ!$B$33:$B$776,N$261)+'СЕТ СН'!$F$15</f>
        <v>0</v>
      </c>
      <c r="O276" s="36">
        <f>SUMIFS(СВЦЭМ!$G$34:$G$777,СВЦЭМ!$A$34:$A$777,$A276,СВЦЭМ!$B$33:$B$776,O$261)+'СЕТ СН'!$F$15</f>
        <v>0</v>
      </c>
      <c r="P276" s="36">
        <f>SUMIFS(СВЦЭМ!$G$34:$G$777,СВЦЭМ!$A$34:$A$777,$A276,СВЦЭМ!$B$33:$B$776,P$261)+'СЕТ СН'!$F$15</f>
        <v>0</v>
      </c>
      <c r="Q276" s="36">
        <f>SUMIFS(СВЦЭМ!$G$34:$G$777,СВЦЭМ!$A$34:$A$777,$A276,СВЦЭМ!$B$33:$B$776,Q$261)+'СЕТ СН'!$F$15</f>
        <v>0</v>
      </c>
      <c r="R276" s="36">
        <f>SUMIFS(СВЦЭМ!$G$34:$G$777,СВЦЭМ!$A$34:$A$777,$A276,СВЦЭМ!$B$33:$B$776,R$261)+'СЕТ СН'!$F$15</f>
        <v>0</v>
      </c>
      <c r="S276" s="36">
        <f>SUMIFS(СВЦЭМ!$G$34:$G$777,СВЦЭМ!$A$34:$A$777,$A276,СВЦЭМ!$B$33:$B$776,S$261)+'СЕТ СН'!$F$15</f>
        <v>0</v>
      </c>
      <c r="T276" s="36">
        <f>SUMIFS(СВЦЭМ!$G$34:$G$777,СВЦЭМ!$A$34:$A$777,$A276,СВЦЭМ!$B$33:$B$776,T$261)+'СЕТ СН'!$F$15</f>
        <v>0</v>
      </c>
      <c r="U276" s="36">
        <f>SUMIFS(СВЦЭМ!$G$34:$G$777,СВЦЭМ!$A$34:$A$777,$A276,СВЦЭМ!$B$33:$B$776,U$261)+'СЕТ СН'!$F$15</f>
        <v>0</v>
      </c>
      <c r="V276" s="36">
        <f>SUMIFS(СВЦЭМ!$G$34:$G$777,СВЦЭМ!$A$34:$A$777,$A276,СВЦЭМ!$B$33:$B$776,V$261)+'СЕТ СН'!$F$15</f>
        <v>0</v>
      </c>
      <c r="W276" s="36">
        <f>SUMIFS(СВЦЭМ!$G$34:$G$777,СВЦЭМ!$A$34:$A$777,$A276,СВЦЭМ!$B$33:$B$776,W$261)+'СЕТ СН'!$F$15</f>
        <v>0</v>
      </c>
      <c r="X276" s="36">
        <f>SUMIFS(СВЦЭМ!$G$34:$G$777,СВЦЭМ!$A$34:$A$777,$A276,СВЦЭМ!$B$33:$B$776,X$261)+'СЕТ СН'!$F$15</f>
        <v>0</v>
      </c>
      <c r="Y276" s="36">
        <f>SUMIFS(СВЦЭМ!$G$34:$G$777,СВЦЭМ!$A$34:$A$777,$A276,СВЦЭМ!$B$33:$B$776,Y$261)+'СЕТ СН'!$F$15</f>
        <v>0</v>
      </c>
    </row>
    <row r="277" spans="1:25" ht="15.75" hidden="1" x14ac:dyDescent="0.2">
      <c r="A277" s="35">
        <f t="shared" si="7"/>
        <v>43571</v>
      </c>
      <c r="B277" s="36">
        <f>SUMIFS(СВЦЭМ!$G$34:$G$777,СВЦЭМ!$A$34:$A$777,$A277,СВЦЭМ!$B$33:$B$776,B$261)+'СЕТ СН'!$F$15</f>
        <v>0</v>
      </c>
      <c r="C277" s="36">
        <f>SUMIFS(СВЦЭМ!$G$34:$G$777,СВЦЭМ!$A$34:$A$777,$A277,СВЦЭМ!$B$33:$B$776,C$261)+'СЕТ СН'!$F$15</f>
        <v>0</v>
      </c>
      <c r="D277" s="36">
        <f>SUMIFS(СВЦЭМ!$G$34:$G$777,СВЦЭМ!$A$34:$A$777,$A277,СВЦЭМ!$B$33:$B$776,D$261)+'СЕТ СН'!$F$15</f>
        <v>0</v>
      </c>
      <c r="E277" s="36">
        <f>SUMIFS(СВЦЭМ!$G$34:$G$777,СВЦЭМ!$A$34:$A$777,$A277,СВЦЭМ!$B$33:$B$776,E$261)+'СЕТ СН'!$F$15</f>
        <v>0</v>
      </c>
      <c r="F277" s="36">
        <f>SUMIFS(СВЦЭМ!$G$34:$G$777,СВЦЭМ!$A$34:$A$777,$A277,СВЦЭМ!$B$33:$B$776,F$261)+'СЕТ СН'!$F$15</f>
        <v>0</v>
      </c>
      <c r="G277" s="36">
        <f>SUMIFS(СВЦЭМ!$G$34:$G$777,СВЦЭМ!$A$34:$A$777,$A277,СВЦЭМ!$B$33:$B$776,G$261)+'СЕТ СН'!$F$15</f>
        <v>0</v>
      </c>
      <c r="H277" s="36">
        <f>SUMIFS(СВЦЭМ!$G$34:$G$777,СВЦЭМ!$A$34:$A$777,$A277,СВЦЭМ!$B$33:$B$776,H$261)+'СЕТ СН'!$F$15</f>
        <v>0</v>
      </c>
      <c r="I277" s="36">
        <f>SUMIFS(СВЦЭМ!$G$34:$G$777,СВЦЭМ!$A$34:$A$777,$A277,СВЦЭМ!$B$33:$B$776,I$261)+'СЕТ СН'!$F$15</f>
        <v>0</v>
      </c>
      <c r="J277" s="36">
        <f>SUMIFS(СВЦЭМ!$G$34:$G$777,СВЦЭМ!$A$34:$A$777,$A277,СВЦЭМ!$B$33:$B$776,J$261)+'СЕТ СН'!$F$15</f>
        <v>0</v>
      </c>
      <c r="K277" s="36">
        <f>SUMIFS(СВЦЭМ!$G$34:$G$777,СВЦЭМ!$A$34:$A$777,$A277,СВЦЭМ!$B$33:$B$776,K$261)+'СЕТ СН'!$F$15</f>
        <v>0</v>
      </c>
      <c r="L277" s="36">
        <f>SUMIFS(СВЦЭМ!$G$34:$G$777,СВЦЭМ!$A$34:$A$777,$A277,СВЦЭМ!$B$33:$B$776,L$261)+'СЕТ СН'!$F$15</f>
        <v>0</v>
      </c>
      <c r="M277" s="36">
        <f>SUMIFS(СВЦЭМ!$G$34:$G$777,СВЦЭМ!$A$34:$A$777,$A277,СВЦЭМ!$B$33:$B$776,M$261)+'СЕТ СН'!$F$15</f>
        <v>0</v>
      </c>
      <c r="N277" s="36">
        <f>SUMIFS(СВЦЭМ!$G$34:$G$777,СВЦЭМ!$A$34:$A$777,$A277,СВЦЭМ!$B$33:$B$776,N$261)+'СЕТ СН'!$F$15</f>
        <v>0</v>
      </c>
      <c r="O277" s="36">
        <f>SUMIFS(СВЦЭМ!$G$34:$G$777,СВЦЭМ!$A$34:$A$777,$A277,СВЦЭМ!$B$33:$B$776,O$261)+'СЕТ СН'!$F$15</f>
        <v>0</v>
      </c>
      <c r="P277" s="36">
        <f>SUMIFS(СВЦЭМ!$G$34:$G$777,СВЦЭМ!$A$34:$A$777,$A277,СВЦЭМ!$B$33:$B$776,P$261)+'СЕТ СН'!$F$15</f>
        <v>0</v>
      </c>
      <c r="Q277" s="36">
        <f>SUMIFS(СВЦЭМ!$G$34:$G$777,СВЦЭМ!$A$34:$A$777,$A277,СВЦЭМ!$B$33:$B$776,Q$261)+'СЕТ СН'!$F$15</f>
        <v>0</v>
      </c>
      <c r="R277" s="36">
        <f>SUMIFS(СВЦЭМ!$G$34:$G$777,СВЦЭМ!$A$34:$A$777,$A277,СВЦЭМ!$B$33:$B$776,R$261)+'СЕТ СН'!$F$15</f>
        <v>0</v>
      </c>
      <c r="S277" s="36">
        <f>SUMIFS(СВЦЭМ!$G$34:$G$777,СВЦЭМ!$A$34:$A$777,$A277,СВЦЭМ!$B$33:$B$776,S$261)+'СЕТ СН'!$F$15</f>
        <v>0</v>
      </c>
      <c r="T277" s="36">
        <f>SUMIFS(СВЦЭМ!$G$34:$G$777,СВЦЭМ!$A$34:$A$777,$A277,СВЦЭМ!$B$33:$B$776,T$261)+'СЕТ СН'!$F$15</f>
        <v>0</v>
      </c>
      <c r="U277" s="36">
        <f>SUMIFS(СВЦЭМ!$G$34:$G$777,СВЦЭМ!$A$34:$A$777,$A277,СВЦЭМ!$B$33:$B$776,U$261)+'СЕТ СН'!$F$15</f>
        <v>0</v>
      </c>
      <c r="V277" s="36">
        <f>SUMIFS(СВЦЭМ!$G$34:$G$777,СВЦЭМ!$A$34:$A$777,$A277,СВЦЭМ!$B$33:$B$776,V$261)+'СЕТ СН'!$F$15</f>
        <v>0</v>
      </c>
      <c r="W277" s="36">
        <f>SUMIFS(СВЦЭМ!$G$34:$G$777,СВЦЭМ!$A$34:$A$777,$A277,СВЦЭМ!$B$33:$B$776,W$261)+'СЕТ СН'!$F$15</f>
        <v>0</v>
      </c>
      <c r="X277" s="36">
        <f>SUMIFS(СВЦЭМ!$G$34:$G$777,СВЦЭМ!$A$34:$A$777,$A277,СВЦЭМ!$B$33:$B$776,X$261)+'СЕТ СН'!$F$15</f>
        <v>0</v>
      </c>
      <c r="Y277" s="36">
        <f>SUMIFS(СВЦЭМ!$G$34:$G$777,СВЦЭМ!$A$34:$A$777,$A277,СВЦЭМ!$B$33:$B$776,Y$261)+'СЕТ СН'!$F$15</f>
        <v>0</v>
      </c>
    </row>
    <row r="278" spans="1:25" ht="15.75" hidden="1" x14ac:dyDescent="0.2">
      <c r="A278" s="35">
        <f t="shared" si="7"/>
        <v>43572</v>
      </c>
      <c r="B278" s="36">
        <f>SUMIFS(СВЦЭМ!$G$34:$G$777,СВЦЭМ!$A$34:$A$777,$A278,СВЦЭМ!$B$33:$B$776,B$261)+'СЕТ СН'!$F$15</f>
        <v>0</v>
      </c>
      <c r="C278" s="36">
        <f>SUMIFS(СВЦЭМ!$G$34:$G$777,СВЦЭМ!$A$34:$A$777,$A278,СВЦЭМ!$B$33:$B$776,C$261)+'СЕТ СН'!$F$15</f>
        <v>0</v>
      </c>
      <c r="D278" s="36">
        <f>SUMIFS(СВЦЭМ!$G$34:$G$777,СВЦЭМ!$A$34:$A$777,$A278,СВЦЭМ!$B$33:$B$776,D$261)+'СЕТ СН'!$F$15</f>
        <v>0</v>
      </c>
      <c r="E278" s="36">
        <f>SUMIFS(СВЦЭМ!$G$34:$G$777,СВЦЭМ!$A$34:$A$777,$A278,СВЦЭМ!$B$33:$B$776,E$261)+'СЕТ СН'!$F$15</f>
        <v>0</v>
      </c>
      <c r="F278" s="36">
        <f>SUMIFS(СВЦЭМ!$G$34:$G$777,СВЦЭМ!$A$34:$A$777,$A278,СВЦЭМ!$B$33:$B$776,F$261)+'СЕТ СН'!$F$15</f>
        <v>0</v>
      </c>
      <c r="G278" s="36">
        <f>SUMIFS(СВЦЭМ!$G$34:$G$777,СВЦЭМ!$A$34:$A$777,$A278,СВЦЭМ!$B$33:$B$776,G$261)+'СЕТ СН'!$F$15</f>
        <v>0</v>
      </c>
      <c r="H278" s="36">
        <f>SUMIFS(СВЦЭМ!$G$34:$G$777,СВЦЭМ!$A$34:$A$777,$A278,СВЦЭМ!$B$33:$B$776,H$261)+'СЕТ СН'!$F$15</f>
        <v>0</v>
      </c>
      <c r="I278" s="36">
        <f>SUMIFS(СВЦЭМ!$G$34:$G$777,СВЦЭМ!$A$34:$A$777,$A278,СВЦЭМ!$B$33:$B$776,I$261)+'СЕТ СН'!$F$15</f>
        <v>0</v>
      </c>
      <c r="J278" s="36">
        <f>SUMIFS(СВЦЭМ!$G$34:$G$777,СВЦЭМ!$A$34:$A$777,$A278,СВЦЭМ!$B$33:$B$776,J$261)+'СЕТ СН'!$F$15</f>
        <v>0</v>
      </c>
      <c r="K278" s="36">
        <f>SUMIFS(СВЦЭМ!$G$34:$G$777,СВЦЭМ!$A$34:$A$777,$A278,СВЦЭМ!$B$33:$B$776,K$261)+'СЕТ СН'!$F$15</f>
        <v>0</v>
      </c>
      <c r="L278" s="36">
        <f>SUMIFS(СВЦЭМ!$G$34:$G$777,СВЦЭМ!$A$34:$A$777,$A278,СВЦЭМ!$B$33:$B$776,L$261)+'СЕТ СН'!$F$15</f>
        <v>0</v>
      </c>
      <c r="M278" s="36">
        <f>SUMIFS(СВЦЭМ!$G$34:$G$777,СВЦЭМ!$A$34:$A$777,$A278,СВЦЭМ!$B$33:$B$776,M$261)+'СЕТ СН'!$F$15</f>
        <v>0</v>
      </c>
      <c r="N278" s="36">
        <f>SUMIFS(СВЦЭМ!$G$34:$G$777,СВЦЭМ!$A$34:$A$777,$A278,СВЦЭМ!$B$33:$B$776,N$261)+'СЕТ СН'!$F$15</f>
        <v>0</v>
      </c>
      <c r="O278" s="36">
        <f>SUMIFS(СВЦЭМ!$G$34:$G$777,СВЦЭМ!$A$34:$A$777,$A278,СВЦЭМ!$B$33:$B$776,O$261)+'СЕТ СН'!$F$15</f>
        <v>0</v>
      </c>
      <c r="P278" s="36">
        <f>SUMIFS(СВЦЭМ!$G$34:$G$777,СВЦЭМ!$A$34:$A$777,$A278,СВЦЭМ!$B$33:$B$776,P$261)+'СЕТ СН'!$F$15</f>
        <v>0</v>
      </c>
      <c r="Q278" s="36">
        <f>SUMIFS(СВЦЭМ!$G$34:$G$777,СВЦЭМ!$A$34:$A$777,$A278,СВЦЭМ!$B$33:$B$776,Q$261)+'СЕТ СН'!$F$15</f>
        <v>0</v>
      </c>
      <c r="R278" s="36">
        <f>SUMIFS(СВЦЭМ!$G$34:$G$777,СВЦЭМ!$A$34:$A$777,$A278,СВЦЭМ!$B$33:$B$776,R$261)+'СЕТ СН'!$F$15</f>
        <v>0</v>
      </c>
      <c r="S278" s="36">
        <f>SUMIFS(СВЦЭМ!$G$34:$G$777,СВЦЭМ!$A$34:$A$777,$A278,СВЦЭМ!$B$33:$B$776,S$261)+'СЕТ СН'!$F$15</f>
        <v>0</v>
      </c>
      <c r="T278" s="36">
        <f>SUMIFS(СВЦЭМ!$G$34:$G$777,СВЦЭМ!$A$34:$A$777,$A278,СВЦЭМ!$B$33:$B$776,T$261)+'СЕТ СН'!$F$15</f>
        <v>0</v>
      </c>
      <c r="U278" s="36">
        <f>SUMIFS(СВЦЭМ!$G$34:$G$777,СВЦЭМ!$A$34:$A$777,$A278,СВЦЭМ!$B$33:$B$776,U$261)+'СЕТ СН'!$F$15</f>
        <v>0</v>
      </c>
      <c r="V278" s="36">
        <f>SUMIFS(СВЦЭМ!$G$34:$G$777,СВЦЭМ!$A$34:$A$777,$A278,СВЦЭМ!$B$33:$B$776,V$261)+'СЕТ СН'!$F$15</f>
        <v>0</v>
      </c>
      <c r="W278" s="36">
        <f>SUMIFS(СВЦЭМ!$G$34:$G$777,СВЦЭМ!$A$34:$A$777,$A278,СВЦЭМ!$B$33:$B$776,W$261)+'СЕТ СН'!$F$15</f>
        <v>0</v>
      </c>
      <c r="X278" s="36">
        <f>SUMIFS(СВЦЭМ!$G$34:$G$777,СВЦЭМ!$A$34:$A$777,$A278,СВЦЭМ!$B$33:$B$776,X$261)+'СЕТ СН'!$F$15</f>
        <v>0</v>
      </c>
      <c r="Y278" s="36">
        <f>SUMIFS(СВЦЭМ!$G$34:$G$777,СВЦЭМ!$A$34:$A$777,$A278,СВЦЭМ!$B$33:$B$776,Y$261)+'СЕТ СН'!$F$15</f>
        <v>0</v>
      </c>
    </row>
    <row r="279" spans="1:25" ht="15.75" hidden="1" x14ac:dyDescent="0.2">
      <c r="A279" s="35">
        <f t="shared" si="7"/>
        <v>43573</v>
      </c>
      <c r="B279" s="36">
        <f>SUMIFS(СВЦЭМ!$G$34:$G$777,СВЦЭМ!$A$34:$A$777,$A279,СВЦЭМ!$B$33:$B$776,B$261)+'СЕТ СН'!$F$15</f>
        <v>0</v>
      </c>
      <c r="C279" s="36">
        <f>SUMIFS(СВЦЭМ!$G$34:$G$777,СВЦЭМ!$A$34:$A$777,$A279,СВЦЭМ!$B$33:$B$776,C$261)+'СЕТ СН'!$F$15</f>
        <v>0</v>
      </c>
      <c r="D279" s="36">
        <f>SUMIFS(СВЦЭМ!$G$34:$G$777,СВЦЭМ!$A$34:$A$777,$A279,СВЦЭМ!$B$33:$B$776,D$261)+'СЕТ СН'!$F$15</f>
        <v>0</v>
      </c>
      <c r="E279" s="36">
        <f>SUMIFS(СВЦЭМ!$G$34:$G$777,СВЦЭМ!$A$34:$A$777,$A279,СВЦЭМ!$B$33:$B$776,E$261)+'СЕТ СН'!$F$15</f>
        <v>0</v>
      </c>
      <c r="F279" s="36">
        <f>SUMIFS(СВЦЭМ!$G$34:$G$777,СВЦЭМ!$A$34:$A$777,$A279,СВЦЭМ!$B$33:$B$776,F$261)+'СЕТ СН'!$F$15</f>
        <v>0</v>
      </c>
      <c r="G279" s="36">
        <f>SUMIFS(СВЦЭМ!$G$34:$G$777,СВЦЭМ!$A$34:$A$777,$A279,СВЦЭМ!$B$33:$B$776,G$261)+'СЕТ СН'!$F$15</f>
        <v>0</v>
      </c>
      <c r="H279" s="36">
        <f>SUMIFS(СВЦЭМ!$G$34:$G$777,СВЦЭМ!$A$34:$A$777,$A279,СВЦЭМ!$B$33:$B$776,H$261)+'СЕТ СН'!$F$15</f>
        <v>0</v>
      </c>
      <c r="I279" s="36">
        <f>SUMIFS(СВЦЭМ!$G$34:$G$777,СВЦЭМ!$A$34:$A$777,$A279,СВЦЭМ!$B$33:$B$776,I$261)+'СЕТ СН'!$F$15</f>
        <v>0</v>
      </c>
      <c r="J279" s="36">
        <f>SUMIFS(СВЦЭМ!$G$34:$G$777,СВЦЭМ!$A$34:$A$777,$A279,СВЦЭМ!$B$33:$B$776,J$261)+'СЕТ СН'!$F$15</f>
        <v>0</v>
      </c>
      <c r="K279" s="36">
        <f>SUMIFS(СВЦЭМ!$G$34:$G$777,СВЦЭМ!$A$34:$A$777,$A279,СВЦЭМ!$B$33:$B$776,K$261)+'СЕТ СН'!$F$15</f>
        <v>0</v>
      </c>
      <c r="L279" s="36">
        <f>SUMIFS(СВЦЭМ!$G$34:$G$777,СВЦЭМ!$A$34:$A$777,$A279,СВЦЭМ!$B$33:$B$776,L$261)+'СЕТ СН'!$F$15</f>
        <v>0</v>
      </c>
      <c r="M279" s="36">
        <f>SUMIFS(СВЦЭМ!$G$34:$G$777,СВЦЭМ!$A$34:$A$777,$A279,СВЦЭМ!$B$33:$B$776,M$261)+'СЕТ СН'!$F$15</f>
        <v>0</v>
      </c>
      <c r="N279" s="36">
        <f>SUMIFS(СВЦЭМ!$G$34:$G$777,СВЦЭМ!$A$34:$A$777,$A279,СВЦЭМ!$B$33:$B$776,N$261)+'СЕТ СН'!$F$15</f>
        <v>0</v>
      </c>
      <c r="O279" s="36">
        <f>SUMIFS(СВЦЭМ!$G$34:$G$777,СВЦЭМ!$A$34:$A$777,$A279,СВЦЭМ!$B$33:$B$776,O$261)+'СЕТ СН'!$F$15</f>
        <v>0</v>
      </c>
      <c r="P279" s="36">
        <f>SUMIFS(СВЦЭМ!$G$34:$G$777,СВЦЭМ!$A$34:$A$777,$A279,СВЦЭМ!$B$33:$B$776,P$261)+'СЕТ СН'!$F$15</f>
        <v>0</v>
      </c>
      <c r="Q279" s="36">
        <f>SUMIFS(СВЦЭМ!$G$34:$G$777,СВЦЭМ!$A$34:$A$777,$A279,СВЦЭМ!$B$33:$B$776,Q$261)+'СЕТ СН'!$F$15</f>
        <v>0</v>
      </c>
      <c r="R279" s="36">
        <f>SUMIFS(СВЦЭМ!$G$34:$G$777,СВЦЭМ!$A$34:$A$777,$A279,СВЦЭМ!$B$33:$B$776,R$261)+'СЕТ СН'!$F$15</f>
        <v>0</v>
      </c>
      <c r="S279" s="36">
        <f>SUMIFS(СВЦЭМ!$G$34:$G$777,СВЦЭМ!$A$34:$A$777,$A279,СВЦЭМ!$B$33:$B$776,S$261)+'СЕТ СН'!$F$15</f>
        <v>0</v>
      </c>
      <c r="T279" s="36">
        <f>SUMIFS(СВЦЭМ!$G$34:$G$777,СВЦЭМ!$A$34:$A$777,$A279,СВЦЭМ!$B$33:$B$776,T$261)+'СЕТ СН'!$F$15</f>
        <v>0</v>
      </c>
      <c r="U279" s="36">
        <f>SUMIFS(СВЦЭМ!$G$34:$G$777,СВЦЭМ!$A$34:$A$777,$A279,СВЦЭМ!$B$33:$B$776,U$261)+'СЕТ СН'!$F$15</f>
        <v>0</v>
      </c>
      <c r="V279" s="36">
        <f>SUMIFS(СВЦЭМ!$G$34:$G$777,СВЦЭМ!$A$34:$A$777,$A279,СВЦЭМ!$B$33:$B$776,V$261)+'СЕТ СН'!$F$15</f>
        <v>0</v>
      </c>
      <c r="W279" s="36">
        <f>SUMIFS(СВЦЭМ!$G$34:$G$777,СВЦЭМ!$A$34:$A$777,$A279,СВЦЭМ!$B$33:$B$776,W$261)+'СЕТ СН'!$F$15</f>
        <v>0</v>
      </c>
      <c r="X279" s="36">
        <f>SUMIFS(СВЦЭМ!$G$34:$G$777,СВЦЭМ!$A$34:$A$777,$A279,СВЦЭМ!$B$33:$B$776,X$261)+'СЕТ СН'!$F$15</f>
        <v>0</v>
      </c>
      <c r="Y279" s="36">
        <f>SUMIFS(СВЦЭМ!$G$34:$G$777,СВЦЭМ!$A$34:$A$777,$A279,СВЦЭМ!$B$33:$B$776,Y$261)+'СЕТ СН'!$F$15</f>
        <v>0</v>
      </c>
    </row>
    <row r="280" spans="1:25" ht="15.75" hidden="1" x14ac:dyDescent="0.2">
      <c r="A280" s="35">
        <f t="shared" si="7"/>
        <v>43574</v>
      </c>
      <c r="B280" s="36">
        <f>SUMIFS(СВЦЭМ!$G$34:$G$777,СВЦЭМ!$A$34:$A$777,$A280,СВЦЭМ!$B$33:$B$776,B$261)+'СЕТ СН'!$F$15</f>
        <v>0</v>
      </c>
      <c r="C280" s="36">
        <f>SUMIFS(СВЦЭМ!$G$34:$G$777,СВЦЭМ!$A$34:$A$777,$A280,СВЦЭМ!$B$33:$B$776,C$261)+'СЕТ СН'!$F$15</f>
        <v>0</v>
      </c>
      <c r="D280" s="36">
        <f>SUMIFS(СВЦЭМ!$G$34:$G$777,СВЦЭМ!$A$34:$A$777,$A280,СВЦЭМ!$B$33:$B$776,D$261)+'СЕТ СН'!$F$15</f>
        <v>0</v>
      </c>
      <c r="E280" s="36">
        <f>SUMIFS(СВЦЭМ!$G$34:$G$777,СВЦЭМ!$A$34:$A$777,$A280,СВЦЭМ!$B$33:$B$776,E$261)+'СЕТ СН'!$F$15</f>
        <v>0</v>
      </c>
      <c r="F280" s="36">
        <f>SUMIFS(СВЦЭМ!$G$34:$G$777,СВЦЭМ!$A$34:$A$777,$A280,СВЦЭМ!$B$33:$B$776,F$261)+'СЕТ СН'!$F$15</f>
        <v>0</v>
      </c>
      <c r="G280" s="36">
        <f>SUMIFS(СВЦЭМ!$G$34:$G$777,СВЦЭМ!$A$34:$A$777,$A280,СВЦЭМ!$B$33:$B$776,G$261)+'СЕТ СН'!$F$15</f>
        <v>0</v>
      </c>
      <c r="H280" s="36">
        <f>SUMIFS(СВЦЭМ!$G$34:$G$777,СВЦЭМ!$A$34:$A$777,$A280,СВЦЭМ!$B$33:$B$776,H$261)+'СЕТ СН'!$F$15</f>
        <v>0</v>
      </c>
      <c r="I280" s="36">
        <f>SUMIFS(СВЦЭМ!$G$34:$G$777,СВЦЭМ!$A$34:$A$777,$A280,СВЦЭМ!$B$33:$B$776,I$261)+'СЕТ СН'!$F$15</f>
        <v>0</v>
      </c>
      <c r="J280" s="36">
        <f>SUMIFS(СВЦЭМ!$G$34:$G$777,СВЦЭМ!$A$34:$A$777,$A280,СВЦЭМ!$B$33:$B$776,J$261)+'СЕТ СН'!$F$15</f>
        <v>0</v>
      </c>
      <c r="K280" s="36">
        <f>SUMIFS(СВЦЭМ!$G$34:$G$777,СВЦЭМ!$A$34:$A$777,$A280,СВЦЭМ!$B$33:$B$776,K$261)+'СЕТ СН'!$F$15</f>
        <v>0</v>
      </c>
      <c r="L280" s="36">
        <f>SUMIFS(СВЦЭМ!$G$34:$G$777,СВЦЭМ!$A$34:$A$777,$A280,СВЦЭМ!$B$33:$B$776,L$261)+'СЕТ СН'!$F$15</f>
        <v>0</v>
      </c>
      <c r="M280" s="36">
        <f>SUMIFS(СВЦЭМ!$G$34:$G$777,СВЦЭМ!$A$34:$A$777,$A280,СВЦЭМ!$B$33:$B$776,M$261)+'СЕТ СН'!$F$15</f>
        <v>0</v>
      </c>
      <c r="N280" s="36">
        <f>SUMIFS(СВЦЭМ!$G$34:$G$777,СВЦЭМ!$A$34:$A$777,$A280,СВЦЭМ!$B$33:$B$776,N$261)+'СЕТ СН'!$F$15</f>
        <v>0</v>
      </c>
      <c r="O280" s="36">
        <f>SUMIFS(СВЦЭМ!$G$34:$G$777,СВЦЭМ!$A$34:$A$777,$A280,СВЦЭМ!$B$33:$B$776,O$261)+'СЕТ СН'!$F$15</f>
        <v>0</v>
      </c>
      <c r="P280" s="36">
        <f>SUMIFS(СВЦЭМ!$G$34:$G$777,СВЦЭМ!$A$34:$A$777,$A280,СВЦЭМ!$B$33:$B$776,P$261)+'СЕТ СН'!$F$15</f>
        <v>0</v>
      </c>
      <c r="Q280" s="36">
        <f>SUMIFS(СВЦЭМ!$G$34:$G$777,СВЦЭМ!$A$34:$A$777,$A280,СВЦЭМ!$B$33:$B$776,Q$261)+'СЕТ СН'!$F$15</f>
        <v>0</v>
      </c>
      <c r="R280" s="36">
        <f>SUMIFS(СВЦЭМ!$G$34:$G$777,СВЦЭМ!$A$34:$A$777,$A280,СВЦЭМ!$B$33:$B$776,R$261)+'СЕТ СН'!$F$15</f>
        <v>0</v>
      </c>
      <c r="S280" s="36">
        <f>SUMIFS(СВЦЭМ!$G$34:$G$777,СВЦЭМ!$A$34:$A$777,$A280,СВЦЭМ!$B$33:$B$776,S$261)+'СЕТ СН'!$F$15</f>
        <v>0</v>
      </c>
      <c r="T280" s="36">
        <f>SUMIFS(СВЦЭМ!$G$34:$G$777,СВЦЭМ!$A$34:$A$777,$A280,СВЦЭМ!$B$33:$B$776,T$261)+'СЕТ СН'!$F$15</f>
        <v>0</v>
      </c>
      <c r="U280" s="36">
        <f>SUMIFS(СВЦЭМ!$G$34:$G$777,СВЦЭМ!$A$34:$A$777,$A280,СВЦЭМ!$B$33:$B$776,U$261)+'СЕТ СН'!$F$15</f>
        <v>0</v>
      </c>
      <c r="V280" s="36">
        <f>SUMIFS(СВЦЭМ!$G$34:$G$777,СВЦЭМ!$A$34:$A$777,$A280,СВЦЭМ!$B$33:$B$776,V$261)+'СЕТ СН'!$F$15</f>
        <v>0</v>
      </c>
      <c r="W280" s="36">
        <f>SUMIFS(СВЦЭМ!$G$34:$G$777,СВЦЭМ!$A$34:$A$777,$A280,СВЦЭМ!$B$33:$B$776,W$261)+'СЕТ СН'!$F$15</f>
        <v>0</v>
      </c>
      <c r="X280" s="36">
        <f>SUMIFS(СВЦЭМ!$G$34:$G$777,СВЦЭМ!$A$34:$A$777,$A280,СВЦЭМ!$B$33:$B$776,X$261)+'СЕТ СН'!$F$15</f>
        <v>0</v>
      </c>
      <c r="Y280" s="36">
        <f>SUMIFS(СВЦЭМ!$G$34:$G$777,СВЦЭМ!$A$34:$A$777,$A280,СВЦЭМ!$B$33:$B$776,Y$261)+'СЕТ СН'!$F$15</f>
        <v>0</v>
      </c>
    </row>
    <row r="281" spans="1:25" ht="15.75" hidden="1" x14ac:dyDescent="0.2">
      <c r="A281" s="35">
        <f t="shared" si="7"/>
        <v>43575</v>
      </c>
      <c r="B281" s="36">
        <f>SUMIFS(СВЦЭМ!$G$34:$G$777,СВЦЭМ!$A$34:$A$777,$A281,СВЦЭМ!$B$33:$B$776,B$261)+'СЕТ СН'!$F$15</f>
        <v>0</v>
      </c>
      <c r="C281" s="36">
        <f>SUMIFS(СВЦЭМ!$G$34:$G$777,СВЦЭМ!$A$34:$A$777,$A281,СВЦЭМ!$B$33:$B$776,C$261)+'СЕТ СН'!$F$15</f>
        <v>0</v>
      </c>
      <c r="D281" s="36">
        <f>SUMIFS(СВЦЭМ!$G$34:$G$777,СВЦЭМ!$A$34:$A$777,$A281,СВЦЭМ!$B$33:$B$776,D$261)+'СЕТ СН'!$F$15</f>
        <v>0</v>
      </c>
      <c r="E281" s="36">
        <f>SUMIFS(СВЦЭМ!$G$34:$G$777,СВЦЭМ!$A$34:$A$777,$A281,СВЦЭМ!$B$33:$B$776,E$261)+'СЕТ СН'!$F$15</f>
        <v>0</v>
      </c>
      <c r="F281" s="36">
        <f>SUMIFS(СВЦЭМ!$G$34:$G$777,СВЦЭМ!$A$34:$A$777,$A281,СВЦЭМ!$B$33:$B$776,F$261)+'СЕТ СН'!$F$15</f>
        <v>0</v>
      </c>
      <c r="G281" s="36">
        <f>SUMIFS(СВЦЭМ!$G$34:$G$777,СВЦЭМ!$A$34:$A$777,$A281,СВЦЭМ!$B$33:$B$776,G$261)+'СЕТ СН'!$F$15</f>
        <v>0</v>
      </c>
      <c r="H281" s="36">
        <f>SUMIFS(СВЦЭМ!$G$34:$G$777,СВЦЭМ!$A$34:$A$777,$A281,СВЦЭМ!$B$33:$B$776,H$261)+'СЕТ СН'!$F$15</f>
        <v>0</v>
      </c>
      <c r="I281" s="36">
        <f>SUMIFS(СВЦЭМ!$G$34:$G$777,СВЦЭМ!$A$34:$A$777,$A281,СВЦЭМ!$B$33:$B$776,I$261)+'СЕТ СН'!$F$15</f>
        <v>0</v>
      </c>
      <c r="J281" s="36">
        <f>SUMIFS(СВЦЭМ!$G$34:$G$777,СВЦЭМ!$A$34:$A$777,$A281,СВЦЭМ!$B$33:$B$776,J$261)+'СЕТ СН'!$F$15</f>
        <v>0</v>
      </c>
      <c r="K281" s="36">
        <f>SUMIFS(СВЦЭМ!$G$34:$G$777,СВЦЭМ!$A$34:$A$777,$A281,СВЦЭМ!$B$33:$B$776,K$261)+'СЕТ СН'!$F$15</f>
        <v>0</v>
      </c>
      <c r="L281" s="36">
        <f>SUMIFS(СВЦЭМ!$G$34:$G$777,СВЦЭМ!$A$34:$A$777,$A281,СВЦЭМ!$B$33:$B$776,L$261)+'СЕТ СН'!$F$15</f>
        <v>0</v>
      </c>
      <c r="M281" s="36">
        <f>SUMIFS(СВЦЭМ!$G$34:$G$777,СВЦЭМ!$A$34:$A$777,$A281,СВЦЭМ!$B$33:$B$776,M$261)+'СЕТ СН'!$F$15</f>
        <v>0</v>
      </c>
      <c r="N281" s="36">
        <f>SUMIFS(СВЦЭМ!$G$34:$G$777,СВЦЭМ!$A$34:$A$777,$A281,СВЦЭМ!$B$33:$B$776,N$261)+'СЕТ СН'!$F$15</f>
        <v>0</v>
      </c>
      <c r="O281" s="36">
        <f>SUMIFS(СВЦЭМ!$G$34:$G$777,СВЦЭМ!$A$34:$A$777,$A281,СВЦЭМ!$B$33:$B$776,O$261)+'СЕТ СН'!$F$15</f>
        <v>0</v>
      </c>
      <c r="P281" s="36">
        <f>SUMIFS(СВЦЭМ!$G$34:$G$777,СВЦЭМ!$A$34:$A$777,$A281,СВЦЭМ!$B$33:$B$776,P$261)+'СЕТ СН'!$F$15</f>
        <v>0</v>
      </c>
      <c r="Q281" s="36">
        <f>SUMIFS(СВЦЭМ!$G$34:$G$777,СВЦЭМ!$A$34:$A$777,$A281,СВЦЭМ!$B$33:$B$776,Q$261)+'СЕТ СН'!$F$15</f>
        <v>0</v>
      </c>
      <c r="R281" s="36">
        <f>SUMIFS(СВЦЭМ!$G$34:$G$777,СВЦЭМ!$A$34:$A$777,$A281,СВЦЭМ!$B$33:$B$776,R$261)+'СЕТ СН'!$F$15</f>
        <v>0</v>
      </c>
      <c r="S281" s="36">
        <f>SUMIFS(СВЦЭМ!$G$34:$G$777,СВЦЭМ!$A$34:$A$777,$A281,СВЦЭМ!$B$33:$B$776,S$261)+'СЕТ СН'!$F$15</f>
        <v>0</v>
      </c>
      <c r="T281" s="36">
        <f>SUMIFS(СВЦЭМ!$G$34:$G$777,СВЦЭМ!$A$34:$A$777,$A281,СВЦЭМ!$B$33:$B$776,T$261)+'СЕТ СН'!$F$15</f>
        <v>0</v>
      </c>
      <c r="U281" s="36">
        <f>SUMIFS(СВЦЭМ!$G$34:$G$777,СВЦЭМ!$A$34:$A$777,$A281,СВЦЭМ!$B$33:$B$776,U$261)+'СЕТ СН'!$F$15</f>
        <v>0</v>
      </c>
      <c r="V281" s="36">
        <f>SUMIFS(СВЦЭМ!$G$34:$G$777,СВЦЭМ!$A$34:$A$777,$A281,СВЦЭМ!$B$33:$B$776,V$261)+'СЕТ СН'!$F$15</f>
        <v>0</v>
      </c>
      <c r="W281" s="36">
        <f>SUMIFS(СВЦЭМ!$G$34:$G$777,СВЦЭМ!$A$34:$A$777,$A281,СВЦЭМ!$B$33:$B$776,W$261)+'СЕТ СН'!$F$15</f>
        <v>0</v>
      </c>
      <c r="X281" s="36">
        <f>SUMIFS(СВЦЭМ!$G$34:$G$777,СВЦЭМ!$A$34:$A$777,$A281,СВЦЭМ!$B$33:$B$776,X$261)+'СЕТ СН'!$F$15</f>
        <v>0</v>
      </c>
      <c r="Y281" s="36">
        <f>SUMIFS(СВЦЭМ!$G$34:$G$777,СВЦЭМ!$A$34:$A$777,$A281,СВЦЭМ!$B$33:$B$776,Y$261)+'СЕТ СН'!$F$15</f>
        <v>0</v>
      </c>
    </row>
    <row r="282" spans="1:25" ht="15.75" hidden="1" x14ac:dyDescent="0.2">
      <c r="A282" s="35">
        <f t="shared" si="7"/>
        <v>43576</v>
      </c>
      <c r="B282" s="36">
        <f>SUMIFS(СВЦЭМ!$G$34:$G$777,СВЦЭМ!$A$34:$A$777,$A282,СВЦЭМ!$B$33:$B$776,B$261)+'СЕТ СН'!$F$15</f>
        <v>0</v>
      </c>
      <c r="C282" s="36">
        <f>SUMIFS(СВЦЭМ!$G$34:$G$777,СВЦЭМ!$A$34:$A$777,$A282,СВЦЭМ!$B$33:$B$776,C$261)+'СЕТ СН'!$F$15</f>
        <v>0</v>
      </c>
      <c r="D282" s="36">
        <f>SUMIFS(СВЦЭМ!$G$34:$G$777,СВЦЭМ!$A$34:$A$777,$A282,СВЦЭМ!$B$33:$B$776,D$261)+'СЕТ СН'!$F$15</f>
        <v>0</v>
      </c>
      <c r="E282" s="36">
        <f>SUMIFS(СВЦЭМ!$G$34:$G$777,СВЦЭМ!$A$34:$A$777,$A282,СВЦЭМ!$B$33:$B$776,E$261)+'СЕТ СН'!$F$15</f>
        <v>0</v>
      </c>
      <c r="F282" s="36">
        <f>SUMIFS(СВЦЭМ!$G$34:$G$777,СВЦЭМ!$A$34:$A$777,$A282,СВЦЭМ!$B$33:$B$776,F$261)+'СЕТ СН'!$F$15</f>
        <v>0</v>
      </c>
      <c r="G282" s="36">
        <f>SUMIFS(СВЦЭМ!$G$34:$G$777,СВЦЭМ!$A$34:$A$777,$A282,СВЦЭМ!$B$33:$B$776,G$261)+'СЕТ СН'!$F$15</f>
        <v>0</v>
      </c>
      <c r="H282" s="36">
        <f>SUMIFS(СВЦЭМ!$G$34:$G$777,СВЦЭМ!$A$34:$A$777,$A282,СВЦЭМ!$B$33:$B$776,H$261)+'СЕТ СН'!$F$15</f>
        <v>0</v>
      </c>
      <c r="I282" s="36">
        <f>SUMIFS(СВЦЭМ!$G$34:$G$777,СВЦЭМ!$A$34:$A$777,$A282,СВЦЭМ!$B$33:$B$776,I$261)+'СЕТ СН'!$F$15</f>
        <v>0</v>
      </c>
      <c r="J282" s="36">
        <f>SUMIFS(СВЦЭМ!$G$34:$G$777,СВЦЭМ!$A$34:$A$777,$A282,СВЦЭМ!$B$33:$B$776,J$261)+'СЕТ СН'!$F$15</f>
        <v>0</v>
      </c>
      <c r="K282" s="36">
        <f>SUMIFS(СВЦЭМ!$G$34:$G$777,СВЦЭМ!$A$34:$A$777,$A282,СВЦЭМ!$B$33:$B$776,K$261)+'СЕТ СН'!$F$15</f>
        <v>0</v>
      </c>
      <c r="L282" s="36">
        <f>SUMIFS(СВЦЭМ!$G$34:$G$777,СВЦЭМ!$A$34:$A$777,$A282,СВЦЭМ!$B$33:$B$776,L$261)+'СЕТ СН'!$F$15</f>
        <v>0</v>
      </c>
      <c r="M282" s="36">
        <f>SUMIFS(СВЦЭМ!$G$34:$G$777,СВЦЭМ!$A$34:$A$777,$A282,СВЦЭМ!$B$33:$B$776,M$261)+'СЕТ СН'!$F$15</f>
        <v>0</v>
      </c>
      <c r="N282" s="36">
        <f>SUMIFS(СВЦЭМ!$G$34:$G$777,СВЦЭМ!$A$34:$A$777,$A282,СВЦЭМ!$B$33:$B$776,N$261)+'СЕТ СН'!$F$15</f>
        <v>0</v>
      </c>
      <c r="O282" s="36">
        <f>SUMIFS(СВЦЭМ!$G$34:$G$777,СВЦЭМ!$A$34:$A$777,$A282,СВЦЭМ!$B$33:$B$776,O$261)+'СЕТ СН'!$F$15</f>
        <v>0</v>
      </c>
      <c r="P282" s="36">
        <f>SUMIFS(СВЦЭМ!$G$34:$G$777,СВЦЭМ!$A$34:$A$777,$A282,СВЦЭМ!$B$33:$B$776,P$261)+'СЕТ СН'!$F$15</f>
        <v>0</v>
      </c>
      <c r="Q282" s="36">
        <f>SUMIFS(СВЦЭМ!$G$34:$G$777,СВЦЭМ!$A$34:$A$777,$A282,СВЦЭМ!$B$33:$B$776,Q$261)+'СЕТ СН'!$F$15</f>
        <v>0</v>
      </c>
      <c r="R282" s="36">
        <f>SUMIFS(СВЦЭМ!$G$34:$G$777,СВЦЭМ!$A$34:$A$777,$A282,СВЦЭМ!$B$33:$B$776,R$261)+'СЕТ СН'!$F$15</f>
        <v>0</v>
      </c>
      <c r="S282" s="36">
        <f>SUMIFS(СВЦЭМ!$G$34:$G$777,СВЦЭМ!$A$34:$A$777,$A282,СВЦЭМ!$B$33:$B$776,S$261)+'СЕТ СН'!$F$15</f>
        <v>0</v>
      </c>
      <c r="T282" s="36">
        <f>SUMIFS(СВЦЭМ!$G$34:$G$777,СВЦЭМ!$A$34:$A$777,$A282,СВЦЭМ!$B$33:$B$776,T$261)+'СЕТ СН'!$F$15</f>
        <v>0</v>
      </c>
      <c r="U282" s="36">
        <f>SUMIFS(СВЦЭМ!$G$34:$G$777,СВЦЭМ!$A$34:$A$777,$A282,СВЦЭМ!$B$33:$B$776,U$261)+'СЕТ СН'!$F$15</f>
        <v>0</v>
      </c>
      <c r="V282" s="36">
        <f>SUMIFS(СВЦЭМ!$G$34:$G$777,СВЦЭМ!$A$34:$A$777,$A282,СВЦЭМ!$B$33:$B$776,V$261)+'СЕТ СН'!$F$15</f>
        <v>0</v>
      </c>
      <c r="W282" s="36">
        <f>SUMIFS(СВЦЭМ!$G$34:$G$777,СВЦЭМ!$A$34:$A$777,$A282,СВЦЭМ!$B$33:$B$776,W$261)+'СЕТ СН'!$F$15</f>
        <v>0</v>
      </c>
      <c r="X282" s="36">
        <f>SUMIFS(СВЦЭМ!$G$34:$G$777,СВЦЭМ!$A$34:$A$777,$A282,СВЦЭМ!$B$33:$B$776,X$261)+'СЕТ СН'!$F$15</f>
        <v>0</v>
      </c>
      <c r="Y282" s="36">
        <f>SUMIFS(СВЦЭМ!$G$34:$G$777,СВЦЭМ!$A$34:$A$777,$A282,СВЦЭМ!$B$33:$B$776,Y$261)+'СЕТ СН'!$F$15</f>
        <v>0</v>
      </c>
    </row>
    <row r="283" spans="1:25" ht="15.75" hidden="1" x14ac:dyDescent="0.2">
      <c r="A283" s="35">
        <f t="shared" si="7"/>
        <v>43577</v>
      </c>
      <c r="B283" s="36">
        <f>SUMIFS(СВЦЭМ!$G$34:$G$777,СВЦЭМ!$A$34:$A$777,$A283,СВЦЭМ!$B$33:$B$776,B$261)+'СЕТ СН'!$F$15</f>
        <v>0</v>
      </c>
      <c r="C283" s="36">
        <f>SUMIFS(СВЦЭМ!$G$34:$G$777,СВЦЭМ!$A$34:$A$777,$A283,СВЦЭМ!$B$33:$B$776,C$261)+'СЕТ СН'!$F$15</f>
        <v>0</v>
      </c>
      <c r="D283" s="36">
        <f>SUMIFS(СВЦЭМ!$G$34:$G$777,СВЦЭМ!$A$34:$A$777,$A283,СВЦЭМ!$B$33:$B$776,D$261)+'СЕТ СН'!$F$15</f>
        <v>0</v>
      </c>
      <c r="E283" s="36">
        <f>SUMIFS(СВЦЭМ!$G$34:$G$777,СВЦЭМ!$A$34:$A$777,$A283,СВЦЭМ!$B$33:$B$776,E$261)+'СЕТ СН'!$F$15</f>
        <v>0</v>
      </c>
      <c r="F283" s="36">
        <f>SUMIFS(СВЦЭМ!$G$34:$G$777,СВЦЭМ!$A$34:$A$777,$A283,СВЦЭМ!$B$33:$B$776,F$261)+'СЕТ СН'!$F$15</f>
        <v>0</v>
      </c>
      <c r="G283" s="36">
        <f>SUMIFS(СВЦЭМ!$G$34:$G$777,СВЦЭМ!$A$34:$A$777,$A283,СВЦЭМ!$B$33:$B$776,G$261)+'СЕТ СН'!$F$15</f>
        <v>0</v>
      </c>
      <c r="H283" s="36">
        <f>SUMIFS(СВЦЭМ!$G$34:$G$777,СВЦЭМ!$A$34:$A$777,$A283,СВЦЭМ!$B$33:$B$776,H$261)+'СЕТ СН'!$F$15</f>
        <v>0</v>
      </c>
      <c r="I283" s="36">
        <f>SUMIFS(СВЦЭМ!$G$34:$G$777,СВЦЭМ!$A$34:$A$777,$A283,СВЦЭМ!$B$33:$B$776,I$261)+'СЕТ СН'!$F$15</f>
        <v>0</v>
      </c>
      <c r="J283" s="36">
        <f>SUMIFS(СВЦЭМ!$G$34:$G$777,СВЦЭМ!$A$34:$A$777,$A283,СВЦЭМ!$B$33:$B$776,J$261)+'СЕТ СН'!$F$15</f>
        <v>0</v>
      </c>
      <c r="K283" s="36">
        <f>SUMIFS(СВЦЭМ!$G$34:$G$777,СВЦЭМ!$A$34:$A$777,$A283,СВЦЭМ!$B$33:$B$776,K$261)+'СЕТ СН'!$F$15</f>
        <v>0</v>
      </c>
      <c r="L283" s="36">
        <f>SUMIFS(СВЦЭМ!$G$34:$G$777,СВЦЭМ!$A$34:$A$777,$A283,СВЦЭМ!$B$33:$B$776,L$261)+'СЕТ СН'!$F$15</f>
        <v>0</v>
      </c>
      <c r="M283" s="36">
        <f>SUMIFS(СВЦЭМ!$G$34:$G$777,СВЦЭМ!$A$34:$A$777,$A283,СВЦЭМ!$B$33:$B$776,M$261)+'СЕТ СН'!$F$15</f>
        <v>0</v>
      </c>
      <c r="N283" s="36">
        <f>SUMIFS(СВЦЭМ!$G$34:$G$777,СВЦЭМ!$A$34:$A$777,$A283,СВЦЭМ!$B$33:$B$776,N$261)+'СЕТ СН'!$F$15</f>
        <v>0</v>
      </c>
      <c r="O283" s="36">
        <f>SUMIFS(СВЦЭМ!$G$34:$G$777,СВЦЭМ!$A$34:$A$777,$A283,СВЦЭМ!$B$33:$B$776,O$261)+'СЕТ СН'!$F$15</f>
        <v>0</v>
      </c>
      <c r="P283" s="36">
        <f>SUMIFS(СВЦЭМ!$G$34:$G$777,СВЦЭМ!$A$34:$A$777,$A283,СВЦЭМ!$B$33:$B$776,P$261)+'СЕТ СН'!$F$15</f>
        <v>0</v>
      </c>
      <c r="Q283" s="36">
        <f>SUMIFS(СВЦЭМ!$G$34:$G$777,СВЦЭМ!$A$34:$A$777,$A283,СВЦЭМ!$B$33:$B$776,Q$261)+'СЕТ СН'!$F$15</f>
        <v>0</v>
      </c>
      <c r="R283" s="36">
        <f>SUMIFS(СВЦЭМ!$G$34:$G$777,СВЦЭМ!$A$34:$A$777,$A283,СВЦЭМ!$B$33:$B$776,R$261)+'СЕТ СН'!$F$15</f>
        <v>0</v>
      </c>
      <c r="S283" s="36">
        <f>SUMIFS(СВЦЭМ!$G$34:$G$777,СВЦЭМ!$A$34:$A$777,$A283,СВЦЭМ!$B$33:$B$776,S$261)+'СЕТ СН'!$F$15</f>
        <v>0</v>
      </c>
      <c r="T283" s="36">
        <f>SUMIFS(СВЦЭМ!$G$34:$G$777,СВЦЭМ!$A$34:$A$777,$A283,СВЦЭМ!$B$33:$B$776,T$261)+'СЕТ СН'!$F$15</f>
        <v>0</v>
      </c>
      <c r="U283" s="36">
        <f>SUMIFS(СВЦЭМ!$G$34:$G$777,СВЦЭМ!$A$34:$A$777,$A283,СВЦЭМ!$B$33:$B$776,U$261)+'СЕТ СН'!$F$15</f>
        <v>0</v>
      </c>
      <c r="V283" s="36">
        <f>SUMIFS(СВЦЭМ!$G$34:$G$777,СВЦЭМ!$A$34:$A$777,$A283,СВЦЭМ!$B$33:$B$776,V$261)+'СЕТ СН'!$F$15</f>
        <v>0</v>
      </c>
      <c r="W283" s="36">
        <f>SUMIFS(СВЦЭМ!$G$34:$G$777,СВЦЭМ!$A$34:$A$777,$A283,СВЦЭМ!$B$33:$B$776,W$261)+'СЕТ СН'!$F$15</f>
        <v>0</v>
      </c>
      <c r="X283" s="36">
        <f>SUMIFS(СВЦЭМ!$G$34:$G$777,СВЦЭМ!$A$34:$A$777,$A283,СВЦЭМ!$B$33:$B$776,X$261)+'СЕТ СН'!$F$15</f>
        <v>0</v>
      </c>
      <c r="Y283" s="36">
        <f>SUMIFS(СВЦЭМ!$G$34:$G$777,СВЦЭМ!$A$34:$A$777,$A283,СВЦЭМ!$B$33:$B$776,Y$261)+'СЕТ СН'!$F$15</f>
        <v>0</v>
      </c>
    </row>
    <row r="284" spans="1:25" ht="15.75" hidden="1" x14ac:dyDescent="0.2">
      <c r="A284" s="35">
        <f t="shared" si="7"/>
        <v>43578</v>
      </c>
      <c r="B284" s="36">
        <f>SUMIFS(СВЦЭМ!$G$34:$G$777,СВЦЭМ!$A$34:$A$777,$A284,СВЦЭМ!$B$33:$B$776,B$261)+'СЕТ СН'!$F$15</f>
        <v>0</v>
      </c>
      <c r="C284" s="36">
        <f>SUMIFS(СВЦЭМ!$G$34:$G$777,СВЦЭМ!$A$34:$A$777,$A284,СВЦЭМ!$B$33:$B$776,C$261)+'СЕТ СН'!$F$15</f>
        <v>0</v>
      </c>
      <c r="D284" s="36">
        <f>SUMIFS(СВЦЭМ!$G$34:$G$777,СВЦЭМ!$A$34:$A$777,$A284,СВЦЭМ!$B$33:$B$776,D$261)+'СЕТ СН'!$F$15</f>
        <v>0</v>
      </c>
      <c r="E284" s="36">
        <f>SUMIFS(СВЦЭМ!$G$34:$G$777,СВЦЭМ!$A$34:$A$777,$A284,СВЦЭМ!$B$33:$B$776,E$261)+'СЕТ СН'!$F$15</f>
        <v>0</v>
      </c>
      <c r="F284" s="36">
        <f>SUMIFS(СВЦЭМ!$G$34:$G$777,СВЦЭМ!$A$34:$A$777,$A284,СВЦЭМ!$B$33:$B$776,F$261)+'СЕТ СН'!$F$15</f>
        <v>0</v>
      </c>
      <c r="G284" s="36">
        <f>SUMIFS(СВЦЭМ!$G$34:$G$777,СВЦЭМ!$A$34:$A$777,$A284,СВЦЭМ!$B$33:$B$776,G$261)+'СЕТ СН'!$F$15</f>
        <v>0</v>
      </c>
      <c r="H284" s="36">
        <f>SUMIFS(СВЦЭМ!$G$34:$G$777,СВЦЭМ!$A$34:$A$777,$A284,СВЦЭМ!$B$33:$B$776,H$261)+'СЕТ СН'!$F$15</f>
        <v>0</v>
      </c>
      <c r="I284" s="36">
        <f>SUMIFS(СВЦЭМ!$G$34:$G$777,СВЦЭМ!$A$34:$A$777,$A284,СВЦЭМ!$B$33:$B$776,I$261)+'СЕТ СН'!$F$15</f>
        <v>0</v>
      </c>
      <c r="J284" s="36">
        <f>SUMIFS(СВЦЭМ!$G$34:$G$777,СВЦЭМ!$A$34:$A$777,$A284,СВЦЭМ!$B$33:$B$776,J$261)+'СЕТ СН'!$F$15</f>
        <v>0</v>
      </c>
      <c r="K284" s="36">
        <f>SUMIFS(СВЦЭМ!$G$34:$G$777,СВЦЭМ!$A$34:$A$777,$A284,СВЦЭМ!$B$33:$B$776,K$261)+'СЕТ СН'!$F$15</f>
        <v>0</v>
      </c>
      <c r="L284" s="36">
        <f>SUMIFS(СВЦЭМ!$G$34:$G$777,СВЦЭМ!$A$34:$A$777,$A284,СВЦЭМ!$B$33:$B$776,L$261)+'СЕТ СН'!$F$15</f>
        <v>0</v>
      </c>
      <c r="M284" s="36">
        <f>SUMIFS(СВЦЭМ!$G$34:$G$777,СВЦЭМ!$A$34:$A$777,$A284,СВЦЭМ!$B$33:$B$776,M$261)+'СЕТ СН'!$F$15</f>
        <v>0</v>
      </c>
      <c r="N284" s="36">
        <f>SUMIFS(СВЦЭМ!$G$34:$G$777,СВЦЭМ!$A$34:$A$777,$A284,СВЦЭМ!$B$33:$B$776,N$261)+'СЕТ СН'!$F$15</f>
        <v>0</v>
      </c>
      <c r="O284" s="36">
        <f>SUMIFS(СВЦЭМ!$G$34:$G$777,СВЦЭМ!$A$34:$A$777,$A284,СВЦЭМ!$B$33:$B$776,O$261)+'СЕТ СН'!$F$15</f>
        <v>0</v>
      </c>
      <c r="P284" s="36">
        <f>SUMIFS(СВЦЭМ!$G$34:$G$777,СВЦЭМ!$A$34:$A$777,$A284,СВЦЭМ!$B$33:$B$776,P$261)+'СЕТ СН'!$F$15</f>
        <v>0</v>
      </c>
      <c r="Q284" s="36">
        <f>SUMIFS(СВЦЭМ!$G$34:$G$777,СВЦЭМ!$A$34:$A$777,$A284,СВЦЭМ!$B$33:$B$776,Q$261)+'СЕТ СН'!$F$15</f>
        <v>0</v>
      </c>
      <c r="R284" s="36">
        <f>SUMIFS(СВЦЭМ!$G$34:$G$777,СВЦЭМ!$A$34:$A$777,$A284,СВЦЭМ!$B$33:$B$776,R$261)+'СЕТ СН'!$F$15</f>
        <v>0</v>
      </c>
      <c r="S284" s="36">
        <f>SUMIFS(СВЦЭМ!$G$34:$G$777,СВЦЭМ!$A$34:$A$777,$A284,СВЦЭМ!$B$33:$B$776,S$261)+'СЕТ СН'!$F$15</f>
        <v>0</v>
      </c>
      <c r="T284" s="36">
        <f>SUMIFS(СВЦЭМ!$G$34:$G$777,СВЦЭМ!$A$34:$A$777,$A284,СВЦЭМ!$B$33:$B$776,T$261)+'СЕТ СН'!$F$15</f>
        <v>0</v>
      </c>
      <c r="U284" s="36">
        <f>SUMIFS(СВЦЭМ!$G$34:$G$777,СВЦЭМ!$A$34:$A$777,$A284,СВЦЭМ!$B$33:$B$776,U$261)+'СЕТ СН'!$F$15</f>
        <v>0</v>
      </c>
      <c r="V284" s="36">
        <f>SUMIFS(СВЦЭМ!$G$34:$G$777,СВЦЭМ!$A$34:$A$777,$A284,СВЦЭМ!$B$33:$B$776,V$261)+'СЕТ СН'!$F$15</f>
        <v>0</v>
      </c>
      <c r="W284" s="36">
        <f>SUMIFS(СВЦЭМ!$G$34:$G$777,СВЦЭМ!$A$34:$A$777,$A284,СВЦЭМ!$B$33:$B$776,W$261)+'СЕТ СН'!$F$15</f>
        <v>0</v>
      </c>
      <c r="X284" s="36">
        <f>SUMIFS(СВЦЭМ!$G$34:$G$777,СВЦЭМ!$A$34:$A$777,$A284,СВЦЭМ!$B$33:$B$776,X$261)+'СЕТ СН'!$F$15</f>
        <v>0</v>
      </c>
      <c r="Y284" s="36">
        <f>SUMIFS(СВЦЭМ!$G$34:$G$777,СВЦЭМ!$A$34:$A$777,$A284,СВЦЭМ!$B$33:$B$776,Y$261)+'СЕТ СН'!$F$15</f>
        <v>0</v>
      </c>
    </row>
    <row r="285" spans="1:25" ht="15.75" hidden="1" x14ac:dyDescent="0.2">
      <c r="A285" s="35">
        <f t="shared" si="7"/>
        <v>43579</v>
      </c>
      <c r="B285" s="36">
        <f>SUMIFS(СВЦЭМ!$G$34:$G$777,СВЦЭМ!$A$34:$A$777,$A285,СВЦЭМ!$B$33:$B$776,B$261)+'СЕТ СН'!$F$15</f>
        <v>0</v>
      </c>
      <c r="C285" s="36">
        <f>SUMIFS(СВЦЭМ!$G$34:$G$777,СВЦЭМ!$A$34:$A$777,$A285,СВЦЭМ!$B$33:$B$776,C$261)+'СЕТ СН'!$F$15</f>
        <v>0</v>
      </c>
      <c r="D285" s="36">
        <f>SUMIFS(СВЦЭМ!$G$34:$G$777,СВЦЭМ!$A$34:$A$777,$A285,СВЦЭМ!$B$33:$B$776,D$261)+'СЕТ СН'!$F$15</f>
        <v>0</v>
      </c>
      <c r="E285" s="36">
        <f>SUMIFS(СВЦЭМ!$G$34:$G$777,СВЦЭМ!$A$34:$A$777,$A285,СВЦЭМ!$B$33:$B$776,E$261)+'СЕТ СН'!$F$15</f>
        <v>0</v>
      </c>
      <c r="F285" s="36">
        <f>SUMIFS(СВЦЭМ!$G$34:$G$777,СВЦЭМ!$A$34:$A$777,$A285,СВЦЭМ!$B$33:$B$776,F$261)+'СЕТ СН'!$F$15</f>
        <v>0</v>
      </c>
      <c r="G285" s="36">
        <f>SUMIFS(СВЦЭМ!$G$34:$G$777,СВЦЭМ!$A$34:$A$777,$A285,СВЦЭМ!$B$33:$B$776,G$261)+'СЕТ СН'!$F$15</f>
        <v>0</v>
      </c>
      <c r="H285" s="36">
        <f>SUMIFS(СВЦЭМ!$G$34:$G$777,СВЦЭМ!$A$34:$A$777,$A285,СВЦЭМ!$B$33:$B$776,H$261)+'СЕТ СН'!$F$15</f>
        <v>0</v>
      </c>
      <c r="I285" s="36">
        <f>SUMIFS(СВЦЭМ!$G$34:$G$777,СВЦЭМ!$A$34:$A$777,$A285,СВЦЭМ!$B$33:$B$776,I$261)+'СЕТ СН'!$F$15</f>
        <v>0</v>
      </c>
      <c r="J285" s="36">
        <f>SUMIFS(СВЦЭМ!$G$34:$G$777,СВЦЭМ!$A$34:$A$777,$A285,СВЦЭМ!$B$33:$B$776,J$261)+'СЕТ СН'!$F$15</f>
        <v>0</v>
      </c>
      <c r="K285" s="36">
        <f>SUMIFS(СВЦЭМ!$G$34:$G$777,СВЦЭМ!$A$34:$A$777,$A285,СВЦЭМ!$B$33:$B$776,K$261)+'СЕТ СН'!$F$15</f>
        <v>0</v>
      </c>
      <c r="L285" s="36">
        <f>SUMIFS(СВЦЭМ!$G$34:$G$777,СВЦЭМ!$A$34:$A$777,$A285,СВЦЭМ!$B$33:$B$776,L$261)+'СЕТ СН'!$F$15</f>
        <v>0</v>
      </c>
      <c r="M285" s="36">
        <f>SUMIFS(СВЦЭМ!$G$34:$G$777,СВЦЭМ!$A$34:$A$777,$A285,СВЦЭМ!$B$33:$B$776,M$261)+'СЕТ СН'!$F$15</f>
        <v>0</v>
      </c>
      <c r="N285" s="36">
        <f>SUMIFS(СВЦЭМ!$G$34:$G$777,СВЦЭМ!$A$34:$A$777,$A285,СВЦЭМ!$B$33:$B$776,N$261)+'СЕТ СН'!$F$15</f>
        <v>0</v>
      </c>
      <c r="O285" s="36">
        <f>SUMIFS(СВЦЭМ!$G$34:$G$777,СВЦЭМ!$A$34:$A$777,$A285,СВЦЭМ!$B$33:$B$776,O$261)+'СЕТ СН'!$F$15</f>
        <v>0</v>
      </c>
      <c r="P285" s="36">
        <f>SUMIFS(СВЦЭМ!$G$34:$G$777,СВЦЭМ!$A$34:$A$777,$A285,СВЦЭМ!$B$33:$B$776,P$261)+'СЕТ СН'!$F$15</f>
        <v>0</v>
      </c>
      <c r="Q285" s="36">
        <f>SUMIFS(СВЦЭМ!$G$34:$G$777,СВЦЭМ!$A$34:$A$777,$A285,СВЦЭМ!$B$33:$B$776,Q$261)+'СЕТ СН'!$F$15</f>
        <v>0</v>
      </c>
      <c r="R285" s="36">
        <f>SUMIFS(СВЦЭМ!$G$34:$G$777,СВЦЭМ!$A$34:$A$777,$A285,СВЦЭМ!$B$33:$B$776,R$261)+'СЕТ СН'!$F$15</f>
        <v>0</v>
      </c>
      <c r="S285" s="36">
        <f>SUMIFS(СВЦЭМ!$G$34:$G$777,СВЦЭМ!$A$34:$A$777,$A285,СВЦЭМ!$B$33:$B$776,S$261)+'СЕТ СН'!$F$15</f>
        <v>0</v>
      </c>
      <c r="T285" s="36">
        <f>SUMIFS(СВЦЭМ!$G$34:$G$777,СВЦЭМ!$A$34:$A$777,$A285,СВЦЭМ!$B$33:$B$776,T$261)+'СЕТ СН'!$F$15</f>
        <v>0</v>
      </c>
      <c r="U285" s="36">
        <f>SUMIFS(СВЦЭМ!$G$34:$G$777,СВЦЭМ!$A$34:$A$777,$A285,СВЦЭМ!$B$33:$B$776,U$261)+'СЕТ СН'!$F$15</f>
        <v>0</v>
      </c>
      <c r="V285" s="36">
        <f>SUMIFS(СВЦЭМ!$G$34:$G$777,СВЦЭМ!$A$34:$A$777,$A285,СВЦЭМ!$B$33:$B$776,V$261)+'СЕТ СН'!$F$15</f>
        <v>0</v>
      </c>
      <c r="W285" s="36">
        <f>SUMIFS(СВЦЭМ!$G$34:$G$777,СВЦЭМ!$A$34:$A$777,$A285,СВЦЭМ!$B$33:$B$776,W$261)+'СЕТ СН'!$F$15</f>
        <v>0</v>
      </c>
      <c r="X285" s="36">
        <f>SUMIFS(СВЦЭМ!$G$34:$G$777,СВЦЭМ!$A$34:$A$777,$A285,СВЦЭМ!$B$33:$B$776,X$261)+'СЕТ СН'!$F$15</f>
        <v>0</v>
      </c>
      <c r="Y285" s="36">
        <f>SUMIFS(СВЦЭМ!$G$34:$G$777,СВЦЭМ!$A$34:$A$777,$A285,СВЦЭМ!$B$33:$B$776,Y$261)+'СЕТ СН'!$F$15</f>
        <v>0</v>
      </c>
    </row>
    <row r="286" spans="1:25" ht="15.75" hidden="1" x14ac:dyDescent="0.2">
      <c r="A286" s="35">
        <f t="shared" si="7"/>
        <v>43580</v>
      </c>
      <c r="B286" s="36">
        <f>SUMIFS(СВЦЭМ!$G$34:$G$777,СВЦЭМ!$A$34:$A$777,$A286,СВЦЭМ!$B$33:$B$776,B$261)+'СЕТ СН'!$F$15</f>
        <v>0</v>
      </c>
      <c r="C286" s="36">
        <f>SUMIFS(СВЦЭМ!$G$34:$G$777,СВЦЭМ!$A$34:$A$777,$A286,СВЦЭМ!$B$33:$B$776,C$261)+'СЕТ СН'!$F$15</f>
        <v>0</v>
      </c>
      <c r="D286" s="36">
        <f>SUMIFS(СВЦЭМ!$G$34:$G$777,СВЦЭМ!$A$34:$A$777,$A286,СВЦЭМ!$B$33:$B$776,D$261)+'СЕТ СН'!$F$15</f>
        <v>0</v>
      </c>
      <c r="E286" s="36">
        <f>SUMIFS(СВЦЭМ!$G$34:$G$777,СВЦЭМ!$A$34:$A$777,$A286,СВЦЭМ!$B$33:$B$776,E$261)+'СЕТ СН'!$F$15</f>
        <v>0</v>
      </c>
      <c r="F286" s="36">
        <f>SUMIFS(СВЦЭМ!$G$34:$G$777,СВЦЭМ!$A$34:$A$777,$A286,СВЦЭМ!$B$33:$B$776,F$261)+'СЕТ СН'!$F$15</f>
        <v>0</v>
      </c>
      <c r="G286" s="36">
        <f>SUMIFS(СВЦЭМ!$G$34:$G$777,СВЦЭМ!$A$34:$A$777,$A286,СВЦЭМ!$B$33:$B$776,G$261)+'СЕТ СН'!$F$15</f>
        <v>0</v>
      </c>
      <c r="H286" s="36">
        <f>SUMIFS(СВЦЭМ!$G$34:$G$777,СВЦЭМ!$A$34:$A$777,$A286,СВЦЭМ!$B$33:$B$776,H$261)+'СЕТ СН'!$F$15</f>
        <v>0</v>
      </c>
      <c r="I286" s="36">
        <f>SUMIFS(СВЦЭМ!$G$34:$G$777,СВЦЭМ!$A$34:$A$777,$A286,СВЦЭМ!$B$33:$B$776,I$261)+'СЕТ СН'!$F$15</f>
        <v>0</v>
      </c>
      <c r="J286" s="36">
        <f>SUMIFS(СВЦЭМ!$G$34:$G$777,СВЦЭМ!$A$34:$A$777,$A286,СВЦЭМ!$B$33:$B$776,J$261)+'СЕТ СН'!$F$15</f>
        <v>0</v>
      </c>
      <c r="K286" s="36">
        <f>SUMIFS(СВЦЭМ!$G$34:$G$777,СВЦЭМ!$A$34:$A$777,$A286,СВЦЭМ!$B$33:$B$776,K$261)+'СЕТ СН'!$F$15</f>
        <v>0</v>
      </c>
      <c r="L286" s="36">
        <f>SUMIFS(СВЦЭМ!$G$34:$G$777,СВЦЭМ!$A$34:$A$777,$A286,СВЦЭМ!$B$33:$B$776,L$261)+'СЕТ СН'!$F$15</f>
        <v>0</v>
      </c>
      <c r="M286" s="36">
        <f>SUMIFS(СВЦЭМ!$G$34:$G$777,СВЦЭМ!$A$34:$A$777,$A286,СВЦЭМ!$B$33:$B$776,M$261)+'СЕТ СН'!$F$15</f>
        <v>0</v>
      </c>
      <c r="N286" s="36">
        <f>SUMIFS(СВЦЭМ!$G$34:$G$777,СВЦЭМ!$A$34:$A$777,$A286,СВЦЭМ!$B$33:$B$776,N$261)+'СЕТ СН'!$F$15</f>
        <v>0</v>
      </c>
      <c r="O286" s="36">
        <f>SUMIFS(СВЦЭМ!$G$34:$G$777,СВЦЭМ!$A$34:$A$777,$A286,СВЦЭМ!$B$33:$B$776,O$261)+'СЕТ СН'!$F$15</f>
        <v>0</v>
      </c>
      <c r="P286" s="36">
        <f>SUMIFS(СВЦЭМ!$G$34:$G$777,СВЦЭМ!$A$34:$A$777,$A286,СВЦЭМ!$B$33:$B$776,P$261)+'СЕТ СН'!$F$15</f>
        <v>0</v>
      </c>
      <c r="Q286" s="36">
        <f>SUMIFS(СВЦЭМ!$G$34:$G$777,СВЦЭМ!$A$34:$A$777,$A286,СВЦЭМ!$B$33:$B$776,Q$261)+'СЕТ СН'!$F$15</f>
        <v>0</v>
      </c>
      <c r="R286" s="36">
        <f>SUMIFS(СВЦЭМ!$G$34:$G$777,СВЦЭМ!$A$34:$A$777,$A286,СВЦЭМ!$B$33:$B$776,R$261)+'СЕТ СН'!$F$15</f>
        <v>0</v>
      </c>
      <c r="S286" s="36">
        <f>SUMIFS(СВЦЭМ!$G$34:$G$777,СВЦЭМ!$A$34:$A$777,$A286,СВЦЭМ!$B$33:$B$776,S$261)+'СЕТ СН'!$F$15</f>
        <v>0</v>
      </c>
      <c r="T286" s="36">
        <f>SUMIFS(СВЦЭМ!$G$34:$G$777,СВЦЭМ!$A$34:$A$777,$A286,СВЦЭМ!$B$33:$B$776,T$261)+'СЕТ СН'!$F$15</f>
        <v>0</v>
      </c>
      <c r="U286" s="36">
        <f>SUMIFS(СВЦЭМ!$G$34:$G$777,СВЦЭМ!$A$34:$A$777,$A286,СВЦЭМ!$B$33:$B$776,U$261)+'СЕТ СН'!$F$15</f>
        <v>0</v>
      </c>
      <c r="V286" s="36">
        <f>SUMIFS(СВЦЭМ!$G$34:$G$777,СВЦЭМ!$A$34:$A$777,$A286,СВЦЭМ!$B$33:$B$776,V$261)+'СЕТ СН'!$F$15</f>
        <v>0</v>
      </c>
      <c r="W286" s="36">
        <f>SUMIFS(СВЦЭМ!$G$34:$G$777,СВЦЭМ!$A$34:$A$777,$A286,СВЦЭМ!$B$33:$B$776,W$261)+'СЕТ СН'!$F$15</f>
        <v>0</v>
      </c>
      <c r="X286" s="36">
        <f>SUMIFS(СВЦЭМ!$G$34:$G$777,СВЦЭМ!$A$34:$A$777,$A286,СВЦЭМ!$B$33:$B$776,X$261)+'СЕТ СН'!$F$15</f>
        <v>0</v>
      </c>
      <c r="Y286" s="36">
        <f>SUMIFS(СВЦЭМ!$G$34:$G$777,СВЦЭМ!$A$34:$A$777,$A286,СВЦЭМ!$B$33:$B$776,Y$261)+'СЕТ СН'!$F$15</f>
        <v>0</v>
      </c>
    </row>
    <row r="287" spans="1:25" ht="15.75" hidden="1" x14ac:dyDescent="0.2">
      <c r="A287" s="35">
        <f t="shared" si="7"/>
        <v>43581</v>
      </c>
      <c r="B287" s="36">
        <f>SUMIFS(СВЦЭМ!$G$34:$G$777,СВЦЭМ!$A$34:$A$777,$A287,СВЦЭМ!$B$33:$B$776,B$261)+'СЕТ СН'!$F$15</f>
        <v>0</v>
      </c>
      <c r="C287" s="36">
        <f>SUMIFS(СВЦЭМ!$G$34:$G$777,СВЦЭМ!$A$34:$A$777,$A287,СВЦЭМ!$B$33:$B$776,C$261)+'СЕТ СН'!$F$15</f>
        <v>0</v>
      </c>
      <c r="D287" s="36">
        <f>SUMIFS(СВЦЭМ!$G$34:$G$777,СВЦЭМ!$A$34:$A$777,$A287,СВЦЭМ!$B$33:$B$776,D$261)+'СЕТ СН'!$F$15</f>
        <v>0</v>
      </c>
      <c r="E287" s="36">
        <f>SUMIFS(СВЦЭМ!$G$34:$G$777,СВЦЭМ!$A$34:$A$777,$A287,СВЦЭМ!$B$33:$B$776,E$261)+'СЕТ СН'!$F$15</f>
        <v>0</v>
      </c>
      <c r="F287" s="36">
        <f>SUMIFS(СВЦЭМ!$G$34:$G$777,СВЦЭМ!$A$34:$A$777,$A287,СВЦЭМ!$B$33:$B$776,F$261)+'СЕТ СН'!$F$15</f>
        <v>0</v>
      </c>
      <c r="G287" s="36">
        <f>SUMIFS(СВЦЭМ!$G$34:$G$777,СВЦЭМ!$A$34:$A$777,$A287,СВЦЭМ!$B$33:$B$776,G$261)+'СЕТ СН'!$F$15</f>
        <v>0</v>
      </c>
      <c r="H287" s="36">
        <f>SUMIFS(СВЦЭМ!$G$34:$G$777,СВЦЭМ!$A$34:$A$777,$A287,СВЦЭМ!$B$33:$B$776,H$261)+'СЕТ СН'!$F$15</f>
        <v>0</v>
      </c>
      <c r="I287" s="36">
        <f>SUMIFS(СВЦЭМ!$G$34:$G$777,СВЦЭМ!$A$34:$A$777,$A287,СВЦЭМ!$B$33:$B$776,I$261)+'СЕТ СН'!$F$15</f>
        <v>0</v>
      </c>
      <c r="J287" s="36">
        <f>SUMIFS(СВЦЭМ!$G$34:$G$777,СВЦЭМ!$A$34:$A$777,$A287,СВЦЭМ!$B$33:$B$776,J$261)+'СЕТ СН'!$F$15</f>
        <v>0</v>
      </c>
      <c r="K287" s="36">
        <f>SUMIFS(СВЦЭМ!$G$34:$G$777,СВЦЭМ!$A$34:$A$777,$A287,СВЦЭМ!$B$33:$B$776,K$261)+'СЕТ СН'!$F$15</f>
        <v>0</v>
      </c>
      <c r="L287" s="36">
        <f>SUMIFS(СВЦЭМ!$G$34:$G$777,СВЦЭМ!$A$34:$A$777,$A287,СВЦЭМ!$B$33:$B$776,L$261)+'СЕТ СН'!$F$15</f>
        <v>0</v>
      </c>
      <c r="M287" s="36">
        <f>SUMIFS(СВЦЭМ!$G$34:$G$777,СВЦЭМ!$A$34:$A$777,$A287,СВЦЭМ!$B$33:$B$776,M$261)+'СЕТ СН'!$F$15</f>
        <v>0</v>
      </c>
      <c r="N287" s="36">
        <f>SUMIFS(СВЦЭМ!$G$34:$G$777,СВЦЭМ!$A$34:$A$777,$A287,СВЦЭМ!$B$33:$B$776,N$261)+'СЕТ СН'!$F$15</f>
        <v>0</v>
      </c>
      <c r="O287" s="36">
        <f>SUMIFS(СВЦЭМ!$G$34:$G$777,СВЦЭМ!$A$34:$A$777,$A287,СВЦЭМ!$B$33:$B$776,O$261)+'СЕТ СН'!$F$15</f>
        <v>0</v>
      </c>
      <c r="P287" s="36">
        <f>SUMIFS(СВЦЭМ!$G$34:$G$777,СВЦЭМ!$A$34:$A$777,$A287,СВЦЭМ!$B$33:$B$776,P$261)+'СЕТ СН'!$F$15</f>
        <v>0</v>
      </c>
      <c r="Q287" s="36">
        <f>SUMIFS(СВЦЭМ!$G$34:$G$777,СВЦЭМ!$A$34:$A$777,$A287,СВЦЭМ!$B$33:$B$776,Q$261)+'СЕТ СН'!$F$15</f>
        <v>0</v>
      </c>
      <c r="R287" s="36">
        <f>SUMIFS(СВЦЭМ!$G$34:$G$777,СВЦЭМ!$A$34:$A$777,$A287,СВЦЭМ!$B$33:$B$776,R$261)+'СЕТ СН'!$F$15</f>
        <v>0</v>
      </c>
      <c r="S287" s="36">
        <f>SUMIFS(СВЦЭМ!$G$34:$G$777,СВЦЭМ!$A$34:$A$777,$A287,СВЦЭМ!$B$33:$B$776,S$261)+'СЕТ СН'!$F$15</f>
        <v>0</v>
      </c>
      <c r="T287" s="36">
        <f>SUMIFS(СВЦЭМ!$G$34:$G$777,СВЦЭМ!$A$34:$A$777,$A287,СВЦЭМ!$B$33:$B$776,T$261)+'СЕТ СН'!$F$15</f>
        <v>0</v>
      </c>
      <c r="U287" s="36">
        <f>SUMIFS(СВЦЭМ!$G$34:$G$777,СВЦЭМ!$A$34:$A$777,$A287,СВЦЭМ!$B$33:$B$776,U$261)+'СЕТ СН'!$F$15</f>
        <v>0</v>
      </c>
      <c r="V287" s="36">
        <f>SUMIFS(СВЦЭМ!$G$34:$G$777,СВЦЭМ!$A$34:$A$777,$A287,СВЦЭМ!$B$33:$B$776,V$261)+'СЕТ СН'!$F$15</f>
        <v>0</v>
      </c>
      <c r="W287" s="36">
        <f>SUMIFS(СВЦЭМ!$G$34:$G$777,СВЦЭМ!$A$34:$A$777,$A287,СВЦЭМ!$B$33:$B$776,W$261)+'СЕТ СН'!$F$15</f>
        <v>0</v>
      </c>
      <c r="X287" s="36">
        <f>SUMIFS(СВЦЭМ!$G$34:$G$777,СВЦЭМ!$A$34:$A$777,$A287,СВЦЭМ!$B$33:$B$776,X$261)+'СЕТ СН'!$F$15</f>
        <v>0</v>
      </c>
      <c r="Y287" s="36">
        <f>SUMIFS(СВЦЭМ!$G$34:$G$777,СВЦЭМ!$A$34:$A$777,$A287,СВЦЭМ!$B$33:$B$776,Y$261)+'СЕТ СН'!$F$15</f>
        <v>0</v>
      </c>
    </row>
    <row r="288" spans="1:25" ht="15.75" hidden="1" x14ac:dyDescent="0.2">
      <c r="A288" s="35">
        <f t="shared" si="7"/>
        <v>43582</v>
      </c>
      <c r="B288" s="36">
        <f>SUMIFS(СВЦЭМ!$G$34:$G$777,СВЦЭМ!$A$34:$A$777,$A288,СВЦЭМ!$B$33:$B$776,B$261)+'СЕТ СН'!$F$15</f>
        <v>0</v>
      </c>
      <c r="C288" s="36">
        <f>SUMIFS(СВЦЭМ!$G$34:$G$777,СВЦЭМ!$A$34:$A$777,$A288,СВЦЭМ!$B$33:$B$776,C$261)+'СЕТ СН'!$F$15</f>
        <v>0</v>
      </c>
      <c r="D288" s="36">
        <f>SUMIFS(СВЦЭМ!$G$34:$G$777,СВЦЭМ!$A$34:$A$777,$A288,СВЦЭМ!$B$33:$B$776,D$261)+'СЕТ СН'!$F$15</f>
        <v>0</v>
      </c>
      <c r="E288" s="36">
        <f>SUMIFS(СВЦЭМ!$G$34:$G$777,СВЦЭМ!$A$34:$A$777,$A288,СВЦЭМ!$B$33:$B$776,E$261)+'СЕТ СН'!$F$15</f>
        <v>0</v>
      </c>
      <c r="F288" s="36">
        <f>SUMIFS(СВЦЭМ!$G$34:$G$777,СВЦЭМ!$A$34:$A$777,$A288,СВЦЭМ!$B$33:$B$776,F$261)+'СЕТ СН'!$F$15</f>
        <v>0</v>
      </c>
      <c r="G288" s="36">
        <f>SUMIFS(СВЦЭМ!$G$34:$G$777,СВЦЭМ!$A$34:$A$777,$A288,СВЦЭМ!$B$33:$B$776,G$261)+'СЕТ СН'!$F$15</f>
        <v>0</v>
      </c>
      <c r="H288" s="36">
        <f>SUMIFS(СВЦЭМ!$G$34:$G$777,СВЦЭМ!$A$34:$A$777,$A288,СВЦЭМ!$B$33:$B$776,H$261)+'СЕТ СН'!$F$15</f>
        <v>0</v>
      </c>
      <c r="I288" s="36">
        <f>SUMIFS(СВЦЭМ!$G$34:$G$777,СВЦЭМ!$A$34:$A$777,$A288,СВЦЭМ!$B$33:$B$776,I$261)+'СЕТ СН'!$F$15</f>
        <v>0</v>
      </c>
      <c r="J288" s="36">
        <f>SUMIFS(СВЦЭМ!$G$34:$G$777,СВЦЭМ!$A$34:$A$777,$A288,СВЦЭМ!$B$33:$B$776,J$261)+'СЕТ СН'!$F$15</f>
        <v>0</v>
      </c>
      <c r="K288" s="36">
        <f>SUMIFS(СВЦЭМ!$G$34:$G$777,СВЦЭМ!$A$34:$A$777,$A288,СВЦЭМ!$B$33:$B$776,K$261)+'СЕТ СН'!$F$15</f>
        <v>0</v>
      </c>
      <c r="L288" s="36">
        <f>SUMIFS(СВЦЭМ!$G$34:$G$777,СВЦЭМ!$A$34:$A$777,$A288,СВЦЭМ!$B$33:$B$776,L$261)+'СЕТ СН'!$F$15</f>
        <v>0</v>
      </c>
      <c r="M288" s="36">
        <f>SUMIFS(СВЦЭМ!$G$34:$G$777,СВЦЭМ!$A$34:$A$777,$A288,СВЦЭМ!$B$33:$B$776,M$261)+'СЕТ СН'!$F$15</f>
        <v>0</v>
      </c>
      <c r="N288" s="36">
        <f>SUMIFS(СВЦЭМ!$G$34:$G$777,СВЦЭМ!$A$34:$A$777,$A288,СВЦЭМ!$B$33:$B$776,N$261)+'СЕТ СН'!$F$15</f>
        <v>0</v>
      </c>
      <c r="O288" s="36">
        <f>SUMIFS(СВЦЭМ!$G$34:$G$777,СВЦЭМ!$A$34:$A$777,$A288,СВЦЭМ!$B$33:$B$776,O$261)+'СЕТ СН'!$F$15</f>
        <v>0</v>
      </c>
      <c r="P288" s="36">
        <f>SUMIFS(СВЦЭМ!$G$34:$G$777,СВЦЭМ!$A$34:$A$777,$A288,СВЦЭМ!$B$33:$B$776,P$261)+'СЕТ СН'!$F$15</f>
        <v>0</v>
      </c>
      <c r="Q288" s="36">
        <f>SUMIFS(СВЦЭМ!$G$34:$G$777,СВЦЭМ!$A$34:$A$777,$A288,СВЦЭМ!$B$33:$B$776,Q$261)+'СЕТ СН'!$F$15</f>
        <v>0</v>
      </c>
      <c r="R288" s="36">
        <f>SUMIFS(СВЦЭМ!$G$34:$G$777,СВЦЭМ!$A$34:$A$777,$A288,СВЦЭМ!$B$33:$B$776,R$261)+'СЕТ СН'!$F$15</f>
        <v>0</v>
      </c>
      <c r="S288" s="36">
        <f>SUMIFS(СВЦЭМ!$G$34:$G$777,СВЦЭМ!$A$34:$A$777,$A288,СВЦЭМ!$B$33:$B$776,S$261)+'СЕТ СН'!$F$15</f>
        <v>0</v>
      </c>
      <c r="T288" s="36">
        <f>SUMIFS(СВЦЭМ!$G$34:$G$777,СВЦЭМ!$A$34:$A$777,$A288,СВЦЭМ!$B$33:$B$776,T$261)+'СЕТ СН'!$F$15</f>
        <v>0</v>
      </c>
      <c r="U288" s="36">
        <f>SUMIFS(СВЦЭМ!$G$34:$G$777,СВЦЭМ!$A$34:$A$777,$A288,СВЦЭМ!$B$33:$B$776,U$261)+'СЕТ СН'!$F$15</f>
        <v>0</v>
      </c>
      <c r="V288" s="36">
        <f>SUMIFS(СВЦЭМ!$G$34:$G$777,СВЦЭМ!$A$34:$A$777,$A288,СВЦЭМ!$B$33:$B$776,V$261)+'СЕТ СН'!$F$15</f>
        <v>0</v>
      </c>
      <c r="W288" s="36">
        <f>SUMIFS(СВЦЭМ!$G$34:$G$777,СВЦЭМ!$A$34:$A$777,$A288,СВЦЭМ!$B$33:$B$776,W$261)+'СЕТ СН'!$F$15</f>
        <v>0</v>
      </c>
      <c r="X288" s="36">
        <f>SUMIFS(СВЦЭМ!$G$34:$G$777,СВЦЭМ!$A$34:$A$777,$A288,СВЦЭМ!$B$33:$B$776,X$261)+'СЕТ СН'!$F$15</f>
        <v>0</v>
      </c>
      <c r="Y288" s="36">
        <f>SUMIFS(СВЦЭМ!$G$34:$G$777,СВЦЭМ!$A$34:$A$777,$A288,СВЦЭМ!$B$33:$B$776,Y$261)+'СЕТ СН'!$F$15</f>
        <v>0</v>
      </c>
    </row>
    <row r="289" spans="1:27" ht="15.75" hidden="1" x14ac:dyDescent="0.2">
      <c r="A289" s="35">
        <f t="shared" si="7"/>
        <v>43583</v>
      </c>
      <c r="B289" s="36">
        <f>SUMIFS(СВЦЭМ!$G$34:$G$777,СВЦЭМ!$A$34:$A$777,$A289,СВЦЭМ!$B$33:$B$776,B$261)+'СЕТ СН'!$F$15</f>
        <v>0</v>
      </c>
      <c r="C289" s="36">
        <f>SUMIFS(СВЦЭМ!$G$34:$G$777,СВЦЭМ!$A$34:$A$777,$A289,СВЦЭМ!$B$33:$B$776,C$261)+'СЕТ СН'!$F$15</f>
        <v>0</v>
      </c>
      <c r="D289" s="36">
        <f>SUMIFS(СВЦЭМ!$G$34:$G$777,СВЦЭМ!$A$34:$A$777,$A289,СВЦЭМ!$B$33:$B$776,D$261)+'СЕТ СН'!$F$15</f>
        <v>0</v>
      </c>
      <c r="E289" s="36">
        <f>SUMIFS(СВЦЭМ!$G$34:$G$777,СВЦЭМ!$A$34:$A$777,$A289,СВЦЭМ!$B$33:$B$776,E$261)+'СЕТ СН'!$F$15</f>
        <v>0</v>
      </c>
      <c r="F289" s="36">
        <f>SUMIFS(СВЦЭМ!$G$34:$G$777,СВЦЭМ!$A$34:$A$777,$A289,СВЦЭМ!$B$33:$B$776,F$261)+'СЕТ СН'!$F$15</f>
        <v>0</v>
      </c>
      <c r="G289" s="36">
        <f>SUMIFS(СВЦЭМ!$G$34:$G$777,СВЦЭМ!$A$34:$A$777,$A289,СВЦЭМ!$B$33:$B$776,G$261)+'СЕТ СН'!$F$15</f>
        <v>0</v>
      </c>
      <c r="H289" s="36">
        <f>SUMIFS(СВЦЭМ!$G$34:$G$777,СВЦЭМ!$A$34:$A$777,$A289,СВЦЭМ!$B$33:$B$776,H$261)+'СЕТ СН'!$F$15</f>
        <v>0</v>
      </c>
      <c r="I289" s="36">
        <f>SUMIFS(СВЦЭМ!$G$34:$G$777,СВЦЭМ!$A$34:$A$777,$A289,СВЦЭМ!$B$33:$B$776,I$261)+'СЕТ СН'!$F$15</f>
        <v>0</v>
      </c>
      <c r="J289" s="36">
        <f>SUMIFS(СВЦЭМ!$G$34:$G$777,СВЦЭМ!$A$34:$A$777,$A289,СВЦЭМ!$B$33:$B$776,J$261)+'СЕТ СН'!$F$15</f>
        <v>0</v>
      </c>
      <c r="K289" s="36">
        <f>SUMIFS(СВЦЭМ!$G$34:$G$777,СВЦЭМ!$A$34:$A$777,$A289,СВЦЭМ!$B$33:$B$776,K$261)+'СЕТ СН'!$F$15</f>
        <v>0</v>
      </c>
      <c r="L289" s="36">
        <f>SUMIFS(СВЦЭМ!$G$34:$G$777,СВЦЭМ!$A$34:$A$777,$A289,СВЦЭМ!$B$33:$B$776,L$261)+'СЕТ СН'!$F$15</f>
        <v>0</v>
      </c>
      <c r="M289" s="36">
        <f>SUMIFS(СВЦЭМ!$G$34:$G$777,СВЦЭМ!$A$34:$A$777,$A289,СВЦЭМ!$B$33:$B$776,M$261)+'СЕТ СН'!$F$15</f>
        <v>0</v>
      </c>
      <c r="N289" s="36">
        <f>SUMIFS(СВЦЭМ!$G$34:$G$777,СВЦЭМ!$A$34:$A$777,$A289,СВЦЭМ!$B$33:$B$776,N$261)+'СЕТ СН'!$F$15</f>
        <v>0</v>
      </c>
      <c r="O289" s="36">
        <f>SUMIFS(СВЦЭМ!$G$34:$G$777,СВЦЭМ!$A$34:$A$777,$A289,СВЦЭМ!$B$33:$B$776,O$261)+'СЕТ СН'!$F$15</f>
        <v>0</v>
      </c>
      <c r="P289" s="36">
        <f>SUMIFS(СВЦЭМ!$G$34:$G$777,СВЦЭМ!$A$34:$A$777,$A289,СВЦЭМ!$B$33:$B$776,P$261)+'СЕТ СН'!$F$15</f>
        <v>0</v>
      </c>
      <c r="Q289" s="36">
        <f>SUMIFS(СВЦЭМ!$G$34:$G$777,СВЦЭМ!$A$34:$A$777,$A289,СВЦЭМ!$B$33:$B$776,Q$261)+'СЕТ СН'!$F$15</f>
        <v>0</v>
      </c>
      <c r="R289" s="36">
        <f>SUMIFS(СВЦЭМ!$G$34:$G$777,СВЦЭМ!$A$34:$A$777,$A289,СВЦЭМ!$B$33:$B$776,R$261)+'СЕТ СН'!$F$15</f>
        <v>0</v>
      </c>
      <c r="S289" s="36">
        <f>SUMIFS(СВЦЭМ!$G$34:$G$777,СВЦЭМ!$A$34:$A$777,$A289,СВЦЭМ!$B$33:$B$776,S$261)+'СЕТ СН'!$F$15</f>
        <v>0</v>
      </c>
      <c r="T289" s="36">
        <f>SUMIFS(СВЦЭМ!$G$34:$G$777,СВЦЭМ!$A$34:$A$777,$A289,СВЦЭМ!$B$33:$B$776,T$261)+'СЕТ СН'!$F$15</f>
        <v>0</v>
      </c>
      <c r="U289" s="36">
        <f>SUMIFS(СВЦЭМ!$G$34:$G$777,СВЦЭМ!$A$34:$A$777,$A289,СВЦЭМ!$B$33:$B$776,U$261)+'СЕТ СН'!$F$15</f>
        <v>0</v>
      </c>
      <c r="V289" s="36">
        <f>SUMIFS(СВЦЭМ!$G$34:$G$777,СВЦЭМ!$A$34:$A$777,$A289,СВЦЭМ!$B$33:$B$776,V$261)+'СЕТ СН'!$F$15</f>
        <v>0</v>
      </c>
      <c r="W289" s="36">
        <f>SUMIFS(СВЦЭМ!$G$34:$G$777,СВЦЭМ!$A$34:$A$777,$A289,СВЦЭМ!$B$33:$B$776,W$261)+'СЕТ СН'!$F$15</f>
        <v>0</v>
      </c>
      <c r="X289" s="36">
        <f>SUMIFS(СВЦЭМ!$G$34:$G$777,СВЦЭМ!$A$34:$A$777,$A289,СВЦЭМ!$B$33:$B$776,X$261)+'СЕТ СН'!$F$15</f>
        <v>0</v>
      </c>
      <c r="Y289" s="36">
        <f>SUMIFS(СВЦЭМ!$G$34:$G$777,СВЦЭМ!$A$34:$A$777,$A289,СВЦЭМ!$B$33:$B$776,Y$261)+'СЕТ СН'!$F$15</f>
        <v>0</v>
      </c>
    </row>
    <row r="290" spans="1:27" ht="15.75" hidden="1" x14ac:dyDescent="0.2">
      <c r="A290" s="35">
        <f t="shared" si="7"/>
        <v>43584</v>
      </c>
      <c r="B290" s="36">
        <f>SUMIFS(СВЦЭМ!$G$34:$G$777,СВЦЭМ!$A$34:$A$777,$A290,СВЦЭМ!$B$33:$B$776,B$261)+'СЕТ СН'!$F$15</f>
        <v>0</v>
      </c>
      <c r="C290" s="36">
        <f>SUMIFS(СВЦЭМ!$G$34:$G$777,СВЦЭМ!$A$34:$A$777,$A290,СВЦЭМ!$B$33:$B$776,C$261)+'СЕТ СН'!$F$15</f>
        <v>0</v>
      </c>
      <c r="D290" s="36">
        <f>SUMIFS(СВЦЭМ!$G$34:$G$777,СВЦЭМ!$A$34:$A$777,$A290,СВЦЭМ!$B$33:$B$776,D$261)+'СЕТ СН'!$F$15</f>
        <v>0</v>
      </c>
      <c r="E290" s="36">
        <f>SUMIFS(СВЦЭМ!$G$34:$G$777,СВЦЭМ!$A$34:$A$777,$A290,СВЦЭМ!$B$33:$B$776,E$261)+'СЕТ СН'!$F$15</f>
        <v>0</v>
      </c>
      <c r="F290" s="36">
        <f>SUMIFS(СВЦЭМ!$G$34:$G$777,СВЦЭМ!$A$34:$A$777,$A290,СВЦЭМ!$B$33:$B$776,F$261)+'СЕТ СН'!$F$15</f>
        <v>0</v>
      </c>
      <c r="G290" s="36">
        <f>SUMIFS(СВЦЭМ!$G$34:$G$777,СВЦЭМ!$A$34:$A$777,$A290,СВЦЭМ!$B$33:$B$776,G$261)+'СЕТ СН'!$F$15</f>
        <v>0</v>
      </c>
      <c r="H290" s="36">
        <f>SUMIFS(СВЦЭМ!$G$34:$G$777,СВЦЭМ!$A$34:$A$777,$A290,СВЦЭМ!$B$33:$B$776,H$261)+'СЕТ СН'!$F$15</f>
        <v>0</v>
      </c>
      <c r="I290" s="36">
        <f>SUMIFS(СВЦЭМ!$G$34:$G$777,СВЦЭМ!$A$34:$A$777,$A290,СВЦЭМ!$B$33:$B$776,I$261)+'СЕТ СН'!$F$15</f>
        <v>0</v>
      </c>
      <c r="J290" s="36">
        <f>SUMIFS(СВЦЭМ!$G$34:$G$777,СВЦЭМ!$A$34:$A$777,$A290,СВЦЭМ!$B$33:$B$776,J$261)+'СЕТ СН'!$F$15</f>
        <v>0</v>
      </c>
      <c r="K290" s="36">
        <f>SUMIFS(СВЦЭМ!$G$34:$G$777,СВЦЭМ!$A$34:$A$777,$A290,СВЦЭМ!$B$33:$B$776,K$261)+'СЕТ СН'!$F$15</f>
        <v>0</v>
      </c>
      <c r="L290" s="36">
        <f>SUMIFS(СВЦЭМ!$G$34:$G$777,СВЦЭМ!$A$34:$A$777,$A290,СВЦЭМ!$B$33:$B$776,L$261)+'СЕТ СН'!$F$15</f>
        <v>0</v>
      </c>
      <c r="M290" s="36">
        <f>SUMIFS(СВЦЭМ!$G$34:$G$777,СВЦЭМ!$A$34:$A$777,$A290,СВЦЭМ!$B$33:$B$776,M$261)+'СЕТ СН'!$F$15</f>
        <v>0</v>
      </c>
      <c r="N290" s="36">
        <f>SUMIFS(СВЦЭМ!$G$34:$G$777,СВЦЭМ!$A$34:$A$777,$A290,СВЦЭМ!$B$33:$B$776,N$261)+'СЕТ СН'!$F$15</f>
        <v>0</v>
      </c>
      <c r="O290" s="36">
        <f>SUMIFS(СВЦЭМ!$G$34:$G$777,СВЦЭМ!$A$34:$A$777,$A290,СВЦЭМ!$B$33:$B$776,O$261)+'СЕТ СН'!$F$15</f>
        <v>0</v>
      </c>
      <c r="P290" s="36">
        <f>SUMIFS(СВЦЭМ!$G$34:$G$777,СВЦЭМ!$A$34:$A$777,$A290,СВЦЭМ!$B$33:$B$776,P$261)+'СЕТ СН'!$F$15</f>
        <v>0</v>
      </c>
      <c r="Q290" s="36">
        <f>SUMIFS(СВЦЭМ!$G$34:$G$777,СВЦЭМ!$A$34:$A$777,$A290,СВЦЭМ!$B$33:$B$776,Q$261)+'СЕТ СН'!$F$15</f>
        <v>0</v>
      </c>
      <c r="R290" s="36">
        <f>SUMIFS(СВЦЭМ!$G$34:$G$777,СВЦЭМ!$A$34:$A$777,$A290,СВЦЭМ!$B$33:$B$776,R$261)+'СЕТ СН'!$F$15</f>
        <v>0</v>
      </c>
      <c r="S290" s="36">
        <f>SUMIFS(СВЦЭМ!$G$34:$G$777,СВЦЭМ!$A$34:$A$777,$A290,СВЦЭМ!$B$33:$B$776,S$261)+'СЕТ СН'!$F$15</f>
        <v>0</v>
      </c>
      <c r="T290" s="36">
        <f>SUMIFS(СВЦЭМ!$G$34:$G$777,СВЦЭМ!$A$34:$A$777,$A290,СВЦЭМ!$B$33:$B$776,T$261)+'СЕТ СН'!$F$15</f>
        <v>0</v>
      </c>
      <c r="U290" s="36">
        <f>SUMIFS(СВЦЭМ!$G$34:$G$777,СВЦЭМ!$A$34:$A$777,$A290,СВЦЭМ!$B$33:$B$776,U$261)+'СЕТ СН'!$F$15</f>
        <v>0</v>
      </c>
      <c r="V290" s="36">
        <f>SUMIFS(СВЦЭМ!$G$34:$G$777,СВЦЭМ!$A$34:$A$777,$A290,СВЦЭМ!$B$33:$B$776,V$261)+'СЕТ СН'!$F$15</f>
        <v>0</v>
      </c>
      <c r="W290" s="36">
        <f>SUMIFS(СВЦЭМ!$G$34:$G$777,СВЦЭМ!$A$34:$A$777,$A290,СВЦЭМ!$B$33:$B$776,W$261)+'СЕТ СН'!$F$15</f>
        <v>0</v>
      </c>
      <c r="X290" s="36">
        <f>SUMIFS(СВЦЭМ!$G$34:$G$777,СВЦЭМ!$A$34:$A$777,$A290,СВЦЭМ!$B$33:$B$776,X$261)+'СЕТ СН'!$F$15</f>
        <v>0</v>
      </c>
      <c r="Y290" s="36">
        <f>SUMIFS(СВЦЭМ!$G$34:$G$777,СВЦЭМ!$A$34:$A$777,$A290,СВЦЭМ!$B$33:$B$776,Y$261)+'СЕТ СН'!$F$15</f>
        <v>0</v>
      </c>
    </row>
    <row r="291" spans="1:27" ht="15.75" hidden="1" x14ac:dyDescent="0.2">
      <c r="A291" s="35">
        <f t="shared" si="7"/>
        <v>43585</v>
      </c>
      <c r="B291" s="36">
        <f>SUMIFS(СВЦЭМ!$G$34:$G$777,СВЦЭМ!$A$34:$A$777,$A291,СВЦЭМ!$B$33:$B$776,B$261)+'СЕТ СН'!$F$15</f>
        <v>0</v>
      </c>
      <c r="C291" s="36">
        <f>SUMIFS(СВЦЭМ!$G$34:$G$777,СВЦЭМ!$A$34:$A$777,$A291,СВЦЭМ!$B$33:$B$776,C$261)+'СЕТ СН'!$F$15</f>
        <v>0</v>
      </c>
      <c r="D291" s="36">
        <f>SUMIFS(СВЦЭМ!$G$34:$G$777,СВЦЭМ!$A$34:$A$777,$A291,СВЦЭМ!$B$33:$B$776,D$261)+'СЕТ СН'!$F$15</f>
        <v>0</v>
      </c>
      <c r="E291" s="36">
        <f>SUMIFS(СВЦЭМ!$G$34:$G$777,СВЦЭМ!$A$34:$A$777,$A291,СВЦЭМ!$B$33:$B$776,E$261)+'СЕТ СН'!$F$15</f>
        <v>0</v>
      </c>
      <c r="F291" s="36">
        <f>SUMIFS(СВЦЭМ!$G$34:$G$777,СВЦЭМ!$A$34:$A$777,$A291,СВЦЭМ!$B$33:$B$776,F$261)+'СЕТ СН'!$F$15</f>
        <v>0</v>
      </c>
      <c r="G291" s="36">
        <f>SUMIFS(СВЦЭМ!$G$34:$G$777,СВЦЭМ!$A$34:$A$777,$A291,СВЦЭМ!$B$33:$B$776,G$261)+'СЕТ СН'!$F$15</f>
        <v>0</v>
      </c>
      <c r="H291" s="36">
        <f>SUMIFS(СВЦЭМ!$G$34:$G$777,СВЦЭМ!$A$34:$A$777,$A291,СВЦЭМ!$B$33:$B$776,H$261)+'СЕТ СН'!$F$15</f>
        <v>0</v>
      </c>
      <c r="I291" s="36">
        <f>SUMIFS(СВЦЭМ!$G$34:$G$777,СВЦЭМ!$A$34:$A$777,$A291,СВЦЭМ!$B$33:$B$776,I$261)+'СЕТ СН'!$F$15</f>
        <v>0</v>
      </c>
      <c r="J291" s="36">
        <f>SUMIFS(СВЦЭМ!$G$34:$G$777,СВЦЭМ!$A$34:$A$777,$A291,СВЦЭМ!$B$33:$B$776,J$261)+'СЕТ СН'!$F$15</f>
        <v>0</v>
      </c>
      <c r="K291" s="36">
        <f>SUMIFS(СВЦЭМ!$G$34:$G$777,СВЦЭМ!$A$34:$A$777,$A291,СВЦЭМ!$B$33:$B$776,K$261)+'СЕТ СН'!$F$15</f>
        <v>0</v>
      </c>
      <c r="L291" s="36">
        <f>SUMIFS(СВЦЭМ!$G$34:$G$777,СВЦЭМ!$A$34:$A$777,$A291,СВЦЭМ!$B$33:$B$776,L$261)+'СЕТ СН'!$F$15</f>
        <v>0</v>
      </c>
      <c r="M291" s="36">
        <f>SUMIFS(СВЦЭМ!$G$34:$G$777,СВЦЭМ!$A$34:$A$777,$A291,СВЦЭМ!$B$33:$B$776,M$261)+'СЕТ СН'!$F$15</f>
        <v>0</v>
      </c>
      <c r="N291" s="36">
        <f>SUMIFS(СВЦЭМ!$G$34:$G$777,СВЦЭМ!$A$34:$A$777,$A291,СВЦЭМ!$B$33:$B$776,N$261)+'СЕТ СН'!$F$15</f>
        <v>0</v>
      </c>
      <c r="O291" s="36">
        <f>SUMIFS(СВЦЭМ!$G$34:$G$777,СВЦЭМ!$A$34:$A$777,$A291,СВЦЭМ!$B$33:$B$776,O$261)+'СЕТ СН'!$F$15</f>
        <v>0</v>
      </c>
      <c r="P291" s="36">
        <f>SUMIFS(СВЦЭМ!$G$34:$G$777,СВЦЭМ!$A$34:$A$777,$A291,СВЦЭМ!$B$33:$B$776,P$261)+'СЕТ СН'!$F$15</f>
        <v>0</v>
      </c>
      <c r="Q291" s="36">
        <f>SUMIFS(СВЦЭМ!$G$34:$G$777,СВЦЭМ!$A$34:$A$777,$A291,СВЦЭМ!$B$33:$B$776,Q$261)+'СЕТ СН'!$F$15</f>
        <v>0</v>
      </c>
      <c r="R291" s="36">
        <f>SUMIFS(СВЦЭМ!$G$34:$G$777,СВЦЭМ!$A$34:$A$777,$A291,СВЦЭМ!$B$33:$B$776,R$261)+'СЕТ СН'!$F$15</f>
        <v>0</v>
      </c>
      <c r="S291" s="36">
        <f>SUMIFS(СВЦЭМ!$G$34:$G$777,СВЦЭМ!$A$34:$A$777,$A291,СВЦЭМ!$B$33:$B$776,S$261)+'СЕТ СН'!$F$15</f>
        <v>0</v>
      </c>
      <c r="T291" s="36">
        <f>SUMIFS(СВЦЭМ!$G$34:$G$777,СВЦЭМ!$A$34:$A$777,$A291,СВЦЭМ!$B$33:$B$776,T$261)+'СЕТ СН'!$F$15</f>
        <v>0</v>
      </c>
      <c r="U291" s="36">
        <f>SUMIFS(СВЦЭМ!$G$34:$G$777,СВЦЭМ!$A$34:$A$777,$A291,СВЦЭМ!$B$33:$B$776,U$261)+'СЕТ СН'!$F$15</f>
        <v>0</v>
      </c>
      <c r="V291" s="36">
        <f>SUMIFS(СВЦЭМ!$G$34:$G$777,СВЦЭМ!$A$34:$A$777,$A291,СВЦЭМ!$B$33:$B$776,V$261)+'СЕТ СН'!$F$15</f>
        <v>0</v>
      </c>
      <c r="W291" s="36">
        <f>SUMIFS(СВЦЭМ!$G$34:$G$777,СВЦЭМ!$A$34:$A$777,$A291,СВЦЭМ!$B$33:$B$776,W$261)+'СЕТ СН'!$F$15</f>
        <v>0</v>
      </c>
      <c r="X291" s="36">
        <f>SUMIFS(СВЦЭМ!$G$34:$G$777,СВЦЭМ!$A$34:$A$777,$A291,СВЦЭМ!$B$33:$B$776,X$261)+'СЕТ СН'!$F$15</f>
        <v>0</v>
      </c>
      <c r="Y291" s="36">
        <f>SUMIFS(СВЦЭМ!$G$34:$G$777,СВЦЭМ!$A$34:$A$777,$A291,СВЦЭМ!$B$33:$B$776,Y$261)+'СЕТ СН'!$F$15</f>
        <v>0</v>
      </c>
    </row>
    <row r="292" spans="1:27" ht="15.75" hidden="1" x14ac:dyDescent="0.2">
      <c r="A292" s="35">
        <f t="shared" si="7"/>
        <v>43586</v>
      </c>
      <c r="B292" s="36">
        <f>SUMIFS(СВЦЭМ!$G$34:$G$777,СВЦЭМ!$A$34:$A$777,$A292,СВЦЭМ!$B$33:$B$776,B$261)+'СЕТ СН'!$F$15</f>
        <v>0</v>
      </c>
      <c r="C292" s="36">
        <f>SUMIFS(СВЦЭМ!$G$34:$G$777,СВЦЭМ!$A$34:$A$777,$A292,СВЦЭМ!$B$33:$B$776,C$261)+'СЕТ СН'!$F$15</f>
        <v>0</v>
      </c>
      <c r="D292" s="36">
        <f>SUMIFS(СВЦЭМ!$G$34:$G$777,СВЦЭМ!$A$34:$A$777,$A292,СВЦЭМ!$B$33:$B$776,D$261)+'СЕТ СН'!$F$15</f>
        <v>0</v>
      </c>
      <c r="E292" s="36">
        <f>SUMIFS(СВЦЭМ!$G$34:$G$777,СВЦЭМ!$A$34:$A$777,$A292,СВЦЭМ!$B$33:$B$776,E$261)+'СЕТ СН'!$F$15</f>
        <v>0</v>
      </c>
      <c r="F292" s="36">
        <f>SUMIFS(СВЦЭМ!$G$34:$G$777,СВЦЭМ!$A$34:$A$777,$A292,СВЦЭМ!$B$33:$B$776,F$261)+'СЕТ СН'!$F$15</f>
        <v>0</v>
      </c>
      <c r="G292" s="36">
        <f>SUMIFS(СВЦЭМ!$G$34:$G$777,СВЦЭМ!$A$34:$A$777,$A292,СВЦЭМ!$B$33:$B$776,G$261)+'СЕТ СН'!$F$15</f>
        <v>0</v>
      </c>
      <c r="H292" s="36">
        <f>SUMIFS(СВЦЭМ!$G$34:$G$777,СВЦЭМ!$A$34:$A$777,$A292,СВЦЭМ!$B$33:$B$776,H$261)+'СЕТ СН'!$F$15</f>
        <v>0</v>
      </c>
      <c r="I292" s="36">
        <f>SUMIFS(СВЦЭМ!$G$34:$G$777,СВЦЭМ!$A$34:$A$777,$A292,СВЦЭМ!$B$33:$B$776,I$261)+'СЕТ СН'!$F$15</f>
        <v>0</v>
      </c>
      <c r="J292" s="36">
        <f>SUMIFS(СВЦЭМ!$G$34:$G$777,СВЦЭМ!$A$34:$A$777,$A292,СВЦЭМ!$B$33:$B$776,J$261)+'СЕТ СН'!$F$15</f>
        <v>0</v>
      </c>
      <c r="K292" s="36">
        <f>SUMIFS(СВЦЭМ!$G$34:$G$777,СВЦЭМ!$A$34:$A$777,$A292,СВЦЭМ!$B$33:$B$776,K$261)+'СЕТ СН'!$F$15</f>
        <v>0</v>
      </c>
      <c r="L292" s="36">
        <f>SUMIFS(СВЦЭМ!$G$34:$G$777,СВЦЭМ!$A$34:$A$777,$A292,СВЦЭМ!$B$33:$B$776,L$261)+'СЕТ СН'!$F$15</f>
        <v>0</v>
      </c>
      <c r="M292" s="36">
        <f>SUMIFS(СВЦЭМ!$G$34:$G$777,СВЦЭМ!$A$34:$A$777,$A292,СВЦЭМ!$B$33:$B$776,M$261)+'СЕТ СН'!$F$15</f>
        <v>0</v>
      </c>
      <c r="N292" s="36">
        <f>SUMIFS(СВЦЭМ!$G$34:$G$777,СВЦЭМ!$A$34:$A$777,$A292,СВЦЭМ!$B$33:$B$776,N$261)+'СЕТ СН'!$F$15</f>
        <v>0</v>
      </c>
      <c r="O292" s="36">
        <f>SUMIFS(СВЦЭМ!$G$34:$G$777,СВЦЭМ!$A$34:$A$777,$A292,СВЦЭМ!$B$33:$B$776,O$261)+'СЕТ СН'!$F$15</f>
        <v>0</v>
      </c>
      <c r="P292" s="36">
        <f>SUMIFS(СВЦЭМ!$G$34:$G$777,СВЦЭМ!$A$34:$A$777,$A292,СВЦЭМ!$B$33:$B$776,P$261)+'СЕТ СН'!$F$15</f>
        <v>0</v>
      </c>
      <c r="Q292" s="36">
        <f>SUMIFS(СВЦЭМ!$G$34:$G$777,СВЦЭМ!$A$34:$A$777,$A292,СВЦЭМ!$B$33:$B$776,Q$261)+'СЕТ СН'!$F$15</f>
        <v>0</v>
      </c>
      <c r="R292" s="36">
        <f>SUMIFS(СВЦЭМ!$G$34:$G$777,СВЦЭМ!$A$34:$A$777,$A292,СВЦЭМ!$B$33:$B$776,R$261)+'СЕТ СН'!$F$15</f>
        <v>0</v>
      </c>
      <c r="S292" s="36">
        <f>SUMIFS(СВЦЭМ!$G$34:$G$777,СВЦЭМ!$A$34:$A$777,$A292,СВЦЭМ!$B$33:$B$776,S$261)+'СЕТ СН'!$F$15</f>
        <v>0</v>
      </c>
      <c r="T292" s="36">
        <f>SUMIFS(СВЦЭМ!$G$34:$G$777,СВЦЭМ!$A$34:$A$777,$A292,СВЦЭМ!$B$33:$B$776,T$261)+'СЕТ СН'!$F$15</f>
        <v>0</v>
      </c>
      <c r="U292" s="36">
        <f>SUMIFS(СВЦЭМ!$G$34:$G$777,СВЦЭМ!$A$34:$A$777,$A292,СВЦЭМ!$B$33:$B$776,U$261)+'СЕТ СН'!$F$15</f>
        <v>0</v>
      </c>
      <c r="V292" s="36">
        <f>SUMIFS(СВЦЭМ!$G$34:$G$777,СВЦЭМ!$A$34:$A$777,$A292,СВЦЭМ!$B$33:$B$776,V$261)+'СЕТ СН'!$F$15</f>
        <v>0</v>
      </c>
      <c r="W292" s="36">
        <f>SUMIFS(СВЦЭМ!$G$34:$G$777,СВЦЭМ!$A$34:$A$777,$A292,СВЦЭМ!$B$33:$B$776,W$261)+'СЕТ СН'!$F$15</f>
        <v>0</v>
      </c>
      <c r="X292" s="36">
        <f>SUMIFS(СВЦЭМ!$G$34:$G$777,СВЦЭМ!$A$34:$A$777,$A292,СВЦЭМ!$B$33:$B$776,X$261)+'СЕТ СН'!$F$15</f>
        <v>0</v>
      </c>
      <c r="Y292" s="36">
        <f>SUMIFS(СВЦЭМ!$G$34:$G$777,СВЦЭМ!$A$34:$A$777,$A292,СВЦЭМ!$B$33:$B$776,Y$261)+'СЕТ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01.04.2019</v>
      </c>
      <c r="B297" s="36">
        <f>SUMIFS(СВЦЭМ!$H$34:$H$777,СВЦЭМ!$A$34:$A$777,$A297,СВЦЭМ!$B$33:$B$776,B$296)+'СЕТ СН'!$F$15</f>
        <v>0</v>
      </c>
      <c r="C297" s="36">
        <f>SUMIFS(СВЦЭМ!$H$34:$H$777,СВЦЭМ!$A$34:$A$777,$A297,СВЦЭМ!$B$33:$B$776,C$296)+'СЕТ СН'!$F$15</f>
        <v>0</v>
      </c>
      <c r="D297" s="36">
        <f>SUMIFS(СВЦЭМ!$H$34:$H$777,СВЦЭМ!$A$34:$A$777,$A297,СВЦЭМ!$B$33:$B$776,D$296)+'СЕТ СН'!$F$15</f>
        <v>0</v>
      </c>
      <c r="E297" s="36">
        <f>SUMIFS(СВЦЭМ!$H$34:$H$777,СВЦЭМ!$A$34:$A$777,$A297,СВЦЭМ!$B$33:$B$776,E$296)+'СЕТ СН'!$F$15</f>
        <v>0</v>
      </c>
      <c r="F297" s="36">
        <f>SUMIFS(СВЦЭМ!$H$34:$H$777,СВЦЭМ!$A$34:$A$777,$A297,СВЦЭМ!$B$33:$B$776,F$296)+'СЕТ СН'!$F$15</f>
        <v>0</v>
      </c>
      <c r="G297" s="36">
        <f>SUMIFS(СВЦЭМ!$H$34:$H$777,СВЦЭМ!$A$34:$A$777,$A297,СВЦЭМ!$B$33:$B$776,G$296)+'СЕТ СН'!$F$15</f>
        <v>0</v>
      </c>
      <c r="H297" s="36">
        <f>SUMIFS(СВЦЭМ!$H$34:$H$777,СВЦЭМ!$A$34:$A$777,$A297,СВЦЭМ!$B$33:$B$776,H$296)+'СЕТ СН'!$F$15</f>
        <v>0</v>
      </c>
      <c r="I297" s="36">
        <f>SUMIFS(СВЦЭМ!$H$34:$H$777,СВЦЭМ!$A$34:$A$777,$A297,СВЦЭМ!$B$33:$B$776,I$296)+'СЕТ СН'!$F$15</f>
        <v>0</v>
      </c>
      <c r="J297" s="36">
        <f>SUMIFS(СВЦЭМ!$H$34:$H$777,СВЦЭМ!$A$34:$A$777,$A297,СВЦЭМ!$B$33:$B$776,J$296)+'СЕТ СН'!$F$15</f>
        <v>0</v>
      </c>
      <c r="K297" s="36">
        <f>SUMIFS(СВЦЭМ!$H$34:$H$777,СВЦЭМ!$A$34:$A$777,$A297,СВЦЭМ!$B$33:$B$776,K$296)+'СЕТ СН'!$F$15</f>
        <v>0</v>
      </c>
      <c r="L297" s="36">
        <f>SUMIFS(СВЦЭМ!$H$34:$H$777,СВЦЭМ!$A$34:$A$777,$A297,СВЦЭМ!$B$33:$B$776,L$296)+'СЕТ СН'!$F$15</f>
        <v>0</v>
      </c>
      <c r="M297" s="36">
        <f>SUMIFS(СВЦЭМ!$H$34:$H$777,СВЦЭМ!$A$34:$A$777,$A297,СВЦЭМ!$B$33:$B$776,M$296)+'СЕТ СН'!$F$15</f>
        <v>0</v>
      </c>
      <c r="N297" s="36">
        <f>SUMIFS(СВЦЭМ!$H$34:$H$777,СВЦЭМ!$A$34:$A$777,$A297,СВЦЭМ!$B$33:$B$776,N$296)+'СЕТ СН'!$F$15</f>
        <v>0</v>
      </c>
      <c r="O297" s="36">
        <f>SUMIFS(СВЦЭМ!$H$34:$H$777,СВЦЭМ!$A$34:$A$777,$A297,СВЦЭМ!$B$33:$B$776,O$296)+'СЕТ СН'!$F$15</f>
        <v>0</v>
      </c>
      <c r="P297" s="36">
        <f>SUMIFS(СВЦЭМ!$H$34:$H$777,СВЦЭМ!$A$34:$A$777,$A297,СВЦЭМ!$B$33:$B$776,P$296)+'СЕТ СН'!$F$15</f>
        <v>0</v>
      </c>
      <c r="Q297" s="36">
        <f>SUMIFS(СВЦЭМ!$H$34:$H$777,СВЦЭМ!$A$34:$A$777,$A297,СВЦЭМ!$B$33:$B$776,Q$296)+'СЕТ СН'!$F$15</f>
        <v>0</v>
      </c>
      <c r="R297" s="36">
        <f>SUMIFS(СВЦЭМ!$H$34:$H$777,СВЦЭМ!$A$34:$A$777,$A297,СВЦЭМ!$B$33:$B$776,R$296)+'СЕТ СН'!$F$15</f>
        <v>0</v>
      </c>
      <c r="S297" s="36">
        <f>SUMIFS(СВЦЭМ!$H$34:$H$777,СВЦЭМ!$A$34:$A$777,$A297,СВЦЭМ!$B$33:$B$776,S$296)+'СЕТ СН'!$F$15</f>
        <v>0</v>
      </c>
      <c r="T297" s="36">
        <f>SUMIFS(СВЦЭМ!$H$34:$H$777,СВЦЭМ!$A$34:$A$777,$A297,СВЦЭМ!$B$33:$B$776,T$296)+'СЕТ СН'!$F$15</f>
        <v>0</v>
      </c>
      <c r="U297" s="36">
        <f>SUMIFS(СВЦЭМ!$H$34:$H$777,СВЦЭМ!$A$34:$A$777,$A297,СВЦЭМ!$B$33:$B$776,U$296)+'СЕТ СН'!$F$15</f>
        <v>0</v>
      </c>
      <c r="V297" s="36">
        <f>SUMIFS(СВЦЭМ!$H$34:$H$777,СВЦЭМ!$A$34:$A$777,$A297,СВЦЭМ!$B$33:$B$776,V$296)+'СЕТ СН'!$F$15</f>
        <v>0</v>
      </c>
      <c r="W297" s="36">
        <f>SUMIFS(СВЦЭМ!$H$34:$H$777,СВЦЭМ!$A$34:$A$777,$A297,СВЦЭМ!$B$33:$B$776,W$296)+'СЕТ СН'!$F$15</f>
        <v>0</v>
      </c>
      <c r="X297" s="36">
        <f>SUMIFS(СВЦЭМ!$H$34:$H$777,СВЦЭМ!$A$34:$A$777,$A297,СВЦЭМ!$B$33:$B$776,X$296)+'СЕТ СН'!$F$15</f>
        <v>0</v>
      </c>
      <c r="Y297" s="36">
        <f>SUMIFS(СВЦЭМ!$H$34:$H$777,СВЦЭМ!$A$34:$A$777,$A297,СВЦЭМ!$B$33:$B$776,Y$296)+'СЕТ СН'!$F$15</f>
        <v>0</v>
      </c>
      <c r="AA297" s="45"/>
    </row>
    <row r="298" spans="1:27" ht="15.75" hidden="1" x14ac:dyDescent="0.2">
      <c r="A298" s="35">
        <f>A297+1</f>
        <v>43557</v>
      </c>
      <c r="B298" s="36">
        <f>SUMIFS(СВЦЭМ!$H$34:$H$777,СВЦЭМ!$A$34:$A$777,$A298,СВЦЭМ!$B$33:$B$776,B$296)+'СЕТ СН'!$F$15</f>
        <v>0</v>
      </c>
      <c r="C298" s="36">
        <f>SUMIFS(СВЦЭМ!$H$34:$H$777,СВЦЭМ!$A$34:$A$777,$A298,СВЦЭМ!$B$33:$B$776,C$296)+'СЕТ СН'!$F$15</f>
        <v>0</v>
      </c>
      <c r="D298" s="36">
        <f>SUMIFS(СВЦЭМ!$H$34:$H$777,СВЦЭМ!$A$34:$A$777,$A298,СВЦЭМ!$B$33:$B$776,D$296)+'СЕТ СН'!$F$15</f>
        <v>0</v>
      </c>
      <c r="E298" s="36">
        <f>SUMIFS(СВЦЭМ!$H$34:$H$777,СВЦЭМ!$A$34:$A$777,$A298,СВЦЭМ!$B$33:$B$776,E$296)+'СЕТ СН'!$F$15</f>
        <v>0</v>
      </c>
      <c r="F298" s="36">
        <f>SUMIFS(СВЦЭМ!$H$34:$H$777,СВЦЭМ!$A$34:$A$777,$A298,СВЦЭМ!$B$33:$B$776,F$296)+'СЕТ СН'!$F$15</f>
        <v>0</v>
      </c>
      <c r="G298" s="36">
        <f>SUMIFS(СВЦЭМ!$H$34:$H$777,СВЦЭМ!$A$34:$A$777,$A298,СВЦЭМ!$B$33:$B$776,G$296)+'СЕТ СН'!$F$15</f>
        <v>0</v>
      </c>
      <c r="H298" s="36">
        <f>SUMIFS(СВЦЭМ!$H$34:$H$777,СВЦЭМ!$A$34:$A$777,$A298,СВЦЭМ!$B$33:$B$776,H$296)+'СЕТ СН'!$F$15</f>
        <v>0</v>
      </c>
      <c r="I298" s="36">
        <f>SUMIFS(СВЦЭМ!$H$34:$H$777,СВЦЭМ!$A$34:$A$777,$A298,СВЦЭМ!$B$33:$B$776,I$296)+'СЕТ СН'!$F$15</f>
        <v>0</v>
      </c>
      <c r="J298" s="36">
        <f>SUMIFS(СВЦЭМ!$H$34:$H$777,СВЦЭМ!$A$34:$A$777,$A298,СВЦЭМ!$B$33:$B$776,J$296)+'СЕТ СН'!$F$15</f>
        <v>0</v>
      </c>
      <c r="K298" s="36">
        <f>SUMIFS(СВЦЭМ!$H$34:$H$777,СВЦЭМ!$A$34:$A$777,$A298,СВЦЭМ!$B$33:$B$776,K$296)+'СЕТ СН'!$F$15</f>
        <v>0</v>
      </c>
      <c r="L298" s="36">
        <f>SUMIFS(СВЦЭМ!$H$34:$H$777,СВЦЭМ!$A$34:$A$777,$A298,СВЦЭМ!$B$33:$B$776,L$296)+'СЕТ СН'!$F$15</f>
        <v>0</v>
      </c>
      <c r="M298" s="36">
        <f>SUMIFS(СВЦЭМ!$H$34:$H$777,СВЦЭМ!$A$34:$A$777,$A298,СВЦЭМ!$B$33:$B$776,M$296)+'СЕТ СН'!$F$15</f>
        <v>0</v>
      </c>
      <c r="N298" s="36">
        <f>SUMIFS(СВЦЭМ!$H$34:$H$777,СВЦЭМ!$A$34:$A$777,$A298,СВЦЭМ!$B$33:$B$776,N$296)+'СЕТ СН'!$F$15</f>
        <v>0</v>
      </c>
      <c r="O298" s="36">
        <f>SUMIFS(СВЦЭМ!$H$34:$H$777,СВЦЭМ!$A$34:$A$777,$A298,СВЦЭМ!$B$33:$B$776,O$296)+'СЕТ СН'!$F$15</f>
        <v>0</v>
      </c>
      <c r="P298" s="36">
        <f>SUMIFS(СВЦЭМ!$H$34:$H$777,СВЦЭМ!$A$34:$A$777,$A298,СВЦЭМ!$B$33:$B$776,P$296)+'СЕТ СН'!$F$15</f>
        <v>0</v>
      </c>
      <c r="Q298" s="36">
        <f>SUMIFS(СВЦЭМ!$H$34:$H$777,СВЦЭМ!$A$34:$A$777,$A298,СВЦЭМ!$B$33:$B$776,Q$296)+'СЕТ СН'!$F$15</f>
        <v>0</v>
      </c>
      <c r="R298" s="36">
        <f>SUMIFS(СВЦЭМ!$H$34:$H$777,СВЦЭМ!$A$34:$A$777,$A298,СВЦЭМ!$B$33:$B$776,R$296)+'СЕТ СН'!$F$15</f>
        <v>0</v>
      </c>
      <c r="S298" s="36">
        <f>SUMIFS(СВЦЭМ!$H$34:$H$777,СВЦЭМ!$A$34:$A$777,$A298,СВЦЭМ!$B$33:$B$776,S$296)+'СЕТ СН'!$F$15</f>
        <v>0</v>
      </c>
      <c r="T298" s="36">
        <f>SUMIFS(СВЦЭМ!$H$34:$H$777,СВЦЭМ!$A$34:$A$777,$A298,СВЦЭМ!$B$33:$B$776,T$296)+'СЕТ СН'!$F$15</f>
        <v>0</v>
      </c>
      <c r="U298" s="36">
        <f>SUMIFS(СВЦЭМ!$H$34:$H$777,СВЦЭМ!$A$34:$A$777,$A298,СВЦЭМ!$B$33:$B$776,U$296)+'СЕТ СН'!$F$15</f>
        <v>0</v>
      </c>
      <c r="V298" s="36">
        <f>SUMIFS(СВЦЭМ!$H$34:$H$777,СВЦЭМ!$A$34:$A$777,$A298,СВЦЭМ!$B$33:$B$776,V$296)+'СЕТ СН'!$F$15</f>
        <v>0</v>
      </c>
      <c r="W298" s="36">
        <f>SUMIFS(СВЦЭМ!$H$34:$H$777,СВЦЭМ!$A$34:$A$777,$A298,СВЦЭМ!$B$33:$B$776,W$296)+'СЕТ СН'!$F$15</f>
        <v>0</v>
      </c>
      <c r="X298" s="36">
        <f>SUMIFS(СВЦЭМ!$H$34:$H$777,СВЦЭМ!$A$34:$A$777,$A298,СВЦЭМ!$B$33:$B$776,X$296)+'СЕТ СН'!$F$15</f>
        <v>0</v>
      </c>
      <c r="Y298" s="36">
        <f>SUMIFS(СВЦЭМ!$H$34:$H$777,СВЦЭМ!$A$34:$A$777,$A298,СВЦЭМ!$B$33:$B$776,Y$296)+'СЕТ СН'!$F$15</f>
        <v>0</v>
      </c>
    </row>
    <row r="299" spans="1:27" ht="15.75" hidden="1" x14ac:dyDescent="0.2">
      <c r="A299" s="35">
        <f t="shared" ref="A299:A327" si="8">A298+1</f>
        <v>43558</v>
      </c>
      <c r="B299" s="36">
        <f>SUMIFS(СВЦЭМ!$H$34:$H$777,СВЦЭМ!$A$34:$A$777,$A299,СВЦЭМ!$B$33:$B$776,B$296)+'СЕТ СН'!$F$15</f>
        <v>0</v>
      </c>
      <c r="C299" s="36">
        <f>SUMIFS(СВЦЭМ!$H$34:$H$777,СВЦЭМ!$A$34:$A$777,$A299,СВЦЭМ!$B$33:$B$776,C$296)+'СЕТ СН'!$F$15</f>
        <v>0</v>
      </c>
      <c r="D299" s="36">
        <f>SUMIFS(СВЦЭМ!$H$34:$H$777,СВЦЭМ!$A$34:$A$777,$A299,СВЦЭМ!$B$33:$B$776,D$296)+'СЕТ СН'!$F$15</f>
        <v>0</v>
      </c>
      <c r="E299" s="36">
        <f>SUMIFS(СВЦЭМ!$H$34:$H$777,СВЦЭМ!$A$34:$A$777,$A299,СВЦЭМ!$B$33:$B$776,E$296)+'СЕТ СН'!$F$15</f>
        <v>0</v>
      </c>
      <c r="F299" s="36">
        <f>SUMIFS(СВЦЭМ!$H$34:$H$777,СВЦЭМ!$A$34:$A$777,$A299,СВЦЭМ!$B$33:$B$776,F$296)+'СЕТ СН'!$F$15</f>
        <v>0</v>
      </c>
      <c r="G299" s="36">
        <f>SUMIFS(СВЦЭМ!$H$34:$H$777,СВЦЭМ!$A$34:$A$777,$A299,СВЦЭМ!$B$33:$B$776,G$296)+'СЕТ СН'!$F$15</f>
        <v>0</v>
      </c>
      <c r="H299" s="36">
        <f>SUMIFS(СВЦЭМ!$H$34:$H$777,СВЦЭМ!$A$34:$A$777,$A299,СВЦЭМ!$B$33:$B$776,H$296)+'СЕТ СН'!$F$15</f>
        <v>0</v>
      </c>
      <c r="I299" s="36">
        <f>SUMIFS(СВЦЭМ!$H$34:$H$777,СВЦЭМ!$A$34:$A$777,$A299,СВЦЭМ!$B$33:$B$776,I$296)+'СЕТ СН'!$F$15</f>
        <v>0</v>
      </c>
      <c r="J299" s="36">
        <f>SUMIFS(СВЦЭМ!$H$34:$H$777,СВЦЭМ!$A$34:$A$777,$A299,СВЦЭМ!$B$33:$B$776,J$296)+'СЕТ СН'!$F$15</f>
        <v>0</v>
      </c>
      <c r="K299" s="36">
        <f>SUMIFS(СВЦЭМ!$H$34:$H$777,СВЦЭМ!$A$34:$A$777,$A299,СВЦЭМ!$B$33:$B$776,K$296)+'СЕТ СН'!$F$15</f>
        <v>0</v>
      </c>
      <c r="L299" s="36">
        <f>SUMIFS(СВЦЭМ!$H$34:$H$777,СВЦЭМ!$A$34:$A$777,$A299,СВЦЭМ!$B$33:$B$776,L$296)+'СЕТ СН'!$F$15</f>
        <v>0</v>
      </c>
      <c r="M299" s="36">
        <f>SUMIFS(СВЦЭМ!$H$34:$H$777,СВЦЭМ!$A$34:$A$777,$A299,СВЦЭМ!$B$33:$B$776,M$296)+'СЕТ СН'!$F$15</f>
        <v>0</v>
      </c>
      <c r="N299" s="36">
        <f>SUMIFS(СВЦЭМ!$H$34:$H$777,СВЦЭМ!$A$34:$A$777,$A299,СВЦЭМ!$B$33:$B$776,N$296)+'СЕТ СН'!$F$15</f>
        <v>0</v>
      </c>
      <c r="O299" s="36">
        <f>SUMIFS(СВЦЭМ!$H$34:$H$777,СВЦЭМ!$A$34:$A$777,$A299,СВЦЭМ!$B$33:$B$776,O$296)+'СЕТ СН'!$F$15</f>
        <v>0</v>
      </c>
      <c r="P299" s="36">
        <f>SUMIFS(СВЦЭМ!$H$34:$H$777,СВЦЭМ!$A$34:$A$777,$A299,СВЦЭМ!$B$33:$B$776,P$296)+'СЕТ СН'!$F$15</f>
        <v>0</v>
      </c>
      <c r="Q299" s="36">
        <f>SUMIFS(СВЦЭМ!$H$34:$H$777,СВЦЭМ!$A$34:$A$777,$A299,СВЦЭМ!$B$33:$B$776,Q$296)+'СЕТ СН'!$F$15</f>
        <v>0</v>
      </c>
      <c r="R299" s="36">
        <f>SUMIFS(СВЦЭМ!$H$34:$H$777,СВЦЭМ!$A$34:$A$777,$A299,СВЦЭМ!$B$33:$B$776,R$296)+'СЕТ СН'!$F$15</f>
        <v>0</v>
      </c>
      <c r="S299" s="36">
        <f>SUMIFS(СВЦЭМ!$H$34:$H$777,СВЦЭМ!$A$34:$A$777,$A299,СВЦЭМ!$B$33:$B$776,S$296)+'СЕТ СН'!$F$15</f>
        <v>0</v>
      </c>
      <c r="T299" s="36">
        <f>SUMIFS(СВЦЭМ!$H$34:$H$777,СВЦЭМ!$A$34:$A$777,$A299,СВЦЭМ!$B$33:$B$776,T$296)+'СЕТ СН'!$F$15</f>
        <v>0</v>
      </c>
      <c r="U299" s="36">
        <f>SUMIFS(СВЦЭМ!$H$34:$H$777,СВЦЭМ!$A$34:$A$777,$A299,СВЦЭМ!$B$33:$B$776,U$296)+'СЕТ СН'!$F$15</f>
        <v>0</v>
      </c>
      <c r="V299" s="36">
        <f>SUMIFS(СВЦЭМ!$H$34:$H$777,СВЦЭМ!$A$34:$A$777,$A299,СВЦЭМ!$B$33:$B$776,V$296)+'СЕТ СН'!$F$15</f>
        <v>0</v>
      </c>
      <c r="W299" s="36">
        <f>SUMIFS(СВЦЭМ!$H$34:$H$777,СВЦЭМ!$A$34:$A$777,$A299,СВЦЭМ!$B$33:$B$776,W$296)+'СЕТ СН'!$F$15</f>
        <v>0</v>
      </c>
      <c r="X299" s="36">
        <f>SUMIFS(СВЦЭМ!$H$34:$H$777,СВЦЭМ!$A$34:$A$777,$A299,СВЦЭМ!$B$33:$B$776,X$296)+'СЕТ СН'!$F$15</f>
        <v>0</v>
      </c>
      <c r="Y299" s="36">
        <f>SUMIFS(СВЦЭМ!$H$34:$H$777,СВЦЭМ!$A$34:$A$777,$A299,СВЦЭМ!$B$33:$B$776,Y$296)+'СЕТ СН'!$F$15</f>
        <v>0</v>
      </c>
    </row>
    <row r="300" spans="1:27" ht="15.75" hidden="1" x14ac:dyDescent="0.2">
      <c r="A300" s="35">
        <f t="shared" si="8"/>
        <v>43559</v>
      </c>
      <c r="B300" s="36">
        <f>SUMIFS(СВЦЭМ!$H$34:$H$777,СВЦЭМ!$A$34:$A$777,$A300,СВЦЭМ!$B$33:$B$776,B$296)+'СЕТ СН'!$F$15</f>
        <v>0</v>
      </c>
      <c r="C300" s="36">
        <f>SUMIFS(СВЦЭМ!$H$34:$H$777,СВЦЭМ!$A$34:$A$777,$A300,СВЦЭМ!$B$33:$B$776,C$296)+'СЕТ СН'!$F$15</f>
        <v>0</v>
      </c>
      <c r="D300" s="36">
        <f>SUMIFS(СВЦЭМ!$H$34:$H$777,СВЦЭМ!$A$34:$A$777,$A300,СВЦЭМ!$B$33:$B$776,D$296)+'СЕТ СН'!$F$15</f>
        <v>0</v>
      </c>
      <c r="E300" s="36">
        <f>SUMIFS(СВЦЭМ!$H$34:$H$777,СВЦЭМ!$A$34:$A$777,$A300,СВЦЭМ!$B$33:$B$776,E$296)+'СЕТ СН'!$F$15</f>
        <v>0</v>
      </c>
      <c r="F300" s="36">
        <f>SUMIFS(СВЦЭМ!$H$34:$H$777,СВЦЭМ!$A$34:$A$777,$A300,СВЦЭМ!$B$33:$B$776,F$296)+'СЕТ СН'!$F$15</f>
        <v>0</v>
      </c>
      <c r="G300" s="36">
        <f>SUMIFS(СВЦЭМ!$H$34:$H$777,СВЦЭМ!$A$34:$A$777,$A300,СВЦЭМ!$B$33:$B$776,G$296)+'СЕТ СН'!$F$15</f>
        <v>0</v>
      </c>
      <c r="H300" s="36">
        <f>SUMIFS(СВЦЭМ!$H$34:$H$777,СВЦЭМ!$A$34:$A$777,$A300,СВЦЭМ!$B$33:$B$776,H$296)+'СЕТ СН'!$F$15</f>
        <v>0</v>
      </c>
      <c r="I300" s="36">
        <f>SUMIFS(СВЦЭМ!$H$34:$H$777,СВЦЭМ!$A$34:$A$777,$A300,СВЦЭМ!$B$33:$B$776,I$296)+'СЕТ СН'!$F$15</f>
        <v>0</v>
      </c>
      <c r="J300" s="36">
        <f>SUMIFS(СВЦЭМ!$H$34:$H$777,СВЦЭМ!$A$34:$A$777,$A300,СВЦЭМ!$B$33:$B$776,J$296)+'СЕТ СН'!$F$15</f>
        <v>0</v>
      </c>
      <c r="K300" s="36">
        <f>SUMIFS(СВЦЭМ!$H$34:$H$777,СВЦЭМ!$A$34:$A$777,$A300,СВЦЭМ!$B$33:$B$776,K$296)+'СЕТ СН'!$F$15</f>
        <v>0</v>
      </c>
      <c r="L300" s="36">
        <f>SUMIFS(СВЦЭМ!$H$34:$H$777,СВЦЭМ!$A$34:$A$777,$A300,СВЦЭМ!$B$33:$B$776,L$296)+'СЕТ СН'!$F$15</f>
        <v>0</v>
      </c>
      <c r="M300" s="36">
        <f>SUMIFS(СВЦЭМ!$H$34:$H$777,СВЦЭМ!$A$34:$A$777,$A300,СВЦЭМ!$B$33:$B$776,M$296)+'СЕТ СН'!$F$15</f>
        <v>0</v>
      </c>
      <c r="N300" s="36">
        <f>SUMIFS(СВЦЭМ!$H$34:$H$777,СВЦЭМ!$A$34:$A$777,$A300,СВЦЭМ!$B$33:$B$776,N$296)+'СЕТ СН'!$F$15</f>
        <v>0</v>
      </c>
      <c r="O300" s="36">
        <f>SUMIFS(СВЦЭМ!$H$34:$H$777,СВЦЭМ!$A$34:$A$777,$A300,СВЦЭМ!$B$33:$B$776,O$296)+'СЕТ СН'!$F$15</f>
        <v>0</v>
      </c>
      <c r="P300" s="36">
        <f>SUMIFS(СВЦЭМ!$H$34:$H$777,СВЦЭМ!$A$34:$A$777,$A300,СВЦЭМ!$B$33:$B$776,P$296)+'СЕТ СН'!$F$15</f>
        <v>0</v>
      </c>
      <c r="Q300" s="36">
        <f>SUMIFS(СВЦЭМ!$H$34:$H$777,СВЦЭМ!$A$34:$A$777,$A300,СВЦЭМ!$B$33:$B$776,Q$296)+'СЕТ СН'!$F$15</f>
        <v>0</v>
      </c>
      <c r="R300" s="36">
        <f>SUMIFS(СВЦЭМ!$H$34:$H$777,СВЦЭМ!$A$34:$A$777,$A300,СВЦЭМ!$B$33:$B$776,R$296)+'СЕТ СН'!$F$15</f>
        <v>0</v>
      </c>
      <c r="S300" s="36">
        <f>SUMIFS(СВЦЭМ!$H$34:$H$777,СВЦЭМ!$A$34:$A$777,$A300,СВЦЭМ!$B$33:$B$776,S$296)+'СЕТ СН'!$F$15</f>
        <v>0</v>
      </c>
      <c r="T300" s="36">
        <f>SUMIFS(СВЦЭМ!$H$34:$H$777,СВЦЭМ!$A$34:$A$777,$A300,СВЦЭМ!$B$33:$B$776,T$296)+'СЕТ СН'!$F$15</f>
        <v>0</v>
      </c>
      <c r="U300" s="36">
        <f>SUMIFS(СВЦЭМ!$H$34:$H$777,СВЦЭМ!$A$34:$A$777,$A300,СВЦЭМ!$B$33:$B$776,U$296)+'СЕТ СН'!$F$15</f>
        <v>0</v>
      </c>
      <c r="V300" s="36">
        <f>SUMIFS(СВЦЭМ!$H$34:$H$777,СВЦЭМ!$A$34:$A$777,$A300,СВЦЭМ!$B$33:$B$776,V$296)+'СЕТ СН'!$F$15</f>
        <v>0</v>
      </c>
      <c r="W300" s="36">
        <f>SUMIFS(СВЦЭМ!$H$34:$H$777,СВЦЭМ!$A$34:$A$777,$A300,СВЦЭМ!$B$33:$B$776,W$296)+'СЕТ СН'!$F$15</f>
        <v>0</v>
      </c>
      <c r="X300" s="36">
        <f>SUMIFS(СВЦЭМ!$H$34:$H$777,СВЦЭМ!$A$34:$A$777,$A300,СВЦЭМ!$B$33:$B$776,X$296)+'СЕТ СН'!$F$15</f>
        <v>0</v>
      </c>
      <c r="Y300" s="36">
        <f>SUMIFS(СВЦЭМ!$H$34:$H$777,СВЦЭМ!$A$34:$A$777,$A300,СВЦЭМ!$B$33:$B$776,Y$296)+'СЕТ СН'!$F$15</f>
        <v>0</v>
      </c>
    </row>
    <row r="301" spans="1:27" ht="15.75" hidden="1" x14ac:dyDescent="0.2">
      <c r="A301" s="35">
        <f t="shared" si="8"/>
        <v>43560</v>
      </c>
      <c r="B301" s="36">
        <f>SUMIFS(СВЦЭМ!$H$34:$H$777,СВЦЭМ!$A$34:$A$777,$A301,СВЦЭМ!$B$33:$B$776,B$296)+'СЕТ СН'!$F$15</f>
        <v>0</v>
      </c>
      <c r="C301" s="36">
        <f>SUMIFS(СВЦЭМ!$H$34:$H$777,СВЦЭМ!$A$34:$A$777,$A301,СВЦЭМ!$B$33:$B$776,C$296)+'СЕТ СН'!$F$15</f>
        <v>0</v>
      </c>
      <c r="D301" s="36">
        <f>SUMIFS(СВЦЭМ!$H$34:$H$777,СВЦЭМ!$A$34:$A$777,$A301,СВЦЭМ!$B$33:$B$776,D$296)+'СЕТ СН'!$F$15</f>
        <v>0</v>
      </c>
      <c r="E301" s="36">
        <f>SUMIFS(СВЦЭМ!$H$34:$H$777,СВЦЭМ!$A$34:$A$777,$A301,СВЦЭМ!$B$33:$B$776,E$296)+'СЕТ СН'!$F$15</f>
        <v>0</v>
      </c>
      <c r="F301" s="36">
        <f>SUMIFS(СВЦЭМ!$H$34:$H$777,СВЦЭМ!$A$34:$A$777,$A301,СВЦЭМ!$B$33:$B$776,F$296)+'СЕТ СН'!$F$15</f>
        <v>0</v>
      </c>
      <c r="G301" s="36">
        <f>SUMIFS(СВЦЭМ!$H$34:$H$777,СВЦЭМ!$A$34:$A$777,$A301,СВЦЭМ!$B$33:$B$776,G$296)+'СЕТ СН'!$F$15</f>
        <v>0</v>
      </c>
      <c r="H301" s="36">
        <f>SUMIFS(СВЦЭМ!$H$34:$H$777,СВЦЭМ!$A$34:$A$777,$A301,СВЦЭМ!$B$33:$B$776,H$296)+'СЕТ СН'!$F$15</f>
        <v>0</v>
      </c>
      <c r="I301" s="36">
        <f>SUMIFS(СВЦЭМ!$H$34:$H$777,СВЦЭМ!$A$34:$A$777,$A301,СВЦЭМ!$B$33:$B$776,I$296)+'СЕТ СН'!$F$15</f>
        <v>0</v>
      </c>
      <c r="J301" s="36">
        <f>SUMIFS(СВЦЭМ!$H$34:$H$777,СВЦЭМ!$A$34:$A$777,$A301,СВЦЭМ!$B$33:$B$776,J$296)+'СЕТ СН'!$F$15</f>
        <v>0</v>
      </c>
      <c r="K301" s="36">
        <f>SUMIFS(СВЦЭМ!$H$34:$H$777,СВЦЭМ!$A$34:$A$777,$A301,СВЦЭМ!$B$33:$B$776,K$296)+'СЕТ СН'!$F$15</f>
        <v>0</v>
      </c>
      <c r="L301" s="36">
        <f>SUMIFS(СВЦЭМ!$H$34:$H$777,СВЦЭМ!$A$34:$A$777,$A301,СВЦЭМ!$B$33:$B$776,L$296)+'СЕТ СН'!$F$15</f>
        <v>0</v>
      </c>
      <c r="M301" s="36">
        <f>SUMIFS(СВЦЭМ!$H$34:$H$777,СВЦЭМ!$A$34:$A$777,$A301,СВЦЭМ!$B$33:$B$776,M$296)+'СЕТ СН'!$F$15</f>
        <v>0</v>
      </c>
      <c r="N301" s="36">
        <f>SUMIFS(СВЦЭМ!$H$34:$H$777,СВЦЭМ!$A$34:$A$777,$A301,СВЦЭМ!$B$33:$B$776,N$296)+'СЕТ СН'!$F$15</f>
        <v>0</v>
      </c>
      <c r="O301" s="36">
        <f>SUMIFS(СВЦЭМ!$H$34:$H$777,СВЦЭМ!$A$34:$A$777,$A301,СВЦЭМ!$B$33:$B$776,O$296)+'СЕТ СН'!$F$15</f>
        <v>0</v>
      </c>
      <c r="P301" s="36">
        <f>SUMIFS(СВЦЭМ!$H$34:$H$777,СВЦЭМ!$A$34:$A$777,$A301,СВЦЭМ!$B$33:$B$776,P$296)+'СЕТ СН'!$F$15</f>
        <v>0</v>
      </c>
      <c r="Q301" s="36">
        <f>SUMIFS(СВЦЭМ!$H$34:$H$777,СВЦЭМ!$A$34:$A$777,$A301,СВЦЭМ!$B$33:$B$776,Q$296)+'СЕТ СН'!$F$15</f>
        <v>0</v>
      </c>
      <c r="R301" s="36">
        <f>SUMIFS(СВЦЭМ!$H$34:$H$777,СВЦЭМ!$A$34:$A$777,$A301,СВЦЭМ!$B$33:$B$776,R$296)+'СЕТ СН'!$F$15</f>
        <v>0</v>
      </c>
      <c r="S301" s="36">
        <f>SUMIFS(СВЦЭМ!$H$34:$H$777,СВЦЭМ!$A$34:$A$777,$A301,СВЦЭМ!$B$33:$B$776,S$296)+'СЕТ СН'!$F$15</f>
        <v>0</v>
      </c>
      <c r="T301" s="36">
        <f>SUMIFS(СВЦЭМ!$H$34:$H$777,СВЦЭМ!$A$34:$A$777,$A301,СВЦЭМ!$B$33:$B$776,T$296)+'СЕТ СН'!$F$15</f>
        <v>0</v>
      </c>
      <c r="U301" s="36">
        <f>SUMIFS(СВЦЭМ!$H$34:$H$777,СВЦЭМ!$A$34:$A$777,$A301,СВЦЭМ!$B$33:$B$776,U$296)+'СЕТ СН'!$F$15</f>
        <v>0</v>
      </c>
      <c r="V301" s="36">
        <f>SUMIFS(СВЦЭМ!$H$34:$H$777,СВЦЭМ!$A$34:$A$777,$A301,СВЦЭМ!$B$33:$B$776,V$296)+'СЕТ СН'!$F$15</f>
        <v>0</v>
      </c>
      <c r="W301" s="36">
        <f>SUMIFS(СВЦЭМ!$H$34:$H$777,СВЦЭМ!$A$34:$A$777,$A301,СВЦЭМ!$B$33:$B$776,W$296)+'СЕТ СН'!$F$15</f>
        <v>0</v>
      </c>
      <c r="X301" s="36">
        <f>SUMIFS(СВЦЭМ!$H$34:$H$777,СВЦЭМ!$A$34:$A$777,$A301,СВЦЭМ!$B$33:$B$776,X$296)+'СЕТ СН'!$F$15</f>
        <v>0</v>
      </c>
      <c r="Y301" s="36">
        <f>SUMIFS(СВЦЭМ!$H$34:$H$777,СВЦЭМ!$A$34:$A$777,$A301,СВЦЭМ!$B$33:$B$776,Y$296)+'СЕТ СН'!$F$15</f>
        <v>0</v>
      </c>
    </row>
    <row r="302" spans="1:27" ht="15.75" hidden="1" x14ac:dyDescent="0.2">
      <c r="A302" s="35">
        <f t="shared" si="8"/>
        <v>43561</v>
      </c>
      <c r="B302" s="36">
        <f>SUMIFS(СВЦЭМ!$H$34:$H$777,СВЦЭМ!$A$34:$A$777,$A302,СВЦЭМ!$B$33:$B$776,B$296)+'СЕТ СН'!$F$15</f>
        <v>0</v>
      </c>
      <c r="C302" s="36">
        <f>SUMIFS(СВЦЭМ!$H$34:$H$777,СВЦЭМ!$A$34:$A$777,$A302,СВЦЭМ!$B$33:$B$776,C$296)+'СЕТ СН'!$F$15</f>
        <v>0</v>
      </c>
      <c r="D302" s="36">
        <f>SUMIFS(СВЦЭМ!$H$34:$H$777,СВЦЭМ!$A$34:$A$777,$A302,СВЦЭМ!$B$33:$B$776,D$296)+'СЕТ СН'!$F$15</f>
        <v>0</v>
      </c>
      <c r="E302" s="36">
        <f>SUMIFS(СВЦЭМ!$H$34:$H$777,СВЦЭМ!$A$34:$A$777,$A302,СВЦЭМ!$B$33:$B$776,E$296)+'СЕТ СН'!$F$15</f>
        <v>0</v>
      </c>
      <c r="F302" s="36">
        <f>SUMIFS(СВЦЭМ!$H$34:$H$777,СВЦЭМ!$A$34:$A$777,$A302,СВЦЭМ!$B$33:$B$776,F$296)+'СЕТ СН'!$F$15</f>
        <v>0</v>
      </c>
      <c r="G302" s="36">
        <f>SUMIFS(СВЦЭМ!$H$34:$H$777,СВЦЭМ!$A$34:$A$777,$A302,СВЦЭМ!$B$33:$B$776,G$296)+'СЕТ СН'!$F$15</f>
        <v>0</v>
      </c>
      <c r="H302" s="36">
        <f>SUMIFS(СВЦЭМ!$H$34:$H$777,СВЦЭМ!$A$34:$A$777,$A302,СВЦЭМ!$B$33:$B$776,H$296)+'СЕТ СН'!$F$15</f>
        <v>0</v>
      </c>
      <c r="I302" s="36">
        <f>SUMIFS(СВЦЭМ!$H$34:$H$777,СВЦЭМ!$A$34:$A$777,$A302,СВЦЭМ!$B$33:$B$776,I$296)+'СЕТ СН'!$F$15</f>
        <v>0</v>
      </c>
      <c r="J302" s="36">
        <f>SUMIFS(СВЦЭМ!$H$34:$H$777,СВЦЭМ!$A$34:$A$777,$A302,СВЦЭМ!$B$33:$B$776,J$296)+'СЕТ СН'!$F$15</f>
        <v>0</v>
      </c>
      <c r="K302" s="36">
        <f>SUMIFS(СВЦЭМ!$H$34:$H$777,СВЦЭМ!$A$34:$A$777,$A302,СВЦЭМ!$B$33:$B$776,K$296)+'СЕТ СН'!$F$15</f>
        <v>0</v>
      </c>
      <c r="L302" s="36">
        <f>SUMIFS(СВЦЭМ!$H$34:$H$777,СВЦЭМ!$A$34:$A$777,$A302,СВЦЭМ!$B$33:$B$776,L$296)+'СЕТ СН'!$F$15</f>
        <v>0</v>
      </c>
      <c r="M302" s="36">
        <f>SUMIFS(СВЦЭМ!$H$34:$H$777,СВЦЭМ!$A$34:$A$777,$A302,СВЦЭМ!$B$33:$B$776,M$296)+'СЕТ СН'!$F$15</f>
        <v>0</v>
      </c>
      <c r="N302" s="36">
        <f>SUMIFS(СВЦЭМ!$H$34:$H$777,СВЦЭМ!$A$34:$A$777,$A302,СВЦЭМ!$B$33:$B$776,N$296)+'СЕТ СН'!$F$15</f>
        <v>0</v>
      </c>
      <c r="O302" s="36">
        <f>SUMIFS(СВЦЭМ!$H$34:$H$777,СВЦЭМ!$A$34:$A$777,$A302,СВЦЭМ!$B$33:$B$776,O$296)+'СЕТ СН'!$F$15</f>
        <v>0</v>
      </c>
      <c r="P302" s="36">
        <f>SUMIFS(СВЦЭМ!$H$34:$H$777,СВЦЭМ!$A$34:$A$777,$A302,СВЦЭМ!$B$33:$B$776,P$296)+'СЕТ СН'!$F$15</f>
        <v>0</v>
      </c>
      <c r="Q302" s="36">
        <f>SUMIFS(СВЦЭМ!$H$34:$H$777,СВЦЭМ!$A$34:$A$777,$A302,СВЦЭМ!$B$33:$B$776,Q$296)+'СЕТ СН'!$F$15</f>
        <v>0</v>
      </c>
      <c r="R302" s="36">
        <f>SUMIFS(СВЦЭМ!$H$34:$H$777,СВЦЭМ!$A$34:$A$777,$A302,СВЦЭМ!$B$33:$B$776,R$296)+'СЕТ СН'!$F$15</f>
        <v>0</v>
      </c>
      <c r="S302" s="36">
        <f>SUMIFS(СВЦЭМ!$H$34:$H$777,СВЦЭМ!$A$34:$A$777,$A302,СВЦЭМ!$B$33:$B$776,S$296)+'СЕТ СН'!$F$15</f>
        <v>0</v>
      </c>
      <c r="T302" s="36">
        <f>SUMIFS(СВЦЭМ!$H$34:$H$777,СВЦЭМ!$A$34:$A$777,$A302,СВЦЭМ!$B$33:$B$776,T$296)+'СЕТ СН'!$F$15</f>
        <v>0</v>
      </c>
      <c r="U302" s="36">
        <f>SUMIFS(СВЦЭМ!$H$34:$H$777,СВЦЭМ!$A$34:$A$777,$A302,СВЦЭМ!$B$33:$B$776,U$296)+'СЕТ СН'!$F$15</f>
        <v>0</v>
      </c>
      <c r="V302" s="36">
        <f>SUMIFS(СВЦЭМ!$H$34:$H$777,СВЦЭМ!$A$34:$A$777,$A302,СВЦЭМ!$B$33:$B$776,V$296)+'СЕТ СН'!$F$15</f>
        <v>0</v>
      </c>
      <c r="W302" s="36">
        <f>SUMIFS(СВЦЭМ!$H$34:$H$777,СВЦЭМ!$A$34:$A$777,$A302,СВЦЭМ!$B$33:$B$776,W$296)+'СЕТ СН'!$F$15</f>
        <v>0</v>
      </c>
      <c r="X302" s="36">
        <f>SUMIFS(СВЦЭМ!$H$34:$H$777,СВЦЭМ!$A$34:$A$777,$A302,СВЦЭМ!$B$33:$B$776,X$296)+'СЕТ СН'!$F$15</f>
        <v>0</v>
      </c>
      <c r="Y302" s="36">
        <f>SUMIFS(СВЦЭМ!$H$34:$H$777,СВЦЭМ!$A$34:$A$777,$A302,СВЦЭМ!$B$33:$B$776,Y$296)+'СЕТ СН'!$F$15</f>
        <v>0</v>
      </c>
    </row>
    <row r="303" spans="1:27" ht="15.75" hidden="1" x14ac:dyDescent="0.2">
      <c r="A303" s="35">
        <f t="shared" si="8"/>
        <v>43562</v>
      </c>
      <c r="B303" s="36">
        <f>SUMIFS(СВЦЭМ!$H$34:$H$777,СВЦЭМ!$A$34:$A$777,$A303,СВЦЭМ!$B$33:$B$776,B$296)+'СЕТ СН'!$F$15</f>
        <v>0</v>
      </c>
      <c r="C303" s="36">
        <f>SUMIFS(СВЦЭМ!$H$34:$H$777,СВЦЭМ!$A$34:$A$777,$A303,СВЦЭМ!$B$33:$B$776,C$296)+'СЕТ СН'!$F$15</f>
        <v>0</v>
      </c>
      <c r="D303" s="36">
        <f>SUMIFS(СВЦЭМ!$H$34:$H$777,СВЦЭМ!$A$34:$A$777,$A303,СВЦЭМ!$B$33:$B$776,D$296)+'СЕТ СН'!$F$15</f>
        <v>0</v>
      </c>
      <c r="E303" s="36">
        <f>SUMIFS(СВЦЭМ!$H$34:$H$777,СВЦЭМ!$A$34:$A$777,$A303,СВЦЭМ!$B$33:$B$776,E$296)+'СЕТ СН'!$F$15</f>
        <v>0</v>
      </c>
      <c r="F303" s="36">
        <f>SUMIFS(СВЦЭМ!$H$34:$H$777,СВЦЭМ!$A$34:$A$777,$A303,СВЦЭМ!$B$33:$B$776,F$296)+'СЕТ СН'!$F$15</f>
        <v>0</v>
      </c>
      <c r="G303" s="36">
        <f>SUMIFS(СВЦЭМ!$H$34:$H$777,СВЦЭМ!$A$34:$A$777,$A303,СВЦЭМ!$B$33:$B$776,G$296)+'СЕТ СН'!$F$15</f>
        <v>0</v>
      </c>
      <c r="H303" s="36">
        <f>SUMIFS(СВЦЭМ!$H$34:$H$777,СВЦЭМ!$A$34:$A$777,$A303,СВЦЭМ!$B$33:$B$776,H$296)+'СЕТ СН'!$F$15</f>
        <v>0</v>
      </c>
      <c r="I303" s="36">
        <f>SUMIFS(СВЦЭМ!$H$34:$H$777,СВЦЭМ!$A$34:$A$777,$A303,СВЦЭМ!$B$33:$B$776,I$296)+'СЕТ СН'!$F$15</f>
        <v>0</v>
      </c>
      <c r="J303" s="36">
        <f>SUMIFS(СВЦЭМ!$H$34:$H$777,СВЦЭМ!$A$34:$A$777,$A303,СВЦЭМ!$B$33:$B$776,J$296)+'СЕТ СН'!$F$15</f>
        <v>0</v>
      </c>
      <c r="K303" s="36">
        <f>SUMIFS(СВЦЭМ!$H$34:$H$777,СВЦЭМ!$A$34:$A$777,$A303,СВЦЭМ!$B$33:$B$776,K$296)+'СЕТ СН'!$F$15</f>
        <v>0</v>
      </c>
      <c r="L303" s="36">
        <f>SUMIFS(СВЦЭМ!$H$34:$H$777,СВЦЭМ!$A$34:$A$777,$A303,СВЦЭМ!$B$33:$B$776,L$296)+'СЕТ СН'!$F$15</f>
        <v>0</v>
      </c>
      <c r="M303" s="36">
        <f>SUMIFS(СВЦЭМ!$H$34:$H$777,СВЦЭМ!$A$34:$A$777,$A303,СВЦЭМ!$B$33:$B$776,M$296)+'СЕТ СН'!$F$15</f>
        <v>0</v>
      </c>
      <c r="N303" s="36">
        <f>SUMIFS(СВЦЭМ!$H$34:$H$777,СВЦЭМ!$A$34:$A$777,$A303,СВЦЭМ!$B$33:$B$776,N$296)+'СЕТ СН'!$F$15</f>
        <v>0</v>
      </c>
      <c r="O303" s="36">
        <f>SUMIFS(СВЦЭМ!$H$34:$H$777,СВЦЭМ!$A$34:$A$777,$A303,СВЦЭМ!$B$33:$B$776,O$296)+'СЕТ СН'!$F$15</f>
        <v>0</v>
      </c>
      <c r="P303" s="36">
        <f>SUMIFS(СВЦЭМ!$H$34:$H$777,СВЦЭМ!$A$34:$A$777,$A303,СВЦЭМ!$B$33:$B$776,P$296)+'СЕТ СН'!$F$15</f>
        <v>0</v>
      </c>
      <c r="Q303" s="36">
        <f>SUMIFS(СВЦЭМ!$H$34:$H$777,СВЦЭМ!$A$34:$A$777,$A303,СВЦЭМ!$B$33:$B$776,Q$296)+'СЕТ СН'!$F$15</f>
        <v>0</v>
      </c>
      <c r="R303" s="36">
        <f>SUMIFS(СВЦЭМ!$H$34:$H$777,СВЦЭМ!$A$34:$A$777,$A303,СВЦЭМ!$B$33:$B$776,R$296)+'СЕТ СН'!$F$15</f>
        <v>0</v>
      </c>
      <c r="S303" s="36">
        <f>SUMIFS(СВЦЭМ!$H$34:$H$777,СВЦЭМ!$A$34:$A$777,$A303,СВЦЭМ!$B$33:$B$776,S$296)+'СЕТ СН'!$F$15</f>
        <v>0</v>
      </c>
      <c r="T303" s="36">
        <f>SUMIFS(СВЦЭМ!$H$34:$H$777,СВЦЭМ!$A$34:$A$777,$A303,СВЦЭМ!$B$33:$B$776,T$296)+'СЕТ СН'!$F$15</f>
        <v>0</v>
      </c>
      <c r="U303" s="36">
        <f>SUMIFS(СВЦЭМ!$H$34:$H$777,СВЦЭМ!$A$34:$A$777,$A303,СВЦЭМ!$B$33:$B$776,U$296)+'СЕТ СН'!$F$15</f>
        <v>0</v>
      </c>
      <c r="V303" s="36">
        <f>SUMIFS(СВЦЭМ!$H$34:$H$777,СВЦЭМ!$A$34:$A$777,$A303,СВЦЭМ!$B$33:$B$776,V$296)+'СЕТ СН'!$F$15</f>
        <v>0</v>
      </c>
      <c r="W303" s="36">
        <f>SUMIFS(СВЦЭМ!$H$34:$H$777,СВЦЭМ!$A$34:$A$777,$A303,СВЦЭМ!$B$33:$B$776,W$296)+'СЕТ СН'!$F$15</f>
        <v>0</v>
      </c>
      <c r="X303" s="36">
        <f>SUMIFS(СВЦЭМ!$H$34:$H$777,СВЦЭМ!$A$34:$A$777,$A303,СВЦЭМ!$B$33:$B$776,X$296)+'СЕТ СН'!$F$15</f>
        <v>0</v>
      </c>
      <c r="Y303" s="36">
        <f>SUMIFS(СВЦЭМ!$H$34:$H$777,СВЦЭМ!$A$34:$A$777,$A303,СВЦЭМ!$B$33:$B$776,Y$296)+'СЕТ СН'!$F$15</f>
        <v>0</v>
      </c>
    </row>
    <row r="304" spans="1:27" ht="15.75" hidden="1" x14ac:dyDescent="0.2">
      <c r="A304" s="35">
        <f t="shared" si="8"/>
        <v>43563</v>
      </c>
      <c r="B304" s="36">
        <f>SUMIFS(СВЦЭМ!$H$34:$H$777,СВЦЭМ!$A$34:$A$777,$A304,СВЦЭМ!$B$33:$B$776,B$296)+'СЕТ СН'!$F$15</f>
        <v>0</v>
      </c>
      <c r="C304" s="36">
        <f>SUMIFS(СВЦЭМ!$H$34:$H$777,СВЦЭМ!$A$34:$A$777,$A304,СВЦЭМ!$B$33:$B$776,C$296)+'СЕТ СН'!$F$15</f>
        <v>0</v>
      </c>
      <c r="D304" s="36">
        <f>SUMIFS(СВЦЭМ!$H$34:$H$777,СВЦЭМ!$A$34:$A$777,$A304,СВЦЭМ!$B$33:$B$776,D$296)+'СЕТ СН'!$F$15</f>
        <v>0</v>
      </c>
      <c r="E304" s="36">
        <f>SUMIFS(СВЦЭМ!$H$34:$H$777,СВЦЭМ!$A$34:$A$777,$A304,СВЦЭМ!$B$33:$B$776,E$296)+'СЕТ СН'!$F$15</f>
        <v>0</v>
      </c>
      <c r="F304" s="36">
        <f>SUMIFS(СВЦЭМ!$H$34:$H$777,СВЦЭМ!$A$34:$A$777,$A304,СВЦЭМ!$B$33:$B$776,F$296)+'СЕТ СН'!$F$15</f>
        <v>0</v>
      </c>
      <c r="G304" s="36">
        <f>SUMIFS(СВЦЭМ!$H$34:$H$777,СВЦЭМ!$A$34:$A$777,$A304,СВЦЭМ!$B$33:$B$776,G$296)+'СЕТ СН'!$F$15</f>
        <v>0</v>
      </c>
      <c r="H304" s="36">
        <f>SUMIFS(СВЦЭМ!$H$34:$H$777,СВЦЭМ!$A$34:$A$777,$A304,СВЦЭМ!$B$33:$B$776,H$296)+'СЕТ СН'!$F$15</f>
        <v>0</v>
      </c>
      <c r="I304" s="36">
        <f>SUMIFS(СВЦЭМ!$H$34:$H$777,СВЦЭМ!$A$34:$A$777,$A304,СВЦЭМ!$B$33:$B$776,I$296)+'СЕТ СН'!$F$15</f>
        <v>0</v>
      </c>
      <c r="J304" s="36">
        <f>SUMIFS(СВЦЭМ!$H$34:$H$777,СВЦЭМ!$A$34:$A$777,$A304,СВЦЭМ!$B$33:$B$776,J$296)+'СЕТ СН'!$F$15</f>
        <v>0</v>
      </c>
      <c r="K304" s="36">
        <f>SUMIFS(СВЦЭМ!$H$34:$H$777,СВЦЭМ!$A$34:$A$777,$A304,СВЦЭМ!$B$33:$B$776,K$296)+'СЕТ СН'!$F$15</f>
        <v>0</v>
      </c>
      <c r="L304" s="36">
        <f>SUMIFS(СВЦЭМ!$H$34:$H$777,СВЦЭМ!$A$34:$A$777,$A304,СВЦЭМ!$B$33:$B$776,L$296)+'СЕТ СН'!$F$15</f>
        <v>0</v>
      </c>
      <c r="M304" s="36">
        <f>SUMIFS(СВЦЭМ!$H$34:$H$777,СВЦЭМ!$A$34:$A$777,$A304,СВЦЭМ!$B$33:$B$776,M$296)+'СЕТ СН'!$F$15</f>
        <v>0</v>
      </c>
      <c r="N304" s="36">
        <f>SUMIFS(СВЦЭМ!$H$34:$H$777,СВЦЭМ!$A$34:$A$777,$A304,СВЦЭМ!$B$33:$B$776,N$296)+'СЕТ СН'!$F$15</f>
        <v>0</v>
      </c>
      <c r="O304" s="36">
        <f>SUMIFS(СВЦЭМ!$H$34:$H$777,СВЦЭМ!$A$34:$A$777,$A304,СВЦЭМ!$B$33:$B$776,O$296)+'СЕТ СН'!$F$15</f>
        <v>0</v>
      </c>
      <c r="P304" s="36">
        <f>SUMIFS(СВЦЭМ!$H$34:$H$777,СВЦЭМ!$A$34:$A$777,$A304,СВЦЭМ!$B$33:$B$776,P$296)+'СЕТ СН'!$F$15</f>
        <v>0</v>
      </c>
      <c r="Q304" s="36">
        <f>SUMIFS(СВЦЭМ!$H$34:$H$777,СВЦЭМ!$A$34:$A$777,$A304,СВЦЭМ!$B$33:$B$776,Q$296)+'СЕТ СН'!$F$15</f>
        <v>0</v>
      </c>
      <c r="R304" s="36">
        <f>SUMIFS(СВЦЭМ!$H$34:$H$777,СВЦЭМ!$A$34:$A$777,$A304,СВЦЭМ!$B$33:$B$776,R$296)+'СЕТ СН'!$F$15</f>
        <v>0</v>
      </c>
      <c r="S304" s="36">
        <f>SUMIFS(СВЦЭМ!$H$34:$H$777,СВЦЭМ!$A$34:$A$777,$A304,СВЦЭМ!$B$33:$B$776,S$296)+'СЕТ СН'!$F$15</f>
        <v>0</v>
      </c>
      <c r="T304" s="36">
        <f>SUMIFS(СВЦЭМ!$H$34:$H$777,СВЦЭМ!$A$34:$A$777,$A304,СВЦЭМ!$B$33:$B$776,T$296)+'СЕТ СН'!$F$15</f>
        <v>0</v>
      </c>
      <c r="U304" s="36">
        <f>SUMIFS(СВЦЭМ!$H$34:$H$777,СВЦЭМ!$A$34:$A$777,$A304,СВЦЭМ!$B$33:$B$776,U$296)+'СЕТ СН'!$F$15</f>
        <v>0</v>
      </c>
      <c r="V304" s="36">
        <f>SUMIFS(СВЦЭМ!$H$34:$H$777,СВЦЭМ!$A$34:$A$777,$A304,СВЦЭМ!$B$33:$B$776,V$296)+'СЕТ СН'!$F$15</f>
        <v>0</v>
      </c>
      <c r="W304" s="36">
        <f>SUMIFS(СВЦЭМ!$H$34:$H$777,СВЦЭМ!$A$34:$A$777,$A304,СВЦЭМ!$B$33:$B$776,W$296)+'СЕТ СН'!$F$15</f>
        <v>0</v>
      </c>
      <c r="X304" s="36">
        <f>SUMIFS(СВЦЭМ!$H$34:$H$777,СВЦЭМ!$A$34:$A$777,$A304,СВЦЭМ!$B$33:$B$776,X$296)+'СЕТ СН'!$F$15</f>
        <v>0</v>
      </c>
      <c r="Y304" s="36">
        <f>SUMIFS(СВЦЭМ!$H$34:$H$777,СВЦЭМ!$A$34:$A$777,$A304,СВЦЭМ!$B$33:$B$776,Y$296)+'СЕТ СН'!$F$15</f>
        <v>0</v>
      </c>
    </row>
    <row r="305" spans="1:25" ht="15.75" hidden="1" x14ac:dyDescent="0.2">
      <c r="A305" s="35">
        <f t="shared" si="8"/>
        <v>43564</v>
      </c>
      <c r="B305" s="36">
        <f>SUMIFS(СВЦЭМ!$H$34:$H$777,СВЦЭМ!$A$34:$A$777,$A305,СВЦЭМ!$B$33:$B$776,B$296)+'СЕТ СН'!$F$15</f>
        <v>0</v>
      </c>
      <c r="C305" s="36">
        <f>SUMIFS(СВЦЭМ!$H$34:$H$777,СВЦЭМ!$A$34:$A$777,$A305,СВЦЭМ!$B$33:$B$776,C$296)+'СЕТ СН'!$F$15</f>
        <v>0</v>
      </c>
      <c r="D305" s="36">
        <f>SUMIFS(СВЦЭМ!$H$34:$H$777,СВЦЭМ!$A$34:$A$777,$A305,СВЦЭМ!$B$33:$B$776,D$296)+'СЕТ СН'!$F$15</f>
        <v>0</v>
      </c>
      <c r="E305" s="36">
        <f>SUMIFS(СВЦЭМ!$H$34:$H$777,СВЦЭМ!$A$34:$A$777,$A305,СВЦЭМ!$B$33:$B$776,E$296)+'СЕТ СН'!$F$15</f>
        <v>0</v>
      </c>
      <c r="F305" s="36">
        <f>SUMIFS(СВЦЭМ!$H$34:$H$777,СВЦЭМ!$A$34:$A$777,$A305,СВЦЭМ!$B$33:$B$776,F$296)+'СЕТ СН'!$F$15</f>
        <v>0</v>
      </c>
      <c r="G305" s="36">
        <f>SUMIFS(СВЦЭМ!$H$34:$H$777,СВЦЭМ!$A$34:$A$777,$A305,СВЦЭМ!$B$33:$B$776,G$296)+'СЕТ СН'!$F$15</f>
        <v>0</v>
      </c>
      <c r="H305" s="36">
        <f>SUMIFS(СВЦЭМ!$H$34:$H$777,СВЦЭМ!$A$34:$A$777,$A305,СВЦЭМ!$B$33:$B$776,H$296)+'СЕТ СН'!$F$15</f>
        <v>0</v>
      </c>
      <c r="I305" s="36">
        <f>SUMIFS(СВЦЭМ!$H$34:$H$777,СВЦЭМ!$A$34:$A$777,$A305,СВЦЭМ!$B$33:$B$776,I$296)+'СЕТ СН'!$F$15</f>
        <v>0</v>
      </c>
      <c r="J305" s="36">
        <f>SUMIFS(СВЦЭМ!$H$34:$H$777,СВЦЭМ!$A$34:$A$777,$A305,СВЦЭМ!$B$33:$B$776,J$296)+'СЕТ СН'!$F$15</f>
        <v>0</v>
      </c>
      <c r="K305" s="36">
        <f>SUMIFS(СВЦЭМ!$H$34:$H$777,СВЦЭМ!$A$34:$A$777,$A305,СВЦЭМ!$B$33:$B$776,K$296)+'СЕТ СН'!$F$15</f>
        <v>0</v>
      </c>
      <c r="L305" s="36">
        <f>SUMIFS(СВЦЭМ!$H$34:$H$777,СВЦЭМ!$A$34:$A$777,$A305,СВЦЭМ!$B$33:$B$776,L$296)+'СЕТ СН'!$F$15</f>
        <v>0</v>
      </c>
      <c r="M305" s="36">
        <f>SUMIFS(СВЦЭМ!$H$34:$H$777,СВЦЭМ!$A$34:$A$777,$A305,СВЦЭМ!$B$33:$B$776,M$296)+'СЕТ СН'!$F$15</f>
        <v>0</v>
      </c>
      <c r="N305" s="36">
        <f>SUMIFS(СВЦЭМ!$H$34:$H$777,СВЦЭМ!$A$34:$A$777,$A305,СВЦЭМ!$B$33:$B$776,N$296)+'СЕТ СН'!$F$15</f>
        <v>0</v>
      </c>
      <c r="O305" s="36">
        <f>SUMIFS(СВЦЭМ!$H$34:$H$777,СВЦЭМ!$A$34:$A$777,$A305,СВЦЭМ!$B$33:$B$776,O$296)+'СЕТ СН'!$F$15</f>
        <v>0</v>
      </c>
      <c r="P305" s="36">
        <f>SUMIFS(СВЦЭМ!$H$34:$H$777,СВЦЭМ!$A$34:$A$777,$A305,СВЦЭМ!$B$33:$B$776,P$296)+'СЕТ СН'!$F$15</f>
        <v>0</v>
      </c>
      <c r="Q305" s="36">
        <f>SUMIFS(СВЦЭМ!$H$34:$H$777,СВЦЭМ!$A$34:$A$777,$A305,СВЦЭМ!$B$33:$B$776,Q$296)+'СЕТ СН'!$F$15</f>
        <v>0</v>
      </c>
      <c r="R305" s="36">
        <f>SUMIFS(СВЦЭМ!$H$34:$H$777,СВЦЭМ!$A$34:$A$777,$A305,СВЦЭМ!$B$33:$B$776,R$296)+'СЕТ СН'!$F$15</f>
        <v>0</v>
      </c>
      <c r="S305" s="36">
        <f>SUMIFS(СВЦЭМ!$H$34:$H$777,СВЦЭМ!$A$34:$A$777,$A305,СВЦЭМ!$B$33:$B$776,S$296)+'СЕТ СН'!$F$15</f>
        <v>0</v>
      </c>
      <c r="T305" s="36">
        <f>SUMIFS(СВЦЭМ!$H$34:$H$777,СВЦЭМ!$A$34:$A$777,$A305,СВЦЭМ!$B$33:$B$776,T$296)+'СЕТ СН'!$F$15</f>
        <v>0</v>
      </c>
      <c r="U305" s="36">
        <f>SUMIFS(СВЦЭМ!$H$34:$H$777,СВЦЭМ!$A$34:$A$777,$A305,СВЦЭМ!$B$33:$B$776,U$296)+'СЕТ СН'!$F$15</f>
        <v>0</v>
      </c>
      <c r="V305" s="36">
        <f>SUMIFS(СВЦЭМ!$H$34:$H$777,СВЦЭМ!$A$34:$A$777,$A305,СВЦЭМ!$B$33:$B$776,V$296)+'СЕТ СН'!$F$15</f>
        <v>0</v>
      </c>
      <c r="W305" s="36">
        <f>SUMIFS(СВЦЭМ!$H$34:$H$777,СВЦЭМ!$A$34:$A$777,$A305,СВЦЭМ!$B$33:$B$776,W$296)+'СЕТ СН'!$F$15</f>
        <v>0</v>
      </c>
      <c r="X305" s="36">
        <f>SUMIFS(СВЦЭМ!$H$34:$H$777,СВЦЭМ!$A$34:$A$777,$A305,СВЦЭМ!$B$33:$B$776,X$296)+'СЕТ СН'!$F$15</f>
        <v>0</v>
      </c>
      <c r="Y305" s="36">
        <f>SUMIFS(СВЦЭМ!$H$34:$H$777,СВЦЭМ!$A$34:$A$777,$A305,СВЦЭМ!$B$33:$B$776,Y$296)+'СЕТ СН'!$F$15</f>
        <v>0</v>
      </c>
    </row>
    <row r="306" spans="1:25" ht="15.75" hidden="1" x14ac:dyDescent="0.2">
      <c r="A306" s="35">
        <f t="shared" si="8"/>
        <v>43565</v>
      </c>
      <c r="B306" s="36">
        <f>SUMIFS(СВЦЭМ!$H$34:$H$777,СВЦЭМ!$A$34:$A$777,$A306,СВЦЭМ!$B$33:$B$776,B$296)+'СЕТ СН'!$F$15</f>
        <v>0</v>
      </c>
      <c r="C306" s="36">
        <f>SUMIFS(СВЦЭМ!$H$34:$H$777,СВЦЭМ!$A$34:$A$777,$A306,СВЦЭМ!$B$33:$B$776,C$296)+'СЕТ СН'!$F$15</f>
        <v>0</v>
      </c>
      <c r="D306" s="36">
        <f>SUMIFS(СВЦЭМ!$H$34:$H$777,СВЦЭМ!$A$34:$A$777,$A306,СВЦЭМ!$B$33:$B$776,D$296)+'СЕТ СН'!$F$15</f>
        <v>0</v>
      </c>
      <c r="E306" s="36">
        <f>SUMIFS(СВЦЭМ!$H$34:$H$777,СВЦЭМ!$A$34:$A$777,$A306,СВЦЭМ!$B$33:$B$776,E$296)+'СЕТ СН'!$F$15</f>
        <v>0</v>
      </c>
      <c r="F306" s="36">
        <f>SUMIFS(СВЦЭМ!$H$34:$H$777,СВЦЭМ!$A$34:$A$777,$A306,СВЦЭМ!$B$33:$B$776,F$296)+'СЕТ СН'!$F$15</f>
        <v>0</v>
      </c>
      <c r="G306" s="36">
        <f>SUMIFS(СВЦЭМ!$H$34:$H$777,СВЦЭМ!$A$34:$A$777,$A306,СВЦЭМ!$B$33:$B$776,G$296)+'СЕТ СН'!$F$15</f>
        <v>0</v>
      </c>
      <c r="H306" s="36">
        <f>SUMIFS(СВЦЭМ!$H$34:$H$777,СВЦЭМ!$A$34:$A$777,$A306,СВЦЭМ!$B$33:$B$776,H$296)+'СЕТ СН'!$F$15</f>
        <v>0</v>
      </c>
      <c r="I306" s="36">
        <f>SUMIFS(СВЦЭМ!$H$34:$H$777,СВЦЭМ!$A$34:$A$777,$A306,СВЦЭМ!$B$33:$B$776,I$296)+'СЕТ СН'!$F$15</f>
        <v>0</v>
      </c>
      <c r="J306" s="36">
        <f>SUMIFS(СВЦЭМ!$H$34:$H$777,СВЦЭМ!$A$34:$A$777,$A306,СВЦЭМ!$B$33:$B$776,J$296)+'СЕТ СН'!$F$15</f>
        <v>0</v>
      </c>
      <c r="K306" s="36">
        <f>SUMIFS(СВЦЭМ!$H$34:$H$777,СВЦЭМ!$A$34:$A$777,$A306,СВЦЭМ!$B$33:$B$776,K$296)+'СЕТ СН'!$F$15</f>
        <v>0</v>
      </c>
      <c r="L306" s="36">
        <f>SUMIFS(СВЦЭМ!$H$34:$H$777,СВЦЭМ!$A$34:$A$777,$A306,СВЦЭМ!$B$33:$B$776,L$296)+'СЕТ СН'!$F$15</f>
        <v>0</v>
      </c>
      <c r="M306" s="36">
        <f>SUMIFS(СВЦЭМ!$H$34:$H$777,СВЦЭМ!$A$34:$A$777,$A306,СВЦЭМ!$B$33:$B$776,M$296)+'СЕТ СН'!$F$15</f>
        <v>0</v>
      </c>
      <c r="N306" s="36">
        <f>SUMIFS(СВЦЭМ!$H$34:$H$777,СВЦЭМ!$A$34:$A$777,$A306,СВЦЭМ!$B$33:$B$776,N$296)+'СЕТ СН'!$F$15</f>
        <v>0</v>
      </c>
      <c r="O306" s="36">
        <f>SUMIFS(СВЦЭМ!$H$34:$H$777,СВЦЭМ!$A$34:$A$777,$A306,СВЦЭМ!$B$33:$B$776,O$296)+'СЕТ СН'!$F$15</f>
        <v>0</v>
      </c>
      <c r="P306" s="36">
        <f>SUMIFS(СВЦЭМ!$H$34:$H$777,СВЦЭМ!$A$34:$A$777,$A306,СВЦЭМ!$B$33:$B$776,P$296)+'СЕТ СН'!$F$15</f>
        <v>0</v>
      </c>
      <c r="Q306" s="36">
        <f>SUMIFS(СВЦЭМ!$H$34:$H$777,СВЦЭМ!$A$34:$A$777,$A306,СВЦЭМ!$B$33:$B$776,Q$296)+'СЕТ СН'!$F$15</f>
        <v>0</v>
      </c>
      <c r="R306" s="36">
        <f>SUMIFS(СВЦЭМ!$H$34:$H$777,СВЦЭМ!$A$34:$A$777,$A306,СВЦЭМ!$B$33:$B$776,R$296)+'СЕТ СН'!$F$15</f>
        <v>0</v>
      </c>
      <c r="S306" s="36">
        <f>SUMIFS(СВЦЭМ!$H$34:$H$777,СВЦЭМ!$A$34:$A$777,$A306,СВЦЭМ!$B$33:$B$776,S$296)+'СЕТ СН'!$F$15</f>
        <v>0</v>
      </c>
      <c r="T306" s="36">
        <f>SUMIFS(СВЦЭМ!$H$34:$H$777,СВЦЭМ!$A$34:$A$777,$A306,СВЦЭМ!$B$33:$B$776,T$296)+'СЕТ СН'!$F$15</f>
        <v>0</v>
      </c>
      <c r="U306" s="36">
        <f>SUMIFS(СВЦЭМ!$H$34:$H$777,СВЦЭМ!$A$34:$A$777,$A306,СВЦЭМ!$B$33:$B$776,U$296)+'СЕТ СН'!$F$15</f>
        <v>0</v>
      </c>
      <c r="V306" s="36">
        <f>SUMIFS(СВЦЭМ!$H$34:$H$777,СВЦЭМ!$A$34:$A$777,$A306,СВЦЭМ!$B$33:$B$776,V$296)+'СЕТ СН'!$F$15</f>
        <v>0</v>
      </c>
      <c r="W306" s="36">
        <f>SUMIFS(СВЦЭМ!$H$34:$H$777,СВЦЭМ!$A$34:$A$777,$A306,СВЦЭМ!$B$33:$B$776,W$296)+'СЕТ СН'!$F$15</f>
        <v>0</v>
      </c>
      <c r="X306" s="36">
        <f>SUMIFS(СВЦЭМ!$H$34:$H$777,СВЦЭМ!$A$34:$A$777,$A306,СВЦЭМ!$B$33:$B$776,X$296)+'СЕТ СН'!$F$15</f>
        <v>0</v>
      </c>
      <c r="Y306" s="36">
        <f>SUMIFS(СВЦЭМ!$H$34:$H$777,СВЦЭМ!$A$34:$A$777,$A306,СВЦЭМ!$B$33:$B$776,Y$296)+'СЕТ СН'!$F$15</f>
        <v>0</v>
      </c>
    </row>
    <row r="307" spans="1:25" ht="15.75" hidden="1" x14ac:dyDescent="0.2">
      <c r="A307" s="35">
        <f t="shared" si="8"/>
        <v>43566</v>
      </c>
      <c r="B307" s="36">
        <f>SUMIFS(СВЦЭМ!$H$34:$H$777,СВЦЭМ!$A$34:$A$777,$A307,СВЦЭМ!$B$33:$B$776,B$296)+'СЕТ СН'!$F$15</f>
        <v>0</v>
      </c>
      <c r="C307" s="36">
        <f>SUMIFS(СВЦЭМ!$H$34:$H$777,СВЦЭМ!$A$34:$A$777,$A307,СВЦЭМ!$B$33:$B$776,C$296)+'СЕТ СН'!$F$15</f>
        <v>0</v>
      </c>
      <c r="D307" s="36">
        <f>SUMIFS(СВЦЭМ!$H$34:$H$777,СВЦЭМ!$A$34:$A$777,$A307,СВЦЭМ!$B$33:$B$776,D$296)+'СЕТ СН'!$F$15</f>
        <v>0</v>
      </c>
      <c r="E307" s="36">
        <f>SUMIFS(СВЦЭМ!$H$34:$H$777,СВЦЭМ!$A$34:$A$777,$A307,СВЦЭМ!$B$33:$B$776,E$296)+'СЕТ СН'!$F$15</f>
        <v>0</v>
      </c>
      <c r="F307" s="36">
        <f>SUMIFS(СВЦЭМ!$H$34:$H$777,СВЦЭМ!$A$34:$A$777,$A307,СВЦЭМ!$B$33:$B$776,F$296)+'СЕТ СН'!$F$15</f>
        <v>0</v>
      </c>
      <c r="G307" s="36">
        <f>SUMIFS(СВЦЭМ!$H$34:$H$777,СВЦЭМ!$A$34:$A$777,$A307,СВЦЭМ!$B$33:$B$776,G$296)+'СЕТ СН'!$F$15</f>
        <v>0</v>
      </c>
      <c r="H307" s="36">
        <f>SUMIFS(СВЦЭМ!$H$34:$H$777,СВЦЭМ!$A$34:$A$777,$A307,СВЦЭМ!$B$33:$B$776,H$296)+'СЕТ СН'!$F$15</f>
        <v>0</v>
      </c>
      <c r="I307" s="36">
        <f>SUMIFS(СВЦЭМ!$H$34:$H$777,СВЦЭМ!$A$34:$A$777,$A307,СВЦЭМ!$B$33:$B$776,I$296)+'СЕТ СН'!$F$15</f>
        <v>0</v>
      </c>
      <c r="J307" s="36">
        <f>SUMIFS(СВЦЭМ!$H$34:$H$777,СВЦЭМ!$A$34:$A$777,$A307,СВЦЭМ!$B$33:$B$776,J$296)+'СЕТ СН'!$F$15</f>
        <v>0</v>
      </c>
      <c r="K307" s="36">
        <f>SUMIFS(СВЦЭМ!$H$34:$H$777,СВЦЭМ!$A$34:$A$777,$A307,СВЦЭМ!$B$33:$B$776,K$296)+'СЕТ СН'!$F$15</f>
        <v>0</v>
      </c>
      <c r="L307" s="36">
        <f>SUMIFS(СВЦЭМ!$H$34:$H$777,СВЦЭМ!$A$34:$A$777,$A307,СВЦЭМ!$B$33:$B$776,L$296)+'СЕТ СН'!$F$15</f>
        <v>0</v>
      </c>
      <c r="M307" s="36">
        <f>SUMIFS(СВЦЭМ!$H$34:$H$777,СВЦЭМ!$A$34:$A$777,$A307,СВЦЭМ!$B$33:$B$776,M$296)+'СЕТ СН'!$F$15</f>
        <v>0</v>
      </c>
      <c r="N307" s="36">
        <f>SUMIFS(СВЦЭМ!$H$34:$H$777,СВЦЭМ!$A$34:$A$777,$A307,СВЦЭМ!$B$33:$B$776,N$296)+'СЕТ СН'!$F$15</f>
        <v>0</v>
      </c>
      <c r="O307" s="36">
        <f>SUMIFS(СВЦЭМ!$H$34:$H$777,СВЦЭМ!$A$34:$A$777,$A307,СВЦЭМ!$B$33:$B$776,O$296)+'СЕТ СН'!$F$15</f>
        <v>0</v>
      </c>
      <c r="P307" s="36">
        <f>SUMIFS(СВЦЭМ!$H$34:$H$777,СВЦЭМ!$A$34:$A$777,$A307,СВЦЭМ!$B$33:$B$776,P$296)+'СЕТ СН'!$F$15</f>
        <v>0</v>
      </c>
      <c r="Q307" s="36">
        <f>SUMIFS(СВЦЭМ!$H$34:$H$777,СВЦЭМ!$A$34:$A$777,$A307,СВЦЭМ!$B$33:$B$776,Q$296)+'СЕТ СН'!$F$15</f>
        <v>0</v>
      </c>
      <c r="R307" s="36">
        <f>SUMIFS(СВЦЭМ!$H$34:$H$777,СВЦЭМ!$A$34:$A$777,$A307,СВЦЭМ!$B$33:$B$776,R$296)+'СЕТ СН'!$F$15</f>
        <v>0</v>
      </c>
      <c r="S307" s="36">
        <f>SUMIFS(СВЦЭМ!$H$34:$H$777,СВЦЭМ!$A$34:$A$777,$A307,СВЦЭМ!$B$33:$B$776,S$296)+'СЕТ СН'!$F$15</f>
        <v>0</v>
      </c>
      <c r="T307" s="36">
        <f>SUMIFS(СВЦЭМ!$H$34:$H$777,СВЦЭМ!$A$34:$A$777,$A307,СВЦЭМ!$B$33:$B$776,T$296)+'СЕТ СН'!$F$15</f>
        <v>0</v>
      </c>
      <c r="U307" s="36">
        <f>SUMIFS(СВЦЭМ!$H$34:$H$777,СВЦЭМ!$A$34:$A$777,$A307,СВЦЭМ!$B$33:$B$776,U$296)+'СЕТ СН'!$F$15</f>
        <v>0</v>
      </c>
      <c r="V307" s="36">
        <f>SUMIFS(СВЦЭМ!$H$34:$H$777,СВЦЭМ!$A$34:$A$777,$A307,СВЦЭМ!$B$33:$B$776,V$296)+'СЕТ СН'!$F$15</f>
        <v>0</v>
      </c>
      <c r="W307" s="36">
        <f>SUMIFS(СВЦЭМ!$H$34:$H$777,СВЦЭМ!$A$34:$A$777,$A307,СВЦЭМ!$B$33:$B$776,W$296)+'СЕТ СН'!$F$15</f>
        <v>0</v>
      </c>
      <c r="X307" s="36">
        <f>SUMIFS(СВЦЭМ!$H$34:$H$777,СВЦЭМ!$A$34:$A$777,$A307,СВЦЭМ!$B$33:$B$776,X$296)+'СЕТ СН'!$F$15</f>
        <v>0</v>
      </c>
      <c r="Y307" s="36">
        <f>SUMIFS(СВЦЭМ!$H$34:$H$777,СВЦЭМ!$A$34:$A$777,$A307,СВЦЭМ!$B$33:$B$776,Y$296)+'СЕТ СН'!$F$15</f>
        <v>0</v>
      </c>
    </row>
    <row r="308" spans="1:25" ht="15.75" hidden="1" x14ac:dyDescent="0.2">
      <c r="A308" s="35">
        <f t="shared" si="8"/>
        <v>43567</v>
      </c>
      <c r="B308" s="36">
        <f>SUMIFS(СВЦЭМ!$H$34:$H$777,СВЦЭМ!$A$34:$A$777,$A308,СВЦЭМ!$B$33:$B$776,B$296)+'СЕТ СН'!$F$15</f>
        <v>0</v>
      </c>
      <c r="C308" s="36">
        <f>SUMIFS(СВЦЭМ!$H$34:$H$777,СВЦЭМ!$A$34:$A$777,$A308,СВЦЭМ!$B$33:$B$776,C$296)+'СЕТ СН'!$F$15</f>
        <v>0</v>
      </c>
      <c r="D308" s="36">
        <f>SUMIFS(СВЦЭМ!$H$34:$H$777,СВЦЭМ!$A$34:$A$777,$A308,СВЦЭМ!$B$33:$B$776,D$296)+'СЕТ СН'!$F$15</f>
        <v>0</v>
      </c>
      <c r="E308" s="36">
        <f>SUMIFS(СВЦЭМ!$H$34:$H$777,СВЦЭМ!$A$34:$A$777,$A308,СВЦЭМ!$B$33:$B$776,E$296)+'СЕТ СН'!$F$15</f>
        <v>0</v>
      </c>
      <c r="F308" s="36">
        <f>SUMIFS(СВЦЭМ!$H$34:$H$777,СВЦЭМ!$A$34:$A$777,$A308,СВЦЭМ!$B$33:$B$776,F$296)+'СЕТ СН'!$F$15</f>
        <v>0</v>
      </c>
      <c r="G308" s="36">
        <f>SUMIFS(СВЦЭМ!$H$34:$H$777,СВЦЭМ!$A$34:$A$777,$A308,СВЦЭМ!$B$33:$B$776,G$296)+'СЕТ СН'!$F$15</f>
        <v>0</v>
      </c>
      <c r="H308" s="36">
        <f>SUMIFS(СВЦЭМ!$H$34:$H$777,СВЦЭМ!$A$34:$A$777,$A308,СВЦЭМ!$B$33:$B$776,H$296)+'СЕТ СН'!$F$15</f>
        <v>0</v>
      </c>
      <c r="I308" s="36">
        <f>SUMIFS(СВЦЭМ!$H$34:$H$777,СВЦЭМ!$A$34:$A$777,$A308,СВЦЭМ!$B$33:$B$776,I$296)+'СЕТ СН'!$F$15</f>
        <v>0</v>
      </c>
      <c r="J308" s="36">
        <f>SUMIFS(СВЦЭМ!$H$34:$H$777,СВЦЭМ!$A$34:$A$777,$A308,СВЦЭМ!$B$33:$B$776,J$296)+'СЕТ СН'!$F$15</f>
        <v>0</v>
      </c>
      <c r="K308" s="36">
        <f>SUMIFS(СВЦЭМ!$H$34:$H$777,СВЦЭМ!$A$34:$A$777,$A308,СВЦЭМ!$B$33:$B$776,K$296)+'СЕТ СН'!$F$15</f>
        <v>0</v>
      </c>
      <c r="L308" s="36">
        <f>SUMIFS(СВЦЭМ!$H$34:$H$777,СВЦЭМ!$A$34:$A$777,$A308,СВЦЭМ!$B$33:$B$776,L$296)+'СЕТ СН'!$F$15</f>
        <v>0</v>
      </c>
      <c r="M308" s="36">
        <f>SUMIFS(СВЦЭМ!$H$34:$H$777,СВЦЭМ!$A$34:$A$777,$A308,СВЦЭМ!$B$33:$B$776,M$296)+'СЕТ СН'!$F$15</f>
        <v>0</v>
      </c>
      <c r="N308" s="36">
        <f>SUMIFS(СВЦЭМ!$H$34:$H$777,СВЦЭМ!$A$34:$A$777,$A308,СВЦЭМ!$B$33:$B$776,N$296)+'СЕТ СН'!$F$15</f>
        <v>0</v>
      </c>
      <c r="O308" s="36">
        <f>SUMIFS(СВЦЭМ!$H$34:$H$777,СВЦЭМ!$A$34:$A$777,$A308,СВЦЭМ!$B$33:$B$776,O$296)+'СЕТ СН'!$F$15</f>
        <v>0</v>
      </c>
      <c r="P308" s="36">
        <f>SUMIFS(СВЦЭМ!$H$34:$H$777,СВЦЭМ!$A$34:$A$777,$A308,СВЦЭМ!$B$33:$B$776,P$296)+'СЕТ СН'!$F$15</f>
        <v>0</v>
      </c>
      <c r="Q308" s="36">
        <f>SUMIFS(СВЦЭМ!$H$34:$H$777,СВЦЭМ!$A$34:$A$777,$A308,СВЦЭМ!$B$33:$B$776,Q$296)+'СЕТ СН'!$F$15</f>
        <v>0</v>
      </c>
      <c r="R308" s="36">
        <f>SUMIFS(СВЦЭМ!$H$34:$H$777,СВЦЭМ!$A$34:$A$777,$A308,СВЦЭМ!$B$33:$B$776,R$296)+'СЕТ СН'!$F$15</f>
        <v>0</v>
      </c>
      <c r="S308" s="36">
        <f>SUMIFS(СВЦЭМ!$H$34:$H$777,СВЦЭМ!$A$34:$A$777,$A308,СВЦЭМ!$B$33:$B$776,S$296)+'СЕТ СН'!$F$15</f>
        <v>0</v>
      </c>
      <c r="T308" s="36">
        <f>SUMIFS(СВЦЭМ!$H$34:$H$777,СВЦЭМ!$A$34:$A$777,$A308,СВЦЭМ!$B$33:$B$776,T$296)+'СЕТ СН'!$F$15</f>
        <v>0</v>
      </c>
      <c r="U308" s="36">
        <f>SUMIFS(СВЦЭМ!$H$34:$H$777,СВЦЭМ!$A$34:$A$777,$A308,СВЦЭМ!$B$33:$B$776,U$296)+'СЕТ СН'!$F$15</f>
        <v>0</v>
      </c>
      <c r="V308" s="36">
        <f>SUMIFS(СВЦЭМ!$H$34:$H$777,СВЦЭМ!$A$34:$A$777,$A308,СВЦЭМ!$B$33:$B$776,V$296)+'СЕТ СН'!$F$15</f>
        <v>0</v>
      </c>
      <c r="W308" s="36">
        <f>SUMIFS(СВЦЭМ!$H$34:$H$777,СВЦЭМ!$A$34:$A$777,$A308,СВЦЭМ!$B$33:$B$776,W$296)+'СЕТ СН'!$F$15</f>
        <v>0</v>
      </c>
      <c r="X308" s="36">
        <f>SUMIFS(СВЦЭМ!$H$34:$H$777,СВЦЭМ!$A$34:$A$777,$A308,СВЦЭМ!$B$33:$B$776,X$296)+'СЕТ СН'!$F$15</f>
        <v>0</v>
      </c>
      <c r="Y308" s="36">
        <f>SUMIFS(СВЦЭМ!$H$34:$H$777,СВЦЭМ!$A$34:$A$777,$A308,СВЦЭМ!$B$33:$B$776,Y$296)+'СЕТ СН'!$F$15</f>
        <v>0</v>
      </c>
    </row>
    <row r="309" spans="1:25" ht="15.75" hidden="1" x14ac:dyDescent="0.2">
      <c r="A309" s="35">
        <f t="shared" si="8"/>
        <v>43568</v>
      </c>
      <c r="B309" s="36">
        <f>SUMIFS(СВЦЭМ!$H$34:$H$777,СВЦЭМ!$A$34:$A$777,$A309,СВЦЭМ!$B$33:$B$776,B$296)+'СЕТ СН'!$F$15</f>
        <v>0</v>
      </c>
      <c r="C309" s="36">
        <f>SUMIFS(СВЦЭМ!$H$34:$H$777,СВЦЭМ!$A$34:$A$777,$A309,СВЦЭМ!$B$33:$B$776,C$296)+'СЕТ СН'!$F$15</f>
        <v>0</v>
      </c>
      <c r="D309" s="36">
        <f>SUMIFS(СВЦЭМ!$H$34:$H$777,СВЦЭМ!$A$34:$A$777,$A309,СВЦЭМ!$B$33:$B$776,D$296)+'СЕТ СН'!$F$15</f>
        <v>0</v>
      </c>
      <c r="E309" s="36">
        <f>SUMIFS(СВЦЭМ!$H$34:$H$777,СВЦЭМ!$A$34:$A$777,$A309,СВЦЭМ!$B$33:$B$776,E$296)+'СЕТ СН'!$F$15</f>
        <v>0</v>
      </c>
      <c r="F309" s="36">
        <f>SUMIFS(СВЦЭМ!$H$34:$H$777,СВЦЭМ!$A$34:$A$777,$A309,СВЦЭМ!$B$33:$B$776,F$296)+'СЕТ СН'!$F$15</f>
        <v>0</v>
      </c>
      <c r="G309" s="36">
        <f>SUMIFS(СВЦЭМ!$H$34:$H$777,СВЦЭМ!$A$34:$A$777,$A309,СВЦЭМ!$B$33:$B$776,G$296)+'СЕТ СН'!$F$15</f>
        <v>0</v>
      </c>
      <c r="H309" s="36">
        <f>SUMIFS(СВЦЭМ!$H$34:$H$777,СВЦЭМ!$A$34:$A$777,$A309,СВЦЭМ!$B$33:$B$776,H$296)+'СЕТ СН'!$F$15</f>
        <v>0</v>
      </c>
      <c r="I309" s="36">
        <f>SUMIFS(СВЦЭМ!$H$34:$H$777,СВЦЭМ!$A$34:$A$777,$A309,СВЦЭМ!$B$33:$B$776,I$296)+'СЕТ СН'!$F$15</f>
        <v>0</v>
      </c>
      <c r="J309" s="36">
        <f>SUMIFS(СВЦЭМ!$H$34:$H$777,СВЦЭМ!$A$34:$A$777,$A309,СВЦЭМ!$B$33:$B$776,J$296)+'СЕТ СН'!$F$15</f>
        <v>0</v>
      </c>
      <c r="K309" s="36">
        <f>SUMIFS(СВЦЭМ!$H$34:$H$777,СВЦЭМ!$A$34:$A$777,$A309,СВЦЭМ!$B$33:$B$776,K$296)+'СЕТ СН'!$F$15</f>
        <v>0</v>
      </c>
      <c r="L309" s="36">
        <f>SUMIFS(СВЦЭМ!$H$34:$H$777,СВЦЭМ!$A$34:$A$777,$A309,СВЦЭМ!$B$33:$B$776,L$296)+'СЕТ СН'!$F$15</f>
        <v>0</v>
      </c>
      <c r="M309" s="36">
        <f>SUMIFS(СВЦЭМ!$H$34:$H$777,СВЦЭМ!$A$34:$A$777,$A309,СВЦЭМ!$B$33:$B$776,M$296)+'СЕТ СН'!$F$15</f>
        <v>0</v>
      </c>
      <c r="N309" s="36">
        <f>SUMIFS(СВЦЭМ!$H$34:$H$777,СВЦЭМ!$A$34:$A$777,$A309,СВЦЭМ!$B$33:$B$776,N$296)+'СЕТ СН'!$F$15</f>
        <v>0</v>
      </c>
      <c r="O309" s="36">
        <f>SUMIFS(СВЦЭМ!$H$34:$H$777,СВЦЭМ!$A$34:$A$777,$A309,СВЦЭМ!$B$33:$B$776,O$296)+'СЕТ СН'!$F$15</f>
        <v>0</v>
      </c>
      <c r="P309" s="36">
        <f>SUMIFS(СВЦЭМ!$H$34:$H$777,СВЦЭМ!$A$34:$A$777,$A309,СВЦЭМ!$B$33:$B$776,P$296)+'СЕТ СН'!$F$15</f>
        <v>0</v>
      </c>
      <c r="Q309" s="36">
        <f>SUMIFS(СВЦЭМ!$H$34:$H$777,СВЦЭМ!$A$34:$A$777,$A309,СВЦЭМ!$B$33:$B$776,Q$296)+'СЕТ СН'!$F$15</f>
        <v>0</v>
      </c>
      <c r="R309" s="36">
        <f>SUMIFS(СВЦЭМ!$H$34:$H$777,СВЦЭМ!$A$34:$A$777,$A309,СВЦЭМ!$B$33:$B$776,R$296)+'СЕТ СН'!$F$15</f>
        <v>0</v>
      </c>
      <c r="S309" s="36">
        <f>SUMIFS(СВЦЭМ!$H$34:$H$777,СВЦЭМ!$A$34:$A$777,$A309,СВЦЭМ!$B$33:$B$776,S$296)+'СЕТ СН'!$F$15</f>
        <v>0</v>
      </c>
      <c r="T309" s="36">
        <f>SUMIFS(СВЦЭМ!$H$34:$H$777,СВЦЭМ!$A$34:$A$777,$A309,СВЦЭМ!$B$33:$B$776,T$296)+'СЕТ СН'!$F$15</f>
        <v>0</v>
      </c>
      <c r="U309" s="36">
        <f>SUMIFS(СВЦЭМ!$H$34:$H$777,СВЦЭМ!$A$34:$A$777,$A309,СВЦЭМ!$B$33:$B$776,U$296)+'СЕТ СН'!$F$15</f>
        <v>0</v>
      </c>
      <c r="V309" s="36">
        <f>SUMIFS(СВЦЭМ!$H$34:$H$777,СВЦЭМ!$A$34:$A$777,$A309,СВЦЭМ!$B$33:$B$776,V$296)+'СЕТ СН'!$F$15</f>
        <v>0</v>
      </c>
      <c r="W309" s="36">
        <f>SUMIFS(СВЦЭМ!$H$34:$H$777,СВЦЭМ!$A$34:$A$777,$A309,СВЦЭМ!$B$33:$B$776,W$296)+'СЕТ СН'!$F$15</f>
        <v>0</v>
      </c>
      <c r="X309" s="36">
        <f>SUMIFS(СВЦЭМ!$H$34:$H$777,СВЦЭМ!$A$34:$A$777,$A309,СВЦЭМ!$B$33:$B$776,X$296)+'СЕТ СН'!$F$15</f>
        <v>0</v>
      </c>
      <c r="Y309" s="36">
        <f>SUMIFS(СВЦЭМ!$H$34:$H$777,СВЦЭМ!$A$34:$A$777,$A309,СВЦЭМ!$B$33:$B$776,Y$296)+'СЕТ СН'!$F$15</f>
        <v>0</v>
      </c>
    </row>
    <row r="310" spans="1:25" ht="15.75" hidden="1" x14ac:dyDescent="0.2">
      <c r="A310" s="35">
        <f t="shared" si="8"/>
        <v>43569</v>
      </c>
      <c r="B310" s="36">
        <f>SUMIFS(СВЦЭМ!$H$34:$H$777,СВЦЭМ!$A$34:$A$777,$A310,СВЦЭМ!$B$33:$B$776,B$296)+'СЕТ СН'!$F$15</f>
        <v>0</v>
      </c>
      <c r="C310" s="36">
        <f>SUMIFS(СВЦЭМ!$H$34:$H$777,СВЦЭМ!$A$34:$A$777,$A310,СВЦЭМ!$B$33:$B$776,C$296)+'СЕТ СН'!$F$15</f>
        <v>0</v>
      </c>
      <c r="D310" s="36">
        <f>SUMIFS(СВЦЭМ!$H$34:$H$777,СВЦЭМ!$A$34:$A$777,$A310,СВЦЭМ!$B$33:$B$776,D$296)+'СЕТ СН'!$F$15</f>
        <v>0</v>
      </c>
      <c r="E310" s="36">
        <f>SUMIFS(СВЦЭМ!$H$34:$H$777,СВЦЭМ!$A$34:$A$777,$A310,СВЦЭМ!$B$33:$B$776,E$296)+'СЕТ СН'!$F$15</f>
        <v>0</v>
      </c>
      <c r="F310" s="36">
        <f>SUMIFS(СВЦЭМ!$H$34:$H$777,СВЦЭМ!$A$34:$A$777,$A310,СВЦЭМ!$B$33:$B$776,F$296)+'СЕТ СН'!$F$15</f>
        <v>0</v>
      </c>
      <c r="G310" s="36">
        <f>SUMIFS(СВЦЭМ!$H$34:$H$777,СВЦЭМ!$A$34:$A$777,$A310,СВЦЭМ!$B$33:$B$776,G$296)+'СЕТ СН'!$F$15</f>
        <v>0</v>
      </c>
      <c r="H310" s="36">
        <f>SUMIFS(СВЦЭМ!$H$34:$H$777,СВЦЭМ!$A$34:$A$777,$A310,СВЦЭМ!$B$33:$B$776,H$296)+'СЕТ СН'!$F$15</f>
        <v>0</v>
      </c>
      <c r="I310" s="36">
        <f>SUMIFS(СВЦЭМ!$H$34:$H$777,СВЦЭМ!$A$34:$A$777,$A310,СВЦЭМ!$B$33:$B$776,I$296)+'СЕТ СН'!$F$15</f>
        <v>0</v>
      </c>
      <c r="J310" s="36">
        <f>SUMIFS(СВЦЭМ!$H$34:$H$777,СВЦЭМ!$A$34:$A$777,$A310,СВЦЭМ!$B$33:$B$776,J$296)+'СЕТ СН'!$F$15</f>
        <v>0</v>
      </c>
      <c r="K310" s="36">
        <f>SUMIFS(СВЦЭМ!$H$34:$H$777,СВЦЭМ!$A$34:$A$777,$A310,СВЦЭМ!$B$33:$B$776,K$296)+'СЕТ СН'!$F$15</f>
        <v>0</v>
      </c>
      <c r="L310" s="36">
        <f>SUMIFS(СВЦЭМ!$H$34:$H$777,СВЦЭМ!$A$34:$A$777,$A310,СВЦЭМ!$B$33:$B$776,L$296)+'СЕТ СН'!$F$15</f>
        <v>0</v>
      </c>
      <c r="M310" s="36">
        <f>SUMIFS(СВЦЭМ!$H$34:$H$777,СВЦЭМ!$A$34:$A$777,$A310,СВЦЭМ!$B$33:$B$776,M$296)+'СЕТ СН'!$F$15</f>
        <v>0</v>
      </c>
      <c r="N310" s="36">
        <f>SUMIFS(СВЦЭМ!$H$34:$H$777,СВЦЭМ!$A$34:$A$777,$A310,СВЦЭМ!$B$33:$B$776,N$296)+'СЕТ СН'!$F$15</f>
        <v>0</v>
      </c>
      <c r="O310" s="36">
        <f>SUMIFS(СВЦЭМ!$H$34:$H$777,СВЦЭМ!$A$34:$A$777,$A310,СВЦЭМ!$B$33:$B$776,O$296)+'СЕТ СН'!$F$15</f>
        <v>0</v>
      </c>
      <c r="P310" s="36">
        <f>SUMIFS(СВЦЭМ!$H$34:$H$777,СВЦЭМ!$A$34:$A$777,$A310,СВЦЭМ!$B$33:$B$776,P$296)+'СЕТ СН'!$F$15</f>
        <v>0</v>
      </c>
      <c r="Q310" s="36">
        <f>SUMIFS(СВЦЭМ!$H$34:$H$777,СВЦЭМ!$A$34:$A$777,$A310,СВЦЭМ!$B$33:$B$776,Q$296)+'СЕТ СН'!$F$15</f>
        <v>0</v>
      </c>
      <c r="R310" s="36">
        <f>SUMIFS(СВЦЭМ!$H$34:$H$777,СВЦЭМ!$A$34:$A$777,$A310,СВЦЭМ!$B$33:$B$776,R$296)+'СЕТ СН'!$F$15</f>
        <v>0</v>
      </c>
      <c r="S310" s="36">
        <f>SUMIFS(СВЦЭМ!$H$34:$H$777,СВЦЭМ!$A$34:$A$777,$A310,СВЦЭМ!$B$33:$B$776,S$296)+'СЕТ СН'!$F$15</f>
        <v>0</v>
      </c>
      <c r="T310" s="36">
        <f>SUMIFS(СВЦЭМ!$H$34:$H$777,СВЦЭМ!$A$34:$A$777,$A310,СВЦЭМ!$B$33:$B$776,T$296)+'СЕТ СН'!$F$15</f>
        <v>0</v>
      </c>
      <c r="U310" s="36">
        <f>SUMIFS(СВЦЭМ!$H$34:$H$777,СВЦЭМ!$A$34:$A$777,$A310,СВЦЭМ!$B$33:$B$776,U$296)+'СЕТ СН'!$F$15</f>
        <v>0</v>
      </c>
      <c r="V310" s="36">
        <f>SUMIFS(СВЦЭМ!$H$34:$H$777,СВЦЭМ!$A$34:$A$777,$A310,СВЦЭМ!$B$33:$B$776,V$296)+'СЕТ СН'!$F$15</f>
        <v>0</v>
      </c>
      <c r="W310" s="36">
        <f>SUMIFS(СВЦЭМ!$H$34:$H$777,СВЦЭМ!$A$34:$A$777,$A310,СВЦЭМ!$B$33:$B$776,W$296)+'СЕТ СН'!$F$15</f>
        <v>0</v>
      </c>
      <c r="X310" s="36">
        <f>SUMIFS(СВЦЭМ!$H$34:$H$777,СВЦЭМ!$A$34:$A$777,$A310,СВЦЭМ!$B$33:$B$776,X$296)+'СЕТ СН'!$F$15</f>
        <v>0</v>
      </c>
      <c r="Y310" s="36">
        <f>SUMIFS(СВЦЭМ!$H$34:$H$777,СВЦЭМ!$A$34:$A$777,$A310,СВЦЭМ!$B$33:$B$776,Y$296)+'СЕТ СН'!$F$15</f>
        <v>0</v>
      </c>
    </row>
    <row r="311" spans="1:25" ht="15.75" hidden="1" x14ac:dyDescent="0.2">
      <c r="A311" s="35">
        <f t="shared" si="8"/>
        <v>43570</v>
      </c>
      <c r="B311" s="36">
        <f>SUMIFS(СВЦЭМ!$H$34:$H$777,СВЦЭМ!$A$34:$A$777,$A311,СВЦЭМ!$B$33:$B$776,B$296)+'СЕТ СН'!$F$15</f>
        <v>0</v>
      </c>
      <c r="C311" s="36">
        <f>SUMIFS(СВЦЭМ!$H$34:$H$777,СВЦЭМ!$A$34:$A$777,$A311,СВЦЭМ!$B$33:$B$776,C$296)+'СЕТ СН'!$F$15</f>
        <v>0</v>
      </c>
      <c r="D311" s="36">
        <f>SUMIFS(СВЦЭМ!$H$34:$H$777,СВЦЭМ!$A$34:$A$777,$A311,СВЦЭМ!$B$33:$B$776,D$296)+'СЕТ СН'!$F$15</f>
        <v>0</v>
      </c>
      <c r="E311" s="36">
        <f>SUMIFS(СВЦЭМ!$H$34:$H$777,СВЦЭМ!$A$34:$A$777,$A311,СВЦЭМ!$B$33:$B$776,E$296)+'СЕТ СН'!$F$15</f>
        <v>0</v>
      </c>
      <c r="F311" s="36">
        <f>SUMIFS(СВЦЭМ!$H$34:$H$777,СВЦЭМ!$A$34:$A$777,$A311,СВЦЭМ!$B$33:$B$776,F$296)+'СЕТ СН'!$F$15</f>
        <v>0</v>
      </c>
      <c r="G311" s="36">
        <f>SUMIFS(СВЦЭМ!$H$34:$H$777,СВЦЭМ!$A$34:$A$777,$A311,СВЦЭМ!$B$33:$B$776,G$296)+'СЕТ СН'!$F$15</f>
        <v>0</v>
      </c>
      <c r="H311" s="36">
        <f>SUMIFS(СВЦЭМ!$H$34:$H$777,СВЦЭМ!$A$34:$A$777,$A311,СВЦЭМ!$B$33:$B$776,H$296)+'СЕТ СН'!$F$15</f>
        <v>0</v>
      </c>
      <c r="I311" s="36">
        <f>SUMIFS(СВЦЭМ!$H$34:$H$777,СВЦЭМ!$A$34:$A$777,$A311,СВЦЭМ!$B$33:$B$776,I$296)+'СЕТ СН'!$F$15</f>
        <v>0</v>
      </c>
      <c r="J311" s="36">
        <f>SUMIFS(СВЦЭМ!$H$34:$H$777,СВЦЭМ!$A$34:$A$777,$A311,СВЦЭМ!$B$33:$B$776,J$296)+'СЕТ СН'!$F$15</f>
        <v>0</v>
      </c>
      <c r="K311" s="36">
        <f>SUMIFS(СВЦЭМ!$H$34:$H$777,СВЦЭМ!$A$34:$A$777,$A311,СВЦЭМ!$B$33:$B$776,K$296)+'СЕТ СН'!$F$15</f>
        <v>0</v>
      </c>
      <c r="L311" s="36">
        <f>SUMIFS(СВЦЭМ!$H$34:$H$777,СВЦЭМ!$A$34:$A$777,$A311,СВЦЭМ!$B$33:$B$776,L$296)+'СЕТ СН'!$F$15</f>
        <v>0</v>
      </c>
      <c r="M311" s="36">
        <f>SUMIFS(СВЦЭМ!$H$34:$H$777,СВЦЭМ!$A$34:$A$777,$A311,СВЦЭМ!$B$33:$B$776,M$296)+'СЕТ СН'!$F$15</f>
        <v>0</v>
      </c>
      <c r="N311" s="36">
        <f>SUMIFS(СВЦЭМ!$H$34:$H$777,СВЦЭМ!$A$34:$A$777,$A311,СВЦЭМ!$B$33:$B$776,N$296)+'СЕТ СН'!$F$15</f>
        <v>0</v>
      </c>
      <c r="O311" s="36">
        <f>SUMIFS(СВЦЭМ!$H$34:$H$777,СВЦЭМ!$A$34:$A$777,$A311,СВЦЭМ!$B$33:$B$776,O$296)+'СЕТ СН'!$F$15</f>
        <v>0</v>
      </c>
      <c r="P311" s="36">
        <f>SUMIFS(СВЦЭМ!$H$34:$H$777,СВЦЭМ!$A$34:$A$777,$A311,СВЦЭМ!$B$33:$B$776,P$296)+'СЕТ СН'!$F$15</f>
        <v>0</v>
      </c>
      <c r="Q311" s="36">
        <f>SUMIFS(СВЦЭМ!$H$34:$H$777,СВЦЭМ!$A$34:$A$777,$A311,СВЦЭМ!$B$33:$B$776,Q$296)+'СЕТ СН'!$F$15</f>
        <v>0</v>
      </c>
      <c r="R311" s="36">
        <f>SUMIFS(СВЦЭМ!$H$34:$H$777,СВЦЭМ!$A$34:$A$777,$A311,СВЦЭМ!$B$33:$B$776,R$296)+'СЕТ СН'!$F$15</f>
        <v>0</v>
      </c>
      <c r="S311" s="36">
        <f>SUMIFS(СВЦЭМ!$H$34:$H$777,СВЦЭМ!$A$34:$A$777,$A311,СВЦЭМ!$B$33:$B$776,S$296)+'СЕТ СН'!$F$15</f>
        <v>0</v>
      </c>
      <c r="T311" s="36">
        <f>SUMIFS(СВЦЭМ!$H$34:$H$777,СВЦЭМ!$A$34:$A$777,$A311,СВЦЭМ!$B$33:$B$776,T$296)+'СЕТ СН'!$F$15</f>
        <v>0</v>
      </c>
      <c r="U311" s="36">
        <f>SUMIFS(СВЦЭМ!$H$34:$H$777,СВЦЭМ!$A$34:$A$777,$A311,СВЦЭМ!$B$33:$B$776,U$296)+'СЕТ СН'!$F$15</f>
        <v>0</v>
      </c>
      <c r="V311" s="36">
        <f>SUMIFS(СВЦЭМ!$H$34:$H$777,СВЦЭМ!$A$34:$A$777,$A311,СВЦЭМ!$B$33:$B$776,V$296)+'СЕТ СН'!$F$15</f>
        <v>0</v>
      </c>
      <c r="W311" s="36">
        <f>SUMIFS(СВЦЭМ!$H$34:$H$777,СВЦЭМ!$A$34:$A$777,$A311,СВЦЭМ!$B$33:$B$776,W$296)+'СЕТ СН'!$F$15</f>
        <v>0</v>
      </c>
      <c r="X311" s="36">
        <f>SUMIFS(СВЦЭМ!$H$34:$H$777,СВЦЭМ!$A$34:$A$777,$A311,СВЦЭМ!$B$33:$B$776,X$296)+'СЕТ СН'!$F$15</f>
        <v>0</v>
      </c>
      <c r="Y311" s="36">
        <f>SUMIFS(СВЦЭМ!$H$34:$H$777,СВЦЭМ!$A$34:$A$777,$A311,СВЦЭМ!$B$33:$B$776,Y$296)+'СЕТ СН'!$F$15</f>
        <v>0</v>
      </c>
    </row>
    <row r="312" spans="1:25" ht="15.75" hidden="1" x14ac:dyDescent="0.2">
      <c r="A312" s="35">
        <f t="shared" si="8"/>
        <v>43571</v>
      </c>
      <c r="B312" s="36">
        <f>SUMIFS(СВЦЭМ!$H$34:$H$777,СВЦЭМ!$A$34:$A$777,$A312,СВЦЭМ!$B$33:$B$776,B$296)+'СЕТ СН'!$F$15</f>
        <v>0</v>
      </c>
      <c r="C312" s="36">
        <f>SUMIFS(СВЦЭМ!$H$34:$H$777,СВЦЭМ!$A$34:$A$777,$A312,СВЦЭМ!$B$33:$B$776,C$296)+'СЕТ СН'!$F$15</f>
        <v>0</v>
      </c>
      <c r="D312" s="36">
        <f>SUMIFS(СВЦЭМ!$H$34:$H$777,СВЦЭМ!$A$34:$A$777,$A312,СВЦЭМ!$B$33:$B$776,D$296)+'СЕТ СН'!$F$15</f>
        <v>0</v>
      </c>
      <c r="E312" s="36">
        <f>SUMIFS(СВЦЭМ!$H$34:$H$777,СВЦЭМ!$A$34:$A$777,$A312,СВЦЭМ!$B$33:$B$776,E$296)+'СЕТ СН'!$F$15</f>
        <v>0</v>
      </c>
      <c r="F312" s="36">
        <f>SUMIFS(СВЦЭМ!$H$34:$H$777,СВЦЭМ!$A$34:$A$777,$A312,СВЦЭМ!$B$33:$B$776,F$296)+'СЕТ СН'!$F$15</f>
        <v>0</v>
      </c>
      <c r="G312" s="36">
        <f>SUMIFS(СВЦЭМ!$H$34:$H$777,СВЦЭМ!$A$34:$A$777,$A312,СВЦЭМ!$B$33:$B$776,G$296)+'СЕТ СН'!$F$15</f>
        <v>0</v>
      </c>
      <c r="H312" s="36">
        <f>SUMIFS(СВЦЭМ!$H$34:$H$777,СВЦЭМ!$A$34:$A$777,$A312,СВЦЭМ!$B$33:$B$776,H$296)+'СЕТ СН'!$F$15</f>
        <v>0</v>
      </c>
      <c r="I312" s="36">
        <f>SUMIFS(СВЦЭМ!$H$34:$H$777,СВЦЭМ!$A$34:$A$777,$A312,СВЦЭМ!$B$33:$B$776,I$296)+'СЕТ СН'!$F$15</f>
        <v>0</v>
      </c>
      <c r="J312" s="36">
        <f>SUMIFS(СВЦЭМ!$H$34:$H$777,СВЦЭМ!$A$34:$A$777,$A312,СВЦЭМ!$B$33:$B$776,J$296)+'СЕТ СН'!$F$15</f>
        <v>0</v>
      </c>
      <c r="K312" s="36">
        <f>SUMIFS(СВЦЭМ!$H$34:$H$777,СВЦЭМ!$A$34:$A$777,$A312,СВЦЭМ!$B$33:$B$776,K$296)+'СЕТ СН'!$F$15</f>
        <v>0</v>
      </c>
      <c r="L312" s="36">
        <f>SUMIFS(СВЦЭМ!$H$34:$H$777,СВЦЭМ!$A$34:$A$777,$A312,СВЦЭМ!$B$33:$B$776,L$296)+'СЕТ СН'!$F$15</f>
        <v>0</v>
      </c>
      <c r="M312" s="36">
        <f>SUMIFS(СВЦЭМ!$H$34:$H$777,СВЦЭМ!$A$34:$A$777,$A312,СВЦЭМ!$B$33:$B$776,M$296)+'СЕТ СН'!$F$15</f>
        <v>0</v>
      </c>
      <c r="N312" s="36">
        <f>SUMIFS(СВЦЭМ!$H$34:$H$777,СВЦЭМ!$A$34:$A$777,$A312,СВЦЭМ!$B$33:$B$776,N$296)+'СЕТ СН'!$F$15</f>
        <v>0</v>
      </c>
      <c r="O312" s="36">
        <f>SUMIFS(СВЦЭМ!$H$34:$H$777,СВЦЭМ!$A$34:$A$777,$A312,СВЦЭМ!$B$33:$B$776,O$296)+'СЕТ СН'!$F$15</f>
        <v>0</v>
      </c>
      <c r="P312" s="36">
        <f>SUMIFS(СВЦЭМ!$H$34:$H$777,СВЦЭМ!$A$34:$A$777,$A312,СВЦЭМ!$B$33:$B$776,P$296)+'СЕТ СН'!$F$15</f>
        <v>0</v>
      </c>
      <c r="Q312" s="36">
        <f>SUMIFS(СВЦЭМ!$H$34:$H$777,СВЦЭМ!$A$34:$A$777,$A312,СВЦЭМ!$B$33:$B$776,Q$296)+'СЕТ СН'!$F$15</f>
        <v>0</v>
      </c>
      <c r="R312" s="36">
        <f>SUMIFS(СВЦЭМ!$H$34:$H$777,СВЦЭМ!$A$34:$A$777,$A312,СВЦЭМ!$B$33:$B$776,R$296)+'СЕТ СН'!$F$15</f>
        <v>0</v>
      </c>
      <c r="S312" s="36">
        <f>SUMIFS(СВЦЭМ!$H$34:$H$777,СВЦЭМ!$A$34:$A$777,$A312,СВЦЭМ!$B$33:$B$776,S$296)+'СЕТ СН'!$F$15</f>
        <v>0</v>
      </c>
      <c r="T312" s="36">
        <f>SUMIFS(СВЦЭМ!$H$34:$H$777,СВЦЭМ!$A$34:$A$777,$A312,СВЦЭМ!$B$33:$B$776,T$296)+'СЕТ СН'!$F$15</f>
        <v>0</v>
      </c>
      <c r="U312" s="36">
        <f>SUMIFS(СВЦЭМ!$H$34:$H$777,СВЦЭМ!$A$34:$A$777,$A312,СВЦЭМ!$B$33:$B$776,U$296)+'СЕТ СН'!$F$15</f>
        <v>0</v>
      </c>
      <c r="V312" s="36">
        <f>SUMIFS(СВЦЭМ!$H$34:$H$777,СВЦЭМ!$A$34:$A$777,$A312,СВЦЭМ!$B$33:$B$776,V$296)+'СЕТ СН'!$F$15</f>
        <v>0</v>
      </c>
      <c r="W312" s="36">
        <f>SUMIFS(СВЦЭМ!$H$34:$H$777,СВЦЭМ!$A$34:$A$777,$A312,СВЦЭМ!$B$33:$B$776,W$296)+'СЕТ СН'!$F$15</f>
        <v>0</v>
      </c>
      <c r="X312" s="36">
        <f>SUMIFS(СВЦЭМ!$H$34:$H$777,СВЦЭМ!$A$34:$A$777,$A312,СВЦЭМ!$B$33:$B$776,X$296)+'СЕТ СН'!$F$15</f>
        <v>0</v>
      </c>
      <c r="Y312" s="36">
        <f>SUMIFS(СВЦЭМ!$H$34:$H$777,СВЦЭМ!$A$34:$A$777,$A312,СВЦЭМ!$B$33:$B$776,Y$296)+'СЕТ СН'!$F$15</f>
        <v>0</v>
      </c>
    </row>
    <row r="313" spans="1:25" ht="15.75" hidden="1" x14ac:dyDescent="0.2">
      <c r="A313" s="35">
        <f t="shared" si="8"/>
        <v>43572</v>
      </c>
      <c r="B313" s="36">
        <f>SUMIFS(СВЦЭМ!$H$34:$H$777,СВЦЭМ!$A$34:$A$777,$A313,СВЦЭМ!$B$33:$B$776,B$296)+'СЕТ СН'!$F$15</f>
        <v>0</v>
      </c>
      <c r="C313" s="36">
        <f>SUMIFS(СВЦЭМ!$H$34:$H$777,СВЦЭМ!$A$34:$A$777,$A313,СВЦЭМ!$B$33:$B$776,C$296)+'СЕТ СН'!$F$15</f>
        <v>0</v>
      </c>
      <c r="D313" s="36">
        <f>SUMIFS(СВЦЭМ!$H$34:$H$777,СВЦЭМ!$A$34:$A$777,$A313,СВЦЭМ!$B$33:$B$776,D$296)+'СЕТ СН'!$F$15</f>
        <v>0</v>
      </c>
      <c r="E313" s="36">
        <f>SUMIFS(СВЦЭМ!$H$34:$H$777,СВЦЭМ!$A$34:$A$777,$A313,СВЦЭМ!$B$33:$B$776,E$296)+'СЕТ СН'!$F$15</f>
        <v>0</v>
      </c>
      <c r="F313" s="36">
        <f>SUMIFS(СВЦЭМ!$H$34:$H$777,СВЦЭМ!$A$34:$A$777,$A313,СВЦЭМ!$B$33:$B$776,F$296)+'СЕТ СН'!$F$15</f>
        <v>0</v>
      </c>
      <c r="G313" s="36">
        <f>SUMIFS(СВЦЭМ!$H$34:$H$777,СВЦЭМ!$A$34:$A$777,$A313,СВЦЭМ!$B$33:$B$776,G$296)+'СЕТ СН'!$F$15</f>
        <v>0</v>
      </c>
      <c r="H313" s="36">
        <f>SUMIFS(СВЦЭМ!$H$34:$H$777,СВЦЭМ!$A$34:$A$777,$A313,СВЦЭМ!$B$33:$B$776,H$296)+'СЕТ СН'!$F$15</f>
        <v>0</v>
      </c>
      <c r="I313" s="36">
        <f>SUMIFS(СВЦЭМ!$H$34:$H$777,СВЦЭМ!$A$34:$A$777,$A313,СВЦЭМ!$B$33:$B$776,I$296)+'СЕТ СН'!$F$15</f>
        <v>0</v>
      </c>
      <c r="J313" s="36">
        <f>SUMIFS(СВЦЭМ!$H$34:$H$777,СВЦЭМ!$A$34:$A$777,$A313,СВЦЭМ!$B$33:$B$776,J$296)+'СЕТ СН'!$F$15</f>
        <v>0</v>
      </c>
      <c r="K313" s="36">
        <f>SUMIFS(СВЦЭМ!$H$34:$H$777,СВЦЭМ!$A$34:$A$777,$A313,СВЦЭМ!$B$33:$B$776,K$296)+'СЕТ СН'!$F$15</f>
        <v>0</v>
      </c>
      <c r="L313" s="36">
        <f>SUMIFS(СВЦЭМ!$H$34:$H$777,СВЦЭМ!$A$34:$A$777,$A313,СВЦЭМ!$B$33:$B$776,L$296)+'СЕТ СН'!$F$15</f>
        <v>0</v>
      </c>
      <c r="M313" s="36">
        <f>SUMIFS(СВЦЭМ!$H$34:$H$777,СВЦЭМ!$A$34:$A$777,$A313,СВЦЭМ!$B$33:$B$776,M$296)+'СЕТ СН'!$F$15</f>
        <v>0</v>
      </c>
      <c r="N313" s="36">
        <f>SUMIFS(СВЦЭМ!$H$34:$H$777,СВЦЭМ!$A$34:$A$777,$A313,СВЦЭМ!$B$33:$B$776,N$296)+'СЕТ СН'!$F$15</f>
        <v>0</v>
      </c>
      <c r="O313" s="36">
        <f>SUMIFS(СВЦЭМ!$H$34:$H$777,СВЦЭМ!$A$34:$A$777,$A313,СВЦЭМ!$B$33:$B$776,O$296)+'СЕТ СН'!$F$15</f>
        <v>0</v>
      </c>
      <c r="P313" s="36">
        <f>SUMIFS(СВЦЭМ!$H$34:$H$777,СВЦЭМ!$A$34:$A$777,$A313,СВЦЭМ!$B$33:$B$776,P$296)+'СЕТ СН'!$F$15</f>
        <v>0</v>
      </c>
      <c r="Q313" s="36">
        <f>SUMIFS(СВЦЭМ!$H$34:$H$777,СВЦЭМ!$A$34:$A$777,$A313,СВЦЭМ!$B$33:$B$776,Q$296)+'СЕТ СН'!$F$15</f>
        <v>0</v>
      </c>
      <c r="R313" s="36">
        <f>SUMIFS(СВЦЭМ!$H$34:$H$777,СВЦЭМ!$A$34:$A$777,$A313,СВЦЭМ!$B$33:$B$776,R$296)+'СЕТ СН'!$F$15</f>
        <v>0</v>
      </c>
      <c r="S313" s="36">
        <f>SUMIFS(СВЦЭМ!$H$34:$H$777,СВЦЭМ!$A$34:$A$777,$A313,СВЦЭМ!$B$33:$B$776,S$296)+'СЕТ СН'!$F$15</f>
        <v>0</v>
      </c>
      <c r="T313" s="36">
        <f>SUMIFS(СВЦЭМ!$H$34:$H$777,СВЦЭМ!$A$34:$A$777,$A313,СВЦЭМ!$B$33:$B$776,T$296)+'СЕТ СН'!$F$15</f>
        <v>0</v>
      </c>
      <c r="U313" s="36">
        <f>SUMIFS(СВЦЭМ!$H$34:$H$777,СВЦЭМ!$A$34:$A$777,$A313,СВЦЭМ!$B$33:$B$776,U$296)+'СЕТ СН'!$F$15</f>
        <v>0</v>
      </c>
      <c r="V313" s="36">
        <f>SUMIFS(СВЦЭМ!$H$34:$H$777,СВЦЭМ!$A$34:$A$777,$A313,СВЦЭМ!$B$33:$B$776,V$296)+'СЕТ СН'!$F$15</f>
        <v>0</v>
      </c>
      <c r="W313" s="36">
        <f>SUMIFS(СВЦЭМ!$H$34:$H$777,СВЦЭМ!$A$34:$A$777,$A313,СВЦЭМ!$B$33:$B$776,W$296)+'СЕТ СН'!$F$15</f>
        <v>0</v>
      </c>
      <c r="X313" s="36">
        <f>SUMIFS(СВЦЭМ!$H$34:$H$777,СВЦЭМ!$A$34:$A$777,$A313,СВЦЭМ!$B$33:$B$776,X$296)+'СЕТ СН'!$F$15</f>
        <v>0</v>
      </c>
      <c r="Y313" s="36">
        <f>SUMIFS(СВЦЭМ!$H$34:$H$777,СВЦЭМ!$A$34:$A$777,$A313,СВЦЭМ!$B$33:$B$776,Y$296)+'СЕТ СН'!$F$15</f>
        <v>0</v>
      </c>
    </row>
    <row r="314" spans="1:25" ht="15.75" hidden="1" x14ac:dyDescent="0.2">
      <c r="A314" s="35">
        <f t="shared" si="8"/>
        <v>43573</v>
      </c>
      <c r="B314" s="36">
        <f>SUMIFS(СВЦЭМ!$H$34:$H$777,СВЦЭМ!$A$34:$A$777,$A314,СВЦЭМ!$B$33:$B$776,B$296)+'СЕТ СН'!$F$15</f>
        <v>0</v>
      </c>
      <c r="C314" s="36">
        <f>SUMIFS(СВЦЭМ!$H$34:$H$777,СВЦЭМ!$A$34:$A$777,$A314,СВЦЭМ!$B$33:$B$776,C$296)+'СЕТ СН'!$F$15</f>
        <v>0</v>
      </c>
      <c r="D314" s="36">
        <f>SUMIFS(СВЦЭМ!$H$34:$H$777,СВЦЭМ!$A$34:$A$777,$A314,СВЦЭМ!$B$33:$B$776,D$296)+'СЕТ СН'!$F$15</f>
        <v>0</v>
      </c>
      <c r="E314" s="36">
        <f>SUMIFS(СВЦЭМ!$H$34:$H$777,СВЦЭМ!$A$34:$A$777,$A314,СВЦЭМ!$B$33:$B$776,E$296)+'СЕТ СН'!$F$15</f>
        <v>0</v>
      </c>
      <c r="F314" s="36">
        <f>SUMIFS(СВЦЭМ!$H$34:$H$777,СВЦЭМ!$A$34:$A$777,$A314,СВЦЭМ!$B$33:$B$776,F$296)+'СЕТ СН'!$F$15</f>
        <v>0</v>
      </c>
      <c r="G314" s="36">
        <f>SUMIFS(СВЦЭМ!$H$34:$H$777,СВЦЭМ!$A$34:$A$777,$A314,СВЦЭМ!$B$33:$B$776,G$296)+'СЕТ СН'!$F$15</f>
        <v>0</v>
      </c>
      <c r="H314" s="36">
        <f>SUMIFS(СВЦЭМ!$H$34:$H$777,СВЦЭМ!$A$34:$A$777,$A314,СВЦЭМ!$B$33:$B$776,H$296)+'СЕТ СН'!$F$15</f>
        <v>0</v>
      </c>
      <c r="I314" s="36">
        <f>SUMIFS(СВЦЭМ!$H$34:$H$777,СВЦЭМ!$A$34:$A$777,$A314,СВЦЭМ!$B$33:$B$776,I$296)+'СЕТ СН'!$F$15</f>
        <v>0</v>
      </c>
      <c r="J314" s="36">
        <f>SUMIFS(СВЦЭМ!$H$34:$H$777,СВЦЭМ!$A$34:$A$777,$A314,СВЦЭМ!$B$33:$B$776,J$296)+'СЕТ СН'!$F$15</f>
        <v>0</v>
      </c>
      <c r="K314" s="36">
        <f>SUMIFS(СВЦЭМ!$H$34:$H$777,СВЦЭМ!$A$34:$A$777,$A314,СВЦЭМ!$B$33:$B$776,K$296)+'СЕТ СН'!$F$15</f>
        <v>0</v>
      </c>
      <c r="L314" s="36">
        <f>SUMIFS(СВЦЭМ!$H$34:$H$777,СВЦЭМ!$A$34:$A$777,$A314,СВЦЭМ!$B$33:$B$776,L$296)+'СЕТ СН'!$F$15</f>
        <v>0</v>
      </c>
      <c r="M314" s="36">
        <f>SUMIFS(СВЦЭМ!$H$34:$H$777,СВЦЭМ!$A$34:$A$777,$A314,СВЦЭМ!$B$33:$B$776,M$296)+'СЕТ СН'!$F$15</f>
        <v>0</v>
      </c>
      <c r="N314" s="36">
        <f>SUMIFS(СВЦЭМ!$H$34:$H$777,СВЦЭМ!$A$34:$A$777,$A314,СВЦЭМ!$B$33:$B$776,N$296)+'СЕТ СН'!$F$15</f>
        <v>0</v>
      </c>
      <c r="O314" s="36">
        <f>SUMIFS(СВЦЭМ!$H$34:$H$777,СВЦЭМ!$A$34:$A$777,$A314,СВЦЭМ!$B$33:$B$776,O$296)+'СЕТ СН'!$F$15</f>
        <v>0</v>
      </c>
      <c r="P314" s="36">
        <f>SUMIFS(СВЦЭМ!$H$34:$H$777,СВЦЭМ!$A$34:$A$777,$A314,СВЦЭМ!$B$33:$B$776,P$296)+'СЕТ СН'!$F$15</f>
        <v>0</v>
      </c>
      <c r="Q314" s="36">
        <f>SUMIFS(СВЦЭМ!$H$34:$H$777,СВЦЭМ!$A$34:$A$777,$A314,СВЦЭМ!$B$33:$B$776,Q$296)+'СЕТ СН'!$F$15</f>
        <v>0</v>
      </c>
      <c r="R314" s="36">
        <f>SUMIFS(СВЦЭМ!$H$34:$H$777,СВЦЭМ!$A$34:$A$777,$A314,СВЦЭМ!$B$33:$B$776,R$296)+'СЕТ СН'!$F$15</f>
        <v>0</v>
      </c>
      <c r="S314" s="36">
        <f>SUMIFS(СВЦЭМ!$H$34:$H$777,СВЦЭМ!$A$34:$A$777,$A314,СВЦЭМ!$B$33:$B$776,S$296)+'СЕТ СН'!$F$15</f>
        <v>0</v>
      </c>
      <c r="T314" s="36">
        <f>SUMIFS(СВЦЭМ!$H$34:$H$777,СВЦЭМ!$A$34:$A$777,$A314,СВЦЭМ!$B$33:$B$776,T$296)+'СЕТ СН'!$F$15</f>
        <v>0</v>
      </c>
      <c r="U314" s="36">
        <f>SUMIFS(СВЦЭМ!$H$34:$H$777,СВЦЭМ!$A$34:$A$777,$A314,СВЦЭМ!$B$33:$B$776,U$296)+'СЕТ СН'!$F$15</f>
        <v>0</v>
      </c>
      <c r="V314" s="36">
        <f>SUMIFS(СВЦЭМ!$H$34:$H$777,СВЦЭМ!$A$34:$A$777,$A314,СВЦЭМ!$B$33:$B$776,V$296)+'СЕТ СН'!$F$15</f>
        <v>0</v>
      </c>
      <c r="W314" s="36">
        <f>SUMIFS(СВЦЭМ!$H$34:$H$777,СВЦЭМ!$A$34:$A$777,$A314,СВЦЭМ!$B$33:$B$776,W$296)+'СЕТ СН'!$F$15</f>
        <v>0</v>
      </c>
      <c r="X314" s="36">
        <f>SUMIFS(СВЦЭМ!$H$34:$H$777,СВЦЭМ!$A$34:$A$777,$A314,СВЦЭМ!$B$33:$B$776,X$296)+'СЕТ СН'!$F$15</f>
        <v>0</v>
      </c>
      <c r="Y314" s="36">
        <f>SUMIFS(СВЦЭМ!$H$34:$H$777,СВЦЭМ!$A$34:$A$777,$A314,СВЦЭМ!$B$33:$B$776,Y$296)+'СЕТ СН'!$F$15</f>
        <v>0</v>
      </c>
    </row>
    <row r="315" spans="1:25" ht="15.75" hidden="1" x14ac:dyDescent="0.2">
      <c r="A315" s="35">
        <f t="shared" si="8"/>
        <v>43574</v>
      </c>
      <c r="B315" s="36">
        <f>SUMIFS(СВЦЭМ!$H$34:$H$777,СВЦЭМ!$A$34:$A$777,$A315,СВЦЭМ!$B$33:$B$776,B$296)+'СЕТ СН'!$F$15</f>
        <v>0</v>
      </c>
      <c r="C315" s="36">
        <f>SUMIFS(СВЦЭМ!$H$34:$H$777,СВЦЭМ!$A$34:$A$777,$A315,СВЦЭМ!$B$33:$B$776,C$296)+'СЕТ СН'!$F$15</f>
        <v>0</v>
      </c>
      <c r="D315" s="36">
        <f>SUMIFS(СВЦЭМ!$H$34:$H$777,СВЦЭМ!$A$34:$A$777,$A315,СВЦЭМ!$B$33:$B$776,D$296)+'СЕТ СН'!$F$15</f>
        <v>0</v>
      </c>
      <c r="E315" s="36">
        <f>SUMIFS(СВЦЭМ!$H$34:$H$777,СВЦЭМ!$A$34:$A$777,$A315,СВЦЭМ!$B$33:$B$776,E$296)+'СЕТ СН'!$F$15</f>
        <v>0</v>
      </c>
      <c r="F315" s="36">
        <f>SUMIFS(СВЦЭМ!$H$34:$H$777,СВЦЭМ!$A$34:$A$777,$A315,СВЦЭМ!$B$33:$B$776,F$296)+'СЕТ СН'!$F$15</f>
        <v>0</v>
      </c>
      <c r="G315" s="36">
        <f>SUMIFS(СВЦЭМ!$H$34:$H$777,СВЦЭМ!$A$34:$A$777,$A315,СВЦЭМ!$B$33:$B$776,G$296)+'СЕТ СН'!$F$15</f>
        <v>0</v>
      </c>
      <c r="H315" s="36">
        <f>SUMIFS(СВЦЭМ!$H$34:$H$777,СВЦЭМ!$A$34:$A$777,$A315,СВЦЭМ!$B$33:$B$776,H$296)+'СЕТ СН'!$F$15</f>
        <v>0</v>
      </c>
      <c r="I315" s="36">
        <f>SUMIFS(СВЦЭМ!$H$34:$H$777,СВЦЭМ!$A$34:$A$777,$A315,СВЦЭМ!$B$33:$B$776,I$296)+'СЕТ СН'!$F$15</f>
        <v>0</v>
      </c>
      <c r="J315" s="36">
        <f>SUMIFS(СВЦЭМ!$H$34:$H$777,СВЦЭМ!$A$34:$A$777,$A315,СВЦЭМ!$B$33:$B$776,J$296)+'СЕТ СН'!$F$15</f>
        <v>0</v>
      </c>
      <c r="K315" s="36">
        <f>SUMIFS(СВЦЭМ!$H$34:$H$777,СВЦЭМ!$A$34:$A$777,$A315,СВЦЭМ!$B$33:$B$776,K$296)+'СЕТ СН'!$F$15</f>
        <v>0</v>
      </c>
      <c r="L315" s="36">
        <f>SUMIFS(СВЦЭМ!$H$34:$H$777,СВЦЭМ!$A$34:$A$777,$A315,СВЦЭМ!$B$33:$B$776,L$296)+'СЕТ СН'!$F$15</f>
        <v>0</v>
      </c>
      <c r="M315" s="36">
        <f>SUMIFS(СВЦЭМ!$H$34:$H$777,СВЦЭМ!$A$34:$A$777,$A315,СВЦЭМ!$B$33:$B$776,M$296)+'СЕТ СН'!$F$15</f>
        <v>0</v>
      </c>
      <c r="N315" s="36">
        <f>SUMIFS(СВЦЭМ!$H$34:$H$777,СВЦЭМ!$A$34:$A$777,$A315,СВЦЭМ!$B$33:$B$776,N$296)+'СЕТ СН'!$F$15</f>
        <v>0</v>
      </c>
      <c r="O315" s="36">
        <f>SUMIFS(СВЦЭМ!$H$34:$H$777,СВЦЭМ!$A$34:$A$777,$A315,СВЦЭМ!$B$33:$B$776,O$296)+'СЕТ СН'!$F$15</f>
        <v>0</v>
      </c>
      <c r="P315" s="36">
        <f>SUMIFS(СВЦЭМ!$H$34:$H$777,СВЦЭМ!$A$34:$A$777,$A315,СВЦЭМ!$B$33:$B$776,P$296)+'СЕТ СН'!$F$15</f>
        <v>0</v>
      </c>
      <c r="Q315" s="36">
        <f>SUMIFS(СВЦЭМ!$H$34:$H$777,СВЦЭМ!$A$34:$A$777,$A315,СВЦЭМ!$B$33:$B$776,Q$296)+'СЕТ СН'!$F$15</f>
        <v>0</v>
      </c>
      <c r="R315" s="36">
        <f>SUMIFS(СВЦЭМ!$H$34:$H$777,СВЦЭМ!$A$34:$A$777,$A315,СВЦЭМ!$B$33:$B$776,R$296)+'СЕТ СН'!$F$15</f>
        <v>0</v>
      </c>
      <c r="S315" s="36">
        <f>SUMIFS(СВЦЭМ!$H$34:$H$777,СВЦЭМ!$A$34:$A$777,$A315,СВЦЭМ!$B$33:$B$776,S$296)+'СЕТ СН'!$F$15</f>
        <v>0</v>
      </c>
      <c r="T315" s="36">
        <f>SUMIFS(СВЦЭМ!$H$34:$H$777,СВЦЭМ!$A$34:$A$777,$A315,СВЦЭМ!$B$33:$B$776,T$296)+'СЕТ СН'!$F$15</f>
        <v>0</v>
      </c>
      <c r="U315" s="36">
        <f>SUMIFS(СВЦЭМ!$H$34:$H$777,СВЦЭМ!$A$34:$A$777,$A315,СВЦЭМ!$B$33:$B$776,U$296)+'СЕТ СН'!$F$15</f>
        <v>0</v>
      </c>
      <c r="V315" s="36">
        <f>SUMIFS(СВЦЭМ!$H$34:$H$777,СВЦЭМ!$A$34:$A$777,$A315,СВЦЭМ!$B$33:$B$776,V$296)+'СЕТ СН'!$F$15</f>
        <v>0</v>
      </c>
      <c r="W315" s="36">
        <f>SUMIFS(СВЦЭМ!$H$34:$H$777,СВЦЭМ!$A$34:$A$777,$A315,СВЦЭМ!$B$33:$B$776,W$296)+'СЕТ СН'!$F$15</f>
        <v>0</v>
      </c>
      <c r="X315" s="36">
        <f>SUMIFS(СВЦЭМ!$H$34:$H$777,СВЦЭМ!$A$34:$A$777,$A315,СВЦЭМ!$B$33:$B$776,X$296)+'СЕТ СН'!$F$15</f>
        <v>0</v>
      </c>
      <c r="Y315" s="36">
        <f>SUMIFS(СВЦЭМ!$H$34:$H$777,СВЦЭМ!$A$34:$A$777,$A315,СВЦЭМ!$B$33:$B$776,Y$296)+'СЕТ СН'!$F$15</f>
        <v>0</v>
      </c>
    </row>
    <row r="316" spans="1:25" ht="15.75" hidden="1" x14ac:dyDescent="0.2">
      <c r="A316" s="35">
        <f t="shared" si="8"/>
        <v>43575</v>
      </c>
      <c r="B316" s="36">
        <f>SUMIFS(СВЦЭМ!$H$34:$H$777,СВЦЭМ!$A$34:$A$777,$A316,СВЦЭМ!$B$33:$B$776,B$296)+'СЕТ СН'!$F$15</f>
        <v>0</v>
      </c>
      <c r="C316" s="36">
        <f>SUMIFS(СВЦЭМ!$H$34:$H$777,СВЦЭМ!$A$34:$A$777,$A316,СВЦЭМ!$B$33:$B$776,C$296)+'СЕТ СН'!$F$15</f>
        <v>0</v>
      </c>
      <c r="D316" s="36">
        <f>SUMIFS(СВЦЭМ!$H$34:$H$777,СВЦЭМ!$A$34:$A$777,$A316,СВЦЭМ!$B$33:$B$776,D$296)+'СЕТ СН'!$F$15</f>
        <v>0</v>
      </c>
      <c r="E316" s="36">
        <f>SUMIFS(СВЦЭМ!$H$34:$H$777,СВЦЭМ!$A$34:$A$777,$A316,СВЦЭМ!$B$33:$B$776,E$296)+'СЕТ СН'!$F$15</f>
        <v>0</v>
      </c>
      <c r="F316" s="36">
        <f>SUMIFS(СВЦЭМ!$H$34:$H$777,СВЦЭМ!$A$34:$A$777,$A316,СВЦЭМ!$B$33:$B$776,F$296)+'СЕТ СН'!$F$15</f>
        <v>0</v>
      </c>
      <c r="G316" s="36">
        <f>SUMIFS(СВЦЭМ!$H$34:$H$777,СВЦЭМ!$A$34:$A$777,$A316,СВЦЭМ!$B$33:$B$776,G$296)+'СЕТ СН'!$F$15</f>
        <v>0</v>
      </c>
      <c r="H316" s="36">
        <f>SUMIFS(СВЦЭМ!$H$34:$H$777,СВЦЭМ!$A$34:$A$777,$A316,СВЦЭМ!$B$33:$B$776,H$296)+'СЕТ СН'!$F$15</f>
        <v>0</v>
      </c>
      <c r="I316" s="36">
        <f>SUMIFS(СВЦЭМ!$H$34:$H$777,СВЦЭМ!$A$34:$A$777,$A316,СВЦЭМ!$B$33:$B$776,I$296)+'СЕТ СН'!$F$15</f>
        <v>0</v>
      </c>
      <c r="J316" s="36">
        <f>SUMIFS(СВЦЭМ!$H$34:$H$777,СВЦЭМ!$A$34:$A$777,$A316,СВЦЭМ!$B$33:$B$776,J$296)+'СЕТ СН'!$F$15</f>
        <v>0</v>
      </c>
      <c r="K316" s="36">
        <f>SUMIFS(СВЦЭМ!$H$34:$H$777,СВЦЭМ!$A$34:$A$777,$A316,СВЦЭМ!$B$33:$B$776,K$296)+'СЕТ СН'!$F$15</f>
        <v>0</v>
      </c>
      <c r="L316" s="36">
        <f>SUMIFS(СВЦЭМ!$H$34:$H$777,СВЦЭМ!$A$34:$A$777,$A316,СВЦЭМ!$B$33:$B$776,L$296)+'СЕТ СН'!$F$15</f>
        <v>0</v>
      </c>
      <c r="M316" s="36">
        <f>SUMIFS(СВЦЭМ!$H$34:$H$777,СВЦЭМ!$A$34:$A$777,$A316,СВЦЭМ!$B$33:$B$776,M$296)+'СЕТ СН'!$F$15</f>
        <v>0</v>
      </c>
      <c r="N316" s="36">
        <f>SUMIFS(СВЦЭМ!$H$34:$H$777,СВЦЭМ!$A$34:$A$777,$A316,СВЦЭМ!$B$33:$B$776,N$296)+'СЕТ СН'!$F$15</f>
        <v>0</v>
      </c>
      <c r="O316" s="36">
        <f>SUMIFS(СВЦЭМ!$H$34:$H$777,СВЦЭМ!$A$34:$A$777,$A316,СВЦЭМ!$B$33:$B$776,O$296)+'СЕТ СН'!$F$15</f>
        <v>0</v>
      </c>
      <c r="P316" s="36">
        <f>SUMIFS(СВЦЭМ!$H$34:$H$777,СВЦЭМ!$A$34:$A$777,$A316,СВЦЭМ!$B$33:$B$776,P$296)+'СЕТ СН'!$F$15</f>
        <v>0</v>
      </c>
      <c r="Q316" s="36">
        <f>SUMIFS(СВЦЭМ!$H$34:$H$777,СВЦЭМ!$A$34:$A$777,$A316,СВЦЭМ!$B$33:$B$776,Q$296)+'СЕТ СН'!$F$15</f>
        <v>0</v>
      </c>
      <c r="R316" s="36">
        <f>SUMIFS(СВЦЭМ!$H$34:$H$777,СВЦЭМ!$A$34:$A$777,$A316,СВЦЭМ!$B$33:$B$776,R$296)+'СЕТ СН'!$F$15</f>
        <v>0</v>
      </c>
      <c r="S316" s="36">
        <f>SUMIFS(СВЦЭМ!$H$34:$H$777,СВЦЭМ!$A$34:$A$777,$A316,СВЦЭМ!$B$33:$B$776,S$296)+'СЕТ СН'!$F$15</f>
        <v>0</v>
      </c>
      <c r="T316" s="36">
        <f>SUMIFS(СВЦЭМ!$H$34:$H$777,СВЦЭМ!$A$34:$A$777,$A316,СВЦЭМ!$B$33:$B$776,T$296)+'СЕТ СН'!$F$15</f>
        <v>0</v>
      </c>
      <c r="U316" s="36">
        <f>SUMIFS(СВЦЭМ!$H$34:$H$777,СВЦЭМ!$A$34:$A$777,$A316,СВЦЭМ!$B$33:$B$776,U$296)+'СЕТ СН'!$F$15</f>
        <v>0</v>
      </c>
      <c r="V316" s="36">
        <f>SUMIFS(СВЦЭМ!$H$34:$H$777,СВЦЭМ!$A$34:$A$777,$A316,СВЦЭМ!$B$33:$B$776,V$296)+'СЕТ СН'!$F$15</f>
        <v>0</v>
      </c>
      <c r="W316" s="36">
        <f>SUMIFS(СВЦЭМ!$H$34:$H$777,СВЦЭМ!$A$34:$A$777,$A316,СВЦЭМ!$B$33:$B$776,W$296)+'СЕТ СН'!$F$15</f>
        <v>0</v>
      </c>
      <c r="X316" s="36">
        <f>SUMIFS(СВЦЭМ!$H$34:$H$777,СВЦЭМ!$A$34:$A$777,$A316,СВЦЭМ!$B$33:$B$776,X$296)+'СЕТ СН'!$F$15</f>
        <v>0</v>
      </c>
      <c r="Y316" s="36">
        <f>SUMIFS(СВЦЭМ!$H$34:$H$777,СВЦЭМ!$A$34:$A$777,$A316,СВЦЭМ!$B$33:$B$776,Y$296)+'СЕТ СН'!$F$15</f>
        <v>0</v>
      </c>
    </row>
    <row r="317" spans="1:25" ht="15.75" hidden="1" x14ac:dyDescent="0.2">
      <c r="A317" s="35">
        <f t="shared" si="8"/>
        <v>43576</v>
      </c>
      <c r="B317" s="36">
        <f>SUMIFS(СВЦЭМ!$H$34:$H$777,СВЦЭМ!$A$34:$A$777,$A317,СВЦЭМ!$B$33:$B$776,B$296)+'СЕТ СН'!$F$15</f>
        <v>0</v>
      </c>
      <c r="C317" s="36">
        <f>SUMIFS(СВЦЭМ!$H$34:$H$777,СВЦЭМ!$A$34:$A$777,$A317,СВЦЭМ!$B$33:$B$776,C$296)+'СЕТ СН'!$F$15</f>
        <v>0</v>
      </c>
      <c r="D317" s="36">
        <f>SUMIFS(СВЦЭМ!$H$34:$H$777,СВЦЭМ!$A$34:$A$777,$A317,СВЦЭМ!$B$33:$B$776,D$296)+'СЕТ СН'!$F$15</f>
        <v>0</v>
      </c>
      <c r="E317" s="36">
        <f>SUMIFS(СВЦЭМ!$H$34:$H$777,СВЦЭМ!$A$34:$A$777,$A317,СВЦЭМ!$B$33:$B$776,E$296)+'СЕТ СН'!$F$15</f>
        <v>0</v>
      </c>
      <c r="F317" s="36">
        <f>SUMIFS(СВЦЭМ!$H$34:$H$777,СВЦЭМ!$A$34:$A$777,$A317,СВЦЭМ!$B$33:$B$776,F$296)+'СЕТ СН'!$F$15</f>
        <v>0</v>
      </c>
      <c r="G317" s="36">
        <f>SUMIFS(СВЦЭМ!$H$34:$H$777,СВЦЭМ!$A$34:$A$777,$A317,СВЦЭМ!$B$33:$B$776,G$296)+'СЕТ СН'!$F$15</f>
        <v>0</v>
      </c>
      <c r="H317" s="36">
        <f>SUMIFS(СВЦЭМ!$H$34:$H$777,СВЦЭМ!$A$34:$A$777,$A317,СВЦЭМ!$B$33:$B$776,H$296)+'СЕТ СН'!$F$15</f>
        <v>0</v>
      </c>
      <c r="I317" s="36">
        <f>SUMIFS(СВЦЭМ!$H$34:$H$777,СВЦЭМ!$A$34:$A$777,$A317,СВЦЭМ!$B$33:$B$776,I$296)+'СЕТ СН'!$F$15</f>
        <v>0</v>
      </c>
      <c r="J317" s="36">
        <f>SUMIFS(СВЦЭМ!$H$34:$H$777,СВЦЭМ!$A$34:$A$777,$A317,СВЦЭМ!$B$33:$B$776,J$296)+'СЕТ СН'!$F$15</f>
        <v>0</v>
      </c>
      <c r="K317" s="36">
        <f>SUMIFS(СВЦЭМ!$H$34:$H$777,СВЦЭМ!$A$34:$A$777,$A317,СВЦЭМ!$B$33:$B$776,K$296)+'СЕТ СН'!$F$15</f>
        <v>0</v>
      </c>
      <c r="L317" s="36">
        <f>SUMIFS(СВЦЭМ!$H$34:$H$777,СВЦЭМ!$A$34:$A$777,$A317,СВЦЭМ!$B$33:$B$776,L$296)+'СЕТ СН'!$F$15</f>
        <v>0</v>
      </c>
      <c r="M317" s="36">
        <f>SUMIFS(СВЦЭМ!$H$34:$H$777,СВЦЭМ!$A$34:$A$777,$A317,СВЦЭМ!$B$33:$B$776,M$296)+'СЕТ СН'!$F$15</f>
        <v>0</v>
      </c>
      <c r="N317" s="36">
        <f>SUMIFS(СВЦЭМ!$H$34:$H$777,СВЦЭМ!$A$34:$A$777,$A317,СВЦЭМ!$B$33:$B$776,N$296)+'СЕТ СН'!$F$15</f>
        <v>0</v>
      </c>
      <c r="O317" s="36">
        <f>SUMIFS(СВЦЭМ!$H$34:$H$777,СВЦЭМ!$A$34:$A$777,$A317,СВЦЭМ!$B$33:$B$776,O$296)+'СЕТ СН'!$F$15</f>
        <v>0</v>
      </c>
      <c r="P317" s="36">
        <f>SUMIFS(СВЦЭМ!$H$34:$H$777,СВЦЭМ!$A$34:$A$777,$A317,СВЦЭМ!$B$33:$B$776,P$296)+'СЕТ СН'!$F$15</f>
        <v>0</v>
      </c>
      <c r="Q317" s="36">
        <f>SUMIFS(СВЦЭМ!$H$34:$H$777,СВЦЭМ!$A$34:$A$777,$A317,СВЦЭМ!$B$33:$B$776,Q$296)+'СЕТ СН'!$F$15</f>
        <v>0</v>
      </c>
      <c r="R317" s="36">
        <f>SUMIFS(СВЦЭМ!$H$34:$H$777,СВЦЭМ!$A$34:$A$777,$A317,СВЦЭМ!$B$33:$B$776,R$296)+'СЕТ СН'!$F$15</f>
        <v>0</v>
      </c>
      <c r="S317" s="36">
        <f>SUMIFS(СВЦЭМ!$H$34:$H$777,СВЦЭМ!$A$34:$A$777,$A317,СВЦЭМ!$B$33:$B$776,S$296)+'СЕТ СН'!$F$15</f>
        <v>0</v>
      </c>
      <c r="T317" s="36">
        <f>SUMIFS(СВЦЭМ!$H$34:$H$777,СВЦЭМ!$A$34:$A$777,$A317,СВЦЭМ!$B$33:$B$776,T$296)+'СЕТ СН'!$F$15</f>
        <v>0</v>
      </c>
      <c r="U317" s="36">
        <f>SUMIFS(СВЦЭМ!$H$34:$H$777,СВЦЭМ!$A$34:$A$777,$A317,СВЦЭМ!$B$33:$B$776,U$296)+'СЕТ СН'!$F$15</f>
        <v>0</v>
      </c>
      <c r="V317" s="36">
        <f>SUMIFS(СВЦЭМ!$H$34:$H$777,СВЦЭМ!$A$34:$A$777,$A317,СВЦЭМ!$B$33:$B$776,V$296)+'СЕТ СН'!$F$15</f>
        <v>0</v>
      </c>
      <c r="W317" s="36">
        <f>SUMIFS(СВЦЭМ!$H$34:$H$777,СВЦЭМ!$A$34:$A$777,$A317,СВЦЭМ!$B$33:$B$776,W$296)+'СЕТ СН'!$F$15</f>
        <v>0</v>
      </c>
      <c r="X317" s="36">
        <f>SUMIFS(СВЦЭМ!$H$34:$H$777,СВЦЭМ!$A$34:$A$777,$A317,СВЦЭМ!$B$33:$B$776,X$296)+'СЕТ СН'!$F$15</f>
        <v>0</v>
      </c>
      <c r="Y317" s="36">
        <f>SUMIFS(СВЦЭМ!$H$34:$H$777,СВЦЭМ!$A$34:$A$777,$A317,СВЦЭМ!$B$33:$B$776,Y$296)+'СЕТ СН'!$F$15</f>
        <v>0</v>
      </c>
    </row>
    <row r="318" spans="1:25" ht="15.75" hidden="1" x14ac:dyDescent="0.2">
      <c r="A318" s="35">
        <f t="shared" si="8"/>
        <v>43577</v>
      </c>
      <c r="B318" s="36">
        <f>SUMIFS(СВЦЭМ!$H$34:$H$777,СВЦЭМ!$A$34:$A$777,$A318,СВЦЭМ!$B$33:$B$776,B$296)+'СЕТ СН'!$F$15</f>
        <v>0</v>
      </c>
      <c r="C318" s="36">
        <f>SUMIFS(СВЦЭМ!$H$34:$H$777,СВЦЭМ!$A$34:$A$777,$A318,СВЦЭМ!$B$33:$B$776,C$296)+'СЕТ СН'!$F$15</f>
        <v>0</v>
      </c>
      <c r="D318" s="36">
        <f>SUMIFS(СВЦЭМ!$H$34:$H$777,СВЦЭМ!$A$34:$A$777,$A318,СВЦЭМ!$B$33:$B$776,D$296)+'СЕТ СН'!$F$15</f>
        <v>0</v>
      </c>
      <c r="E318" s="36">
        <f>SUMIFS(СВЦЭМ!$H$34:$H$777,СВЦЭМ!$A$34:$A$777,$A318,СВЦЭМ!$B$33:$B$776,E$296)+'СЕТ СН'!$F$15</f>
        <v>0</v>
      </c>
      <c r="F318" s="36">
        <f>SUMIFS(СВЦЭМ!$H$34:$H$777,СВЦЭМ!$A$34:$A$777,$A318,СВЦЭМ!$B$33:$B$776,F$296)+'СЕТ СН'!$F$15</f>
        <v>0</v>
      </c>
      <c r="G318" s="36">
        <f>SUMIFS(СВЦЭМ!$H$34:$H$777,СВЦЭМ!$A$34:$A$777,$A318,СВЦЭМ!$B$33:$B$776,G$296)+'СЕТ СН'!$F$15</f>
        <v>0</v>
      </c>
      <c r="H318" s="36">
        <f>SUMIFS(СВЦЭМ!$H$34:$H$777,СВЦЭМ!$A$34:$A$777,$A318,СВЦЭМ!$B$33:$B$776,H$296)+'СЕТ СН'!$F$15</f>
        <v>0</v>
      </c>
      <c r="I318" s="36">
        <f>SUMIFS(СВЦЭМ!$H$34:$H$777,СВЦЭМ!$A$34:$A$777,$A318,СВЦЭМ!$B$33:$B$776,I$296)+'СЕТ СН'!$F$15</f>
        <v>0</v>
      </c>
      <c r="J318" s="36">
        <f>SUMIFS(СВЦЭМ!$H$34:$H$777,СВЦЭМ!$A$34:$A$777,$A318,СВЦЭМ!$B$33:$B$776,J$296)+'СЕТ СН'!$F$15</f>
        <v>0</v>
      </c>
      <c r="K318" s="36">
        <f>SUMIFS(СВЦЭМ!$H$34:$H$777,СВЦЭМ!$A$34:$A$777,$A318,СВЦЭМ!$B$33:$B$776,K$296)+'СЕТ СН'!$F$15</f>
        <v>0</v>
      </c>
      <c r="L318" s="36">
        <f>SUMIFS(СВЦЭМ!$H$34:$H$777,СВЦЭМ!$A$34:$A$777,$A318,СВЦЭМ!$B$33:$B$776,L$296)+'СЕТ СН'!$F$15</f>
        <v>0</v>
      </c>
      <c r="M318" s="36">
        <f>SUMIFS(СВЦЭМ!$H$34:$H$777,СВЦЭМ!$A$34:$A$777,$A318,СВЦЭМ!$B$33:$B$776,M$296)+'СЕТ СН'!$F$15</f>
        <v>0</v>
      </c>
      <c r="N318" s="36">
        <f>SUMIFS(СВЦЭМ!$H$34:$H$777,СВЦЭМ!$A$34:$A$777,$A318,СВЦЭМ!$B$33:$B$776,N$296)+'СЕТ СН'!$F$15</f>
        <v>0</v>
      </c>
      <c r="O318" s="36">
        <f>SUMIFS(СВЦЭМ!$H$34:$H$777,СВЦЭМ!$A$34:$A$777,$A318,СВЦЭМ!$B$33:$B$776,O$296)+'СЕТ СН'!$F$15</f>
        <v>0</v>
      </c>
      <c r="P318" s="36">
        <f>SUMIFS(СВЦЭМ!$H$34:$H$777,СВЦЭМ!$A$34:$A$777,$A318,СВЦЭМ!$B$33:$B$776,P$296)+'СЕТ СН'!$F$15</f>
        <v>0</v>
      </c>
      <c r="Q318" s="36">
        <f>SUMIFS(СВЦЭМ!$H$34:$H$777,СВЦЭМ!$A$34:$A$777,$A318,СВЦЭМ!$B$33:$B$776,Q$296)+'СЕТ СН'!$F$15</f>
        <v>0</v>
      </c>
      <c r="R318" s="36">
        <f>SUMIFS(СВЦЭМ!$H$34:$H$777,СВЦЭМ!$A$34:$A$777,$A318,СВЦЭМ!$B$33:$B$776,R$296)+'СЕТ СН'!$F$15</f>
        <v>0</v>
      </c>
      <c r="S318" s="36">
        <f>SUMIFS(СВЦЭМ!$H$34:$H$777,СВЦЭМ!$A$34:$A$777,$A318,СВЦЭМ!$B$33:$B$776,S$296)+'СЕТ СН'!$F$15</f>
        <v>0</v>
      </c>
      <c r="T318" s="36">
        <f>SUMIFS(СВЦЭМ!$H$34:$H$777,СВЦЭМ!$A$34:$A$777,$A318,СВЦЭМ!$B$33:$B$776,T$296)+'СЕТ СН'!$F$15</f>
        <v>0</v>
      </c>
      <c r="U318" s="36">
        <f>SUMIFS(СВЦЭМ!$H$34:$H$777,СВЦЭМ!$A$34:$A$777,$A318,СВЦЭМ!$B$33:$B$776,U$296)+'СЕТ СН'!$F$15</f>
        <v>0</v>
      </c>
      <c r="V318" s="36">
        <f>SUMIFS(СВЦЭМ!$H$34:$H$777,СВЦЭМ!$A$34:$A$777,$A318,СВЦЭМ!$B$33:$B$776,V$296)+'СЕТ СН'!$F$15</f>
        <v>0</v>
      </c>
      <c r="W318" s="36">
        <f>SUMIFS(СВЦЭМ!$H$34:$H$777,СВЦЭМ!$A$34:$A$777,$A318,СВЦЭМ!$B$33:$B$776,W$296)+'СЕТ СН'!$F$15</f>
        <v>0</v>
      </c>
      <c r="X318" s="36">
        <f>SUMIFS(СВЦЭМ!$H$34:$H$777,СВЦЭМ!$A$34:$A$777,$A318,СВЦЭМ!$B$33:$B$776,X$296)+'СЕТ СН'!$F$15</f>
        <v>0</v>
      </c>
      <c r="Y318" s="36">
        <f>SUMIFS(СВЦЭМ!$H$34:$H$777,СВЦЭМ!$A$34:$A$777,$A318,СВЦЭМ!$B$33:$B$776,Y$296)+'СЕТ СН'!$F$15</f>
        <v>0</v>
      </c>
    </row>
    <row r="319" spans="1:25" ht="15.75" hidden="1" x14ac:dyDescent="0.2">
      <c r="A319" s="35">
        <f t="shared" si="8"/>
        <v>43578</v>
      </c>
      <c r="B319" s="36">
        <f>SUMIFS(СВЦЭМ!$H$34:$H$777,СВЦЭМ!$A$34:$A$777,$A319,СВЦЭМ!$B$33:$B$776,B$296)+'СЕТ СН'!$F$15</f>
        <v>0</v>
      </c>
      <c r="C319" s="36">
        <f>SUMIFS(СВЦЭМ!$H$34:$H$777,СВЦЭМ!$A$34:$A$777,$A319,СВЦЭМ!$B$33:$B$776,C$296)+'СЕТ СН'!$F$15</f>
        <v>0</v>
      </c>
      <c r="D319" s="36">
        <f>SUMIFS(СВЦЭМ!$H$34:$H$777,СВЦЭМ!$A$34:$A$777,$A319,СВЦЭМ!$B$33:$B$776,D$296)+'СЕТ СН'!$F$15</f>
        <v>0</v>
      </c>
      <c r="E319" s="36">
        <f>SUMIFS(СВЦЭМ!$H$34:$H$777,СВЦЭМ!$A$34:$A$777,$A319,СВЦЭМ!$B$33:$B$776,E$296)+'СЕТ СН'!$F$15</f>
        <v>0</v>
      </c>
      <c r="F319" s="36">
        <f>SUMIFS(СВЦЭМ!$H$34:$H$777,СВЦЭМ!$A$34:$A$777,$A319,СВЦЭМ!$B$33:$B$776,F$296)+'СЕТ СН'!$F$15</f>
        <v>0</v>
      </c>
      <c r="G319" s="36">
        <f>SUMIFS(СВЦЭМ!$H$34:$H$777,СВЦЭМ!$A$34:$A$777,$A319,СВЦЭМ!$B$33:$B$776,G$296)+'СЕТ СН'!$F$15</f>
        <v>0</v>
      </c>
      <c r="H319" s="36">
        <f>SUMIFS(СВЦЭМ!$H$34:$H$777,СВЦЭМ!$A$34:$A$777,$A319,СВЦЭМ!$B$33:$B$776,H$296)+'СЕТ СН'!$F$15</f>
        <v>0</v>
      </c>
      <c r="I319" s="36">
        <f>SUMIFS(СВЦЭМ!$H$34:$H$777,СВЦЭМ!$A$34:$A$777,$A319,СВЦЭМ!$B$33:$B$776,I$296)+'СЕТ СН'!$F$15</f>
        <v>0</v>
      </c>
      <c r="J319" s="36">
        <f>SUMIFS(СВЦЭМ!$H$34:$H$777,СВЦЭМ!$A$34:$A$777,$A319,СВЦЭМ!$B$33:$B$776,J$296)+'СЕТ СН'!$F$15</f>
        <v>0</v>
      </c>
      <c r="K319" s="36">
        <f>SUMIFS(СВЦЭМ!$H$34:$H$777,СВЦЭМ!$A$34:$A$777,$A319,СВЦЭМ!$B$33:$B$776,K$296)+'СЕТ СН'!$F$15</f>
        <v>0</v>
      </c>
      <c r="L319" s="36">
        <f>SUMIFS(СВЦЭМ!$H$34:$H$777,СВЦЭМ!$A$34:$A$777,$A319,СВЦЭМ!$B$33:$B$776,L$296)+'СЕТ СН'!$F$15</f>
        <v>0</v>
      </c>
      <c r="M319" s="36">
        <f>SUMIFS(СВЦЭМ!$H$34:$H$777,СВЦЭМ!$A$34:$A$777,$A319,СВЦЭМ!$B$33:$B$776,M$296)+'СЕТ СН'!$F$15</f>
        <v>0</v>
      </c>
      <c r="N319" s="36">
        <f>SUMIFS(СВЦЭМ!$H$34:$H$777,СВЦЭМ!$A$34:$A$777,$A319,СВЦЭМ!$B$33:$B$776,N$296)+'СЕТ СН'!$F$15</f>
        <v>0</v>
      </c>
      <c r="O319" s="36">
        <f>SUMIFS(СВЦЭМ!$H$34:$H$777,СВЦЭМ!$A$34:$A$777,$A319,СВЦЭМ!$B$33:$B$776,O$296)+'СЕТ СН'!$F$15</f>
        <v>0</v>
      </c>
      <c r="P319" s="36">
        <f>SUMIFS(СВЦЭМ!$H$34:$H$777,СВЦЭМ!$A$34:$A$777,$A319,СВЦЭМ!$B$33:$B$776,P$296)+'СЕТ СН'!$F$15</f>
        <v>0</v>
      </c>
      <c r="Q319" s="36">
        <f>SUMIFS(СВЦЭМ!$H$34:$H$777,СВЦЭМ!$A$34:$A$777,$A319,СВЦЭМ!$B$33:$B$776,Q$296)+'СЕТ СН'!$F$15</f>
        <v>0</v>
      </c>
      <c r="R319" s="36">
        <f>SUMIFS(СВЦЭМ!$H$34:$H$777,СВЦЭМ!$A$34:$A$777,$A319,СВЦЭМ!$B$33:$B$776,R$296)+'СЕТ СН'!$F$15</f>
        <v>0</v>
      </c>
      <c r="S319" s="36">
        <f>SUMIFS(СВЦЭМ!$H$34:$H$777,СВЦЭМ!$A$34:$A$777,$A319,СВЦЭМ!$B$33:$B$776,S$296)+'СЕТ СН'!$F$15</f>
        <v>0</v>
      </c>
      <c r="T319" s="36">
        <f>SUMIFS(СВЦЭМ!$H$34:$H$777,СВЦЭМ!$A$34:$A$777,$A319,СВЦЭМ!$B$33:$B$776,T$296)+'СЕТ СН'!$F$15</f>
        <v>0</v>
      </c>
      <c r="U319" s="36">
        <f>SUMIFS(СВЦЭМ!$H$34:$H$777,СВЦЭМ!$A$34:$A$777,$A319,СВЦЭМ!$B$33:$B$776,U$296)+'СЕТ СН'!$F$15</f>
        <v>0</v>
      </c>
      <c r="V319" s="36">
        <f>SUMIFS(СВЦЭМ!$H$34:$H$777,СВЦЭМ!$A$34:$A$777,$A319,СВЦЭМ!$B$33:$B$776,V$296)+'СЕТ СН'!$F$15</f>
        <v>0</v>
      </c>
      <c r="W319" s="36">
        <f>SUMIFS(СВЦЭМ!$H$34:$H$777,СВЦЭМ!$A$34:$A$777,$A319,СВЦЭМ!$B$33:$B$776,W$296)+'СЕТ СН'!$F$15</f>
        <v>0</v>
      </c>
      <c r="X319" s="36">
        <f>SUMIFS(СВЦЭМ!$H$34:$H$777,СВЦЭМ!$A$34:$A$777,$A319,СВЦЭМ!$B$33:$B$776,X$296)+'СЕТ СН'!$F$15</f>
        <v>0</v>
      </c>
      <c r="Y319" s="36">
        <f>SUMIFS(СВЦЭМ!$H$34:$H$777,СВЦЭМ!$A$34:$A$777,$A319,СВЦЭМ!$B$33:$B$776,Y$296)+'СЕТ СН'!$F$15</f>
        <v>0</v>
      </c>
    </row>
    <row r="320" spans="1:25" ht="15.75" hidden="1" x14ac:dyDescent="0.2">
      <c r="A320" s="35">
        <f t="shared" si="8"/>
        <v>43579</v>
      </c>
      <c r="B320" s="36">
        <f>SUMIFS(СВЦЭМ!$H$34:$H$777,СВЦЭМ!$A$34:$A$777,$A320,СВЦЭМ!$B$33:$B$776,B$296)+'СЕТ СН'!$F$15</f>
        <v>0</v>
      </c>
      <c r="C320" s="36">
        <f>SUMIFS(СВЦЭМ!$H$34:$H$777,СВЦЭМ!$A$34:$A$777,$A320,СВЦЭМ!$B$33:$B$776,C$296)+'СЕТ СН'!$F$15</f>
        <v>0</v>
      </c>
      <c r="D320" s="36">
        <f>SUMIFS(СВЦЭМ!$H$34:$H$777,СВЦЭМ!$A$34:$A$777,$A320,СВЦЭМ!$B$33:$B$776,D$296)+'СЕТ СН'!$F$15</f>
        <v>0</v>
      </c>
      <c r="E320" s="36">
        <f>SUMIFS(СВЦЭМ!$H$34:$H$777,СВЦЭМ!$A$34:$A$777,$A320,СВЦЭМ!$B$33:$B$776,E$296)+'СЕТ СН'!$F$15</f>
        <v>0</v>
      </c>
      <c r="F320" s="36">
        <f>SUMIFS(СВЦЭМ!$H$34:$H$777,СВЦЭМ!$A$34:$A$777,$A320,СВЦЭМ!$B$33:$B$776,F$296)+'СЕТ СН'!$F$15</f>
        <v>0</v>
      </c>
      <c r="G320" s="36">
        <f>SUMIFS(СВЦЭМ!$H$34:$H$777,СВЦЭМ!$A$34:$A$777,$A320,СВЦЭМ!$B$33:$B$776,G$296)+'СЕТ СН'!$F$15</f>
        <v>0</v>
      </c>
      <c r="H320" s="36">
        <f>SUMIFS(СВЦЭМ!$H$34:$H$777,СВЦЭМ!$A$34:$A$777,$A320,СВЦЭМ!$B$33:$B$776,H$296)+'СЕТ СН'!$F$15</f>
        <v>0</v>
      </c>
      <c r="I320" s="36">
        <f>SUMIFS(СВЦЭМ!$H$34:$H$777,СВЦЭМ!$A$34:$A$777,$A320,СВЦЭМ!$B$33:$B$776,I$296)+'СЕТ СН'!$F$15</f>
        <v>0</v>
      </c>
      <c r="J320" s="36">
        <f>SUMIFS(СВЦЭМ!$H$34:$H$777,СВЦЭМ!$A$34:$A$777,$A320,СВЦЭМ!$B$33:$B$776,J$296)+'СЕТ СН'!$F$15</f>
        <v>0</v>
      </c>
      <c r="K320" s="36">
        <f>SUMIFS(СВЦЭМ!$H$34:$H$777,СВЦЭМ!$A$34:$A$777,$A320,СВЦЭМ!$B$33:$B$776,K$296)+'СЕТ СН'!$F$15</f>
        <v>0</v>
      </c>
      <c r="L320" s="36">
        <f>SUMIFS(СВЦЭМ!$H$34:$H$777,СВЦЭМ!$A$34:$A$777,$A320,СВЦЭМ!$B$33:$B$776,L$296)+'СЕТ СН'!$F$15</f>
        <v>0</v>
      </c>
      <c r="M320" s="36">
        <f>SUMIFS(СВЦЭМ!$H$34:$H$777,СВЦЭМ!$A$34:$A$777,$A320,СВЦЭМ!$B$33:$B$776,M$296)+'СЕТ СН'!$F$15</f>
        <v>0</v>
      </c>
      <c r="N320" s="36">
        <f>SUMIFS(СВЦЭМ!$H$34:$H$777,СВЦЭМ!$A$34:$A$777,$A320,СВЦЭМ!$B$33:$B$776,N$296)+'СЕТ СН'!$F$15</f>
        <v>0</v>
      </c>
      <c r="O320" s="36">
        <f>SUMIFS(СВЦЭМ!$H$34:$H$777,СВЦЭМ!$A$34:$A$777,$A320,СВЦЭМ!$B$33:$B$776,O$296)+'СЕТ СН'!$F$15</f>
        <v>0</v>
      </c>
      <c r="P320" s="36">
        <f>SUMIFS(СВЦЭМ!$H$34:$H$777,СВЦЭМ!$A$34:$A$777,$A320,СВЦЭМ!$B$33:$B$776,P$296)+'СЕТ СН'!$F$15</f>
        <v>0</v>
      </c>
      <c r="Q320" s="36">
        <f>SUMIFS(СВЦЭМ!$H$34:$H$777,СВЦЭМ!$A$34:$A$777,$A320,СВЦЭМ!$B$33:$B$776,Q$296)+'СЕТ СН'!$F$15</f>
        <v>0</v>
      </c>
      <c r="R320" s="36">
        <f>SUMIFS(СВЦЭМ!$H$34:$H$777,СВЦЭМ!$A$34:$A$777,$A320,СВЦЭМ!$B$33:$B$776,R$296)+'СЕТ СН'!$F$15</f>
        <v>0</v>
      </c>
      <c r="S320" s="36">
        <f>SUMIFS(СВЦЭМ!$H$34:$H$777,СВЦЭМ!$A$34:$A$777,$A320,СВЦЭМ!$B$33:$B$776,S$296)+'СЕТ СН'!$F$15</f>
        <v>0</v>
      </c>
      <c r="T320" s="36">
        <f>SUMIFS(СВЦЭМ!$H$34:$H$777,СВЦЭМ!$A$34:$A$777,$A320,СВЦЭМ!$B$33:$B$776,T$296)+'СЕТ СН'!$F$15</f>
        <v>0</v>
      </c>
      <c r="U320" s="36">
        <f>SUMIFS(СВЦЭМ!$H$34:$H$777,СВЦЭМ!$A$34:$A$777,$A320,СВЦЭМ!$B$33:$B$776,U$296)+'СЕТ СН'!$F$15</f>
        <v>0</v>
      </c>
      <c r="V320" s="36">
        <f>SUMIFS(СВЦЭМ!$H$34:$H$777,СВЦЭМ!$A$34:$A$777,$A320,СВЦЭМ!$B$33:$B$776,V$296)+'СЕТ СН'!$F$15</f>
        <v>0</v>
      </c>
      <c r="W320" s="36">
        <f>SUMIFS(СВЦЭМ!$H$34:$H$777,СВЦЭМ!$A$34:$A$777,$A320,СВЦЭМ!$B$33:$B$776,W$296)+'СЕТ СН'!$F$15</f>
        <v>0</v>
      </c>
      <c r="X320" s="36">
        <f>SUMIFS(СВЦЭМ!$H$34:$H$777,СВЦЭМ!$A$34:$A$777,$A320,СВЦЭМ!$B$33:$B$776,X$296)+'СЕТ СН'!$F$15</f>
        <v>0</v>
      </c>
      <c r="Y320" s="36">
        <f>SUMIFS(СВЦЭМ!$H$34:$H$777,СВЦЭМ!$A$34:$A$777,$A320,СВЦЭМ!$B$33:$B$776,Y$296)+'СЕТ СН'!$F$15</f>
        <v>0</v>
      </c>
    </row>
    <row r="321" spans="1:27" ht="15.75" hidden="1" x14ac:dyDescent="0.2">
      <c r="A321" s="35">
        <f t="shared" si="8"/>
        <v>43580</v>
      </c>
      <c r="B321" s="36">
        <f>SUMIFS(СВЦЭМ!$H$34:$H$777,СВЦЭМ!$A$34:$A$777,$A321,СВЦЭМ!$B$33:$B$776,B$296)+'СЕТ СН'!$F$15</f>
        <v>0</v>
      </c>
      <c r="C321" s="36">
        <f>SUMIFS(СВЦЭМ!$H$34:$H$777,СВЦЭМ!$A$34:$A$777,$A321,СВЦЭМ!$B$33:$B$776,C$296)+'СЕТ СН'!$F$15</f>
        <v>0</v>
      </c>
      <c r="D321" s="36">
        <f>SUMIFS(СВЦЭМ!$H$34:$H$777,СВЦЭМ!$A$34:$A$777,$A321,СВЦЭМ!$B$33:$B$776,D$296)+'СЕТ СН'!$F$15</f>
        <v>0</v>
      </c>
      <c r="E321" s="36">
        <f>SUMIFS(СВЦЭМ!$H$34:$H$777,СВЦЭМ!$A$34:$A$777,$A321,СВЦЭМ!$B$33:$B$776,E$296)+'СЕТ СН'!$F$15</f>
        <v>0</v>
      </c>
      <c r="F321" s="36">
        <f>SUMIFS(СВЦЭМ!$H$34:$H$777,СВЦЭМ!$A$34:$A$777,$A321,СВЦЭМ!$B$33:$B$776,F$296)+'СЕТ СН'!$F$15</f>
        <v>0</v>
      </c>
      <c r="G321" s="36">
        <f>SUMIFS(СВЦЭМ!$H$34:$H$777,СВЦЭМ!$A$34:$A$777,$A321,СВЦЭМ!$B$33:$B$776,G$296)+'СЕТ СН'!$F$15</f>
        <v>0</v>
      </c>
      <c r="H321" s="36">
        <f>SUMIFS(СВЦЭМ!$H$34:$H$777,СВЦЭМ!$A$34:$A$777,$A321,СВЦЭМ!$B$33:$B$776,H$296)+'СЕТ СН'!$F$15</f>
        <v>0</v>
      </c>
      <c r="I321" s="36">
        <f>SUMIFS(СВЦЭМ!$H$34:$H$777,СВЦЭМ!$A$34:$A$777,$A321,СВЦЭМ!$B$33:$B$776,I$296)+'СЕТ СН'!$F$15</f>
        <v>0</v>
      </c>
      <c r="J321" s="36">
        <f>SUMIFS(СВЦЭМ!$H$34:$H$777,СВЦЭМ!$A$34:$A$777,$A321,СВЦЭМ!$B$33:$B$776,J$296)+'СЕТ СН'!$F$15</f>
        <v>0</v>
      </c>
      <c r="K321" s="36">
        <f>SUMIFS(СВЦЭМ!$H$34:$H$777,СВЦЭМ!$A$34:$A$777,$A321,СВЦЭМ!$B$33:$B$776,K$296)+'СЕТ СН'!$F$15</f>
        <v>0</v>
      </c>
      <c r="L321" s="36">
        <f>SUMIFS(СВЦЭМ!$H$34:$H$777,СВЦЭМ!$A$34:$A$777,$A321,СВЦЭМ!$B$33:$B$776,L$296)+'СЕТ СН'!$F$15</f>
        <v>0</v>
      </c>
      <c r="M321" s="36">
        <f>SUMIFS(СВЦЭМ!$H$34:$H$777,СВЦЭМ!$A$34:$A$777,$A321,СВЦЭМ!$B$33:$B$776,M$296)+'СЕТ СН'!$F$15</f>
        <v>0</v>
      </c>
      <c r="N321" s="36">
        <f>SUMIFS(СВЦЭМ!$H$34:$H$777,СВЦЭМ!$A$34:$A$777,$A321,СВЦЭМ!$B$33:$B$776,N$296)+'СЕТ СН'!$F$15</f>
        <v>0</v>
      </c>
      <c r="O321" s="36">
        <f>SUMIFS(СВЦЭМ!$H$34:$H$777,СВЦЭМ!$A$34:$A$777,$A321,СВЦЭМ!$B$33:$B$776,O$296)+'СЕТ СН'!$F$15</f>
        <v>0</v>
      </c>
      <c r="P321" s="36">
        <f>SUMIFS(СВЦЭМ!$H$34:$H$777,СВЦЭМ!$A$34:$A$777,$A321,СВЦЭМ!$B$33:$B$776,P$296)+'СЕТ СН'!$F$15</f>
        <v>0</v>
      </c>
      <c r="Q321" s="36">
        <f>SUMIFS(СВЦЭМ!$H$34:$H$777,СВЦЭМ!$A$34:$A$777,$A321,СВЦЭМ!$B$33:$B$776,Q$296)+'СЕТ СН'!$F$15</f>
        <v>0</v>
      </c>
      <c r="R321" s="36">
        <f>SUMIFS(СВЦЭМ!$H$34:$H$777,СВЦЭМ!$A$34:$A$777,$A321,СВЦЭМ!$B$33:$B$776,R$296)+'СЕТ СН'!$F$15</f>
        <v>0</v>
      </c>
      <c r="S321" s="36">
        <f>SUMIFS(СВЦЭМ!$H$34:$H$777,СВЦЭМ!$A$34:$A$777,$A321,СВЦЭМ!$B$33:$B$776,S$296)+'СЕТ СН'!$F$15</f>
        <v>0</v>
      </c>
      <c r="T321" s="36">
        <f>SUMIFS(СВЦЭМ!$H$34:$H$777,СВЦЭМ!$A$34:$A$777,$A321,СВЦЭМ!$B$33:$B$776,T$296)+'СЕТ СН'!$F$15</f>
        <v>0</v>
      </c>
      <c r="U321" s="36">
        <f>SUMIFS(СВЦЭМ!$H$34:$H$777,СВЦЭМ!$A$34:$A$777,$A321,СВЦЭМ!$B$33:$B$776,U$296)+'СЕТ СН'!$F$15</f>
        <v>0</v>
      </c>
      <c r="V321" s="36">
        <f>SUMIFS(СВЦЭМ!$H$34:$H$777,СВЦЭМ!$A$34:$A$777,$A321,СВЦЭМ!$B$33:$B$776,V$296)+'СЕТ СН'!$F$15</f>
        <v>0</v>
      </c>
      <c r="W321" s="36">
        <f>SUMIFS(СВЦЭМ!$H$34:$H$777,СВЦЭМ!$A$34:$A$777,$A321,СВЦЭМ!$B$33:$B$776,W$296)+'СЕТ СН'!$F$15</f>
        <v>0</v>
      </c>
      <c r="X321" s="36">
        <f>SUMIFS(СВЦЭМ!$H$34:$H$777,СВЦЭМ!$A$34:$A$777,$A321,СВЦЭМ!$B$33:$B$776,X$296)+'СЕТ СН'!$F$15</f>
        <v>0</v>
      </c>
      <c r="Y321" s="36">
        <f>SUMIFS(СВЦЭМ!$H$34:$H$777,СВЦЭМ!$A$34:$A$777,$A321,СВЦЭМ!$B$33:$B$776,Y$296)+'СЕТ СН'!$F$15</f>
        <v>0</v>
      </c>
    </row>
    <row r="322" spans="1:27" ht="15.75" hidden="1" x14ac:dyDescent="0.2">
      <c r="A322" s="35">
        <f t="shared" si="8"/>
        <v>43581</v>
      </c>
      <c r="B322" s="36">
        <f>SUMIFS(СВЦЭМ!$H$34:$H$777,СВЦЭМ!$A$34:$A$777,$A322,СВЦЭМ!$B$33:$B$776,B$296)+'СЕТ СН'!$F$15</f>
        <v>0</v>
      </c>
      <c r="C322" s="36">
        <f>SUMIFS(СВЦЭМ!$H$34:$H$777,СВЦЭМ!$A$34:$A$777,$A322,СВЦЭМ!$B$33:$B$776,C$296)+'СЕТ СН'!$F$15</f>
        <v>0</v>
      </c>
      <c r="D322" s="36">
        <f>SUMIFS(СВЦЭМ!$H$34:$H$777,СВЦЭМ!$A$34:$A$777,$A322,СВЦЭМ!$B$33:$B$776,D$296)+'СЕТ СН'!$F$15</f>
        <v>0</v>
      </c>
      <c r="E322" s="36">
        <f>SUMIFS(СВЦЭМ!$H$34:$H$777,СВЦЭМ!$A$34:$A$777,$A322,СВЦЭМ!$B$33:$B$776,E$296)+'СЕТ СН'!$F$15</f>
        <v>0</v>
      </c>
      <c r="F322" s="36">
        <f>SUMIFS(СВЦЭМ!$H$34:$H$777,СВЦЭМ!$A$34:$A$777,$A322,СВЦЭМ!$B$33:$B$776,F$296)+'СЕТ СН'!$F$15</f>
        <v>0</v>
      </c>
      <c r="G322" s="36">
        <f>SUMIFS(СВЦЭМ!$H$34:$H$777,СВЦЭМ!$A$34:$A$777,$A322,СВЦЭМ!$B$33:$B$776,G$296)+'СЕТ СН'!$F$15</f>
        <v>0</v>
      </c>
      <c r="H322" s="36">
        <f>SUMIFS(СВЦЭМ!$H$34:$H$777,СВЦЭМ!$A$34:$A$777,$A322,СВЦЭМ!$B$33:$B$776,H$296)+'СЕТ СН'!$F$15</f>
        <v>0</v>
      </c>
      <c r="I322" s="36">
        <f>SUMIFS(СВЦЭМ!$H$34:$H$777,СВЦЭМ!$A$34:$A$777,$A322,СВЦЭМ!$B$33:$B$776,I$296)+'СЕТ СН'!$F$15</f>
        <v>0</v>
      </c>
      <c r="J322" s="36">
        <f>SUMIFS(СВЦЭМ!$H$34:$H$777,СВЦЭМ!$A$34:$A$777,$A322,СВЦЭМ!$B$33:$B$776,J$296)+'СЕТ СН'!$F$15</f>
        <v>0</v>
      </c>
      <c r="K322" s="36">
        <f>SUMIFS(СВЦЭМ!$H$34:$H$777,СВЦЭМ!$A$34:$A$777,$A322,СВЦЭМ!$B$33:$B$776,K$296)+'СЕТ СН'!$F$15</f>
        <v>0</v>
      </c>
      <c r="L322" s="36">
        <f>SUMIFS(СВЦЭМ!$H$34:$H$777,СВЦЭМ!$A$34:$A$777,$A322,СВЦЭМ!$B$33:$B$776,L$296)+'СЕТ СН'!$F$15</f>
        <v>0</v>
      </c>
      <c r="M322" s="36">
        <f>SUMIFS(СВЦЭМ!$H$34:$H$777,СВЦЭМ!$A$34:$A$777,$A322,СВЦЭМ!$B$33:$B$776,M$296)+'СЕТ СН'!$F$15</f>
        <v>0</v>
      </c>
      <c r="N322" s="36">
        <f>SUMIFS(СВЦЭМ!$H$34:$H$777,СВЦЭМ!$A$34:$A$777,$A322,СВЦЭМ!$B$33:$B$776,N$296)+'СЕТ СН'!$F$15</f>
        <v>0</v>
      </c>
      <c r="O322" s="36">
        <f>SUMIFS(СВЦЭМ!$H$34:$H$777,СВЦЭМ!$A$34:$A$777,$A322,СВЦЭМ!$B$33:$B$776,O$296)+'СЕТ СН'!$F$15</f>
        <v>0</v>
      </c>
      <c r="P322" s="36">
        <f>SUMIFS(СВЦЭМ!$H$34:$H$777,СВЦЭМ!$A$34:$A$777,$A322,СВЦЭМ!$B$33:$B$776,P$296)+'СЕТ СН'!$F$15</f>
        <v>0</v>
      </c>
      <c r="Q322" s="36">
        <f>SUMIFS(СВЦЭМ!$H$34:$H$777,СВЦЭМ!$A$34:$A$777,$A322,СВЦЭМ!$B$33:$B$776,Q$296)+'СЕТ СН'!$F$15</f>
        <v>0</v>
      </c>
      <c r="R322" s="36">
        <f>SUMIFS(СВЦЭМ!$H$34:$H$777,СВЦЭМ!$A$34:$A$777,$A322,СВЦЭМ!$B$33:$B$776,R$296)+'СЕТ СН'!$F$15</f>
        <v>0</v>
      </c>
      <c r="S322" s="36">
        <f>SUMIFS(СВЦЭМ!$H$34:$H$777,СВЦЭМ!$A$34:$A$777,$A322,СВЦЭМ!$B$33:$B$776,S$296)+'СЕТ СН'!$F$15</f>
        <v>0</v>
      </c>
      <c r="T322" s="36">
        <f>SUMIFS(СВЦЭМ!$H$34:$H$777,СВЦЭМ!$A$34:$A$777,$A322,СВЦЭМ!$B$33:$B$776,T$296)+'СЕТ СН'!$F$15</f>
        <v>0</v>
      </c>
      <c r="U322" s="36">
        <f>SUMIFS(СВЦЭМ!$H$34:$H$777,СВЦЭМ!$A$34:$A$777,$A322,СВЦЭМ!$B$33:$B$776,U$296)+'СЕТ СН'!$F$15</f>
        <v>0</v>
      </c>
      <c r="V322" s="36">
        <f>SUMIFS(СВЦЭМ!$H$34:$H$777,СВЦЭМ!$A$34:$A$777,$A322,СВЦЭМ!$B$33:$B$776,V$296)+'СЕТ СН'!$F$15</f>
        <v>0</v>
      </c>
      <c r="W322" s="36">
        <f>SUMIFS(СВЦЭМ!$H$34:$H$777,СВЦЭМ!$A$34:$A$777,$A322,СВЦЭМ!$B$33:$B$776,W$296)+'СЕТ СН'!$F$15</f>
        <v>0</v>
      </c>
      <c r="X322" s="36">
        <f>SUMIFS(СВЦЭМ!$H$34:$H$777,СВЦЭМ!$A$34:$A$777,$A322,СВЦЭМ!$B$33:$B$776,X$296)+'СЕТ СН'!$F$15</f>
        <v>0</v>
      </c>
      <c r="Y322" s="36">
        <f>SUMIFS(СВЦЭМ!$H$34:$H$777,СВЦЭМ!$A$34:$A$777,$A322,СВЦЭМ!$B$33:$B$776,Y$296)+'СЕТ СН'!$F$15</f>
        <v>0</v>
      </c>
    </row>
    <row r="323" spans="1:27" ht="15.75" hidden="1" x14ac:dyDescent="0.2">
      <c r="A323" s="35">
        <f t="shared" si="8"/>
        <v>43582</v>
      </c>
      <c r="B323" s="36">
        <f>SUMIFS(СВЦЭМ!$H$34:$H$777,СВЦЭМ!$A$34:$A$777,$A323,СВЦЭМ!$B$33:$B$776,B$296)+'СЕТ СН'!$F$15</f>
        <v>0</v>
      </c>
      <c r="C323" s="36">
        <f>SUMIFS(СВЦЭМ!$H$34:$H$777,СВЦЭМ!$A$34:$A$777,$A323,СВЦЭМ!$B$33:$B$776,C$296)+'СЕТ СН'!$F$15</f>
        <v>0</v>
      </c>
      <c r="D323" s="36">
        <f>SUMIFS(СВЦЭМ!$H$34:$H$777,СВЦЭМ!$A$34:$A$777,$A323,СВЦЭМ!$B$33:$B$776,D$296)+'СЕТ СН'!$F$15</f>
        <v>0</v>
      </c>
      <c r="E323" s="36">
        <f>SUMIFS(СВЦЭМ!$H$34:$H$777,СВЦЭМ!$A$34:$A$777,$A323,СВЦЭМ!$B$33:$B$776,E$296)+'СЕТ СН'!$F$15</f>
        <v>0</v>
      </c>
      <c r="F323" s="36">
        <f>SUMIFS(СВЦЭМ!$H$34:$H$777,СВЦЭМ!$A$34:$A$777,$A323,СВЦЭМ!$B$33:$B$776,F$296)+'СЕТ СН'!$F$15</f>
        <v>0</v>
      </c>
      <c r="G323" s="36">
        <f>SUMIFS(СВЦЭМ!$H$34:$H$777,СВЦЭМ!$A$34:$A$777,$A323,СВЦЭМ!$B$33:$B$776,G$296)+'СЕТ СН'!$F$15</f>
        <v>0</v>
      </c>
      <c r="H323" s="36">
        <f>SUMIFS(СВЦЭМ!$H$34:$H$777,СВЦЭМ!$A$34:$A$777,$A323,СВЦЭМ!$B$33:$B$776,H$296)+'СЕТ СН'!$F$15</f>
        <v>0</v>
      </c>
      <c r="I323" s="36">
        <f>SUMIFS(СВЦЭМ!$H$34:$H$777,СВЦЭМ!$A$34:$A$777,$A323,СВЦЭМ!$B$33:$B$776,I$296)+'СЕТ СН'!$F$15</f>
        <v>0</v>
      </c>
      <c r="J323" s="36">
        <f>SUMIFS(СВЦЭМ!$H$34:$H$777,СВЦЭМ!$A$34:$A$777,$A323,СВЦЭМ!$B$33:$B$776,J$296)+'СЕТ СН'!$F$15</f>
        <v>0</v>
      </c>
      <c r="K323" s="36">
        <f>SUMIFS(СВЦЭМ!$H$34:$H$777,СВЦЭМ!$A$34:$A$777,$A323,СВЦЭМ!$B$33:$B$776,K$296)+'СЕТ СН'!$F$15</f>
        <v>0</v>
      </c>
      <c r="L323" s="36">
        <f>SUMIFS(СВЦЭМ!$H$34:$H$777,СВЦЭМ!$A$34:$A$777,$A323,СВЦЭМ!$B$33:$B$776,L$296)+'СЕТ СН'!$F$15</f>
        <v>0</v>
      </c>
      <c r="M323" s="36">
        <f>SUMIFS(СВЦЭМ!$H$34:$H$777,СВЦЭМ!$A$34:$A$777,$A323,СВЦЭМ!$B$33:$B$776,M$296)+'СЕТ СН'!$F$15</f>
        <v>0</v>
      </c>
      <c r="N323" s="36">
        <f>SUMIFS(СВЦЭМ!$H$34:$H$777,СВЦЭМ!$A$34:$A$777,$A323,СВЦЭМ!$B$33:$B$776,N$296)+'СЕТ СН'!$F$15</f>
        <v>0</v>
      </c>
      <c r="O323" s="36">
        <f>SUMIFS(СВЦЭМ!$H$34:$H$777,СВЦЭМ!$A$34:$A$777,$A323,СВЦЭМ!$B$33:$B$776,O$296)+'СЕТ СН'!$F$15</f>
        <v>0</v>
      </c>
      <c r="P323" s="36">
        <f>SUMIFS(СВЦЭМ!$H$34:$H$777,СВЦЭМ!$A$34:$A$777,$A323,СВЦЭМ!$B$33:$B$776,P$296)+'СЕТ СН'!$F$15</f>
        <v>0</v>
      </c>
      <c r="Q323" s="36">
        <f>SUMIFS(СВЦЭМ!$H$34:$H$777,СВЦЭМ!$A$34:$A$777,$A323,СВЦЭМ!$B$33:$B$776,Q$296)+'СЕТ СН'!$F$15</f>
        <v>0</v>
      </c>
      <c r="R323" s="36">
        <f>SUMIFS(СВЦЭМ!$H$34:$H$777,СВЦЭМ!$A$34:$A$777,$A323,СВЦЭМ!$B$33:$B$776,R$296)+'СЕТ СН'!$F$15</f>
        <v>0</v>
      </c>
      <c r="S323" s="36">
        <f>SUMIFS(СВЦЭМ!$H$34:$H$777,СВЦЭМ!$A$34:$A$777,$A323,СВЦЭМ!$B$33:$B$776,S$296)+'СЕТ СН'!$F$15</f>
        <v>0</v>
      </c>
      <c r="T323" s="36">
        <f>SUMIFS(СВЦЭМ!$H$34:$H$777,СВЦЭМ!$A$34:$A$777,$A323,СВЦЭМ!$B$33:$B$776,T$296)+'СЕТ СН'!$F$15</f>
        <v>0</v>
      </c>
      <c r="U323" s="36">
        <f>SUMIFS(СВЦЭМ!$H$34:$H$777,СВЦЭМ!$A$34:$A$777,$A323,СВЦЭМ!$B$33:$B$776,U$296)+'СЕТ СН'!$F$15</f>
        <v>0</v>
      </c>
      <c r="V323" s="36">
        <f>SUMIFS(СВЦЭМ!$H$34:$H$777,СВЦЭМ!$A$34:$A$777,$A323,СВЦЭМ!$B$33:$B$776,V$296)+'СЕТ СН'!$F$15</f>
        <v>0</v>
      </c>
      <c r="W323" s="36">
        <f>SUMIFS(СВЦЭМ!$H$34:$H$777,СВЦЭМ!$A$34:$A$777,$A323,СВЦЭМ!$B$33:$B$776,W$296)+'СЕТ СН'!$F$15</f>
        <v>0</v>
      </c>
      <c r="X323" s="36">
        <f>SUMIFS(СВЦЭМ!$H$34:$H$777,СВЦЭМ!$A$34:$A$777,$A323,СВЦЭМ!$B$33:$B$776,X$296)+'СЕТ СН'!$F$15</f>
        <v>0</v>
      </c>
      <c r="Y323" s="36">
        <f>SUMIFS(СВЦЭМ!$H$34:$H$777,СВЦЭМ!$A$34:$A$777,$A323,СВЦЭМ!$B$33:$B$776,Y$296)+'СЕТ СН'!$F$15</f>
        <v>0</v>
      </c>
    </row>
    <row r="324" spans="1:27" ht="15.75" hidden="1" x14ac:dyDescent="0.2">
      <c r="A324" s="35">
        <f t="shared" si="8"/>
        <v>43583</v>
      </c>
      <c r="B324" s="36">
        <f>SUMIFS(СВЦЭМ!$H$34:$H$777,СВЦЭМ!$A$34:$A$777,$A324,СВЦЭМ!$B$33:$B$776,B$296)+'СЕТ СН'!$F$15</f>
        <v>0</v>
      </c>
      <c r="C324" s="36">
        <f>SUMIFS(СВЦЭМ!$H$34:$H$777,СВЦЭМ!$A$34:$A$777,$A324,СВЦЭМ!$B$33:$B$776,C$296)+'СЕТ СН'!$F$15</f>
        <v>0</v>
      </c>
      <c r="D324" s="36">
        <f>SUMIFS(СВЦЭМ!$H$34:$H$777,СВЦЭМ!$A$34:$A$777,$A324,СВЦЭМ!$B$33:$B$776,D$296)+'СЕТ СН'!$F$15</f>
        <v>0</v>
      </c>
      <c r="E324" s="36">
        <f>SUMIFS(СВЦЭМ!$H$34:$H$777,СВЦЭМ!$A$34:$A$777,$A324,СВЦЭМ!$B$33:$B$776,E$296)+'СЕТ СН'!$F$15</f>
        <v>0</v>
      </c>
      <c r="F324" s="36">
        <f>SUMIFS(СВЦЭМ!$H$34:$H$777,СВЦЭМ!$A$34:$A$777,$A324,СВЦЭМ!$B$33:$B$776,F$296)+'СЕТ СН'!$F$15</f>
        <v>0</v>
      </c>
      <c r="G324" s="36">
        <f>SUMIFS(СВЦЭМ!$H$34:$H$777,СВЦЭМ!$A$34:$A$777,$A324,СВЦЭМ!$B$33:$B$776,G$296)+'СЕТ СН'!$F$15</f>
        <v>0</v>
      </c>
      <c r="H324" s="36">
        <f>SUMIFS(СВЦЭМ!$H$34:$H$777,СВЦЭМ!$A$34:$A$777,$A324,СВЦЭМ!$B$33:$B$776,H$296)+'СЕТ СН'!$F$15</f>
        <v>0</v>
      </c>
      <c r="I324" s="36">
        <f>SUMIFS(СВЦЭМ!$H$34:$H$777,СВЦЭМ!$A$34:$A$777,$A324,СВЦЭМ!$B$33:$B$776,I$296)+'СЕТ СН'!$F$15</f>
        <v>0</v>
      </c>
      <c r="J324" s="36">
        <f>SUMIFS(СВЦЭМ!$H$34:$H$777,СВЦЭМ!$A$34:$A$777,$A324,СВЦЭМ!$B$33:$B$776,J$296)+'СЕТ СН'!$F$15</f>
        <v>0</v>
      </c>
      <c r="K324" s="36">
        <f>SUMIFS(СВЦЭМ!$H$34:$H$777,СВЦЭМ!$A$34:$A$777,$A324,СВЦЭМ!$B$33:$B$776,K$296)+'СЕТ СН'!$F$15</f>
        <v>0</v>
      </c>
      <c r="L324" s="36">
        <f>SUMIFS(СВЦЭМ!$H$34:$H$777,СВЦЭМ!$A$34:$A$777,$A324,СВЦЭМ!$B$33:$B$776,L$296)+'СЕТ СН'!$F$15</f>
        <v>0</v>
      </c>
      <c r="M324" s="36">
        <f>SUMIFS(СВЦЭМ!$H$34:$H$777,СВЦЭМ!$A$34:$A$777,$A324,СВЦЭМ!$B$33:$B$776,M$296)+'СЕТ СН'!$F$15</f>
        <v>0</v>
      </c>
      <c r="N324" s="36">
        <f>SUMIFS(СВЦЭМ!$H$34:$H$777,СВЦЭМ!$A$34:$A$777,$A324,СВЦЭМ!$B$33:$B$776,N$296)+'СЕТ СН'!$F$15</f>
        <v>0</v>
      </c>
      <c r="O324" s="36">
        <f>SUMIFS(СВЦЭМ!$H$34:$H$777,СВЦЭМ!$A$34:$A$777,$A324,СВЦЭМ!$B$33:$B$776,O$296)+'СЕТ СН'!$F$15</f>
        <v>0</v>
      </c>
      <c r="P324" s="36">
        <f>SUMIFS(СВЦЭМ!$H$34:$H$777,СВЦЭМ!$A$34:$A$777,$A324,СВЦЭМ!$B$33:$B$776,P$296)+'СЕТ СН'!$F$15</f>
        <v>0</v>
      </c>
      <c r="Q324" s="36">
        <f>SUMIFS(СВЦЭМ!$H$34:$H$777,СВЦЭМ!$A$34:$A$777,$A324,СВЦЭМ!$B$33:$B$776,Q$296)+'СЕТ СН'!$F$15</f>
        <v>0</v>
      </c>
      <c r="R324" s="36">
        <f>SUMIFS(СВЦЭМ!$H$34:$H$777,СВЦЭМ!$A$34:$A$777,$A324,СВЦЭМ!$B$33:$B$776,R$296)+'СЕТ СН'!$F$15</f>
        <v>0</v>
      </c>
      <c r="S324" s="36">
        <f>SUMIFS(СВЦЭМ!$H$34:$H$777,СВЦЭМ!$A$34:$A$777,$A324,СВЦЭМ!$B$33:$B$776,S$296)+'СЕТ СН'!$F$15</f>
        <v>0</v>
      </c>
      <c r="T324" s="36">
        <f>SUMIFS(СВЦЭМ!$H$34:$H$777,СВЦЭМ!$A$34:$A$777,$A324,СВЦЭМ!$B$33:$B$776,T$296)+'СЕТ СН'!$F$15</f>
        <v>0</v>
      </c>
      <c r="U324" s="36">
        <f>SUMIFS(СВЦЭМ!$H$34:$H$777,СВЦЭМ!$A$34:$A$777,$A324,СВЦЭМ!$B$33:$B$776,U$296)+'СЕТ СН'!$F$15</f>
        <v>0</v>
      </c>
      <c r="V324" s="36">
        <f>SUMIFS(СВЦЭМ!$H$34:$H$777,СВЦЭМ!$A$34:$A$777,$A324,СВЦЭМ!$B$33:$B$776,V$296)+'СЕТ СН'!$F$15</f>
        <v>0</v>
      </c>
      <c r="W324" s="36">
        <f>SUMIFS(СВЦЭМ!$H$34:$H$777,СВЦЭМ!$A$34:$A$777,$A324,СВЦЭМ!$B$33:$B$776,W$296)+'СЕТ СН'!$F$15</f>
        <v>0</v>
      </c>
      <c r="X324" s="36">
        <f>SUMIFS(СВЦЭМ!$H$34:$H$777,СВЦЭМ!$A$34:$A$777,$A324,СВЦЭМ!$B$33:$B$776,X$296)+'СЕТ СН'!$F$15</f>
        <v>0</v>
      </c>
      <c r="Y324" s="36">
        <f>SUMIFS(СВЦЭМ!$H$34:$H$777,СВЦЭМ!$A$34:$A$777,$A324,СВЦЭМ!$B$33:$B$776,Y$296)+'СЕТ СН'!$F$15</f>
        <v>0</v>
      </c>
    </row>
    <row r="325" spans="1:27" ht="15.75" hidden="1" x14ac:dyDescent="0.2">
      <c r="A325" s="35">
        <f t="shared" si="8"/>
        <v>43584</v>
      </c>
      <c r="B325" s="36">
        <f>SUMIFS(СВЦЭМ!$H$34:$H$777,СВЦЭМ!$A$34:$A$777,$A325,СВЦЭМ!$B$33:$B$776,B$296)+'СЕТ СН'!$F$15</f>
        <v>0</v>
      </c>
      <c r="C325" s="36">
        <f>SUMIFS(СВЦЭМ!$H$34:$H$777,СВЦЭМ!$A$34:$A$777,$A325,СВЦЭМ!$B$33:$B$776,C$296)+'СЕТ СН'!$F$15</f>
        <v>0</v>
      </c>
      <c r="D325" s="36">
        <f>SUMIFS(СВЦЭМ!$H$34:$H$777,СВЦЭМ!$A$34:$A$777,$A325,СВЦЭМ!$B$33:$B$776,D$296)+'СЕТ СН'!$F$15</f>
        <v>0</v>
      </c>
      <c r="E325" s="36">
        <f>SUMIFS(СВЦЭМ!$H$34:$H$777,СВЦЭМ!$A$34:$A$777,$A325,СВЦЭМ!$B$33:$B$776,E$296)+'СЕТ СН'!$F$15</f>
        <v>0</v>
      </c>
      <c r="F325" s="36">
        <f>SUMIFS(СВЦЭМ!$H$34:$H$777,СВЦЭМ!$A$34:$A$777,$A325,СВЦЭМ!$B$33:$B$776,F$296)+'СЕТ СН'!$F$15</f>
        <v>0</v>
      </c>
      <c r="G325" s="36">
        <f>SUMIFS(СВЦЭМ!$H$34:$H$777,СВЦЭМ!$A$34:$A$777,$A325,СВЦЭМ!$B$33:$B$776,G$296)+'СЕТ СН'!$F$15</f>
        <v>0</v>
      </c>
      <c r="H325" s="36">
        <f>SUMIFS(СВЦЭМ!$H$34:$H$777,СВЦЭМ!$A$34:$A$777,$A325,СВЦЭМ!$B$33:$B$776,H$296)+'СЕТ СН'!$F$15</f>
        <v>0</v>
      </c>
      <c r="I325" s="36">
        <f>SUMIFS(СВЦЭМ!$H$34:$H$777,СВЦЭМ!$A$34:$A$777,$A325,СВЦЭМ!$B$33:$B$776,I$296)+'СЕТ СН'!$F$15</f>
        <v>0</v>
      </c>
      <c r="J325" s="36">
        <f>SUMIFS(СВЦЭМ!$H$34:$H$777,СВЦЭМ!$A$34:$A$777,$A325,СВЦЭМ!$B$33:$B$776,J$296)+'СЕТ СН'!$F$15</f>
        <v>0</v>
      </c>
      <c r="K325" s="36">
        <f>SUMIFS(СВЦЭМ!$H$34:$H$777,СВЦЭМ!$A$34:$A$777,$A325,СВЦЭМ!$B$33:$B$776,K$296)+'СЕТ СН'!$F$15</f>
        <v>0</v>
      </c>
      <c r="L325" s="36">
        <f>SUMIFS(СВЦЭМ!$H$34:$H$777,СВЦЭМ!$A$34:$A$777,$A325,СВЦЭМ!$B$33:$B$776,L$296)+'СЕТ СН'!$F$15</f>
        <v>0</v>
      </c>
      <c r="M325" s="36">
        <f>SUMIFS(СВЦЭМ!$H$34:$H$777,СВЦЭМ!$A$34:$A$777,$A325,СВЦЭМ!$B$33:$B$776,M$296)+'СЕТ СН'!$F$15</f>
        <v>0</v>
      </c>
      <c r="N325" s="36">
        <f>SUMIFS(СВЦЭМ!$H$34:$H$777,СВЦЭМ!$A$34:$A$777,$A325,СВЦЭМ!$B$33:$B$776,N$296)+'СЕТ СН'!$F$15</f>
        <v>0</v>
      </c>
      <c r="O325" s="36">
        <f>SUMIFS(СВЦЭМ!$H$34:$H$777,СВЦЭМ!$A$34:$A$777,$A325,СВЦЭМ!$B$33:$B$776,O$296)+'СЕТ СН'!$F$15</f>
        <v>0</v>
      </c>
      <c r="P325" s="36">
        <f>SUMIFS(СВЦЭМ!$H$34:$H$777,СВЦЭМ!$A$34:$A$777,$A325,СВЦЭМ!$B$33:$B$776,P$296)+'СЕТ СН'!$F$15</f>
        <v>0</v>
      </c>
      <c r="Q325" s="36">
        <f>SUMIFS(СВЦЭМ!$H$34:$H$777,СВЦЭМ!$A$34:$A$777,$A325,СВЦЭМ!$B$33:$B$776,Q$296)+'СЕТ СН'!$F$15</f>
        <v>0</v>
      </c>
      <c r="R325" s="36">
        <f>SUMIFS(СВЦЭМ!$H$34:$H$777,СВЦЭМ!$A$34:$A$777,$A325,СВЦЭМ!$B$33:$B$776,R$296)+'СЕТ СН'!$F$15</f>
        <v>0</v>
      </c>
      <c r="S325" s="36">
        <f>SUMIFS(СВЦЭМ!$H$34:$H$777,СВЦЭМ!$A$34:$A$777,$A325,СВЦЭМ!$B$33:$B$776,S$296)+'СЕТ СН'!$F$15</f>
        <v>0</v>
      </c>
      <c r="T325" s="36">
        <f>SUMIFS(СВЦЭМ!$H$34:$H$777,СВЦЭМ!$A$34:$A$777,$A325,СВЦЭМ!$B$33:$B$776,T$296)+'СЕТ СН'!$F$15</f>
        <v>0</v>
      </c>
      <c r="U325" s="36">
        <f>SUMIFS(СВЦЭМ!$H$34:$H$777,СВЦЭМ!$A$34:$A$777,$A325,СВЦЭМ!$B$33:$B$776,U$296)+'СЕТ СН'!$F$15</f>
        <v>0</v>
      </c>
      <c r="V325" s="36">
        <f>SUMIFS(СВЦЭМ!$H$34:$H$777,СВЦЭМ!$A$34:$A$777,$A325,СВЦЭМ!$B$33:$B$776,V$296)+'СЕТ СН'!$F$15</f>
        <v>0</v>
      </c>
      <c r="W325" s="36">
        <f>SUMIFS(СВЦЭМ!$H$34:$H$777,СВЦЭМ!$A$34:$A$777,$A325,СВЦЭМ!$B$33:$B$776,W$296)+'СЕТ СН'!$F$15</f>
        <v>0</v>
      </c>
      <c r="X325" s="36">
        <f>SUMIFS(СВЦЭМ!$H$34:$H$777,СВЦЭМ!$A$34:$A$777,$A325,СВЦЭМ!$B$33:$B$776,X$296)+'СЕТ СН'!$F$15</f>
        <v>0</v>
      </c>
      <c r="Y325" s="36">
        <f>SUMIFS(СВЦЭМ!$H$34:$H$777,СВЦЭМ!$A$34:$A$777,$A325,СВЦЭМ!$B$33:$B$776,Y$296)+'СЕТ СН'!$F$15</f>
        <v>0</v>
      </c>
    </row>
    <row r="326" spans="1:27" ht="15.75" hidden="1" x14ac:dyDescent="0.2">
      <c r="A326" s="35">
        <f t="shared" si="8"/>
        <v>43585</v>
      </c>
      <c r="B326" s="36">
        <f>SUMIFS(СВЦЭМ!$H$34:$H$777,СВЦЭМ!$A$34:$A$777,$A326,СВЦЭМ!$B$33:$B$776,B$296)+'СЕТ СН'!$F$15</f>
        <v>0</v>
      </c>
      <c r="C326" s="36">
        <f>SUMIFS(СВЦЭМ!$H$34:$H$777,СВЦЭМ!$A$34:$A$777,$A326,СВЦЭМ!$B$33:$B$776,C$296)+'СЕТ СН'!$F$15</f>
        <v>0</v>
      </c>
      <c r="D326" s="36">
        <f>SUMIFS(СВЦЭМ!$H$34:$H$777,СВЦЭМ!$A$34:$A$777,$A326,СВЦЭМ!$B$33:$B$776,D$296)+'СЕТ СН'!$F$15</f>
        <v>0</v>
      </c>
      <c r="E326" s="36">
        <f>SUMIFS(СВЦЭМ!$H$34:$H$777,СВЦЭМ!$A$34:$A$777,$A326,СВЦЭМ!$B$33:$B$776,E$296)+'СЕТ СН'!$F$15</f>
        <v>0</v>
      </c>
      <c r="F326" s="36">
        <f>SUMIFS(СВЦЭМ!$H$34:$H$777,СВЦЭМ!$A$34:$A$777,$A326,СВЦЭМ!$B$33:$B$776,F$296)+'СЕТ СН'!$F$15</f>
        <v>0</v>
      </c>
      <c r="G326" s="36">
        <f>SUMIFS(СВЦЭМ!$H$34:$H$777,СВЦЭМ!$A$34:$A$777,$A326,СВЦЭМ!$B$33:$B$776,G$296)+'СЕТ СН'!$F$15</f>
        <v>0</v>
      </c>
      <c r="H326" s="36">
        <f>SUMIFS(СВЦЭМ!$H$34:$H$777,СВЦЭМ!$A$34:$A$777,$A326,СВЦЭМ!$B$33:$B$776,H$296)+'СЕТ СН'!$F$15</f>
        <v>0</v>
      </c>
      <c r="I326" s="36">
        <f>SUMIFS(СВЦЭМ!$H$34:$H$777,СВЦЭМ!$A$34:$A$777,$A326,СВЦЭМ!$B$33:$B$776,I$296)+'СЕТ СН'!$F$15</f>
        <v>0</v>
      </c>
      <c r="J326" s="36">
        <f>SUMIFS(СВЦЭМ!$H$34:$H$777,СВЦЭМ!$A$34:$A$777,$A326,СВЦЭМ!$B$33:$B$776,J$296)+'СЕТ СН'!$F$15</f>
        <v>0</v>
      </c>
      <c r="K326" s="36">
        <f>SUMIFS(СВЦЭМ!$H$34:$H$777,СВЦЭМ!$A$34:$A$777,$A326,СВЦЭМ!$B$33:$B$776,K$296)+'СЕТ СН'!$F$15</f>
        <v>0</v>
      </c>
      <c r="L326" s="36">
        <f>SUMIFS(СВЦЭМ!$H$34:$H$777,СВЦЭМ!$A$34:$A$777,$A326,СВЦЭМ!$B$33:$B$776,L$296)+'СЕТ СН'!$F$15</f>
        <v>0</v>
      </c>
      <c r="M326" s="36">
        <f>SUMIFS(СВЦЭМ!$H$34:$H$777,СВЦЭМ!$A$34:$A$777,$A326,СВЦЭМ!$B$33:$B$776,M$296)+'СЕТ СН'!$F$15</f>
        <v>0</v>
      </c>
      <c r="N326" s="36">
        <f>SUMIFS(СВЦЭМ!$H$34:$H$777,СВЦЭМ!$A$34:$A$777,$A326,СВЦЭМ!$B$33:$B$776,N$296)+'СЕТ СН'!$F$15</f>
        <v>0</v>
      </c>
      <c r="O326" s="36">
        <f>SUMIFS(СВЦЭМ!$H$34:$H$777,СВЦЭМ!$A$34:$A$777,$A326,СВЦЭМ!$B$33:$B$776,O$296)+'СЕТ СН'!$F$15</f>
        <v>0</v>
      </c>
      <c r="P326" s="36">
        <f>SUMIFS(СВЦЭМ!$H$34:$H$777,СВЦЭМ!$A$34:$A$777,$A326,СВЦЭМ!$B$33:$B$776,P$296)+'СЕТ СН'!$F$15</f>
        <v>0</v>
      </c>
      <c r="Q326" s="36">
        <f>SUMIFS(СВЦЭМ!$H$34:$H$777,СВЦЭМ!$A$34:$A$777,$A326,СВЦЭМ!$B$33:$B$776,Q$296)+'СЕТ СН'!$F$15</f>
        <v>0</v>
      </c>
      <c r="R326" s="36">
        <f>SUMIFS(СВЦЭМ!$H$34:$H$777,СВЦЭМ!$A$34:$A$777,$A326,СВЦЭМ!$B$33:$B$776,R$296)+'СЕТ СН'!$F$15</f>
        <v>0</v>
      </c>
      <c r="S326" s="36">
        <f>SUMIFS(СВЦЭМ!$H$34:$H$777,СВЦЭМ!$A$34:$A$777,$A326,СВЦЭМ!$B$33:$B$776,S$296)+'СЕТ СН'!$F$15</f>
        <v>0</v>
      </c>
      <c r="T326" s="36">
        <f>SUMIFS(СВЦЭМ!$H$34:$H$777,СВЦЭМ!$A$34:$A$777,$A326,СВЦЭМ!$B$33:$B$776,T$296)+'СЕТ СН'!$F$15</f>
        <v>0</v>
      </c>
      <c r="U326" s="36">
        <f>SUMIFS(СВЦЭМ!$H$34:$H$777,СВЦЭМ!$A$34:$A$777,$A326,СВЦЭМ!$B$33:$B$776,U$296)+'СЕТ СН'!$F$15</f>
        <v>0</v>
      </c>
      <c r="V326" s="36">
        <f>SUMIFS(СВЦЭМ!$H$34:$H$777,СВЦЭМ!$A$34:$A$777,$A326,СВЦЭМ!$B$33:$B$776,V$296)+'СЕТ СН'!$F$15</f>
        <v>0</v>
      </c>
      <c r="W326" s="36">
        <f>SUMIFS(СВЦЭМ!$H$34:$H$777,СВЦЭМ!$A$34:$A$777,$A326,СВЦЭМ!$B$33:$B$776,W$296)+'СЕТ СН'!$F$15</f>
        <v>0</v>
      </c>
      <c r="X326" s="36">
        <f>SUMIFS(СВЦЭМ!$H$34:$H$777,СВЦЭМ!$A$34:$A$777,$A326,СВЦЭМ!$B$33:$B$776,X$296)+'СЕТ СН'!$F$15</f>
        <v>0</v>
      </c>
      <c r="Y326" s="36">
        <f>SUMIFS(СВЦЭМ!$H$34:$H$777,СВЦЭМ!$A$34:$A$777,$A326,СВЦЭМ!$B$33:$B$776,Y$296)+'СЕТ СН'!$F$15</f>
        <v>0</v>
      </c>
    </row>
    <row r="327" spans="1:27" ht="15.75" hidden="1" x14ac:dyDescent="0.2">
      <c r="A327" s="35">
        <f t="shared" si="8"/>
        <v>43586</v>
      </c>
      <c r="B327" s="36">
        <f>SUMIFS(СВЦЭМ!$H$34:$H$777,СВЦЭМ!$A$34:$A$777,$A327,СВЦЭМ!$B$33:$B$776,B$296)+'СЕТ СН'!$F$15</f>
        <v>0</v>
      </c>
      <c r="C327" s="36">
        <f>SUMIFS(СВЦЭМ!$H$34:$H$777,СВЦЭМ!$A$34:$A$777,$A327,СВЦЭМ!$B$33:$B$776,C$296)+'СЕТ СН'!$F$15</f>
        <v>0</v>
      </c>
      <c r="D327" s="36">
        <f>SUMIFS(СВЦЭМ!$H$34:$H$777,СВЦЭМ!$A$34:$A$777,$A327,СВЦЭМ!$B$33:$B$776,D$296)+'СЕТ СН'!$F$15</f>
        <v>0</v>
      </c>
      <c r="E327" s="36">
        <f>SUMIFS(СВЦЭМ!$H$34:$H$777,СВЦЭМ!$A$34:$A$777,$A327,СВЦЭМ!$B$33:$B$776,E$296)+'СЕТ СН'!$F$15</f>
        <v>0</v>
      </c>
      <c r="F327" s="36">
        <f>SUMIFS(СВЦЭМ!$H$34:$H$777,СВЦЭМ!$A$34:$A$777,$A327,СВЦЭМ!$B$33:$B$776,F$296)+'СЕТ СН'!$F$15</f>
        <v>0</v>
      </c>
      <c r="G327" s="36">
        <f>SUMIFS(СВЦЭМ!$H$34:$H$777,СВЦЭМ!$A$34:$A$777,$A327,СВЦЭМ!$B$33:$B$776,G$296)+'СЕТ СН'!$F$15</f>
        <v>0</v>
      </c>
      <c r="H327" s="36">
        <f>SUMIFS(СВЦЭМ!$H$34:$H$777,СВЦЭМ!$A$34:$A$777,$A327,СВЦЭМ!$B$33:$B$776,H$296)+'СЕТ СН'!$F$15</f>
        <v>0</v>
      </c>
      <c r="I327" s="36">
        <f>SUMIFS(СВЦЭМ!$H$34:$H$777,СВЦЭМ!$A$34:$A$777,$A327,СВЦЭМ!$B$33:$B$776,I$296)+'СЕТ СН'!$F$15</f>
        <v>0</v>
      </c>
      <c r="J327" s="36">
        <f>SUMIFS(СВЦЭМ!$H$34:$H$777,СВЦЭМ!$A$34:$A$777,$A327,СВЦЭМ!$B$33:$B$776,J$296)+'СЕТ СН'!$F$15</f>
        <v>0</v>
      </c>
      <c r="K327" s="36">
        <f>SUMIFS(СВЦЭМ!$H$34:$H$777,СВЦЭМ!$A$34:$A$777,$A327,СВЦЭМ!$B$33:$B$776,K$296)+'СЕТ СН'!$F$15</f>
        <v>0</v>
      </c>
      <c r="L327" s="36">
        <f>SUMIFS(СВЦЭМ!$H$34:$H$777,СВЦЭМ!$A$34:$A$777,$A327,СВЦЭМ!$B$33:$B$776,L$296)+'СЕТ СН'!$F$15</f>
        <v>0</v>
      </c>
      <c r="M327" s="36">
        <f>SUMIFS(СВЦЭМ!$H$34:$H$777,СВЦЭМ!$A$34:$A$777,$A327,СВЦЭМ!$B$33:$B$776,M$296)+'СЕТ СН'!$F$15</f>
        <v>0</v>
      </c>
      <c r="N327" s="36">
        <f>SUMIFS(СВЦЭМ!$H$34:$H$777,СВЦЭМ!$A$34:$A$777,$A327,СВЦЭМ!$B$33:$B$776,N$296)+'СЕТ СН'!$F$15</f>
        <v>0</v>
      </c>
      <c r="O327" s="36">
        <f>SUMIFS(СВЦЭМ!$H$34:$H$777,СВЦЭМ!$A$34:$A$777,$A327,СВЦЭМ!$B$33:$B$776,O$296)+'СЕТ СН'!$F$15</f>
        <v>0</v>
      </c>
      <c r="P327" s="36">
        <f>SUMIFS(СВЦЭМ!$H$34:$H$777,СВЦЭМ!$A$34:$A$777,$A327,СВЦЭМ!$B$33:$B$776,P$296)+'СЕТ СН'!$F$15</f>
        <v>0</v>
      </c>
      <c r="Q327" s="36">
        <f>SUMIFS(СВЦЭМ!$H$34:$H$777,СВЦЭМ!$A$34:$A$777,$A327,СВЦЭМ!$B$33:$B$776,Q$296)+'СЕТ СН'!$F$15</f>
        <v>0</v>
      </c>
      <c r="R327" s="36">
        <f>SUMIFS(СВЦЭМ!$H$34:$H$777,СВЦЭМ!$A$34:$A$777,$A327,СВЦЭМ!$B$33:$B$776,R$296)+'СЕТ СН'!$F$15</f>
        <v>0</v>
      </c>
      <c r="S327" s="36">
        <f>SUMIFS(СВЦЭМ!$H$34:$H$777,СВЦЭМ!$A$34:$A$777,$A327,СВЦЭМ!$B$33:$B$776,S$296)+'СЕТ СН'!$F$15</f>
        <v>0</v>
      </c>
      <c r="T327" s="36">
        <f>SUMIFS(СВЦЭМ!$H$34:$H$777,СВЦЭМ!$A$34:$A$777,$A327,СВЦЭМ!$B$33:$B$776,T$296)+'СЕТ СН'!$F$15</f>
        <v>0</v>
      </c>
      <c r="U327" s="36">
        <f>SUMIFS(СВЦЭМ!$H$34:$H$777,СВЦЭМ!$A$34:$A$777,$A327,СВЦЭМ!$B$33:$B$776,U$296)+'СЕТ СН'!$F$15</f>
        <v>0</v>
      </c>
      <c r="V327" s="36">
        <f>SUMIFS(СВЦЭМ!$H$34:$H$777,СВЦЭМ!$A$34:$A$777,$A327,СВЦЭМ!$B$33:$B$776,V$296)+'СЕТ СН'!$F$15</f>
        <v>0</v>
      </c>
      <c r="W327" s="36">
        <f>SUMIFS(СВЦЭМ!$H$34:$H$777,СВЦЭМ!$A$34:$A$777,$A327,СВЦЭМ!$B$33:$B$776,W$296)+'СЕТ СН'!$F$15</f>
        <v>0</v>
      </c>
      <c r="X327" s="36">
        <f>SUMIFS(СВЦЭМ!$H$34:$H$777,СВЦЭМ!$A$34:$A$777,$A327,СВЦЭМ!$B$33:$B$776,X$296)+'СЕТ СН'!$F$15</f>
        <v>0</v>
      </c>
      <c r="Y327" s="36">
        <f>SUMIFS(СВЦЭМ!$H$34:$H$777,СВЦЭМ!$A$34:$A$777,$A327,СВЦЭМ!$B$33:$B$776,Y$296)+'СЕТ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01.04.2019</v>
      </c>
      <c r="B333" s="36">
        <f>SUMIFS(СВЦЭМ!$I$34:$I$777,СВЦЭМ!$A$34:$A$777,$A333,СВЦЭМ!$B$33:$B$776,B$332)+'СЕТ СН'!$F$16</f>
        <v>0</v>
      </c>
      <c r="C333" s="36">
        <f>SUMIFS(СВЦЭМ!$I$34:$I$777,СВЦЭМ!$A$34:$A$777,$A333,СВЦЭМ!$B$33:$B$776,C$332)+'СЕТ СН'!$F$16</f>
        <v>0</v>
      </c>
      <c r="D333" s="36">
        <f>SUMIFS(СВЦЭМ!$I$34:$I$777,СВЦЭМ!$A$34:$A$777,$A333,СВЦЭМ!$B$33:$B$776,D$332)+'СЕТ СН'!$F$16</f>
        <v>0</v>
      </c>
      <c r="E333" s="36">
        <f>SUMIFS(СВЦЭМ!$I$34:$I$777,СВЦЭМ!$A$34:$A$777,$A333,СВЦЭМ!$B$33:$B$776,E$332)+'СЕТ СН'!$F$16</f>
        <v>0</v>
      </c>
      <c r="F333" s="36">
        <f>SUMIFS(СВЦЭМ!$I$34:$I$777,СВЦЭМ!$A$34:$A$777,$A333,СВЦЭМ!$B$33:$B$776,F$332)+'СЕТ СН'!$F$16</f>
        <v>0</v>
      </c>
      <c r="G333" s="36">
        <f>SUMIFS(СВЦЭМ!$I$34:$I$777,СВЦЭМ!$A$34:$A$777,$A333,СВЦЭМ!$B$33:$B$776,G$332)+'СЕТ СН'!$F$16</f>
        <v>0</v>
      </c>
      <c r="H333" s="36">
        <f>SUMIFS(СВЦЭМ!$I$34:$I$777,СВЦЭМ!$A$34:$A$777,$A333,СВЦЭМ!$B$33:$B$776,H$332)+'СЕТ СН'!$F$16</f>
        <v>0</v>
      </c>
      <c r="I333" s="36">
        <f>SUMIFS(СВЦЭМ!$I$34:$I$777,СВЦЭМ!$A$34:$A$777,$A333,СВЦЭМ!$B$33:$B$776,I$332)+'СЕТ СН'!$F$16</f>
        <v>0</v>
      </c>
      <c r="J333" s="36">
        <f>SUMIFS(СВЦЭМ!$I$34:$I$777,СВЦЭМ!$A$34:$A$777,$A333,СВЦЭМ!$B$33:$B$776,J$332)+'СЕТ СН'!$F$16</f>
        <v>0</v>
      </c>
      <c r="K333" s="36">
        <f>SUMIFS(СВЦЭМ!$I$34:$I$777,СВЦЭМ!$A$34:$A$777,$A333,СВЦЭМ!$B$33:$B$776,K$332)+'СЕТ СН'!$F$16</f>
        <v>0</v>
      </c>
      <c r="L333" s="36">
        <f>SUMIFS(СВЦЭМ!$I$34:$I$777,СВЦЭМ!$A$34:$A$777,$A333,СВЦЭМ!$B$33:$B$776,L$332)+'СЕТ СН'!$F$16</f>
        <v>0</v>
      </c>
      <c r="M333" s="36">
        <f>SUMIFS(СВЦЭМ!$I$34:$I$777,СВЦЭМ!$A$34:$A$777,$A333,СВЦЭМ!$B$33:$B$776,M$332)+'СЕТ СН'!$F$16</f>
        <v>0</v>
      </c>
      <c r="N333" s="36">
        <f>SUMIFS(СВЦЭМ!$I$34:$I$777,СВЦЭМ!$A$34:$A$777,$A333,СВЦЭМ!$B$33:$B$776,N$332)+'СЕТ СН'!$F$16</f>
        <v>0</v>
      </c>
      <c r="O333" s="36">
        <f>SUMIFS(СВЦЭМ!$I$34:$I$777,СВЦЭМ!$A$34:$A$777,$A333,СВЦЭМ!$B$33:$B$776,O$332)+'СЕТ СН'!$F$16</f>
        <v>0</v>
      </c>
      <c r="P333" s="36">
        <f>SUMIFS(СВЦЭМ!$I$34:$I$777,СВЦЭМ!$A$34:$A$777,$A333,СВЦЭМ!$B$33:$B$776,P$332)+'СЕТ СН'!$F$16</f>
        <v>0</v>
      </c>
      <c r="Q333" s="36">
        <f>SUMIFS(СВЦЭМ!$I$34:$I$777,СВЦЭМ!$A$34:$A$777,$A333,СВЦЭМ!$B$33:$B$776,Q$332)+'СЕТ СН'!$F$16</f>
        <v>0</v>
      </c>
      <c r="R333" s="36">
        <f>SUMIFS(СВЦЭМ!$I$34:$I$777,СВЦЭМ!$A$34:$A$777,$A333,СВЦЭМ!$B$33:$B$776,R$332)+'СЕТ СН'!$F$16</f>
        <v>0</v>
      </c>
      <c r="S333" s="36">
        <f>SUMIFS(СВЦЭМ!$I$34:$I$777,СВЦЭМ!$A$34:$A$777,$A333,СВЦЭМ!$B$33:$B$776,S$332)+'СЕТ СН'!$F$16</f>
        <v>0</v>
      </c>
      <c r="T333" s="36">
        <f>SUMIFS(СВЦЭМ!$I$34:$I$777,СВЦЭМ!$A$34:$A$777,$A333,СВЦЭМ!$B$33:$B$776,T$332)+'СЕТ СН'!$F$16</f>
        <v>0</v>
      </c>
      <c r="U333" s="36">
        <f>SUMIFS(СВЦЭМ!$I$34:$I$777,СВЦЭМ!$A$34:$A$777,$A333,СВЦЭМ!$B$33:$B$776,U$332)+'СЕТ СН'!$F$16</f>
        <v>0</v>
      </c>
      <c r="V333" s="36">
        <f>SUMIFS(СВЦЭМ!$I$34:$I$777,СВЦЭМ!$A$34:$A$777,$A333,СВЦЭМ!$B$33:$B$776,V$332)+'СЕТ СН'!$F$16</f>
        <v>0</v>
      </c>
      <c r="W333" s="36">
        <f>SUMIFS(СВЦЭМ!$I$34:$I$777,СВЦЭМ!$A$34:$A$777,$A333,СВЦЭМ!$B$33:$B$776,W$332)+'СЕТ СН'!$F$16</f>
        <v>0</v>
      </c>
      <c r="X333" s="36">
        <f>SUMIFS(СВЦЭМ!$I$34:$I$777,СВЦЭМ!$A$34:$A$777,$A333,СВЦЭМ!$B$33:$B$776,X$332)+'СЕТ СН'!$F$16</f>
        <v>0</v>
      </c>
      <c r="Y333" s="36">
        <f>SUMIFS(СВЦЭМ!$I$34:$I$777,СВЦЭМ!$A$34:$A$777,$A333,СВЦЭМ!$B$33:$B$776,Y$332)+'СЕТ СН'!$F$16</f>
        <v>0</v>
      </c>
      <c r="AA333" s="45"/>
    </row>
    <row r="334" spans="1:27" ht="15.75" hidden="1" x14ac:dyDescent="0.2">
      <c r="A334" s="35">
        <f>A333+1</f>
        <v>43557</v>
      </c>
      <c r="B334" s="36">
        <f>SUMIFS(СВЦЭМ!$I$34:$I$777,СВЦЭМ!$A$34:$A$777,$A334,СВЦЭМ!$B$33:$B$776,B$332)+'СЕТ СН'!$F$16</f>
        <v>0</v>
      </c>
      <c r="C334" s="36">
        <f>SUMIFS(СВЦЭМ!$I$34:$I$777,СВЦЭМ!$A$34:$A$777,$A334,СВЦЭМ!$B$33:$B$776,C$332)+'СЕТ СН'!$F$16</f>
        <v>0</v>
      </c>
      <c r="D334" s="36">
        <f>SUMIFS(СВЦЭМ!$I$34:$I$777,СВЦЭМ!$A$34:$A$777,$A334,СВЦЭМ!$B$33:$B$776,D$332)+'СЕТ СН'!$F$16</f>
        <v>0</v>
      </c>
      <c r="E334" s="36">
        <f>SUMIFS(СВЦЭМ!$I$34:$I$777,СВЦЭМ!$A$34:$A$777,$A334,СВЦЭМ!$B$33:$B$776,E$332)+'СЕТ СН'!$F$16</f>
        <v>0</v>
      </c>
      <c r="F334" s="36">
        <f>SUMIFS(СВЦЭМ!$I$34:$I$777,СВЦЭМ!$A$34:$A$777,$A334,СВЦЭМ!$B$33:$B$776,F$332)+'СЕТ СН'!$F$16</f>
        <v>0</v>
      </c>
      <c r="G334" s="36">
        <f>SUMIFS(СВЦЭМ!$I$34:$I$777,СВЦЭМ!$A$34:$A$777,$A334,СВЦЭМ!$B$33:$B$776,G$332)+'СЕТ СН'!$F$16</f>
        <v>0</v>
      </c>
      <c r="H334" s="36">
        <f>SUMIFS(СВЦЭМ!$I$34:$I$777,СВЦЭМ!$A$34:$A$777,$A334,СВЦЭМ!$B$33:$B$776,H$332)+'СЕТ СН'!$F$16</f>
        <v>0</v>
      </c>
      <c r="I334" s="36">
        <f>SUMIFS(СВЦЭМ!$I$34:$I$777,СВЦЭМ!$A$34:$A$777,$A334,СВЦЭМ!$B$33:$B$776,I$332)+'СЕТ СН'!$F$16</f>
        <v>0</v>
      </c>
      <c r="J334" s="36">
        <f>SUMIFS(СВЦЭМ!$I$34:$I$777,СВЦЭМ!$A$34:$A$777,$A334,СВЦЭМ!$B$33:$B$776,J$332)+'СЕТ СН'!$F$16</f>
        <v>0</v>
      </c>
      <c r="K334" s="36">
        <f>SUMIFS(СВЦЭМ!$I$34:$I$777,СВЦЭМ!$A$34:$A$777,$A334,СВЦЭМ!$B$33:$B$776,K$332)+'СЕТ СН'!$F$16</f>
        <v>0</v>
      </c>
      <c r="L334" s="36">
        <f>SUMIFS(СВЦЭМ!$I$34:$I$777,СВЦЭМ!$A$34:$A$777,$A334,СВЦЭМ!$B$33:$B$776,L$332)+'СЕТ СН'!$F$16</f>
        <v>0</v>
      </c>
      <c r="M334" s="36">
        <f>SUMIFS(СВЦЭМ!$I$34:$I$777,СВЦЭМ!$A$34:$A$777,$A334,СВЦЭМ!$B$33:$B$776,M$332)+'СЕТ СН'!$F$16</f>
        <v>0</v>
      </c>
      <c r="N334" s="36">
        <f>SUMIFS(СВЦЭМ!$I$34:$I$777,СВЦЭМ!$A$34:$A$777,$A334,СВЦЭМ!$B$33:$B$776,N$332)+'СЕТ СН'!$F$16</f>
        <v>0</v>
      </c>
      <c r="O334" s="36">
        <f>SUMIFS(СВЦЭМ!$I$34:$I$777,СВЦЭМ!$A$34:$A$777,$A334,СВЦЭМ!$B$33:$B$776,O$332)+'СЕТ СН'!$F$16</f>
        <v>0</v>
      </c>
      <c r="P334" s="36">
        <f>SUMIFS(СВЦЭМ!$I$34:$I$777,СВЦЭМ!$A$34:$A$777,$A334,СВЦЭМ!$B$33:$B$776,P$332)+'СЕТ СН'!$F$16</f>
        <v>0</v>
      </c>
      <c r="Q334" s="36">
        <f>SUMIFS(СВЦЭМ!$I$34:$I$777,СВЦЭМ!$A$34:$A$777,$A334,СВЦЭМ!$B$33:$B$776,Q$332)+'СЕТ СН'!$F$16</f>
        <v>0</v>
      </c>
      <c r="R334" s="36">
        <f>SUMIFS(СВЦЭМ!$I$34:$I$777,СВЦЭМ!$A$34:$A$777,$A334,СВЦЭМ!$B$33:$B$776,R$332)+'СЕТ СН'!$F$16</f>
        <v>0</v>
      </c>
      <c r="S334" s="36">
        <f>SUMIFS(СВЦЭМ!$I$34:$I$777,СВЦЭМ!$A$34:$A$777,$A334,СВЦЭМ!$B$33:$B$776,S$332)+'СЕТ СН'!$F$16</f>
        <v>0</v>
      </c>
      <c r="T334" s="36">
        <f>SUMIFS(СВЦЭМ!$I$34:$I$777,СВЦЭМ!$A$34:$A$777,$A334,СВЦЭМ!$B$33:$B$776,T$332)+'СЕТ СН'!$F$16</f>
        <v>0</v>
      </c>
      <c r="U334" s="36">
        <f>SUMIFS(СВЦЭМ!$I$34:$I$777,СВЦЭМ!$A$34:$A$777,$A334,СВЦЭМ!$B$33:$B$776,U$332)+'СЕТ СН'!$F$16</f>
        <v>0</v>
      </c>
      <c r="V334" s="36">
        <f>SUMIFS(СВЦЭМ!$I$34:$I$777,СВЦЭМ!$A$34:$A$777,$A334,СВЦЭМ!$B$33:$B$776,V$332)+'СЕТ СН'!$F$16</f>
        <v>0</v>
      </c>
      <c r="W334" s="36">
        <f>SUMIFS(СВЦЭМ!$I$34:$I$777,СВЦЭМ!$A$34:$A$777,$A334,СВЦЭМ!$B$33:$B$776,W$332)+'СЕТ СН'!$F$16</f>
        <v>0</v>
      </c>
      <c r="X334" s="36">
        <f>SUMIFS(СВЦЭМ!$I$34:$I$777,СВЦЭМ!$A$34:$A$777,$A334,СВЦЭМ!$B$33:$B$776,X$332)+'СЕТ СН'!$F$16</f>
        <v>0</v>
      </c>
      <c r="Y334" s="36">
        <f>SUMIFS(СВЦЭМ!$I$34:$I$777,СВЦЭМ!$A$34:$A$777,$A334,СВЦЭМ!$B$33:$B$776,Y$332)+'СЕТ СН'!$F$16</f>
        <v>0</v>
      </c>
    </row>
    <row r="335" spans="1:27" ht="15.75" hidden="1" x14ac:dyDescent="0.2">
      <c r="A335" s="35">
        <f t="shared" ref="A335:A363" si="9">A334+1</f>
        <v>43558</v>
      </c>
      <c r="B335" s="36">
        <f>SUMIFS(СВЦЭМ!$I$34:$I$777,СВЦЭМ!$A$34:$A$777,$A335,СВЦЭМ!$B$33:$B$776,B$332)+'СЕТ СН'!$F$16</f>
        <v>0</v>
      </c>
      <c r="C335" s="36">
        <f>SUMIFS(СВЦЭМ!$I$34:$I$777,СВЦЭМ!$A$34:$A$777,$A335,СВЦЭМ!$B$33:$B$776,C$332)+'СЕТ СН'!$F$16</f>
        <v>0</v>
      </c>
      <c r="D335" s="36">
        <f>SUMIFS(СВЦЭМ!$I$34:$I$777,СВЦЭМ!$A$34:$A$777,$A335,СВЦЭМ!$B$33:$B$776,D$332)+'СЕТ СН'!$F$16</f>
        <v>0</v>
      </c>
      <c r="E335" s="36">
        <f>SUMIFS(СВЦЭМ!$I$34:$I$777,СВЦЭМ!$A$34:$A$777,$A335,СВЦЭМ!$B$33:$B$776,E$332)+'СЕТ СН'!$F$16</f>
        <v>0</v>
      </c>
      <c r="F335" s="36">
        <f>SUMIFS(СВЦЭМ!$I$34:$I$777,СВЦЭМ!$A$34:$A$777,$A335,СВЦЭМ!$B$33:$B$776,F$332)+'СЕТ СН'!$F$16</f>
        <v>0</v>
      </c>
      <c r="G335" s="36">
        <f>SUMIFS(СВЦЭМ!$I$34:$I$777,СВЦЭМ!$A$34:$A$777,$A335,СВЦЭМ!$B$33:$B$776,G$332)+'СЕТ СН'!$F$16</f>
        <v>0</v>
      </c>
      <c r="H335" s="36">
        <f>SUMIFS(СВЦЭМ!$I$34:$I$777,СВЦЭМ!$A$34:$A$777,$A335,СВЦЭМ!$B$33:$B$776,H$332)+'СЕТ СН'!$F$16</f>
        <v>0</v>
      </c>
      <c r="I335" s="36">
        <f>SUMIFS(СВЦЭМ!$I$34:$I$777,СВЦЭМ!$A$34:$A$777,$A335,СВЦЭМ!$B$33:$B$776,I$332)+'СЕТ СН'!$F$16</f>
        <v>0</v>
      </c>
      <c r="J335" s="36">
        <f>SUMIFS(СВЦЭМ!$I$34:$I$777,СВЦЭМ!$A$34:$A$777,$A335,СВЦЭМ!$B$33:$B$776,J$332)+'СЕТ СН'!$F$16</f>
        <v>0</v>
      </c>
      <c r="K335" s="36">
        <f>SUMIFS(СВЦЭМ!$I$34:$I$777,СВЦЭМ!$A$34:$A$777,$A335,СВЦЭМ!$B$33:$B$776,K$332)+'СЕТ СН'!$F$16</f>
        <v>0</v>
      </c>
      <c r="L335" s="36">
        <f>SUMIFS(СВЦЭМ!$I$34:$I$777,СВЦЭМ!$A$34:$A$777,$A335,СВЦЭМ!$B$33:$B$776,L$332)+'СЕТ СН'!$F$16</f>
        <v>0</v>
      </c>
      <c r="M335" s="36">
        <f>SUMIFS(СВЦЭМ!$I$34:$I$777,СВЦЭМ!$A$34:$A$777,$A335,СВЦЭМ!$B$33:$B$776,M$332)+'СЕТ СН'!$F$16</f>
        <v>0</v>
      </c>
      <c r="N335" s="36">
        <f>SUMIFS(СВЦЭМ!$I$34:$I$777,СВЦЭМ!$A$34:$A$777,$A335,СВЦЭМ!$B$33:$B$776,N$332)+'СЕТ СН'!$F$16</f>
        <v>0</v>
      </c>
      <c r="O335" s="36">
        <f>SUMIFS(СВЦЭМ!$I$34:$I$777,СВЦЭМ!$A$34:$A$777,$A335,СВЦЭМ!$B$33:$B$776,O$332)+'СЕТ СН'!$F$16</f>
        <v>0</v>
      </c>
      <c r="P335" s="36">
        <f>SUMIFS(СВЦЭМ!$I$34:$I$777,СВЦЭМ!$A$34:$A$777,$A335,СВЦЭМ!$B$33:$B$776,P$332)+'СЕТ СН'!$F$16</f>
        <v>0</v>
      </c>
      <c r="Q335" s="36">
        <f>SUMIFS(СВЦЭМ!$I$34:$I$777,СВЦЭМ!$A$34:$A$777,$A335,СВЦЭМ!$B$33:$B$776,Q$332)+'СЕТ СН'!$F$16</f>
        <v>0</v>
      </c>
      <c r="R335" s="36">
        <f>SUMIFS(СВЦЭМ!$I$34:$I$777,СВЦЭМ!$A$34:$A$777,$A335,СВЦЭМ!$B$33:$B$776,R$332)+'СЕТ СН'!$F$16</f>
        <v>0</v>
      </c>
      <c r="S335" s="36">
        <f>SUMIFS(СВЦЭМ!$I$34:$I$777,СВЦЭМ!$A$34:$A$777,$A335,СВЦЭМ!$B$33:$B$776,S$332)+'СЕТ СН'!$F$16</f>
        <v>0</v>
      </c>
      <c r="T335" s="36">
        <f>SUMIFS(СВЦЭМ!$I$34:$I$777,СВЦЭМ!$A$34:$A$777,$A335,СВЦЭМ!$B$33:$B$776,T$332)+'СЕТ СН'!$F$16</f>
        <v>0</v>
      </c>
      <c r="U335" s="36">
        <f>SUMIFS(СВЦЭМ!$I$34:$I$777,СВЦЭМ!$A$34:$A$777,$A335,СВЦЭМ!$B$33:$B$776,U$332)+'СЕТ СН'!$F$16</f>
        <v>0</v>
      </c>
      <c r="V335" s="36">
        <f>SUMIFS(СВЦЭМ!$I$34:$I$777,СВЦЭМ!$A$34:$A$777,$A335,СВЦЭМ!$B$33:$B$776,V$332)+'СЕТ СН'!$F$16</f>
        <v>0</v>
      </c>
      <c r="W335" s="36">
        <f>SUMIFS(СВЦЭМ!$I$34:$I$777,СВЦЭМ!$A$34:$A$777,$A335,СВЦЭМ!$B$33:$B$776,W$332)+'СЕТ СН'!$F$16</f>
        <v>0</v>
      </c>
      <c r="X335" s="36">
        <f>SUMIFS(СВЦЭМ!$I$34:$I$777,СВЦЭМ!$A$34:$A$777,$A335,СВЦЭМ!$B$33:$B$776,X$332)+'СЕТ СН'!$F$16</f>
        <v>0</v>
      </c>
      <c r="Y335" s="36">
        <f>SUMIFS(СВЦЭМ!$I$34:$I$777,СВЦЭМ!$A$34:$A$777,$A335,СВЦЭМ!$B$33:$B$776,Y$332)+'СЕТ СН'!$F$16</f>
        <v>0</v>
      </c>
    </row>
    <row r="336" spans="1:27" ht="15.75" hidden="1" x14ac:dyDescent="0.2">
      <c r="A336" s="35">
        <f t="shared" si="9"/>
        <v>43559</v>
      </c>
      <c r="B336" s="36">
        <f>SUMIFS(СВЦЭМ!$I$34:$I$777,СВЦЭМ!$A$34:$A$777,$A336,СВЦЭМ!$B$33:$B$776,B$332)+'СЕТ СН'!$F$16</f>
        <v>0</v>
      </c>
      <c r="C336" s="36">
        <f>SUMIFS(СВЦЭМ!$I$34:$I$777,СВЦЭМ!$A$34:$A$777,$A336,СВЦЭМ!$B$33:$B$776,C$332)+'СЕТ СН'!$F$16</f>
        <v>0</v>
      </c>
      <c r="D336" s="36">
        <f>SUMIFS(СВЦЭМ!$I$34:$I$777,СВЦЭМ!$A$34:$A$777,$A336,СВЦЭМ!$B$33:$B$776,D$332)+'СЕТ СН'!$F$16</f>
        <v>0</v>
      </c>
      <c r="E336" s="36">
        <f>SUMIFS(СВЦЭМ!$I$34:$I$777,СВЦЭМ!$A$34:$A$777,$A336,СВЦЭМ!$B$33:$B$776,E$332)+'СЕТ СН'!$F$16</f>
        <v>0</v>
      </c>
      <c r="F336" s="36">
        <f>SUMIFS(СВЦЭМ!$I$34:$I$777,СВЦЭМ!$A$34:$A$777,$A336,СВЦЭМ!$B$33:$B$776,F$332)+'СЕТ СН'!$F$16</f>
        <v>0</v>
      </c>
      <c r="G336" s="36">
        <f>SUMIFS(СВЦЭМ!$I$34:$I$777,СВЦЭМ!$A$34:$A$777,$A336,СВЦЭМ!$B$33:$B$776,G$332)+'СЕТ СН'!$F$16</f>
        <v>0</v>
      </c>
      <c r="H336" s="36">
        <f>SUMIFS(СВЦЭМ!$I$34:$I$777,СВЦЭМ!$A$34:$A$777,$A336,СВЦЭМ!$B$33:$B$776,H$332)+'СЕТ СН'!$F$16</f>
        <v>0</v>
      </c>
      <c r="I336" s="36">
        <f>SUMIFS(СВЦЭМ!$I$34:$I$777,СВЦЭМ!$A$34:$A$777,$A336,СВЦЭМ!$B$33:$B$776,I$332)+'СЕТ СН'!$F$16</f>
        <v>0</v>
      </c>
      <c r="J336" s="36">
        <f>SUMIFS(СВЦЭМ!$I$34:$I$777,СВЦЭМ!$A$34:$A$777,$A336,СВЦЭМ!$B$33:$B$776,J$332)+'СЕТ СН'!$F$16</f>
        <v>0</v>
      </c>
      <c r="K336" s="36">
        <f>SUMIFS(СВЦЭМ!$I$34:$I$777,СВЦЭМ!$A$34:$A$777,$A336,СВЦЭМ!$B$33:$B$776,K$332)+'СЕТ СН'!$F$16</f>
        <v>0</v>
      </c>
      <c r="L336" s="36">
        <f>SUMIFS(СВЦЭМ!$I$34:$I$777,СВЦЭМ!$A$34:$A$777,$A336,СВЦЭМ!$B$33:$B$776,L$332)+'СЕТ СН'!$F$16</f>
        <v>0</v>
      </c>
      <c r="M336" s="36">
        <f>SUMIFS(СВЦЭМ!$I$34:$I$777,СВЦЭМ!$A$34:$A$777,$A336,СВЦЭМ!$B$33:$B$776,M$332)+'СЕТ СН'!$F$16</f>
        <v>0</v>
      </c>
      <c r="N336" s="36">
        <f>SUMIFS(СВЦЭМ!$I$34:$I$777,СВЦЭМ!$A$34:$A$777,$A336,СВЦЭМ!$B$33:$B$776,N$332)+'СЕТ СН'!$F$16</f>
        <v>0</v>
      </c>
      <c r="O336" s="36">
        <f>SUMIFS(СВЦЭМ!$I$34:$I$777,СВЦЭМ!$A$34:$A$777,$A336,СВЦЭМ!$B$33:$B$776,O$332)+'СЕТ СН'!$F$16</f>
        <v>0</v>
      </c>
      <c r="P336" s="36">
        <f>SUMIFS(СВЦЭМ!$I$34:$I$777,СВЦЭМ!$A$34:$A$777,$A336,СВЦЭМ!$B$33:$B$776,P$332)+'СЕТ СН'!$F$16</f>
        <v>0</v>
      </c>
      <c r="Q336" s="36">
        <f>SUMIFS(СВЦЭМ!$I$34:$I$777,СВЦЭМ!$A$34:$A$777,$A336,СВЦЭМ!$B$33:$B$776,Q$332)+'СЕТ СН'!$F$16</f>
        <v>0</v>
      </c>
      <c r="R336" s="36">
        <f>SUMIFS(СВЦЭМ!$I$34:$I$777,СВЦЭМ!$A$34:$A$777,$A336,СВЦЭМ!$B$33:$B$776,R$332)+'СЕТ СН'!$F$16</f>
        <v>0</v>
      </c>
      <c r="S336" s="36">
        <f>SUMIFS(СВЦЭМ!$I$34:$I$777,СВЦЭМ!$A$34:$A$777,$A336,СВЦЭМ!$B$33:$B$776,S$332)+'СЕТ СН'!$F$16</f>
        <v>0</v>
      </c>
      <c r="T336" s="36">
        <f>SUMIFS(СВЦЭМ!$I$34:$I$777,СВЦЭМ!$A$34:$A$777,$A336,СВЦЭМ!$B$33:$B$776,T$332)+'СЕТ СН'!$F$16</f>
        <v>0</v>
      </c>
      <c r="U336" s="36">
        <f>SUMIFS(СВЦЭМ!$I$34:$I$777,СВЦЭМ!$A$34:$A$777,$A336,СВЦЭМ!$B$33:$B$776,U$332)+'СЕТ СН'!$F$16</f>
        <v>0</v>
      </c>
      <c r="V336" s="36">
        <f>SUMIFS(СВЦЭМ!$I$34:$I$777,СВЦЭМ!$A$34:$A$777,$A336,СВЦЭМ!$B$33:$B$776,V$332)+'СЕТ СН'!$F$16</f>
        <v>0</v>
      </c>
      <c r="W336" s="36">
        <f>SUMIFS(СВЦЭМ!$I$34:$I$777,СВЦЭМ!$A$34:$A$777,$A336,СВЦЭМ!$B$33:$B$776,W$332)+'СЕТ СН'!$F$16</f>
        <v>0</v>
      </c>
      <c r="X336" s="36">
        <f>SUMIFS(СВЦЭМ!$I$34:$I$777,СВЦЭМ!$A$34:$A$777,$A336,СВЦЭМ!$B$33:$B$776,X$332)+'СЕТ СН'!$F$16</f>
        <v>0</v>
      </c>
      <c r="Y336" s="36">
        <f>SUMIFS(СВЦЭМ!$I$34:$I$777,СВЦЭМ!$A$34:$A$777,$A336,СВЦЭМ!$B$33:$B$776,Y$332)+'СЕТ СН'!$F$16</f>
        <v>0</v>
      </c>
    </row>
    <row r="337" spans="1:25" ht="15.75" hidden="1" x14ac:dyDescent="0.2">
      <c r="A337" s="35">
        <f t="shared" si="9"/>
        <v>43560</v>
      </c>
      <c r="B337" s="36">
        <f>SUMIFS(СВЦЭМ!$I$34:$I$777,СВЦЭМ!$A$34:$A$777,$A337,СВЦЭМ!$B$33:$B$776,B$332)+'СЕТ СН'!$F$16</f>
        <v>0</v>
      </c>
      <c r="C337" s="36">
        <f>SUMIFS(СВЦЭМ!$I$34:$I$777,СВЦЭМ!$A$34:$A$777,$A337,СВЦЭМ!$B$33:$B$776,C$332)+'СЕТ СН'!$F$16</f>
        <v>0</v>
      </c>
      <c r="D337" s="36">
        <f>SUMIFS(СВЦЭМ!$I$34:$I$777,СВЦЭМ!$A$34:$A$777,$A337,СВЦЭМ!$B$33:$B$776,D$332)+'СЕТ СН'!$F$16</f>
        <v>0</v>
      </c>
      <c r="E337" s="36">
        <f>SUMIFS(СВЦЭМ!$I$34:$I$777,СВЦЭМ!$A$34:$A$777,$A337,СВЦЭМ!$B$33:$B$776,E$332)+'СЕТ СН'!$F$16</f>
        <v>0</v>
      </c>
      <c r="F337" s="36">
        <f>SUMIFS(СВЦЭМ!$I$34:$I$777,СВЦЭМ!$A$34:$A$777,$A337,СВЦЭМ!$B$33:$B$776,F$332)+'СЕТ СН'!$F$16</f>
        <v>0</v>
      </c>
      <c r="G337" s="36">
        <f>SUMIFS(СВЦЭМ!$I$34:$I$777,СВЦЭМ!$A$34:$A$777,$A337,СВЦЭМ!$B$33:$B$776,G$332)+'СЕТ СН'!$F$16</f>
        <v>0</v>
      </c>
      <c r="H337" s="36">
        <f>SUMIFS(СВЦЭМ!$I$34:$I$777,СВЦЭМ!$A$34:$A$777,$A337,СВЦЭМ!$B$33:$B$776,H$332)+'СЕТ СН'!$F$16</f>
        <v>0</v>
      </c>
      <c r="I337" s="36">
        <f>SUMIFS(СВЦЭМ!$I$34:$I$777,СВЦЭМ!$A$34:$A$777,$A337,СВЦЭМ!$B$33:$B$776,I$332)+'СЕТ СН'!$F$16</f>
        <v>0</v>
      </c>
      <c r="J337" s="36">
        <f>SUMIFS(СВЦЭМ!$I$34:$I$777,СВЦЭМ!$A$34:$A$777,$A337,СВЦЭМ!$B$33:$B$776,J$332)+'СЕТ СН'!$F$16</f>
        <v>0</v>
      </c>
      <c r="K337" s="36">
        <f>SUMIFS(СВЦЭМ!$I$34:$I$777,СВЦЭМ!$A$34:$A$777,$A337,СВЦЭМ!$B$33:$B$776,K$332)+'СЕТ СН'!$F$16</f>
        <v>0</v>
      </c>
      <c r="L337" s="36">
        <f>SUMIFS(СВЦЭМ!$I$34:$I$777,СВЦЭМ!$A$34:$A$777,$A337,СВЦЭМ!$B$33:$B$776,L$332)+'СЕТ СН'!$F$16</f>
        <v>0</v>
      </c>
      <c r="M337" s="36">
        <f>SUMIFS(СВЦЭМ!$I$34:$I$777,СВЦЭМ!$A$34:$A$777,$A337,СВЦЭМ!$B$33:$B$776,M$332)+'СЕТ СН'!$F$16</f>
        <v>0</v>
      </c>
      <c r="N337" s="36">
        <f>SUMIFS(СВЦЭМ!$I$34:$I$777,СВЦЭМ!$A$34:$A$777,$A337,СВЦЭМ!$B$33:$B$776,N$332)+'СЕТ СН'!$F$16</f>
        <v>0</v>
      </c>
      <c r="O337" s="36">
        <f>SUMIFS(СВЦЭМ!$I$34:$I$777,СВЦЭМ!$A$34:$A$777,$A337,СВЦЭМ!$B$33:$B$776,O$332)+'СЕТ СН'!$F$16</f>
        <v>0</v>
      </c>
      <c r="P337" s="36">
        <f>SUMIFS(СВЦЭМ!$I$34:$I$777,СВЦЭМ!$A$34:$A$777,$A337,СВЦЭМ!$B$33:$B$776,P$332)+'СЕТ СН'!$F$16</f>
        <v>0</v>
      </c>
      <c r="Q337" s="36">
        <f>SUMIFS(СВЦЭМ!$I$34:$I$777,СВЦЭМ!$A$34:$A$777,$A337,СВЦЭМ!$B$33:$B$776,Q$332)+'СЕТ СН'!$F$16</f>
        <v>0</v>
      </c>
      <c r="R337" s="36">
        <f>SUMIFS(СВЦЭМ!$I$34:$I$777,СВЦЭМ!$A$34:$A$777,$A337,СВЦЭМ!$B$33:$B$776,R$332)+'СЕТ СН'!$F$16</f>
        <v>0</v>
      </c>
      <c r="S337" s="36">
        <f>SUMIFS(СВЦЭМ!$I$34:$I$777,СВЦЭМ!$A$34:$A$777,$A337,СВЦЭМ!$B$33:$B$776,S$332)+'СЕТ СН'!$F$16</f>
        <v>0</v>
      </c>
      <c r="T337" s="36">
        <f>SUMIFS(СВЦЭМ!$I$34:$I$777,СВЦЭМ!$A$34:$A$777,$A337,СВЦЭМ!$B$33:$B$776,T$332)+'СЕТ СН'!$F$16</f>
        <v>0</v>
      </c>
      <c r="U337" s="36">
        <f>SUMIFS(СВЦЭМ!$I$34:$I$777,СВЦЭМ!$A$34:$A$777,$A337,СВЦЭМ!$B$33:$B$776,U$332)+'СЕТ СН'!$F$16</f>
        <v>0</v>
      </c>
      <c r="V337" s="36">
        <f>SUMIFS(СВЦЭМ!$I$34:$I$777,СВЦЭМ!$A$34:$A$777,$A337,СВЦЭМ!$B$33:$B$776,V$332)+'СЕТ СН'!$F$16</f>
        <v>0</v>
      </c>
      <c r="W337" s="36">
        <f>SUMIFS(СВЦЭМ!$I$34:$I$777,СВЦЭМ!$A$34:$A$777,$A337,СВЦЭМ!$B$33:$B$776,W$332)+'СЕТ СН'!$F$16</f>
        <v>0</v>
      </c>
      <c r="X337" s="36">
        <f>SUMIFS(СВЦЭМ!$I$34:$I$777,СВЦЭМ!$A$34:$A$777,$A337,СВЦЭМ!$B$33:$B$776,X$332)+'СЕТ СН'!$F$16</f>
        <v>0</v>
      </c>
      <c r="Y337" s="36">
        <f>SUMIFS(СВЦЭМ!$I$34:$I$777,СВЦЭМ!$A$34:$A$777,$A337,СВЦЭМ!$B$33:$B$776,Y$332)+'СЕТ СН'!$F$16</f>
        <v>0</v>
      </c>
    </row>
    <row r="338" spans="1:25" ht="15.75" hidden="1" x14ac:dyDescent="0.2">
      <c r="A338" s="35">
        <f t="shared" si="9"/>
        <v>43561</v>
      </c>
      <c r="B338" s="36">
        <f>SUMIFS(СВЦЭМ!$I$34:$I$777,СВЦЭМ!$A$34:$A$777,$A338,СВЦЭМ!$B$33:$B$776,B$332)+'СЕТ СН'!$F$16</f>
        <v>0</v>
      </c>
      <c r="C338" s="36">
        <f>SUMIFS(СВЦЭМ!$I$34:$I$777,СВЦЭМ!$A$34:$A$777,$A338,СВЦЭМ!$B$33:$B$776,C$332)+'СЕТ СН'!$F$16</f>
        <v>0</v>
      </c>
      <c r="D338" s="36">
        <f>SUMIFS(СВЦЭМ!$I$34:$I$777,СВЦЭМ!$A$34:$A$777,$A338,СВЦЭМ!$B$33:$B$776,D$332)+'СЕТ СН'!$F$16</f>
        <v>0</v>
      </c>
      <c r="E338" s="36">
        <f>SUMIFS(СВЦЭМ!$I$34:$I$777,СВЦЭМ!$A$34:$A$777,$A338,СВЦЭМ!$B$33:$B$776,E$332)+'СЕТ СН'!$F$16</f>
        <v>0</v>
      </c>
      <c r="F338" s="36">
        <f>SUMIFS(СВЦЭМ!$I$34:$I$777,СВЦЭМ!$A$34:$A$777,$A338,СВЦЭМ!$B$33:$B$776,F$332)+'СЕТ СН'!$F$16</f>
        <v>0</v>
      </c>
      <c r="G338" s="36">
        <f>SUMIFS(СВЦЭМ!$I$34:$I$777,СВЦЭМ!$A$34:$A$777,$A338,СВЦЭМ!$B$33:$B$776,G$332)+'СЕТ СН'!$F$16</f>
        <v>0</v>
      </c>
      <c r="H338" s="36">
        <f>SUMIFS(СВЦЭМ!$I$34:$I$777,СВЦЭМ!$A$34:$A$777,$A338,СВЦЭМ!$B$33:$B$776,H$332)+'СЕТ СН'!$F$16</f>
        <v>0</v>
      </c>
      <c r="I338" s="36">
        <f>SUMIFS(СВЦЭМ!$I$34:$I$777,СВЦЭМ!$A$34:$A$777,$A338,СВЦЭМ!$B$33:$B$776,I$332)+'СЕТ СН'!$F$16</f>
        <v>0</v>
      </c>
      <c r="J338" s="36">
        <f>SUMIFS(СВЦЭМ!$I$34:$I$777,СВЦЭМ!$A$34:$A$777,$A338,СВЦЭМ!$B$33:$B$776,J$332)+'СЕТ СН'!$F$16</f>
        <v>0</v>
      </c>
      <c r="K338" s="36">
        <f>SUMIFS(СВЦЭМ!$I$34:$I$777,СВЦЭМ!$A$34:$A$777,$A338,СВЦЭМ!$B$33:$B$776,K$332)+'СЕТ СН'!$F$16</f>
        <v>0</v>
      </c>
      <c r="L338" s="36">
        <f>SUMIFS(СВЦЭМ!$I$34:$I$777,СВЦЭМ!$A$34:$A$777,$A338,СВЦЭМ!$B$33:$B$776,L$332)+'СЕТ СН'!$F$16</f>
        <v>0</v>
      </c>
      <c r="M338" s="36">
        <f>SUMIFS(СВЦЭМ!$I$34:$I$777,СВЦЭМ!$A$34:$A$777,$A338,СВЦЭМ!$B$33:$B$776,M$332)+'СЕТ СН'!$F$16</f>
        <v>0</v>
      </c>
      <c r="N338" s="36">
        <f>SUMIFS(СВЦЭМ!$I$34:$I$777,СВЦЭМ!$A$34:$A$777,$A338,СВЦЭМ!$B$33:$B$776,N$332)+'СЕТ СН'!$F$16</f>
        <v>0</v>
      </c>
      <c r="O338" s="36">
        <f>SUMIFS(СВЦЭМ!$I$34:$I$777,СВЦЭМ!$A$34:$A$777,$A338,СВЦЭМ!$B$33:$B$776,O$332)+'СЕТ СН'!$F$16</f>
        <v>0</v>
      </c>
      <c r="P338" s="36">
        <f>SUMIFS(СВЦЭМ!$I$34:$I$777,СВЦЭМ!$A$34:$A$777,$A338,СВЦЭМ!$B$33:$B$776,P$332)+'СЕТ СН'!$F$16</f>
        <v>0</v>
      </c>
      <c r="Q338" s="36">
        <f>SUMIFS(СВЦЭМ!$I$34:$I$777,СВЦЭМ!$A$34:$A$777,$A338,СВЦЭМ!$B$33:$B$776,Q$332)+'СЕТ СН'!$F$16</f>
        <v>0</v>
      </c>
      <c r="R338" s="36">
        <f>SUMIFS(СВЦЭМ!$I$34:$I$777,СВЦЭМ!$A$34:$A$777,$A338,СВЦЭМ!$B$33:$B$776,R$332)+'СЕТ СН'!$F$16</f>
        <v>0</v>
      </c>
      <c r="S338" s="36">
        <f>SUMIFS(СВЦЭМ!$I$34:$I$777,СВЦЭМ!$A$34:$A$777,$A338,СВЦЭМ!$B$33:$B$776,S$332)+'СЕТ СН'!$F$16</f>
        <v>0</v>
      </c>
      <c r="T338" s="36">
        <f>SUMIFS(СВЦЭМ!$I$34:$I$777,СВЦЭМ!$A$34:$A$777,$A338,СВЦЭМ!$B$33:$B$776,T$332)+'СЕТ СН'!$F$16</f>
        <v>0</v>
      </c>
      <c r="U338" s="36">
        <f>SUMIFS(СВЦЭМ!$I$34:$I$777,СВЦЭМ!$A$34:$A$777,$A338,СВЦЭМ!$B$33:$B$776,U$332)+'СЕТ СН'!$F$16</f>
        <v>0</v>
      </c>
      <c r="V338" s="36">
        <f>SUMIFS(СВЦЭМ!$I$34:$I$777,СВЦЭМ!$A$34:$A$777,$A338,СВЦЭМ!$B$33:$B$776,V$332)+'СЕТ СН'!$F$16</f>
        <v>0</v>
      </c>
      <c r="W338" s="36">
        <f>SUMIFS(СВЦЭМ!$I$34:$I$777,СВЦЭМ!$A$34:$A$777,$A338,СВЦЭМ!$B$33:$B$776,W$332)+'СЕТ СН'!$F$16</f>
        <v>0</v>
      </c>
      <c r="X338" s="36">
        <f>SUMIFS(СВЦЭМ!$I$34:$I$777,СВЦЭМ!$A$34:$A$777,$A338,СВЦЭМ!$B$33:$B$776,X$332)+'СЕТ СН'!$F$16</f>
        <v>0</v>
      </c>
      <c r="Y338" s="36">
        <f>SUMIFS(СВЦЭМ!$I$34:$I$777,СВЦЭМ!$A$34:$A$777,$A338,СВЦЭМ!$B$33:$B$776,Y$332)+'СЕТ СН'!$F$16</f>
        <v>0</v>
      </c>
    </row>
    <row r="339" spans="1:25" ht="15.75" hidden="1" x14ac:dyDescent="0.2">
      <c r="A339" s="35">
        <f t="shared" si="9"/>
        <v>43562</v>
      </c>
      <c r="B339" s="36">
        <f>SUMIFS(СВЦЭМ!$I$34:$I$777,СВЦЭМ!$A$34:$A$777,$A339,СВЦЭМ!$B$33:$B$776,B$332)+'СЕТ СН'!$F$16</f>
        <v>0</v>
      </c>
      <c r="C339" s="36">
        <f>SUMIFS(СВЦЭМ!$I$34:$I$777,СВЦЭМ!$A$34:$A$777,$A339,СВЦЭМ!$B$33:$B$776,C$332)+'СЕТ СН'!$F$16</f>
        <v>0</v>
      </c>
      <c r="D339" s="36">
        <f>SUMIFS(СВЦЭМ!$I$34:$I$777,СВЦЭМ!$A$34:$A$777,$A339,СВЦЭМ!$B$33:$B$776,D$332)+'СЕТ СН'!$F$16</f>
        <v>0</v>
      </c>
      <c r="E339" s="36">
        <f>SUMIFS(СВЦЭМ!$I$34:$I$777,СВЦЭМ!$A$34:$A$777,$A339,СВЦЭМ!$B$33:$B$776,E$332)+'СЕТ СН'!$F$16</f>
        <v>0</v>
      </c>
      <c r="F339" s="36">
        <f>SUMIFS(СВЦЭМ!$I$34:$I$777,СВЦЭМ!$A$34:$A$777,$A339,СВЦЭМ!$B$33:$B$776,F$332)+'СЕТ СН'!$F$16</f>
        <v>0</v>
      </c>
      <c r="G339" s="36">
        <f>SUMIFS(СВЦЭМ!$I$34:$I$777,СВЦЭМ!$A$34:$A$777,$A339,СВЦЭМ!$B$33:$B$776,G$332)+'СЕТ СН'!$F$16</f>
        <v>0</v>
      </c>
      <c r="H339" s="36">
        <f>SUMIFS(СВЦЭМ!$I$34:$I$777,СВЦЭМ!$A$34:$A$777,$A339,СВЦЭМ!$B$33:$B$776,H$332)+'СЕТ СН'!$F$16</f>
        <v>0</v>
      </c>
      <c r="I339" s="36">
        <f>SUMIFS(СВЦЭМ!$I$34:$I$777,СВЦЭМ!$A$34:$A$777,$A339,СВЦЭМ!$B$33:$B$776,I$332)+'СЕТ СН'!$F$16</f>
        <v>0</v>
      </c>
      <c r="J339" s="36">
        <f>SUMIFS(СВЦЭМ!$I$34:$I$777,СВЦЭМ!$A$34:$A$777,$A339,СВЦЭМ!$B$33:$B$776,J$332)+'СЕТ СН'!$F$16</f>
        <v>0</v>
      </c>
      <c r="K339" s="36">
        <f>SUMIFS(СВЦЭМ!$I$34:$I$777,СВЦЭМ!$A$34:$A$777,$A339,СВЦЭМ!$B$33:$B$776,K$332)+'СЕТ СН'!$F$16</f>
        <v>0</v>
      </c>
      <c r="L339" s="36">
        <f>SUMIFS(СВЦЭМ!$I$34:$I$777,СВЦЭМ!$A$34:$A$777,$A339,СВЦЭМ!$B$33:$B$776,L$332)+'СЕТ СН'!$F$16</f>
        <v>0</v>
      </c>
      <c r="M339" s="36">
        <f>SUMIFS(СВЦЭМ!$I$34:$I$777,СВЦЭМ!$A$34:$A$777,$A339,СВЦЭМ!$B$33:$B$776,M$332)+'СЕТ СН'!$F$16</f>
        <v>0</v>
      </c>
      <c r="N339" s="36">
        <f>SUMIFS(СВЦЭМ!$I$34:$I$777,СВЦЭМ!$A$34:$A$777,$A339,СВЦЭМ!$B$33:$B$776,N$332)+'СЕТ СН'!$F$16</f>
        <v>0</v>
      </c>
      <c r="O339" s="36">
        <f>SUMIFS(СВЦЭМ!$I$34:$I$777,СВЦЭМ!$A$34:$A$777,$A339,СВЦЭМ!$B$33:$B$776,O$332)+'СЕТ СН'!$F$16</f>
        <v>0</v>
      </c>
      <c r="P339" s="36">
        <f>SUMIFS(СВЦЭМ!$I$34:$I$777,СВЦЭМ!$A$34:$A$777,$A339,СВЦЭМ!$B$33:$B$776,P$332)+'СЕТ СН'!$F$16</f>
        <v>0</v>
      </c>
      <c r="Q339" s="36">
        <f>SUMIFS(СВЦЭМ!$I$34:$I$777,СВЦЭМ!$A$34:$A$777,$A339,СВЦЭМ!$B$33:$B$776,Q$332)+'СЕТ СН'!$F$16</f>
        <v>0</v>
      </c>
      <c r="R339" s="36">
        <f>SUMIFS(СВЦЭМ!$I$34:$I$777,СВЦЭМ!$A$34:$A$777,$A339,СВЦЭМ!$B$33:$B$776,R$332)+'СЕТ СН'!$F$16</f>
        <v>0</v>
      </c>
      <c r="S339" s="36">
        <f>SUMIFS(СВЦЭМ!$I$34:$I$777,СВЦЭМ!$A$34:$A$777,$A339,СВЦЭМ!$B$33:$B$776,S$332)+'СЕТ СН'!$F$16</f>
        <v>0</v>
      </c>
      <c r="T339" s="36">
        <f>SUMIFS(СВЦЭМ!$I$34:$I$777,СВЦЭМ!$A$34:$A$777,$A339,СВЦЭМ!$B$33:$B$776,T$332)+'СЕТ СН'!$F$16</f>
        <v>0</v>
      </c>
      <c r="U339" s="36">
        <f>SUMIFS(СВЦЭМ!$I$34:$I$777,СВЦЭМ!$A$34:$A$777,$A339,СВЦЭМ!$B$33:$B$776,U$332)+'СЕТ СН'!$F$16</f>
        <v>0</v>
      </c>
      <c r="V339" s="36">
        <f>SUMIFS(СВЦЭМ!$I$34:$I$777,СВЦЭМ!$A$34:$A$777,$A339,СВЦЭМ!$B$33:$B$776,V$332)+'СЕТ СН'!$F$16</f>
        <v>0</v>
      </c>
      <c r="W339" s="36">
        <f>SUMIFS(СВЦЭМ!$I$34:$I$777,СВЦЭМ!$A$34:$A$777,$A339,СВЦЭМ!$B$33:$B$776,W$332)+'СЕТ СН'!$F$16</f>
        <v>0</v>
      </c>
      <c r="X339" s="36">
        <f>SUMIFS(СВЦЭМ!$I$34:$I$777,СВЦЭМ!$A$34:$A$777,$A339,СВЦЭМ!$B$33:$B$776,X$332)+'СЕТ СН'!$F$16</f>
        <v>0</v>
      </c>
      <c r="Y339" s="36">
        <f>SUMIFS(СВЦЭМ!$I$34:$I$777,СВЦЭМ!$A$34:$A$777,$A339,СВЦЭМ!$B$33:$B$776,Y$332)+'СЕТ СН'!$F$16</f>
        <v>0</v>
      </c>
    </row>
    <row r="340" spans="1:25" ht="15.75" hidden="1" x14ac:dyDescent="0.2">
      <c r="A340" s="35">
        <f t="shared" si="9"/>
        <v>43563</v>
      </c>
      <c r="B340" s="36">
        <f>SUMIFS(СВЦЭМ!$I$34:$I$777,СВЦЭМ!$A$34:$A$777,$A340,СВЦЭМ!$B$33:$B$776,B$332)+'СЕТ СН'!$F$16</f>
        <v>0</v>
      </c>
      <c r="C340" s="36">
        <f>SUMIFS(СВЦЭМ!$I$34:$I$777,СВЦЭМ!$A$34:$A$777,$A340,СВЦЭМ!$B$33:$B$776,C$332)+'СЕТ СН'!$F$16</f>
        <v>0</v>
      </c>
      <c r="D340" s="36">
        <f>SUMIFS(СВЦЭМ!$I$34:$I$777,СВЦЭМ!$A$34:$A$777,$A340,СВЦЭМ!$B$33:$B$776,D$332)+'СЕТ СН'!$F$16</f>
        <v>0</v>
      </c>
      <c r="E340" s="36">
        <f>SUMIFS(СВЦЭМ!$I$34:$I$777,СВЦЭМ!$A$34:$A$777,$A340,СВЦЭМ!$B$33:$B$776,E$332)+'СЕТ СН'!$F$16</f>
        <v>0</v>
      </c>
      <c r="F340" s="36">
        <f>SUMIFS(СВЦЭМ!$I$34:$I$777,СВЦЭМ!$A$34:$A$777,$A340,СВЦЭМ!$B$33:$B$776,F$332)+'СЕТ СН'!$F$16</f>
        <v>0</v>
      </c>
      <c r="G340" s="36">
        <f>SUMIFS(СВЦЭМ!$I$34:$I$777,СВЦЭМ!$A$34:$A$777,$A340,СВЦЭМ!$B$33:$B$776,G$332)+'СЕТ СН'!$F$16</f>
        <v>0</v>
      </c>
      <c r="H340" s="36">
        <f>SUMIFS(СВЦЭМ!$I$34:$I$777,СВЦЭМ!$A$34:$A$777,$A340,СВЦЭМ!$B$33:$B$776,H$332)+'СЕТ СН'!$F$16</f>
        <v>0</v>
      </c>
      <c r="I340" s="36">
        <f>SUMIFS(СВЦЭМ!$I$34:$I$777,СВЦЭМ!$A$34:$A$777,$A340,СВЦЭМ!$B$33:$B$776,I$332)+'СЕТ СН'!$F$16</f>
        <v>0</v>
      </c>
      <c r="J340" s="36">
        <f>SUMIFS(СВЦЭМ!$I$34:$I$777,СВЦЭМ!$A$34:$A$777,$A340,СВЦЭМ!$B$33:$B$776,J$332)+'СЕТ СН'!$F$16</f>
        <v>0</v>
      </c>
      <c r="K340" s="36">
        <f>SUMIFS(СВЦЭМ!$I$34:$I$777,СВЦЭМ!$A$34:$A$777,$A340,СВЦЭМ!$B$33:$B$776,K$332)+'СЕТ СН'!$F$16</f>
        <v>0</v>
      </c>
      <c r="L340" s="36">
        <f>SUMIFS(СВЦЭМ!$I$34:$I$777,СВЦЭМ!$A$34:$A$777,$A340,СВЦЭМ!$B$33:$B$776,L$332)+'СЕТ СН'!$F$16</f>
        <v>0</v>
      </c>
      <c r="M340" s="36">
        <f>SUMIFS(СВЦЭМ!$I$34:$I$777,СВЦЭМ!$A$34:$A$777,$A340,СВЦЭМ!$B$33:$B$776,M$332)+'СЕТ СН'!$F$16</f>
        <v>0</v>
      </c>
      <c r="N340" s="36">
        <f>SUMIFS(СВЦЭМ!$I$34:$I$777,СВЦЭМ!$A$34:$A$777,$A340,СВЦЭМ!$B$33:$B$776,N$332)+'СЕТ СН'!$F$16</f>
        <v>0</v>
      </c>
      <c r="O340" s="36">
        <f>SUMIFS(СВЦЭМ!$I$34:$I$777,СВЦЭМ!$A$34:$A$777,$A340,СВЦЭМ!$B$33:$B$776,O$332)+'СЕТ СН'!$F$16</f>
        <v>0</v>
      </c>
      <c r="P340" s="36">
        <f>SUMIFS(СВЦЭМ!$I$34:$I$777,СВЦЭМ!$A$34:$A$777,$A340,СВЦЭМ!$B$33:$B$776,P$332)+'СЕТ СН'!$F$16</f>
        <v>0</v>
      </c>
      <c r="Q340" s="36">
        <f>SUMIFS(СВЦЭМ!$I$34:$I$777,СВЦЭМ!$A$34:$A$777,$A340,СВЦЭМ!$B$33:$B$776,Q$332)+'СЕТ СН'!$F$16</f>
        <v>0</v>
      </c>
      <c r="R340" s="36">
        <f>SUMIFS(СВЦЭМ!$I$34:$I$777,СВЦЭМ!$A$34:$A$777,$A340,СВЦЭМ!$B$33:$B$776,R$332)+'СЕТ СН'!$F$16</f>
        <v>0</v>
      </c>
      <c r="S340" s="36">
        <f>SUMIFS(СВЦЭМ!$I$34:$I$777,СВЦЭМ!$A$34:$A$777,$A340,СВЦЭМ!$B$33:$B$776,S$332)+'СЕТ СН'!$F$16</f>
        <v>0</v>
      </c>
      <c r="T340" s="36">
        <f>SUMIFS(СВЦЭМ!$I$34:$I$777,СВЦЭМ!$A$34:$A$777,$A340,СВЦЭМ!$B$33:$B$776,T$332)+'СЕТ СН'!$F$16</f>
        <v>0</v>
      </c>
      <c r="U340" s="36">
        <f>SUMIFS(СВЦЭМ!$I$34:$I$777,СВЦЭМ!$A$34:$A$777,$A340,СВЦЭМ!$B$33:$B$776,U$332)+'СЕТ СН'!$F$16</f>
        <v>0</v>
      </c>
      <c r="V340" s="36">
        <f>SUMIFS(СВЦЭМ!$I$34:$I$777,СВЦЭМ!$A$34:$A$777,$A340,СВЦЭМ!$B$33:$B$776,V$332)+'СЕТ СН'!$F$16</f>
        <v>0</v>
      </c>
      <c r="W340" s="36">
        <f>SUMIFS(СВЦЭМ!$I$34:$I$777,СВЦЭМ!$A$34:$A$777,$A340,СВЦЭМ!$B$33:$B$776,W$332)+'СЕТ СН'!$F$16</f>
        <v>0</v>
      </c>
      <c r="X340" s="36">
        <f>SUMIFS(СВЦЭМ!$I$34:$I$777,СВЦЭМ!$A$34:$A$777,$A340,СВЦЭМ!$B$33:$B$776,X$332)+'СЕТ СН'!$F$16</f>
        <v>0</v>
      </c>
      <c r="Y340" s="36">
        <f>SUMIFS(СВЦЭМ!$I$34:$I$777,СВЦЭМ!$A$34:$A$777,$A340,СВЦЭМ!$B$33:$B$776,Y$332)+'СЕТ СН'!$F$16</f>
        <v>0</v>
      </c>
    </row>
    <row r="341" spans="1:25" ht="15.75" hidden="1" x14ac:dyDescent="0.2">
      <c r="A341" s="35">
        <f t="shared" si="9"/>
        <v>43564</v>
      </c>
      <c r="B341" s="36">
        <f>SUMIFS(СВЦЭМ!$I$34:$I$777,СВЦЭМ!$A$34:$A$777,$A341,СВЦЭМ!$B$33:$B$776,B$332)+'СЕТ СН'!$F$16</f>
        <v>0</v>
      </c>
      <c r="C341" s="36">
        <f>SUMIFS(СВЦЭМ!$I$34:$I$777,СВЦЭМ!$A$34:$A$777,$A341,СВЦЭМ!$B$33:$B$776,C$332)+'СЕТ СН'!$F$16</f>
        <v>0</v>
      </c>
      <c r="D341" s="36">
        <f>SUMIFS(СВЦЭМ!$I$34:$I$777,СВЦЭМ!$A$34:$A$777,$A341,СВЦЭМ!$B$33:$B$776,D$332)+'СЕТ СН'!$F$16</f>
        <v>0</v>
      </c>
      <c r="E341" s="36">
        <f>SUMIFS(СВЦЭМ!$I$34:$I$777,СВЦЭМ!$A$34:$A$777,$A341,СВЦЭМ!$B$33:$B$776,E$332)+'СЕТ СН'!$F$16</f>
        <v>0</v>
      </c>
      <c r="F341" s="36">
        <f>SUMIFS(СВЦЭМ!$I$34:$I$777,СВЦЭМ!$A$34:$A$777,$A341,СВЦЭМ!$B$33:$B$776,F$332)+'СЕТ СН'!$F$16</f>
        <v>0</v>
      </c>
      <c r="G341" s="36">
        <f>SUMIFS(СВЦЭМ!$I$34:$I$777,СВЦЭМ!$A$34:$A$777,$A341,СВЦЭМ!$B$33:$B$776,G$332)+'СЕТ СН'!$F$16</f>
        <v>0</v>
      </c>
      <c r="H341" s="36">
        <f>SUMIFS(СВЦЭМ!$I$34:$I$777,СВЦЭМ!$A$34:$A$777,$A341,СВЦЭМ!$B$33:$B$776,H$332)+'СЕТ СН'!$F$16</f>
        <v>0</v>
      </c>
      <c r="I341" s="36">
        <f>SUMIFS(СВЦЭМ!$I$34:$I$777,СВЦЭМ!$A$34:$A$777,$A341,СВЦЭМ!$B$33:$B$776,I$332)+'СЕТ СН'!$F$16</f>
        <v>0</v>
      </c>
      <c r="J341" s="36">
        <f>SUMIFS(СВЦЭМ!$I$34:$I$777,СВЦЭМ!$A$34:$A$777,$A341,СВЦЭМ!$B$33:$B$776,J$332)+'СЕТ СН'!$F$16</f>
        <v>0</v>
      </c>
      <c r="K341" s="36">
        <f>SUMIFS(СВЦЭМ!$I$34:$I$777,СВЦЭМ!$A$34:$A$777,$A341,СВЦЭМ!$B$33:$B$776,K$332)+'СЕТ СН'!$F$16</f>
        <v>0</v>
      </c>
      <c r="L341" s="36">
        <f>SUMIFS(СВЦЭМ!$I$34:$I$777,СВЦЭМ!$A$34:$A$777,$A341,СВЦЭМ!$B$33:$B$776,L$332)+'СЕТ СН'!$F$16</f>
        <v>0</v>
      </c>
      <c r="M341" s="36">
        <f>SUMIFS(СВЦЭМ!$I$34:$I$777,СВЦЭМ!$A$34:$A$777,$A341,СВЦЭМ!$B$33:$B$776,M$332)+'СЕТ СН'!$F$16</f>
        <v>0</v>
      </c>
      <c r="N341" s="36">
        <f>SUMIFS(СВЦЭМ!$I$34:$I$777,СВЦЭМ!$A$34:$A$777,$A341,СВЦЭМ!$B$33:$B$776,N$332)+'СЕТ СН'!$F$16</f>
        <v>0</v>
      </c>
      <c r="O341" s="36">
        <f>SUMIFS(СВЦЭМ!$I$34:$I$777,СВЦЭМ!$A$34:$A$777,$A341,СВЦЭМ!$B$33:$B$776,O$332)+'СЕТ СН'!$F$16</f>
        <v>0</v>
      </c>
      <c r="P341" s="36">
        <f>SUMIFS(СВЦЭМ!$I$34:$I$777,СВЦЭМ!$A$34:$A$777,$A341,СВЦЭМ!$B$33:$B$776,P$332)+'СЕТ СН'!$F$16</f>
        <v>0</v>
      </c>
      <c r="Q341" s="36">
        <f>SUMIFS(СВЦЭМ!$I$34:$I$777,СВЦЭМ!$A$34:$A$777,$A341,СВЦЭМ!$B$33:$B$776,Q$332)+'СЕТ СН'!$F$16</f>
        <v>0</v>
      </c>
      <c r="R341" s="36">
        <f>SUMIFS(СВЦЭМ!$I$34:$I$777,СВЦЭМ!$A$34:$A$777,$A341,СВЦЭМ!$B$33:$B$776,R$332)+'СЕТ СН'!$F$16</f>
        <v>0</v>
      </c>
      <c r="S341" s="36">
        <f>SUMIFS(СВЦЭМ!$I$34:$I$777,СВЦЭМ!$A$34:$A$777,$A341,СВЦЭМ!$B$33:$B$776,S$332)+'СЕТ СН'!$F$16</f>
        <v>0</v>
      </c>
      <c r="T341" s="36">
        <f>SUMIFS(СВЦЭМ!$I$34:$I$777,СВЦЭМ!$A$34:$A$777,$A341,СВЦЭМ!$B$33:$B$776,T$332)+'СЕТ СН'!$F$16</f>
        <v>0</v>
      </c>
      <c r="U341" s="36">
        <f>SUMIFS(СВЦЭМ!$I$34:$I$777,СВЦЭМ!$A$34:$A$777,$A341,СВЦЭМ!$B$33:$B$776,U$332)+'СЕТ СН'!$F$16</f>
        <v>0</v>
      </c>
      <c r="V341" s="36">
        <f>SUMIFS(СВЦЭМ!$I$34:$I$777,СВЦЭМ!$A$34:$A$777,$A341,СВЦЭМ!$B$33:$B$776,V$332)+'СЕТ СН'!$F$16</f>
        <v>0</v>
      </c>
      <c r="W341" s="36">
        <f>SUMIFS(СВЦЭМ!$I$34:$I$777,СВЦЭМ!$A$34:$A$777,$A341,СВЦЭМ!$B$33:$B$776,W$332)+'СЕТ СН'!$F$16</f>
        <v>0</v>
      </c>
      <c r="X341" s="36">
        <f>SUMIFS(СВЦЭМ!$I$34:$I$777,СВЦЭМ!$A$34:$A$777,$A341,СВЦЭМ!$B$33:$B$776,X$332)+'СЕТ СН'!$F$16</f>
        <v>0</v>
      </c>
      <c r="Y341" s="36">
        <f>SUMIFS(СВЦЭМ!$I$34:$I$777,СВЦЭМ!$A$34:$A$777,$A341,СВЦЭМ!$B$33:$B$776,Y$332)+'СЕТ СН'!$F$16</f>
        <v>0</v>
      </c>
    </row>
    <row r="342" spans="1:25" ht="15.75" hidden="1" x14ac:dyDescent="0.2">
      <c r="A342" s="35">
        <f t="shared" si="9"/>
        <v>43565</v>
      </c>
      <c r="B342" s="36">
        <f>SUMIFS(СВЦЭМ!$I$34:$I$777,СВЦЭМ!$A$34:$A$777,$A342,СВЦЭМ!$B$33:$B$776,B$332)+'СЕТ СН'!$F$16</f>
        <v>0</v>
      </c>
      <c r="C342" s="36">
        <f>SUMIFS(СВЦЭМ!$I$34:$I$777,СВЦЭМ!$A$34:$A$777,$A342,СВЦЭМ!$B$33:$B$776,C$332)+'СЕТ СН'!$F$16</f>
        <v>0</v>
      </c>
      <c r="D342" s="36">
        <f>SUMIFS(СВЦЭМ!$I$34:$I$777,СВЦЭМ!$A$34:$A$777,$A342,СВЦЭМ!$B$33:$B$776,D$332)+'СЕТ СН'!$F$16</f>
        <v>0</v>
      </c>
      <c r="E342" s="36">
        <f>SUMIFS(СВЦЭМ!$I$34:$I$777,СВЦЭМ!$A$34:$A$777,$A342,СВЦЭМ!$B$33:$B$776,E$332)+'СЕТ СН'!$F$16</f>
        <v>0</v>
      </c>
      <c r="F342" s="36">
        <f>SUMIFS(СВЦЭМ!$I$34:$I$777,СВЦЭМ!$A$34:$A$777,$A342,СВЦЭМ!$B$33:$B$776,F$332)+'СЕТ СН'!$F$16</f>
        <v>0</v>
      </c>
      <c r="G342" s="36">
        <f>SUMIFS(СВЦЭМ!$I$34:$I$777,СВЦЭМ!$A$34:$A$777,$A342,СВЦЭМ!$B$33:$B$776,G$332)+'СЕТ СН'!$F$16</f>
        <v>0</v>
      </c>
      <c r="H342" s="36">
        <f>SUMIFS(СВЦЭМ!$I$34:$I$777,СВЦЭМ!$A$34:$A$777,$A342,СВЦЭМ!$B$33:$B$776,H$332)+'СЕТ СН'!$F$16</f>
        <v>0</v>
      </c>
      <c r="I342" s="36">
        <f>SUMIFS(СВЦЭМ!$I$34:$I$777,СВЦЭМ!$A$34:$A$777,$A342,СВЦЭМ!$B$33:$B$776,I$332)+'СЕТ СН'!$F$16</f>
        <v>0</v>
      </c>
      <c r="J342" s="36">
        <f>SUMIFS(СВЦЭМ!$I$34:$I$777,СВЦЭМ!$A$34:$A$777,$A342,СВЦЭМ!$B$33:$B$776,J$332)+'СЕТ СН'!$F$16</f>
        <v>0</v>
      </c>
      <c r="K342" s="36">
        <f>SUMIFS(СВЦЭМ!$I$34:$I$777,СВЦЭМ!$A$34:$A$777,$A342,СВЦЭМ!$B$33:$B$776,K$332)+'СЕТ СН'!$F$16</f>
        <v>0</v>
      </c>
      <c r="L342" s="36">
        <f>SUMIFS(СВЦЭМ!$I$34:$I$777,СВЦЭМ!$A$34:$A$777,$A342,СВЦЭМ!$B$33:$B$776,L$332)+'СЕТ СН'!$F$16</f>
        <v>0</v>
      </c>
      <c r="M342" s="36">
        <f>SUMIFS(СВЦЭМ!$I$34:$I$777,СВЦЭМ!$A$34:$A$777,$A342,СВЦЭМ!$B$33:$B$776,M$332)+'СЕТ СН'!$F$16</f>
        <v>0</v>
      </c>
      <c r="N342" s="36">
        <f>SUMIFS(СВЦЭМ!$I$34:$I$777,СВЦЭМ!$A$34:$A$777,$A342,СВЦЭМ!$B$33:$B$776,N$332)+'СЕТ СН'!$F$16</f>
        <v>0</v>
      </c>
      <c r="O342" s="36">
        <f>SUMIFS(СВЦЭМ!$I$34:$I$777,СВЦЭМ!$A$34:$A$777,$A342,СВЦЭМ!$B$33:$B$776,O$332)+'СЕТ СН'!$F$16</f>
        <v>0</v>
      </c>
      <c r="P342" s="36">
        <f>SUMIFS(СВЦЭМ!$I$34:$I$777,СВЦЭМ!$A$34:$A$777,$A342,СВЦЭМ!$B$33:$B$776,P$332)+'СЕТ СН'!$F$16</f>
        <v>0</v>
      </c>
      <c r="Q342" s="36">
        <f>SUMIFS(СВЦЭМ!$I$34:$I$777,СВЦЭМ!$A$34:$A$777,$A342,СВЦЭМ!$B$33:$B$776,Q$332)+'СЕТ СН'!$F$16</f>
        <v>0</v>
      </c>
      <c r="R342" s="36">
        <f>SUMIFS(СВЦЭМ!$I$34:$I$777,СВЦЭМ!$A$34:$A$777,$A342,СВЦЭМ!$B$33:$B$776,R$332)+'СЕТ СН'!$F$16</f>
        <v>0</v>
      </c>
      <c r="S342" s="36">
        <f>SUMIFS(СВЦЭМ!$I$34:$I$777,СВЦЭМ!$A$34:$A$777,$A342,СВЦЭМ!$B$33:$B$776,S$332)+'СЕТ СН'!$F$16</f>
        <v>0</v>
      </c>
      <c r="T342" s="36">
        <f>SUMIFS(СВЦЭМ!$I$34:$I$777,СВЦЭМ!$A$34:$A$777,$A342,СВЦЭМ!$B$33:$B$776,T$332)+'СЕТ СН'!$F$16</f>
        <v>0</v>
      </c>
      <c r="U342" s="36">
        <f>SUMIFS(СВЦЭМ!$I$34:$I$777,СВЦЭМ!$A$34:$A$777,$A342,СВЦЭМ!$B$33:$B$776,U$332)+'СЕТ СН'!$F$16</f>
        <v>0</v>
      </c>
      <c r="V342" s="36">
        <f>SUMIFS(СВЦЭМ!$I$34:$I$777,СВЦЭМ!$A$34:$A$777,$A342,СВЦЭМ!$B$33:$B$776,V$332)+'СЕТ СН'!$F$16</f>
        <v>0</v>
      </c>
      <c r="W342" s="36">
        <f>SUMIFS(СВЦЭМ!$I$34:$I$777,СВЦЭМ!$A$34:$A$777,$A342,СВЦЭМ!$B$33:$B$776,W$332)+'СЕТ СН'!$F$16</f>
        <v>0</v>
      </c>
      <c r="X342" s="36">
        <f>SUMIFS(СВЦЭМ!$I$34:$I$777,СВЦЭМ!$A$34:$A$777,$A342,СВЦЭМ!$B$33:$B$776,X$332)+'СЕТ СН'!$F$16</f>
        <v>0</v>
      </c>
      <c r="Y342" s="36">
        <f>SUMIFS(СВЦЭМ!$I$34:$I$777,СВЦЭМ!$A$34:$A$777,$A342,СВЦЭМ!$B$33:$B$776,Y$332)+'СЕТ СН'!$F$16</f>
        <v>0</v>
      </c>
    </row>
    <row r="343" spans="1:25" ht="15.75" hidden="1" x14ac:dyDescent="0.2">
      <c r="A343" s="35">
        <f t="shared" si="9"/>
        <v>43566</v>
      </c>
      <c r="B343" s="36">
        <f>SUMIFS(СВЦЭМ!$I$34:$I$777,СВЦЭМ!$A$34:$A$777,$A343,СВЦЭМ!$B$33:$B$776,B$332)+'СЕТ СН'!$F$16</f>
        <v>0</v>
      </c>
      <c r="C343" s="36">
        <f>SUMIFS(СВЦЭМ!$I$34:$I$777,СВЦЭМ!$A$34:$A$777,$A343,СВЦЭМ!$B$33:$B$776,C$332)+'СЕТ СН'!$F$16</f>
        <v>0</v>
      </c>
      <c r="D343" s="36">
        <f>SUMIFS(СВЦЭМ!$I$34:$I$777,СВЦЭМ!$A$34:$A$777,$A343,СВЦЭМ!$B$33:$B$776,D$332)+'СЕТ СН'!$F$16</f>
        <v>0</v>
      </c>
      <c r="E343" s="36">
        <f>SUMIFS(СВЦЭМ!$I$34:$I$777,СВЦЭМ!$A$34:$A$777,$A343,СВЦЭМ!$B$33:$B$776,E$332)+'СЕТ СН'!$F$16</f>
        <v>0</v>
      </c>
      <c r="F343" s="36">
        <f>SUMIFS(СВЦЭМ!$I$34:$I$777,СВЦЭМ!$A$34:$A$777,$A343,СВЦЭМ!$B$33:$B$776,F$332)+'СЕТ СН'!$F$16</f>
        <v>0</v>
      </c>
      <c r="G343" s="36">
        <f>SUMIFS(СВЦЭМ!$I$34:$I$777,СВЦЭМ!$A$34:$A$777,$A343,СВЦЭМ!$B$33:$B$776,G$332)+'СЕТ СН'!$F$16</f>
        <v>0</v>
      </c>
      <c r="H343" s="36">
        <f>SUMIFS(СВЦЭМ!$I$34:$I$777,СВЦЭМ!$A$34:$A$777,$A343,СВЦЭМ!$B$33:$B$776,H$332)+'СЕТ СН'!$F$16</f>
        <v>0</v>
      </c>
      <c r="I343" s="36">
        <f>SUMIFS(СВЦЭМ!$I$34:$I$777,СВЦЭМ!$A$34:$A$777,$A343,СВЦЭМ!$B$33:$B$776,I$332)+'СЕТ СН'!$F$16</f>
        <v>0</v>
      </c>
      <c r="J343" s="36">
        <f>SUMIFS(СВЦЭМ!$I$34:$I$777,СВЦЭМ!$A$34:$A$777,$A343,СВЦЭМ!$B$33:$B$776,J$332)+'СЕТ СН'!$F$16</f>
        <v>0</v>
      </c>
      <c r="K343" s="36">
        <f>SUMIFS(СВЦЭМ!$I$34:$I$777,СВЦЭМ!$A$34:$A$777,$A343,СВЦЭМ!$B$33:$B$776,K$332)+'СЕТ СН'!$F$16</f>
        <v>0</v>
      </c>
      <c r="L343" s="36">
        <f>SUMIFS(СВЦЭМ!$I$34:$I$777,СВЦЭМ!$A$34:$A$777,$A343,СВЦЭМ!$B$33:$B$776,L$332)+'СЕТ СН'!$F$16</f>
        <v>0</v>
      </c>
      <c r="M343" s="36">
        <f>SUMIFS(СВЦЭМ!$I$34:$I$777,СВЦЭМ!$A$34:$A$777,$A343,СВЦЭМ!$B$33:$B$776,M$332)+'СЕТ СН'!$F$16</f>
        <v>0</v>
      </c>
      <c r="N343" s="36">
        <f>SUMIFS(СВЦЭМ!$I$34:$I$777,СВЦЭМ!$A$34:$A$777,$A343,СВЦЭМ!$B$33:$B$776,N$332)+'СЕТ СН'!$F$16</f>
        <v>0</v>
      </c>
      <c r="O343" s="36">
        <f>SUMIFS(СВЦЭМ!$I$34:$I$777,СВЦЭМ!$A$34:$A$777,$A343,СВЦЭМ!$B$33:$B$776,O$332)+'СЕТ СН'!$F$16</f>
        <v>0</v>
      </c>
      <c r="P343" s="36">
        <f>SUMIFS(СВЦЭМ!$I$34:$I$777,СВЦЭМ!$A$34:$A$777,$A343,СВЦЭМ!$B$33:$B$776,P$332)+'СЕТ СН'!$F$16</f>
        <v>0</v>
      </c>
      <c r="Q343" s="36">
        <f>SUMIFS(СВЦЭМ!$I$34:$I$777,СВЦЭМ!$A$34:$A$777,$A343,СВЦЭМ!$B$33:$B$776,Q$332)+'СЕТ СН'!$F$16</f>
        <v>0</v>
      </c>
      <c r="R343" s="36">
        <f>SUMIFS(СВЦЭМ!$I$34:$I$777,СВЦЭМ!$A$34:$A$777,$A343,СВЦЭМ!$B$33:$B$776,R$332)+'СЕТ СН'!$F$16</f>
        <v>0</v>
      </c>
      <c r="S343" s="36">
        <f>SUMIFS(СВЦЭМ!$I$34:$I$777,СВЦЭМ!$A$34:$A$777,$A343,СВЦЭМ!$B$33:$B$776,S$332)+'СЕТ СН'!$F$16</f>
        <v>0</v>
      </c>
      <c r="T343" s="36">
        <f>SUMIFS(СВЦЭМ!$I$34:$I$777,СВЦЭМ!$A$34:$A$777,$A343,СВЦЭМ!$B$33:$B$776,T$332)+'СЕТ СН'!$F$16</f>
        <v>0</v>
      </c>
      <c r="U343" s="36">
        <f>SUMIFS(СВЦЭМ!$I$34:$I$777,СВЦЭМ!$A$34:$A$777,$A343,СВЦЭМ!$B$33:$B$776,U$332)+'СЕТ СН'!$F$16</f>
        <v>0</v>
      </c>
      <c r="V343" s="36">
        <f>SUMIFS(СВЦЭМ!$I$34:$I$777,СВЦЭМ!$A$34:$A$777,$A343,СВЦЭМ!$B$33:$B$776,V$332)+'СЕТ СН'!$F$16</f>
        <v>0</v>
      </c>
      <c r="W343" s="36">
        <f>SUMIFS(СВЦЭМ!$I$34:$I$777,СВЦЭМ!$A$34:$A$777,$A343,СВЦЭМ!$B$33:$B$776,W$332)+'СЕТ СН'!$F$16</f>
        <v>0</v>
      </c>
      <c r="X343" s="36">
        <f>SUMIFS(СВЦЭМ!$I$34:$I$777,СВЦЭМ!$A$34:$A$777,$A343,СВЦЭМ!$B$33:$B$776,X$332)+'СЕТ СН'!$F$16</f>
        <v>0</v>
      </c>
      <c r="Y343" s="36">
        <f>SUMIFS(СВЦЭМ!$I$34:$I$777,СВЦЭМ!$A$34:$A$777,$A343,СВЦЭМ!$B$33:$B$776,Y$332)+'СЕТ СН'!$F$16</f>
        <v>0</v>
      </c>
    </row>
    <row r="344" spans="1:25" ht="15.75" hidden="1" x14ac:dyDescent="0.2">
      <c r="A344" s="35">
        <f t="shared" si="9"/>
        <v>43567</v>
      </c>
      <c r="B344" s="36">
        <f>SUMIFS(СВЦЭМ!$I$34:$I$777,СВЦЭМ!$A$34:$A$777,$A344,СВЦЭМ!$B$33:$B$776,B$332)+'СЕТ СН'!$F$16</f>
        <v>0</v>
      </c>
      <c r="C344" s="36">
        <f>SUMIFS(СВЦЭМ!$I$34:$I$777,СВЦЭМ!$A$34:$A$777,$A344,СВЦЭМ!$B$33:$B$776,C$332)+'СЕТ СН'!$F$16</f>
        <v>0</v>
      </c>
      <c r="D344" s="36">
        <f>SUMIFS(СВЦЭМ!$I$34:$I$777,СВЦЭМ!$A$34:$A$777,$A344,СВЦЭМ!$B$33:$B$776,D$332)+'СЕТ СН'!$F$16</f>
        <v>0</v>
      </c>
      <c r="E344" s="36">
        <f>SUMIFS(СВЦЭМ!$I$34:$I$777,СВЦЭМ!$A$34:$A$777,$A344,СВЦЭМ!$B$33:$B$776,E$332)+'СЕТ СН'!$F$16</f>
        <v>0</v>
      </c>
      <c r="F344" s="36">
        <f>SUMIFS(СВЦЭМ!$I$34:$I$777,СВЦЭМ!$A$34:$A$777,$A344,СВЦЭМ!$B$33:$B$776,F$332)+'СЕТ СН'!$F$16</f>
        <v>0</v>
      </c>
      <c r="G344" s="36">
        <f>SUMIFS(СВЦЭМ!$I$34:$I$777,СВЦЭМ!$A$34:$A$777,$A344,СВЦЭМ!$B$33:$B$776,G$332)+'СЕТ СН'!$F$16</f>
        <v>0</v>
      </c>
      <c r="H344" s="36">
        <f>SUMIFS(СВЦЭМ!$I$34:$I$777,СВЦЭМ!$A$34:$A$777,$A344,СВЦЭМ!$B$33:$B$776,H$332)+'СЕТ СН'!$F$16</f>
        <v>0</v>
      </c>
      <c r="I344" s="36">
        <f>SUMIFS(СВЦЭМ!$I$34:$I$777,СВЦЭМ!$A$34:$A$777,$A344,СВЦЭМ!$B$33:$B$776,I$332)+'СЕТ СН'!$F$16</f>
        <v>0</v>
      </c>
      <c r="J344" s="36">
        <f>SUMIFS(СВЦЭМ!$I$34:$I$777,СВЦЭМ!$A$34:$A$777,$A344,СВЦЭМ!$B$33:$B$776,J$332)+'СЕТ СН'!$F$16</f>
        <v>0</v>
      </c>
      <c r="K344" s="36">
        <f>SUMIFS(СВЦЭМ!$I$34:$I$777,СВЦЭМ!$A$34:$A$777,$A344,СВЦЭМ!$B$33:$B$776,K$332)+'СЕТ СН'!$F$16</f>
        <v>0</v>
      </c>
      <c r="L344" s="36">
        <f>SUMIFS(СВЦЭМ!$I$34:$I$777,СВЦЭМ!$A$34:$A$777,$A344,СВЦЭМ!$B$33:$B$776,L$332)+'СЕТ СН'!$F$16</f>
        <v>0</v>
      </c>
      <c r="M344" s="36">
        <f>SUMIFS(СВЦЭМ!$I$34:$I$777,СВЦЭМ!$A$34:$A$777,$A344,СВЦЭМ!$B$33:$B$776,M$332)+'СЕТ СН'!$F$16</f>
        <v>0</v>
      </c>
      <c r="N344" s="36">
        <f>SUMIFS(СВЦЭМ!$I$34:$I$777,СВЦЭМ!$A$34:$A$777,$A344,СВЦЭМ!$B$33:$B$776,N$332)+'СЕТ СН'!$F$16</f>
        <v>0</v>
      </c>
      <c r="O344" s="36">
        <f>SUMIFS(СВЦЭМ!$I$34:$I$777,СВЦЭМ!$A$34:$A$777,$A344,СВЦЭМ!$B$33:$B$776,O$332)+'СЕТ СН'!$F$16</f>
        <v>0</v>
      </c>
      <c r="P344" s="36">
        <f>SUMIFS(СВЦЭМ!$I$34:$I$777,СВЦЭМ!$A$34:$A$777,$A344,СВЦЭМ!$B$33:$B$776,P$332)+'СЕТ СН'!$F$16</f>
        <v>0</v>
      </c>
      <c r="Q344" s="36">
        <f>SUMIFS(СВЦЭМ!$I$34:$I$777,СВЦЭМ!$A$34:$A$777,$A344,СВЦЭМ!$B$33:$B$776,Q$332)+'СЕТ СН'!$F$16</f>
        <v>0</v>
      </c>
      <c r="R344" s="36">
        <f>SUMIFS(СВЦЭМ!$I$34:$I$777,СВЦЭМ!$A$34:$A$777,$A344,СВЦЭМ!$B$33:$B$776,R$332)+'СЕТ СН'!$F$16</f>
        <v>0</v>
      </c>
      <c r="S344" s="36">
        <f>SUMIFS(СВЦЭМ!$I$34:$I$777,СВЦЭМ!$A$34:$A$777,$A344,СВЦЭМ!$B$33:$B$776,S$332)+'СЕТ СН'!$F$16</f>
        <v>0</v>
      </c>
      <c r="T344" s="36">
        <f>SUMIFS(СВЦЭМ!$I$34:$I$777,СВЦЭМ!$A$34:$A$777,$A344,СВЦЭМ!$B$33:$B$776,T$332)+'СЕТ СН'!$F$16</f>
        <v>0</v>
      </c>
      <c r="U344" s="36">
        <f>SUMIFS(СВЦЭМ!$I$34:$I$777,СВЦЭМ!$A$34:$A$777,$A344,СВЦЭМ!$B$33:$B$776,U$332)+'СЕТ СН'!$F$16</f>
        <v>0</v>
      </c>
      <c r="V344" s="36">
        <f>SUMIFS(СВЦЭМ!$I$34:$I$777,СВЦЭМ!$A$34:$A$777,$A344,СВЦЭМ!$B$33:$B$776,V$332)+'СЕТ СН'!$F$16</f>
        <v>0</v>
      </c>
      <c r="W344" s="36">
        <f>SUMIFS(СВЦЭМ!$I$34:$I$777,СВЦЭМ!$A$34:$A$777,$A344,СВЦЭМ!$B$33:$B$776,W$332)+'СЕТ СН'!$F$16</f>
        <v>0</v>
      </c>
      <c r="X344" s="36">
        <f>SUMIFS(СВЦЭМ!$I$34:$I$777,СВЦЭМ!$A$34:$A$777,$A344,СВЦЭМ!$B$33:$B$776,X$332)+'СЕТ СН'!$F$16</f>
        <v>0</v>
      </c>
      <c r="Y344" s="36">
        <f>SUMIFS(СВЦЭМ!$I$34:$I$777,СВЦЭМ!$A$34:$A$777,$A344,СВЦЭМ!$B$33:$B$776,Y$332)+'СЕТ СН'!$F$16</f>
        <v>0</v>
      </c>
    </row>
    <row r="345" spans="1:25" ht="15.75" hidden="1" x14ac:dyDescent="0.2">
      <c r="A345" s="35">
        <f t="shared" si="9"/>
        <v>43568</v>
      </c>
      <c r="B345" s="36">
        <f>SUMIFS(СВЦЭМ!$I$34:$I$777,СВЦЭМ!$A$34:$A$777,$A345,СВЦЭМ!$B$33:$B$776,B$332)+'СЕТ СН'!$F$16</f>
        <v>0</v>
      </c>
      <c r="C345" s="36">
        <f>SUMIFS(СВЦЭМ!$I$34:$I$777,СВЦЭМ!$A$34:$A$777,$A345,СВЦЭМ!$B$33:$B$776,C$332)+'СЕТ СН'!$F$16</f>
        <v>0</v>
      </c>
      <c r="D345" s="36">
        <f>SUMIFS(СВЦЭМ!$I$34:$I$777,СВЦЭМ!$A$34:$A$777,$A345,СВЦЭМ!$B$33:$B$776,D$332)+'СЕТ СН'!$F$16</f>
        <v>0</v>
      </c>
      <c r="E345" s="36">
        <f>SUMIFS(СВЦЭМ!$I$34:$I$777,СВЦЭМ!$A$34:$A$777,$A345,СВЦЭМ!$B$33:$B$776,E$332)+'СЕТ СН'!$F$16</f>
        <v>0</v>
      </c>
      <c r="F345" s="36">
        <f>SUMIFS(СВЦЭМ!$I$34:$I$777,СВЦЭМ!$A$34:$A$777,$A345,СВЦЭМ!$B$33:$B$776,F$332)+'СЕТ СН'!$F$16</f>
        <v>0</v>
      </c>
      <c r="G345" s="36">
        <f>SUMIFS(СВЦЭМ!$I$34:$I$777,СВЦЭМ!$A$34:$A$777,$A345,СВЦЭМ!$B$33:$B$776,G$332)+'СЕТ СН'!$F$16</f>
        <v>0</v>
      </c>
      <c r="H345" s="36">
        <f>SUMIFS(СВЦЭМ!$I$34:$I$777,СВЦЭМ!$A$34:$A$777,$A345,СВЦЭМ!$B$33:$B$776,H$332)+'СЕТ СН'!$F$16</f>
        <v>0</v>
      </c>
      <c r="I345" s="36">
        <f>SUMIFS(СВЦЭМ!$I$34:$I$777,СВЦЭМ!$A$34:$A$777,$A345,СВЦЭМ!$B$33:$B$776,I$332)+'СЕТ СН'!$F$16</f>
        <v>0</v>
      </c>
      <c r="J345" s="36">
        <f>SUMIFS(СВЦЭМ!$I$34:$I$777,СВЦЭМ!$A$34:$A$777,$A345,СВЦЭМ!$B$33:$B$776,J$332)+'СЕТ СН'!$F$16</f>
        <v>0</v>
      </c>
      <c r="K345" s="36">
        <f>SUMIFS(СВЦЭМ!$I$34:$I$777,СВЦЭМ!$A$34:$A$777,$A345,СВЦЭМ!$B$33:$B$776,K$332)+'СЕТ СН'!$F$16</f>
        <v>0</v>
      </c>
      <c r="L345" s="36">
        <f>SUMIFS(СВЦЭМ!$I$34:$I$777,СВЦЭМ!$A$34:$A$777,$A345,СВЦЭМ!$B$33:$B$776,L$332)+'СЕТ СН'!$F$16</f>
        <v>0</v>
      </c>
      <c r="M345" s="36">
        <f>SUMIFS(СВЦЭМ!$I$34:$I$777,СВЦЭМ!$A$34:$A$777,$A345,СВЦЭМ!$B$33:$B$776,M$332)+'СЕТ СН'!$F$16</f>
        <v>0</v>
      </c>
      <c r="N345" s="36">
        <f>SUMIFS(СВЦЭМ!$I$34:$I$777,СВЦЭМ!$A$34:$A$777,$A345,СВЦЭМ!$B$33:$B$776,N$332)+'СЕТ СН'!$F$16</f>
        <v>0</v>
      </c>
      <c r="O345" s="36">
        <f>SUMIFS(СВЦЭМ!$I$34:$I$777,СВЦЭМ!$A$34:$A$777,$A345,СВЦЭМ!$B$33:$B$776,O$332)+'СЕТ СН'!$F$16</f>
        <v>0</v>
      </c>
      <c r="P345" s="36">
        <f>SUMIFS(СВЦЭМ!$I$34:$I$777,СВЦЭМ!$A$34:$A$777,$A345,СВЦЭМ!$B$33:$B$776,P$332)+'СЕТ СН'!$F$16</f>
        <v>0</v>
      </c>
      <c r="Q345" s="36">
        <f>SUMIFS(СВЦЭМ!$I$34:$I$777,СВЦЭМ!$A$34:$A$777,$A345,СВЦЭМ!$B$33:$B$776,Q$332)+'СЕТ СН'!$F$16</f>
        <v>0</v>
      </c>
      <c r="R345" s="36">
        <f>SUMIFS(СВЦЭМ!$I$34:$I$777,СВЦЭМ!$A$34:$A$777,$A345,СВЦЭМ!$B$33:$B$776,R$332)+'СЕТ СН'!$F$16</f>
        <v>0</v>
      </c>
      <c r="S345" s="36">
        <f>SUMIFS(СВЦЭМ!$I$34:$I$777,СВЦЭМ!$A$34:$A$777,$A345,СВЦЭМ!$B$33:$B$776,S$332)+'СЕТ СН'!$F$16</f>
        <v>0</v>
      </c>
      <c r="T345" s="36">
        <f>SUMIFS(СВЦЭМ!$I$34:$I$777,СВЦЭМ!$A$34:$A$777,$A345,СВЦЭМ!$B$33:$B$776,T$332)+'СЕТ СН'!$F$16</f>
        <v>0</v>
      </c>
      <c r="U345" s="36">
        <f>SUMIFS(СВЦЭМ!$I$34:$I$777,СВЦЭМ!$A$34:$A$777,$A345,СВЦЭМ!$B$33:$B$776,U$332)+'СЕТ СН'!$F$16</f>
        <v>0</v>
      </c>
      <c r="V345" s="36">
        <f>SUMIFS(СВЦЭМ!$I$34:$I$777,СВЦЭМ!$A$34:$A$777,$A345,СВЦЭМ!$B$33:$B$776,V$332)+'СЕТ СН'!$F$16</f>
        <v>0</v>
      </c>
      <c r="W345" s="36">
        <f>SUMIFS(СВЦЭМ!$I$34:$I$777,СВЦЭМ!$A$34:$A$777,$A345,СВЦЭМ!$B$33:$B$776,W$332)+'СЕТ СН'!$F$16</f>
        <v>0</v>
      </c>
      <c r="X345" s="36">
        <f>SUMIFS(СВЦЭМ!$I$34:$I$777,СВЦЭМ!$A$34:$A$777,$A345,СВЦЭМ!$B$33:$B$776,X$332)+'СЕТ СН'!$F$16</f>
        <v>0</v>
      </c>
      <c r="Y345" s="36">
        <f>SUMIFS(СВЦЭМ!$I$34:$I$777,СВЦЭМ!$A$34:$A$777,$A345,СВЦЭМ!$B$33:$B$776,Y$332)+'СЕТ СН'!$F$16</f>
        <v>0</v>
      </c>
    </row>
    <row r="346" spans="1:25" ht="15.75" hidden="1" x14ac:dyDescent="0.2">
      <c r="A346" s="35">
        <f t="shared" si="9"/>
        <v>43569</v>
      </c>
      <c r="B346" s="36">
        <f>SUMIFS(СВЦЭМ!$I$34:$I$777,СВЦЭМ!$A$34:$A$777,$A346,СВЦЭМ!$B$33:$B$776,B$332)+'СЕТ СН'!$F$16</f>
        <v>0</v>
      </c>
      <c r="C346" s="36">
        <f>SUMIFS(СВЦЭМ!$I$34:$I$777,СВЦЭМ!$A$34:$A$777,$A346,СВЦЭМ!$B$33:$B$776,C$332)+'СЕТ СН'!$F$16</f>
        <v>0</v>
      </c>
      <c r="D346" s="36">
        <f>SUMIFS(СВЦЭМ!$I$34:$I$777,СВЦЭМ!$A$34:$A$777,$A346,СВЦЭМ!$B$33:$B$776,D$332)+'СЕТ СН'!$F$16</f>
        <v>0</v>
      </c>
      <c r="E346" s="36">
        <f>SUMIFS(СВЦЭМ!$I$34:$I$777,СВЦЭМ!$A$34:$A$777,$A346,СВЦЭМ!$B$33:$B$776,E$332)+'СЕТ СН'!$F$16</f>
        <v>0</v>
      </c>
      <c r="F346" s="36">
        <f>SUMIFS(СВЦЭМ!$I$34:$I$777,СВЦЭМ!$A$34:$A$777,$A346,СВЦЭМ!$B$33:$B$776,F$332)+'СЕТ СН'!$F$16</f>
        <v>0</v>
      </c>
      <c r="G346" s="36">
        <f>SUMIFS(СВЦЭМ!$I$34:$I$777,СВЦЭМ!$A$34:$A$777,$A346,СВЦЭМ!$B$33:$B$776,G$332)+'СЕТ СН'!$F$16</f>
        <v>0</v>
      </c>
      <c r="H346" s="36">
        <f>SUMIFS(СВЦЭМ!$I$34:$I$777,СВЦЭМ!$A$34:$A$777,$A346,СВЦЭМ!$B$33:$B$776,H$332)+'СЕТ СН'!$F$16</f>
        <v>0</v>
      </c>
      <c r="I346" s="36">
        <f>SUMIFS(СВЦЭМ!$I$34:$I$777,СВЦЭМ!$A$34:$A$777,$A346,СВЦЭМ!$B$33:$B$776,I$332)+'СЕТ СН'!$F$16</f>
        <v>0</v>
      </c>
      <c r="J346" s="36">
        <f>SUMIFS(СВЦЭМ!$I$34:$I$777,СВЦЭМ!$A$34:$A$777,$A346,СВЦЭМ!$B$33:$B$776,J$332)+'СЕТ СН'!$F$16</f>
        <v>0</v>
      </c>
      <c r="K346" s="36">
        <f>SUMIFS(СВЦЭМ!$I$34:$I$777,СВЦЭМ!$A$34:$A$777,$A346,СВЦЭМ!$B$33:$B$776,K$332)+'СЕТ СН'!$F$16</f>
        <v>0</v>
      </c>
      <c r="L346" s="36">
        <f>SUMIFS(СВЦЭМ!$I$34:$I$777,СВЦЭМ!$A$34:$A$777,$A346,СВЦЭМ!$B$33:$B$776,L$332)+'СЕТ СН'!$F$16</f>
        <v>0</v>
      </c>
      <c r="M346" s="36">
        <f>SUMIFS(СВЦЭМ!$I$34:$I$777,СВЦЭМ!$A$34:$A$777,$A346,СВЦЭМ!$B$33:$B$776,M$332)+'СЕТ СН'!$F$16</f>
        <v>0</v>
      </c>
      <c r="N346" s="36">
        <f>SUMIFS(СВЦЭМ!$I$34:$I$777,СВЦЭМ!$A$34:$A$777,$A346,СВЦЭМ!$B$33:$B$776,N$332)+'СЕТ СН'!$F$16</f>
        <v>0</v>
      </c>
      <c r="O346" s="36">
        <f>SUMIFS(СВЦЭМ!$I$34:$I$777,СВЦЭМ!$A$34:$A$777,$A346,СВЦЭМ!$B$33:$B$776,O$332)+'СЕТ СН'!$F$16</f>
        <v>0</v>
      </c>
      <c r="P346" s="36">
        <f>SUMIFS(СВЦЭМ!$I$34:$I$777,СВЦЭМ!$A$34:$A$777,$A346,СВЦЭМ!$B$33:$B$776,P$332)+'СЕТ СН'!$F$16</f>
        <v>0</v>
      </c>
      <c r="Q346" s="36">
        <f>SUMIFS(СВЦЭМ!$I$34:$I$777,СВЦЭМ!$A$34:$A$777,$A346,СВЦЭМ!$B$33:$B$776,Q$332)+'СЕТ СН'!$F$16</f>
        <v>0</v>
      </c>
      <c r="R346" s="36">
        <f>SUMIFS(СВЦЭМ!$I$34:$I$777,СВЦЭМ!$A$34:$A$777,$A346,СВЦЭМ!$B$33:$B$776,R$332)+'СЕТ СН'!$F$16</f>
        <v>0</v>
      </c>
      <c r="S346" s="36">
        <f>SUMIFS(СВЦЭМ!$I$34:$I$777,СВЦЭМ!$A$34:$A$777,$A346,СВЦЭМ!$B$33:$B$776,S$332)+'СЕТ СН'!$F$16</f>
        <v>0</v>
      </c>
      <c r="T346" s="36">
        <f>SUMIFS(СВЦЭМ!$I$34:$I$777,СВЦЭМ!$A$34:$A$777,$A346,СВЦЭМ!$B$33:$B$776,T$332)+'СЕТ СН'!$F$16</f>
        <v>0</v>
      </c>
      <c r="U346" s="36">
        <f>SUMIFS(СВЦЭМ!$I$34:$I$777,СВЦЭМ!$A$34:$A$777,$A346,СВЦЭМ!$B$33:$B$776,U$332)+'СЕТ СН'!$F$16</f>
        <v>0</v>
      </c>
      <c r="V346" s="36">
        <f>SUMIFS(СВЦЭМ!$I$34:$I$777,СВЦЭМ!$A$34:$A$777,$A346,СВЦЭМ!$B$33:$B$776,V$332)+'СЕТ СН'!$F$16</f>
        <v>0</v>
      </c>
      <c r="W346" s="36">
        <f>SUMIFS(СВЦЭМ!$I$34:$I$777,СВЦЭМ!$A$34:$A$777,$A346,СВЦЭМ!$B$33:$B$776,W$332)+'СЕТ СН'!$F$16</f>
        <v>0</v>
      </c>
      <c r="X346" s="36">
        <f>SUMIFS(СВЦЭМ!$I$34:$I$777,СВЦЭМ!$A$34:$A$777,$A346,СВЦЭМ!$B$33:$B$776,X$332)+'СЕТ СН'!$F$16</f>
        <v>0</v>
      </c>
      <c r="Y346" s="36">
        <f>SUMIFS(СВЦЭМ!$I$34:$I$777,СВЦЭМ!$A$34:$A$777,$A346,СВЦЭМ!$B$33:$B$776,Y$332)+'СЕТ СН'!$F$16</f>
        <v>0</v>
      </c>
    </row>
    <row r="347" spans="1:25" ht="15.75" hidden="1" x14ac:dyDescent="0.2">
      <c r="A347" s="35">
        <f t="shared" si="9"/>
        <v>43570</v>
      </c>
      <c r="B347" s="36">
        <f>SUMIFS(СВЦЭМ!$I$34:$I$777,СВЦЭМ!$A$34:$A$777,$A347,СВЦЭМ!$B$33:$B$776,B$332)+'СЕТ СН'!$F$16</f>
        <v>0</v>
      </c>
      <c r="C347" s="36">
        <f>SUMIFS(СВЦЭМ!$I$34:$I$777,СВЦЭМ!$A$34:$A$777,$A347,СВЦЭМ!$B$33:$B$776,C$332)+'СЕТ СН'!$F$16</f>
        <v>0</v>
      </c>
      <c r="D347" s="36">
        <f>SUMIFS(СВЦЭМ!$I$34:$I$777,СВЦЭМ!$A$34:$A$777,$A347,СВЦЭМ!$B$33:$B$776,D$332)+'СЕТ СН'!$F$16</f>
        <v>0</v>
      </c>
      <c r="E347" s="36">
        <f>SUMIFS(СВЦЭМ!$I$34:$I$777,СВЦЭМ!$A$34:$A$777,$A347,СВЦЭМ!$B$33:$B$776,E$332)+'СЕТ СН'!$F$16</f>
        <v>0</v>
      </c>
      <c r="F347" s="36">
        <f>SUMIFS(СВЦЭМ!$I$34:$I$777,СВЦЭМ!$A$34:$A$777,$A347,СВЦЭМ!$B$33:$B$776,F$332)+'СЕТ СН'!$F$16</f>
        <v>0</v>
      </c>
      <c r="G347" s="36">
        <f>SUMIFS(СВЦЭМ!$I$34:$I$777,СВЦЭМ!$A$34:$A$777,$A347,СВЦЭМ!$B$33:$B$776,G$332)+'СЕТ СН'!$F$16</f>
        <v>0</v>
      </c>
      <c r="H347" s="36">
        <f>SUMIFS(СВЦЭМ!$I$34:$I$777,СВЦЭМ!$A$34:$A$777,$A347,СВЦЭМ!$B$33:$B$776,H$332)+'СЕТ СН'!$F$16</f>
        <v>0</v>
      </c>
      <c r="I347" s="36">
        <f>SUMIFS(СВЦЭМ!$I$34:$I$777,СВЦЭМ!$A$34:$A$777,$A347,СВЦЭМ!$B$33:$B$776,I$332)+'СЕТ СН'!$F$16</f>
        <v>0</v>
      </c>
      <c r="J347" s="36">
        <f>SUMIFS(СВЦЭМ!$I$34:$I$777,СВЦЭМ!$A$34:$A$777,$A347,СВЦЭМ!$B$33:$B$776,J$332)+'СЕТ СН'!$F$16</f>
        <v>0</v>
      </c>
      <c r="K347" s="36">
        <f>SUMIFS(СВЦЭМ!$I$34:$I$777,СВЦЭМ!$A$34:$A$777,$A347,СВЦЭМ!$B$33:$B$776,K$332)+'СЕТ СН'!$F$16</f>
        <v>0</v>
      </c>
      <c r="L347" s="36">
        <f>SUMIFS(СВЦЭМ!$I$34:$I$777,СВЦЭМ!$A$34:$A$777,$A347,СВЦЭМ!$B$33:$B$776,L$332)+'СЕТ СН'!$F$16</f>
        <v>0</v>
      </c>
      <c r="M347" s="36">
        <f>SUMIFS(СВЦЭМ!$I$34:$I$777,СВЦЭМ!$A$34:$A$777,$A347,СВЦЭМ!$B$33:$B$776,M$332)+'СЕТ СН'!$F$16</f>
        <v>0</v>
      </c>
      <c r="N347" s="36">
        <f>SUMIFS(СВЦЭМ!$I$34:$I$777,СВЦЭМ!$A$34:$A$777,$A347,СВЦЭМ!$B$33:$B$776,N$332)+'СЕТ СН'!$F$16</f>
        <v>0</v>
      </c>
      <c r="O347" s="36">
        <f>SUMIFS(СВЦЭМ!$I$34:$I$777,СВЦЭМ!$A$34:$A$777,$A347,СВЦЭМ!$B$33:$B$776,O$332)+'СЕТ СН'!$F$16</f>
        <v>0</v>
      </c>
      <c r="P347" s="36">
        <f>SUMIFS(СВЦЭМ!$I$34:$I$777,СВЦЭМ!$A$34:$A$777,$A347,СВЦЭМ!$B$33:$B$776,P$332)+'СЕТ СН'!$F$16</f>
        <v>0</v>
      </c>
      <c r="Q347" s="36">
        <f>SUMIFS(СВЦЭМ!$I$34:$I$777,СВЦЭМ!$A$34:$A$777,$A347,СВЦЭМ!$B$33:$B$776,Q$332)+'СЕТ СН'!$F$16</f>
        <v>0</v>
      </c>
      <c r="R347" s="36">
        <f>SUMIFS(СВЦЭМ!$I$34:$I$777,СВЦЭМ!$A$34:$A$777,$A347,СВЦЭМ!$B$33:$B$776,R$332)+'СЕТ СН'!$F$16</f>
        <v>0</v>
      </c>
      <c r="S347" s="36">
        <f>SUMIFS(СВЦЭМ!$I$34:$I$777,СВЦЭМ!$A$34:$A$777,$A347,СВЦЭМ!$B$33:$B$776,S$332)+'СЕТ СН'!$F$16</f>
        <v>0</v>
      </c>
      <c r="T347" s="36">
        <f>SUMIFS(СВЦЭМ!$I$34:$I$777,СВЦЭМ!$A$34:$A$777,$A347,СВЦЭМ!$B$33:$B$776,T$332)+'СЕТ СН'!$F$16</f>
        <v>0</v>
      </c>
      <c r="U347" s="36">
        <f>SUMIFS(СВЦЭМ!$I$34:$I$777,СВЦЭМ!$A$34:$A$777,$A347,СВЦЭМ!$B$33:$B$776,U$332)+'СЕТ СН'!$F$16</f>
        <v>0</v>
      </c>
      <c r="V347" s="36">
        <f>SUMIFS(СВЦЭМ!$I$34:$I$777,СВЦЭМ!$A$34:$A$777,$A347,СВЦЭМ!$B$33:$B$776,V$332)+'СЕТ СН'!$F$16</f>
        <v>0</v>
      </c>
      <c r="W347" s="36">
        <f>SUMIFS(СВЦЭМ!$I$34:$I$777,СВЦЭМ!$A$34:$A$777,$A347,СВЦЭМ!$B$33:$B$776,W$332)+'СЕТ СН'!$F$16</f>
        <v>0</v>
      </c>
      <c r="X347" s="36">
        <f>SUMIFS(СВЦЭМ!$I$34:$I$777,СВЦЭМ!$A$34:$A$777,$A347,СВЦЭМ!$B$33:$B$776,X$332)+'СЕТ СН'!$F$16</f>
        <v>0</v>
      </c>
      <c r="Y347" s="36">
        <f>SUMIFS(СВЦЭМ!$I$34:$I$777,СВЦЭМ!$A$34:$A$777,$A347,СВЦЭМ!$B$33:$B$776,Y$332)+'СЕТ СН'!$F$16</f>
        <v>0</v>
      </c>
    </row>
    <row r="348" spans="1:25" ht="15.75" hidden="1" x14ac:dyDescent="0.2">
      <c r="A348" s="35">
        <f t="shared" si="9"/>
        <v>43571</v>
      </c>
      <c r="B348" s="36">
        <f>SUMIFS(СВЦЭМ!$I$34:$I$777,СВЦЭМ!$A$34:$A$777,$A348,СВЦЭМ!$B$33:$B$776,B$332)+'СЕТ СН'!$F$16</f>
        <v>0</v>
      </c>
      <c r="C348" s="36">
        <f>SUMIFS(СВЦЭМ!$I$34:$I$777,СВЦЭМ!$A$34:$A$777,$A348,СВЦЭМ!$B$33:$B$776,C$332)+'СЕТ СН'!$F$16</f>
        <v>0</v>
      </c>
      <c r="D348" s="36">
        <f>SUMIFS(СВЦЭМ!$I$34:$I$777,СВЦЭМ!$A$34:$A$777,$A348,СВЦЭМ!$B$33:$B$776,D$332)+'СЕТ СН'!$F$16</f>
        <v>0</v>
      </c>
      <c r="E348" s="36">
        <f>SUMIFS(СВЦЭМ!$I$34:$I$777,СВЦЭМ!$A$34:$A$777,$A348,СВЦЭМ!$B$33:$B$776,E$332)+'СЕТ СН'!$F$16</f>
        <v>0</v>
      </c>
      <c r="F348" s="36">
        <f>SUMIFS(СВЦЭМ!$I$34:$I$777,СВЦЭМ!$A$34:$A$777,$A348,СВЦЭМ!$B$33:$B$776,F$332)+'СЕТ СН'!$F$16</f>
        <v>0</v>
      </c>
      <c r="G348" s="36">
        <f>SUMIFS(СВЦЭМ!$I$34:$I$777,СВЦЭМ!$A$34:$A$777,$A348,СВЦЭМ!$B$33:$B$776,G$332)+'СЕТ СН'!$F$16</f>
        <v>0</v>
      </c>
      <c r="H348" s="36">
        <f>SUMIFS(СВЦЭМ!$I$34:$I$777,СВЦЭМ!$A$34:$A$777,$A348,СВЦЭМ!$B$33:$B$776,H$332)+'СЕТ СН'!$F$16</f>
        <v>0</v>
      </c>
      <c r="I348" s="36">
        <f>SUMIFS(СВЦЭМ!$I$34:$I$777,СВЦЭМ!$A$34:$A$777,$A348,СВЦЭМ!$B$33:$B$776,I$332)+'СЕТ СН'!$F$16</f>
        <v>0</v>
      </c>
      <c r="J348" s="36">
        <f>SUMIFS(СВЦЭМ!$I$34:$I$777,СВЦЭМ!$A$34:$A$777,$A348,СВЦЭМ!$B$33:$B$776,J$332)+'СЕТ СН'!$F$16</f>
        <v>0</v>
      </c>
      <c r="K348" s="36">
        <f>SUMIFS(СВЦЭМ!$I$34:$I$777,СВЦЭМ!$A$34:$A$777,$A348,СВЦЭМ!$B$33:$B$776,K$332)+'СЕТ СН'!$F$16</f>
        <v>0</v>
      </c>
      <c r="L348" s="36">
        <f>SUMIFS(СВЦЭМ!$I$34:$I$777,СВЦЭМ!$A$34:$A$777,$A348,СВЦЭМ!$B$33:$B$776,L$332)+'СЕТ СН'!$F$16</f>
        <v>0</v>
      </c>
      <c r="M348" s="36">
        <f>SUMIFS(СВЦЭМ!$I$34:$I$777,СВЦЭМ!$A$34:$A$777,$A348,СВЦЭМ!$B$33:$B$776,M$332)+'СЕТ СН'!$F$16</f>
        <v>0</v>
      </c>
      <c r="N348" s="36">
        <f>SUMIFS(СВЦЭМ!$I$34:$I$777,СВЦЭМ!$A$34:$A$777,$A348,СВЦЭМ!$B$33:$B$776,N$332)+'СЕТ СН'!$F$16</f>
        <v>0</v>
      </c>
      <c r="O348" s="36">
        <f>SUMIFS(СВЦЭМ!$I$34:$I$777,СВЦЭМ!$A$34:$A$777,$A348,СВЦЭМ!$B$33:$B$776,O$332)+'СЕТ СН'!$F$16</f>
        <v>0</v>
      </c>
      <c r="P348" s="36">
        <f>SUMIFS(СВЦЭМ!$I$34:$I$777,СВЦЭМ!$A$34:$A$777,$A348,СВЦЭМ!$B$33:$B$776,P$332)+'СЕТ СН'!$F$16</f>
        <v>0</v>
      </c>
      <c r="Q348" s="36">
        <f>SUMIFS(СВЦЭМ!$I$34:$I$777,СВЦЭМ!$A$34:$A$777,$A348,СВЦЭМ!$B$33:$B$776,Q$332)+'СЕТ СН'!$F$16</f>
        <v>0</v>
      </c>
      <c r="R348" s="36">
        <f>SUMIFS(СВЦЭМ!$I$34:$I$777,СВЦЭМ!$A$34:$A$777,$A348,СВЦЭМ!$B$33:$B$776,R$332)+'СЕТ СН'!$F$16</f>
        <v>0</v>
      </c>
      <c r="S348" s="36">
        <f>SUMIFS(СВЦЭМ!$I$34:$I$777,СВЦЭМ!$A$34:$A$777,$A348,СВЦЭМ!$B$33:$B$776,S$332)+'СЕТ СН'!$F$16</f>
        <v>0</v>
      </c>
      <c r="T348" s="36">
        <f>SUMIFS(СВЦЭМ!$I$34:$I$777,СВЦЭМ!$A$34:$A$777,$A348,СВЦЭМ!$B$33:$B$776,T$332)+'СЕТ СН'!$F$16</f>
        <v>0</v>
      </c>
      <c r="U348" s="36">
        <f>SUMIFS(СВЦЭМ!$I$34:$I$777,СВЦЭМ!$A$34:$A$777,$A348,СВЦЭМ!$B$33:$B$776,U$332)+'СЕТ СН'!$F$16</f>
        <v>0</v>
      </c>
      <c r="V348" s="36">
        <f>SUMIFS(СВЦЭМ!$I$34:$I$777,СВЦЭМ!$A$34:$A$777,$A348,СВЦЭМ!$B$33:$B$776,V$332)+'СЕТ СН'!$F$16</f>
        <v>0</v>
      </c>
      <c r="W348" s="36">
        <f>SUMIFS(СВЦЭМ!$I$34:$I$777,СВЦЭМ!$A$34:$A$777,$A348,СВЦЭМ!$B$33:$B$776,W$332)+'СЕТ СН'!$F$16</f>
        <v>0</v>
      </c>
      <c r="X348" s="36">
        <f>SUMIFS(СВЦЭМ!$I$34:$I$777,СВЦЭМ!$A$34:$A$777,$A348,СВЦЭМ!$B$33:$B$776,X$332)+'СЕТ СН'!$F$16</f>
        <v>0</v>
      </c>
      <c r="Y348" s="36">
        <f>SUMIFS(СВЦЭМ!$I$34:$I$777,СВЦЭМ!$A$34:$A$777,$A348,СВЦЭМ!$B$33:$B$776,Y$332)+'СЕТ СН'!$F$16</f>
        <v>0</v>
      </c>
    </row>
    <row r="349" spans="1:25" ht="15.75" hidden="1" x14ac:dyDescent="0.2">
      <c r="A349" s="35">
        <f t="shared" si="9"/>
        <v>43572</v>
      </c>
      <c r="B349" s="36">
        <f>SUMIFS(СВЦЭМ!$I$34:$I$777,СВЦЭМ!$A$34:$A$777,$A349,СВЦЭМ!$B$33:$B$776,B$332)+'СЕТ СН'!$F$16</f>
        <v>0</v>
      </c>
      <c r="C349" s="36">
        <f>SUMIFS(СВЦЭМ!$I$34:$I$777,СВЦЭМ!$A$34:$A$777,$A349,СВЦЭМ!$B$33:$B$776,C$332)+'СЕТ СН'!$F$16</f>
        <v>0</v>
      </c>
      <c r="D349" s="36">
        <f>SUMIFS(СВЦЭМ!$I$34:$I$777,СВЦЭМ!$A$34:$A$777,$A349,СВЦЭМ!$B$33:$B$776,D$332)+'СЕТ СН'!$F$16</f>
        <v>0</v>
      </c>
      <c r="E349" s="36">
        <f>SUMIFS(СВЦЭМ!$I$34:$I$777,СВЦЭМ!$A$34:$A$777,$A349,СВЦЭМ!$B$33:$B$776,E$332)+'СЕТ СН'!$F$16</f>
        <v>0</v>
      </c>
      <c r="F349" s="36">
        <f>SUMIFS(СВЦЭМ!$I$34:$I$777,СВЦЭМ!$A$34:$A$777,$A349,СВЦЭМ!$B$33:$B$776,F$332)+'СЕТ СН'!$F$16</f>
        <v>0</v>
      </c>
      <c r="G349" s="36">
        <f>SUMIFS(СВЦЭМ!$I$34:$I$777,СВЦЭМ!$A$34:$A$777,$A349,СВЦЭМ!$B$33:$B$776,G$332)+'СЕТ СН'!$F$16</f>
        <v>0</v>
      </c>
      <c r="H349" s="36">
        <f>SUMIFS(СВЦЭМ!$I$34:$I$777,СВЦЭМ!$A$34:$A$777,$A349,СВЦЭМ!$B$33:$B$776,H$332)+'СЕТ СН'!$F$16</f>
        <v>0</v>
      </c>
      <c r="I349" s="36">
        <f>SUMIFS(СВЦЭМ!$I$34:$I$777,СВЦЭМ!$A$34:$A$777,$A349,СВЦЭМ!$B$33:$B$776,I$332)+'СЕТ СН'!$F$16</f>
        <v>0</v>
      </c>
      <c r="J349" s="36">
        <f>SUMIFS(СВЦЭМ!$I$34:$I$777,СВЦЭМ!$A$34:$A$777,$A349,СВЦЭМ!$B$33:$B$776,J$332)+'СЕТ СН'!$F$16</f>
        <v>0</v>
      </c>
      <c r="K349" s="36">
        <f>SUMIFS(СВЦЭМ!$I$34:$I$777,СВЦЭМ!$A$34:$A$777,$A349,СВЦЭМ!$B$33:$B$776,K$332)+'СЕТ СН'!$F$16</f>
        <v>0</v>
      </c>
      <c r="L349" s="36">
        <f>SUMIFS(СВЦЭМ!$I$34:$I$777,СВЦЭМ!$A$34:$A$777,$A349,СВЦЭМ!$B$33:$B$776,L$332)+'СЕТ СН'!$F$16</f>
        <v>0</v>
      </c>
      <c r="M349" s="36">
        <f>SUMIFS(СВЦЭМ!$I$34:$I$777,СВЦЭМ!$A$34:$A$777,$A349,СВЦЭМ!$B$33:$B$776,M$332)+'СЕТ СН'!$F$16</f>
        <v>0</v>
      </c>
      <c r="N349" s="36">
        <f>SUMIFS(СВЦЭМ!$I$34:$I$777,СВЦЭМ!$A$34:$A$777,$A349,СВЦЭМ!$B$33:$B$776,N$332)+'СЕТ СН'!$F$16</f>
        <v>0</v>
      </c>
      <c r="O349" s="36">
        <f>SUMIFS(СВЦЭМ!$I$34:$I$777,СВЦЭМ!$A$34:$A$777,$A349,СВЦЭМ!$B$33:$B$776,O$332)+'СЕТ СН'!$F$16</f>
        <v>0</v>
      </c>
      <c r="P349" s="36">
        <f>SUMIFS(СВЦЭМ!$I$34:$I$777,СВЦЭМ!$A$34:$A$777,$A349,СВЦЭМ!$B$33:$B$776,P$332)+'СЕТ СН'!$F$16</f>
        <v>0</v>
      </c>
      <c r="Q349" s="36">
        <f>SUMIFS(СВЦЭМ!$I$34:$I$777,СВЦЭМ!$A$34:$A$777,$A349,СВЦЭМ!$B$33:$B$776,Q$332)+'СЕТ СН'!$F$16</f>
        <v>0</v>
      </c>
      <c r="R349" s="36">
        <f>SUMIFS(СВЦЭМ!$I$34:$I$777,СВЦЭМ!$A$34:$A$777,$A349,СВЦЭМ!$B$33:$B$776,R$332)+'СЕТ СН'!$F$16</f>
        <v>0</v>
      </c>
      <c r="S349" s="36">
        <f>SUMIFS(СВЦЭМ!$I$34:$I$777,СВЦЭМ!$A$34:$A$777,$A349,СВЦЭМ!$B$33:$B$776,S$332)+'СЕТ СН'!$F$16</f>
        <v>0</v>
      </c>
      <c r="T349" s="36">
        <f>SUMIFS(СВЦЭМ!$I$34:$I$777,СВЦЭМ!$A$34:$A$777,$A349,СВЦЭМ!$B$33:$B$776,T$332)+'СЕТ СН'!$F$16</f>
        <v>0</v>
      </c>
      <c r="U349" s="36">
        <f>SUMIFS(СВЦЭМ!$I$34:$I$777,СВЦЭМ!$A$34:$A$777,$A349,СВЦЭМ!$B$33:$B$776,U$332)+'СЕТ СН'!$F$16</f>
        <v>0</v>
      </c>
      <c r="V349" s="36">
        <f>SUMIFS(СВЦЭМ!$I$34:$I$777,СВЦЭМ!$A$34:$A$777,$A349,СВЦЭМ!$B$33:$B$776,V$332)+'СЕТ СН'!$F$16</f>
        <v>0</v>
      </c>
      <c r="W349" s="36">
        <f>SUMIFS(СВЦЭМ!$I$34:$I$777,СВЦЭМ!$A$34:$A$777,$A349,СВЦЭМ!$B$33:$B$776,W$332)+'СЕТ СН'!$F$16</f>
        <v>0</v>
      </c>
      <c r="X349" s="36">
        <f>SUMIFS(СВЦЭМ!$I$34:$I$777,СВЦЭМ!$A$34:$A$777,$A349,СВЦЭМ!$B$33:$B$776,X$332)+'СЕТ СН'!$F$16</f>
        <v>0</v>
      </c>
      <c r="Y349" s="36">
        <f>SUMIFS(СВЦЭМ!$I$34:$I$777,СВЦЭМ!$A$34:$A$777,$A349,СВЦЭМ!$B$33:$B$776,Y$332)+'СЕТ СН'!$F$16</f>
        <v>0</v>
      </c>
    </row>
    <row r="350" spans="1:25" ht="15.75" hidden="1" x14ac:dyDescent="0.2">
      <c r="A350" s="35">
        <f t="shared" si="9"/>
        <v>43573</v>
      </c>
      <c r="B350" s="36">
        <f>SUMIFS(СВЦЭМ!$I$34:$I$777,СВЦЭМ!$A$34:$A$777,$A350,СВЦЭМ!$B$33:$B$776,B$332)+'СЕТ СН'!$F$16</f>
        <v>0</v>
      </c>
      <c r="C350" s="36">
        <f>SUMIFS(СВЦЭМ!$I$34:$I$777,СВЦЭМ!$A$34:$A$777,$A350,СВЦЭМ!$B$33:$B$776,C$332)+'СЕТ СН'!$F$16</f>
        <v>0</v>
      </c>
      <c r="D350" s="36">
        <f>SUMIFS(СВЦЭМ!$I$34:$I$777,СВЦЭМ!$A$34:$A$777,$A350,СВЦЭМ!$B$33:$B$776,D$332)+'СЕТ СН'!$F$16</f>
        <v>0</v>
      </c>
      <c r="E350" s="36">
        <f>SUMIFS(СВЦЭМ!$I$34:$I$777,СВЦЭМ!$A$34:$A$777,$A350,СВЦЭМ!$B$33:$B$776,E$332)+'СЕТ СН'!$F$16</f>
        <v>0</v>
      </c>
      <c r="F350" s="36">
        <f>SUMIFS(СВЦЭМ!$I$34:$I$777,СВЦЭМ!$A$34:$A$777,$A350,СВЦЭМ!$B$33:$B$776,F$332)+'СЕТ СН'!$F$16</f>
        <v>0</v>
      </c>
      <c r="G350" s="36">
        <f>SUMIFS(СВЦЭМ!$I$34:$I$777,СВЦЭМ!$A$34:$A$777,$A350,СВЦЭМ!$B$33:$B$776,G$332)+'СЕТ СН'!$F$16</f>
        <v>0</v>
      </c>
      <c r="H350" s="36">
        <f>SUMIFS(СВЦЭМ!$I$34:$I$777,СВЦЭМ!$A$34:$A$777,$A350,СВЦЭМ!$B$33:$B$776,H$332)+'СЕТ СН'!$F$16</f>
        <v>0</v>
      </c>
      <c r="I350" s="36">
        <f>SUMIFS(СВЦЭМ!$I$34:$I$777,СВЦЭМ!$A$34:$A$777,$A350,СВЦЭМ!$B$33:$B$776,I$332)+'СЕТ СН'!$F$16</f>
        <v>0</v>
      </c>
      <c r="J350" s="36">
        <f>SUMIFS(СВЦЭМ!$I$34:$I$777,СВЦЭМ!$A$34:$A$777,$A350,СВЦЭМ!$B$33:$B$776,J$332)+'СЕТ СН'!$F$16</f>
        <v>0</v>
      </c>
      <c r="K350" s="36">
        <f>SUMIFS(СВЦЭМ!$I$34:$I$777,СВЦЭМ!$A$34:$A$777,$A350,СВЦЭМ!$B$33:$B$776,K$332)+'СЕТ СН'!$F$16</f>
        <v>0</v>
      </c>
      <c r="L350" s="36">
        <f>SUMIFS(СВЦЭМ!$I$34:$I$777,СВЦЭМ!$A$34:$A$777,$A350,СВЦЭМ!$B$33:$B$776,L$332)+'СЕТ СН'!$F$16</f>
        <v>0</v>
      </c>
      <c r="M350" s="36">
        <f>SUMIFS(СВЦЭМ!$I$34:$I$777,СВЦЭМ!$A$34:$A$777,$A350,СВЦЭМ!$B$33:$B$776,M$332)+'СЕТ СН'!$F$16</f>
        <v>0</v>
      </c>
      <c r="N350" s="36">
        <f>SUMIFS(СВЦЭМ!$I$34:$I$777,СВЦЭМ!$A$34:$A$777,$A350,СВЦЭМ!$B$33:$B$776,N$332)+'СЕТ СН'!$F$16</f>
        <v>0</v>
      </c>
      <c r="O350" s="36">
        <f>SUMIFS(СВЦЭМ!$I$34:$I$777,СВЦЭМ!$A$34:$A$777,$A350,СВЦЭМ!$B$33:$B$776,O$332)+'СЕТ СН'!$F$16</f>
        <v>0</v>
      </c>
      <c r="P350" s="36">
        <f>SUMIFS(СВЦЭМ!$I$34:$I$777,СВЦЭМ!$A$34:$A$777,$A350,СВЦЭМ!$B$33:$B$776,P$332)+'СЕТ СН'!$F$16</f>
        <v>0</v>
      </c>
      <c r="Q350" s="36">
        <f>SUMIFS(СВЦЭМ!$I$34:$I$777,СВЦЭМ!$A$34:$A$777,$A350,СВЦЭМ!$B$33:$B$776,Q$332)+'СЕТ СН'!$F$16</f>
        <v>0</v>
      </c>
      <c r="R350" s="36">
        <f>SUMIFS(СВЦЭМ!$I$34:$I$777,СВЦЭМ!$A$34:$A$777,$A350,СВЦЭМ!$B$33:$B$776,R$332)+'СЕТ СН'!$F$16</f>
        <v>0</v>
      </c>
      <c r="S350" s="36">
        <f>SUMIFS(СВЦЭМ!$I$34:$I$777,СВЦЭМ!$A$34:$A$777,$A350,СВЦЭМ!$B$33:$B$776,S$332)+'СЕТ СН'!$F$16</f>
        <v>0</v>
      </c>
      <c r="T350" s="36">
        <f>SUMIFS(СВЦЭМ!$I$34:$I$777,СВЦЭМ!$A$34:$A$777,$A350,СВЦЭМ!$B$33:$B$776,T$332)+'СЕТ СН'!$F$16</f>
        <v>0</v>
      </c>
      <c r="U350" s="36">
        <f>SUMIFS(СВЦЭМ!$I$34:$I$777,СВЦЭМ!$A$34:$A$777,$A350,СВЦЭМ!$B$33:$B$776,U$332)+'СЕТ СН'!$F$16</f>
        <v>0</v>
      </c>
      <c r="V350" s="36">
        <f>SUMIFS(СВЦЭМ!$I$34:$I$777,СВЦЭМ!$A$34:$A$777,$A350,СВЦЭМ!$B$33:$B$776,V$332)+'СЕТ СН'!$F$16</f>
        <v>0</v>
      </c>
      <c r="W350" s="36">
        <f>SUMIFS(СВЦЭМ!$I$34:$I$777,СВЦЭМ!$A$34:$A$777,$A350,СВЦЭМ!$B$33:$B$776,W$332)+'СЕТ СН'!$F$16</f>
        <v>0</v>
      </c>
      <c r="X350" s="36">
        <f>SUMIFS(СВЦЭМ!$I$34:$I$777,СВЦЭМ!$A$34:$A$777,$A350,СВЦЭМ!$B$33:$B$776,X$332)+'СЕТ СН'!$F$16</f>
        <v>0</v>
      </c>
      <c r="Y350" s="36">
        <f>SUMIFS(СВЦЭМ!$I$34:$I$777,СВЦЭМ!$A$34:$A$777,$A350,СВЦЭМ!$B$33:$B$776,Y$332)+'СЕТ СН'!$F$16</f>
        <v>0</v>
      </c>
    </row>
    <row r="351" spans="1:25" ht="15.75" hidden="1" x14ac:dyDescent="0.2">
      <c r="A351" s="35">
        <f t="shared" si="9"/>
        <v>43574</v>
      </c>
      <c r="B351" s="36">
        <f>SUMIFS(СВЦЭМ!$I$34:$I$777,СВЦЭМ!$A$34:$A$777,$A351,СВЦЭМ!$B$33:$B$776,B$332)+'СЕТ СН'!$F$16</f>
        <v>0</v>
      </c>
      <c r="C351" s="36">
        <f>SUMIFS(СВЦЭМ!$I$34:$I$777,СВЦЭМ!$A$34:$A$777,$A351,СВЦЭМ!$B$33:$B$776,C$332)+'СЕТ СН'!$F$16</f>
        <v>0</v>
      </c>
      <c r="D351" s="36">
        <f>SUMIFS(СВЦЭМ!$I$34:$I$777,СВЦЭМ!$A$34:$A$777,$A351,СВЦЭМ!$B$33:$B$776,D$332)+'СЕТ СН'!$F$16</f>
        <v>0</v>
      </c>
      <c r="E351" s="36">
        <f>SUMIFS(СВЦЭМ!$I$34:$I$777,СВЦЭМ!$A$34:$A$777,$A351,СВЦЭМ!$B$33:$B$776,E$332)+'СЕТ СН'!$F$16</f>
        <v>0</v>
      </c>
      <c r="F351" s="36">
        <f>SUMIFS(СВЦЭМ!$I$34:$I$777,СВЦЭМ!$A$34:$A$777,$A351,СВЦЭМ!$B$33:$B$776,F$332)+'СЕТ СН'!$F$16</f>
        <v>0</v>
      </c>
      <c r="G351" s="36">
        <f>SUMIFS(СВЦЭМ!$I$34:$I$777,СВЦЭМ!$A$34:$A$777,$A351,СВЦЭМ!$B$33:$B$776,G$332)+'СЕТ СН'!$F$16</f>
        <v>0</v>
      </c>
      <c r="H351" s="36">
        <f>SUMIFS(СВЦЭМ!$I$34:$I$777,СВЦЭМ!$A$34:$A$777,$A351,СВЦЭМ!$B$33:$B$776,H$332)+'СЕТ СН'!$F$16</f>
        <v>0</v>
      </c>
      <c r="I351" s="36">
        <f>SUMIFS(СВЦЭМ!$I$34:$I$777,СВЦЭМ!$A$34:$A$777,$A351,СВЦЭМ!$B$33:$B$776,I$332)+'СЕТ СН'!$F$16</f>
        <v>0</v>
      </c>
      <c r="J351" s="36">
        <f>SUMIFS(СВЦЭМ!$I$34:$I$777,СВЦЭМ!$A$34:$A$777,$A351,СВЦЭМ!$B$33:$B$776,J$332)+'СЕТ СН'!$F$16</f>
        <v>0</v>
      </c>
      <c r="K351" s="36">
        <f>SUMIFS(СВЦЭМ!$I$34:$I$777,СВЦЭМ!$A$34:$A$777,$A351,СВЦЭМ!$B$33:$B$776,K$332)+'СЕТ СН'!$F$16</f>
        <v>0</v>
      </c>
      <c r="L351" s="36">
        <f>SUMIFS(СВЦЭМ!$I$34:$I$777,СВЦЭМ!$A$34:$A$777,$A351,СВЦЭМ!$B$33:$B$776,L$332)+'СЕТ СН'!$F$16</f>
        <v>0</v>
      </c>
      <c r="M351" s="36">
        <f>SUMIFS(СВЦЭМ!$I$34:$I$777,СВЦЭМ!$A$34:$A$777,$A351,СВЦЭМ!$B$33:$B$776,M$332)+'СЕТ СН'!$F$16</f>
        <v>0</v>
      </c>
      <c r="N351" s="36">
        <f>SUMIFS(СВЦЭМ!$I$34:$I$777,СВЦЭМ!$A$34:$A$777,$A351,СВЦЭМ!$B$33:$B$776,N$332)+'СЕТ СН'!$F$16</f>
        <v>0</v>
      </c>
      <c r="O351" s="36">
        <f>SUMIFS(СВЦЭМ!$I$34:$I$777,СВЦЭМ!$A$34:$A$777,$A351,СВЦЭМ!$B$33:$B$776,O$332)+'СЕТ СН'!$F$16</f>
        <v>0</v>
      </c>
      <c r="P351" s="36">
        <f>SUMIFS(СВЦЭМ!$I$34:$I$777,СВЦЭМ!$A$34:$A$777,$A351,СВЦЭМ!$B$33:$B$776,P$332)+'СЕТ СН'!$F$16</f>
        <v>0</v>
      </c>
      <c r="Q351" s="36">
        <f>SUMIFS(СВЦЭМ!$I$34:$I$777,СВЦЭМ!$A$34:$A$777,$A351,СВЦЭМ!$B$33:$B$776,Q$332)+'СЕТ СН'!$F$16</f>
        <v>0</v>
      </c>
      <c r="R351" s="36">
        <f>SUMIFS(СВЦЭМ!$I$34:$I$777,СВЦЭМ!$A$34:$A$777,$A351,СВЦЭМ!$B$33:$B$776,R$332)+'СЕТ СН'!$F$16</f>
        <v>0</v>
      </c>
      <c r="S351" s="36">
        <f>SUMIFS(СВЦЭМ!$I$34:$I$777,СВЦЭМ!$A$34:$A$777,$A351,СВЦЭМ!$B$33:$B$776,S$332)+'СЕТ СН'!$F$16</f>
        <v>0</v>
      </c>
      <c r="T351" s="36">
        <f>SUMIFS(СВЦЭМ!$I$34:$I$777,СВЦЭМ!$A$34:$A$777,$A351,СВЦЭМ!$B$33:$B$776,T$332)+'СЕТ СН'!$F$16</f>
        <v>0</v>
      </c>
      <c r="U351" s="36">
        <f>SUMIFS(СВЦЭМ!$I$34:$I$777,СВЦЭМ!$A$34:$A$777,$A351,СВЦЭМ!$B$33:$B$776,U$332)+'СЕТ СН'!$F$16</f>
        <v>0</v>
      </c>
      <c r="V351" s="36">
        <f>SUMIFS(СВЦЭМ!$I$34:$I$777,СВЦЭМ!$A$34:$A$777,$A351,СВЦЭМ!$B$33:$B$776,V$332)+'СЕТ СН'!$F$16</f>
        <v>0</v>
      </c>
      <c r="W351" s="36">
        <f>SUMIFS(СВЦЭМ!$I$34:$I$777,СВЦЭМ!$A$34:$A$777,$A351,СВЦЭМ!$B$33:$B$776,W$332)+'СЕТ СН'!$F$16</f>
        <v>0</v>
      </c>
      <c r="X351" s="36">
        <f>SUMIFS(СВЦЭМ!$I$34:$I$777,СВЦЭМ!$A$34:$A$777,$A351,СВЦЭМ!$B$33:$B$776,X$332)+'СЕТ СН'!$F$16</f>
        <v>0</v>
      </c>
      <c r="Y351" s="36">
        <f>SUMIFS(СВЦЭМ!$I$34:$I$777,СВЦЭМ!$A$34:$A$777,$A351,СВЦЭМ!$B$33:$B$776,Y$332)+'СЕТ СН'!$F$16</f>
        <v>0</v>
      </c>
    </row>
    <row r="352" spans="1:25" ht="15.75" hidden="1" x14ac:dyDescent="0.2">
      <c r="A352" s="35">
        <f t="shared" si="9"/>
        <v>43575</v>
      </c>
      <c r="B352" s="36">
        <f>SUMIFS(СВЦЭМ!$I$34:$I$777,СВЦЭМ!$A$34:$A$777,$A352,СВЦЭМ!$B$33:$B$776,B$332)+'СЕТ СН'!$F$16</f>
        <v>0</v>
      </c>
      <c r="C352" s="36">
        <f>SUMIFS(СВЦЭМ!$I$34:$I$777,СВЦЭМ!$A$34:$A$777,$A352,СВЦЭМ!$B$33:$B$776,C$332)+'СЕТ СН'!$F$16</f>
        <v>0</v>
      </c>
      <c r="D352" s="36">
        <f>SUMIFS(СВЦЭМ!$I$34:$I$777,СВЦЭМ!$A$34:$A$777,$A352,СВЦЭМ!$B$33:$B$776,D$332)+'СЕТ СН'!$F$16</f>
        <v>0</v>
      </c>
      <c r="E352" s="36">
        <f>SUMIFS(СВЦЭМ!$I$34:$I$777,СВЦЭМ!$A$34:$A$777,$A352,СВЦЭМ!$B$33:$B$776,E$332)+'СЕТ СН'!$F$16</f>
        <v>0</v>
      </c>
      <c r="F352" s="36">
        <f>SUMIFS(СВЦЭМ!$I$34:$I$777,СВЦЭМ!$A$34:$A$777,$A352,СВЦЭМ!$B$33:$B$776,F$332)+'СЕТ СН'!$F$16</f>
        <v>0</v>
      </c>
      <c r="G352" s="36">
        <f>SUMIFS(СВЦЭМ!$I$34:$I$777,СВЦЭМ!$A$34:$A$777,$A352,СВЦЭМ!$B$33:$B$776,G$332)+'СЕТ СН'!$F$16</f>
        <v>0</v>
      </c>
      <c r="H352" s="36">
        <f>SUMIFS(СВЦЭМ!$I$34:$I$777,СВЦЭМ!$A$34:$A$777,$A352,СВЦЭМ!$B$33:$B$776,H$332)+'СЕТ СН'!$F$16</f>
        <v>0</v>
      </c>
      <c r="I352" s="36">
        <f>SUMIFS(СВЦЭМ!$I$34:$I$777,СВЦЭМ!$A$34:$A$777,$A352,СВЦЭМ!$B$33:$B$776,I$332)+'СЕТ СН'!$F$16</f>
        <v>0</v>
      </c>
      <c r="J352" s="36">
        <f>SUMIFS(СВЦЭМ!$I$34:$I$777,СВЦЭМ!$A$34:$A$777,$A352,СВЦЭМ!$B$33:$B$776,J$332)+'СЕТ СН'!$F$16</f>
        <v>0</v>
      </c>
      <c r="K352" s="36">
        <f>SUMIFS(СВЦЭМ!$I$34:$I$777,СВЦЭМ!$A$34:$A$777,$A352,СВЦЭМ!$B$33:$B$776,K$332)+'СЕТ СН'!$F$16</f>
        <v>0</v>
      </c>
      <c r="L352" s="36">
        <f>SUMIFS(СВЦЭМ!$I$34:$I$777,СВЦЭМ!$A$34:$A$777,$A352,СВЦЭМ!$B$33:$B$776,L$332)+'СЕТ СН'!$F$16</f>
        <v>0</v>
      </c>
      <c r="M352" s="36">
        <f>SUMIFS(СВЦЭМ!$I$34:$I$777,СВЦЭМ!$A$34:$A$777,$A352,СВЦЭМ!$B$33:$B$776,M$332)+'СЕТ СН'!$F$16</f>
        <v>0</v>
      </c>
      <c r="N352" s="36">
        <f>SUMIFS(СВЦЭМ!$I$34:$I$777,СВЦЭМ!$A$34:$A$777,$A352,СВЦЭМ!$B$33:$B$776,N$332)+'СЕТ СН'!$F$16</f>
        <v>0</v>
      </c>
      <c r="O352" s="36">
        <f>SUMIFS(СВЦЭМ!$I$34:$I$777,СВЦЭМ!$A$34:$A$777,$A352,СВЦЭМ!$B$33:$B$776,O$332)+'СЕТ СН'!$F$16</f>
        <v>0</v>
      </c>
      <c r="P352" s="36">
        <f>SUMIFS(СВЦЭМ!$I$34:$I$777,СВЦЭМ!$A$34:$A$777,$A352,СВЦЭМ!$B$33:$B$776,P$332)+'СЕТ СН'!$F$16</f>
        <v>0</v>
      </c>
      <c r="Q352" s="36">
        <f>SUMIFS(СВЦЭМ!$I$34:$I$777,СВЦЭМ!$A$34:$A$777,$A352,СВЦЭМ!$B$33:$B$776,Q$332)+'СЕТ СН'!$F$16</f>
        <v>0</v>
      </c>
      <c r="R352" s="36">
        <f>SUMIFS(СВЦЭМ!$I$34:$I$777,СВЦЭМ!$A$34:$A$777,$A352,СВЦЭМ!$B$33:$B$776,R$332)+'СЕТ СН'!$F$16</f>
        <v>0</v>
      </c>
      <c r="S352" s="36">
        <f>SUMIFS(СВЦЭМ!$I$34:$I$777,СВЦЭМ!$A$34:$A$777,$A352,СВЦЭМ!$B$33:$B$776,S$332)+'СЕТ СН'!$F$16</f>
        <v>0</v>
      </c>
      <c r="T352" s="36">
        <f>SUMIFS(СВЦЭМ!$I$34:$I$777,СВЦЭМ!$A$34:$A$777,$A352,СВЦЭМ!$B$33:$B$776,T$332)+'СЕТ СН'!$F$16</f>
        <v>0</v>
      </c>
      <c r="U352" s="36">
        <f>SUMIFS(СВЦЭМ!$I$34:$I$777,СВЦЭМ!$A$34:$A$777,$A352,СВЦЭМ!$B$33:$B$776,U$332)+'СЕТ СН'!$F$16</f>
        <v>0</v>
      </c>
      <c r="V352" s="36">
        <f>SUMIFS(СВЦЭМ!$I$34:$I$777,СВЦЭМ!$A$34:$A$777,$A352,СВЦЭМ!$B$33:$B$776,V$332)+'СЕТ СН'!$F$16</f>
        <v>0</v>
      </c>
      <c r="W352" s="36">
        <f>SUMIFS(СВЦЭМ!$I$34:$I$777,СВЦЭМ!$A$34:$A$777,$A352,СВЦЭМ!$B$33:$B$776,W$332)+'СЕТ СН'!$F$16</f>
        <v>0</v>
      </c>
      <c r="X352" s="36">
        <f>SUMIFS(СВЦЭМ!$I$34:$I$777,СВЦЭМ!$A$34:$A$777,$A352,СВЦЭМ!$B$33:$B$776,X$332)+'СЕТ СН'!$F$16</f>
        <v>0</v>
      </c>
      <c r="Y352" s="36">
        <f>SUMIFS(СВЦЭМ!$I$34:$I$777,СВЦЭМ!$A$34:$A$777,$A352,СВЦЭМ!$B$33:$B$776,Y$332)+'СЕТ СН'!$F$16</f>
        <v>0</v>
      </c>
    </row>
    <row r="353" spans="1:27" ht="15.75" hidden="1" x14ac:dyDescent="0.2">
      <c r="A353" s="35">
        <f t="shared" si="9"/>
        <v>43576</v>
      </c>
      <c r="B353" s="36">
        <f>SUMIFS(СВЦЭМ!$I$34:$I$777,СВЦЭМ!$A$34:$A$777,$A353,СВЦЭМ!$B$33:$B$776,B$332)+'СЕТ СН'!$F$16</f>
        <v>0</v>
      </c>
      <c r="C353" s="36">
        <f>SUMIFS(СВЦЭМ!$I$34:$I$777,СВЦЭМ!$A$34:$A$777,$A353,СВЦЭМ!$B$33:$B$776,C$332)+'СЕТ СН'!$F$16</f>
        <v>0</v>
      </c>
      <c r="D353" s="36">
        <f>SUMIFS(СВЦЭМ!$I$34:$I$777,СВЦЭМ!$A$34:$A$777,$A353,СВЦЭМ!$B$33:$B$776,D$332)+'СЕТ СН'!$F$16</f>
        <v>0</v>
      </c>
      <c r="E353" s="36">
        <f>SUMIFS(СВЦЭМ!$I$34:$I$777,СВЦЭМ!$A$34:$A$777,$A353,СВЦЭМ!$B$33:$B$776,E$332)+'СЕТ СН'!$F$16</f>
        <v>0</v>
      </c>
      <c r="F353" s="36">
        <f>SUMIFS(СВЦЭМ!$I$34:$I$777,СВЦЭМ!$A$34:$A$777,$A353,СВЦЭМ!$B$33:$B$776,F$332)+'СЕТ СН'!$F$16</f>
        <v>0</v>
      </c>
      <c r="G353" s="36">
        <f>SUMIFS(СВЦЭМ!$I$34:$I$777,СВЦЭМ!$A$34:$A$777,$A353,СВЦЭМ!$B$33:$B$776,G$332)+'СЕТ СН'!$F$16</f>
        <v>0</v>
      </c>
      <c r="H353" s="36">
        <f>SUMIFS(СВЦЭМ!$I$34:$I$777,СВЦЭМ!$A$34:$A$777,$A353,СВЦЭМ!$B$33:$B$776,H$332)+'СЕТ СН'!$F$16</f>
        <v>0</v>
      </c>
      <c r="I353" s="36">
        <f>SUMIFS(СВЦЭМ!$I$34:$I$777,СВЦЭМ!$A$34:$A$777,$A353,СВЦЭМ!$B$33:$B$776,I$332)+'СЕТ СН'!$F$16</f>
        <v>0</v>
      </c>
      <c r="J353" s="36">
        <f>SUMIFS(СВЦЭМ!$I$34:$I$777,СВЦЭМ!$A$34:$A$777,$A353,СВЦЭМ!$B$33:$B$776,J$332)+'СЕТ СН'!$F$16</f>
        <v>0</v>
      </c>
      <c r="K353" s="36">
        <f>SUMIFS(СВЦЭМ!$I$34:$I$777,СВЦЭМ!$A$34:$A$777,$A353,СВЦЭМ!$B$33:$B$776,K$332)+'СЕТ СН'!$F$16</f>
        <v>0</v>
      </c>
      <c r="L353" s="36">
        <f>SUMIFS(СВЦЭМ!$I$34:$I$777,СВЦЭМ!$A$34:$A$777,$A353,СВЦЭМ!$B$33:$B$776,L$332)+'СЕТ СН'!$F$16</f>
        <v>0</v>
      </c>
      <c r="M353" s="36">
        <f>SUMIFS(СВЦЭМ!$I$34:$I$777,СВЦЭМ!$A$34:$A$777,$A353,СВЦЭМ!$B$33:$B$776,M$332)+'СЕТ СН'!$F$16</f>
        <v>0</v>
      </c>
      <c r="N353" s="36">
        <f>SUMIFS(СВЦЭМ!$I$34:$I$777,СВЦЭМ!$A$34:$A$777,$A353,СВЦЭМ!$B$33:$B$776,N$332)+'СЕТ СН'!$F$16</f>
        <v>0</v>
      </c>
      <c r="O353" s="36">
        <f>SUMIFS(СВЦЭМ!$I$34:$I$777,СВЦЭМ!$A$34:$A$777,$A353,СВЦЭМ!$B$33:$B$776,O$332)+'СЕТ СН'!$F$16</f>
        <v>0</v>
      </c>
      <c r="P353" s="36">
        <f>SUMIFS(СВЦЭМ!$I$34:$I$777,СВЦЭМ!$A$34:$A$777,$A353,СВЦЭМ!$B$33:$B$776,P$332)+'СЕТ СН'!$F$16</f>
        <v>0</v>
      </c>
      <c r="Q353" s="36">
        <f>SUMIFS(СВЦЭМ!$I$34:$I$777,СВЦЭМ!$A$34:$A$777,$A353,СВЦЭМ!$B$33:$B$776,Q$332)+'СЕТ СН'!$F$16</f>
        <v>0</v>
      </c>
      <c r="R353" s="36">
        <f>SUMIFS(СВЦЭМ!$I$34:$I$777,СВЦЭМ!$A$34:$A$777,$A353,СВЦЭМ!$B$33:$B$776,R$332)+'СЕТ СН'!$F$16</f>
        <v>0</v>
      </c>
      <c r="S353" s="36">
        <f>SUMIFS(СВЦЭМ!$I$34:$I$777,СВЦЭМ!$A$34:$A$777,$A353,СВЦЭМ!$B$33:$B$776,S$332)+'СЕТ СН'!$F$16</f>
        <v>0</v>
      </c>
      <c r="T353" s="36">
        <f>SUMIFS(СВЦЭМ!$I$34:$I$777,СВЦЭМ!$A$34:$A$777,$A353,СВЦЭМ!$B$33:$B$776,T$332)+'СЕТ СН'!$F$16</f>
        <v>0</v>
      </c>
      <c r="U353" s="36">
        <f>SUMIFS(СВЦЭМ!$I$34:$I$777,СВЦЭМ!$A$34:$A$777,$A353,СВЦЭМ!$B$33:$B$776,U$332)+'СЕТ СН'!$F$16</f>
        <v>0</v>
      </c>
      <c r="V353" s="36">
        <f>SUMIFS(СВЦЭМ!$I$34:$I$777,СВЦЭМ!$A$34:$A$777,$A353,СВЦЭМ!$B$33:$B$776,V$332)+'СЕТ СН'!$F$16</f>
        <v>0</v>
      </c>
      <c r="W353" s="36">
        <f>SUMIFS(СВЦЭМ!$I$34:$I$777,СВЦЭМ!$A$34:$A$777,$A353,СВЦЭМ!$B$33:$B$776,W$332)+'СЕТ СН'!$F$16</f>
        <v>0</v>
      </c>
      <c r="X353" s="36">
        <f>SUMIFS(СВЦЭМ!$I$34:$I$777,СВЦЭМ!$A$34:$A$777,$A353,СВЦЭМ!$B$33:$B$776,X$332)+'СЕТ СН'!$F$16</f>
        <v>0</v>
      </c>
      <c r="Y353" s="36">
        <f>SUMIFS(СВЦЭМ!$I$34:$I$777,СВЦЭМ!$A$34:$A$777,$A353,СВЦЭМ!$B$33:$B$776,Y$332)+'СЕТ СН'!$F$16</f>
        <v>0</v>
      </c>
    </row>
    <row r="354" spans="1:27" ht="15.75" hidden="1" x14ac:dyDescent="0.2">
      <c r="A354" s="35">
        <f t="shared" si="9"/>
        <v>43577</v>
      </c>
      <c r="B354" s="36">
        <f>SUMIFS(СВЦЭМ!$I$34:$I$777,СВЦЭМ!$A$34:$A$777,$A354,СВЦЭМ!$B$33:$B$776,B$332)+'СЕТ СН'!$F$16</f>
        <v>0</v>
      </c>
      <c r="C354" s="36">
        <f>SUMIFS(СВЦЭМ!$I$34:$I$777,СВЦЭМ!$A$34:$A$777,$A354,СВЦЭМ!$B$33:$B$776,C$332)+'СЕТ СН'!$F$16</f>
        <v>0</v>
      </c>
      <c r="D354" s="36">
        <f>SUMIFS(СВЦЭМ!$I$34:$I$777,СВЦЭМ!$A$34:$A$777,$A354,СВЦЭМ!$B$33:$B$776,D$332)+'СЕТ СН'!$F$16</f>
        <v>0</v>
      </c>
      <c r="E354" s="36">
        <f>SUMIFS(СВЦЭМ!$I$34:$I$777,СВЦЭМ!$A$34:$A$777,$A354,СВЦЭМ!$B$33:$B$776,E$332)+'СЕТ СН'!$F$16</f>
        <v>0</v>
      </c>
      <c r="F354" s="36">
        <f>SUMIFS(СВЦЭМ!$I$34:$I$777,СВЦЭМ!$A$34:$A$777,$A354,СВЦЭМ!$B$33:$B$776,F$332)+'СЕТ СН'!$F$16</f>
        <v>0</v>
      </c>
      <c r="G354" s="36">
        <f>SUMIFS(СВЦЭМ!$I$34:$I$777,СВЦЭМ!$A$34:$A$777,$A354,СВЦЭМ!$B$33:$B$776,G$332)+'СЕТ СН'!$F$16</f>
        <v>0</v>
      </c>
      <c r="H354" s="36">
        <f>SUMIFS(СВЦЭМ!$I$34:$I$777,СВЦЭМ!$A$34:$A$777,$A354,СВЦЭМ!$B$33:$B$776,H$332)+'СЕТ СН'!$F$16</f>
        <v>0</v>
      </c>
      <c r="I354" s="36">
        <f>SUMIFS(СВЦЭМ!$I$34:$I$777,СВЦЭМ!$A$34:$A$777,$A354,СВЦЭМ!$B$33:$B$776,I$332)+'СЕТ СН'!$F$16</f>
        <v>0</v>
      </c>
      <c r="J354" s="36">
        <f>SUMIFS(СВЦЭМ!$I$34:$I$777,СВЦЭМ!$A$34:$A$777,$A354,СВЦЭМ!$B$33:$B$776,J$332)+'СЕТ СН'!$F$16</f>
        <v>0</v>
      </c>
      <c r="K354" s="36">
        <f>SUMIFS(СВЦЭМ!$I$34:$I$777,СВЦЭМ!$A$34:$A$777,$A354,СВЦЭМ!$B$33:$B$776,K$332)+'СЕТ СН'!$F$16</f>
        <v>0</v>
      </c>
      <c r="L354" s="36">
        <f>SUMIFS(СВЦЭМ!$I$34:$I$777,СВЦЭМ!$A$34:$A$777,$A354,СВЦЭМ!$B$33:$B$776,L$332)+'СЕТ СН'!$F$16</f>
        <v>0</v>
      </c>
      <c r="M354" s="36">
        <f>SUMIFS(СВЦЭМ!$I$34:$I$777,СВЦЭМ!$A$34:$A$777,$A354,СВЦЭМ!$B$33:$B$776,M$332)+'СЕТ СН'!$F$16</f>
        <v>0</v>
      </c>
      <c r="N354" s="36">
        <f>SUMIFS(СВЦЭМ!$I$34:$I$777,СВЦЭМ!$A$34:$A$777,$A354,СВЦЭМ!$B$33:$B$776,N$332)+'СЕТ СН'!$F$16</f>
        <v>0</v>
      </c>
      <c r="O354" s="36">
        <f>SUMIFS(СВЦЭМ!$I$34:$I$777,СВЦЭМ!$A$34:$A$777,$A354,СВЦЭМ!$B$33:$B$776,O$332)+'СЕТ СН'!$F$16</f>
        <v>0</v>
      </c>
      <c r="P354" s="36">
        <f>SUMIFS(СВЦЭМ!$I$34:$I$777,СВЦЭМ!$A$34:$A$777,$A354,СВЦЭМ!$B$33:$B$776,P$332)+'СЕТ СН'!$F$16</f>
        <v>0</v>
      </c>
      <c r="Q354" s="36">
        <f>SUMIFS(СВЦЭМ!$I$34:$I$777,СВЦЭМ!$A$34:$A$777,$A354,СВЦЭМ!$B$33:$B$776,Q$332)+'СЕТ СН'!$F$16</f>
        <v>0</v>
      </c>
      <c r="R354" s="36">
        <f>SUMIFS(СВЦЭМ!$I$34:$I$777,СВЦЭМ!$A$34:$A$777,$A354,СВЦЭМ!$B$33:$B$776,R$332)+'СЕТ СН'!$F$16</f>
        <v>0</v>
      </c>
      <c r="S354" s="36">
        <f>SUMIFS(СВЦЭМ!$I$34:$I$777,СВЦЭМ!$A$34:$A$777,$A354,СВЦЭМ!$B$33:$B$776,S$332)+'СЕТ СН'!$F$16</f>
        <v>0</v>
      </c>
      <c r="T354" s="36">
        <f>SUMIFS(СВЦЭМ!$I$34:$I$777,СВЦЭМ!$A$34:$A$777,$A354,СВЦЭМ!$B$33:$B$776,T$332)+'СЕТ СН'!$F$16</f>
        <v>0</v>
      </c>
      <c r="U354" s="36">
        <f>SUMIFS(СВЦЭМ!$I$34:$I$777,СВЦЭМ!$A$34:$A$777,$A354,СВЦЭМ!$B$33:$B$776,U$332)+'СЕТ СН'!$F$16</f>
        <v>0</v>
      </c>
      <c r="V354" s="36">
        <f>SUMIFS(СВЦЭМ!$I$34:$I$777,СВЦЭМ!$A$34:$A$777,$A354,СВЦЭМ!$B$33:$B$776,V$332)+'СЕТ СН'!$F$16</f>
        <v>0</v>
      </c>
      <c r="W354" s="36">
        <f>SUMIFS(СВЦЭМ!$I$34:$I$777,СВЦЭМ!$A$34:$A$777,$A354,СВЦЭМ!$B$33:$B$776,W$332)+'СЕТ СН'!$F$16</f>
        <v>0</v>
      </c>
      <c r="X354" s="36">
        <f>SUMIFS(СВЦЭМ!$I$34:$I$777,СВЦЭМ!$A$34:$A$777,$A354,СВЦЭМ!$B$33:$B$776,X$332)+'СЕТ СН'!$F$16</f>
        <v>0</v>
      </c>
      <c r="Y354" s="36">
        <f>SUMIFS(СВЦЭМ!$I$34:$I$777,СВЦЭМ!$A$34:$A$777,$A354,СВЦЭМ!$B$33:$B$776,Y$332)+'СЕТ СН'!$F$16</f>
        <v>0</v>
      </c>
    </row>
    <row r="355" spans="1:27" ht="15.75" hidden="1" x14ac:dyDescent="0.2">
      <c r="A355" s="35">
        <f t="shared" si="9"/>
        <v>43578</v>
      </c>
      <c r="B355" s="36">
        <f>SUMIFS(СВЦЭМ!$I$34:$I$777,СВЦЭМ!$A$34:$A$777,$A355,СВЦЭМ!$B$33:$B$776,B$332)+'СЕТ СН'!$F$16</f>
        <v>0</v>
      </c>
      <c r="C355" s="36">
        <f>SUMIFS(СВЦЭМ!$I$34:$I$777,СВЦЭМ!$A$34:$A$777,$A355,СВЦЭМ!$B$33:$B$776,C$332)+'СЕТ СН'!$F$16</f>
        <v>0</v>
      </c>
      <c r="D355" s="36">
        <f>SUMIFS(СВЦЭМ!$I$34:$I$777,СВЦЭМ!$A$34:$A$777,$A355,СВЦЭМ!$B$33:$B$776,D$332)+'СЕТ СН'!$F$16</f>
        <v>0</v>
      </c>
      <c r="E355" s="36">
        <f>SUMIFS(СВЦЭМ!$I$34:$I$777,СВЦЭМ!$A$34:$A$777,$A355,СВЦЭМ!$B$33:$B$776,E$332)+'СЕТ СН'!$F$16</f>
        <v>0</v>
      </c>
      <c r="F355" s="36">
        <f>SUMIFS(СВЦЭМ!$I$34:$I$777,СВЦЭМ!$A$34:$A$777,$A355,СВЦЭМ!$B$33:$B$776,F$332)+'СЕТ СН'!$F$16</f>
        <v>0</v>
      </c>
      <c r="G355" s="36">
        <f>SUMIFS(СВЦЭМ!$I$34:$I$777,СВЦЭМ!$A$34:$A$777,$A355,СВЦЭМ!$B$33:$B$776,G$332)+'СЕТ СН'!$F$16</f>
        <v>0</v>
      </c>
      <c r="H355" s="36">
        <f>SUMIFS(СВЦЭМ!$I$34:$I$777,СВЦЭМ!$A$34:$A$777,$A355,СВЦЭМ!$B$33:$B$776,H$332)+'СЕТ СН'!$F$16</f>
        <v>0</v>
      </c>
      <c r="I355" s="36">
        <f>SUMIFS(СВЦЭМ!$I$34:$I$777,СВЦЭМ!$A$34:$A$777,$A355,СВЦЭМ!$B$33:$B$776,I$332)+'СЕТ СН'!$F$16</f>
        <v>0</v>
      </c>
      <c r="J355" s="36">
        <f>SUMIFS(СВЦЭМ!$I$34:$I$777,СВЦЭМ!$A$34:$A$777,$A355,СВЦЭМ!$B$33:$B$776,J$332)+'СЕТ СН'!$F$16</f>
        <v>0</v>
      </c>
      <c r="K355" s="36">
        <f>SUMIFS(СВЦЭМ!$I$34:$I$777,СВЦЭМ!$A$34:$A$777,$A355,СВЦЭМ!$B$33:$B$776,K$332)+'СЕТ СН'!$F$16</f>
        <v>0</v>
      </c>
      <c r="L355" s="36">
        <f>SUMIFS(СВЦЭМ!$I$34:$I$777,СВЦЭМ!$A$34:$A$777,$A355,СВЦЭМ!$B$33:$B$776,L$332)+'СЕТ СН'!$F$16</f>
        <v>0</v>
      </c>
      <c r="M355" s="36">
        <f>SUMIFS(СВЦЭМ!$I$34:$I$777,СВЦЭМ!$A$34:$A$777,$A355,СВЦЭМ!$B$33:$B$776,M$332)+'СЕТ СН'!$F$16</f>
        <v>0</v>
      </c>
      <c r="N355" s="36">
        <f>SUMIFS(СВЦЭМ!$I$34:$I$777,СВЦЭМ!$A$34:$A$777,$A355,СВЦЭМ!$B$33:$B$776,N$332)+'СЕТ СН'!$F$16</f>
        <v>0</v>
      </c>
      <c r="O355" s="36">
        <f>SUMIFS(СВЦЭМ!$I$34:$I$777,СВЦЭМ!$A$34:$A$777,$A355,СВЦЭМ!$B$33:$B$776,O$332)+'СЕТ СН'!$F$16</f>
        <v>0</v>
      </c>
      <c r="P355" s="36">
        <f>SUMIFS(СВЦЭМ!$I$34:$I$777,СВЦЭМ!$A$34:$A$777,$A355,СВЦЭМ!$B$33:$B$776,P$332)+'СЕТ СН'!$F$16</f>
        <v>0</v>
      </c>
      <c r="Q355" s="36">
        <f>SUMIFS(СВЦЭМ!$I$34:$I$777,СВЦЭМ!$A$34:$A$777,$A355,СВЦЭМ!$B$33:$B$776,Q$332)+'СЕТ СН'!$F$16</f>
        <v>0</v>
      </c>
      <c r="R355" s="36">
        <f>SUMIFS(СВЦЭМ!$I$34:$I$777,СВЦЭМ!$A$34:$A$777,$A355,СВЦЭМ!$B$33:$B$776,R$332)+'СЕТ СН'!$F$16</f>
        <v>0</v>
      </c>
      <c r="S355" s="36">
        <f>SUMIFS(СВЦЭМ!$I$34:$I$777,СВЦЭМ!$A$34:$A$777,$A355,СВЦЭМ!$B$33:$B$776,S$332)+'СЕТ СН'!$F$16</f>
        <v>0</v>
      </c>
      <c r="T355" s="36">
        <f>SUMIFS(СВЦЭМ!$I$34:$I$777,СВЦЭМ!$A$34:$A$777,$A355,СВЦЭМ!$B$33:$B$776,T$332)+'СЕТ СН'!$F$16</f>
        <v>0</v>
      </c>
      <c r="U355" s="36">
        <f>SUMIFS(СВЦЭМ!$I$34:$I$777,СВЦЭМ!$A$34:$A$777,$A355,СВЦЭМ!$B$33:$B$776,U$332)+'СЕТ СН'!$F$16</f>
        <v>0</v>
      </c>
      <c r="V355" s="36">
        <f>SUMIFS(СВЦЭМ!$I$34:$I$777,СВЦЭМ!$A$34:$A$777,$A355,СВЦЭМ!$B$33:$B$776,V$332)+'СЕТ СН'!$F$16</f>
        <v>0</v>
      </c>
      <c r="W355" s="36">
        <f>SUMIFS(СВЦЭМ!$I$34:$I$777,СВЦЭМ!$A$34:$A$777,$A355,СВЦЭМ!$B$33:$B$776,W$332)+'СЕТ СН'!$F$16</f>
        <v>0</v>
      </c>
      <c r="X355" s="36">
        <f>SUMIFS(СВЦЭМ!$I$34:$I$777,СВЦЭМ!$A$34:$A$777,$A355,СВЦЭМ!$B$33:$B$776,X$332)+'СЕТ СН'!$F$16</f>
        <v>0</v>
      </c>
      <c r="Y355" s="36">
        <f>SUMIFS(СВЦЭМ!$I$34:$I$777,СВЦЭМ!$A$34:$A$777,$A355,СВЦЭМ!$B$33:$B$776,Y$332)+'СЕТ СН'!$F$16</f>
        <v>0</v>
      </c>
    </row>
    <row r="356" spans="1:27" ht="15.75" hidden="1" x14ac:dyDescent="0.2">
      <c r="A356" s="35">
        <f t="shared" si="9"/>
        <v>43579</v>
      </c>
      <c r="B356" s="36">
        <f>SUMIFS(СВЦЭМ!$I$34:$I$777,СВЦЭМ!$A$34:$A$777,$A356,СВЦЭМ!$B$33:$B$776,B$332)+'СЕТ СН'!$F$16</f>
        <v>0</v>
      </c>
      <c r="C356" s="36">
        <f>SUMIFS(СВЦЭМ!$I$34:$I$777,СВЦЭМ!$A$34:$A$777,$A356,СВЦЭМ!$B$33:$B$776,C$332)+'СЕТ СН'!$F$16</f>
        <v>0</v>
      </c>
      <c r="D356" s="36">
        <f>SUMIFS(СВЦЭМ!$I$34:$I$777,СВЦЭМ!$A$34:$A$777,$A356,СВЦЭМ!$B$33:$B$776,D$332)+'СЕТ СН'!$F$16</f>
        <v>0</v>
      </c>
      <c r="E356" s="36">
        <f>SUMIFS(СВЦЭМ!$I$34:$I$777,СВЦЭМ!$A$34:$A$777,$A356,СВЦЭМ!$B$33:$B$776,E$332)+'СЕТ СН'!$F$16</f>
        <v>0</v>
      </c>
      <c r="F356" s="36">
        <f>SUMIFS(СВЦЭМ!$I$34:$I$777,СВЦЭМ!$A$34:$A$777,$A356,СВЦЭМ!$B$33:$B$776,F$332)+'СЕТ СН'!$F$16</f>
        <v>0</v>
      </c>
      <c r="G356" s="36">
        <f>SUMIFS(СВЦЭМ!$I$34:$I$777,СВЦЭМ!$A$34:$A$777,$A356,СВЦЭМ!$B$33:$B$776,G$332)+'СЕТ СН'!$F$16</f>
        <v>0</v>
      </c>
      <c r="H356" s="36">
        <f>SUMIFS(СВЦЭМ!$I$34:$I$777,СВЦЭМ!$A$34:$A$777,$A356,СВЦЭМ!$B$33:$B$776,H$332)+'СЕТ СН'!$F$16</f>
        <v>0</v>
      </c>
      <c r="I356" s="36">
        <f>SUMIFS(СВЦЭМ!$I$34:$I$777,СВЦЭМ!$A$34:$A$777,$A356,СВЦЭМ!$B$33:$B$776,I$332)+'СЕТ СН'!$F$16</f>
        <v>0</v>
      </c>
      <c r="J356" s="36">
        <f>SUMIFS(СВЦЭМ!$I$34:$I$777,СВЦЭМ!$A$34:$A$777,$A356,СВЦЭМ!$B$33:$B$776,J$332)+'СЕТ СН'!$F$16</f>
        <v>0</v>
      </c>
      <c r="K356" s="36">
        <f>SUMIFS(СВЦЭМ!$I$34:$I$777,СВЦЭМ!$A$34:$A$777,$A356,СВЦЭМ!$B$33:$B$776,K$332)+'СЕТ СН'!$F$16</f>
        <v>0</v>
      </c>
      <c r="L356" s="36">
        <f>SUMIFS(СВЦЭМ!$I$34:$I$777,СВЦЭМ!$A$34:$A$777,$A356,СВЦЭМ!$B$33:$B$776,L$332)+'СЕТ СН'!$F$16</f>
        <v>0</v>
      </c>
      <c r="M356" s="36">
        <f>SUMIFS(СВЦЭМ!$I$34:$I$777,СВЦЭМ!$A$34:$A$777,$A356,СВЦЭМ!$B$33:$B$776,M$332)+'СЕТ СН'!$F$16</f>
        <v>0</v>
      </c>
      <c r="N356" s="36">
        <f>SUMIFS(СВЦЭМ!$I$34:$I$777,СВЦЭМ!$A$34:$A$777,$A356,СВЦЭМ!$B$33:$B$776,N$332)+'СЕТ СН'!$F$16</f>
        <v>0</v>
      </c>
      <c r="O356" s="36">
        <f>SUMIFS(СВЦЭМ!$I$34:$I$777,СВЦЭМ!$A$34:$A$777,$A356,СВЦЭМ!$B$33:$B$776,O$332)+'СЕТ СН'!$F$16</f>
        <v>0</v>
      </c>
      <c r="P356" s="36">
        <f>SUMIFS(СВЦЭМ!$I$34:$I$777,СВЦЭМ!$A$34:$A$777,$A356,СВЦЭМ!$B$33:$B$776,P$332)+'СЕТ СН'!$F$16</f>
        <v>0</v>
      </c>
      <c r="Q356" s="36">
        <f>SUMIFS(СВЦЭМ!$I$34:$I$777,СВЦЭМ!$A$34:$A$777,$A356,СВЦЭМ!$B$33:$B$776,Q$332)+'СЕТ СН'!$F$16</f>
        <v>0</v>
      </c>
      <c r="R356" s="36">
        <f>SUMIFS(СВЦЭМ!$I$34:$I$777,СВЦЭМ!$A$34:$A$777,$A356,СВЦЭМ!$B$33:$B$776,R$332)+'СЕТ СН'!$F$16</f>
        <v>0</v>
      </c>
      <c r="S356" s="36">
        <f>SUMIFS(СВЦЭМ!$I$34:$I$777,СВЦЭМ!$A$34:$A$777,$A356,СВЦЭМ!$B$33:$B$776,S$332)+'СЕТ СН'!$F$16</f>
        <v>0</v>
      </c>
      <c r="T356" s="36">
        <f>SUMIFS(СВЦЭМ!$I$34:$I$777,СВЦЭМ!$A$34:$A$777,$A356,СВЦЭМ!$B$33:$B$776,T$332)+'СЕТ СН'!$F$16</f>
        <v>0</v>
      </c>
      <c r="U356" s="36">
        <f>SUMIFS(СВЦЭМ!$I$34:$I$777,СВЦЭМ!$A$34:$A$777,$A356,СВЦЭМ!$B$33:$B$776,U$332)+'СЕТ СН'!$F$16</f>
        <v>0</v>
      </c>
      <c r="V356" s="36">
        <f>SUMIFS(СВЦЭМ!$I$34:$I$777,СВЦЭМ!$A$34:$A$777,$A356,СВЦЭМ!$B$33:$B$776,V$332)+'СЕТ СН'!$F$16</f>
        <v>0</v>
      </c>
      <c r="W356" s="36">
        <f>SUMIFS(СВЦЭМ!$I$34:$I$777,СВЦЭМ!$A$34:$A$777,$A356,СВЦЭМ!$B$33:$B$776,W$332)+'СЕТ СН'!$F$16</f>
        <v>0</v>
      </c>
      <c r="X356" s="36">
        <f>SUMIFS(СВЦЭМ!$I$34:$I$777,СВЦЭМ!$A$34:$A$777,$A356,СВЦЭМ!$B$33:$B$776,X$332)+'СЕТ СН'!$F$16</f>
        <v>0</v>
      </c>
      <c r="Y356" s="36">
        <f>SUMIFS(СВЦЭМ!$I$34:$I$777,СВЦЭМ!$A$34:$A$777,$A356,СВЦЭМ!$B$33:$B$776,Y$332)+'СЕТ СН'!$F$16</f>
        <v>0</v>
      </c>
    </row>
    <row r="357" spans="1:27" ht="15.75" hidden="1" x14ac:dyDescent="0.2">
      <c r="A357" s="35">
        <f t="shared" si="9"/>
        <v>43580</v>
      </c>
      <c r="B357" s="36">
        <f>SUMIFS(СВЦЭМ!$I$34:$I$777,СВЦЭМ!$A$34:$A$777,$A357,СВЦЭМ!$B$33:$B$776,B$332)+'СЕТ СН'!$F$16</f>
        <v>0</v>
      </c>
      <c r="C357" s="36">
        <f>SUMIFS(СВЦЭМ!$I$34:$I$777,СВЦЭМ!$A$34:$A$777,$A357,СВЦЭМ!$B$33:$B$776,C$332)+'СЕТ СН'!$F$16</f>
        <v>0</v>
      </c>
      <c r="D357" s="36">
        <f>SUMIFS(СВЦЭМ!$I$34:$I$777,СВЦЭМ!$A$34:$A$777,$A357,СВЦЭМ!$B$33:$B$776,D$332)+'СЕТ СН'!$F$16</f>
        <v>0</v>
      </c>
      <c r="E357" s="36">
        <f>SUMIFS(СВЦЭМ!$I$34:$I$777,СВЦЭМ!$A$34:$A$777,$A357,СВЦЭМ!$B$33:$B$776,E$332)+'СЕТ СН'!$F$16</f>
        <v>0</v>
      </c>
      <c r="F357" s="36">
        <f>SUMIFS(СВЦЭМ!$I$34:$I$777,СВЦЭМ!$A$34:$A$777,$A357,СВЦЭМ!$B$33:$B$776,F$332)+'СЕТ СН'!$F$16</f>
        <v>0</v>
      </c>
      <c r="G357" s="36">
        <f>SUMIFS(СВЦЭМ!$I$34:$I$777,СВЦЭМ!$A$34:$A$777,$A357,СВЦЭМ!$B$33:$B$776,G$332)+'СЕТ СН'!$F$16</f>
        <v>0</v>
      </c>
      <c r="H357" s="36">
        <f>SUMIFS(СВЦЭМ!$I$34:$I$777,СВЦЭМ!$A$34:$A$777,$A357,СВЦЭМ!$B$33:$B$776,H$332)+'СЕТ СН'!$F$16</f>
        <v>0</v>
      </c>
      <c r="I357" s="36">
        <f>SUMIFS(СВЦЭМ!$I$34:$I$777,СВЦЭМ!$A$34:$A$777,$A357,СВЦЭМ!$B$33:$B$776,I$332)+'СЕТ СН'!$F$16</f>
        <v>0</v>
      </c>
      <c r="J357" s="36">
        <f>SUMIFS(СВЦЭМ!$I$34:$I$777,СВЦЭМ!$A$34:$A$777,$A357,СВЦЭМ!$B$33:$B$776,J$332)+'СЕТ СН'!$F$16</f>
        <v>0</v>
      </c>
      <c r="K357" s="36">
        <f>SUMIFS(СВЦЭМ!$I$34:$I$777,СВЦЭМ!$A$34:$A$777,$A357,СВЦЭМ!$B$33:$B$776,K$332)+'СЕТ СН'!$F$16</f>
        <v>0</v>
      </c>
      <c r="L357" s="36">
        <f>SUMIFS(СВЦЭМ!$I$34:$I$777,СВЦЭМ!$A$34:$A$777,$A357,СВЦЭМ!$B$33:$B$776,L$332)+'СЕТ СН'!$F$16</f>
        <v>0</v>
      </c>
      <c r="M357" s="36">
        <f>SUMIFS(СВЦЭМ!$I$34:$I$777,СВЦЭМ!$A$34:$A$777,$A357,СВЦЭМ!$B$33:$B$776,M$332)+'СЕТ СН'!$F$16</f>
        <v>0</v>
      </c>
      <c r="N357" s="36">
        <f>SUMIFS(СВЦЭМ!$I$34:$I$777,СВЦЭМ!$A$34:$A$777,$A357,СВЦЭМ!$B$33:$B$776,N$332)+'СЕТ СН'!$F$16</f>
        <v>0</v>
      </c>
      <c r="O357" s="36">
        <f>SUMIFS(СВЦЭМ!$I$34:$I$777,СВЦЭМ!$A$34:$A$777,$A357,СВЦЭМ!$B$33:$B$776,O$332)+'СЕТ СН'!$F$16</f>
        <v>0</v>
      </c>
      <c r="P357" s="36">
        <f>SUMIFS(СВЦЭМ!$I$34:$I$777,СВЦЭМ!$A$34:$A$777,$A357,СВЦЭМ!$B$33:$B$776,P$332)+'СЕТ СН'!$F$16</f>
        <v>0</v>
      </c>
      <c r="Q357" s="36">
        <f>SUMIFS(СВЦЭМ!$I$34:$I$777,СВЦЭМ!$A$34:$A$777,$A357,СВЦЭМ!$B$33:$B$776,Q$332)+'СЕТ СН'!$F$16</f>
        <v>0</v>
      </c>
      <c r="R357" s="36">
        <f>SUMIFS(СВЦЭМ!$I$34:$I$777,СВЦЭМ!$A$34:$A$777,$A357,СВЦЭМ!$B$33:$B$776,R$332)+'СЕТ СН'!$F$16</f>
        <v>0</v>
      </c>
      <c r="S357" s="36">
        <f>SUMIFS(СВЦЭМ!$I$34:$I$777,СВЦЭМ!$A$34:$A$777,$A357,СВЦЭМ!$B$33:$B$776,S$332)+'СЕТ СН'!$F$16</f>
        <v>0</v>
      </c>
      <c r="T357" s="36">
        <f>SUMIFS(СВЦЭМ!$I$34:$I$777,СВЦЭМ!$A$34:$A$777,$A357,СВЦЭМ!$B$33:$B$776,T$332)+'СЕТ СН'!$F$16</f>
        <v>0</v>
      </c>
      <c r="U357" s="36">
        <f>SUMIFS(СВЦЭМ!$I$34:$I$777,СВЦЭМ!$A$34:$A$777,$A357,СВЦЭМ!$B$33:$B$776,U$332)+'СЕТ СН'!$F$16</f>
        <v>0</v>
      </c>
      <c r="V357" s="36">
        <f>SUMIFS(СВЦЭМ!$I$34:$I$777,СВЦЭМ!$A$34:$A$777,$A357,СВЦЭМ!$B$33:$B$776,V$332)+'СЕТ СН'!$F$16</f>
        <v>0</v>
      </c>
      <c r="W357" s="36">
        <f>SUMIFS(СВЦЭМ!$I$34:$I$777,СВЦЭМ!$A$34:$A$777,$A357,СВЦЭМ!$B$33:$B$776,W$332)+'СЕТ СН'!$F$16</f>
        <v>0</v>
      </c>
      <c r="X357" s="36">
        <f>SUMIFS(СВЦЭМ!$I$34:$I$777,СВЦЭМ!$A$34:$A$777,$A357,СВЦЭМ!$B$33:$B$776,X$332)+'СЕТ СН'!$F$16</f>
        <v>0</v>
      </c>
      <c r="Y357" s="36">
        <f>SUMIFS(СВЦЭМ!$I$34:$I$777,СВЦЭМ!$A$34:$A$777,$A357,СВЦЭМ!$B$33:$B$776,Y$332)+'СЕТ СН'!$F$16</f>
        <v>0</v>
      </c>
    </row>
    <row r="358" spans="1:27" ht="15.75" hidden="1" x14ac:dyDescent="0.2">
      <c r="A358" s="35">
        <f t="shared" si="9"/>
        <v>43581</v>
      </c>
      <c r="B358" s="36">
        <f>SUMIFS(СВЦЭМ!$I$34:$I$777,СВЦЭМ!$A$34:$A$777,$A358,СВЦЭМ!$B$33:$B$776,B$332)+'СЕТ СН'!$F$16</f>
        <v>0</v>
      </c>
      <c r="C358" s="36">
        <f>SUMIFS(СВЦЭМ!$I$34:$I$777,СВЦЭМ!$A$34:$A$777,$A358,СВЦЭМ!$B$33:$B$776,C$332)+'СЕТ СН'!$F$16</f>
        <v>0</v>
      </c>
      <c r="D358" s="36">
        <f>SUMIFS(СВЦЭМ!$I$34:$I$777,СВЦЭМ!$A$34:$A$777,$A358,СВЦЭМ!$B$33:$B$776,D$332)+'СЕТ СН'!$F$16</f>
        <v>0</v>
      </c>
      <c r="E358" s="36">
        <f>SUMIFS(СВЦЭМ!$I$34:$I$777,СВЦЭМ!$A$34:$A$777,$A358,СВЦЭМ!$B$33:$B$776,E$332)+'СЕТ СН'!$F$16</f>
        <v>0</v>
      </c>
      <c r="F358" s="36">
        <f>SUMIFS(СВЦЭМ!$I$34:$I$777,СВЦЭМ!$A$34:$A$777,$A358,СВЦЭМ!$B$33:$B$776,F$332)+'СЕТ СН'!$F$16</f>
        <v>0</v>
      </c>
      <c r="G358" s="36">
        <f>SUMIFS(СВЦЭМ!$I$34:$I$777,СВЦЭМ!$A$34:$A$777,$A358,СВЦЭМ!$B$33:$B$776,G$332)+'СЕТ СН'!$F$16</f>
        <v>0</v>
      </c>
      <c r="H358" s="36">
        <f>SUMIFS(СВЦЭМ!$I$34:$I$777,СВЦЭМ!$A$34:$A$777,$A358,СВЦЭМ!$B$33:$B$776,H$332)+'СЕТ СН'!$F$16</f>
        <v>0</v>
      </c>
      <c r="I358" s="36">
        <f>SUMIFS(СВЦЭМ!$I$34:$I$777,СВЦЭМ!$A$34:$A$777,$A358,СВЦЭМ!$B$33:$B$776,I$332)+'СЕТ СН'!$F$16</f>
        <v>0</v>
      </c>
      <c r="J358" s="36">
        <f>SUMIFS(СВЦЭМ!$I$34:$I$777,СВЦЭМ!$A$34:$A$777,$A358,СВЦЭМ!$B$33:$B$776,J$332)+'СЕТ СН'!$F$16</f>
        <v>0</v>
      </c>
      <c r="K358" s="36">
        <f>SUMIFS(СВЦЭМ!$I$34:$I$777,СВЦЭМ!$A$34:$A$777,$A358,СВЦЭМ!$B$33:$B$776,K$332)+'СЕТ СН'!$F$16</f>
        <v>0</v>
      </c>
      <c r="L358" s="36">
        <f>SUMIFS(СВЦЭМ!$I$34:$I$777,СВЦЭМ!$A$34:$A$777,$A358,СВЦЭМ!$B$33:$B$776,L$332)+'СЕТ СН'!$F$16</f>
        <v>0</v>
      </c>
      <c r="M358" s="36">
        <f>SUMIFS(СВЦЭМ!$I$34:$I$777,СВЦЭМ!$A$34:$A$777,$A358,СВЦЭМ!$B$33:$B$776,M$332)+'СЕТ СН'!$F$16</f>
        <v>0</v>
      </c>
      <c r="N358" s="36">
        <f>SUMIFS(СВЦЭМ!$I$34:$I$777,СВЦЭМ!$A$34:$A$777,$A358,СВЦЭМ!$B$33:$B$776,N$332)+'СЕТ СН'!$F$16</f>
        <v>0</v>
      </c>
      <c r="O358" s="36">
        <f>SUMIFS(СВЦЭМ!$I$34:$I$777,СВЦЭМ!$A$34:$A$777,$A358,СВЦЭМ!$B$33:$B$776,O$332)+'СЕТ СН'!$F$16</f>
        <v>0</v>
      </c>
      <c r="P358" s="36">
        <f>SUMIFS(СВЦЭМ!$I$34:$I$777,СВЦЭМ!$A$34:$A$777,$A358,СВЦЭМ!$B$33:$B$776,P$332)+'СЕТ СН'!$F$16</f>
        <v>0</v>
      </c>
      <c r="Q358" s="36">
        <f>SUMIFS(СВЦЭМ!$I$34:$I$777,СВЦЭМ!$A$34:$A$777,$A358,СВЦЭМ!$B$33:$B$776,Q$332)+'СЕТ СН'!$F$16</f>
        <v>0</v>
      </c>
      <c r="R358" s="36">
        <f>SUMIFS(СВЦЭМ!$I$34:$I$777,СВЦЭМ!$A$34:$A$777,$A358,СВЦЭМ!$B$33:$B$776,R$332)+'СЕТ СН'!$F$16</f>
        <v>0</v>
      </c>
      <c r="S358" s="36">
        <f>SUMIFS(СВЦЭМ!$I$34:$I$777,СВЦЭМ!$A$34:$A$777,$A358,СВЦЭМ!$B$33:$B$776,S$332)+'СЕТ СН'!$F$16</f>
        <v>0</v>
      </c>
      <c r="T358" s="36">
        <f>SUMIFS(СВЦЭМ!$I$34:$I$777,СВЦЭМ!$A$34:$A$777,$A358,СВЦЭМ!$B$33:$B$776,T$332)+'СЕТ СН'!$F$16</f>
        <v>0</v>
      </c>
      <c r="U358" s="36">
        <f>SUMIFS(СВЦЭМ!$I$34:$I$777,СВЦЭМ!$A$34:$A$777,$A358,СВЦЭМ!$B$33:$B$776,U$332)+'СЕТ СН'!$F$16</f>
        <v>0</v>
      </c>
      <c r="V358" s="36">
        <f>SUMIFS(СВЦЭМ!$I$34:$I$777,СВЦЭМ!$A$34:$A$777,$A358,СВЦЭМ!$B$33:$B$776,V$332)+'СЕТ СН'!$F$16</f>
        <v>0</v>
      </c>
      <c r="W358" s="36">
        <f>SUMIFS(СВЦЭМ!$I$34:$I$777,СВЦЭМ!$A$34:$A$777,$A358,СВЦЭМ!$B$33:$B$776,W$332)+'СЕТ СН'!$F$16</f>
        <v>0</v>
      </c>
      <c r="X358" s="36">
        <f>SUMIFS(СВЦЭМ!$I$34:$I$777,СВЦЭМ!$A$34:$A$777,$A358,СВЦЭМ!$B$33:$B$776,X$332)+'СЕТ СН'!$F$16</f>
        <v>0</v>
      </c>
      <c r="Y358" s="36">
        <f>SUMIFS(СВЦЭМ!$I$34:$I$777,СВЦЭМ!$A$34:$A$777,$A358,СВЦЭМ!$B$33:$B$776,Y$332)+'СЕТ СН'!$F$16</f>
        <v>0</v>
      </c>
    </row>
    <row r="359" spans="1:27" ht="15.75" hidden="1" x14ac:dyDescent="0.2">
      <c r="A359" s="35">
        <f t="shared" si="9"/>
        <v>43582</v>
      </c>
      <c r="B359" s="36">
        <f>SUMIFS(СВЦЭМ!$I$34:$I$777,СВЦЭМ!$A$34:$A$777,$A359,СВЦЭМ!$B$33:$B$776,B$332)+'СЕТ СН'!$F$16</f>
        <v>0</v>
      </c>
      <c r="C359" s="36">
        <f>SUMIFS(СВЦЭМ!$I$34:$I$777,СВЦЭМ!$A$34:$A$777,$A359,СВЦЭМ!$B$33:$B$776,C$332)+'СЕТ СН'!$F$16</f>
        <v>0</v>
      </c>
      <c r="D359" s="36">
        <f>SUMIFS(СВЦЭМ!$I$34:$I$777,СВЦЭМ!$A$34:$A$777,$A359,СВЦЭМ!$B$33:$B$776,D$332)+'СЕТ СН'!$F$16</f>
        <v>0</v>
      </c>
      <c r="E359" s="36">
        <f>SUMIFS(СВЦЭМ!$I$34:$I$777,СВЦЭМ!$A$34:$A$777,$A359,СВЦЭМ!$B$33:$B$776,E$332)+'СЕТ СН'!$F$16</f>
        <v>0</v>
      </c>
      <c r="F359" s="36">
        <f>SUMIFS(СВЦЭМ!$I$34:$I$777,СВЦЭМ!$A$34:$A$777,$A359,СВЦЭМ!$B$33:$B$776,F$332)+'СЕТ СН'!$F$16</f>
        <v>0</v>
      </c>
      <c r="G359" s="36">
        <f>SUMIFS(СВЦЭМ!$I$34:$I$777,СВЦЭМ!$A$34:$A$777,$A359,СВЦЭМ!$B$33:$B$776,G$332)+'СЕТ СН'!$F$16</f>
        <v>0</v>
      </c>
      <c r="H359" s="36">
        <f>SUMIFS(СВЦЭМ!$I$34:$I$777,СВЦЭМ!$A$34:$A$777,$A359,СВЦЭМ!$B$33:$B$776,H$332)+'СЕТ СН'!$F$16</f>
        <v>0</v>
      </c>
      <c r="I359" s="36">
        <f>SUMIFS(СВЦЭМ!$I$34:$I$777,СВЦЭМ!$A$34:$A$777,$A359,СВЦЭМ!$B$33:$B$776,I$332)+'СЕТ СН'!$F$16</f>
        <v>0</v>
      </c>
      <c r="J359" s="36">
        <f>SUMIFS(СВЦЭМ!$I$34:$I$777,СВЦЭМ!$A$34:$A$777,$A359,СВЦЭМ!$B$33:$B$776,J$332)+'СЕТ СН'!$F$16</f>
        <v>0</v>
      </c>
      <c r="K359" s="36">
        <f>SUMIFS(СВЦЭМ!$I$34:$I$777,СВЦЭМ!$A$34:$A$777,$A359,СВЦЭМ!$B$33:$B$776,K$332)+'СЕТ СН'!$F$16</f>
        <v>0</v>
      </c>
      <c r="L359" s="36">
        <f>SUMIFS(СВЦЭМ!$I$34:$I$777,СВЦЭМ!$A$34:$A$777,$A359,СВЦЭМ!$B$33:$B$776,L$332)+'СЕТ СН'!$F$16</f>
        <v>0</v>
      </c>
      <c r="M359" s="36">
        <f>SUMIFS(СВЦЭМ!$I$34:$I$777,СВЦЭМ!$A$34:$A$777,$A359,СВЦЭМ!$B$33:$B$776,M$332)+'СЕТ СН'!$F$16</f>
        <v>0</v>
      </c>
      <c r="N359" s="36">
        <f>SUMIFS(СВЦЭМ!$I$34:$I$777,СВЦЭМ!$A$34:$A$777,$A359,СВЦЭМ!$B$33:$B$776,N$332)+'СЕТ СН'!$F$16</f>
        <v>0</v>
      </c>
      <c r="O359" s="36">
        <f>SUMIFS(СВЦЭМ!$I$34:$I$777,СВЦЭМ!$A$34:$A$777,$A359,СВЦЭМ!$B$33:$B$776,O$332)+'СЕТ СН'!$F$16</f>
        <v>0</v>
      </c>
      <c r="P359" s="36">
        <f>SUMIFS(СВЦЭМ!$I$34:$I$777,СВЦЭМ!$A$34:$A$777,$A359,СВЦЭМ!$B$33:$B$776,P$332)+'СЕТ СН'!$F$16</f>
        <v>0</v>
      </c>
      <c r="Q359" s="36">
        <f>SUMIFS(СВЦЭМ!$I$34:$I$777,СВЦЭМ!$A$34:$A$777,$A359,СВЦЭМ!$B$33:$B$776,Q$332)+'СЕТ СН'!$F$16</f>
        <v>0</v>
      </c>
      <c r="R359" s="36">
        <f>SUMIFS(СВЦЭМ!$I$34:$I$777,СВЦЭМ!$A$34:$A$777,$A359,СВЦЭМ!$B$33:$B$776,R$332)+'СЕТ СН'!$F$16</f>
        <v>0</v>
      </c>
      <c r="S359" s="36">
        <f>SUMIFS(СВЦЭМ!$I$34:$I$777,СВЦЭМ!$A$34:$A$777,$A359,СВЦЭМ!$B$33:$B$776,S$332)+'СЕТ СН'!$F$16</f>
        <v>0</v>
      </c>
      <c r="T359" s="36">
        <f>SUMIFS(СВЦЭМ!$I$34:$I$777,СВЦЭМ!$A$34:$A$777,$A359,СВЦЭМ!$B$33:$B$776,T$332)+'СЕТ СН'!$F$16</f>
        <v>0</v>
      </c>
      <c r="U359" s="36">
        <f>SUMIFS(СВЦЭМ!$I$34:$I$777,СВЦЭМ!$A$34:$A$777,$A359,СВЦЭМ!$B$33:$B$776,U$332)+'СЕТ СН'!$F$16</f>
        <v>0</v>
      </c>
      <c r="V359" s="36">
        <f>SUMIFS(СВЦЭМ!$I$34:$I$777,СВЦЭМ!$A$34:$A$777,$A359,СВЦЭМ!$B$33:$B$776,V$332)+'СЕТ СН'!$F$16</f>
        <v>0</v>
      </c>
      <c r="W359" s="36">
        <f>SUMIFS(СВЦЭМ!$I$34:$I$777,СВЦЭМ!$A$34:$A$777,$A359,СВЦЭМ!$B$33:$B$776,W$332)+'СЕТ СН'!$F$16</f>
        <v>0</v>
      </c>
      <c r="X359" s="36">
        <f>SUMIFS(СВЦЭМ!$I$34:$I$777,СВЦЭМ!$A$34:$A$777,$A359,СВЦЭМ!$B$33:$B$776,X$332)+'СЕТ СН'!$F$16</f>
        <v>0</v>
      </c>
      <c r="Y359" s="36">
        <f>SUMIFS(СВЦЭМ!$I$34:$I$777,СВЦЭМ!$A$34:$A$777,$A359,СВЦЭМ!$B$33:$B$776,Y$332)+'СЕТ СН'!$F$16</f>
        <v>0</v>
      </c>
    </row>
    <row r="360" spans="1:27" ht="15.75" hidden="1" x14ac:dyDescent="0.2">
      <c r="A360" s="35">
        <f t="shared" si="9"/>
        <v>43583</v>
      </c>
      <c r="B360" s="36">
        <f>SUMIFS(СВЦЭМ!$I$34:$I$777,СВЦЭМ!$A$34:$A$777,$A360,СВЦЭМ!$B$33:$B$776,B$332)+'СЕТ СН'!$F$16</f>
        <v>0</v>
      </c>
      <c r="C360" s="36">
        <f>SUMIFS(СВЦЭМ!$I$34:$I$777,СВЦЭМ!$A$34:$A$777,$A360,СВЦЭМ!$B$33:$B$776,C$332)+'СЕТ СН'!$F$16</f>
        <v>0</v>
      </c>
      <c r="D360" s="36">
        <f>SUMIFS(СВЦЭМ!$I$34:$I$777,СВЦЭМ!$A$34:$A$777,$A360,СВЦЭМ!$B$33:$B$776,D$332)+'СЕТ СН'!$F$16</f>
        <v>0</v>
      </c>
      <c r="E360" s="36">
        <f>SUMIFS(СВЦЭМ!$I$34:$I$777,СВЦЭМ!$A$34:$A$777,$A360,СВЦЭМ!$B$33:$B$776,E$332)+'СЕТ СН'!$F$16</f>
        <v>0</v>
      </c>
      <c r="F360" s="36">
        <f>SUMIFS(СВЦЭМ!$I$34:$I$777,СВЦЭМ!$A$34:$A$777,$A360,СВЦЭМ!$B$33:$B$776,F$332)+'СЕТ СН'!$F$16</f>
        <v>0</v>
      </c>
      <c r="G360" s="36">
        <f>SUMIFS(СВЦЭМ!$I$34:$I$777,СВЦЭМ!$A$34:$A$777,$A360,СВЦЭМ!$B$33:$B$776,G$332)+'СЕТ СН'!$F$16</f>
        <v>0</v>
      </c>
      <c r="H360" s="36">
        <f>SUMIFS(СВЦЭМ!$I$34:$I$777,СВЦЭМ!$A$34:$A$777,$A360,СВЦЭМ!$B$33:$B$776,H$332)+'СЕТ СН'!$F$16</f>
        <v>0</v>
      </c>
      <c r="I360" s="36">
        <f>SUMIFS(СВЦЭМ!$I$34:$I$777,СВЦЭМ!$A$34:$A$777,$A360,СВЦЭМ!$B$33:$B$776,I$332)+'СЕТ СН'!$F$16</f>
        <v>0</v>
      </c>
      <c r="J360" s="36">
        <f>SUMIFS(СВЦЭМ!$I$34:$I$777,СВЦЭМ!$A$34:$A$777,$A360,СВЦЭМ!$B$33:$B$776,J$332)+'СЕТ СН'!$F$16</f>
        <v>0</v>
      </c>
      <c r="K360" s="36">
        <f>SUMIFS(СВЦЭМ!$I$34:$I$777,СВЦЭМ!$A$34:$A$777,$A360,СВЦЭМ!$B$33:$B$776,K$332)+'СЕТ СН'!$F$16</f>
        <v>0</v>
      </c>
      <c r="L360" s="36">
        <f>SUMIFS(СВЦЭМ!$I$34:$I$777,СВЦЭМ!$A$34:$A$777,$A360,СВЦЭМ!$B$33:$B$776,L$332)+'СЕТ СН'!$F$16</f>
        <v>0</v>
      </c>
      <c r="M360" s="36">
        <f>SUMIFS(СВЦЭМ!$I$34:$I$777,СВЦЭМ!$A$34:$A$777,$A360,СВЦЭМ!$B$33:$B$776,M$332)+'СЕТ СН'!$F$16</f>
        <v>0</v>
      </c>
      <c r="N360" s="36">
        <f>SUMIFS(СВЦЭМ!$I$34:$I$777,СВЦЭМ!$A$34:$A$777,$A360,СВЦЭМ!$B$33:$B$776,N$332)+'СЕТ СН'!$F$16</f>
        <v>0</v>
      </c>
      <c r="O360" s="36">
        <f>SUMIFS(СВЦЭМ!$I$34:$I$777,СВЦЭМ!$A$34:$A$777,$A360,СВЦЭМ!$B$33:$B$776,O$332)+'СЕТ СН'!$F$16</f>
        <v>0</v>
      </c>
      <c r="P360" s="36">
        <f>SUMIFS(СВЦЭМ!$I$34:$I$777,СВЦЭМ!$A$34:$A$777,$A360,СВЦЭМ!$B$33:$B$776,P$332)+'СЕТ СН'!$F$16</f>
        <v>0</v>
      </c>
      <c r="Q360" s="36">
        <f>SUMIFS(СВЦЭМ!$I$34:$I$777,СВЦЭМ!$A$34:$A$777,$A360,СВЦЭМ!$B$33:$B$776,Q$332)+'СЕТ СН'!$F$16</f>
        <v>0</v>
      </c>
      <c r="R360" s="36">
        <f>SUMIFS(СВЦЭМ!$I$34:$I$777,СВЦЭМ!$A$34:$A$777,$A360,СВЦЭМ!$B$33:$B$776,R$332)+'СЕТ СН'!$F$16</f>
        <v>0</v>
      </c>
      <c r="S360" s="36">
        <f>SUMIFS(СВЦЭМ!$I$34:$I$777,СВЦЭМ!$A$34:$A$777,$A360,СВЦЭМ!$B$33:$B$776,S$332)+'СЕТ СН'!$F$16</f>
        <v>0</v>
      </c>
      <c r="T360" s="36">
        <f>SUMIFS(СВЦЭМ!$I$34:$I$777,СВЦЭМ!$A$34:$A$777,$A360,СВЦЭМ!$B$33:$B$776,T$332)+'СЕТ СН'!$F$16</f>
        <v>0</v>
      </c>
      <c r="U360" s="36">
        <f>SUMIFS(СВЦЭМ!$I$34:$I$777,СВЦЭМ!$A$34:$A$777,$A360,СВЦЭМ!$B$33:$B$776,U$332)+'СЕТ СН'!$F$16</f>
        <v>0</v>
      </c>
      <c r="V360" s="36">
        <f>SUMIFS(СВЦЭМ!$I$34:$I$777,СВЦЭМ!$A$34:$A$777,$A360,СВЦЭМ!$B$33:$B$776,V$332)+'СЕТ СН'!$F$16</f>
        <v>0</v>
      </c>
      <c r="W360" s="36">
        <f>SUMIFS(СВЦЭМ!$I$34:$I$777,СВЦЭМ!$A$34:$A$777,$A360,СВЦЭМ!$B$33:$B$776,W$332)+'СЕТ СН'!$F$16</f>
        <v>0</v>
      </c>
      <c r="X360" s="36">
        <f>SUMIFS(СВЦЭМ!$I$34:$I$777,СВЦЭМ!$A$34:$A$777,$A360,СВЦЭМ!$B$33:$B$776,X$332)+'СЕТ СН'!$F$16</f>
        <v>0</v>
      </c>
      <c r="Y360" s="36">
        <f>SUMIFS(СВЦЭМ!$I$34:$I$777,СВЦЭМ!$A$34:$A$777,$A360,СВЦЭМ!$B$33:$B$776,Y$332)+'СЕТ СН'!$F$16</f>
        <v>0</v>
      </c>
    </row>
    <row r="361" spans="1:27" ht="15.75" hidden="1" x14ac:dyDescent="0.2">
      <c r="A361" s="35">
        <f t="shared" si="9"/>
        <v>43584</v>
      </c>
      <c r="B361" s="36">
        <f>SUMIFS(СВЦЭМ!$I$34:$I$777,СВЦЭМ!$A$34:$A$777,$A361,СВЦЭМ!$B$33:$B$776,B$332)+'СЕТ СН'!$F$16</f>
        <v>0</v>
      </c>
      <c r="C361" s="36">
        <f>SUMIFS(СВЦЭМ!$I$34:$I$777,СВЦЭМ!$A$34:$A$777,$A361,СВЦЭМ!$B$33:$B$776,C$332)+'СЕТ СН'!$F$16</f>
        <v>0</v>
      </c>
      <c r="D361" s="36">
        <f>SUMIFS(СВЦЭМ!$I$34:$I$777,СВЦЭМ!$A$34:$A$777,$A361,СВЦЭМ!$B$33:$B$776,D$332)+'СЕТ СН'!$F$16</f>
        <v>0</v>
      </c>
      <c r="E361" s="36">
        <f>SUMIFS(СВЦЭМ!$I$34:$I$777,СВЦЭМ!$A$34:$A$777,$A361,СВЦЭМ!$B$33:$B$776,E$332)+'СЕТ СН'!$F$16</f>
        <v>0</v>
      </c>
      <c r="F361" s="36">
        <f>SUMIFS(СВЦЭМ!$I$34:$I$777,СВЦЭМ!$A$34:$A$777,$A361,СВЦЭМ!$B$33:$B$776,F$332)+'СЕТ СН'!$F$16</f>
        <v>0</v>
      </c>
      <c r="G361" s="36">
        <f>SUMIFS(СВЦЭМ!$I$34:$I$777,СВЦЭМ!$A$34:$A$777,$A361,СВЦЭМ!$B$33:$B$776,G$332)+'СЕТ СН'!$F$16</f>
        <v>0</v>
      </c>
      <c r="H361" s="36">
        <f>SUMIFS(СВЦЭМ!$I$34:$I$777,СВЦЭМ!$A$34:$A$777,$A361,СВЦЭМ!$B$33:$B$776,H$332)+'СЕТ СН'!$F$16</f>
        <v>0</v>
      </c>
      <c r="I361" s="36">
        <f>SUMIFS(СВЦЭМ!$I$34:$I$777,СВЦЭМ!$A$34:$A$777,$A361,СВЦЭМ!$B$33:$B$776,I$332)+'СЕТ СН'!$F$16</f>
        <v>0</v>
      </c>
      <c r="J361" s="36">
        <f>SUMIFS(СВЦЭМ!$I$34:$I$777,СВЦЭМ!$A$34:$A$777,$A361,СВЦЭМ!$B$33:$B$776,J$332)+'СЕТ СН'!$F$16</f>
        <v>0</v>
      </c>
      <c r="K361" s="36">
        <f>SUMIFS(СВЦЭМ!$I$34:$I$777,СВЦЭМ!$A$34:$A$777,$A361,СВЦЭМ!$B$33:$B$776,K$332)+'СЕТ СН'!$F$16</f>
        <v>0</v>
      </c>
      <c r="L361" s="36">
        <f>SUMIFS(СВЦЭМ!$I$34:$I$777,СВЦЭМ!$A$34:$A$777,$A361,СВЦЭМ!$B$33:$B$776,L$332)+'СЕТ СН'!$F$16</f>
        <v>0</v>
      </c>
      <c r="M361" s="36">
        <f>SUMIFS(СВЦЭМ!$I$34:$I$777,СВЦЭМ!$A$34:$A$777,$A361,СВЦЭМ!$B$33:$B$776,M$332)+'СЕТ СН'!$F$16</f>
        <v>0</v>
      </c>
      <c r="N361" s="36">
        <f>SUMIFS(СВЦЭМ!$I$34:$I$777,СВЦЭМ!$A$34:$A$777,$A361,СВЦЭМ!$B$33:$B$776,N$332)+'СЕТ СН'!$F$16</f>
        <v>0</v>
      </c>
      <c r="O361" s="36">
        <f>SUMIFS(СВЦЭМ!$I$34:$I$777,СВЦЭМ!$A$34:$A$777,$A361,СВЦЭМ!$B$33:$B$776,O$332)+'СЕТ СН'!$F$16</f>
        <v>0</v>
      </c>
      <c r="P361" s="36">
        <f>SUMIFS(СВЦЭМ!$I$34:$I$777,СВЦЭМ!$A$34:$A$777,$A361,СВЦЭМ!$B$33:$B$776,P$332)+'СЕТ СН'!$F$16</f>
        <v>0</v>
      </c>
      <c r="Q361" s="36">
        <f>SUMIFS(СВЦЭМ!$I$34:$I$777,СВЦЭМ!$A$34:$A$777,$A361,СВЦЭМ!$B$33:$B$776,Q$332)+'СЕТ СН'!$F$16</f>
        <v>0</v>
      </c>
      <c r="R361" s="36">
        <f>SUMIFS(СВЦЭМ!$I$34:$I$777,СВЦЭМ!$A$34:$A$777,$A361,СВЦЭМ!$B$33:$B$776,R$332)+'СЕТ СН'!$F$16</f>
        <v>0</v>
      </c>
      <c r="S361" s="36">
        <f>SUMIFS(СВЦЭМ!$I$34:$I$777,СВЦЭМ!$A$34:$A$777,$A361,СВЦЭМ!$B$33:$B$776,S$332)+'СЕТ СН'!$F$16</f>
        <v>0</v>
      </c>
      <c r="T361" s="36">
        <f>SUMIFS(СВЦЭМ!$I$34:$I$777,СВЦЭМ!$A$34:$A$777,$A361,СВЦЭМ!$B$33:$B$776,T$332)+'СЕТ СН'!$F$16</f>
        <v>0</v>
      </c>
      <c r="U361" s="36">
        <f>SUMIFS(СВЦЭМ!$I$34:$I$777,СВЦЭМ!$A$34:$A$777,$A361,СВЦЭМ!$B$33:$B$776,U$332)+'СЕТ СН'!$F$16</f>
        <v>0</v>
      </c>
      <c r="V361" s="36">
        <f>SUMIFS(СВЦЭМ!$I$34:$I$777,СВЦЭМ!$A$34:$A$777,$A361,СВЦЭМ!$B$33:$B$776,V$332)+'СЕТ СН'!$F$16</f>
        <v>0</v>
      </c>
      <c r="W361" s="36">
        <f>SUMIFS(СВЦЭМ!$I$34:$I$777,СВЦЭМ!$A$34:$A$777,$A361,СВЦЭМ!$B$33:$B$776,W$332)+'СЕТ СН'!$F$16</f>
        <v>0</v>
      </c>
      <c r="X361" s="36">
        <f>SUMIFS(СВЦЭМ!$I$34:$I$777,СВЦЭМ!$A$34:$A$777,$A361,СВЦЭМ!$B$33:$B$776,X$332)+'СЕТ СН'!$F$16</f>
        <v>0</v>
      </c>
      <c r="Y361" s="36">
        <f>SUMIFS(СВЦЭМ!$I$34:$I$777,СВЦЭМ!$A$34:$A$777,$A361,СВЦЭМ!$B$33:$B$776,Y$332)+'СЕТ СН'!$F$16</f>
        <v>0</v>
      </c>
    </row>
    <row r="362" spans="1:27" ht="15.75" hidden="1" x14ac:dyDescent="0.2">
      <c r="A362" s="35">
        <f t="shared" si="9"/>
        <v>43585</v>
      </c>
      <c r="B362" s="36">
        <f>SUMIFS(СВЦЭМ!$I$34:$I$777,СВЦЭМ!$A$34:$A$777,$A362,СВЦЭМ!$B$33:$B$776,B$332)+'СЕТ СН'!$F$16</f>
        <v>0</v>
      </c>
      <c r="C362" s="36">
        <f>SUMIFS(СВЦЭМ!$I$34:$I$777,СВЦЭМ!$A$34:$A$777,$A362,СВЦЭМ!$B$33:$B$776,C$332)+'СЕТ СН'!$F$16</f>
        <v>0</v>
      </c>
      <c r="D362" s="36">
        <f>SUMIFS(СВЦЭМ!$I$34:$I$777,СВЦЭМ!$A$34:$A$777,$A362,СВЦЭМ!$B$33:$B$776,D$332)+'СЕТ СН'!$F$16</f>
        <v>0</v>
      </c>
      <c r="E362" s="36">
        <f>SUMIFS(СВЦЭМ!$I$34:$I$777,СВЦЭМ!$A$34:$A$777,$A362,СВЦЭМ!$B$33:$B$776,E$332)+'СЕТ СН'!$F$16</f>
        <v>0</v>
      </c>
      <c r="F362" s="36">
        <f>SUMIFS(СВЦЭМ!$I$34:$I$777,СВЦЭМ!$A$34:$A$777,$A362,СВЦЭМ!$B$33:$B$776,F$332)+'СЕТ СН'!$F$16</f>
        <v>0</v>
      </c>
      <c r="G362" s="36">
        <f>SUMIFS(СВЦЭМ!$I$34:$I$777,СВЦЭМ!$A$34:$A$777,$A362,СВЦЭМ!$B$33:$B$776,G$332)+'СЕТ СН'!$F$16</f>
        <v>0</v>
      </c>
      <c r="H362" s="36">
        <f>SUMIFS(СВЦЭМ!$I$34:$I$777,СВЦЭМ!$A$34:$A$777,$A362,СВЦЭМ!$B$33:$B$776,H$332)+'СЕТ СН'!$F$16</f>
        <v>0</v>
      </c>
      <c r="I362" s="36">
        <f>SUMIFS(СВЦЭМ!$I$34:$I$777,СВЦЭМ!$A$34:$A$777,$A362,СВЦЭМ!$B$33:$B$776,I$332)+'СЕТ СН'!$F$16</f>
        <v>0</v>
      </c>
      <c r="J362" s="36">
        <f>SUMIFS(СВЦЭМ!$I$34:$I$777,СВЦЭМ!$A$34:$A$777,$A362,СВЦЭМ!$B$33:$B$776,J$332)+'СЕТ СН'!$F$16</f>
        <v>0</v>
      </c>
      <c r="K362" s="36">
        <f>SUMIFS(СВЦЭМ!$I$34:$I$777,СВЦЭМ!$A$34:$A$777,$A362,СВЦЭМ!$B$33:$B$776,K$332)+'СЕТ СН'!$F$16</f>
        <v>0</v>
      </c>
      <c r="L362" s="36">
        <f>SUMIFS(СВЦЭМ!$I$34:$I$777,СВЦЭМ!$A$34:$A$777,$A362,СВЦЭМ!$B$33:$B$776,L$332)+'СЕТ СН'!$F$16</f>
        <v>0</v>
      </c>
      <c r="M362" s="36">
        <f>SUMIFS(СВЦЭМ!$I$34:$I$777,СВЦЭМ!$A$34:$A$777,$A362,СВЦЭМ!$B$33:$B$776,M$332)+'СЕТ СН'!$F$16</f>
        <v>0</v>
      </c>
      <c r="N362" s="36">
        <f>SUMIFS(СВЦЭМ!$I$34:$I$777,СВЦЭМ!$A$34:$A$777,$A362,СВЦЭМ!$B$33:$B$776,N$332)+'СЕТ СН'!$F$16</f>
        <v>0</v>
      </c>
      <c r="O362" s="36">
        <f>SUMIFS(СВЦЭМ!$I$34:$I$777,СВЦЭМ!$A$34:$A$777,$A362,СВЦЭМ!$B$33:$B$776,O$332)+'СЕТ СН'!$F$16</f>
        <v>0</v>
      </c>
      <c r="P362" s="36">
        <f>SUMIFS(СВЦЭМ!$I$34:$I$777,СВЦЭМ!$A$34:$A$777,$A362,СВЦЭМ!$B$33:$B$776,P$332)+'СЕТ СН'!$F$16</f>
        <v>0</v>
      </c>
      <c r="Q362" s="36">
        <f>SUMIFS(СВЦЭМ!$I$34:$I$777,СВЦЭМ!$A$34:$A$777,$A362,СВЦЭМ!$B$33:$B$776,Q$332)+'СЕТ СН'!$F$16</f>
        <v>0</v>
      </c>
      <c r="R362" s="36">
        <f>SUMIFS(СВЦЭМ!$I$34:$I$777,СВЦЭМ!$A$34:$A$777,$A362,СВЦЭМ!$B$33:$B$776,R$332)+'СЕТ СН'!$F$16</f>
        <v>0</v>
      </c>
      <c r="S362" s="36">
        <f>SUMIFS(СВЦЭМ!$I$34:$I$777,СВЦЭМ!$A$34:$A$777,$A362,СВЦЭМ!$B$33:$B$776,S$332)+'СЕТ СН'!$F$16</f>
        <v>0</v>
      </c>
      <c r="T362" s="36">
        <f>SUMIFS(СВЦЭМ!$I$34:$I$777,СВЦЭМ!$A$34:$A$777,$A362,СВЦЭМ!$B$33:$B$776,T$332)+'СЕТ СН'!$F$16</f>
        <v>0</v>
      </c>
      <c r="U362" s="36">
        <f>SUMIFS(СВЦЭМ!$I$34:$I$777,СВЦЭМ!$A$34:$A$777,$A362,СВЦЭМ!$B$33:$B$776,U$332)+'СЕТ СН'!$F$16</f>
        <v>0</v>
      </c>
      <c r="V362" s="36">
        <f>SUMIFS(СВЦЭМ!$I$34:$I$777,СВЦЭМ!$A$34:$A$777,$A362,СВЦЭМ!$B$33:$B$776,V$332)+'СЕТ СН'!$F$16</f>
        <v>0</v>
      </c>
      <c r="W362" s="36">
        <f>SUMIFS(СВЦЭМ!$I$34:$I$777,СВЦЭМ!$A$34:$A$777,$A362,СВЦЭМ!$B$33:$B$776,W$332)+'СЕТ СН'!$F$16</f>
        <v>0</v>
      </c>
      <c r="X362" s="36">
        <f>SUMIFS(СВЦЭМ!$I$34:$I$777,СВЦЭМ!$A$34:$A$777,$A362,СВЦЭМ!$B$33:$B$776,X$332)+'СЕТ СН'!$F$16</f>
        <v>0</v>
      </c>
      <c r="Y362" s="36">
        <f>SUMIFS(СВЦЭМ!$I$34:$I$777,СВЦЭМ!$A$34:$A$777,$A362,СВЦЭМ!$B$33:$B$776,Y$332)+'СЕТ СН'!$F$16</f>
        <v>0</v>
      </c>
    </row>
    <row r="363" spans="1:27" ht="15.75" hidden="1" x14ac:dyDescent="0.2">
      <c r="A363" s="35">
        <f t="shared" si="9"/>
        <v>43586</v>
      </c>
      <c r="B363" s="36">
        <f>SUMIFS(СВЦЭМ!$I$34:$I$777,СВЦЭМ!$A$34:$A$777,$A363,СВЦЭМ!$B$33:$B$776,B$332)+'СЕТ СН'!$F$16</f>
        <v>0</v>
      </c>
      <c r="C363" s="36">
        <f>SUMIFS(СВЦЭМ!$I$34:$I$777,СВЦЭМ!$A$34:$A$777,$A363,СВЦЭМ!$B$33:$B$776,C$332)+'СЕТ СН'!$F$16</f>
        <v>0</v>
      </c>
      <c r="D363" s="36">
        <f>SUMIFS(СВЦЭМ!$I$34:$I$777,СВЦЭМ!$A$34:$A$777,$A363,СВЦЭМ!$B$33:$B$776,D$332)+'СЕТ СН'!$F$16</f>
        <v>0</v>
      </c>
      <c r="E363" s="36">
        <f>SUMIFS(СВЦЭМ!$I$34:$I$777,СВЦЭМ!$A$34:$A$777,$A363,СВЦЭМ!$B$33:$B$776,E$332)+'СЕТ СН'!$F$16</f>
        <v>0</v>
      </c>
      <c r="F363" s="36">
        <f>SUMIFS(СВЦЭМ!$I$34:$I$777,СВЦЭМ!$A$34:$A$777,$A363,СВЦЭМ!$B$33:$B$776,F$332)+'СЕТ СН'!$F$16</f>
        <v>0</v>
      </c>
      <c r="G363" s="36">
        <f>SUMIFS(СВЦЭМ!$I$34:$I$777,СВЦЭМ!$A$34:$A$777,$A363,СВЦЭМ!$B$33:$B$776,G$332)+'СЕТ СН'!$F$16</f>
        <v>0</v>
      </c>
      <c r="H363" s="36">
        <f>SUMIFS(СВЦЭМ!$I$34:$I$777,СВЦЭМ!$A$34:$A$777,$A363,СВЦЭМ!$B$33:$B$776,H$332)+'СЕТ СН'!$F$16</f>
        <v>0</v>
      </c>
      <c r="I363" s="36">
        <f>SUMIFS(СВЦЭМ!$I$34:$I$777,СВЦЭМ!$A$34:$A$777,$A363,СВЦЭМ!$B$33:$B$776,I$332)+'СЕТ СН'!$F$16</f>
        <v>0</v>
      </c>
      <c r="J363" s="36">
        <f>SUMIFS(СВЦЭМ!$I$34:$I$777,СВЦЭМ!$A$34:$A$777,$A363,СВЦЭМ!$B$33:$B$776,J$332)+'СЕТ СН'!$F$16</f>
        <v>0</v>
      </c>
      <c r="K363" s="36">
        <f>SUMIFS(СВЦЭМ!$I$34:$I$777,СВЦЭМ!$A$34:$A$777,$A363,СВЦЭМ!$B$33:$B$776,K$332)+'СЕТ СН'!$F$16</f>
        <v>0</v>
      </c>
      <c r="L363" s="36">
        <f>SUMIFS(СВЦЭМ!$I$34:$I$777,СВЦЭМ!$A$34:$A$777,$A363,СВЦЭМ!$B$33:$B$776,L$332)+'СЕТ СН'!$F$16</f>
        <v>0</v>
      </c>
      <c r="M363" s="36">
        <f>SUMIFS(СВЦЭМ!$I$34:$I$777,СВЦЭМ!$A$34:$A$777,$A363,СВЦЭМ!$B$33:$B$776,M$332)+'СЕТ СН'!$F$16</f>
        <v>0</v>
      </c>
      <c r="N363" s="36">
        <f>SUMIFS(СВЦЭМ!$I$34:$I$777,СВЦЭМ!$A$34:$A$777,$A363,СВЦЭМ!$B$33:$B$776,N$332)+'СЕТ СН'!$F$16</f>
        <v>0</v>
      </c>
      <c r="O363" s="36">
        <f>SUMIFS(СВЦЭМ!$I$34:$I$777,СВЦЭМ!$A$34:$A$777,$A363,СВЦЭМ!$B$33:$B$776,O$332)+'СЕТ СН'!$F$16</f>
        <v>0</v>
      </c>
      <c r="P363" s="36">
        <f>SUMIFS(СВЦЭМ!$I$34:$I$777,СВЦЭМ!$A$34:$A$777,$A363,СВЦЭМ!$B$33:$B$776,P$332)+'СЕТ СН'!$F$16</f>
        <v>0</v>
      </c>
      <c r="Q363" s="36">
        <f>SUMIFS(СВЦЭМ!$I$34:$I$777,СВЦЭМ!$A$34:$A$777,$A363,СВЦЭМ!$B$33:$B$776,Q$332)+'СЕТ СН'!$F$16</f>
        <v>0</v>
      </c>
      <c r="R363" s="36">
        <f>SUMIFS(СВЦЭМ!$I$34:$I$777,СВЦЭМ!$A$34:$A$777,$A363,СВЦЭМ!$B$33:$B$776,R$332)+'СЕТ СН'!$F$16</f>
        <v>0</v>
      </c>
      <c r="S363" s="36">
        <f>SUMIFS(СВЦЭМ!$I$34:$I$777,СВЦЭМ!$A$34:$A$777,$A363,СВЦЭМ!$B$33:$B$776,S$332)+'СЕТ СН'!$F$16</f>
        <v>0</v>
      </c>
      <c r="T363" s="36">
        <f>SUMIFS(СВЦЭМ!$I$34:$I$777,СВЦЭМ!$A$34:$A$777,$A363,СВЦЭМ!$B$33:$B$776,T$332)+'СЕТ СН'!$F$16</f>
        <v>0</v>
      </c>
      <c r="U363" s="36">
        <f>SUMIFS(СВЦЭМ!$I$34:$I$777,СВЦЭМ!$A$34:$A$777,$A363,СВЦЭМ!$B$33:$B$776,U$332)+'СЕТ СН'!$F$16</f>
        <v>0</v>
      </c>
      <c r="V363" s="36">
        <f>SUMIFS(СВЦЭМ!$I$34:$I$777,СВЦЭМ!$A$34:$A$777,$A363,СВЦЭМ!$B$33:$B$776,V$332)+'СЕТ СН'!$F$16</f>
        <v>0</v>
      </c>
      <c r="W363" s="36">
        <f>SUMIFS(СВЦЭМ!$I$34:$I$777,СВЦЭМ!$A$34:$A$777,$A363,СВЦЭМ!$B$33:$B$776,W$332)+'СЕТ СН'!$F$16</f>
        <v>0</v>
      </c>
      <c r="X363" s="36">
        <f>SUMIFS(СВЦЭМ!$I$34:$I$777,СВЦЭМ!$A$34:$A$777,$A363,СВЦЭМ!$B$33:$B$776,X$332)+'СЕТ СН'!$F$16</f>
        <v>0</v>
      </c>
      <c r="Y363" s="36">
        <f>SUMIFS(СВЦЭМ!$I$34:$I$777,СВЦЭМ!$A$34:$A$777,$A363,СВЦЭМ!$B$33:$B$776,Y$332)+'СЕТ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01.04.2019</v>
      </c>
      <c r="B368" s="36">
        <f>SUMIFS(СВЦЭМ!$J$34:$J$777,СВЦЭМ!$A$34:$A$777,$A368,СВЦЭМ!$B$33:$B$776,B$367)+'СЕТ СН'!$F$16</f>
        <v>0</v>
      </c>
      <c r="C368" s="36">
        <f>SUMIFS(СВЦЭМ!$J$34:$J$777,СВЦЭМ!$A$34:$A$777,$A368,СВЦЭМ!$B$33:$B$776,C$367)+'СЕТ СН'!$F$16</f>
        <v>0</v>
      </c>
      <c r="D368" s="36">
        <f>SUMIFS(СВЦЭМ!$J$34:$J$777,СВЦЭМ!$A$34:$A$777,$A368,СВЦЭМ!$B$33:$B$776,D$367)+'СЕТ СН'!$F$16</f>
        <v>0</v>
      </c>
      <c r="E368" s="36">
        <f>SUMIFS(СВЦЭМ!$J$34:$J$777,СВЦЭМ!$A$34:$A$777,$A368,СВЦЭМ!$B$33:$B$776,E$367)+'СЕТ СН'!$F$16</f>
        <v>0</v>
      </c>
      <c r="F368" s="36">
        <f>SUMIFS(СВЦЭМ!$J$34:$J$777,СВЦЭМ!$A$34:$A$777,$A368,СВЦЭМ!$B$33:$B$776,F$367)+'СЕТ СН'!$F$16</f>
        <v>0</v>
      </c>
      <c r="G368" s="36">
        <f>SUMIFS(СВЦЭМ!$J$34:$J$777,СВЦЭМ!$A$34:$A$777,$A368,СВЦЭМ!$B$33:$B$776,G$367)+'СЕТ СН'!$F$16</f>
        <v>0</v>
      </c>
      <c r="H368" s="36">
        <f>SUMIFS(СВЦЭМ!$J$34:$J$777,СВЦЭМ!$A$34:$A$777,$A368,СВЦЭМ!$B$33:$B$776,H$367)+'СЕТ СН'!$F$16</f>
        <v>0</v>
      </c>
      <c r="I368" s="36">
        <f>SUMIFS(СВЦЭМ!$J$34:$J$777,СВЦЭМ!$A$34:$A$777,$A368,СВЦЭМ!$B$33:$B$776,I$367)+'СЕТ СН'!$F$16</f>
        <v>0</v>
      </c>
      <c r="J368" s="36">
        <f>SUMIFS(СВЦЭМ!$J$34:$J$777,СВЦЭМ!$A$34:$A$777,$A368,СВЦЭМ!$B$33:$B$776,J$367)+'СЕТ СН'!$F$16</f>
        <v>0</v>
      </c>
      <c r="K368" s="36">
        <f>SUMIFS(СВЦЭМ!$J$34:$J$777,СВЦЭМ!$A$34:$A$777,$A368,СВЦЭМ!$B$33:$B$776,K$367)+'СЕТ СН'!$F$16</f>
        <v>0</v>
      </c>
      <c r="L368" s="36">
        <f>SUMIFS(СВЦЭМ!$J$34:$J$777,СВЦЭМ!$A$34:$A$777,$A368,СВЦЭМ!$B$33:$B$776,L$367)+'СЕТ СН'!$F$16</f>
        <v>0</v>
      </c>
      <c r="M368" s="36">
        <f>SUMIFS(СВЦЭМ!$J$34:$J$777,СВЦЭМ!$A$34:$A$777,$A368,СВЦЭМ!$B$33:$B$776,M$367)+'СЕТ СН'!$F$16</f>
        <v>0</v>
      </c>
      <c r="N368" s="36">
        <f>SUMIFS(СВЦЭМ!$J$34:$J$777,СВЦЭМ!$A$34:$A$777,$A368,СВЦЭМ!$B$33:$B$776,N$367)+'СЕТ СН'!$F$16</f>
        <v>0</v>
      </c>
      <c r="O368" s="36">
        <f>SUMIFS(СВЦЭМ!$J$34:$J$777,СВЦЭМ!$A$34:$A$777,$A368,СВЦЭМ!$B$33:$B$776,O$367)+'СЕТ СН'!$F$16</f>
        <v>0</v>
      </c>
      <c r="P368" s="36">
        <f>SUMIFS(СВЦЭМ!$J$34:$J$777,СВЦЭМ!$A$34:$A$777,$A368,СВЦЭМ!$B$33:$B$776,P$367)+'СЕТ СН'!$F$16</f>
        <v>0</v>
      </c>
      <c r="Q368" s="36">
        <f>SUMIFS(СВЦЭМ!$J$34:$J$777,СВЦЭМ!$A$34:$A$777,$A368,СВЦЭМ!$B$33:$B$776,Q$367)+'СЕТ СН'!$F$16</f>
        <v>0</v>
      </c>
      <c r="R368" s="36">
        <f>SUMIFS(СВЦЭМ!$J$34:$J$777,СВЦЭМ!$A$34:$A$777,$A368,СВЦЭМ!$B$33:$B$776,R$367)+'СЕТ СН'!$F$16</f>
        <v>0</v>
      </c>
      <c r="S368" s="36">
        <f>SUMIFS(СВЦЭМ!$J$34:$J$777,СВЦЭМ!$A$34:$A$777,$A368,СВЦЭМ!$B$33:$B$776,S$367)+'СЕТ СН'!$F$16</f>
        <v>0</v>
      </c>
      <c r="T368" s="36">
        <f>SUMIFS(СВЦЭМ!$J$34:$J$777,СВЦЭМ!$A$34:$A$777,$A368,СВЦЭМ!$B$33:$B$776,T$367)+'СЕТ СН'!$F$16</f>
        <v>0</v>
      </c>
      <c r="U368" s="36">
        <f>SUMIFS(СВЦЭМ!$J$34:$J$777,СВЦЭМ!$A$34:$A$777,$A368,СВЦЭМ!$B$33:$B$776,U$367)+'СЕТ СН'!$F$16</f>
        <v>0</v>
      </c>
      <c r="V368" s="36">
        <f>SUMIFS(СВЦЭМ!$J$34:$J$777,СВЦЭМ!$A$34:$A$777,$A368,СВЦЭМ!$B$33:$B$776,V$367)+'СЕТ СН'!$F$16</f>
        <v>0</v>
      </c>
      <c r="W368" s="36">
        <f>SUMIFS(СВЦЭМ!$J$34:$J$777,СВЦЭМ!$A$34:$A$777,$A368,СВЦЭМ!$B$33:$B$776,W$367)+'СЕТ СН'!$F$16</f>
        <v>0</v>
      </c>
      <c r="X368" s="36">
        <f>SUMIFS(СВЦЭМ!$J$34:$J$777,СВЦЭМ!$A$34:$A$777,$A368,СВЦЭМ!$B$33:$B$776,X$367)+'СЕТ СН'!$F$16</f>
        <v>0</v>
      </c>
      <c r="Y368" s="36">
        <f>SUMIFS(СВЦЭМ!$J$34:$J$777,СВЦЭМ!$A$34:$A$777,$A368,СВЦЭМ!$B$33:$B$776,Y$367)+'СЕТ СН'!$F$16</f>
        <v>0</v>
      </c>
      <c r="AA368" s="45"/>
    </row>
    <row r="369" spans="1:25" ht="15.75" hidden="1" x14ac:dyDescent="0.2">
      <c r="A369" s="35">
        <f>A368+1</f>
        <v>43557</v>
      </c>
      <c r="B369" s="36">
        <f>SUMIFS(СВЦЭМ!$J$34:$J$777,СВЦЭМ!$A$34:$A$777,$A369,СВЦЭМ!$B$33:$B$776,B$367)+'СЕТ СН'!$F$16</f>
        <v>0</v>
      </c>
      <c r="C369" s="36">
        <f>SUMIFS(СВЦЭМ!$J$34:$J$777,СВЦЭМ!$A$34:$A$777,$A369,СВЦЭМ!$B$33:$B$776,C$367)+'СЕТ СН'!$F$16</f>
        <v>0</v>
      </c>
      <c r="D369" s="36">
        <f>SUMIFS(СВЦЭМ!$J$34:$J$777,СВЦЭМ!$A$34:$A$777,$A369,СВЦЭМ!$B$33:$B$776,D$367)+'СЕТ СН'!$F$16</f>
        <v>0</v>
      </c>
      <c r="E369" s="36">
        <f>SUMIFS(СВЦЭМ!$J$34:$J$777,СВЦЭМ!$A$34:$A$777,$A369,СВЦЭМ!$B$33:$B$776,E$367)+'СЕТ СН'!$F$16</f>
        <v>0</v>
      </c>
      <c r="F369" s="36">
        <f>SUMIFS(СВЦЭМ!$J$34:$J$777,СВЦЭМ!$A$34:$A$777,$A369,СВЦЭМ!$B$33:$B$776,F$367)+'СЕТ СН'!$F$16</f>
        <v>0</v>
      </c>
      <c r="G369" s="36">
        <f>SUMIFS(СВЦЭМ!$J$34:$J$777,СВЦЭМ!$A$34:$A$777,$A369,СВЦЭМ!$B$33:$B$776,G$367)+'СЕТ СН'!$F$16</f>
        <v>0</v>
      </c>
      <c r="H369" s="36">
        <f>SUMIFS(СВЦЭМ!$J$34:$J$777,СВЦЭМ!$A$34:$A$777,$A369,СВЦЭМ!$B$33:$B$776,H$367)+'СЕТ СН'!$F$16</f>
        <v>0</v>
      </c>
      <c r="I369" s="36">
        <f>SUMIFS(СВЦЭМ!$J$34:$J$777,СВЦЭМ!$A$34:$A$777,$A369,СВЦЭМ!$B$33:$B$776,I$367)+'СЕТ СН'!$F$16</f>
        <v>0</v>
      </c>
      <c r="J369" s="36">
        <f>SUMIFS(СВЦЭМ!$J$34:$J$777,СВЦЭМ!$A$34:$A$777,$A369,СВЦЭМ!$B$33:$B$776,J$367)+'СЕТ СН'!$F$16</f>
        <v>0</v>
      </c>
      <c r="K369" s="36">
        <f>SUMIFS(СВЦЭМ!$J$34:$J$777,СВЦЭМ!$A$34:$A$777,$A369,СВЦЭМ!$B$33:$B$776,K$367)+'СЕТ СН'!$F$16</f>
        <v>0</v>
      </c>
      <c r="L369" s="36">
        <f>SUMIFS(СВЦЭМ!$J$34:$J$777,СВЦЭМ!$A$34:$A$777,$A369,СВЦЭМ!$B$33:$B$776,L$367)+'СЕТ СН'!$F$16</f>
        <v>0</v>
      </c>
      <c r="M369" s="36">
        <f>SUMIFS(СВЦЭМ!$J$34:$J$777,СВЦЭМ!$A$34:$A$777,$A369,СВЦЭМ!$B$33:$B$776,M$367)+'СЕТ СН'!$F$16</f>
        <v>0</v>
      </c>
      <c r="N369" s="36">
        <f>SUMIFS(СВЦЭМ!$J$34:$J$777,СВЦЭМ!$A$34:$A$777,$A369,СВЦЭМ!$B$33:$B$776,N$367)+'СЕТ СН'!$F$16</f>
        <v>0</v>
      </c>
      <c r="O369" s="36">
        <f>SUMIFS(СВЦЭМ!$J$34:$J$777,СВЦЭМ!$A$34:$A$777,$A369,СВЦЭМ!$B$33:$B$776,O$367)+'СЕТ СН'!$F$16</f>
        <v>0</v>
      </c>
      <c r="P369" s="36">
        <f>SUMIFS(СВЦЭМ!$J$34:$J$777,СВЦЭМ!$A$34:$A$777,$A369,СВЦЭМ!$B$33:$B$776,P$367)+'СЕТ СН'!$F$16</f>
        <v>0</v>
      </c>
      <c r="Q369" s="36">
        <f>SUMIFS(СВЦЭМ!$J$34:$J$777,СВЦЭМ!$A$34:$A$777,$A369,СВЦЭМ!$B$33:$B$776,Q$367)+'СЕТ СН'!$F$16</f>
        <v>0</v>
      </c>
      <c r="R369" s="36">
        <f>SUMIFS(СВЦЭМ!$J$34:$J$777,СВЦЭМ!$A$34:$A$777,$A369,СВЦЭМ!$B$33:$B$776,R$367)+'СЕТ СН'!$F$16</f>
        <v>0</v>
      </c>
      <c r="S369" s="36">
        <f>SUMIFS(СВЦЭМ!$J$34:$J$777,СВЦЭМ!$A$34:$A$777,$A369,СВЦЭМ!$B$33:$B$776,S$367)+'СЕТ СН'!$F$16</f>
        <v>0</v>
      </c>
      <c r="T369" s="36">
        <f>SUMIFS(СВЦЭМ!$J$34:$J$777,СВЦЭМ!$A$34:$A$777,$A369,СВЦЭМ!$B$33:$B$776,T$367)+'СЕТ СН'!$F$16</f>
        <v>0</v>
      </c>
      <c r="U369" s="36">
        <f>SUMIFS(СВЦЭМ!$J$34:$J$777,СВЦЭМ!$A$34:$A$777,$A369,СВЦЭМ!$B$33:$B$776,U$367)+'СЕТ СН'!$F$16</f>
        <v>0</v>
      </c>
      <c r="V369" s="36">
        <f>SUMIFS(СВЦЭМ!$J$34:$J$777,СВЦЭМ!$A$34:$A$777,$A369,СВЦЭМ!$B$33:$B$776,V$367)+'СЕТ СН'!$F$16</f>
        <v>0</v>
      </c>
      <c r="W369" s="36">
        <f>SUMIFS(СВЦЭМ!$J$34:$J$777,СВЦЭМ!$A$34:$A$777,$A369,СВЦЭМ!$B$33:$B$776,W$367)+'СЕТ СН'!$F$16</f>
        <v>0</v>
      </c>
      <c r="X369" s="36">
        <f>SUMIFS(СВЦЭМ!$J$34:$J$777,СВЦЭМ!$A$34:$A$777,$A369,СВЦЭМ!$B$33:$B$776,X$367)+'СЕТ СН'!$F$16</f>
        <v>0</v>
      </c>
      <c r="Y369" s="36">
        <f>SUMIFS(СВЦЭМ!$J$34:$J$777,СВЦЭМ!$A$34:$A$777,$A369,СВЦЭМ!$B$33:$B$776,Y$367)+'СЕТ СН'!$F$16</f>
        <v>0</v>
      </c>
    </row>
    <row r="370" spans="1:25" ht="15.75" hidden="1" x14ac:dyDescent="0.2">
      <c r="A370" s="35">
        <f t="shared" ref="A370:A398" si="10">A369+1</f>
        <v>43558</v>
      </c>
      <c r="B370" s="36">
        <f>SUMIFS(СВЦЭМ!$J$34:$J$777,СВЦЭМ!$A$34:$A$777,$A370,СВЦЭМ!$B$33:$B$776,B$367)+'СЕТ СН'!$F$16</f>
        <v>0</v>
      </c>
      <c r="C370" s="36">
        <f>SUMIFS(СВЦЭМ!$J$34:$J$777,СВЦЭМ!$A$34:$A$777,$A370,СВЦЭМ!$B$33:$B$776,C$367)+'СЕТ СН'!$F$16</f>
        <v>0</v>
      </c>
      <c r="D370" s="36">
        <f>SUMIFS(СВЦЭМ!$J$34:$J$777,СВЦЭМ!$A$34:$A$777,$A370,СВЦЭМ!$B$33:$B$776,D$367)+'СЕТ СН'!$F$16</f>
        <v>0</v>
      </c>
      <c r="E370" s="36">
        <f>SUMIFS(СВЦЭМ!$J$34:$J$777,СВЦЭМ!$A$34:$A$777,$A370,СВЦЭМ!$B$33:$B$776,E$367)+'СЕТ СН'!$F$16</f>
        <v>0</v>
      </c>
      <c r="F370" s="36">
        <f>SUMIFS(СВЦЭМ!$J$34:$J$777,СВЦЭМ!$A$34:$A$777,$A370,СВЦЭМ!$B$33:$B$776,F$367)+'СЕТ СН'!$F$16</f>
        <v>0</v>
      </c>
      <c r="G370" s="36">
        <f>SUMIFS(СВЦЭМ!$J$34:$J$777,СВЦЭМ!$A$34:$A$777,$A370,СВЦЭМ!$B$33:$B$776,G$367)+'СЕТ СН'!$F$16</f>
        <v>0</v>
      </c>
      <c r="H370" s="36">
        <f>SUMIFS(СВЦЭМ!$J$34:$J$777,СВЦЭМ!$A$34:$A$777,$A370,СВЦЭМ!$B$33:$B$776,H$367)+'СЕТ СН'!$F$16</f>
        <v>0</v>
      </c>
      <c r="I370" s="36">
        <f>SUMIFS(СВЦЭМ!$J$34:$J$777,СВЦЭМ!$A$34:$A$777,$A370,СВЦЭМ!$B$33:$B$776,I$367)+'СЕТ СН'!$F$16</f>
        <v>0</v>
      </c>
      <c r="J370" s="36">
        <f>SUMIFS(СВЦЭМ!$J$34:$J$777,СВЦЭМ!$A$34:$A$777,$A370,СВЦЭМ!$B$33:$B$776,J$367)+'СЕТ СН'!$F$16</f>
        <v>0</v>
      </c>
      <c r="K370" s="36">
        <f>SUMIFS(СВЦЭМ!$J$34:$J$777,СВЦЭМ!$A$34:$A$777,$A370,СВЦЭМ!$B$33:$B$776,K$367)+'СЕТ СН'!$F$16</f>
        <v>0</v>
      </c>
      <c r="L370" s="36">
        <f>SUMIFS(СВЦЭМ!$J$34:$J$777,СВЦЭМ!$A$34:$A$777,$A370,СВЦЭМ!$B$33:$B$776,L$367)+'СЕТ СН'!$F$16</f>
        <v>0</v>
      </c>
      <c r="M370" s="36">
        <f>SUMIFS(СВЦЭМ!$J$34:$J$777,СВЦЭМ!$A$34:$A$777,$A370,СВЦЭМ!$B$33:$B$776,M$367)+'СЕТ СН'!$F$16</f>
        <v>0</v>
      </c>
      <c r="N370" s="36">
        <f>SUMIFS(СВЦЭМ!$J$34:$J$777,СВЦЭМ!$A$34:$A$777,$A370,СВЦЭМ!$B$33:$B$776,N$367)+'СЕТ СН'!$F$16</f>
        <v>0</v>
      </c>
      <c r="O370" s="36">
        <f>SUMIFS(СВЦЭМ!$J$34:$J$777,СВЦЭМ!$A$34:$A$777,$A370,СВЦЭМ!$B$33:$B$776,O$367)+'СЕТ СН'!$F$16</f>
        <v>0</v>
      </c>
      <c r="P370" s="36">
        <f>SUMIFS(СВЦЭМ!$J$34:$J$777,СВЦЭМ!$A$34:$A$777,$A370,СВЦЭМ!$B$33:$B$776,P$367)+'СЕТ СН'!$F$16</f>
        <v>0</v>
      </c>
      <c r="Q370" s="36">
        <f>SUMIFS(СВЦЭМ!$J$34:$J$777,СВЦЭМ!$A$34:$A$777,$A370,СВЦЭМ!$B$33:$B$776,Q$367)+'СЕТ СН'!$F$16</f>
        <v>0</v>
      </c>
      <c r="R370" s="36">
        <f>SUMIFS(СВЦЭМ!$J$34:$J$777,СВЦЭМ!$A$34:$A$777,$A370,СВЦЭМ!$B$33:$B$776,R$367)+'СЕТ СН'!$F$16</f>
        <v>0</v>
      </c>
      <c r="S370" s="36">
        <f>SUMIFS(СВЦЭМ!$J$34:$J$777,СВЦЭМ!$A$34:$A$777,$A370,СВЦЭМ!$B$33:$B$776,S$367)+'СЕТ СН'!$F$16</f>
        <v>0</v>
      </c>
      <c r="T370" s="36">
        <f>SUMIFS(СВЦЭМ!$J$34:$J$777,СВЦЭМ!$A$34:$A$777,$A370,СВЦЭМ!$B$33:$B$776,T$367)+'СЕТ СН'!$F$16</f>
        <v>0</v>
      </c>
      <c r="U370" s="36">
        <f>SUMIFS(СВЦЭМ!$J$34:$J$777,СВЦЭМ!$A$34:$A$777,$A370,СВЦЭМ!$B$33:$B$776,U$367)+'СЕТ СН'!$F$16</f>
        <v>0</v>
      </c>
      <c r="V370" s="36">
        <f>SUMIFS(СВЦЭМ!$J$34:$J$777,СВЦЭМ!$A$34:$A$777,$A370,СВЦЭМ!$B$33:$B$776,V$367)+'СЕТ СН'!$F$16</f>
        <v>0</v>
      </c>
      <c r="W370" s="36">
        <f>SUMIFS(СВЦЭМ!$J$34:$J$777,СВЦЭМ!$A$34:$A$777,$A370,СВЦЭМ!$B$33:$B$776,W$367)+'СЕТ СН'!$F$16</f>
        <v>0</v>
      </c>
      <c r="X370" s="36">
        <f>SUMIFS(СВЦЭМ!$J$34:$J$777,СВЦЭМ!$A$34:$A$777,$A370,СВЦЭМ!$B$33:$B$776,X$367)+'СЕТ СН'!$F$16</f>
        <v>0</v>
      </c>
      <c r="Y370" s="36">
        <f>SUMIFS(СВЦЭМ!$J$34:$J$777,СВЦЭМ!$A$34:$A$777,$A370,СВЦЭМ!$B$33:$B$776,Y$367)+'СЕТ СН'!$F$16</f>
        <v>0</v>
      </c>
    </row>
    <row r="371" spans="1:25" ht="15.75" hidden="1" x14ac:dyDescent="0.2">
      <c r="A371" s="35">
        <f t="shared" si="10"/>
        <v>43559</v>
      </c>
      <c r="B371" s="36">
        <f>SUMIFS(СВЦЭМ!$J$34:$J$777,СВЦЭМ!$A$34:$A$777,$A371,СВЦЭМ!$B$33:$B$776,B$367)+'СЕТ СН'!$F$16</f>
        <v>0</v>
      </c>
      <c r="C371" s="36">
        <f>SUMIFS(СВЦЭМ!$J$34:$J$777,СВЦЭМ!$A$34:$A$777,$A371,СВЦЭМ!$B$33:$B$776,C$367)+'СЕТ СН'!$F$16</f>
        <v>0</v>
      </c>
      <c r="D371" s="36">
        <f>SUMIFS(СВЦЭМ!$J$34:$J$777,СВЦЭМ!$A$34:$A$777,$A371,СВЦЭМ!$B$33:$B$776,D$367)+'СЕТ СН'!$F$16</f>
        <v>0</v>
      </c>
      <c r="E371" s="36">
        <f>SUMIFS(СВЦЭМ!$J$34:$J$777,СВЦЭМ!$A$34:$A$777,$A371,СВЦЭМ!$B$33:$B$776,E$367)+'СЕТ СН'!$F$16</f>
        <v>0</v>
      </c>
      <c r="F371" s="36">
        <f>SUMIFS(СВЦЭМ!$J$34:$J$777,СВЦЭМ!$A$34:$A$777,$A371,СВЦЭМ!$B$33:$B$776,F$367)+'СЕТ СН'!$F$16</f>
        <v>0</v>
      </c>
      <c r="G371" s="36">
        <f>SUMIFS(СВЦЭМ!$J$34:$J$777,СВЦЭМ!$A$34:$A$777,$A371,СВЦЭМ!$B$33:$B$776,G$367)+'СЕТ СН'!$F$16</f>
        <v>0</v>
      </c>
      <c r="H371" s="36">
        <f>SUMIFS(СВЦЭМ!$J$34:$J$777,СВЦЭМ!$A$34:$A$777,$A371,СВЦЭМ!$B$33:$B$776,H$367)+'СЕТ СН'!$F$16</f>
        <v>0</v>
      </c>
      <c r="I371" s="36">
        <f>SUMIFS(СВЦЭМ!$J$34:$J$777,СВЦЭМ!$A$34:$A$777,$A371,СВЦЭМ!$B$33:$B$776,I$367)+'СЕТ СН'!$F$16</f>
        <v>0</v>
      </c>
      <c r="J371" s="36">
        <f>SUMIFS(СВЦЭМ!$J$34:$J$777,СВЦЭМ!$A$34:$A$777,$A371,СВЦЭМ!$B$33:$B$776,J$367)+'СЕТ СН'!$F$16</f>
        <v>0</v>
      </c>
      <c r="K371" s="36">
        <f>SUMIFS(СВЦЭМ!$J$34:$J$777,СВЦЭМ!$A$34:$A$777,$A371,СВЦЭМ!$B$33:$B$776,K$367)+'СЕТ СН'!$F$16</f>
        <v>0</v>
      </c>
      <c r="L371" s="36">
        <f>SUMIFS(СВЦЭМ!$J$34:$J$777,СВЦЭМ!$A$34:$A$777,$A371,СВЦЭМ!$B$33:$B$776,L$367)+'СЕТ СН'!$F$16</f>
        <v>0</v>
      </c>
      <c r="M371" s="36">
        <f>SUMIFS(СВЦЭМ!$J$34:$J$777,СВЦЭМ!$A$34:$A$777,$A371,СВЦЭМ!$B$33:$B$776,M$367)+'СЕТ СН'!$F$16</f>
        <v>0</v>
      </c>
      <c r="N371" s="36">
        <f>SUMIFS(СВЦЭМ!$J$34:$J$777,СВЦЭМ!$A$34:$A$777,$A371,СВЦЭМ!$B$33:$B$776,N$367)+'СЕТ СН'!$F$16</f>
        <v>0</v>
      </c>
      <c r="O371" s="36">
        <f>SUMIFS(СВЦЭМ!$J$34:$J$777,СВЦЭМ!$A$34:$A$777,$A371,СВЦЭМ!$B$33:$B$776,O$367)+'СЕТ СН'!$F$16</f>
        <v>0</v>
      </c>
      <c r="P371" s="36">
        <f>SUMIFS(СВЦЭМ!$J$34:$J$777,СВЦЭМ!$A$34:$A$777,$A371,СВЦЭМ!$B$33:$B$776,P$367)+'СЕТ СН'!$F$16</f>
        <v>0</v>
      </c>
      <c r="Q371" s="36">
        <f>SUMIFS(СВЦЭМ!$J$34:$J$777,СВЦЭМ!$A$34:$A$777,$A371,СВЦЭМ!$B$33:$B$776,Q$367)+'СЕТ СН'!$F$16</f>
        <v>0</v>
      </c>
      <c r="R371" s="36">
        <f>SUMIFS(СВЦЭМ!$J$34:$J$777,СВЦЭМ!$A$34:$A$777,$A371,СВЦЭМ!$B$33:$B$776,R$367)+'СЕТ СН'!$F$16</f>
        <v>0</v>
      </c>
      <c r="S371" s="36">
        <f>SUMIFS(СВЦЭМ!$J$34:$J$777,СВЦЭМ!$A$34:$A$777,$A371,СВЦЭМ!$B$33:$B$776,S$367)+'СЕТ СН'!$F$16</f>
        <v>0</v>
      </c>
      <c r="T371" s="36">
        <f>SUMIFS(СВЦЭМ!$J$34:$J$777,СВЦЭМ!$A$34:$A$777,$A371,СВЦЭМ!$B$33:$B$776,T$367)+'СЕТ СН'!$F$16</f>
        <v>0</v>
      </c>
      <c r="U371" s="36">
        <f>SUMIFS(СВЦЭМ!$J$34:$J$777,СВЦЭМ!$A$34:$A$777,$A371,СВЦЭМ!$B$33:$B$776,U$367)+'СЕТ СН'!$F$16</f>
        <v>0</v>
      </c>
      <c r="V371" s="36">
        <f>SUMIFS(СВЦЭМ!$J$34:$J$777,СВЦЭМ!$A$34:$A$777,$A371,СВЦЭМ!$B$33:$B$776,V$367)+'СЕТ СН'!$F$16</f>
        <v>0</v>
      </c>
      <c r="W371" s="36">
        <f>SUMIFS(СВЦЭМ!$J$34:$J$777,СВЦЭМ!$A$34:$A$777,$A371,СВЦЭМ!$B$33:$B$776,W$367)+'СЕТ СН'!$F$16</f>
        <v>0</v>
      </c>
      <c r="X371" s="36">
        <f>SUMIFS(СВЦЭМ!$J$34:$J$777,СВЦЭМ!$A$34:$A$777,$A371,СВЦЭМ!$B$33:$B$776,X$367)+'СЕТ СН'!$F$16</f>
        <v>0</v>
      </c>
      <c r="Y371" s="36">
        <f>SUMIFS(СВЦЭМ!$J$34:$J$777,СВЦЭМ!$A$34:$A$777,$A371,СВЦЭМ!$B$33:$B$776,Y$367)+'СЕТ СН'!$F$16</f>
        <v>0</v>
      </c>
    </row>
    <row r="372" spans="1:25" ht="15.75" hidden="1" x14ac:dyDescent="0.2">
      <c r="A372" s="35">
        <f t="shared" si="10"/>
        <v>43560</v>
      </c>
      <c r="B372" s="36">
        <f>SUMIFS(СВЦЭМ!$J$34:$J$777,СВЦЭМ!$A$34:$A$777,$A372,СВЦЭМ!$B$33:$B$776,B$367)+'СЕТ СН'!$F$16</f>
        <v>0</v>
      </c>
      <c r="C372" s="36">
        <f>SUMIFS(СВЦЭМ!$J$34:$J$777,СВЦЭМ!$A$34:$A$777,$A372,СВЦЭМ!$B$33:$B$776,C$367)+'СЕТ СН'!$F$16</f>
        <v>0</v>
      </c>
      <c r="D372" s="36">
        <f>SUMIFS(СВЦЭМ!$J$34:$J$777,СВЦЭМ!$A$34:$A$777,$A372,СВЦЭМ!$B$33:$B$776,D$367)+'СЕТ СН'!$F$16</f>
        <v>0</v>
      </c>
      <c r="E372" s="36">
        <f>SUMIFS(СВЦЭМ!$J$34:$J$777,СВЦЭМ!$A$34:$A$777,$A372,СВЦЭМ!$B$33:$B$776,E$367)+'СЕТ СН'!$F$16</f>
        <v>0</v>
      </c>
      <c r="F372" s="36">
        <f>SUMIFS(СВЦЭМ!$J$34:$J$777,СВЦЭМ!$A$34:$A$777,$A372,СВЦЭМ!$B$33:$B$776,F$367)+'СЕТ СН'!$F$16</f>
        <v>0</v>
      </c>
      <c r="G372" s="36">
        <f>SUMIFS(СВЦЭМ!$J$34:$J$777,СВЦЭМ!$A$34:$A$777,$A372,СВЦЭМ!$B$33:$B$776,G$367)+'СЕТ СН'!$F$16</f>
        <v>0</v>
      </c>
      <c r="H372" s="36">
        <f>SUMIFS(СВЦЭМ!$J$34:$J$777,СВЦЭМ!$A$34:$A$777,$A372,СВЦЭМ!$B$33:$B$776,H$367)+'СЕТ СН'!$F$16</f>
        <v>0</v>
      </c>
      <c r="I372" s="36">
        <f>SUMIFS(СВЦЭМ!$J$34:$J$777,СВЦЭМ!$A$34:$A$777,$A372,СВЦЭМ!$B$33:$B$776,I$367)+'СЕТ СН'!$F$16</f>
        <v>0</v>
      </c>
      <c r="J372" s="36">
        <f>SUMIFS(СВЦЭМ!$J$34:$J$777,СВЦЭМ!$A$34:$A$777,$A372,СВЦЭМ!$B$33:$B$776,J$367)+'СЕТ СН'!$F$16</f>
        <v>0</v>
      </c>
      <c r="K372" s="36">
        <f>SUMIFS(СВЦЭМ!$J$34:$J$777,СВЦЭМ!$A$34:$A$777,$A372,СВЦЭМ!$B$33:$B$776,K$367)+'СЕТ СН'!$F$16</f>
        <v>0</v>
      </c>
      <c r="L372" s="36">
        <f>SUMIFS(СВЦЭМ!$J$34:$J$777,СВЦЭМ!$A$34:$A$777,$A372,СВЦЭМ!$B$33:$B$776,L$367)+'СЕТ СН'!$F$16</f>
        <v>0</v>
      </c>
      <c r="M372" s="36">
        <f>SUMIFS(СВЦЭМ!$J$34:$J$777,СВЦЭМ!$A$34:$A$777,$A372,СВЦЭМ!$B$33:$B$776,M$367)+'СЕТ СН'!$F$16</f>
        <v>0</v>
      </c>
      <c r="N372" s="36">
        <f>SUMIFS(СВЦЭМ!$J$34:$J$777,СВЦЭМ!$A$34:$A$777,$A372,СВЦЭМ!$B$33:$B$776,N$367)+'СЕТ СН'!$F$16</f>
        <v>0</v>
      </c>
      <c r="O372" s="36">
        <f>SUMIFS(СВЦЭМ!$J$34:$J$777,СВЦЭМ!$A$34:$A$777,$A372,СВЦЭМ!$B$33:$B$776,O$367)+'СЕТ СН'!$F$16</f>
        <v>0</v>
      </c>
      <c r="P372" s="36">
        <f>SUMIFS(СВЦЭМ!$J$34:$J$777,СВЦЭМ!$A$34:$A$777,$A372,СВЦЭМ!$B$33:$B$776,P$367)+'СЕТ СН'!$F$16</f>
        <v>0</v>
      </c>
      <c r="Q372" s="36">
        <f>SUMIFS(СВЦЭМ!$J$34:$J$777,СВЦЭМ!$A$34:$A$777,$A372,СВЦЭМ!$B$33:$B$776,Q$367)+'СЕТ СН'!$F$16</f>
        <v>0</v>
      </c>
      <c r="R372" s="36">
        <f>SUMIFS(СВЦЭМ!$J$34:$J$777,СВЦЭМ!$A$34:$A$777,$A372,СВЦЭМ!$B$33:$B$776,R$367)+'СЕТ СН'!$F$16</f>
        <v>0</v>
      </c>
      <c r="S372" s="36">
        <f>SUMIFS(СВЦЭМ!$J$34:$J$777,СВЦЭМ!$A$34:$A$777,$A372,СВЦЭМ!$B$33:$B$776,S$367)+'СЕТ СН'!$F$16</f>
        <v>0</v>
      </c>
      <c r="T372" s="36">
        <f>SUMIFS(СВЦЭМ!$J$34:$J$777,СВЦЭМ!$A$34:$A$777,$A372,СВЦЭМ!$B$33:$B$776,T$367)+'СЕТ СН'!$F$16</f>
        <v>0</v>
      </c>
      <c r="U372" s="36">
        <f>SUMIFS(СВЦЭМ!$J$34:$J$777,СВЦЭМ!$A$34:$A$777,$A372,СВЦЭМ!$B$33:$B$776,U$367)+'СЕТ СН'!$F$16</f>
        <v>0</v>
      </c>
      <c r="V372" s="36">
        <f>SUMIFS(СВЦЭМ!$J$34:$J$777,СВЦЭМ!$A$34:$A$777,$A372,СВЦЭМ!$B$33:$B$776,V$367)+'СЕТ СН'!$F$16</f>
        <v>0</v>
      </c>
      <c r="W372" s="36">
        <f>SUMIFS(СВЦЭМ!$J$34:$J$777,СВЦЭМ!$A$34:$A$777,$A372,СВЦЭМ!$B$33:$B$776,W$367)+'СЕТ СН'!$F$16</f>
        <v>0</v>
      </c>
      <c r="X372" s="36">
        <f>SUMIFS(СВЦЭМ!$J$34:$J$777,СВЦЭМ!$A$34:$A$777,$A372,СВЦЭМ!$B$33:$B$776,X$367)+'СЕТ СН'!$F$16</f>
        <v>0</v>
      </c>
      <c r="Y372" s="36">
        <f>SUMIFS(СВЦЭМ!$J$34:$J$777,СВЦЭМ!$A$34:$A$777,$A372,СВЦЭМ!$B$33:$B$776,Y$367)+'СЕТ СН'!$F$16</f>
        <v>0</v>
      </c>
    </row>
    <row r="373" spans="1:25" ht="15.75" hidden="1" x14ac:dyDescent="0.2">
      <c r="A373" s="35">
        <f t="shared" si="10"/>
        <v>43561</v>
      </c>
      <c r="B373" s="36">
        <f>SUMIFS(СВЦЭМ!$J$34:$J$777,СВЦЭМ!$A$34:$A$777,$A373,СВЦЭМ!$B$33:$B$776,B$367)+'СЕТ СН'!$F$16</f>
        <v>0</v>
      </c>
      <c r="C373" s="36">
        <f>SUMIFS(СВЦЭМ!$J$34:$J$777,СВЦЭМ!$A$34:$A$777,$A373,СВЦЭМ!$B$33:$B$776,C$367)+'СЕТ СН'!$F$16</f>
        <v>0</v>
      </c>
      <c r="D373" s="36">
        <f>SUMIFS(СВЦЭМ!$J$34:$J$777,СВЦЭМ!$A$34:$A$777,$A373,СВЦЭМ!$B$33:$B$776,D$367)+'СЕТ СН'!$F$16</f>
        <v>0</v>
      </c>
      <c r="E373" s="36">
        <f>SUMIFS(СВЦЭМ!$J$34:$J$777,СВЦЭМ!$A$34:$A$777,$A373,СВЦЭМ!$B$33:$B$776,E$367)+'СЕТ СН'!$F$16</f>
        <v>0</v>
      </c>
      <c r="F373" s="36">
        <f>SUMIFS(СВЦЭМ!$J$34:$J$777,СВЦЭМ!$A$34:$A$777,$A373,СВЦЭМ!$B$33:$B$776,F$367)+'СЕТ СН'!$F$16</f>
        <v>0</v>
      </c>
      <c r="G373" s="36">
        <f>SUMIFS(СВЦЭМ!$J$34:$J$777,СВЦЭМ!$A$34:$A$777,$A373,СВЦЭМ!$B$33:$B$776,G$367)+'СЕТ СН'!$F$16</f>
        <v>0</v>
      </c>
      <c r="H373" s="36">
        <f>SUMIFS(СВЦЭМ!$J$34:$J$777,СВЦЭМ!$A$34:$A$777,$A373,СВЦЭМ!$B$33:$B$776,H$367)+'СЕТ СН'!$F$16</f>
        <v>0</v>
      </c>
      <c r="I373" s="36">
        <f>SUMIFS(СВЦЭМ!$J$34:$J$777,СВЦЭМ!$A$34:$A$777,$A373,СВЦЭМ!$B$33:$B$776,I$367)+'СЕТ СН'!$F$16</f>
        <v>0</v>
      </c>
      <c r="J373" s="36">
        <f>SUMIFS(СВЦЭМ!$J$34:$J$777,СВЦЭМ!$A$34:$A$777,$A373,СВЦЭМ!$B$33:$B$776,J$367)+'СЕТ СН'!$F$16</f>
        <v>0</v>
      </c>
      <c r="K373" s="36">
        <f>SUMIFS(СВЦЭМ!$J$34:$J$777,СВЦЭМ!$A$34:$A$777,$A373,СВЦЭМ!$B$33:$B$776,K$367)+'СЕТ СН'!$F$16</f>
        <v>0</v>
      </c>
      <c r="L373" s="36">
        <f>SUMIFS(СВЦЭМ!$J$34:$J$777,СВЦЭМ!$A$34:$A$777,$A373,СВЦЭМ!$B$33:$B$776,L$367)+'СЕТ СН'!$F$16</f>
        <v>0</v>
      </c>
      <c r="M373" s="36">
        <f>SUMIFS(СВЦЭМ!$J$34:$J$777,СВЦЭМ!$A$34:$A$777,$A373,СВЦЭМ!$B$33:$B$776,M$367)+'СЕТ СН'!$F$16</f>
        <v>0</v>
      </c>
      <c r="N373" s="36">
        <f>SUMIFS(СВЦЭМ!$J$34:$J$777,СВЦЭМ!$A$34:$A$777,$A373,СВЦЭМ!$B$33:$B$776,N$367)+'СЕТ СН'!$F$16</f>
        <v>0</v>
      </c>
      <c r="O373" s="36">
        <f>SUMIFS(СВЦЭМ!$J$34:$J$777,СВЦЭМ!$A$34:$A$777,$A373,СВЦЭМ!$B$33:$B$776,O$367)+'СЕТ СН'!$F$16</f>
        <v>0</v>
      </c>
      <c r="P373" s="36">
        <f>SUMIFS(СВЦЭМ!$J$34:$J$777,СВЦЭМ!$A$34:$A$777,$A373,СВЦЭМ!$B$33:$B$776,P$367)+'СЕТ СН'!$F$16</f>
        <v>0</v>
      </c>
      <c r="Q373" s="36">
        <f>SUMIFS(СВЦЭМ!$J$34:$J$777,СВЦЭМ!$A$34:$A$777,$A373,СВЦЭМ!$B$33:$B$776,Q$367)+'СЕТ СН'!$F$16</f>
        <v>0</v>
      </c>
      <c r="R373" s="36">
        <f>SUMIFS(СВЦЭМ!$J$34:$J$777,СВЦЭМ!$A$34:$A$777,$A373,СВЦЭМ!$B$33:$B$776,R$367)+'СЕТ СН'!$F$16</f>
        <v>0</v>
      </c>
      <c r="S373" s="36">
        <f>SUMIFS(СВЦЭМ!$J$34:$J$777,СВЦЭМ!$A$34:$A$777,$A373,СВЦЭМ!$B$33:$B$776,S$367)+'СЕТ СН'!$F$16</f>
        <v>0</v>
      </c>
      <c r="T373" s="36">
        <f>SUMIFS(СВЦЭМ!$J$34:$J$777,СВЦЭМ!$A$34:$A$777,$A373,СВЦЭМ!$B$33:$B$776,T$367)+'СЕТ СН'!$F$16</f>
        <v>0</v>
      </c>
      <c r="U373" s="36">
        <f>SUMIFS(СВЦЭМ!$J$34:$J$777,СВЦЭМ!$A$34:$A$777,$A373,СВЦЭМ!$B$33:$B$776,U$367)+'СЕТ СН'!$F$16</f>
        <v>0</v>
      </c>
      <c r="V373" s="36">
        <f>SUMIFS(СВЦЭМ!$J$34:$J$777,СВЦЭМ!$A$34:$A$777,$A373,СВЦЭМ!$B$33:$B$776,V$367)+'СЕТ СН'!$F$16</f>
        <v>0</v>
      </c>
      <c r="W373" s="36">
        <f>SUMIFS(СВЦЭМ!$J$34:$J$777,СВЦЭМ!$A$34:$A$777,$A373,СВЦЭМ!$B$33:$B$776,W$367)+'СЕТ СН'!$F$16</f>
        <v>0</v>
      </c>
      <c r="X373" s="36">
        <f>SUMIFS(СВЦЭМ!$J$34:$J$777,СВЦЭМ!$A$34:$A$777,$A373,СВЦЭМ!$B$33:$B$776,X$367)+'СЕТ СН'!$F$16</f>
        <v>0</v>
      </c>
      <c r="Y373" s="36">
        <f>SUMIFS(СВЦЭМ!$J$34:$J$777,СВЦЭМ!$A$34:$A$777,$A373,СВЦЭМ!$B$33:$B$776,Y$367)+'СЕТ СН'!$F$16</f>
        <v>0</v>
      </c>
    </row>
    <row r="374" spans="1:25" ht="15.75" hidden="1" x14ac:dyDescent="0.2">
      <c r="A374" s="35">
        <f t="shared" si="10"/>
        <v>43562</v>
      </c>
      <c r="B374" s="36">
        <f>SUMIFS(СВЦЭМ!$J$34:$J$777,СВЦЭМ!$A$34:$A$777,$A374,СВЦЭМ!$B$33:$B$776,B$367)+'СЕТ СН'!$F$16</f>
        <v>0</v>
      </c>
      <c r="C374" s="36">
        <f>SUMIFS(СВЦЭМ!$J$34:$J$777,СВЦЭМ!$A$34:$A$777,$A374,СВЦЭМ!$B$33:$B$776,C$367)+'СЕТ СН'!$F$16</f>
        <v>0</v>
      </c>
      <c r="D374" s="36">
        <f>SUMIFS(СВЦЭМ!$J$34:$J$777,СВЦЭМ!$A$34:$A$777,$A374,СВЦЭМ!$B$33:$B$776,D$367)+'СЕТ СН'!$F$16</f>
        <v>0</v>
      </c>
      <c r="E374" s="36">
        <f>SUMIFS(СВЦЭМ!$J$34:$J$777,СВЦЭМ!$A$34:$A$777,$A374,СВЦЭМ!$B$33:$B$776,E$367)+'СЕТ СН'!$F$16</f>
        <v>0</v>
      </c>
      <c r="F374" s="36">
        <f>SUMIFS(СВЦЭМ!$J$34:$J$777,СВЦЭМ!$A$34:$A$777,$A374,СВЦЭМ!$B$33:$B$776,F$367)+'СЕТ СН'!$F$16</f>
        <v>0</v>
      </c>
      <c r="G374" s="36">
        <f>SUMIFS(СВЦЭМ!$J$34:$J$777,СВЦЭМ!$A$34:$A$777,$A374,СВЦЭМ!$B$33:$B$776,G$367)+'СЕТ СН'!$F$16</f>
        <v>0</v>
      </c>
      <c r="H374" s="36">
        <f>SUMIFS(СВЦЭМ!$J$34:$J$777,СВЦЭМ!$A$34:$A$777,$A374,СВЦЭМ!$B$33:$B$776,H$367)+'СЕТ СН'!$F$16</f>
        <v>0</v>
      </c>
      <c r="I374" s="36">
        <f>SUMIFS(СВЦЭМ!$J$34:$J$777,СВЦЭМ!$A$34:$A$777,$A374,СВЦЭМ!$B$33:$B$776,I$367)+'СЕТ СН'!$F$16</f>
        <v>0</v>
      </c>
      <c r="J374" s="36">
        <f>SUMIFS(СВЦЭМ!$J$34:$J$777,СВЦЭМ!$A$34:$A$777,$A374,СВЦЭМ!$B$33:$B$776,J$367)+'СЕТ СН'!$F$16</f>
        <v>0</v>
      </c>
      <c r="K374" s="36">
        <f>SUMIFS(СВЦЭМ!$J$34:$J$777,СВЦЭМ!$A$34:$A$777,$A374,СВЦЭМ!$B$33:$B$776,K$367)+'СЕТ СН'!$F$16</f>
        <v>0</v>
      </c>
      <c r="L374" s="36">
        <f>SUMIFS(СВЦЭМ!$J$34:$J$777,СВЦЭМ!$A$34:$A$777,$A374,СВЦЭМ!$B$33:$B$776,L$367)+'СЕТ СН'!$F$16</f>
        <v>0</v>
      </c>
      <c r="M374" s="36">
        <f>SUMIFS(СВЦЭМ!$J$34:$J$777,СВЦЭМ!$A$34:$A$777,$A374,СВЦЭМ!$B$33:$B$776,M$367)+'СЕТ СН'!$F$16</f>
        <v>0</v>
      </c>
      <c r="N374" s="36">
        <f>SUMIFS(СВЦЭМ!$J$34:$J$777,СВЦЭМ!$A$34:$A$777,$A374,СВЦЭМ!$B$33:$B$776,N$367)+'СЕТ СН'!$F$16</f>
        <v>0</v>
      </c>
      <c r="O374" s="36">
        <f>SUMIFS(СВЦЭМ!$J$34:$J$777,СВЦЭМ!$A$34:$A$777,$A374,СВЦЭМ!$B$33:$B$776,O$367)+'СЕТ СН'!$F$16</f>
        <v>0</v>
      </c>
      <c r="P374" s="36">
        <f>SUMIFS(СВЦЭМ!$J$34:$J$777,СВЦЭМ!$A$34:$A$777,$A374,СВЦЭМ!$B$33:$B$776,P$367)+'СЕТ СН'!$F$16</f>
        <v>0</v>
      </c>
      <c r="Q374" s="36">
        <f>SUMIFS(СВЦЭМ!$J$34:$J$777,СВЦЭМ!$A$34:$A$777,$A374,СВЦЭМ!$B$33:$B$776,Q$367)+'СЕТ СН'!$F$16</f>
        <v>0</v>
      </c>
      <c r="R374" s="36">
        <f>SUMIFS(СВЦЭМ!$J$34:$J$777,СВЦЭМ!$A$34:$A$777,$A374,СВЦЭМ!$B$33:$B$776,R$367)+'СЕТ СН'!$F$16</f>
        <v>0</v>
      </c>
      <c r="S374" s="36">
        <f>SUMIFS(СВЦЭМ!$J$34:$J$777,СВЦЭМ!$A$34:$A$777,$A374,СВЦЭМ!$B$33:$B$776,S$367)+'СЕТ СН'!$F$16</f>
        <v>0</v>
      </c>
      <c r="T374" s="36">
        <f>SUMIFS(СВЦЭМ!$J$34:$J$777,СВЦЭМ!$A$34:$A$777,$A374,СВЦЭМ!$B$33:$B$776,T$367)+'СЕТ СН'!$F$16</f>
        <v>0</v>
      </c>
      <c r="U374" s="36">
        <f>SUMIFS(СВЦЭМ!$J$34:$J$777,СВЦЭМ!$A$34:$A$777,$A374,СВЦЭМ!$B$33:$B$776,U$367)+'СЕТ СН'!$F$16</f>
        <v>0</v>
      </c>
      <c r="V374" s="36">
        <f>SUMIFS(СВЦЭМ!$J$34:$J$777,СВЦЭМ!$A$34:$A$777,$A374,СВЦЭМ!$B$33:$B$776,V$367)+'СЕТ СН'!$F$16</f>
        <v>0</v>
      </c>
      <c r="W374" s="36">
        <f>SUMIFS(СВЦЭМ!$J$34:$J$777,СВЦЭМ!$A$34:$A$777,$A374,СВЦЭМ!$B$33:$B$776,W$367)+'СЕТ СН'!$F$16</f>
        <v>0</v>
      </c>
      <c r="X374" s="36">
        <f>SUMIFS(СВЦЭМ!$J$34:$J$777,СВЦЭМ!$A$34:$A$777,$A374,СВЦЭМ!$B$33:$B$776,X$367)+'СЕТ СН'!$F$16</f>
        <v>0</v>
      </c>
      <c r="Y374" s="36">
        <f>SUMIFS(СВЦЭМ!$J$34:$J$777,СВЦЭМ!$A$34:$A$777,$A374,СВЦЭМ!$B$33:$B$776,Y$367)+'СЕТ СН'!$F$16</f>
        <v>0</v>
      </c>
    </row>
    <row r="375" spans="1:25" ht="15.75" hidden="1" x14ac:dyDescent="0.2">
      <c r="A375" s="35">
        <f t="shared" si="10"/>
        <v>43563</v>
      </c>
      <c r="B375" s="36">
        <f>SUMIFS(СВЦЭМ!$J$34:$J$777,СВЦЭМ!$A$34:$A$777,$A375,СВЦЭМ!$B$33:$B$776,B$367)+'СЕТ СН'!$F$16</f>
        <v>0</v>
      </c>
      <c r="C375" s="36">
        <f>SUMIFS(СВЦЭМ!$J$34:$J$777,СВЦЭМ!$A$34:$A$777,$A375,СВЦЭМ!$B$33:$B$776,C$367)+'СЕТ СН'!$F$16</f>
        <v>0</v>
      </c>
      <c r="D375" s="36">
        <f>SUMIFS(СВЦЭМ!$J$34:$J$777,СВЦЭМ!$A$34:$A$777,$A375,СВЦЭМ!$B$33:$B$776,D$367)+'СЕТ СН'!$F$16</f>
        <v>0</v>
      </c>
      <c r="E375" s="36">
        <f>SUMIFS(СВЦЭМ!$J$34:$J$777,СВЦЭМ!$A$34:$A$777,$A375,СВЦЭМ!$B$33:$B$776,E$367)+'СЕТ СН'!$F$16</f>
        <v>0</v>
      </c>
      <c r="F375" s="36">
        <f>SUMIFS(СВЦЭМ!$J$34:$J$777,СВЦЭМ!$A$34:$A$777,$A375,СВЦЭМ!$B$33:$B$776,F$367)+'СЕТ СН'!$F$16</f>
        <v>0</v>
      </c>
      <c r="G375" s="36">
        <f>SUMIFS(СВЦЭМ!$J$34:$J$777,СВЦЭМ!$A$34:$A$777,$A375,СВЦЭМ!$B$33:$B$776,G$367)+'СЕТ СН'!$F$16</f>
        <v>0</v>
      </c>
      <c r="H375" s="36">
        <f>SUMIFS(СВЦЭМ!$J$34:$J$777,СВЦЭМ!$A$34:$A$777,$A375,СВЦЭМ!$B$33:$B$776,H$367)+'СЕТ СН'!$F$16</f>
        <v>0</v>
      </c>
      <c r="I375" s="36">
        <f>SUMIFS(СВЦЭМ!$J$34:$J$777,СВЦЭМ!$A$34:$A$777,$A375,СВЦЭМ!$B$33:$B$776,I$367)+'СЕТ СН'!$F$16</f>
        <v>0</v>
      </c>
      <c r="J375" s="36">
        <f>SUMIFS(СВЦЭМ!$J$34:$J$777,СВЦЭМ!$A$34:$A$777,$A375,СВЦЭМ!$B$33:$B$776,J$367)+'СЕТ СН'!$F$16</f>
        <v>0</v>
      </c>
      <c r="K375" s="36">
        <f>SUMIFS(СВЦЭМ!$J$34:$J$777,СВЦЭМ!$A$34:$A$777,$A375,СВЦЭМ!$B$33:$B$776,K$367)+'СЕТ СН'!$F$16</f>
        <v>0</v>
      </c>
      <c r="L375" s="36">
        <f>SUMIFS(СВЦЭМ!$J$34:$J$777,СВЦЭМ!$A$34:$A$777,$A375,СВЦЭМ!$B$33:$B$776,L$367)+'СЕТ СН'!$F$16</f>
        <v>0</v>
      </c>
      <c r="M375" s="36">
        <f>SUMIFS(СВЦЭМ!$J$34:$J$777,СВЦЭМ!$A$34:$A$777,$A375,СВЦЭМ!$B$33:$B$776,M$367)+'СЕТ СН'!$F$16</f>
        <v>0</v>
      </c>
      <c r="N375" s="36">
        <f>SUMIFS(СВЦЭМ!$J$34:$J$777,СВЦЭМ!$A$34:$A$777,$A375,СВЦЭМ!$B$33:$B$776,N$367)+'СЕТ СН'!$F$16</f>
        <v>0</v>
      </c>
      <c r="O375" s="36">
        <f>SUMIFS(СВЦЭМ!$J$34:$J$777,СВЦЭМ!$A$34:$A$777,$A375,СВЦЭМ!$B$33:$B$776,O$367)+'СЕТ СН'!$F$16</f>
        <v>0</v>
      </c>
      <c r="P375" s="36">
        <f>SUMIFS(СВЦЭМ!$J$34:$J$777,СВЦЭМ!$A$34:$A$777,$A375,СВЦЭМ!$B$33:$B$776,P$367)+'СЕТ СН'!$F$16</f>
        <v>0</v>
      </c>
      <c r="Q375" s="36">
        <f>SUMIFS(СВЦЭМ!$J$34:$J$777,СВЦЭМ!$A$34:$A$777,$A375,СВЦЭМ!$B$33:$B$776,Q$367)+'СЕТ СН'!$F$16</f>
        <v>0</v>
      </c>
      <c r="R375" s="36">
        <f>SUMIFS(СВЦЭМ!$J$34:$J$777,СВЦЭМ!$A$34:$A$777,$A375,СВЦЭМ!$B$33:$B$776,R$367)+'СЕТ СН'!$F$16</f>
        <v>0</v>
      </c>
      <c r="S375" s="36">
        <f>SUMIFS(СВЦЭМ!$J$34:$J$777,СВЦЭМ!$A$34:$A$777,$A375,СВЦЭМ!$B$33:$B$776,S$367)+'СЕТ СН'!$F$16</f>
        <v>0</v>
      </c>
      <c r="T375" s="36">
        <f>SUMIFS(СВЦЭМ!$J$34:$J$777,СВЦЭМ!$A$34:$A$777,$A375,СВЦЭМ!$B$33:$B$776,T$367)+'СЕТ СН'!$F$16</f>
        <v>0</v>
      </c>
      <c r="U375" s="36">
        <f>SUMIFS(СВЦЭМ!$J$34:$J$777,СВЦЭМ!$A$34:$A$777,$A375,СВЦЭМ!$B$33:$B$776,U$367)+'СЕТ СН'!$F$16</f>
        <v>0</v>
      </c>
      <c r="V375" s="36">
        <f>SUMIFS(СВЦЭМ!$J$34:$J$777,СВЦЭМ!$A$34:$A$777,$A375,СВЦЭМ!$B$33:$B$776,V$367)+'СЕТ СН'!$F$16</f>
        <v>0</v>
      </c>
      <c r="W375" s="36">
        <f>SUMIFS(СВЦЭМ!$J$34:$J$777,СВЦЭМ!$A$34:$A$777,$A375,СВЦЭМ!$B$33:$B$776,W$367)+'СЕТ СН'!$F$16</f>
        <v>0</v>
      </c>
      <c r="X375" s="36">
        <f>SUMIFS(СВЦЭМ!$J$34:$J$777,СВЦЭМ!$A$34:$A$777,$A375,СВЦЭМ!$B$33:$B$776,X$367)+'СЕТ СН'!$F$16</f>
        <v>0</v>
      </c>
      <c r="Y375" s="36">
        <f>SUMIFS(СВЦЭМ!$J$34:$J$777,СВЦЭМ!$A$34:$A$777,$A375,СВЦЭМ!$B$33:$B$776,Y$367)+'СЕТ СН'!$F$16</f>
        <v>0</v>
      </c>
    </row>
    <row r="376" spans="1:25" ht="15.75" hidden="1" x14ac:dyDescent="0.2">
      <c r="A376" s="35">
        <f t="shared" si="10"/>
        <v>43564</v>
      </c>
      <c r="B376" s="36">
        <f>SUMIFS(СВЦЭМ!$J$34:$J$777,СВЦЭМ!$A$34:$A$777,$A376,СВЦЭМ!$B$33:$B$776,B$367)+'СЕТ СН'!$F$16</f>
        <v>0</v>
      </c>
      <c r="C376" s="36">
        <f>SUMIFS(СВЦЭМ!$J$34:$J$777,СВЦЭМ!$A$34:$A$777,$A376,СВЦЭМ!$B$33:$B$776,C$367)+'СЕТ СН'!$F$16</f>
        <v>0</v>
      </c>
      <c r="D376" s="36">
        <f>SUMIFS(СВЦЭМ!$J$34:$J$777,СВЦЭМ!$A$34:$A$777,$A376,СВЦЭМ!$B$33:$B$776,D$367)+'СЕТ СН'!$F$16</f>
        <v>0</v>
      </c>
      <c r="E376" s="36">
        <f>SUMIFS(СВЦЭМ!$J$34:$J$777,СВЦЭМ!$A$34:$A$777,$A376,СВЦЭМ!$B$33:$B$776,E$367)+'СЕТ СН'!$F$16</f>
        <v>0</v>
      </c>
      <c r="F376" s="36">
        <f>SUMIFS(СВЦЭМ!$J$34:$J$777,СВЦЭМ!$A$34:$A$777,$A376,СВЦЭМ!$B$33:$B$776,F$367)+'СЕТ СН'!$F$16</f>
        <v>0</v>
      </c>
      <c r="G376" s="36">
        <f>SUMIFS(СВЦЭМ!$J$34:$J$777,СВЦЭМ!$A$34:$A$777,$A376,СВЦЭМ!$B$33:$B$776,G$367)+'СЕТ СН'!$F$16</f>
        <v>0</v>
      </c>
      <c r="H376" s="36">
        <f>SUMIFS(СВЦЭМ!$J$34:$J$777,СВЦЭМ!$A$34:$A$777,$A376,СВЦЭМ!$B$33:$B$776,H$367)+'СЕТ СН'!$F$16</f>
        <v>0</v>
      </c>
      <c r="I376" s="36">
        <f>SUMIFS(СВЦЭМ!$J$34:$J$777,СВЦЭМ!$A$34:$A$777,$A376,СВЦЭМ!$B$33:$B$776,I$367)+'СЕТ СН'!$F$16</f>
        <v>0</v>
      </c>
      <c r="J376" s="36">
        <f>SUMIFS(СВЦЭМ!$J$34:$J$777,СВЦЭМ!$A$34:$A$777,$A376,СВЦЭМ!$B$33:$B$776,J$367)+'СЕТ СН'!$F$16</f>
        <v>0</v>
      </c>
      <c r="K376" s="36">
        <f>SUMIFS(СВЦЭМ!$J$34:$J$777,СВЦЭМ!$A$34:$A$777,$A376,СВЦЭМ!$B$33:$B$776,K$367)+'СЕТ СН'!$F$16</f>
        <v>0</v>
      </c>
      <c r="L376" s="36">
        <f>SUMIFS(СВЦЭМ!$J$34:$J$777,СВЦЭМ!$A$34:$A$777,$A376,СВЦЭМ!$B$33:$B$776,L$367)+'СЕТ СН'!$F$16</f>
        <v>0</v>
      </c>
      <c r="M376" s="36">
        <f>SUMIFS(СВЦЭМ!$J$34:$J$777,СВЦЭМ!$A$34:$A$777,$A376,СВЦЭМ!$B$33:$B$776,M$367)+'СЕТ СН'!$F$16</f>
        <v>0</v>
      </c>
      <c r="N376" s="36">
        <f>SUMIFS(СВЦЭМ!$J$34:$J$777,СВЦЭМ!$A$34:$A$777,$A376,СВЦЭМ!$B$33:$B$776,N$367)+'СЕТ СН'!$F$16</f>
        <v>0</v>
      </c>
      <c r="O376" s="36">
        <f>SUMIFS(СВЦЭМ!$J$34:$J$777,СВЦЭМ!$A$34:$A$777,$A376,СВЦЭМ!$B$33:$B$776,O$367)+'СЕТ СН'!$F$16</f>
        <v>0</v>
      </c>
      <c r="P376" s="36">
        <f>SUMIFS(СВЦЭМ!$J$34:$J$777,СВЦЭМ!$A$34:$A$777,$A376,СВЦЭМ!$B$33:$B$776,P$367)+'СЕТ СН'!$F$16</f>
        <v>0</v>
      </c>
      <c r="Q376" s="36">
        <f>SUMIFS(СВЦЭМ!$J$34:$J$777,СВЦЭМ!$A$34:$A$777,$A376,СВЦЭМ!$B$33:$B$776,Q$367)+'СЕТ СН'!$F$16</f>
        <v>0</v>
      </c>
      <c r="R376" s="36">
        <f>SUMIFS(СВЦЭМ!$J$34:$J$777,СВЦЭМ!$A$34:$A$777,$A376,СВЦЭМ!$B$33:$B$776,R$367)+'СЕТ СН'!$F$16</f>
        <v>0</v>
      </c>
      <c r="S376" s="36">
        <f>SUMIFS(СВЦЭМ!$J$34:$J$777,СВЦЭМ!$A$34:$A$777,$A376,СВЦЭМ!$B$33:$B$776,S$367)+'СЕТ СН'!$F$16</f>
        <v>0</v>
      </c>
      <c r="T376" s="36">
        <f>SUMIFS(СВЦЭМ!$J$34:$J$777,СВЦЭМ!$A$34:$A$777,$A376,СВЦЭМ!$B$33:$B$776,T$367)+'СЕТ СН'!$F$16</f>
        <v>0</v>
      </c>
      <c r="U376" s="36">
        <f>SUMIFS(СВЦЭМ!$J$34:$J$777,СВЦЭМ!$A$34:$A$777,$A376,СВЦЭМ!$B$33:$B$776,U$367)+'СЕТ СН'!$F$16</f>
        <v>0</v>
      </c>
      <c r="V376" s="36">
        <f>SUMIFS(СВЦЭМ!$J$34:$J$777,СВЦЭМ!$A$34:$A$777,$A376,СВЦЭМ!$B$33:$B$776,V$367)+'СЕТ СН'!$F$16</f>
        <v>0</v>
      </c>
      <c r="W376" s="36">
        <f>SUMIFS(СВЦЭМ!$J$34:$J$777,СВЦЭМ!$A$34:$A$777,$A376,СВЦЭМ!$B$33:$B$776,W$367)+'СЕТ СН'!$F$16</f>
        <v>0</v>
      </c>
      <c r="X376" s="36">
        <f>SUMIFS(СВЦЭМ!$J$34:$J$777,СВЦЭМ!$A$34:$A$777,$A376,СВЦЭМ!$B$33:$B$776,X$367)+'СЕТ СН'!$F$16</f>
        <v>0</v>
      </c>
      <c r="Y376" s="36">
        <f>SUMIFS(СВЦЭМ!$J$34:$J$777,СВЦЭМ!$A$34:$A$777,$A376,СВЦЭМ!$B$33:$B$776,Y$367)+'СЕТ СН'!$F$16</f>
        <v>0</v>
      </c>
    </row>
    <row r="377" spans="1:25" ht="15.75" hidden="1" x14ac:dyDescent="0.2">
      <c r="A377" s="35">
        <f t="shared" si="10"/>
        <v>43565</v>
      </c>
      <c r="B377" s="36">
        <f>SUMIFS(СВЦЭМ!$J$34:$J$777,СВЦЭМ!$A$34:$A$777,$A377,СВЦЭМ!$B$33:$B$776,B$367)+'СЕТ СН'!$F$16</f>
        <v>0</v>
      </c>
      <c r="C377" s="36">
        <f>SUMIFS(СВЦЭМ!$J$34:$J$777,СВЦЭМ!$A$34:$A$777,$A377,СВЦЭМ!$B$33:$B$776,C$367)+'СЕТ СН'!$F$16</f>
        <v>0</v>
      </c>
      <c r="D377" s="36">
        <f>SUMIFS(СВЦЭМ!$J$34:$J$777,СВЦЭМ!$A$34:$A$777,$A377,СВЦЭМ!$B$33:$B$776,D$367)+'СЕТ СН'!$F$16</f>
        <v>0</v>
      </c>
      <c r="E377" s="36">
        <f>SUMIFS(СВЦЭМ!$J$34:$J$777,СВЦЭМ!$A$34:$A$777,$A377,СВЦЭМ!$B$33:$B$776,E$367)+'СЕТ СН'!$F$16</f>
        <v>0</v>
      </c>
      <c r="F377" s="36">
        <f>SUMIFS(СВЦЭМ!$J$34:$J$777,СВЦЭМ!$A$34:$A$777,$A377,СВЦЭМ!$B$33:$B$776,F$367)+'СЕТ СН'!$F$16</f>
        <v>0</v>
      </c>
      <c r="G377" s="36">
        <f>SUMIFS(СВЦЭМ!$J$34:$J$777,СВЦЭМ!$A$34:$A$777,$A377,СВЦЭМ!$B$33:$B$776,G$367)+'СЕТ СН'!$F$16</f>
        <v>0</v>
      </c>
      <c r="H377" s="36">
        <f>SUMIFS(СВЦЭМ!$J$34:$J$777,СВЦЭМ!$A$34:$A$777,$A377,СВЦЭМ!$B$33:$B$776,H$367)+'СЕТ СН'!$F$16</f>
        <v>0</v>
      </c>
      <c r="I377" s="36">
        <f>SUMIFS(СВЦЭМ!$J$34:$J$777,СВЦЭМ!$A$34:$A$777,$A377,СВЦЭМ!$B$33:$B$776,I$367)+'СЕТ СН'!$F$16</f>
        <v>0</v>
      </c>
      <c r="J377" s="36">
        <f>SUMIFS(СВЦЭМ!$J$34:$J$777,СВЦЭМ!$A$34:$A$777,$A377,СВЦЭМ!$B$33:$B$776,J$367)+'СЕТ СН'!$F$16</f>
        <v>0</v>
      </c>
      <c r="K377" s="36">
        <f>SUMIFS(СВЦЭМ!$J$34:$J$777,СВЦЭМ!$A$34:$A$777,$A377,СВЦЭМ!$B$33:$B$776,K$367)+'СЕТ СН'!$F$16</f>
        <v>0</v>
      </c>
      <c r="L377" s="36">
        <f>SUMIFS(СВЦЭМ!$J$34:$J$777,СВЦЭМ!$A$34:$A$777,$A377,СВЦЭМ!$B$33:$B$776,L$367)+'СЕТ СН'!$F$16</f>
        <v>0</v>
      </c>
      <c r="M377" s="36">
        <f>SUMIFS(СВЦЭМ!$J$34:$J$777,СВЦЭМ!$A$34:$A$777,$A377,СВЦЭМ!$B$33:$B$776,M$367)+'СЕТ СН'!$F$16</f>
        <v>0</v>
      </c>
      <c r="N377" s="36">
        <f>SUMIFS(СВЦЭМ!$J$34:$J$777,СВЦЭМ!$A$34:$A$777,$A377,СВЦЭМ!$B$33:$B$776,N$367)+'СЕТ СН'!$F$16</f>
        <v>0</v>
      </c>
      <c r="O377" s="36">
        <f>SUMIFS(СВЦЭМ!$J$34:$J$777,СВЦЭМ!$A$34:$A$777,$A377,СВЦЭМ!$B$33:$B$776,O$367)+'СЕТ СН'!$F$16</f>
        <v>0</v>
      </c>
      <c r="P377" s="36">
        <f>SUMIFS(СВЦЭМ!$J$34:$J$777,СВЦЭМ!$A$34:$A$777,$A377,СВЦЭМ!$B$33:$B$776,P$367)+'СЕТ СН'!$F$16</f>
        <v>0</v>
      </c>
      <c r="Q377" s="36">
        <f>SUMIFS(СВЦЭМ!$J$34:$J$777,СВЦЭМ!$A$34:$A$777,$A377,СВЦЭМ!$B$33:$B$776,Q$367)+'СЕТ СН'!$F$16</f>
        <v>0</v>
      </c>
      <c r="R377" s="36">
        <f>SUMIFS(СВЦЭМ!$J$34:$J$777,СВЦЭМ!$A$34:$A$777,$A377,СВЦЭМ!$B$33:$B$776,R$367)+'СЕТ СН'!$F$16</f>
        <v>0</v>
      </c>
      <c r="S377" s="36">
        <f>SUMIFS(СВЦЭМ!$J$34:$J$777,СВЦЭМ!$A$34:$A$777,$A377,СВЦЭМ!$B$33:$B$776,S$367)+'СЕТ СН'!$F$16</f>
        <v>0</v>
      </c>
      <c r="T377" s="36">
        <f>SUMIFS(СВЦЭМ!$J$34:$J$777,СВЦЭМ!$A$34:$A$777,$A377,СВЦЭМ!$B$33:$B$776,T$367)+'СЕТ СН'!$F$16</f>
        <v>0</v>
      </c>
      <c r="U377" s="36">
        <f>SUMIFS(СВЦЭМ!$J$34:$J$777,СВЦЭМ!$A$34:$A$777,$A377,СВЦЭМ!$B$33:$B$776,U$367)+'СЕТ СН'!$F$16</f>
        <v>0</v>
      </c>
      <c r="V377" s="36">
        <f>SUMIFS(СВЦЭМ!$J$34:$J$777,СВЦЭМ!$A$34:$A$777,$A377,СВЦЭМ!$B$33:$B$776,V$367)+'СЕТ СН'!$F$16</f>
        <v>0</v>
      </c>
      <c r="W377" s="36">
        <f>SUMIFS(СВЦЭМ!$J$34:$J$777,СВЦЭМ!$A$34:$A$777,$A377,СВЦЭМ!$B$33:$B$776,W$367)+'СЕТ СН'!$F$16</f>
        <v>0</v>
      </c>
      <c r="X377" s="36">
        <f>SUMIFS(СВЦЭМ!$J$34:$J$777,СВЦЭМ!$A$34:$A$777,$A377,СВЦЭМ!$B$33:$B$776,X$367)+'СЕТ СН'!$F$16</f>
        <v>0</v>
      </c>
      <c r="Y377" s="36">
        <f>SUMIFS(СВЦЭМ!$J$34:$J$777,СВЦЭМ!$A$34:$A$777,$A377,СВЦЭМ!$B$33:$B$776,Y$367)+'СЕТ СН'!$F$16</f>
        <v>0</v>
      </c>
    </row>
    <row r="378" spans="1:25" ht="15.75" hidden="1" x14ac:dyDescent="0.2">
      <c r="A378" s="35">
        <f t="shared" si="10"/>
        <v>43566</v>
      </c>
      <c r="B378" s="36">
        <f>SUMIFS(СВЦЭМ!$J$34:$J$777,СВЦЭМ!$A$34:$A$777,$A378,СВЦЭМ!$B$33:$B$776,B$367)+'СЕТ СН'!$F$16</f>
        <v>0</v>
      </c>
      <c r="C378" s="36">
        <f>SUMIFS(СВЦЭМ!$J$34:$J$777,СВЦЭМ!$A$34:$A$777,$A378,СВЦЭМ!$B$33:$B$776,C$367)+'СЕТ СН'!$F$16</f>
        <v>0</v>
      </c>
      <c r="D378" s="36">
        <f>SUMIFS(СВЦЭМ!$J$34:$J$777,СВЦЭМ!$A$34:$A$777,$A378,СВЦЭМ!$B$33:$B$776,D$367)+'СЕТ СН'!$F$16</f>
        <v>0</v>
      </c>
      <c r="E378" s="36">
        <f>SUMIFS(СВЦЭМ!$J$34:$J$777,СВЦЭМ!$A$34:$A$777,$A378,СВЦЭМ!$B$33:$B$776,E$367)+'СЕТ СН'!$F$16</f>
        <v>0</v>
      </c>
      <c r="F378" s="36">
        <f>SUMIFS(СВЦЭМ!$J$34:$J$777,СВЦЭМ!$A$34:$A$777,$A378,СВЦЭМ!$B$33:$B$776,F$367)+'СЕТ СН'!$F$16</f>
        <v>0</v>
      </c>
      <c r="G378" s="36">
        <f>SUMIFS(СВЦЭМ!$J$34:$J$777,СВЦЭМ!$A$34:$A$777,$A378,СВЦЭМ!$B$33:$B$776,G$367)+'СЕТ СН'!$F$16</f>
        <v>0</v>
      </c>
      <c r="H378" s="36">
        <f>SUMIFS(СВЦЭМ!$J$34:$J$777,СВЦЭМ!$A$34:$A$777,$A378,СВЦЭМ!$B$33:$B$776,H$367)+'СЕТ СН'!$F$16</f>
        <v>0</v>
      </c>
      <c r="I378" s="36">
        <f>SUMIFS(СВЦЭМ!$J$34:$J$777,СВЦЭМ!$A$34:$A$777,$A378,СВЦЭМ!$B$33:$B$776,I$367)+'СЕТ СН'!$F$16</f>
        <v>0</v>
      </c>
      <c r="J378" s="36">
        <f>SUMIFS(СВЦЭМ!$J$34:$J$777,СВЦЭМ!$A$34:$A$777,$A378,СВЦЭМ!$B$33:$B$776,J$367)+'СЕТ СН'!$F$16</f>
        <v>0</v>
      </c>
      <c r="K378" s="36">
        <f>SUMIFS(СВЦЭМ!$J$34:$J$777,СВЦЭМ!$A$34:$A$777,$A378,СВЦЭМ!$B$33:$B$776,K$367)+'СЕТ СН'!$F$16</f>
        <v>0</v>
      </c>
      <c r="L378" s="36">
        <f>SUMIFS(СВЦЭМ!$J$34:$J$777,СВЦЭМ!$A$34:$A$777,$A378,СВЦЭМ!$B$33:$B$776,L$367)+'СЕТ СН'!$F$16</f>
        <v>0</v>
      </c>
      <c r="M378" s="36">
        <f>SUMIFS(СВЦЭМ!$J$34:$J$777,СВЦЭМ!$A$34:$A$777,$A378,СВЦЭМ!$B$33:$B$776,M$367)+'СЕТ СН'!$F$16</f>
        <v>0</v>
      </c>
      <c r="N378" s="36">
        <f>SUMIFS(СВЦЭМ!$J$34:$J$777,СВЦЭМ!$A$34:$A$777,$A378,СВЦЭМ!$B$33:$B$776,N$367)+'СЕТ СН'!$F$16</f>
        <v>0</v>
      </c>
      <c r="O378" s="36">
        <f>SUMIFS(СВЦЭМ!$J$34:$J$777,СВЦЭМ!$A$34:$A$777,$A378,СВЦЭМ!$B$33:$B$776,O$367)+'СЕТ СН'!$F$16</f>
        <v>0</v>
      </c>
      <c r="P378" s="36">
        <f>SUMIFS(СВЦЭМ!$J$34:$J$777,СВЦЭМ!$A$34:$A$777,$A378,СВЦЭМ!$B$33:$B$776,P$367)+'СЕТ СН'!$F$16</f>
        <v>0</v>
      </c>
      <c r="Q378" s="36">
        <f>SUMIFS(СВЦЭМ!$J$34:$J$777,СВЦЭМ!$A$34:$A$777,$A378,СВЦЭМ!$B$33:$B$776,Q$367)+'СЕТ СН'!$F$16</f>
        <v>0</v>
      </c>
      <c r="R378" s="36">
        <f>SUMIFS(СВЦЭМ!$J$34:$J$777,СВЦЭМ!$A$34:$A$777,$A378,СВЦЭМ!$B$33:$B$776,R$367)+'СЕТ СН'!$F$16</f>
        <v>0</v>
      </c>
      <c r="S378" s="36">
        <f>SUMIFS(СВЦЭМ!$J$34:$J$777,СВЦЭМ!$A$34:$A$777,$A378,СВЦЭМ!$B$33:$B$776,S$367)+'СЕТ СН'!$F$16</f>
        <v>0</v>
      </c>
      <c r="T378" s="36">
        <f>SUMIFS(СВЦЭМ!$J$34:$J$777,СВЦЭМ!$A$34:$A$777,$A378,СВЦЭМ!$B$33:$B$776,T$367)+'СЕТ СН'!$F$16</f>
        <v>0</v>
      </c>
      <c r="U378" s="36">
        <f>SUMIFS(СВЦЭМ!$J$34:$J$777,СВЦЭМ!$A$34:$A$777,$A378,СВЦЭМ!$B$33:$B$776,U$367)+'СЕТ СН'!$F$16</f>
        <v>0</v>
      </c>
      <c r="V378" s="36">
        <f>SUMIFS(СВЦЭМ!$J$34:$J$777,СВЦЭМ!$A$34:$A$777,$A378,СВЦЭМ!$B$33:$B$776,V$367)+'СЕТ СН'!$F$16</f>
        <v>0</v>
      </c>
      <c r="W378" s="36">
        <f>SUMIFS(СВЦЭМ!$J$34:$J$777,СВЦЭМ!$A$34:$A$777,$A378,СВЦЭМ!$B$33:$B$776,W$367)+'СЕТ СН'!$F$16</f>
        <v>0</v>
      </c>
      <c r="X378" s="36">
        <f>SUMIFS(СВЦЭМ!$J$34:$J$777,СВЦЭМ!$A$34:$A$777,$A378,СВЦЭМ!$B$33:$B$776,X$367)+'СЕТ СН'!$F$16</f>
        <v>0</v>
      </c>
      <c r="Y378" s="36">
        <f>SUMIFS(СВЦЭМ!$J$34:$J$777,СВЦЭМ!$A$34:$A$777,$A378,СВЦЭМ!$B$33:$B$776,Y$367)+'СЕТ СН'!$F$16</f>
        <v>0</v>
      </c>
    </row>
    <row r="379" spans="1:25" ht="15.75" hidden="1" x14ac:dyDescent="0.2">
      <c r="A379" s="35">
        <f t="shared" si="10"/>
        <v>43567</v>
      </c>
      <c r="B379" s="36">
        <f>SUMIFS(СВЦЭМ!$J$34:$J$777,СВЦЭМ!$A$34:$A$777,$A379,СВЦЭМ!$B$33:$B$776,B$367)+'СЕТ СН'!$F$16</f>
        <v>0</v>
      </c>
      <c r="C379" s="36">
        <f>SUMIFS(СВЦЭМ!$J$34:$J$777,СВЦЭМ!$A$34:$A$777,$A379,СВЦЭМ!$B$33:$B$776,C$367)+'СЕТ СН'!$F$16</f>
        <v>0</v>
      </c>
      <c r="D379" s="36">
        <f>SUMIFS(СВЦЭМ!$J$34:$J$777,СВЦЭМ!$A$34:$A$777,$A379,СВЦЭМ!$B$33:$B$776,D$367)+'СЕТ СН'!$F$16</f>
        <v>0</v>
      </c>
      <c r="E379" s="36">
        <f>SUMIFS(СВЦЭМ!$J$34:$J$777,СВЦЭМ!$A$34:$A$777,$A379,СВЦЭМ!$B$33:$B$776,E$367)+'СЕТ СН'!$F$16</f>
        <v>0</v>
      </c>
      <c r="F379" s="36">
        <f>SUMIFS(СВЦЭМ!$J$34:$J$777,СВЦЭМ!$A$34:$A$777,$A379,СВЦЭМ!$B$33:$B$776,F$367)+'СЕТ СН'!$F$16</f>
        <v>0</v>
      </c>
      <c r="G379" s="36">
        <f>SUMIFS(СВЦЭМ!$J$34:$J$777,СВЦЭМ!$A$34:$A$777,$A379,СВЦЭМ!$B$33:$B$776,G$367)+'СЕТ СН'!$F$16</f>
        <v>0</v>
      </c>
      <c r="H379" s="36">
        <f>SUMIFS(СВЦЭМ!$J$34:$J$777,СВЦЭМ!$A$34:$A$777,$A379,СВЦЭМ!$B$33:$B$776,H$367)+'СЕТ СН'!$F$16</f>
        <v>0</v>
      </c>
      <c r="I379" s="36">
        <f>SUMIFS(СВЦЭМ!$J$34:$J$777,СВЦЭМ!$A$34:$A$777,$A379,СВЦЭМ!$B$33:$B$776,I$367)+'СЕТ СН'!$F$16</f>
        <v>0</v>
      </c>
      <c r="J379" s="36">
        <f>SUMIFS(СВЦЭМ!$J$34:$J$777,СВЦЭМ!$A$34:$A$777,$A379,СВЦЭМ!$B$33:$B$776,J$367)+'СЕТ СН'!$F$16</f>
        <v>0</v>
      </c>
      <c r="K379" s="36">
        <f>SUMIFS(СВЦЭМ!$J$34:$J$777,СВЦЭМ!$A$34:$A$777,$A379,СВЦЭМ!$B$33:$B$776,K$367)+'СЕТ СН'!$F$16</f>
        <v>0</v>
      </c>
      <c r="L379" s="36">
        <f>SUMIFS(СВЦЭМ!$J$34:$J$777,СВЦЭМ!$A$34:$A$777,$A379,СВЦЭМ!$B$33:$B$776,L$367)+'СЕТ СН'!$F$16</f>
        <v>0</v>
      </c>
      <c r="M379" s="36">
        <f>SUMIFS(СВЦЭМ!$J$34:$J$777,СВЦЭМ!$A$34:$A$777,$A379,СВЦЭМ!$B$33:$B$776,M$367)+'СЕТ СН'!$F$16</f>
        <v>0</v>
      </c>
      <c r="N379" s="36">
        <f>SUMIFS(СВЦЭМ!$J$34:$J$777,СВЦЭМ!$A$34:$A$777,$A379,СВЦЭМ!$B$33:$B$776,N$367)+'СЕТ СН'!$F$16</f>
        <v>0</v>
      </c>
      <c r="O379" s="36">
        <f>SUMIFS(СВЦЭМ!$J$34:$J$777,СВЦЭМ!$A$34:$A$777,$A379,СВЦЭМ!$B$33:$B$776,O$367)+'СЕТ СН'!$F$16</f>
        <v>0</v>
      </c>
      <c r="P379" s="36">
        <f>SUMIFS(СВЦЭМ!$J$34:$J$777,СВЦЭМ!$A$34:$A$777,$A379,СВЦЭМ!$B$33:$B$776,P$367)+'СЕТ СН'!$F$16</f>
        <v>0</v>
      </c>
      <c r="Q379" s="36">
        <f>SUMIFS(СВЦЭМ!$J$34:$J$777,СВЦЭМ!$A$34:$A$777,$A379,СВЦЭМ!$B$33:$B$776,Q$367)+'СЕТ СН'!$F$16</f>
        <v>0</v>
      </c>
      <c r="R379" s="36">
        <f>SUMIFS(СВЦЭМ!$J$34:$J$777,СВЦЭМ!$A$34:$A$777,$A379,СВЦЭМ!$B$33:$B$776,R$367)+'СЕТ СН'!$F$16</f>
        <v>0</v>
      </c>
      <c r="S379" s="36">
        <f>SUMIFS(СВЦЭМ!$J$34:$J$777,СВЦЭМ!$A$34:$A$777,$A379,СВЦЭМ!$B$33:$B$776,S$367)+'СЕТ СН'!$F$16</f>
        <v>0</v>
      </c>
      <c r="T379" s="36">
        <f>SUMIFS(СВЦЭМ!$J$34:$J$777,СВЦЭМ!$A$34:$A$777,$A379,СВЦЭМ!$B$33:$B$776,T$367)+'СЕТ СН'!$F$16</f>
        <v>0</v>
      </c>
      <c r="U379" s="36">
        <f>SUMIFS(СВЦЭМ!$J$34:$J$777,СВЦЭМ!$A$34:$A$777,$A379,СВЦЭМ!$B$33:$B$776,U$367)+'СЕТ СН'!$F$16</f>
        <v>0</v>
      </c>
      <c r="V379" s="36">
        <f>SUMIFS(СВЦЭМ!$J$34:$J$777,СВЦЭМ!$A$34:$A$777,$A379,СВЦЭМ!$B$33:$B$776,V$367)+'СЕТ СН'!$F$16</f>
        <v>0</v>
      </c>
      <c r="W379" s="36">
        <f>SUMIFS(СВЦЭМ!$J$34:$J$777,СВЦЭМ!$A$34:$A$777,$A379,СВЦЭМ!$B$33:$B$776,W$367)+'СЕТ СН'!$F$16</f>
        <v>0</v>
      </c>
      <c r="X379" s="36">
        <f>SUMIFS(СВЦЭМ!$J$34:$J$777,СВЦЭМ!$A$34:$A$777,$A379,СВЦЭМ!$B$33:$B$776,X$367)+'СЕТ СН'!$F$16</f>
        <v>0</v>
      </c>
      <c r="Y379" s="36">
        <f>SUMIFS(СВЦЭМ!$J$34:$J$777,СВЦЭМ!$A$34:$A$777,$A379,СВЦЭМ!$B$33:$B$776,Y$367)+'СЕТ СН'!$F$16</f>
        <v>0</v>
      </c>
    </row>
    <row r="380" spans="1:25" ht="15.75" hidden="1" x14ac:dyDescent="0.2">
      <c r="A380" s="35">
        <f t="shared" si="10"/>
        <v>43568</v>
      </c>
      <c r="B380" s="36">
        <f>SUMIFS(СВЦЭМ!$J$34:$J$777,СВЦЭМ!$A$34:$A$777,$A380,СВЦЭМ!$B$33:$B$776,B$367)+'СЕТ СН'!$F$16</f>
        <v>0</v>
      </c>
      <c r="C380" s="36">
        <f>SUMIFS(СВЦЭМ!$J$34:$J$777,СВЦЭМ!$A$34:$A$777,$A380,СВЦЭМ!$B$33:$B$776,C$367)+'СЕТ СН'!$F$16</f>
        <v>0</v>
      </c>
      <c r="D380" s="36">
        <f>SUMIFS(СВЦЭМ!$J$34:$J$777,СВЦЭМ!$A$34:$A$777,$A380,СВЦЭМ!$B$33:$B$776,D$367)+'СЕТ СН'!$F$16</f>
        <v>0</v>
      </c>
      <c r="E380" s="36">
        <f>SUMIFS(СВЦЭМ!$J$34:$J$777,СВЦЭМ!$A$34:$A$777,$A380,СВЦЭМ!$B$33:$B$776,E$367)+'СЕТ СН'!$F$16</f>
        <v>0</v>
      </c>
      <c r="F380" s="36">
        <f>SUMIFS(СВЦЭМ!$J$34:$J$777,СВЦЭМ!$A$34:$A$777,$A380,СВЦЭМ!$B$33:$B$776,F$367)+'СЕТ СН'!$F$16</f>
        <v>0</v>
      </c>
      <c r="G380" s="36">
        <f>SUMIFS(СВЦЭМ!$J$34:$J$777,СВЦЭМ!$A$34:$A$777,$A380,СВЦЭМ!$B$33:$B$776,G$367)+'СЕТ СН'!$F$16</f>
        <v>0</v>
      </c>
      <c r="H380" s="36">
        <f>SUMIFS(СВЦЭМ!$J$34:$J$777,СВЦЭМ!$A$34:$A$777,$A380,СВЦЭМ!$B$33:$B$776,H$367)+'СЕТ СН'!$F$16</f>
        <v>0</v>
      </c>
      <c r="I380" s="36">
        <f>SUMIFS(СВЦЭМ!$J$34:$J$777,СВЦЭМ!$A$34:$A$777,$A380,СВЦЭМ!$B$33:$B$776,I$367)+'СЕТ СН'!$F$16</f>
        <v>0</v>
      </c>
      <c r="J380" s="36">
        <f>SUMIFS(СВЦЭМ!$J$34:$J$777,СВЦЭМ!$A$34:$A$777,$A380,СВЦЭМ!$B$33:$B$776,J$367)+'СЕТ СН'!$F$16</f>
        <v>0</v>
      </c>
      <c r="K380" s="36">
        <f>SUMIFS(СВЦЭМ!$J$34:$J$777,СВЦЭМ!$A$34:$A$777,$A380,СВЦЭМ!$B$33:$B$776,K$367)+'СЕТ СН'!$F$16</f>
        <v>0</v>
      </c>
      <c r="L380" s="36">
        <f>SUMIFS(СВЦЭМ!$J$34:$J$777,СВЦЭМ!$A$34:$A$777,$A380,СВЦЭМ!$B$33:$B$776,L$367)+'СЕТ СН'!$F$16</f>
        <v>0</v>
      </c>
      <c r="M380" s="36">
        <f>SUMIFS(СВЦЭМ!$J$34:$J$777,СВЦЭМ!$A$34:$A$777,$A380,СВЦЭМ!$B$33:$B$776,M$367)+'СЕТ СН'!$F$16</f>
        <v>0</v>
      </c>
      <c r="N380" s="36">
        <f>SUMIFS(СВЦЭМ!$J$34:$J$777,СВЦЭМ!$A$34:$A$777,$A380,СВЦЭМ!$B$33:$B$776,N$367)+'СЕТ СН'!$F$16</f>
        <v>0</v>
      </c>
      <c r="O380" s="36">
        <f>SUMIFS(СВЦЭМ!$J$34:$J$777,СВЦЭМ!$A$34:$A$777,$A380,СВЦЭМ!$B$33:$B$776,O$367)+'СЕТ СН'!$F$16</f>
        <v>0</v>
      </c>
      <c r="P380" s="36">
        <f>SUMIFS(СВЦЭМ!$J$34:$J$777,СВЦЭМ!$A$34:$A$777,$A380,СВЦЭМ!$B$33:$B$776,P$367)+'СЕТ СН'!$F$16</f>
        <v>0</v>
      </c>
      <c r="Q380" s="36">
        <f>SUMIFS(СВЦЭМ!$J$34:$J$777,СВЦЭМ!$A$34:$A$777,$A380,СВЦЭМ!$B$33:$B$776,Q$367)+'СЕТ СН'!$F$16</f>
        <v>0</v>
      </c>
      <c r="R380" s="36">
        <f>SUMIFS(СВЦЭМ!$J$34:$J$777,СВЦЭМ!$A$34:$A$777,$A380,СВЦЭМ!$B$33:$B$776,R$367)+'СЕТ СН'!$F$16</f>
        <v>0</v>
      </c>
      <c r="S380" s="36">
        <f>SUMIFS(СВЦЭМ!$J$34:$J$777,СВЦЭМ!$A$34:$A$777,$A380,СВЦЭМ!$B$33:$B$776,S$367)+'СЕТ СН'!$F$16</f>
        <v>0</v>
      </c>
      <c r="T380" s="36">
        <f>SUMIFS(СВЦЭМ!$J$34:$J$777,СВЦЭМ!$A$34:$A$777,$A380,СВЦЭМ!$B$33:$B$776,T$367)+'СЕТ СН'!$F$16</f>
        <v>0</v>
      </c>
      <c r="U380" s="36">
        <f>SUMIFS(СВЦЭМ!$J$34:$J$777,СВЦЭМ!$A$34:$A$777,$A380,СВЦЭМ!$B$33:$B$776,U$367)+'СЕТ СН'!$F$16</f>
        <v>0</v>
      </c>
      <c r="V380" s="36">
        <f>SUMIFS(СВЦЭМ!$J$34:$J$777,СВЦЭМ!$A$34:$A$777,$A380,СВЦЭМ!$B$33:$B$776,V$367)+'СЕТ СН'!$F$16</f>
        <v>0</v>
      </c>
      <c r="W380" s="36">
        <f>SUMIFS(СВЦЭМ!$J$34:$J$777,СВЦЭМ!$A$34:$A$777,$A380,СВЦЭМ!$B$33:$B$776,W$367)+'СЕТ СН'!$F$16</f>
        <v>0</v>
      </c>
      <c r="X380" s="36">
        <f>SUMIFS(СВЦЭМ!$J$34:$J$777,СВЦЭМ!$A$34:$A$777,$A380,СВЦЭМ!$B$33:$B$776,X$367)+'СЕТ СН'!$F$16</f>
        <v>0</v>
      </c>
      <c r="Y380" s="36">
        <f>SUMIFS(СВЦЭМ!$J$34:$J$777,СВЦЭМ!$A$34:$A$777,$A380,СВЦЭМ!$B$33:$B$776,Y$367)+'СЕТ СН'!$F$16</f>
        <v>0</v>
      </c>
    </row>
    <row r="381" spans="1:25" ht="15.75" hidden="1" x14ac:dyDescent="0.2">
      <c r="A381" s="35">
        <f t="shared" si="10"/>
        <v>43569</v>
      </c>
      <c r="B381" s="36">
        <f>SUMIFS(СВЦЭМ!$J$34:$J$777,СВЦЭМ!$A$34:$A$777,$A381,СВЦЭМ!$B$33:$B$776,B$367)+'СЕТ СН'!$F$16</f>
        <v>0</v>
      </c>
      <c r="C381" s="36">
        <f>SUMIFS(СВЦЭМ!$J$34:$J$777,СВЦЭМ!$A$34:$A$777,$A381,СВЦЭМ!$B$33:$B$776,C$367)+'СЕТ СН'!$F$16</f>
        <v>0</v>
      </c>
      <c r="D381" s="36">
        <f>SUMIFS(СВЦЭМ!$J$34:$J$777,СВЦЭМ!$A$34:$A$777,$A381,СВЦЭМ!$B$33:$B$776,D$367)+'СЕТ СН'!$F$16</f>
        <v>0</v>
      </c>
      <c r="E381" s="36">
        <f>SUMIFS(СВЦЭМ!$J$34:$J$777,СВЦЭМ!$A$34:$A$777,$A381,СВЦЭМ!$B$33:$B$776,E$367)+'СЕТ СН'!$F$16</f>
        <v>0</v>
      </c>
      <c r="F381" s="36">
        <f>SUMIFS(СВЦЭМ!$J$34:$J$777,СВЦЭМ!$A$34:$A$777,$A381,СВЦЭМ!$B$33:$B$776,F$367)+'СЕТ СН'!$F$16</f>
        <v>0</v>
      </c>
      <c r="G381" s="36">
        <f>SUMIFS(СВЦЭМ!$J$34:$J$777,СВЦЭМ!$A$34:$A$777,$A381,СВЦЭМ!$B$33:$B$776,G$367)+'СЕТ СН'!$F$16</f>
        <v>0</v>
      </c>
      <c r="H381" s="36">
        <f>SUMIFS(СВЦЭМ!$J$34:$J$777,СВЦЭМ!$A$34:$A$777,$A381,СВЦЭМ!$B$33:$B$776,H$367)+'СЕТ СН'!$F$16</f>
        <v>0</v>
      </c>
      <c r="I381" s="36">
        <f>SUMIFS(СВЦЭМ!$J$34:$J$777,СВЦЭМ!$A$34:$A$777,$A381,СВЦЭМ!$B$33:$B$776,I$367)+'СЕТ СН'!$F$16</f>
        <v>0</v>
      </c>
      <c r="J381" s="36">
        <f>SUMIFS(СВЦЭМ!$J$34:$J$777,СВЦЭМ!$A$34:$A$777,$A381,СВЦЭМ!$B$33:$B$776,J$367)+'СЕТ СН'!$F$16</f>
        <v>0</v>
      </c>
      <c r="K381" s="36">
        <f>SUMIFS(СВЦЭМ!$J$34:$J$777,СВЦЭМ!$A$34:$A$777,$A381,СВЦЭМ!$B$33:$B$776,K$367)+'СЕТ СН'!$F$16</f>
        <v>0</v>
      </c>
      <c r="L381" s="36">
        <f>SUMIFS(СВЦЭМ!$J$34:$J$777,СВЦЭМ!$A$34:$A$777,$A381,СВЦЭМ!$B$33:$B$776,L$367)+'СЕТ СН'!$F$16</f>
        <v>0</v>
      </c>
      <c r="M381" s="36">
        <f>SUMIFS(СВЦЭМ!$J$34:$J$777,СВЦЭМ!$A$34:$A$777,$A381,СВЦЭМ!$B$33:$B$776,M$367)+'СЕТ СН'!$F$16</f>
        <v>0</v>
      </c>
      <c r="N381" s="36">
        <f>SUMIFS(СВЦЭМ!$J$34:$J$777,СВЦЭМ!$A$34:$A$777,$A381,СВЦЭМ!$B$33:$B$776,N$367)+'СЕТ СН'!$F$16</f>
        <v>0</v>
      </c>
      <c r="O381" s="36">
        <f>SUMIFS(СВЦЭМ!$J$34:$J$777,СВЦЭМ!$A$34:$A$777,$A381,СВЦЭМ!$B$33:$B$776,O$367)+'СЕТ СН'!$F$16</f>
        <v>0</v>
      </c>
      <c r="P381" s="36">
        <f>SUMIFS(СВЦЭМ!$J$34:$J$777,СВЦЭМ!$A$34:$A$777,$A381,СВЦЭМ!$B$33:$B$776,P$367)+'СЕТ СН'!$F$16</f>
        <v>0</v>
      </c>
      <c r="Q381" s="36">
        <f>SUMIFS(СВЦЭМ!$J$34:$J$777,СВЦЭМ!$A$34:$A$777,$A381,СВЦЭМ!$B$33:$B$776,Q$367)+'СЕТ СН'!$F$16</f>
        <v>0</v>
      </c>
      <c r="R381" s="36">
        <f>SUMIFS(СВЦЭМ!$J$34:$J$777,СВЦЭМ!$A$34:$A$777,$A381,СВЦЭМ!$B$33:$B$776,R$367)+'СЕТ СН'!$F$16</f>
        <v>0</v>
      </c>
      <c r="S381" s="36">
        <f>SUMIFS(СВЦЭМ!$J$34:$J$777,СВЦЭМ!$A$34:$A$777,$A381,СВЦЭМ!$B$33:$B$776,S$367)+'СЕТ СН'!$F$16</f>
        <v>0</v>
      </c>
      <c r="T381" s="36">
        <f>SUMIFS(СВЦЭМ!$J$34:$J$777,СВЦЭМ!$A$34:$A$777,$A381,СВЦЭМ!$B$33:$B$776,T$367)+'СЕТ СН'!$F$16</f>
        <v>0</v>
      </c>
      <c r="U381" s="36">
        <f>SUMIFS(СВЦЭМ!$J$34:$J$777,СВЦЭМ!$A$34:$A$777,$A381,СВЦЭМ!$B$33:$B$776,U$367)+'СЕТ СН'!$F$16</f>
        <v>0</v>
      </c>
      <c r="V381" s="36">
        <f>SUMIFS(СВЦЭМ!$J$34:$J$777,СВЦЭМ!$A$34:$A$777,$A381,СВЦЭМ!$B$33:$B$776,V$367)+'СЕТ СН'!$F$16</f>
        <v>0</v>
      </c>
      <c r="W381" s="36">
        <f>SUMIFS(СВЦЭМ!$J$34:$J$777,СВЦЭМ!$A$34:$A$777,$A381,СВЦЭМ!$B$33:$B$776,W$367)+'СЕТ СН'!$F$16</f>
        <v>0</v>
      </c>
      <c r="X381" s="36">
        <f>SUMIFS(СВЦЭМ!$J$34:$J$777,СВЦЭМ!$A$34:$A$777,$A381,СВЦЭМ!$B$33:$B$776,X$367)+'СЕТ СН'!$F$16</f>
        <v>0</v>
      </c>
      <c r="Y381" s="36">
        <f>SUMIFS(СВЦЭМ!$J$34:$J$777,СВЦЭМ!$A$34:$A$777,$A381,СВЦЭМ!$B$33:$B$776,Y$367)+'СЕТ СН'!$F$16</f>
        <v>0</v>
      </c>
    </row>
    <row r="382" spans="1:25" ht="15.75" hidden="1" x14ac:dyDescent="0.2">
      <c r="A382" s="35">
        <f t="shared" si="10"/>
        <v>43570</v>
      </c>
      <c r="B382" s="36">
        <f>SUMIFS(СВЦЭМ!$J$34:$J$777,СВЦЭМ!$A$34:$A$777,$A382,СВЦЭМ!$B$33:$B$776,B$367)+'СЕТ СН'!$F$16</f>
        <v>0</v>
      </c>
      <c r="C382" s="36">
        <f>SUMIFS(СВЦЭМ!$J$34:$J$777,СВЦЭМ!$A$34:$A$777,$A382,СВЦЭМ!$B$33:$B$776,C$367)+'СЕТ СН'!$F$16</f>
        <v>0</v>
      </c>
      <c r="D382" s="36">
        <f>SUMIFS(СВЦЭМ!$J$34:$J$777,СВЦЭМ!$A$34:$A$777,$A382,СВЦЭМ!$B$33:$B$776,D$367)+'СЕТ СН'!$F$16</f>
        <v>0</v>
      </c>
      <c r="E382" s="36">
        <f>SUMIFS(СВЦЭМ!$J$34:$J$777,СВЦЭМ!$A$34:$A$777,$A382,СВЦЭМ!$B$33:$B$776,E$367)+'СЕТ СН'!$F$16</f>
        <v>0</v>
      </c>
      <c r="F382" s="36">
        <f>SUMIFS(СВЦЭМ!$J$34:$J$777,СВЦЭМ!$A$34:$A$777,$A382,СВЦЭМ!$B$33:$B$776,F$367)+'СЕТ СН'!$F$16</f>
        <v>0</v>
      </c>
      <c r="G382" s="36">
        <f>SUMIFS(СВЦЭМ!$J$34:$J$777,СВЦЭМ!$A$34:$A$777,$A382,СВЦЭМ!$B$33:$B$776,G$367)+'СЕТ СН'!$F$16</f>
        <v>0</v>
      </c>
      <c r="H382" s="36">
        <f>SUMIFS(СВЦЭМ!$J$34:$J$777,СВЦЭМ!$A$34:$A$777,$A382,СВЦЭМ!$B$33:$B$776,H$367)+'СЕТ СН'!$F$16</f>
        <v>0</v>
      </c>
      <c r="I382" s="36">
        <f>SUMIFS(СВЦЭМ!$J$34:$J$777,СВЦЭМ!$A$34:$A$777,$A382,СВЦЭМ!$B$33:$B$776,I$367)+'СЕТ СН'!$F$16</f>
        <v>0</v>
      </c>
      <c r="J382" s="36">
        <f>SUMIFS(СВЦЭМ!$J$34:$J$777,СВЦЭМ!$A$34:$A$777,$A382,СВЦЭМ!$B$33:$B$776,J$367)+'СЕТ СН'!$F$16</f>
        <v>0</v>
      </c>
      <c r="K382" s="36">
        <f>SUMIFS(СВЦЭМ!$J$34:$J$777,СВЦЭМ!$A$34:$A$777,$A382,СВЦЭМ!$B$33:$B$776,K$367)+'СЕТ СН'!$F$16</f>
        <v>0</v>
      </c>
      <c r="L382" s="36">
        <f>SUMIFS(СВЦЭМ!$J$34:$J$777,СВЦЭМ!$A$34:$A$777,$A382,СВЦЭМ!$B$33:$B$776,L$367)+'СЕТ СН'!$F$16</f>
        <v>0</v>
      </c>
      <c r="M382" s="36">
        <f>SUMIFS(СВЦЭМ!$J$34:$J$777,СВЦЭМ!$A$34:$A$777,$A382,СВЦЭМ!$B$33:$B$776,M$367)+'СЕТ СН'!$F$16</f>
        <v>0</v>
      </c>
      <c r="N382" s="36">
        <f>SUMIFS(СВЦЭМ!$J$34:$J$777,СВЦЭМ!$A$34:$A$777,$A382,СВЦЭМ!$B$33:$B$776,N$367)+'СЕТ СН'!$F$16</f>
        <v>0</v>
      </c>
      <c r="O382" s="36">
        <f>SUMIFS(СВЦЭМ!$J$34:$J$777,СВЦЭМ!$A$34:$A$777,$A382,СВЦЭМ!$B$33:$B$776,O$367)+'СЕТ СН'!$F$16</f>
        <v>0</v>
      </c>
      <c r="P382" s="36">
        <f>SUMIFS(СВЦЭМ!$J$34:$J$777,СВЦЭМ!$A$34:$A$777,$A382,СВЦЭМ!$B$33:$B$776,P$367)+'СЕТ СН'!$F$16</f>
        <v>0</v>
      </c>
      <c r="Q382" s="36">
        <f>SUMIFS(СВЦЭМ!$J$34:$J$777,СВЦЭМ!$A$34:$A$777,$A382,СВЦЭМ!$B$33:$B$776,Q$367)+'СЕТ СН'!$F$16</f>
        <v>0</v>
      </c>
      <c r="R382" s="36">
        <f>SUMIFS(СВЦЭМ!$J$34:$J$777,СВЦЭМ!$A$34:$A$777,$A382,СВЦЭМ!$B$33:$B$776,R$367)+'СЕТ СН'!$F$16</f>
        <v>0</v>
      </c>
      <c r="S382" s="36">
        <f>SUMIFS(СВЦЭМ!$J$34:$J$777,СВЦЭМ!$A$34:$A$777,$A382,СВЦЭМ!$B$33:$B$776,S$367)+'СЕТ СН'!$F$16</f>
        <v>0</v>
      </c>
      <c r="T382" s="36">
        <f>SUMIFS(СВЦЭМ!$J$34:$J$777,СВЦЭМ!$A$34:$A$777,$A382,СВЦЭМ!$B$33:$B$776,T$367)+'СЕТ СН'!$F$16</f>
        <v>0</v>
      </c>
      <c r="U382" s="36">
        <f>SUMIFS(СВЦЭМ!$J$34:$J$777,СВЦЭМ!$A$34:$A$777,$A382,СВЦЭМ!$B$33:$B$776,U$367)+'СЕТ СН'!$F$16</f>
        <v>0</v>
      </c>
      <c r="V382" s="36">
        <f>SUMIFS(СВЦЭМ!$J$34:$J$777,СВЦЭМ!$A$34:$A$777,$A382,СВЦЭМ!$B$33:$B$776,V$367)+'СЕТ СН'!$F$16</f>
        <v>0</v>
      </c>
      <c r="W382" s="36">
        <f>SUMIFS(СВЦЭМ!$J$34:$J$777,СВЦЭМ!$A$34:$A$777,$A382,СВЦЭМ!$B$33:$B$776,W$367)+'СЕТ СН'!$F$16</f>
        <v>0</v>
      </c>
      <c r="X382" s="36">
        <f>SUMIFS(СВЦЭМ!$J$34:$J$777,СВЦЭМ!$A$34:$A$777,$A382,СВЦЭМ!$B$33:$B$776,X$367)+'СЕТ СН'!$F$16</f>
        <v>0</v>
      </c>
      <c r="Y382" s="36">
        <f>SUMIFS(СВЦЭМ!$J$34:$J$777,СВЦЭМ!$A$34:$A$777,$A382,СВЦЭМ!$B$33:$B$776,Y$367)+'СЕТ СН'!$F$16</f>
        <v>0</v>
      </c>
    </row>
    <row r="383" spans="1:25" ht="15.75" hidden="1" x14ac:dyDescent="0.2">
      <c r="A383" s="35">
        <f t="shared" si="10"/>
        <v>43571</v>
      </c>
      <c r="B383" s="36">
        <f>SUMIFS(СВЦЭМ!$J$34:$J$777,СВЦЭМ!$A$34:$A$777,$A383,СВЦЭМ!$B$33:$B$776,B$367)+'СЕТ СН'!$F$16</f>
        <v>0</v>
      </c>
      <c r="C383" s="36">
        <f>SUMIFS(СВЦЭМ!$J$34:$J$777,СВЦЭМ!$A$34:$A$777,$A383,СВЦЭМ!$B$33:$B$776,C$367)+'СЕТ СН'!$F$16</f>
        <v>0</v>
      </c>
      <c r="D383" s="36">
        <f>SUMIFS(СВЦЭМ!$J$34:$J$777,СВЦЭМ!$A$34:$A$777,$A383,СВЦЭМ!$B$33:$B$776,D$367)+'СЕТ СН'!$F$16</f>
        <v>0</v>
      </c>
      <c r="E383" s="36">
        <f>SUMIFS(СВЦЭМ!$J$34:$J$777,СВЦЭМ!$A$34:$A$777,$A383,СВЦЭМ!$B$33:$B$776,E$367)+'СЕТ СН'!$F$16</f>
        <v>0</v>
      </c>
      <c r="F383" s="36">
        <f>SUMIFS(СВЦЭМ!$J$34:$J$777,СВЦЭМ!$A$34:$A$777,$A383,СВЦЭМ!$B$33:$B$776,F$367)+'СЕТ СН'!$F$16</f>
        <v>0</v>
      </c>
      <c r="G383" s="36">
        <f>SUMIFS(СВЦЭМ!$J$34:$J$777,СВЦЭМ!$A$34:$A$777,$A383,СВЦЭМ!$B$33:$B$776,G$367)+'СЕТ СН'!$F$16</f>
        <v>0</v>
      </c>
      <c r="H383" s="36">
        <f>SUMIFS(СВЦЭМ!$J$34:$J$777,СВЦЭМ!$A$34:$A$777,$A383,СВЦЭМ!$B$33:$B$776,H$367)+'СЕТ СН'!$F$16</f>
        <v>0</v>
      </c>
      <c r="I383" s="36">
        <f>SUMIFS(СВЦЭМ!$J$34:$J$777,СВЦЭМ!$A$34:$A$777,$A383,СВЦЭМ!$B$33:$B$776,I$367)+'СЕТ СН'!$F$16</f>
        <v>0</v>
      </c>
      <c r="J383" s="36">
        <f>SUMIFS(СВЦЭМ!$J$34:$J$777,СВЦЭМ!$A$34:$A$777,$A383,СВЦЭМ!$B$33:$B$776,J$367)+'СЕТ СН'!$F$16</f>
        <v>0</v>
      </c>
      <c r="K383" s="36">
        <f>SUMIFS(СВЦЭМ!$J$34:$J$777,СВЦЭМ!$A$34:$A$777,$A383,СВЦЭМ!$B$33:$B$776,K$367)+'СЕТ СН'!$F$16</f>
        <v>0</v>
      </c>
      <c r="L383" s="36">
        <f>SUMIFS(СВЦЭМ!$J$34:$J$777,СВЦЭМ!$A$34:$A$777,$A383,СВЦЭМ!$B$33:$B$776,L$367)+'СЕТ СН'!$F$16</f>
        <v>0</v>
      </c>
      <c r="M383" s="36">
        <f>SUMIFS(СВЦЭМ!$J$34:$J$777,СВЦЭМ!$A$34:$A$777,$A383,СВЦЭМ!$B$33:$B$776,M$367)+'СЕТ СН'!$F$16</f>
        <v>0</v>
      </c>
      <c r="N383" s="36">
        <f>SUMIFS(СВЦЭМ!$J$34:$J$777,СВЦЭМ!$A$34:$A$777,$A383,СВЦЭМ!$B$33:$B$776,N$367)+'СЕТ СН'!$F$16</f>
        <v>0</v>
      </c>
      <c r="O383" s="36">
        <f>SUMIFS(СВЦЭМ!$J$34:$J$777,СВЦЭМ!$A$34:$A$777,$A383,СВЦЭМ!$B$33:$B$776,O$367)+'СЕТ СН'!$F$16</f>
        <v>0</v>
      </c>
      <c r="P383" s="36">
        <f>SUMIFS(СВЦЭМ!$J$34:$J$777,СВЦЭМ!$A$34:$A$777,$A383,СВЦЭМ!$B$33:$B$776,P$367)+'СЕТ СН'!$F$16</f>
        <v>0</v>
      </c>
      <c r="Q383" s="36">
        <f>SUMIFS(СВЦЭМ!$J$34:$J$777,СВЦЭМ!$A$34:$A$777,$A383,СВЦЭМ!$B$33:$B$776,Q$367)+'СЕТ СН'!$F$16</f>
        <v>0</v>
      </c>
      <c r="R383" s="36">
        <f>SUMIFS(СВЦЭМ!$J$34:$J$777,СВЦЭМ!$A$34:$A$777,$A383,СВЦЭМ!$B$33:$B$776,R$367)+'СЕТ СН'!$F$16</f>
        <v>0</v>
      </c>
      <c r="S383" s="36">
        <f>SUMIFS(СВЦЭМ!$J$34:$J$777,СВЦЭМ!$A$34:$A$777,$A383,СВЦЭМ!$B$33:$B$776,S$367)+'СЕТ СН'!$F$16</f>
        <v>0</v>
      </c>
      <c r="T383" s="36">
        <f>SUMIFS(СВЦЭМ!$J$34:$J$777,СВЦЭМ!$A$34:$A$777,$A383,СВЦЭМ!$B$33:$B$776,T$367)+'СЕТ СН'!$F$16</f>
        <v>0</v>
      </c>
      <c r="U383" s="36">
        <f>SUMIFS(СВЦЭМ!$J$34:$J$777,СВЦЭМ!$A$34:$A$777,$A383,СВЦЭМ!$B$33:$B$776,U$367)+'СЕТ СН'!$F$16</f>
        <v>0</v>
      </c>
      <c r="V383" s="36">
        <f>SUMIFS(СВЦЭМ!$J$34:$J$777,СВЦЭМ!$A$34:$A$777,$A383,СВЦЭМ!$B$33:$B$776,V$367)+'СЕТ СН'!$F$16</f>
        <v>0</v>
      </c>
      <c r="W383" s="36">
        <f>SUMIFS(СВЦЭМ!$J$34:$J$777,СВЦЭМ!$A$34:$A$777,$A383,СВЦЭМ!$B$33:$B$776,W$367)+'СЕТ СН'!$F$16</f>
        <v>0</v>
      </c>
      <c r="X383" s="36">
        <f>SUMIFS(СВЦЭМ!$J$34:$J$777,СВЦЭМ!$A$34:$A$777,$A383,СВЦЭМ!$B$33:$B$776,X$367)+'СЕТ СН'!$F$16</f>
        <v>0</v>
      </c>
      <c r="Y383" s="36">
        <f>SUMIFS(СВЦЭМ!$J$34:$J$777,СВЦЭМ!$A$34:$A$777,$A383,СВЦЭМ!$B$33:$B$776,Y$367)+'СЕТ СН'!$F$16</f>
        <v>0</v>
      </c>
    </row>
    <row r="384" spans="1:25" ht="15.75" hidden="1" x14ac:dyDescent="0.2">
      <c r="A384" s="35">
        <f t="shared" si="10"/>
        <v>43572</v>
      </c>
      <c r="B384" s="36">
        <f>SUMIFS(СВЦЭМ!$J$34:$J$777,СВЦЭМ!$A$34:$A$777,$A384,СВЦЭМ!$B$33:$B$776,B$367)+'СЕТ СН'!$F$16</f>
        <v>0</v>
      </c>
      <c r="C384" s="36">
        <f>SUMIFS(СВЦЭМ!$J$34:$J$777,СВЦЭМ!$A$34:$A$777,$A384,СВЦЭМ!$B$33:$B$776,C$367)+'СЕТ СН'!$F$16</f>
        <v>0</v>
      </c>
      <c r="D384" s="36">
        <f>SUMIFS(СВЦЭМ!$J$34:$J$777,СВЦЭМ!$A$34:$A$777,$A384,СВЦЭМ!$B$33:$B$776,D$367)+'СЕТ СН'!$F$16</f>
        <v>0</v>
      </c>
      <c r="E384" s="36">
        <f>SUMIFS(СВЦЭМ!$J$34:$J$777,СВЦЭМ!$A$34:$A$777,$A384,СВЦЭМ!$B$33:$B$776,E$367)+'СЕТ СН'!$F$16</f>
        <v>0</v>
      </c>
      <c r="F384" s="36">
        <f>SUMIFS(СВЦЭМ!$J$34:$J$777,СВЦЭМ!$A$34:$A$777,$A384,СВЦЭМ!$B$33:$B$776,F$367)+'СЕТ СН'!$F$16</f>
        <v>0</v>
      </c>
      <c r="G384" s="36">
        <f>SUMIFS(СВЦЭМ!$J$34:$J$777,СВЦЭМ!$A$34:$A$777,$A384,СВЦЭМ!$B$33:$B$776,G$367)+'СЕТ СН'!$F$16</f>
        <v>0</v>
      </c>
      <c r="H384" s="36">
        <f>SUMIFS(СВЦЭМ!$J$34:$J$777,СВЦЭМ!$A$34:$A$777,$A384,СВЦЭМ!$B$33:$B$776,H$367)+'СЕТ СН'!$F$16</f>
        <v>0</v>
      </c>
      <c r="I384" s="36">
        <f>SUMIFS(СВЦЭМ!$J$34:$J$777,СВЦЭМ!$A$34:$A$777,$A384,СВЦЭМ!$B$33:$B$776,I$367)+'СЕТ СН'!$F$16</f>
        <v>0</v>
      </c>
      <c r="J384" s="36">
        <f>SUMIFS(СВЦЭМ!$J$34:$J$777,СВЦЭМ!$A$34:$A$777,$A384,СВЦЭМ!$B$33:$B$776,J$367)+'СЕТ СН'!$F$16</f>
        <v>0</v>
      </c>
      <c r="K384" s="36">
        <f>SUMIFS(СВЦЭМ!$J$34:$J$777,СВЦЭМ!$A$34:$A$777,$A384,СВЦЭМ!$B$33:$B$776,K$367)+'СЕТ СН'!$F$16</f>
        <v>0</v>
      </c>
      <c r="L384" s="36">
        <f>SUMIFS(СВЦЭМ!$J$34:$J$777,СВЦЭМ!$A$34:$A$777,$A384,СВЦЭМ!$B$33:$B$776,L$367)+'СЕТ СН'!$F$16</f>
        <v>0</v>
      </c>
      <c r="M384" s="36">
        <f>SUMIFS(СВЦЭМ!$J$34:$J$777,СВЦЭМ!$A$34:$A$777,$A384,СВЦЭМ!$B$33:$B$776,M$367)+'СЕТ СН'!$F$16</f>
        <v>0</v>
      </c>
      <c r="N384" s="36">
        <f>SUMIFS(СВЦЭМ!$J$34:$J$777,СВЦЭМ!$A$34:$A$777,$A384,СВЦЭМ!$B$33:$B$776,N$367)+'СЕТ СН'!$F$16</f>
        <v>0</v>
      </c>
      <c r="O384" s="36">
        <f>SUMIFS(СВЦЭМ!$J$34:$J$777,СВЦЭМ!$A$34:$A$777,$A384,СВЦЭМ!$B$33:$B$776,O$367)+'СЕТ СН'!$F$16</f>
        <v>0</v>
      </c>
      <c r="P384" s="36">
        <f>SUMIFS(СВЦЭМ!$J$34:$J$777,СВЦЭМ!$A$34:$A$777,$A384,СВЦЭМ!$B$33:$B$776,P$367)+'СЕТ СН'!$F$16</f>
        <v>0</v>
      </c>
      <c r="Q384" s="36">
        <f>SUMIFS(СВЦЭМ!$J$34:$J$777,СВЦЭМ!$A$34:$A$777,$A384,СВЦЭМ!$B$33:$B$776,Q$367)+'СЕТ СН'!$F$16</f>
        <v>0</v>
      </c>
      <c r="R384" s="36">
        <f>SUMIFS(СВЦЭМ!$J$34:$J$777,СВЦЭМ!$A$34:$A$777,$A384,СВЦЭМ!$B$33:$B$776,R$367)+'СЕТ СН'!$F$16</f>
        <v>0</v>
      </c>
      <c r="S384" s="36">
        <f>SUMIFS(СВЦЭМ!$J$34:$J$777,СВЦЭМ!$A$34:$A$777,$A384,СВЦЭМ!$B$33:$B$776,S$367)+'СЕТ СН'!$F$16</f>
        <v>0</v>
      </c>
      <c r="T384" s="36">
        <f>SUMIFS(СВЦЭМ!$J$34:$J$777,СВЦЭМ!$A$34:$A$777,$A384,СВЦЭМ!$B$33:$B$776,T$367)+'СЕТ СН'!$F$16</f>
        <v>0</v>
      </c>
      <c r="U384" s="36">
        <f>SUMIFS(СВЦЭМ!$J$34:$J$777,СВЦЭМ!$A$34:$A$777,$A384,СВЦЭМ!$B$33:$B$776,U$367)+'СЕТ СН'!$F$16</f>
        <v>0</v>
      </c>
      <c r="V384" s="36">
        <f>SUMIFS(СВЦЭМ!$J$34:$J$777,СВЦЭМ!$A$34:$A$777,$A384,СВЦЭМ!$B$33:$B$776,V$367)+'СЕТ СН'!$F$16</f>
        <v>0</v>
      </c>
      <c r="W384" s="36">
        <f>SUMIFS(СВЦЭМ!$J$34:$J$777,СВЦЭМ!$A$34:$A$777,$A384,СВЦЭМ!$B$33:$B$776,W$367)+'СЕТ СН'!$F$16</f>
        <v>0</v>
      </c>
      <c r="X384" s="36">
        <f>SUMIFS(СВЦЭМ!$J$34:$J$777,СВЦЭМ!$A$34:$A$777,$A384,СВЦЭМ!$B$33:$B$776,X$367)+'СЕТ СН'!$F$16</f>
        <v>0</v>
      </c>
      <c r="Y384" s="36">
        <f>SUMIFS(СВЦЭМ!$J$34:$J$777,СВЦЭМ!$A$34:$A$777,$A384,СВЦЭМ!$B$33:$B$776,Y$367)+'СЕТ СН'!$F$16</f>
        <v>0</v>
      </c>
    </row>
    <row r="385" spans="1:26" ht="15.75" hidden="1" x14ac:dyDescent="0.2">
      <c r="A385" s="35">
        <f t="shared" si="10"/>
        <v>43573</v>
      </c>
      <c r="B385" s="36">
        <f>SUMIFS(СВЦЭМ!$J$34:$J$777,СВЦЭМ!$A$34:$A$777,$A385,СВЦЭМ!$B$33:$B$776,B$367)+'СЕТ СН'!$F$16</f>
        <v>0</v>
      </c>
      <c r="C385" s="36">
        <f>SUMIFS(СВЦЭМ!$J$34:$J$777,СВЦЭМ!$A$34:$A$777,$A385,СВЦЭМ!$B$33:$B$776,C$367)+'СЕТ СН'!$F$16</f>
        <v>0</v>
      </c>
      <c r="D385" s="36">
        <f>SUMIFS(СВЦЭМ!$J$34:$J$777,СВЦЭМ!$A$34:$A$777,$A385,СВЦЭМ!$B$33:$B$776,D$367)+'СЕТ СН'!$F$16</f>
        <v>0</v>
      </c>
      <c r="E385" s="36">
        <f>SUMIFS(СВЦЭМ!$J$34:$J$777,СВЦЭМ!$A$34:$A$777,$A385,СВЦЭМ!$B$33:$B$776,E$367)+'СЕТ СН'!$F$16</f>
        <v>0</v>
      </c>
      <c r="F385" s="36">
        <f>SUMIFS(СВЦЭМ!$J$34:$J$777,СВЦЭМ!$A$34:$A$777,$A385,СВЦЭМ!$B$33:$B$776,F$367)+'СЕТ СН'!$F$16</f>
        <v>0</v>
      </c>
      <c r="G385" s="36">
        <f>SUMIFS(СВЦЭМ!$J$34:$J$777,СВЦЭМ!$A$34:$A$777,$A385,СВЦЭМ!$B$33:$B$776,G$367)+'СЕТ СН'!$F$16</f>
        <v>0</v>
      </c>
      <c r="H385" s="36">
        <f>SUMIFS(СВЦЭМ!$J$34:$J$777,СВЦЭМ!$A$34:$A$777,$A385,СВЦЭМ!$B$33:$B$776,H$367)+'СЕТ СН'!$F$16</f>
        <v>0</v>
      </c>
      <c r="I385" s="36">
        <f>SUMIFS(СВЦЭМ!$J$34:$J$777,СВЦЭМ!$A$34:$A$777,$A385,СВЦЭМ!$B$33:$B$776,I$367)+'СЕТ СН'!$F$16</f>
        <v>0</v>
      </c>
      <c r="J385" s="36">
        <f>SUMIFS(СВЦЭМ!$J$34:$J$777,СВЦЭМ!$A$34:$A$777,$A385,СВЦЭМ!$B$33:$B$776,J$367)+'СЕТ СН'!$F$16</f>
        <v>0</v>
      </c>
      <c r="K385" s="36">
        <f>SUMIFS(СВЦЭМ!$J$34:$J$777,СВЦЭМ!$A$34:$A$777,$A385,СВЦЭМ!$B$33:$B$776,K$367)+'СЕТ СН'!$F$16</f>
        <v>0</v>
      </c>
      <c r="L385" s="36">
        <f>SUMIFS(СВЦЭМ!$J$34:$J$777,СВЦЭМ!$A$34:$A$777,$A385,СВЦЭМ!$B$33:$B$776,L$367)+'СЕТ СН'!$F$16</f>
        <v>0</v>
      </c>
      <c r="M385" s="36">
        <f>SUMIFS(СВЦЭМ!$J$34:$J$777,СВЦЭМ!$A$34:$A$777,$A385,СВЦЭМ!$B$33:$B$776,M$367)+'СЕТ СН'!$F$16</f>
        <v>0</v>
      </c>
      <c r="N385" s="36">
        <f>SUMIFS(СВЦЭМ!$J$34:$J$777,СВЦЭМ!$A$34:$A$777,$A385,СВЦЭМ!$B$33:$B$776,N$367)+'СЕТ СН'!$F$16</f>
        <v>0</v>
      </c>
      <c r="O385" s="36">
        <f>SUMIFS(СВЦЭМ!$J$34:$J$777,СВЦЭМ!$A$34:$A$777,$A385,СВЦЭМ!$B$33:$B$776,O$367)+'СЕТ СН'!$F$16</f>
        <v>0</v>
      </c>
      <c r="P385" s="36">
        <f>SUMIFS(СВЦЭМ!$J$34:$J$777,СВЦЭМ!$A$34:$A$777,$A385,СВЦЭМ!$B$33:$B$776,P$367)+'СЕТ СН'!$F$16</f>
        <v>0</v>
      </c>
      <c r="Q385" s="36">
        <f>SUMIFS(СВЦЭМ!$J$34:$J$777,СВЦЭМ!$A$34:$A$777,$A385,СВЦЭМ!$B$33:$B$776,Q$367)+'СЕТ СН'!$F$16</f>
        <v>0</v>
      </c>
      <c r="R385" s="36">
        <f>SUMIFS(СВЦЭМ!$J$34:$J$777,СВЦЭМ!$A$34:$A$777,$A385,СВЦЭМ!$B$33:$B$776,R$367)+'СЕТ СН'!$F$16</f>
        <v>0</v>
      </c>
      <c r="S385" s="36">
        <f>SUMIFS(СВЦЭМ!$J$34:$J$777,СВЦЭМ!$A$34:$A$777,$A385,СВЦЭМ!$B$33:$B$776,S$367)+'СЕТ СН'!$F$16</f>
        <v>0</v>
      </c>
      <c r="T385" s="36">
        <f>SUMIFS(СВЦЭМ!$J$34:$J$777,СВЦЭМ!$A$34:$A$777,$A385,СВЦЭМ!$B$33:$B$776,T$367)+'СЕТ СН'!$F$16</f>
        <v>0</v>
      </c>
      <c r="U385" s="36">
        <f>SUMIFS(СВЦЭМ!$J$34:$J$777,СВЦЭМ!$A$34:$A$777,$A385,СВЦЭМ!$B$33:$B$776,U$367)+'СЕТ СН'!$F$16</f>
        <v>0</v>
      </c>
      <c r="V385" s="36">
        <f>SUMIFS(СВЦЭМ!$J$34:$J$777,СВЦЭМ!$A$34:$A$777,$A385,СВЦЭМ!$B$33:$B$776,V$367)+'СЕТ СН'!$F$16</f>
        <v>0</v>
      </c>
      <c r="W385" s="36">
        <f>SUMIFS(СВЦЭМ!$J$34:$J$777,СВЦЭМ!$A$34:$A$777,$A385,СВЦЭМ!$B$33:$B$776,W$367)+'СЕТ СН'!$F$16</f>
        <v>0</v>
      </c>
      <c r="X385" s="36">
        <f>SUMIFS(СВЦЭМ!$J$34:$J$777,СВЦЭМ!$A$34:$A$777,$A385,СВЦЭМ!$B$33:$B$776,X$367)+'СЕТ СН'!$F$16</f>
        <v>0</v>
      </c>
      <c r="Y385" s="36">
        <f>SUMIFS(СВЦЭМ!$J$34:$J$777,СВЦЭМ!$A$34:$A$777,$A385,СВЦЭМ!$B$33:$B$776,Y$367)+'СЕТ СН'!$F$16</f>
        <v>0</v>
      </c>
    </row>
    <row r="386" spans="1:26" ht="15.75" hidden="1" x14ac:dyDescent="0.2">
      <c r="A386" s="35">
        <f t="shared" si="10"/>
        <v>43574</v>
      </c>
      <c r="B386" s="36">
        <f>SUMIFS(СВЦЭМ!$J$34:$J$777,СВЦЭМ!$A$34:$A$777,$A386,СВЦЭМ!$B$33:$B$776,B$367)+'СЕТ СН'!$F$16</f>
        <v>0</v>
      </c>
      <c r="C386" s="36">
        <f>SUMIFS(СВЦЭМ!$J$34:$J$777,СВЦЭМ!$A$34:$A$777,$A386,СВЦЭМ!$B$33:$B$776,C$367)+'СЕТ СН'!$F$16</f>
        <v>0</v>
      </c>
      <c r="D386" s="36">
        <f>SUMIFS(СВЦЭМ!$J$34:$J$777,СВЦЭМ!$A$34:$A$777,$A386,СВЦЭМ!$B$33:$B$776,D$367)+'СЕТ СН'!$F$16</f>
        <v>0</v>
      </c>
      <c r="E386" s="36">
        <f>SUMIFS(СВЦЭМ!$J$34:$J$777,СВЦЭМ!$A$34:$A$777,$A386,СВЦЭМ!$B$33:$B$776,E$367)+'СЕТ СН'!$F$16</f>
        <v>0</v>
      </c>
      <c r="F386" s="36">
        <f>SUMIFS(СВЦЭМ!$J$34:$J$777,СВЦЭМ!$A$34:$A$777,$A386,СВЦЭМ!$B$33:$B$776,F$367)+'СЕТ СН'!$F$16</f>
        <v>0</v>
      </c>
      <c r="G386" s="36">
        <f>SUMIFS(СВЦЭМ!$J$34:$J$777,СВЦЭМ!$A$34:$A$777,$A386,СВЦЭМ!$B$33:$B$776,G$367)+'СЕТ СН'!$F$16</f>
        <v>0</v>
      </c>
      <c r="H386" s="36">
        <f>SUMIFS(СВЦЭМ!$J$34:$J$777,СВЦЭМ!$A$34:$A$777,$A386,СВЦЭМ!$B$33:$B$776,H$367)+'СЕТ СН'!$F$16</f>
        <v>0</v>
      </c>
      <c r="I386" s="36">
        <f>SUMIFS(СВЦЭМ!$J$34:$J$777,СВЦЭМ!$A$34:$A$777,$A386,СВЦЭМ!$B$33:$B$776,I$367)+'СЕТ СН'!$F$16</f>
        <v>0</v>
      </c>
      <c r="J386" s="36">
        <f>SUMIFS(СВЦЭМ!$J$34:$J$777,СВЦЭМ!$A$34:$A$777,$A386,СВЦЭМ!$B$33:$B$776,J$367)+'СЕТ СН'!$F$16</f>
        <v>0</v>
      </c>
      <c r="K386" s="36">
        <f>SUMIFS(СВЦЭМ!$J$34:$J$777,СВЦЭМ!$A$34:$A$777,$A386,СВЦЭМ!$B$33:$B$776,K$367)+'СЕТ СН'!$F$16</f>
        <v>0</v>
      </c>
      <c r="L386" s="36">
        <f>SUMIFS(СВЦЭМ!$J$34:$J$777,СВЦЭМ!$A$34:$A$777,$A386,СВЦЭМ!$B$33:$B$776,L$367)+'СЕТ СН'!$F$16</f>
        <v>0</v>
      </c>
      <c r="M386" s="36">
        <f>SUMIFS(СВЦЭМ!$J$34:$J$777,СВЦЭМ!$A$34:$A$777,$A386,СВЦЭМ!$B$33:$B$776,M$367)+'СЕТ СН'!$F$16</f>
        <v>0</v>
      </c>
      <c r="N386" s="36">
        <f>SUMIFS(СВЦЭМ!$J$34:$J$777,СВЦЭМ!$A$34:$A$777,$A386,СВЦЭМ!$B$33:$B$776,N$367)+'СЕТ СН'!$F$16</f>
        <v>0</v>
      </c>
      <c r="O386" s="36">
        <f>SUMIFS(СВЦЭМ!$J$34:$J$777,СВЦЭМ!$A$34:$A$777,$A386,СВЦЭМ!$B$33:$B$776,O$367)+'СЕТ СН'!$F$16</f>
        <v>0</v>
      </c>
      <c r="P386" s="36">
        <f>SUMIFS(СВЦЭМ!$J$34:$J$777,СВЦЭМ!$A$34:$A$777,$A386,СВЦЭМ!$B$33:$B$776,P$367)+'СЕТ СН'!$F$16</f>
        <v>0</v>
      </c>
      <c r="Q386" s="36">
        <f>SUMIFS(СВЦЭМ!$J$34:$J$777,СВЦЭМ!$A$34:$A$777,$A386,СВЦЭМ!$B$33:$B$776,Q$367)+'СЕТ СН'!$F$16</f>
        <v>0</v>
      </c>
      <c r="R386" s="36">
        <f>SUMIFS(СВЦЭМ!$J$34:$J$777,СВЦЭМ!$A$34:$A$777,$A386,СВЦЭМ!$B$33:$B$776,R$367)+'СЕТ СН'!$F$16</f>
        <v>0</v>
      </c>
      <c r="S386" s="36">
        <f>SUMIFS(СВЦЭМ!$J$34:$J$777,СВЦЭМ!$A$34:$A$777,$A386,СВЦЭМ!$B$33:$B$776,S$367)+'СЕТ СН'!$F$16</f>
        <v>0</v>
      </c>
      <c r="T386" s="36">
        <f>SUMIFS(СВЦЭМ!$J$34:$J$777,СВЦЭМ!$A$34:$A$777,$A386,СВЦЭМ!$B$33:$B$776,T$367)+'СЕТ СН'!$F$16</f>
        <v>0</v>
      </c>
      <c r="U386" s="36">
        <f>SUMIFS(СВЦЭМ!$J$34:$J$777,СВЦЭМ!$A$34:$A$777,$A386,СВЦЭМ!$B$33:$B$776,U$367)+'СЕТ СН'!$F$16</f>
        <v>0</v>
      </c>
      <c r="V386" s="36">
        <f>SUMIFS(СВЦЭМ!$J$34:$J$777,СВЦЭМ!$A$34:$A$777,$A386,СВЦЭМ!$B$33:$B$776,V$367)+'СЕТ СН'!$F$16</f>
        <v>0</v>
      </c>
      <c r="W386" s="36">
        <f>SUMIFS(СВЦЭМ!$J$34:$J$777,СВЦЭМ!$A$34:$A$777,$A386,СВЦЭМ!$B$33:$B$776,W$367)+'СЕТ СН'!$F$16</f>
        <v>0</v>
      </c>
      <c r="X386" s="36">
        <f>SUMIFS(СВЦЭМ!$J$34:$J$777,СВЦЭМ!$A$34:$A$777,$A386,СВЦЭМ!$B$33:$B$776,X$367)+'СЕТ СН'!$F$16</f>
        <v>0</v>
      </c>
      <c r="Y386" s="36">
        <f>SUMIFS(СВЦЭМ!$J$34:$J$777,СВЦЭМ!$A$34:$A$777,$A386,СВЦЭМ!$B$33:$B$776,Y$367)+'СЕТ СН'!$F$16</f>
        <v>0</v>
      </c>
    </row>
    <row r="387" spans="1:26" ht="15.75" hidden="1" x14ac:dyDescent="0.2">
      <c r="A387" s="35">
        <f t="shared" si="10"/>
        <v>43575</v>
      </c>
      <c r="B387" s="36">
        <f>SUMIFS(СВЦЭМ!$J$34:$J$777,СВЦЭМ!$A$34:$A$777,$A387,СВЦЭМ!$B$33:$B$776,B$367)+'СЕТ СН'!$F$16</f>
        <v>0</v>
      </c>
      <c r="C387" s="36">
        <f>SUMIFS(СВЦЭМ!$J$34:$J$777,СВЦЭМ!$A$34:$A$777,$A387,СВЦЭМ!$B$33:$B$776,C$367)+'СЕТ СН'!$F$16</f>
        <v>0</v>
      </c>
      <c r="D387" s="36">
        <f>SUMIFS(СВЦЭМ!$J$34:$J$777,СВЦЭМ!$A$34:$A$777,$A387,СВЦЭМ!$B$33:$B$776,D$367)+'СЕТ СН'!$F$16</f>
        <v>0</v>
      </c>
      <c r="E387" s="36">
        <f>SUMIFS(СВЦЭМ!$J$34:$J$777,СВЦЭМ!$A$34:$A$777,$A387,СВЦЭМ!$B$33:$B$776,E$367)+'СЕТ СН'!$F$16</f>
        <v>0</v>
      </c>
      <c r="F387" s="36">
        <f>SUMIFS(СВЦЭМ!$J$34:$J$777,СВЦЭМ!$A$34:$A$777,$A387,СВЦЭМ!$B$33:$B$776,F$367)+'СЕТ СН'!$F$16</f>
        <v>0</v>
      </c>
      <c r="G387" s="36">
        <f>SUMIFS(СВЦЭМ!$J$34:$J$777,СВЦЭМ!$A$34:$A$777,$A387,СВЦЭМ!$B$33:$B$776,G$367)+'СЕТ СН'!$F$16</f>
        <v>0</v>
      </c>
      <c r="H387" s="36">
        <f>SUMIFS(СВЦЭМ!$J$34:$J$777,СВЦЭМ!$A$34:$A$777,$A387,СВЦЭМ!$B$33:$B$776,H$367)+'СЕТ СН'!$F$16</f>
        <v>0</v>
      </c>
      <c r="I387" s="36">
        <f>SUMIFS(СВЦЭМ!$J$34:$J$777,СВЦЭМ!$A$34:$A$777,$A387,СВЦЭМ!$B$33:$B$776,I$367)+'СЕТ СН'!$F$16</f>
        <v>0</v>
      </c>
      <c r="J387" s="36">
        <f>SUMIFS(СВЦЭМ!$J$34:$J$777,СВЦЭМ!$A$34:$A$777,$A387,СВЦЭМ!$B$33:$B$776,J$367)+'СЕТ СН'!$F$16</f>
        <v>0</v>
      </c>
      <c r="K387" s="36">
        <f>SUMIFS(СВЦЭМ!$J$34:$J$777,СВЦЭМ!$A$34:$A$777,$A387,СВЦЭМ!$B$33:$B$776,K$367)+'СЕТ СН'!$F$16</f>
        <v>0</v>
      </c>
      <c r="L387" s="36">
        <f>SUMIFS(СВЦЭМ!$J$34:$J$777,СВЦЭМ!$A$34:$A$777,$A387,СВЦЭМ!$B$33:$B$776,L$367)+'СЕТ СН'!$F$16</f>
        <v>0</v>
      </c>
      <c r="M387" s="36">
        <f>SUMIFS(СВЦЭМ!$J$34:$J$777,СВЦЭМ!$A$34:$A$777,$A387,СВЦЭМ!$B$33:$B$776,M$367)+'СЕТ СН'!$F$16</f>
        <v>0</v>
      </c>
      <c r="N387" s="36">
        <f>SUMIFS(СВЦЭМ!$J$34:$J$777,СВЦЭМ!$A$34:$A$777,$A387,СВЦЭМ!$B$33:$B$776,N$367)+'СЕТ СН'!$F$16</f>
        <v>0</v>
      </c>
      <c r="O387" s="36">
        <f>SUMIFS(СВЦЭМ!$J$34:$J$777,СВЦЭМ!$A$34:$A$777,$A387,СВЦЭМ!$B$33:$B$776,O$367)+'СЕТ СН'!$F$16</f>
        <v>0</v>
      </c>
      <c r="P387" s="36">
        <f>SUMIFS(СВЦЭМ!$J$34:$J$777,СВЦЭМ!$A$34:$A$777,$A387,СВЦЭМ!$B$33:$B$776,P$367)+'СЕТ СН'!$F$16</f>
        <v>0</v>
      </c>
      <c r="Q387" s="36">
        <f>SUMIFS(СВЦЭМ!$J$34:$J$777,СВЦЭМ!$A$34:$A$777,$A387,СВЦЭМ!$B$33:$B$776,Q$367)+'СЕТ СН'!$F$16</f>
        <v>0</v>
      </c>
      <c r="R387" s="36">
        <f>SUMIFS(СВЦЭМ!$J$34:$J$777,СВЦЭМ!$A$34:$A$777,$A387,СВЦЭМ!$B$33:$B$776,R$367)+'СЕТ СН'!$F$16</f>
        <v>0</v>
      </c>
      <c r="S387" s="36">
        <f>SUMIFS(СВЦЭМ!$J$34:$J$777,СВЦЭМ!$A$34:$A$777,$A387,СВЦЭМ!$B$33:$B$776,S$367)+'СЕТ СН'!$F$16</f>
        <v>0</v>
      </c>
      <c r="T387" s="36">
        <f>SUMIFS(СВЦЭМ!$J$34:$J$777,СВЦЭМ!$A$34:$A$777,$A387,СВЦЭМ!$B$33:$B$776,T$367)+'СЕТ СН'!$F$16</f>
        <v>0</v>
      </c>
      <c r="U387" s="36">
        <f>SUMIFS(СВЦЭМ!$J$34:$J$777,СВЦЭМ!$A$34:$A$777,$A387,СВЦЭМ!$B$33:$B$776,U$367)+'СЕТ СН'!$F$16</f>
        <v>0</v>
      </c>
      <c r="V387" s="36">
        <f>SUMIFS(СВЦЭМ!$J$34:$J$777,СВЦЭМ!$A$34:$A$777,$A387,СВЦЭМ!$B$33:$B$776,V$367)+'СЕТ СН'!$F$16</f>
        <v>0</v>
      </c>
      <c r="W387" s="36">
        <f>SUMIFS(СВЦЭМ!$J$34:$J$777,СВЦЭМ!$A$34:$A$777,$A387,СВЦЭМ!$B$33:$B$776,W$367)+'СЕТ СН'!$F$16</f>
        <v>0</v>
      </c>
      <c r="X387" s="36">
        <f>SUMIFS(СВЦЭМ!$J$34:$J$777,СВЦЭМ!$A$34:$A$777,$A387,СВЦЭМ!$B$33:$B$776,X$367)+'СЕТ СН'!$F$16</f>
        <v>0</v>
      </c>
      <c r="Y387" s="36">
        <f>SUMIFS(СВЦЭМ!$J$34:$J$777,СВЦЭМ!$A$34:$A$777,$A387,СВЦЭМ!$B$33:$B$776,Y$367)+'СЕТ СН'!$F$16</f>
        <v>0</v>
      </c>
    </row>
    <row r="388" spans="1:26" ht="15.75" hidden="1" x14ac:dyDescent="0.2">
      <c r="A388" s="35">
        <f t="shared" si="10"/>
        <v>43576</v>
      </c>
      <c r="B388" s="36">
        <f>SUMIFS(СВЦЭМ!$J$34:$J$777,СВЦЭМ!$A$34:$A$777,$A388,СВЦЭМ!$B$33:$B$776,B$367)+'СЕТ СН'!$F$16</f>
        <v>0</v>
      </c>
      <c r="C388" s="36">
        <f>SUMIFS(СВЦЭМ!$J$34:$J$777,СВЦЭМ!$A$34:$A$777,$A388,СВЦЭМ!$B$33:$B$776,C$367)+'СЕТ СН'!$F$16</f>
        <v>0</v>
      </c>
      <c r="D388" s="36">
        <f>SUMIFS(СВЦЭМ!$J$34:$J$777,СВЦЭМ!$A$34:$A$777,$A388,СВЦЭМ!$B$33:$B$776,D$367)+'СЕТ СН'!$F$16</f>
        <v>0</v>
      </c>
      <c r="E388" s="36">
        <f>SUMIFS(СВЦЭМ!$J$34:$J$777,СВЦЭМ!$A$34:$A$777,$A388,СВЦЭМ!$B$33:$B$776,E$367)+'СЕТ СН'!$F$16</f>
        <v>0</v>
      </c>
      <c r="F388" s="36">
        <f>SUMIFS(СВЦЭМ!$J$34:$J$777,СВЦЭМ!$A$34:$A$777,$A388,СВЦЭМ!$B$33:$B$776,F$367)+'СЕТ СН'!$F$16</f>
        <v>0</v>
      </c>
      <c r="G388" s="36">
        <f>SUMIFS(СВЦЭМ!$J$34:$J$777,СВЦЭМ!$A$34:$A$777,$A388,СВЦЭМ!$B$33:$B$776,G$367)+'СЕТ СН'!$F$16</f>
        <v>0</v>
      </c>
      <c r="H388" s="36">
        <f>SUMIFS(СВЦЭМ!$J$34:$J$777,СВЦЭМ!$A$34:$A$777,$A388,СВЦЭМ!$B$33:$B$776,H$367)+'СЕТ СН'!$F$16</f>
        <v>0</v>
      </c>
      <c r="I388" s="36">
        <f>SUMIFS(СВЦЭМ!$J$34:$J$777,СВЦЭМ!$A$34:$A$777,$A388,СВЦЭМ!$B$33:$B$776,I$367)+'СЕТ СН'!$F$16</f>
        <v>0</v>
      </c>
      <c r="J388" s="36">
        <f>SUMIFS(СВЦЭМ!$J$34:$J$777,СВЦЭМ!$A$34:$A$777,$A388,СВЦЭМ!$B$33:$B$776,J$367)+'СЕТ СН'!$F$16</f>
        <v>0</v>
      </c>
      <c r="K388" s="36">
        <f>SUMIFS(СВЦЭМ!$J$34:$J$777,СВЦЭМ!$A$34:$A$777,$A388,СВЦЭМ!$B$33:$B$776,K$367)+'СЕТ СН'!$F$16</f>
        <v>0</v>
      </c>
      <c r="L388" s="36">
        <f>SUMIFS(СВЦЭМ!$J$34:$J$777,СВЦЭМ!$A$34:$A$777,$A388,СВЦЭМ!$B$33:$B$776,L$367)+'СЕТ СН'!$F$16</f>
        <v>0</v>
      </c>
      <c r="M388" s="36">
        <f>SUMIFS(СВЦЭМ!$J$34:$J$777,СВЦЭМ!$A$34:$A$777,$A388,СВЦЭМ!$B$33:$B$776,M$367)+'СЕТ СН'!$F$16</f>
        <v>0</v>
      </c>
      <c r="N388" s="36">
        <f>SUMIFS(СВЦЭМ!$J$34:$J$777,СВЦЭМ!$A$34:$A$777,$A388,СВЦЭМ!$B$33:$B$776,N$367)+'СЕТ СН'!$F$16</f>
        <v>0</v>
      </c>
      <c r="O388" s="36">
        <f>SUMIFS(СВЦЭМ!$J$34:$J$777,СВЦЭМ!$A$34:$A$777,$A388,СВЦЭМ!$B$33:$B$776,O$367)+'СЕТ СН'!$F$16</f>
        <v>0</v>
      </c>
      <c r="P388" s="36">
        <f>SUMIFS(СВЦЭМ!$J$34:$J$777,СВЦЭМ!$A$34:$A$777,$A388,СВЦЭМ!$B$33:$B$776,P$367)+'СЕТ СН'!$F$16</f>
        <v>0</v>
      </c>
      <c r="Q388" s="36">
        <f>SUMIFS(СВЦЭМ!$J$34:$J$777,СВЦЭМ!$A$34:$A$777,$A388,СВЦЭМ!$B$33:$B$776,Q$367)+'СЕТ СН'!$F$16</f>
        <v>0</v>
      </c>
      <c r="R388" s="36">
        <f>SUMIFS(СВЦЭМ!$J$34:$J$777,СВЦЭМ!$A$34:$A$777,$A388,СВЦЭМ!$B$33:$B$776,R$367)+'СЕТ СН'!$F$16</f>
        <v>0</v>
      </c>
      <c r="S388" s="36">
        <f>SUMIFS(СВЦЭМ!$J$34:$J$777,СВЦЭМ!$A$34:$A$777,$A388,СВЦЭМ!$B$33:$B$776,S$367)+'СЕТ СН'!$F$16</f>
        <v>0</v>
      </c>
      <c r="T388" s="36">
        <f>SUMIFS(СВЦЭМ!$J$34:$J$777,СВЦЭМ!$A$34:$A$777,$A388,СВЦЭМ!$B$33:$B$776,T$367)+'СЕТ СН'!$F$16</f>
        <v>0</v>
      </c>
      <c r="U388" s="36">
        <f>SUMIFS(СВЦЭМ!$J$34:$J$777,СВЦЭМ!$A$34:$A$777,$A388,СВЦЭМ!$B$33:$B$776,U$367)+'СЕТ СН'!$F$16</f>
        <v>0</v>
      </c>
      <c r="V388" s="36">
        <f>SUMIFS(СВЦЭМ!$J$34:$J$777,СВЦЭМ!$A$34:$A$777,$A388,СВЦЭМ!$B$33:$B$776,V$367)+'СЕТ СН'!$F$16</f>
        <v>0</v>
      </c>
      <c r="W388" s="36">
        <f>SUMIFS(СВЦЭМ!$J$34:$J$777,СВЦЭМ!$A$34:$A$777,$A388,СВЦЭМ!$B$33:$B$776,W$367)+'СЕТ СН'!$F$16</f>
        <v>0</v>
      </c>
      <c r="X388" s="36">
        <f>SUMIFS(СВЦЭМ!$J$34:$J$777,СВЦЭМ!$A$34:$A$777,$A388,СВЦЭМ!$B$33:$B$776,X$367)+'СЕТ СН'!$F$16</f>
        <v>0</v>
      </c>
      <c r="Y388" s="36">
        <f>SUMIFS(СВЦЭМ!$J$34:$J$777,СВЦЭМ!$A$34:$A$777,$A388,СВЦЭМ!$B$33:$B$776,Y$367)+'СЕТ СН'!$F$16</f>
        <v>0</v>
      </c>
    </row>
    <row r="389" spans="1:26" ht="15.75" hidden="1" x14ac:dyDescent="0.2">
      <c r="A389" s="35">
        <f t="shared" si="10"/>
        <v>43577</v>
      </c>
      <c r="B389" s="36">
        <f>SUMIFS(СВЦЭМ!$J$34:$J$777,СВЦЭМ!$A$34:$A$777,$A389,СВЦЭМ!$B$33:$B$776,B$367)+'СЕТ СН'!$F$16</f>
        <v>0</v>
      </c>
      <c r="C389" s="36">
        <f>SUMIFS(СВЦЭМ!$J$34:$J$777,СВЦЭМ!$A$34:$A$777,$A389,СВЦЭМ!$B$33:$B$776,C$367)+'СЕТ СН'!$F$16</f>
        <v>0</v>
      </c>
      <c r="D389" s="36">
        <f>SUMIFS(СВЦЭМ!$J$34:$J$777,СВЦЭМ!$A$34:$A$777,$A389,СВЦЭМ!$B$33:$B$776,D$367)+'СЕТ СН'!$F$16</f>
        <v>0</v>
      </c>
      <c r="E389" s="36">
        <f>SUMIFS(СВЦЭМ!$J$34:$J$777,СВЦЭМ!$A$34:$A$777,$A389,СВЦЭМ!$B$33:$B$776,E$367)+'СЕТ СН'!$F$16</f>
        <v>0</v>
      </c>
      <c r="F389" s="36">
        <f>SUMIFS(СВЦЭМ!$J$34:$J$777,СВЦЭМ!$A$34:$A$777,$A389,СВЦЭМ!$B$33:$B$776,F$367)+'СЕТ СН'!$F$16</f>
        <v>0</v>
      </c>
      <c r="G389" s="36">
        <f>SUMIFS(СВЦЭМ!$J$34:$J$777,СВЦЭМ!$A$34:$A$777,$A389,СВЦЭМ!$B$33:$B$776,G$367)+'СЕТ СН'!$F$16</f>
        <v>0</v>
      </c>
      <c r="H389" s="36">
        <f>SUMIFS(СВЦЭМ!$J$34:$J$777,СВЦЭМ!$A$34:$A$777,$A389,СВЦЭМ!$B$33:$B$776,H$367)+'СЕТ СН'!$F$16</f>
        <v>0</v>
      </c>
      <c r="I389" s="36">
        <f>SUMIFS(СВЦЭМ!$J$34:$J$777,СВЦЭМ!$A$34:$A$777,$A389,СВЦЭМ!$B$33:$B$776,I$367)+'СЕТ СН'!$F$16</f>
        <v>0</v>
      </c>
      <c r="J389" s="36">
        <f>SUMIFS(СВЦЭМ!$J$34:$J$777,СВЦЭМ!$A$34:$A$777,$A389,СВЦЭМ!$B$33:$B$776,J$367)+'СЕТ СН'!$F$16</f>
        <v>0</v>
      </c>
      <c r="K389" s="36">
        <f>SUMIFS(СВЦЭМ!$J$34:$J$777,СВЦЭМ!$A$34:$A$777,$A389,СВЦЭМ!$B$33:$B$776,K$367)+'СЕТ СН'!$F$16</f>
        <v>0</v>
      </c>
      <c r="L389" s="36">
        <f>SUMIFS(СВЦЭМ!$J$34:$J$777,СВЦЭМ!$A$34:$A$777,$A389,СВЦЭМ!$B$33:$B$776,L$367)+'СЕТ СН'!$F$16</f>
        <v>0</v>
      </c>
      <c r="M389" s="36">
        <f>SUMIFS(СВЦЭМ!$J$34:$J$777,СВЦЭМ!$A$34:$A$777,$A389,СВЦЭМ!$B$33:$B$776,M$367)+'СЕТ СН'!$F$16</f>
        <v>0</v>
      </c>
      <c r="N389" s="36">
        <f>SUMIFS(СВЦЭМ!$J$34:$J$777,СВЦЭМ!$A$34:$A$777,$A389,СВЦЭМ!$B$33:$B$776,N$367)+'СЕТ СН'!$F$16</f>
        <v>0</v>
      </c>
      <c r="O389" s="36">
        <f>SUMIFS(СВЦЭМ!$J$34:$J$777,СВЦЭМ!$A$34:$A$777,$A389,СВЦЭМ!$B$33:$B$776,O$367)+'СЕТ СН'!$F$16</f>
        <v>0</v>
      </c>
      <c r="P389" s="36">
        <f>SUMIFS(СВЦЭМ!$J$34:$J$777,СВЦЭМ!$A$34:$A$777,$A389,СВЦЭМ!$B$33:$B$776,P$367)+'СЕТ СН'!$F$16</f>
        <v>0</v>
      </c>
      <c r="Q389" s="36">
        <f>SUMIFS(СВЦЭМ!$J$34:$J$777,СВЦЭМ!$A$34:$A$777,$A389,СВЦЭМ!$B$33:$B$776,Q$367)+'СЕТ СН'!$F$16</f>
        <v>0</v>
      </c>
      <c r="R389" s="36">
        <f>SUMIFS(СВЦЭМ!$J$34:$J$777,СВЦЭМ!$A$34:$A$777,$A389,СВЦЭМ!$B$33:$B$776,R$367)+'СЕТ СН'!$F$16</f>
        <v>0</v>
      </c>
      <c r="S389" s="36">
        <f>SUMIFS(СВЦЭМ!$J$34:$J$777,СВЦЭМ!$A$34:$A$777,$A389,СВЦЭМ!$B$33:$B$776,S$367)+'СЕТ СН'!$F$16</f>
        <v>0</v>
      </c>
      <c r="T389" s="36">
        <f>SUMIFS(СВЦЭМ!$J$34:$J$777,СВЦЭМ!$A$34:$A$777,$A389,СВЦЭМ!$B$33:$B$776,T$367)+'СЕТ СН'!$F$16</f>
        <v>0</v>
      </c>
      <c r="U389" s="36">
        <f>SUMIFS(СВЦЭМ!$J$34:$J$777,СВЦЭМ!$A$34:$A$777,$A389,СВЦЭМ!$B$33:$B$776,U$367)+'СЕТ СН'!$F$16</f>
        <v>0</v>
      </c>
      <c r="V389" s="36">
        <f>SUMIFS(СВЦЭМ!$J$34:$J$777,СВЦЭМ!$A$34:$A$777,$A389,СВЦЭМ!$B$33:$B$776,V$367)+'СЕТ СН'!$F$16</f>
        <v>0</v>
      </c>
      <c r="W389" s="36">
        <f>SUMIFS(СВЦЭМ!$J$34:$J$777,СВЦЭМ!$A$34:$A$777,$A389,СВЦЭМ!$B$33:$B$776,W$367)+'СЕТ СН'!$F$16</f>
        <v>0</v>
      </c>
      <c r="X389" s="36">
        <f>SUMIFS(СВЦЭМ!$J$34:$J$777,СВЦЭМ!$A$34:$A$777,$A389,СВЦЭМ!$B$33:$B$776,X$367)+'СЕТ СН'!$F$16</f>
        <v>0</v>
      </c>
      <c r="Y389" s="36">
        <f>SUMIFS(СВЦЭМ!$J$34:$J$777,СВЦЭМ!$A$34:$A$777,$A389,СВЦЭМ!$B$33:$B$776,Y$367)+'СЕТ СН'!$F$16</f>
        <v>0</v>
      </c>
    </row>
    <row r="390" spans="1:26" ht="15.75" hidden="1" x14ac:dyDescent="0.2">
      <c r="A390" s="35">
        <f t="shared" si="10"/>
        <v>43578</v>
      </c>
      <c r="B390" s="36">
        <f>SUMIFS(СВЦЭМ!$J$34:$J$777,СВЦЭМ!$A$34:$A$777,$A390,СВЦЭМ!$B$33:$B$776,B$367)+'СЕТ СН'!$F$16</f>
        <v>0</v>
      </c>
      <c r="C390" s="36">
        <f>SUMIFS(СВЦЭМ!$J$34:$J$777,СВЦЭМ!$A$34:$A$777,$A390,СВЦЭМ!$B$33:$B$776,C$367)+'СЕТ СН'!$F$16</f>
        <v>0</v>
      </c>
      <c r="D390" s="36">
        <f>SUMIFS(СВЦЭМ!$J$34:$J$777,СВЦЭМ!$A$34:$A$777,$A390,СВЦЭМ!$B$33:$B$776,D$367)+'СЕТ СН'!$F$16</f>
        <v>0</v>
      </c>
      <c r="E390" s="36">
        <f>SUMIFS(СВЦЭМ!$J$34:$J$777,СВЦЭМ!$A$34:$A$777,$A390,СВЦЭМ!$B$33:$B$776,E$367)+'СЕТ СН'!$F$16</f>
        <v>0</v>
      </c>
      <c r="F390" s="36">
        <f>SUMIFS(СВЦЭМ!$J$34:$J$777,СВЦЭМ!$A$34:$A$777,$A390,СВЦЭМ!$B$33:$B$776,F$367)+'СЕТ СН'!$F$16</f>
        <v>0</v>
      </c>
      <c r="G390" s="36">
        <f>SUMIFS(СВЦЭМ!$J$34:$J$777,СВЦЭМ!$A$34:$A$777,$A390,СВЦЭМ!$B$33:$B$776,G$367)+'СЕТ СН'!$F$16</f>
        <v>0</v>
      </c>
      <c r="H390" s="36">
        <f>SUMIFS(СВЦЭМ!$J$34:$J$777,СВЦЭМ!$A$34:$A$777,$A390,СВЦЭМ!$B$33:$B$776,H$367)+'СЕТ СН'!$F$16</f>
        <v>0</v>
      </c>
      <c r="I390" s="36">
        <f>SUMIFS(СВЦЭМ!$J$34:$J$777,СВЦЭМ!$A$34:$A$777,$A390,СВЦЭМ!$B$33:$B$776,I$367)+'СЕТ СН'!$F$16</f>
        <v>0</v>
      </c>
      <c r="J390" s="36">
        <f>SUMIFS(СВЦЭМ!$J$34:$J$777,СВЦЭМ!$A$34:$A$777,$A390,СВЦЭМ!$B$33:$B$776,J$367)+'СЕТ СН'!$F$16</f>
        <v>0</v>
      </c>
      <c r="K390" s="36">
        <f>SUMIFS(СВЦЭМ!$J$34:$J$777,СВЦЭМ!$A$34:$A$777,$A390,СВЦЭМ!$B$33:$B$776,K$367)+'СЕТ СН'!$F$16</f>
        <v>0</v>
      </c>
      <c r="L390" s="36">
        <f>SUMIFS(СВЦЭМ!$J$34:$J$777,СВЦЭМ!$A$34:$A$777,$A390,СВЦЭМ!$B$33:$B$776,L$367)+'СЕТ СН'!$F$16</f>
        <v>0</v>
      </c>
      <c r="M390" s="36">
        <f>SUMIFS(СВЦЭМ!$J$34:$J$777,СВЦЭМ!$A$34:$A$777,$A390,СВЦЭМ!$B$33:$B$776,M$367)+'СЕТ СН'!$F$16</f>
        <v>0</v>
      </c>
      <c r="N390" s="36">
        <f>SUMIFS(СВЦЭМ!$J$34:$J$777,СВЦЭМ!$A$34:$A$777,$A390,СВЦЭМ!$B$33:$B$776,N$367)+'СЕТ СН'!$F$16</f>
        <v>0</v>
      </c>
      <c r="O390" s="36">
        <f>SUMIFS(СВЦЭМ!$J$34:$J$777,СВЦЭМ!$A$34:$A$777,$A390,СВЦЭМ!$B$33:$B$776,O$367)+'СЕТ СН'!$F$16</f>
        <v>0</v>
      </c>
      <c r="P390" s="36">
        <f>SUMIFS(СВЦЭМ!$J$34:$J$777,СВЦЭМ!$A$34:$A$777,$A390,СВЦЭМ!$B$33:$B$776,P$367)+'СЕТ СН'!$F$16</f>
        <v>0</v>
      </c>
      <c r="Q390" s="36">
        <f>SUMIFS(СВЦЭМ!$J$34:$J$777,СВЦЭМ!$A$34:$A$777,$A390,СВЦЭМ!$B$33:$B$776,Q$367)+'СЕТ СН'!$F$16</f>
        <v>0</v>
      </c>
      <c r="R390" s="36">
        <f>SUMIFS(СВЦЭМ!$J$34:$J$777,СВЦЭМ!$A$34:$A$777,$A390,СВЦЭМ!$B$33:$B$776,R$367)+'СЕТ СН'!$F$16</f>
        <v>0</v>
      </c>
      <c r="S390" s="36">
        <f>SUMIFS(СВЦЭМ!$J$34:$J$777,СВЦЭМ!$A$34:$A$777,$A390,СВЦЭМ!$B$33:$B$776,S$367)+'СЕТ СН'!$F$16</f>
        <v>0</v>
      </c>
      <c r="T390" s="36">
        <f>SUMIFS(СВЦЭМ!$J$34:$J$777,СВЦЭМ!$A$34:$A$777,$A390,СВЦЭМ!$B$33:$B$776,T$367)+'СЕТ СН'!$F$16</f>
        <v>0</v>
      </c>
      <c r="U390" s="36">
        <f>SUMIFS(СВЦЭМ!$J$34:$J$777,СВЦЭМ!$A$34:$A$777,$A390,СВЦЭМ!$B$33:$B$776,U$367)+'СЕТ СН'!$F$16</f>
        <v>0</v>
      </c>
      <c r="V390" s="36">
        <f>SUMIFS(СВЦЭМ!$J$34:$J$777,СВЦЭМ!$A$34:$A$777,$A390,СВЦЭМ!$B$33:$B$776,V$367)+'СЕТ СН'!$F$16</f>
        <v>0</v>
      </c>
      <c r="W390" s="36">
        <f>SUMIFS(СВЦЭМ!$J$34:$J$777,СВЦЭМ!$A$34:$A$777,$A390,СВЦЭМ!$B$33:$B$776,W$367)+'СЕТ СН'!$F$16</f>
        <v>0</v>
      </c>
      <c r="X390" s="36">
        <f>SUMIFS(СВЦЭМ!$J$34:$J$777,СВЦЭМ!$A$34:$A$777,$A390,СВЦЭМ!$B$33:$B$776,X$367)+'СЕТ СН'!$F$16</f>
        <v>0</v>
      </c>
      <c r="Y390" s="36">
        <f>SUMIFS(СВЦЭМ!$J$34:$J$777,СВЦЭМ!$A$34:$A$777,$A390,СВЦЭМ!$B$33:$B$776,Y$367)+'СЕТ СН'!$F$16</f>
        <v>0</v>
      </c>
    </row>
    <row r="391" spans="1:26" ht="15.75" hidden="1" x14ac:dyDescent="0.2">
      <c r="A391" s="35">
        <f t="shared" si="10"/>
        <v>43579</v>
      </c>
      <c r="B391" s="36">
        <f>SUMIFS(СВЦЭМ!$J$34:$J$777,СВЦЭМ!$A$34:$A$777,$A391,СВЦЭМ!$B$33:$B$776,B$367)+'СЕТ СН'!$F$16</f>
        <v>0</v>
      </c>
      <c r="C391" s="36">
        <f>SUMIFS(СВЦЭМ!$J$34:$J$777,СВЦЭМ!$A$34:$A$777,$A391,СВЦЭМ!$B$33:$B$776,C$367)+'СЕТ СН'!$F$16</f>
        <v>0</v>
      </c>
      <c r="D391" s="36">
        <f>SUMIFS(СВЦЭМ!$J$34:$J$777,СВЦЭМ!$A$34:$A$777,$A391,СВЦЭМ!$B$33:$B$776,D$367)+'СЕТ СН'!$F$16</f>
        <v>0</v>
      </c>
      <c r="E391" s="36">
        <f>SUMIFS(СВЦЭМ!$J$34:$J$777,СВЦЭМ!$A$34:$A$777,$A391,СВЦЭМ!$B$33:$B$776,E$367)+'СЕТ СН'!$F$16</f>
        <v>0</v>
      </c>
      <c r="F391" s="36">
        <f>SUMIFS(СВЦЭМ!$J$34:$J$777,СВЦЭМ!$A$34:$A$777,$A391,СВЦЭМ!$B$33:$B$776,F$367)+'СЕТ СН'!$F$16</f>
        <v>0</v>
      </c>
      <c r="G391" s="36">
        <f>SUMIFS(СВЦЭМ!$J$34:$J$777,СВЦЭМ!$A$34:$A$777,$A391,СВЦЭМ!$B$33:$B$776,G$367)+'СЕТ СН'!$F$16</f>
        <v>0</v>
      </c>
      <c r="H391" s="36">
        <f>SUMIFS(СВЦЭМ!$J$34:$J$777,СВЦЭМ!$A$34:$A$777,$A391,СВЦЭМ!$B$33:$B$776,H$367)+'СЕТ СН'!$F$16</f>
        <v>0</v>
      </c>
      <c r="I391" s="36">
        <f>SUMIFS(СВЦЭМ!$J$34:$J$777,СВЦЭМ!$A$34:$A$777,$A391,СВЦЭМ!$B$33:$B$776,I$367)+'СЕТ СН'!$F$16</f>
        <v>0</v>
      </c>
      <c r="J391" s="36">
        <f>SUMIFS(СВЦЭМ!$J$34:$J$777,СВЦЭМ!$A$34:$A$777,$A391,СВЦЭМ!$B$33:$B$776,J$367)+'СЕТ СН'!$F$16</f>
        <v>0</v>
      </c>
      <c r="K391" s="36">
        <f>SUMIFS(СВЦЭМ!$J$34:$J$777,СВЦЭМ!$A$34:$A$777,$A391,СВЦЭМ!$B$33:$B$776,K$367)+'СЕТ СН'!$F$16</f>
        <v>0</v>
      </c>
      <c r="L391" s="36">
        <f>SUMIFS(СВЦЭМ!$J$34:$J$777,СВЦЭМ!$A$34:$A$777,$A391,СВЦЭМ!$B$33:$B$776,L$367)+'СЕТ СН'!$F$16</f>
        <v>0</v>
      </c>
      <c r="M391" s="36">
        <f>SUMIFS(СВЦЭМ!$J$34:$J$777,СВЦЭМ!$A$34:$A$777,$A391,СВЦЭМ!$B$33:$B$776,M$367)+'СЕТ СН'!$F$16</f>
        <v>0</v>
      </c>
      <c r="N391" s="36">
        <f>SUMIFS(СВЦЭМ!$J$34:$J$777,СВЦЭМ!$A$34:$A$777,$A391,СВЦЭМ!$B$33:$B$776,N$367)+'СЕТ СН'!$F$16</f>
        <v>0</v>
      </c>
      <c r="O391" s="36">
        <f>SUMIFS(СВЦЭМ!$J$34:$J$777,СВЦЭМ!$A$34:$A$777,$A391,СВЦЭМ!$B$33:$B$776,O$367)+'СЕТ СН'!$F$16</f>
        <v>0</v>
      </c>
      <c r="P391" s="36">
        <f>SUMIFS(СВЦЭМ!$J$34:$J$777,СВЦЭМ!$A$34:$A$777,$A391,СВЦЭМ!$B$33:$B$776,P$367)+'СЕТ СН'!$F$16</f>
        <v>0</v>
      </c>
      <c r="Q391" s="36">
        <f>SUMIFS(СВЦЭМ!$J$34:$J$777,СВЦЭМ!$A$34:$A$777,$A391,СВЦЭМ!$B$33:$B$776,Q$367)+'СЕТ СН'!$F$16</f>
        <v>0</v>
      </c>
      <c r="R391" s="36">
        <f>SUMIFS(СВЦЭМ!$J$34:$J$777,СВЦЭМ!$A$34:$A$777,$A391,СВЦЭМ!$B$33:$B$776,R$367)+'СЕТ СН'!$F$16</f>
        <v>0</v>
      </c>
      <c r="S391" s="36">
        <f>SUMIFS(СВЦЭМ!$J$34:$J$777,СВЦЭМ!$A$34:$A$777,$A391,СВЦЭМ!$B$33:$B$776,S$367)+'СЕТ СН'!$F$16</f>
        <v>0</v>
      </c>
      <c r="T391" s="36">
        <f>SUMIFS(СВЦЭМ!$J$34:$J$777,СВЦЭМ!$A$34:$A$777,$A391,СВЦЭМ!$B$33:$B$776,T$367)+'СЕТ СН'!$F$16</f>
        <v>0</v>
      </c>
      <c r="U391" s="36">
        <f>SUMIFS(СВЦЭМ!$J$34:$J$777,СВЦЭМ!$A$34:$A$777,$A391,СВЦЭМ!$B$33:$B$776,U$367)+'СЕТ СН'!$F$16</f>
        <v>0</v>
      </c>
      <c r="V391" s="36">
        <f>SUMIFS(СВЦЭМ!$J$34:$J$777,СВЦЭМ!$A$34:$A$777,$A391,СВЦЭМ!$B$33:$B$776,V$367)+'СЕТ СН'!$F$16</f>
        <v>0</v>
      </c>
      <c r="W391" s="36">
        <f>SUMIFS(СВЦЭМ!$J$34:$J$777,СВЦЭМ!$A$34:$A$777,$A391,СВЦЭМ!$B$33:$B$776,W$367)+'СЕТ СН'!$F$16</f>
        <v>0</v>
      </c>
      <c r="X391" s="36">
        <f>SUMIFS(СВЦЭМ!$J$34:$J$777,СВЦЭМ!$A$34:$A$777,$A391,СВЦЭМ!$B$33:$B$776,X$367)+'СЕТ СН'!$F$16</f>
        <v>0</v>
      </c>
      <c r="Y391" s="36">
        <f>SUMIFS(СВЦЭМ!$J$34:$J$777,СВЦЭМ!$A$34:$A$777,$A391,СВЦЭМ!$B$33:$B$776,Y$367)+'СЕТ СН'!$F$16</f>
        <v>0</v>
      </c>
    </row>
    <row r="392" spans="1:26" ht="15.75" hidden="1" x14ac:dyDescent="0.2">
      <c r="A392" s="35">
        <f t="shared" si="10"/>
        <v>43580</v>
      </c>
      <c r="B392" s="36">
        <f>SUMIFS(СВЦЭМ!$J$34:$J$777,СВЦЭМ!$A$34:$A$777,$A392,СВЦЭМ!$B$33:$B$776,B$367)+'СЕТ СН'!$F$16</f>
        <v>0</v>
      </c>
      <c r="C392" s="36">
        <f>SUMIFS(СВЦЭМ!$J$34:$J$777,СВЦЭМ!$A$34:$A$777,$A392,СВЦЭМ!$B$33:$B$776,C$367)+'СЕТ СН'!$F$16</f>
        <v>0</v>
      </c>
      <c r="D392" s="36">
        <f>SUMIFS(СВЦЭМ!$J$34:$J$777,СВЦЭМ!$A$34:$A$777,$A392,СВЦЭМ!$B$33:$B$776,D$367)+'СЕТ СН'!$F$16</f>
        <v>0</v>
      </c>
      <c r="E392" s="36">
        <f>SUMIFS(СВЦЭМ!$J$34:$J$777,СВЦЭМ!$A$34:$A$777,$A392,СВЦЭМ!$B$33:$B$776,E$367)+'СЕТ СН'!$F$16</f>
        <v>0</v>
      </c>
      <c r="F392" s="36">
        <f>SUMIFS(СВЦЭМ!$J$34:$J$777,СВЦЭМ!$A$34:$A$777,$A392,СВЦЭМ!$B$33:$B$776,F$367)+'СЕТ СН'!$F$16</f>
        <v>0</v>
      </c>
      <c r="G392" s="36">
        <f>SUMIFS(СВЦЭМ!$J$34:$J$777,СВЦЭМ!$A$34:$A$777,$A392,СВЦЭМ!$B$33:$B$776,G$367)+'СЕТ СН'!$F$16</f>
        <v>0</v>
      </c>
      <c r="H392" s="36">
        <f>SUMIFS(СВЦЭМ!$J$34:$J$777,СВЦЭМ!$A$34:$A$777,$A392,СВЦЭМ!$B$33:$B$776,H$367)+'СЕТ СН'!$F$16</f>
        <v>0</v>
      </c>
      <c r="I392" s="36">
        <f>SUMIFS(СВЦЭМ!$J$34:$J$777,СВЦЭМ!$A$34:$A$777,$A392,СВЦЭМ!$B$33:$B$776,I$367)+'СЕТ СН'!$F$16</f>
        <v>0</v>
      </c>
      <c r="J392" s="36">
        <f>SUMIFS(СВЦЭМ!$J$34:$J$777,СВЦЭМ!$A$34:$A$777,$A392,СВЦЭМ!$B$33:$B$776,J$367)+'СЕТ СН'!$F$16</f>
        <v>0</v>
      </c>
      <c r="K392" s="36">
        <f>SUMIFS(СВЦЭМ!$J$34:$J$777,СВЦЭМ!$A$34:$A$777,$A392,СВЦЭМ!$B$33:$B$776,K$367)+'СЕТ СН'!$F$16</f>
        <v>0</v>
      </c>
      <c r="L392" s="36">
        <f>SUMIFS(СВЦЭМ!$J$34:$J$777,СВЦЭМ!$A$34:$A$777,$A392,СВЦЭМ!$B$33:$B$776,L$367)+'СЕТ СН'!$F$16</f>
        <v>0</v>
      </c>
      <c r="M392" s="36">
        <f>SUMIFS(СВЦЭМ!$J$34:$J$777,СВЦЭМ!$A$34:$A$777,$A392,СВЦЭМ!$B$33:$B$776,M$367)+'СЕТ СН'!$F$16</f>
        <v>0</v>
      </c>
      <c r="N392" s="36">
        <f>SUMIFS(СВЦЭМ!$J$34:$J$777,СВЦЭМ!$A$34:$A$777,$A392,СВЦЭМ!$B$33:$B$776,N$367)+'СЕТ СН'!$F$16</f>
        <v>0</v>
      </c>
      <c r="O392" s="36">
        <f>SUMIFS(СВЦЭМ!$J$34:$J$777,СВЦЭМ!$A$34:$A$777,$A392,СВЦЭМ!$B$33:$B$776,O$367)+'СЕТ СН'!$F$16</f>
        <v>0</v>
      </c>
      <c r="P392" s="36">
        <f>SUMIFS(СВЦЭМ!$J$34:$J$777,СВЦЭМ!$A$34:$A$777,$A392,СВЦЭМ!$B$33:$B$776,P$367)+'СЕТ СН'!$F$16</f>
        <v>0</v>
      </c>
      <c r="Q392" s="36">
        <f>SUMIFS(СВЦЭМ!$J$34:$J$777,СВЦЭМ!$A$34:$A$777,$A392,СВЦЭМ!$B$33:$B$776,Q$367)+'СЕТ СН'!$F$16</f>
        <v>0</v>
      </c>
      <c r="R392" s="36">
        <f>SUMIFS(СВЦЭМ!$J$34:$J$777,СВЦЭМ!$A$34:$A$777,$A392,СВЦЭМ!$B$33:$B$776,R$367)+'СЕТ СН'!$F$16</f>
        <v>0</v>
      </c>
      <c r="S392" s="36">
        <f>SUMIFS(СВЦЭМ!$J$34:$J$777,СВЦЭМ!$A$34:$A$777,$A392,СВЦЭМ!$B$33:$B$776,S$367)+'СЕТ СН'!$F$16</f>
        <v>0</v>
      </c>
      <c r="T392" s="36">
        <f>SUMIFS(СВЦЭМ!$J$34:$J$777,СВЦЭМ!$A$34:$A$777,$A392,СВЦЭМ!$B$33:$B$776,T$367)+'СЕТ СН'!$F$16</f>
        <v>0</v>
      </c>
      <c r="U392" s="36">
        <f>SUMIFS(СВЦЭМ!$J$34:$J$777,СВЦЭМ!$A$34:$A$777,$A392,СВЦЭМ!$B$33:$B$776,U$367)+'СЕТ СН'!$F$16</f>
        <v>0</v>
      </c>
      <c r="V392" s="36">
        <f>SUMIFS(СВЦЭМ!$J$34:$J$777,СВЦЭМ!$A$34:$A$777,$A392,СВЦЭМ!$B$33:$B$776,V$367)+'СЕТ СН'!$F$16</f>
        <v>0</v>
      </c>
      <c r="W392" s="36">
        <f>SUMIFS(СВЦЭМ!$J$34:$J$777,СВЦЭМ!$A$34:$A$777,$A392,СВЦЭМ!$B$33:$B$776,W$367)+'СЕТ СН'!$F$16</f>
        <v>0</v>
      </c>
      <c r="X392" s="36">
        <f>SUMIFS(СВЦЭМ!$J$34:$J$777,СВЦЭМ!$A$34:$A$777,$A392,СВЦЭМ!$B$33:$B$776,X$367)+'СЕТ СН'!$F$16</f>
        <v>0</v>
      </c>
      <c r="Y392" s="36">
        <f>SUMIFS(СВЦЭМ!$J$34:$J$777,СВЦЭМ!$A$34:$A$777,$A392,СВЦЭМ!$B$33:$B$776,Y$367)+'СЕТ СН'!$F$16</f>
        <v>0</v>
      </c>
    </row>
    <row r="393" spans="1:26" ht="15.75" hidden="1" x14ac:dyDescent="0.2">
      <c r="A393" s="35">
        <f t="shared" si="10"/>
        <v>43581</v>
      </c>
      <c r="B393" s="36">
        <f>SUMIFS(СВЦЭМ!$J$34:$J$777,СВЦЭМ!$A$34:$A$777,$A393,СВЦЭМ!$B$33:$B$776,B$367)+'СЕТ СН'!$F$16</f>
        <v>0</v>
      </c>
      <c r="C393" s="36">
        <f>SUMIFS(СВЦЭМ!$J$34:$J$777,СВЦЭМ!$A$34:$A$777,$A393,СВЦЭМ!$B$33:$B$776,C$367)+'СЕТ СН'!$F$16</f>
        <v>0</v>
      </c>
      <c r="D393" s="36">
        <f>SUMIFS(СВЦЭМ!$J$34:$J$777,СВЦЭМ!$A$34:$A$777,$A393,СВЦЭМ!$B$33:$B$776,D$367)+'СЕТ СН'!$F$16</f>
        <v>0</v>
      </c>
      <c r="E393" s="36">
        <f>SUMIFS(СВЦЭМ!$J$34:$J$777,СВЦЭМ!$A$34:$A$777,$A393,СВЦЭМ!$B$33:$B$776,E$367)+'СЕТ СН'!$F$16</f>
        <v>0</v>
      </c>
      <c r="F393" s="36">
        <f>SUMIFS(СВЦЭМ!$J$34:$J$777,СВЦЭМ!$A$34:$A$777,$A393,СВЦЭМ!$B$33:$B$776,F$367)+'СЕТ СН'!$F$16</f>
        <v>0</v>
      </c>
      <c r="G393" s="36">
        <f>SUMIFS(СВЦЭМ!$J$34:$J$777,СВЦЭМ!$A$34:$A$777,$A393,СВЦЭМ!$B$33:$B$776,G$367)+'СЕТ СН'!$F$16</f>
        <v>0</v>
      </c>
      <c r="H393" s="36">
        <f>SUMIFS(СВЦЭМ!$J$34:$J$777,СВЦЭМ!$A$34:$A$777,$A393,СВЦЭМ!$B$33:$B$776,H$367)+'СЕТ СН'!$F$16</f>
        <v>0</v>
      </c>
      <c r="I393" s="36">
        <f>SUMIFS(СВЦЭМ!$J$34:$J$777,СВЦЭМ!$A$34:$A$777,$A393,СВЦЭМ!$B$33:$B$776,I$367)+'СЕТ СН'!$F$16</f>
        <v>0</v>
      </c>
      <c r="J393" s="36">
        <f>SUMIFS(СВЦЭМ!$J$34:$J$777,СВЦЭМ!$A$34:$A$777,$A393,СВЦЭМ!$B$33:$B$776,J$367)+'СЕТ СН'!$F$16</f>
        <v>0</v>
      </c>
      <c r="K393" s="36">
        <f>SUMIFS(СВЦЭМ!$J$34:$J$777,СВЦЭМ!$A$34:$A$777,$A393,СВЦЭМ!$B$33:$B$776,K$367)+'СЕТ СН'!$F$16</f>
        <v>0</v>
      </c>
      <c r="L393" s="36">
        <f>SUMIFS(СВЦЭМ!$J$34:$J$777,СВЦЭМ!$A$34:$A$777,$A393,СВЦЭМ!$B$33:$B$776,L$367)+'СЕТ СН'!$F$16</f>
        <v>0</v>
      </c>
      <c r="M393" s="36">
        <f>SUMIFS(СВЦЭМ!$J$34:$J$777,СВЦЭМ!$A$34:$A$777,$A393,СВЦЭМ!$B$33:$B$776,M$367)+'СЕТ СН'!$F$16</f>
        <v>0</v>
      </c>
      <c r="N393" s="36">
        <f>SUMIFS(СВЦЭМ!$J$34:$J$777,СВЦЭМ!$A$34:$A$777,$A393,СВЦЭМ!$B$33:$B$776,N$367)+'СЕТ СН'!$F$16</f>
        <v>0</v>
      </c>
      <c r="O393" s="36">
        <f>SUMIFS(СВЦЭМ!$J$34:$J$777,СВЦЭМ!$A$34:$A$777,$A393,СВЦЭМ!$B$33:$B$776,O$367)+'СЕТ СН'!$F$16</f>
        <v>0</v>
      </c>
      <c r="P393" s="36">
        <f>SUMIFS(СВЦЭМ!$J$34:$J$777,СВЦЭМ!$A$34:$A$777,$A393,СВЦЭМ!$B$33:$B$776,P$367)+'СЕТ СН'!$F$16</f>
        <v>0</v>
      </c>
      <c r="Q393" s="36">
        <f>SUMIFS(СВЦЭМ!$J$34:$J$777,СВЦЭМ!$A$34:$A$777,$A393,СВЦЭМ!$B$33:$B$776,Q$367)+'СЕТ СН'!$F$16</f>
        <v>0</v>
      </c>
      <c r="R393" s="36">
        <f>SUMIFS(СВЦЭМ!$J$34:$J$777,СВЦЭМ!$A$34:$A$777,$A393,СВЦЭМ!$B$33:$B$776,R$367)+'СЕТ СН'!$F$16</f>
        <v>0</v>
      </c>
      <c r="S393" s="36">
        <f>SUMIFS(СВЦЭМ!$J$34:$J$777,СВЦЭМ!$A$34:$A$777,$A393,СВЦЭМ!$B$33:$B$776,S$367)+'СЕТ СН'!$F$16</f>
        <v>0</v>
      </c>
      <c r="T393" s="36">
        <f>SUMIFS(СВЦЭМ!$J$34:$J$777,СВЦЭМ!$A$34:$A$777,$A393,СВЦЭМ!$B$33:$B$776,T$367)+'СЕТ СН'!$F$16</f>
        <v>0</v>
      </c>
      <c r="U393" s="36">
        <f>SUMIFS(СВЦЭМ!$J$34:$J$777,СВЦЭМ!$A$34:$A$777,$A393,СВЦЭМ!$B$33:$B$776,U$367)+'СЕТ СН'!$F$16</f>
        <v>0</v>
      </c>
      <c r="V393" s="36">
        <f>SUMIFS(СВЦЭМ!$J$34:$J$777,СВЦЭМ!$A$34:$A$777,$A393,СВЦЭМ!$B$33:$B$776,V$367)+'СЕТ СН'!$F$16</f>
        <v>0</v>
      </c>
      <c r="W393" s="36">
        <f>SUMIFS(СВЦЭМ!$J$34:$J$777,СВЦЭМ!$A$34:$A$777,$A393,СВЦЭМ!$B$33:$B$776,W$367)+'СЕТ СН'!$F$16</f>
        <v>0</v>
      </c>
      <c r="X393" s="36">
        <f>SUMIFS(СВЦЭМ!$J$34:$J$777,СВЦЭМ!$A$34:$A$777,$A393,СВЦЭМ!$B$33:$B$776,X$367)+'СЕТ СН'!$F$16</f>
        <v>0</v>
      </c>
      <c r="Y393" s="36">
        <f>SUMIFS(СВЦЭМ!$J$34:$J$777,СВЦЭМ!$A$34:$A$777,$A393,СВЦЭМ!$B$33:$B$776,Y$367)+'СЕТ СН'!$F$16</f>
        <v>0</v>
      </c>
    </row>
    <row r="394" spans="1:26" ht="15.75" hidden="1" x14ac:dyDescent="0.2">
      <c r="A394" s="35">
        <f t="shared" si="10"/>
        <v>43582</v>
      </c>
      <c r="B394" s="36">
        <f>SUMIFS(СВЦЭМ!$J$34:$J$777,СВЦЭМ!$A$34:$A$777,$A394,СВЦЭМ!$B$33:$B$776,B$367)+'СЕТ СН'!$F$16</f>
        <v>0</v>
      </c>
      <c r="C394" s="36">
        <f>SUMIFS(СВЦЭМ!$J$34:$J$777,СВЦЭМ!$A$34:$A$777,$A394,СВЦЭМ!$B$33:$B$776,C$367)+'СЕТ СН'!$F$16</f>
        <v>0</v>
      </c>
      <c r="D394" s="36">
        <f>SUMIFS(СВЦЭМ!$J$34:$J$777,СВЦЭМ!$A$34:$A$777,$A394,СВЦЭМ!$B$33:$B$776,D$367)+'СЕТ СН'!$F$16</f>
        <v>0</v>
      </c>
      <c r="E394" s="36">
        <f>SUMIFS(СВЦЭМ!$J$34:$J$777,СВЦЭМ!$A$34:$A$777,$A394,СВЦЭМ!$B$33:$B$776,E$367)+'СЕТ СН'!$F$16</f>
        <v>0</v>
      </c>
      <c r="F394" s="36">
        <f>SUMIFS(СВЦЭМ!$J$34:$J$777,СВЦЭМ!$A$34:$A$777,$A394,СВЦЭМ!$B$33:$B$776,F$367)+'СЕТ СН'!$F$16</f>
        <v>0</v>
      </c>
      <c r="G394" s="36">
        <f>SUMIFS(СВЦЭМ!$J$34:$J$777,СВЦЭМ!$A$34:$A$777,$A394,СВЦЭМ!$B$33:$B$776,G$367)+'СЕТ СН'!$F$16</f>
        <v>0</v>
      </c>
      <c r="H394" s="36">
        <f>SUMIFS(СВЦЭМ!$J$34:$J$777,СВЦЭМ!$A$34:$A$777,$A394,СВЦЭМ!$B$33:$B$776,H$367)+'СЕТ СН'!$F$16</f>
        <v>0</v>
      </c>
      <c r="I394" s="36">
        <f>SUMIFS(СВЦЭМ!$J$34:$J$777,СВЦЭМ!$A$34:$A$777,$A394,СВЦЭМ!$B$33:$B$776,I$367)+'СЕТ СН'!$F$16</f>
        <v>0</v>
      </c>
      <c r="J394" s="36">
        <f>SUMIFS(СВЦЭМ!$J$34:$J$777,СВЦЭМ!$A$34:$A$777,$A394,СВЦЭМ!$B$33:$B$776,J$367)+'СЕТ СН'!$F$16</f>
        <v>0</v>
      </c>
      <c r="K394" s="36">
        <f>SUMIFS(СВЦЭМ!$J$34:$J$777,СВЦЭМ!$A$34:$A$777,$A394,СВЦЭМ!$B$33:$B$776,K$367)+'СЕТ СН'!$F$16</f>
        <v>0</v>
      </c>
      <c r="L394" s="36">
        <f>SUMIFS(СВЦЭМ!$J$34:$J$777,СВЦЭМ!$A$34:$A$777,$A394,СВЦЭМ!$B$33:$B$776,L$367)+'СЕТ СН'!$F$16</f>
        <v>0</v>
      </c>
      <c r="M394" s="36">
        <f>SUMIFS(СВЦЭМ!$J$34:$J$777,СВЦЭМ!$A$34:$A$777,$A394,СВЦЭМ!$B$33:$B$776,M$367)+'СЕТ СН'!$F$16</f>
        <v>0</v>
      </c>
      <c r="N394" s="36">
        <f>SUMIFS(СВЦЭМ!$J$34:$J$777,СВЦЭМ!$A$34:$A$777,$A394,СВЦЭМ!$B$33:$B$776,N$367)+'СЕТ СН'!$F$16</f>
        <v>0</v>
      </c>
      <c r="O394" s="36">
        <f>SUMIFS(СВЦЭМ!$J$34:$J$777,СВЦЭМ!$A$34:$A$777,$A394,СВЦЭМ!$B$33:$B$776,O$367)+'СЕТ СН'!$F$16</f>
        <v>0</v>
      </c>
      <c r="P394" s="36">
        <f>SUMIFS(СВЦЭМ!$J$34:$J$777,СВЦЭМ!$A$34:$A$777,$A394,СВЦЭМ!$B$33:$B$776,P$367)+'СЕТ СН'!$F$16</f>
        <v>0</v>
      </c>
      <c r="Q394" s="36">
        <f>SUMIFS(СВЦЭМ!$J$34:$J$777,СВЦЭМ!$A$34:$A$777,$A394,СВЦЭМ!$B$33:$B$776,Q$367)+'СЕТ СН'!$F$16</f>
        <v>0</v>
      </c>
      <c r="R394" s="36">
        <f>SUMIFS(СВЦЭМ!$J$34:$J$777,СВЦЭМ!$A$34:$A$777,$A394,СВЦЭМ!$B$33:$B$776,R$367)+'СЕТ СН'!$F$16</f>
        <v>0</v>
      </c>
      <c r="S394" s="36">
        <f>SUMIFS(СВЦЭМ!$J$34:$J$777,СВЦЭМ!$A$34:$A$777,$A394,СВЦЭМ!$B$33:$B$776,S$367)+'СЕТ СН'!$F$16</f>
        <v>0</v>
      </c>
      <c r="T394" s="36">
        <f>SUMIFS(СВЦЭМ!$J$34:$J$777,СВЦЭМ!$A$34:$A$777,$A394,СВЦЭМ!$B$33:$B$776,T$367)+'СЕТ СН'!$F$16</f>
        <v>0</v>
      </c>
      <c r="U394" s="36">
        <f>SUMIFS(СВЦЭМ!$J$34:$J$777,СВЦЭМ!$A$34:$A$777,$A394,СВЦЭМ!$B$33:$B$776,U$367)+'СЕТ СН'!$F$16</f>
        <v>0</v>
      </c>
      <c r="V394" s="36">
        <f>SUMIFS(СВЦЭМ!$J$34:$J$777,СВЦЭМ!$A$34:$A$777,$A394,СВЦЭМ!$B$33:$B$776,V$367)+'СЕТ СН'!$F$16</f>
        <v>0</v>
      </c>
      <c r="W394" s="36">
        <f>SUMIFS(СВЦЭМ!$J$34:$J$777,СВЦЭМ!$A$34:$A$777,$A394,СВЦЭМ!$B$33:$B$776,W$367)+'СЕТ СН'!$F$16</f>
        <v>0</v>
      </c>
      <c r="X394" s="36">
        <f>SUMIFS(СВЦЭМ!$J$34:$J$777,СВЦЭМ!$A$34:$A$777,$A394,СВЦЭМ!$B$33:$B$776,X$367)+'СЕТ СН'!$F$16</f>
        <v>0</v>
      </c>
      <c r="Y394" s="36">
        <f>SUMIFS(СВЦЭМ!$J$34:$J$777,СВЦЭМ!$A$34:$A$777,$A394,СВЦЭМ!$B$33:$B$776,Y$367)+'СЕТ СН'!$F$16</f>
        <v>0</v>
      </c>
    </row>
    <row r="395" spans="1:26" ht="15.75" hidden="1" x14ac:dyDescent="0.2">
      <c r="A395" s="35">
        <f t="shared" si="10"/>
        <v>43583</v>
      </c>
      <c r="B395" s="36">
        <f>SUMIFS(СВЦЭМ!$J$34:$J$777,СВЦЭМ!$A$34:$A$777,$A395,СВЦЭМ!$B$33:$B$776,B$367)+'СЕТ СН'!$F$16</f>
        <v>0</v>
      </c>
      <c r="C395" s="36">
        <f>SUMIFS(СВЦЭМ!$J$34:$J$777,СВЦЭМ!$A$34:$A$777,$A395,СВЦЭМ!$B$33:$B$776,C$367)+'СЕТ СН'!$F$16</f>
        <v>0</v>
      </c>
      <c r="D395" s="36">
        <f>SUMIFS(СВЦЭМ!$J$34:$J$777,СВЦЭМ!$A$34:$A$777,$A395,СВЦЭМ!$B$33:$B$776,D$367)+'СЕТ СН'!$F$16</f>
        <v>0</v>
      </c>
      <c r="E395" s="36">
        <f>SUMIFS(СВЦЭМ!$J$34:$J$777,СВЦЭМ!$A$34:$A$777,$A395,СВЦЭМ!$B$33:$B$776,E$367)+'СЕТ СН'!$F$16</f>
        <v>0</v>
      </c>
      <c r="F395" s="36">
        <f>SUMIFS(СВЦЭМ!$J$34:$J$777,СВЦЭМ!$A$34:$A$777,$A395,СВЦЭМ!$B$33:$B$776,F$367)+'СЕТ СН'!$F$16</f>
        <v>0</v>
      </c>
      <c r="G395" s="36">
        <f>SUMIFS(СВЦЭМ!$J$34:$J$777,СВЦЭМ!$A$34:$A$777,$A395,СВЦЭМ!$B$33:$B$776,G$367)+'СЕТ СН'!$F$16</f>
        <v>0</v>
      </c>
      <c r="H395" s="36">
        <f>SUMIFS(СВЦЭМ!$J$34:$J$777,СВЦЭМ!$A$34:$A$777,$A395,СВЦЭМ!$B$33:$B$776,H$367)+'СЕТ СН'!$F$16</f>
        <v>0</v>
      </c>
      <c r="I395" s="36">
        <f>SUMIFS(СВЦЭМ!$J$34:$J$777,СВЦЭМ!$A$34:$A$777,$A395,СВЦЭМ!$B$33:$B$776,I$367)+'СЕТ СН'!$F$16</f>
        <v>0</v>
      </c>
      <c r="J395" s="36">
        <f>SUMIFS(СВЦЭМ!$J$34:$J$777,СВЦЭМ!$A$34:$A$777,$A395,СВЦЭМ!$B$33:$B$776,J$367)+'СЕТ СН'!$F$16</f>
        <v>0</v>
      </c>
      <c r="K395" s="36">
        <f>SUMIFS(СВЦЭМ!$J$34:$J$777,СВЦЭМ!$A$34:$A$777,$A395,СВЦЭМ!$B$33:$B$776,K$367)+'СЕТ СН'!$F$16</f>
        <v>0</v>
      </c>
      <c r="L395" s="36">
        <f>SUMIFS(СВЦЭМ!$J$34:$J$777,СВЦЭМ!$A$34:$A$777,$A395,СВЦЭМ!$B$33:$B$776,L$367)+'СЕТ СН'!$F$16</f>
        <v>0</v>
      </c>
      <c r="M395" s="36">
        <f>SUMIFS(СВЦЭМ!$J$34:$J$777,СВЦЭМ!$A$34:$A$777,$A395,СВЦЭМ!$B$33:$B$776,M$367)+'СЕТ СН'!$F$16</f>
        <v>0</v>
      </c>
      <c r="N395" s="36">
        <f>SUMIFS(СВЦЭМ!$J$34:$J$777,СВЦЭМ!$A$34:$A$777,$A395,СВЦЭМ!$B$33:$B$776,N$367)+'СЕТ СН'!$F$16</f>
        <v>0</v>
      </c>
      <c r="O395" s="36">
        <f>SUMIFS(СВЦЭМ!$J$34:$J$777,СВЦЭМ!$A$34:$A$777,$A395,СВЦЭМ!$B$33:$B$776,O$367)+'СЕТ СН'!$F$16</f>
        <v>0</v>
      </c>
      <c r="P395" s="36">
        <f>SUMIFS(СВЦЭМ!$J$34:$J$777,СВЦЭМ!$A$34:$A$777,$A395,СВЦЭМ!$B$33:$B$776,P$367)+'СЕТ СН'!$F$16</f>
        <v>0</v>
      </c>
      <c r="Q395" s="36">
        <f>SUMIFS(СВЦЭМ!$J$34:$J$777,СВЦЭМ!$A$34:$A$777,$A395,СВЦЭМ!$B$33:$B$776,Q$367)+'СЕТ СН'!$F$16</f>
        <v>0</v>
      </c>
      <c r="R395" s="36">
        <f>SUMIFS(СВЦЭМ!$J$34:$J$777,СВЦЭМ!$A$34:$A$777,$A395,СВЦЭМ!$B$33:$B$776,R$367)+'СЕТ СН'!$F$16</f>
        <v>0</v>
      </c>
      <c r="S395" s="36">
        <f>SUMIFS(СВЦЭМ!$J$34:$J$777,СВЦЭМ!$A$34:$A$777,$A395,СВЦЭМ!$B$33:$B$776,S$367)+'СЕТ СН'!$F$16</f>
        <v>0</v>
      </c>
      <c r="T395" s="36">
        <f>SUMIFS(СВЦЭМ!$J$34:$J$777,СВЦЭМ!$A$34:$A$777,$A395,СВЦЭМ!$B$33:$B$776,T$367)+'СЕТ СН'!$F$16</f>
        <v>0</v>
      </c>
      <c r="U395" s="36">
        <f>SUMIFS(СВЦЭМ!$J$34:$J$777,СВЦЭМ!$A$34:$A$777,$A395,СВЦЭМ!$B$33:$B$776,U$367)+'СЕТ СН'!$F$16</f>
        <v>0</v>
      </c>
      <c r="V395" s="36">
        <f>SUMIFS(СВЦЭМ!$J$34:$J$777,СВЦЭМ!$A$34:$A$777,$A395,СВЦЭМ!$B$33:$B$776,V$367)+'СЕТ СН'!$F$16</f>
        <v>0</v>
      </c>
      <c r="W395" s="36">
        <f>SUMIFS(СВЦЭМ!$J$34:$J$777,СВЦЭМ!$A$34:$A$777,$A395,СВЦЭМ!$B$33:$B$776,W$367)+'СЕТ СН'!$F$16</f>
        <v>0</v>
      </c>
      <c r="X395" s="36">
        <f>SUMIFS(СВЦЭМ!$J$34:$J$777,СВЦЭМ!$A$34:$A$777,$A395,СВЦЭМ!$B$33:$B$776,X$367)+'СЕТ СН'!$F$16</f>
        <v>0</v>
      </c>
      <c r="Y395" s="36">
        <f>SUMIFS(СВЦЭМ!$J$34:$J$777,СВЦЭМ!$A$34:$A$777,$A395,СВЦЭМ!$B$33:$B$776,Y$367)+'СЕТ СН'!$F$16</f>
        <v>0</v>
      </c>
    </row>
    <row r="396" spans="1:26" ht="15.75" hidden="1" x14ac:dyDescent="0.2">
      <c r="A396" s="35">
        <f t="shared" si="10"/>
        <v>43584</v>
      </c>
      <c r="B396" s="36">
        <f>SUMIFS(СВЦЭМ!$J$34:$J$777,СВЦЭМ!$A$34:$A$777,$A396,СВЦЭМ!$B$33:$B$776,B$367)+'СЕТ СН'!$F$16</f>
        <v>0</v>
      </c>
      <c r="C396" s="36">
        <f>SUMIFS(СВЦЭМ!$J$34:$J$777,СВЦЭМ!$A$34:$A$777,$A396,СВЦЭМ!$B$33:$B$776,C$367)+'СЕТ СН'!$F$16</f>
        <v>0</v>
      </c>
      <c r="D396" s="36">
        <f>SUMIFS(СВЦЭМ!$J$34:$J$777,СВЦЭМ!$A$34:$A$777,$A396,СВЦЭМ!$B$33:$B$776,D$367)+'СЕТ СН'!$F$16</f>
        <v>0</v>
      </c>
      <c r="E396" s="36">
        <f>SUMIFS(СВЦЭМ!$J$34:$J$777,СВЦЭМ!$A$34:$A$777,$A396,СВЦЭМ!$B$33:$B$776,E$367)+'СЕТ СН'!$F$16</f>
        <v>0</v>
      </c>
      <c r="F396" s="36">
        <f>SUMIFS(СВЦЭМ!$J$34:$J$777,СВЦЭМ!$A$34:$A$777,$A396,СВЦЭМ!$B$33:$B$776,F$367)+'СЕТ СН'!$F$16</f>
        <v>0</v>
      </c>
      <c r="G396" s="36">
        <f>SUMIFS(СВЦЭМ!$J$34:$J$777,СВЦЭМ!$A$34:$A$777,$A396,СВЦЭМ!$B$33:$B$776,G$367)+'СЕТ СН'!$F$16</f>
        <v>0</v>
      </c>
      <c r="H396" s="36">
        <f>SUMIFS(СВЦЭМ!$J$34:$J$777,СВЦЭМ!$A$34:$A$777,$A396,СВЦЭМ!$B$33:$B$776,H$367)+'СЕТ СН'!$F$16</f>
        <v>0</v>
      </c>
      <c r="I396" s="36">
        <f>SUMIFS(СВЦЭМ!$J$34:$J$777,СВЦЭМ!$A$34:$A$777,$A396,СВЦЭМ!$B$33:$B$776,I$367)+'СЕТ СН'!$F$16</f>
        <v>0</v>
      </c>
      <c r="J396" s="36">
        <f>SUMIFS(СВЦЭМ!$J$34:$J$777,СВЦЭМ!$A$34:$A$777,$A396,СВЦЭМ!$B$33:$B$776,J$367)+'СЕТ СН'!$F$16</f>
        <v>0</v>
      </c>
      <c r="K396" s="36">
        <f>SUMIFS(СВЦЭМ!$J$34:$J$777,СВЦЭМ!$A$34:$A$777,$A396,СВЦЭМ!$B$33:$B$776,K$367)+'СЕТ СН'!$F$16</f>
        <v>0</v>
      </c>
      <c r="L396" s="36">
        <f>SUMIFS(СВЦЭМ!$J$34:$J$777,СВЦЭМ!$A$34:$A$777,$A396,СВЦЭМ!$B$33:$B$776,L$367)+'СЕТ СН'!$F$16</f>
        <v>0</v>
      </c>
      <c r="M396" s="36">
        <f>SUMIFS(СВЦЭМ!$J$34:$J$777,СВЦЭМ!$A$34:$A$777,$A396,СВЦЭМ!$B$33:$B$776,M$367)+'СЕТ СН'!$F$16</f>
        <v>0</v>
      </c>
      <c r="N396" s="36">
        <f>SUMIFS(СВЦЭМ!$J$34:$J$777,СВЦЭМ!$A$34:$A$777,$A396,СВЦЭМ!$B$33:$B$776,N$367)+'СЕТ СН'!$F$16</f>
        <v>0</v>
      </c>
      <c r="O396" s="36">
        <f>SUMIFS(СВЦЭМ!$J$34:$J$777,СВЦЭМ!$A$34:$A$777,$A396,СВЦЭМ!$B$33:$B$776,O$367)+'СЕТ СН'!$F$16</f>
        <v>0</v>
      </c>
      <c r="P396" s="36">
        <f>SUMIFS(СВЦЭМ!$J$34:$J$777,СВЦЭМ!$A$34:$A$777,$A396,СВЦЭМ!$B$33:$B$776,P$367)+'СЕТ СН'!$F$16</f>
        <v>0</v>
      </c>
      <c r="Q396" s="36">
        <f>SUMIFS(СВЦЭМ!$J$34:$J$777,СВЦЭМ!$A$34:$A$777,$A396,СВЦЭМ!$B$33:$B$776,Q$367)+'СЕТ СН'!$F$16</f>
        <v>0</v>
      </c>
      <c r="R396" s="36">
        <f>SUMIFS(СВЦЭМ!$J$34:$J$777,СВЦЭМ!$A$34:$A$777,$A396,СВЦЭМ!$B$33:$B$776,R$367)+'СЕТ СН'!$F$16</f>
        <v>0</v>
      </c>
      <c r="S396" s="36">
        <f>SUMIFS(СВЦЭМ!$J$34:$J$777,СВЦЭМ!$A$34:$A$777,$A396,СВЦЭМ!$B$33:$B$776,S$367)+'СЕТ СН'!$F$16</f>
        <v>0</v>
      </c>
      <c r="T396" s="36">
        <f>SUMIFS(СВЦЭМ!$J$34:$J$777,СВЦЭМ!$A$34:$A$777,$A396,СВЦЭМ!$B$33:$B$776,T$367)+'СЕТ СН'!$F$16</f>
        <v>0</v>
      </c>
      <c r="U396" s="36">
        <f>SUMIFS(СВЦЭМ!$J$34:$J$777,СВЦЭМ!$A$34:$A$777,$A396,СВЦЭМ!$B$33:$B$776,U$367)+'СЕТ СН'!$F$16</f>
        <v>0</v>
      </c>
      <c r="V396" s="36">
        <f>SUMIFS(СВЦЭМ!$J$34:$J$777,СВЦЭМ!$A$34:$A$777,$A396,СВЦЭМ!$B$33:$B$776,V$367)+'СЕТ СН'!$F$16</f>
        <v>0</v>
      </c>
      <c r="W396" s="36">
        <f>SUMIFS(СВЦЭМ!$J$34:$J$777,СВЦЭМ!$A$34:$A$777,$A396,СВЦЭМ!$B$33:$B$776,W$367)+'СЕТ СН'!$F$16</f>
        <v>0</v>
      </c>
      <c r="X396" s="36">
        <f>SUMIFS(СВЦЭМ!$J$34:$J$777,СВЦЭМ!$A$34:$A$777,$A396,СВЦЭМ!$B$33:$B$776,X$367)+'СЕТ СН'!$F$16</f>
        <v>0</v>
      </c>
      <c r="Y396" s="36">
        <f>SUMIFS(СВЦЭМ!$J$34:$J$777,СВЦЭМ!$A$34:$A$777,$A396,СВЦЭМ!$B$33:$B$776,Y$367)+'СЕТ СН'!$F$16</f>
        <v>0</v>
      </c>
    </row>
    <row r="397" spans="1:26" ht="15.75" hidden="1" x14ac:dyDescent="0.2">
      <c r="A397" s="35">
        <f t="shared" si="10"/>
        <v>43585</v>
      </c>
      <c r="B397" s="36">
        <f>SUMIFS(СВЦЭМ!$J$34:$J$777,СВЦЭМ!$A$34:$A$777,$A397,СВЦЭМ!$B$33:$B$776,B$367)+'СЕТ СН'!$F$16</f>
        <v>0</v>
      </c>
      <c r="C397" s="36">
        <f>SUMIFS(СВЦЭМ!$J$34:$J$777,СВЦЭМ!$A$34:$A$777,$A397,СВЦЭМ!$B$33:$B$776,C$367)+'СЕТ СН'!$F$16</f>
        <v>0</v>
      </c>
      <c r="D397" s="36">
        <f>SUMIFS(СВЦЭМ!$J$34:$J$777,СВЦЭМ!$A$34:$A$777,$A397,СВЦЭМ!$B$33:$B$776,D$367)+'СЕТ СН'!$F$16</f>
        <v>0</v>
      </c>
      <c r="E397" s="36">
        <f>SUMIFS(СВЦЭМ!$J$34:$J$777,СВЦЭМ!$A$34:$A$777,$A397,СВЦЭМ!$B$33:$B$776,E$367)+'СЕТ СН'!$F$16</f>
        <v>0</v>
      </c>
      <c r="F397" s="36">
        <f>SUMIFS(СВЦЭМ!$J$34:$J$777,СВЦЭМ!$A$34:$A$777,$A397,СВЦЭМ!$B$33:$B$776,F$367)+'СЕТ СН'!$F$16</f>
        <v>0</v>
      </c>
      <c r="G397" s="36">
        <f>SUMIFS(СВЦЭМ!$J$34:$J$777,СВЦЭМ!$A$34:$A$777,$A397,СВЦЭМ!$B$33:$B$776,G$367)+'СЕТ СН'!$F$16</f>
        <v>0</v>
      </c>
      <c r="H397" s="36">
        <f>SUMIFS(СВЦЭМ!$J$34:$J$777,СВЦЭМ!$A$34:$A$777,$A397,СВЦЭМ!$B$33:$B$776,H$367)+'СЕТ СН'!$F$16</f>
        <v>0</v>
      </c>
      <c r="I397" s="36">
        <f>SUMIFS(СВЦЭМ!$J$34:$J$777,СВЦЭМ!$A$34:$A$777,$A397,СВЦЭМ!$B$33:$B$776,I$367)+'СЕТ СН'!$F$16</f>
        <v>0</v>
      </c>
      <c r="J397" s="36">
        <f>SUMIFS(СВЦЭМ!$J$34:$J$777,СВЦЭМ!$A$34:$A$777,$A397,СВЦЭМ!$B$33:$B$776,J$367)+'СЕТ СН'!$F$16</f>
        <v>0</v>
      </c>
      <c r="K397" s="36">
        <f>SUMIFS(СВЦЭМ!$J$34:$J$777,СВЦЭМ!$A$34:$A$777,$A397,СВЦЭМ!$B$33:$B$776,K$367)+'СЕТ СН'!$F$16</f>
        <v>0</v>
      </c>
      <c r="L397" s="36">
        <f>SUMIFS(СВЦЭМ!$J$34:$J$777,СВЦЭМ!$A$34:$A$777,$A397,СВЦЭМ!$B$33:$B$776,L$367)+'СЕТ СН'!$F$16</f>
        <v>0</v>
      </c>
      <c r="M397" s="36">
        <f>SUMIFS(СВЦЭМ!$J$34:$J$777,СВЦЭМ!$A$34:$A$777,$A397,СВЦЭМ!$B$33:$B$776,M$367)+'СЕТ СН'!$F$16</f>
        <v>0</v>
      </c>
      <c r="N397" s="36">
        <f>SUMIFS(СВЦЭМ!$J$34:$J$777,СВЦЭМ!$A$34:$A$777,$A397,СВЦЭМ!$B$33:$B$776,N$367)+'СЕТ СН'!$F$16</f>
        <v>0</v>
      </c>
      <c r="O397" s="36">
        <f>SUMIFS(СВЦЭМ!$J$34:$J$777,СВЦЭМ!$A$34:$A$777,$A397,СВЦЭМ!$B$33:$B$776,O$367)+'СЕТ СН'!$F$16</f>
        <v>0</v>
      </c>
      <c r="P397" s="36">
        <f>SUMIFS(СВЦЭМ!$J$34:$J$777,СВЦЭМ!$A$34:$A$777,$A397,СВЦЭМ!$B$33:$B$776,P$367)+'СЕТ СН'!$F$16</f>
        <v>0</v>
      </c>
      <c r="Q397" s="36">
        <f>SUMIFS(СВЦЭМ!$J$34:$J$777,СВЦЭМ!$A$34:$A$777,$A397,СВЦЭМ!$B$33:$B$776,Q$367)+'СЕТ СН'!$F$16</f>
        <v>0</v>
      </c>
      <c r="R397" s="36">
        <f>SUMIFS(СВЦЭМ!$J$34:$J$777,СВЦЭМ!$A$34:$A$777,$A397,СВЦЭМ!$B$33:$B$776,R$367)+'СЕТ СН'!$F$16</f>
        <v>0</v>
      </c>
      <c r="S397" s="36">
        <f>SUMIFS(СВЦЭМ!$J$34:$J$777,СВЦЭМ!$A$34:$A$777,$A397,СВЦЭМ!$B$33:$B$776,S$367)+'СЕТ СН'!$F$16</f>
        <v>0</v>
      </c>
      <c r="T397" s="36">
        <f>SUMIFS(СВЦЭМ!$J$34:$J$777,СВЦЭМ!$A$34:$A$777,$A397,СВЦЭМ!$B$33:$B$776,T$367)+'СЕТ СН'!$F$16</f>
        <v>0</v>
      </c>
      <c r="U397" s="36">
        <f>SUMIFS(СВЦЭМ!$J$34:$J$777,СВЦЭМ!$A$34:$A$777,$A397,СВЦЭМ!$B$33:$B$776,U$367)+'СЕТ СН'!$F$16</f>
        <v>0</v>
      </c>
      <c r="V397" s="36">
        <f>SUMIFS(СВЦЭМ!$J$34:$J$777,СВЦЭМ!$A$34:$A$777,$A397,СВЦЭМ!$B$33:$B$776,V$367)+'СЕТ СН'!$F$16</f>
        <v>0</v>
      </c>
      <c r="W397" s="36">
        <f>SUMIFS(СВЦЭМ!$J$34:$J$777,СВЦЭМ!$A$34:$A$777,$A397,СВЦЭМ!$B$33:$B$776,W$367)+'СЕТ СН'!$F$16</f>
        <v>0</v>
      </c>
      <c r="X397" s="36">
        <f>SUMIFS(СВЦЭМ!$J$34:$J$777,СВЦЭМ!$A$34:$A$777,$A397,СВЦЭМ!$B$33:$B$776,X$367)+'СЕТ СН'!$F$16</f>
        <v>0</v>
      </c>
      <c r="Y397" s="36">
        <f>SUMIFS(СВЦЭМ!$J$34:$J$777,СВЦЭМ!$A$34:$A$777,$A397,СВЦЭМ!$B$33:$B$776,Y$367)+'СЕТ СН'!$F$16</f>
        <v>0</v>
      </c>
    </row>
    <row r="398" spans="1:26" ht="15.75" hidden="1" x14ac:dyDescent="0.2">
      <c r="A398" s="35">
        <f t="shared" si="10"/>
        <v>43586</v>
      </c>
      <c r="B398" s="36">
        <f>SUMIFS(СВЦЭМ!$J$34:$J$777,СВЦЭМ!$A$34:$A$777,$A398,СВЦЭМ!$B$33:$B$776,B$367)+'СЕТ СН'!$F$16</f>
        <v>0</v>
      </c>
      <c r="C398" s="36">
        <f>SUMIFS(СВЦЭМ!$J$34:$J$777,СВЦЭМ!$A$34:$A$777,$A398,СВЦЭМ!$B$33:$B$776,C$367)+'СЕТ СН'!$F$16</f>
        <v>0</v>
      </c>
      <c r="D398" s="36">
        <f>SUMIFS(СВЦЭМ!$J$34:$J$777,СВЦЭМ!$A$34:$A$777,$A398,СВЦЭМ!$B$33:$B$776,D$367)+'СЕТ СН'!$F$16</f>
        <v>0</v>
      </c>
      <c r="E398" s="36">
        <f>SUMIFS(СВЦЭМ!$J$34:$J$777,СВЦЭМ!$A$34:$A$777,$A398,СВЦЭМ!$B$33:$B$776,E$367)+'СЕТ СН'!$F$16</f>
        <v>0</v>
      </c>
      <c r="F398" s="36">
        <f>SUMIFS(СВЦЭМ!$J$34:$J$777,СВЦЭМ!$A$34:$A$777,$A398,СВЦЭМ!$B$33:$B$776,F$367)+'СЕТ СН'!$F$16</f>
        <v>0</v>
      </c>
      <c r="G398" s="36">
        <f>SUMIFS(СВЦЭМ!$J$34:$J$777,СВЦЭМ!$A$34:$A$777,$A398,СВЦЭМ!$B$33:$B$776,G$367)+'СЕТ СН'!$F$16</f>
        <v>0</v>
      </c>
      <c r="H398" s="36">
        <f>SUMIFS(СВЦЭМ!$J$34:$J$777,СВЦЭМ!$A$34:$A$777,$A398,СВЦЭМ!$B$33:$B$776,H$367)+'СЕТ СН'!$F$16</f>
        <v>0</v>
      </c>
      <c r="I398" s="36">
        <f>SUMIFS(СВЦЭМ!$J$34:$J$777,СВЦЭМ!$A$34:$A$777,$A398,СВЦЭМ!$B$33:$B$776,I$367)+'СЕТ СН'!$F$16</f>
        <v>0</v>
      </c>
      <c r="J398" s="36">
        <f>SUMIFS(СВЦЭМ!$J$34:$J$777,СВЦЭМ!$A$34:$A$777,$A398,СВЦЭМ!$B$33:$B$776,J$367)+'СЕТ СН'!$F$16</f>
        <v>0</v>
      </c>
      <c r="K398" s="36">
        <f>SUMIFS(СВЦЭМ!$J$34:$J$777,СВЦЭМ!$A$34:$A$777,$A398,СВЦЭМ!$B$33:$B$776,K$367)+'СЕТ СН'!$F$16</f>
        <v>0</v>
      </c>
      <c r="L398" s="36">
        <f>SUMIFS(СВЦЭМ!$J$34:$J$777,СВЦЭМ!$A$34:$A$777,$A398,СВЦЭМ!$B$33:$B$776,L$367)+'СЕТ СН'!$F$16</f>
        <v>0</v>
      </c>
      <c r="M398" s="36">
        <f>SUMIFS(СВЦЭМ!$J$34:$J$777,СВЦЭМ!$A$34:$A$777,$A398,СВЦЭМ!$B$33:$B$776,M$367)+'СЕТ СН'!$F$16</f>
        <v>0</v>
      </c>
      <c r="N398" s="36">
        <f>SUMIFS(СВЦЭМ!$J$34:$J$777,СВЦЭМ!$A$34:$A$777,$A398,СВЦЭМ!$B$33:$B$776,N$367)+'СЕТ СН'!$F$16</f>
        <v>0</v>
      </c>
      <c r="O398" s="36">
        <f>SUMIFS(СВЦЭМ!$J$34:$J$777,СВЦЭМ!$A$34:$A$777,$A398,СВЦЭМ!$B$33:$B$776,O$367)+'СЕТ СН'!$F$16</f>
        <v>0</v>
      </c>
      <c r="P398" s="36">
        <f>SUMIFS(СВЦЭМ!$J$34:$J$777,СВЦЭМ!$A$34:$A$777,$A398,СВЦЭМ!$B$33:$B$776,P$367)+'СЕТ СН'!$F$16</f>
        <v>0</v>
      </c>
      <c r="Q398" s="36">
        <f>SUMIFS(СВЦЭМ!$J$34:$J$777,СВЦЭМ!$A$34:$A$777,$A398,СВЦЭМ!$B$33:$B$776,Q$367)+'СЕТ СН'!$F$16</f>
        <v>0</v>
      </c>
      <c r="R398" s="36">
        <f>SUMIFS(СВЦЭМ!$J$34:$J$777,СВЦЭМ!$A$34:$A$777,$A398,СВЦЭМ!$B$33:$B$776,R$367)+'СЕТ СН'!$F$16</f>
        <v>0</v>
      </c>
      <c r="S398" s="36">
        <f>SUMIFS(СВЦЭМ!$J$34:$J$777,СВЦЭМ!$A$34:$A$777,$A398,СВЦЭМ!$B$33:$B$776,S$367)+'СЕТ СН'!$F$16</f>
        <v>0</v>
      </c>
      <c r="T398" s="36">
        <f>SUMIFS(СВЦЭМ!$J$34:$J$777,СВЦЭМ!$A$34:$A$777,$A398,СВЦЭМ!$B$33:$B$776,T$367)+'СЕТ СН'!$F$16</f>
        <v>0</v>
      </c>
      <c r="U398" s="36">
        <f>SUMIFS(СВЦЭМ!$J$34:$J$777,СВЦЭМ!$A$34:$A$777,$A398,СВЦЭМ!$B$33:$B$776,U$367)+'СЕТ СН'!$F$16</f>
        <v>0</v>
      </c>
      <c r="V398" s="36">
        <f>SUMIFS(СВЦЭМ!$J$34:$J$777,СВЦЭМ!$A$34:$A$777,$A398,СВЦЭМ!$B$33:$B$776,V$367)+'СЕТ СН'!$F$16</f>
        <v>0</v>
      </c>
      <c r="W398" s="36">
        <f>SUMIFS(СВЦЭМ!$J$34:$J$777,СВЦЭМ!$A$34:$A$777,$A398,СВЦЭМ!$B$33:$B$776,W$367)+'СЕТ СН'!$F$16</f>
        <v>0</v>
      </c>
      <c r="X398" s="36">
        <f>SUMIFS(СВЦЭМ!$J$34:$J$777,СВЦЭМ!$A$34:$A$777,$A398,СВЦЭМ!$B$33:$B$776,X$367)+'СЕТ СН'!$F$16</f>
        <v>0</v>
      </c>
      <c r="Y398" s="36">
        <f>SUMIFS(СВЦЭМ!$J$34:$J$777,СВЦЭМ!$A$34:$A$777,$A398,СВЦЭМ!$B$33:$B$776,Y$367)+'СЕТ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01.04.2019</v>
      </c>
      <c r="B403" s="36">
        <f>SUMIFS(СВЦЭМ!$K$34:$K$777,СВЦЭМ!$A$34:$A$777,$A403,СВЦЭМ!$B$33:$B$776,B$402)+'СЕТ СН'!$F$16</f>
        <v>0</v>
      </c>
      <c r="C403" s="36">
        <f>SUMIFS(СВЦЭМ!$K$34:$K$777,СВЦЭМ!$A$34:$A$777,$A403,СВЦЭМ!$B$33:$B$776,C$402)+'СЕТ СН'!$F$16</f>
        <v>0</v>
      </c>
      <c r="D403" s="36">
        <f>SUMIFS(СВЦЭМ!$K$34:$K$777,СВЦЭМ!$A$34:$A$777,$A403,СВЦЭМ!$B$33:$B$776,D$402)+'СЕТ СН'!$F$16</f>
        <v>0</v>
      </c>
      <c r="E403" s="36">
        <f>SUMIFS(СВЦЭМ!$K$34:$K$777,СВЦЭМ!$A$34:$A$777,$A403,СВЦЭМ!$B$33:$B$776,E$402)+'СЕТ СН'!$F$16</f>
        <v>0</v>
      </c>
      <c r="F403" s="36">
        <f>SUMIFS(СВЦЭМ!$K$34:$K$777,СВЦЭМ!$A$34:$A$777,$A403,СВЦЭМ!$B$33:$B$776,F$402)+'СЕТ СН'!$F$16</f>
        <v>0</v>
      </c>
      <c r="G403" s="36">
        <f>SUMIFS(СВЦЭМ!$K$34:$K$777,СВЦЭМ!$A$34:$A$777,$A403,СВЦЭМ!$B$33:$B$776,G$402)+'СЕТ СН'!$F$16</f>
        <v>0</v>
      </c>
      <c r="H403" s="36">
        <f>SUMIFS(СВЦЭМ!$K$34:$K$777,СВЦЭМ!$A$34:$A$777,$A403,СВЦЭМ!$B$33:$B$776,H$402)+'СЕТ СН'!$F$16</f>
        <v>0</v>
      </c>
      <c r="I403" s="36">
        <f>SUMIFS(СВЦЭМ!$K$34:$K$777,СВЦЭМ!$A$34:$A$777,$A403,СВЦЭМ!$B$33:$B$776,I$402)+'СЕТ СН'!$F$16</f>
        <v>0</v>
      </c>
      <c r="J403" s="36">
        <f>SUMIFS(СВЦЭМ!$K$34:$K$777,СВЦЭМ!$A$34:$A$777,$A403,СВЦЭМ!$B$33:$B$776,J$402)+'СЕТ СН'!$F$16</f>
        <v>0</v>
      </c>
      <c r="K403" s="36">
        <f>SUMIFS(СВЦЭМ!$K$34:$K$777,СВЦЭМ!$A$34:$A$777,$A403,СВЦЭМ!$B$33:$B$776,K$402)+'СЕТ СН'!$F$16</f>
        <v>0</v>
      </c>
      <c r="L403" s="36">
        <f>SUMIFS(СВЦЭМ!$K$34:$K$777,СВЦЭМ!$A$34:$A$777,$A403,СВЦЭМ!$B$33:$B$776,L$402)+'СЕТ СН'!$F$16</f>
        <v>0</v>
      </c>
      <c r="M403" s="36">
        <f>SUMIFS(СВЦЭМ!$K$34:$K$777,СВЦЭМ!$A$34:$A$777,$A403,СВЦЭМ!$B$33:$B$776,M$402)+'СЕТ СН'!$F$16</f>
        <v>0</v>
      </c>
      <c r="N403" s="36">
        <f>SUMIFS(СВЦЭМ!$K$34:$K$777,СВЦЭМ!$A$34:$A$777,$A403,СВЦЭМ!$B$33:$B$776,N$402)+'СЕТ СН'!$F$16</f>
        <v>0</v>
      </c>
      <c r="O403" s="36">
        <f>SUMIFS(СВЦЭМ!$K$34:$K$777,СВЦЭМ!$A$34:$A$777,$A403,СВЦЭМ!$B$33:$B$776,O$402)+'СЕТ СН'!$F$16</f>
        <v>0</v>
      </c>
      <c r="P403" s="36">
        <f>SUMIFS(СВЦЭМ!$K$34:$K$777,СВЦЭМ!$A$34:$A$777,$A403,СВЦЭМ!$B$33:$B$776,P$402)+'СЕТ СН'!$F$16</f>
        <v>0</v>
      </c>
      <c r="Q403" s="36">
        <f>SUMIFS(СВЦЭМ!$K$34:$K$777,СВЦЭМ!$A$34:$A$777,$A403,СВЦЭМ!$B$33:$B$776,Q$402)+'СЕТ СН'!$F$16</f>
        <v>0</v>
      </c>
      <c r="R403" s="36">
        <f>SUMIFS(СВЦЭМ!$K$34:$K$777,СВЦЭМ!$A$34:$A$777,$A403,СВЦЭМ!$B$33:$B$776,R$402)+'СЕТ СН'!$F$16</f>
        <v>0</v>
      </c>
      <c r="S403" s="36">
        <f>SUMIFS(СВЦЭМ!$K$34:$K$777,СВЦЭМ!$A$34:$A$777,$A403,СВЦЭМ!$B$33:$B$776,S$402)+'СЕТ СН'!$F$16</f>
        <v>0</v>
      </c>
      <c r="T403" s="36">
        <f>SUMIFS(СВЦЭМ!$K$34:$K$777,СВЦЭМ!$A$34:$A$777,$A403,СВЦЭМ!$B$33:$B$776,T$402)+'СЕТ СН'!$F$16</f>
        <v>0</v>
      </c>
      <c r="U403" s="36">
        <f>SUMIFS(СВЦЭМ!$K$34:$K$777,СВЦЭМ!$A$34:$A$777,$A403,СВЦЭМ!$B$33:$B$776,U$402)+'СЕТ СН'!$F$16</f>
        <v>0</v>
      </c>
      <c r="V403" s="36">
        <f>SUMIFS(СВЦЭМ!$K$34:$K$777,СВЦЭМ!$A$34:$A$777,$A403,СВЦЭМ!$B$33:$B$776,V$402)+'СЕТ СН'!$F$16</f>
        <v>0</v>
      </c>
      <c r="W403" s="36">
        <f>SUMIFS(СВЦЭМ!$K$34:$K$777,СВЦЭМ!$A$34:$A$777,$A403,СВЦЭМ!$B$33:$B$776,W$402)+'СЕТ СН'!$F$16</f>
        <v>0</v>
      </c>
      <c r="X403" s="36">
        <f>SUMIFS(СВЦЭМ!$K$34:$K$777,СВЦЭМ!$A$34:$A$777,$A403,СВЦЭМ!$B$33:$B$776,X$402)+'СЕТ СН'!$F$16</f>
        <v>0</v>
      </c>
      <c r="Y403" s="36">
        <f>SUMIFS(СВЦЭМ!$K$34:$K$777,СВЦЭМ!$A$34:$A$777,$A403,СВЦЭМ!$B$33:$B$776,Y$402)+'СЕТ СН'!$F$16</f>
        <v>0</v>
      </c>
      <c r="AA403" s="45"/>
    </row>
    <row r="404" spans="1:27" ht="15.75" hidden="1" x14ac:dyDescent="0.2">
      <c r="A404" s="35">
        <f>A403+1</f>
        <v>43557</v>
      </c>
      <c r="B404" s="36">
        <f>SUMIFS(СВЦЭМ!$K$34:$K$777,СВЦЭМ!$A$34:$A$777,$A404,СВЦЭМ!$B$33:$B$776,B$402)+'СЕТ СН'!$F$16</f>
        <v>0</v>
      </c>
      <c r="C404" s="36">
        <f>SUMIFS(СВЦЭМ!$K$34:$K$777,СВЦЭМ!$A$34:$A$777,$A404,СВЦЭМ!$B$33:$B$776,C$402)+'СЕТ СН'!$F$16</f>
        <v>0</v>
      </c>
      <c r="D404" s="36">
        <f>SUMIFS(СВЦЭМ!$K$34:$K$777,СВЦЭМ!$A$34:$A$777,$A404,СВЦЭМ!$B$33:$B$776,D$402)+'СЕТ СН'!$F$16</f>
        <v>0</v>
      </c>
      <c r="E404" s="36">
        <f>SUMIFS(СВЦЭМ!$K$34:$K$777,СВЦЭМ!$A$34:$A$777,$A404,СВЦЭМ!$B$33:$B$776,E$402)+'СЕТ СН'!$F$16</f>
        <v>0</v>
      </c>
      <c r="F404" s="36">
        <f>SUMIFS(СВЦЭМ!$K$34:$K$777,СВЦЭМ!$A$34:$A$777,$A404,СВЦЭМ!$B$33:$B$776,F$402)+'СЕТ СН'!$F$16</f>
        <v>0</v>
      </c>
      <c r="G404" s="36">
        <f>SUMIFS(СВЦЭМ!$K$34:$K$777,СВЦЭМ!$A$34:$A$777,$A404,СВЦЭМ!$B$33:$B$776,G$402)+'СЕТ СН'!$F$16</f>
        <v>0</v>
      </c>
      <c r="H404" s="36">
        <f>SUMIFS(СВЦЭМ!$K$34:$K$777,СВЦЭМ!$A$34:$A$777,$A404,СВЦЭМ!$B$33:$B$776,H$402)+'СЕТ СН'!$F$16</f>
        <v>0</v>
      </c>
      <c r="I404" s="36">
        <f>SUMIFS(СВЦЭМ!$K$34:$K$777,СВЦЭМ!$A$34:$A$777,$A404,СВЦЭМ!$B$33:$B$776,I$402)+'СЕТ СН'!$F$16</f>
        <v>0</v>
      </c>
      <c r="J404" s="36">
        <f>SUMIFS(СВЦЭМ!$K$34:$K$777,СВЦЭМ!$A$34:$A$777,$A404,СВЦЭМ!$B$33:$B$776,J$402)+'СЕТ СН'!$F$16</f>
        <v>0</v>
      </c>
      <c r="K404" s="36">
        <f>SUMIFS(СВЦЭМ!$K$34:$K$777,СВЦЭМ!$A$34:$A$777,$A404,СВЦЭМ!$B$33:$B$776,K$402)+'СЕТ СН'!$F$16</f>
        <v>0</v>
      </c>
      <c r="L404" s="36">
        <f>SUMIFS(СВЦЭМ!$K$34:$K$777,СВЦЭМ!$A$34:$A$777,$A404,СВЦЭМ!$B$33:$B$776,L$402)+'СЕТ СН'!$F$16</f>
        <v>0</v>
      </c>
      <c r="M404" s="36">
        <f>SUMIFS(СВЦЭМ!$K$34:$K$777,СВЦЭМ!$A$34:$A$777,$A404,СВЦЭМ!$B$33:$B$776,M$402)+'СЕТ СН'!$F$16</f>
        <v>0</v>
      </c>
      <c r="N404" s="36">
        <f>SUMIFS(СВЦЭМ!$K$34:$K$777,СВЦЭМ!$A$34:$A$777,$A404,СВЦЭМ!$B$33:$B$776,N$402)+'СЕТ СН'!$F$16</f>
        <v>0</v>
      </c>
      <c r="O404" s="36">
        <f>SUMIFS(СВЦЭМ!$K$34:$K$777,СВЦЭМ!$A$34:$A$777,$A404,СВЦЭМ!$B$33:$B$776,O$402)+'СЕТ СН'!$F$16</f>
        <v>0</v>
      </c>
      <c r="P404" s="36">
        <f>SUMIFS(СВЦЭМ!$K$34:$K$777,СВЦЭМ!$A$34:$A$777,$A404,СВЦЭМ!$B$33:$B$776,P$402)+'СЕТ СН'!$F$16</f>
        <v>0</v>
      </c>
      <c r="Q404" s="36">
        <f>SUMIFS(СВЦЭМ!$K$34:$K$777,СВЦЭМ!$A$34:$A$777,$A404,СВЦЭМ!$B$33:$B$776,Q$402)+'СЕТ СН'!$F$16</f>
        <v>0</v>
      </c>
      <c r="R404" s="36">
        <f>SUMIFS(СВЦЭМ!$K$34:$K$777,СВЦЭМ!$A$34:$A$777,$A404,СВЦЭМ!$B$33:$B$776,R$402)+'СЕТ СН'!$F$16</f>
        <v>0</v>
      </c>
      <c r="S404" s="36">
        <f>SUMIFS(СВЦЭМ!$K$34:$K$777,СВЦЭМ!$A$34:$A$777,$A404,СВЦЭМ!$B$33:$B$776,S$402)+'СЕТ СН'!$F$16</f>
        <v>0</v>
      </c>
      <c r="T404" s="36">
        <f>SUMIFS(СВЦЭМ!$K$34:$K$777,СВЦЭМ!$A$34:$A$777,$A404,СВЦЭМ!$B$33:$B$776,T$402)+'СЕТ СН'!$F$16</f>
        <v>0</v>
      </c>
      <c r="U404" s="36">
        <f>SUMIFS(СВЦЭМ!$K$34:$K$777,СВЦЭМ!$A$34:$A$777,$A404,СВЦЭМ!$B$33:$B$776,U$402)+'СЕТ СН'!$F$16</f>
        <v>0</v>
      </c>
      <c r="V404" s="36">
        <f>SUMIFS(СВЦЭМ!$K$34:$K$777,СВЦЭМ!$A$34:$A$777,$A404,СВЦЭМ!$B$33:$B$776,V$402)+'СЕТ СН'!$F$16</f>
        <v>0</v>
      </c>
      <c r="W404" s="36">
        <f>SUMIFS(СВЦЭМ!$K$34:$K$777,СВЦЭМ!$A$34:$A$777,$A404,СВЦЭМ!$B$33:$B$776,W$402)+'СЕТ СН'!$F$16</f>
        <v>0</v>
      </c>
      <c r="X404" s="36">
        <f>SUMIFS(СВЦЭМ!$K$34:$K$777,СВЦЭМ!$A$34:$A$777,$A404,СВЦЭМ!$B$33:$B$776,X$402)+'СЕТ СН'!$F$16</f>
        <v>0</v>
      </c>
      <c r="Y404" s="36">
        <f>SUMIFS(СВЦЭМ!$K$34:$K$777,СВЦЭМ!$A$34:$A$777,$A404,СВЦЭМ!$B$33:$B$776,Y$402)+'СЕТ СН'!$F$16</f>
        <v>0</v>
      </c>
    </row>
    <row r="405" spans="1:27" ht="15.75" hidden="1" x14ac:dyDescent="0.2">
      <c r="A405" s="35">
        <f t="shared" ref="A405:A433" si="11">A404+1</f>
        <v>43558</v>
      </c>
      <c r="B405" s="36">
        <f>SUMIFS(СВЦЭМ!$K$34:$K$777,СВЦЭМ!$A$34:$A$777,$A405,СВЦЭМ!$B$33:$B$776,B$402)+'СЕТ СН'!$F$16</f>
        <v>0</v>
      </c>
      <c r="C405" s="36">
        <f>SUMIFS(СВЦЭМ!$K$34:$K$777,СВЦЭМ!$A$34:$A$777,$A405,СВЦЭМ!$B$33:$B$776,C$402)+'СЕТ СН'!$F$16</f>
        <v>0</v>
      </c>
      <c r="D405" s="36">
        <f>SUMIFS(СВЦЭМ!$K$34:$K$777,СВЦЭМ!$A$34:$A$777,$A405,СВЦЭМ!$B$33:$B$776,D$402)+'СЕТ СН'!$F$16</f>
        <v>0</v>
      </c>
      <c r="E405" s="36">
        <f>SUMIFS(СВЦЭМ!$K$34:$K$777,СВЦЭМ!$A$34:$A$777,$A405,СВЦЭМ!$B$33:$B$776,E$402)+'СЕТ СН'!$F$16</f>
        <v>0</v>
      </c>
      <c r="F405" s="36">
        <f>SUMIFS(СВЦЭМ!$K$34:$K$777,СВЦЭМ!$A$34:$A$777,$A405,СВЦЭМ!$B$33:$B$776,F$402)+'СЕТ СН'!$F$16</f>
        <v>0</v>
      </c>
      <c r="G405" s="36">
        <f>SUMIFS(СВЦЭМ!$K$34:$K$777,СВЦЭМ!$A$34:$A$777,$A405,СВЦЭМ!$B$33:$B$776,G$402)+'СЕТ СН'!$F$16</f>
        <v>0</v>
      </c>
      <c r="H405" s="36">
        <f>SUMIFS(СВЦЭМ!$K$34:$K$777,СВЦЭМ!$A$34:$A$777,$A405,СВЦЭМ!$B$33:$B$776,H$402)+'СЕТ СН'!$F$16</f>
        <v>0</v>
      </c>
      <c r="I405" s="36">
        <f>SUMIFS(СВЦЭМ!$K$34:$K$777,СВЦЭМ!$A$34:$A$777,$A405,СВЦЭМ!$B$33:$B$776,I$402)+'СЕТ СН'!$F$16</f>
        <v>0</v>
      </c>
      <c r="J405" s="36">
        <f>SUMIFS(СВЦЭМ!$K$34:$K$777,СВЦЭМ!$A$34:$A$777,$A405,СВЦЭМ!$B$33:$B$776,J$402)+'СЕТ СН'!$F$16</f>
        <v>0</v>
      </c>
      <c r="K405" s="36">
        <f>SUMIFS(СВЦЭМ!$K$34:$K$777,СВЦЭМ!$A$34:$A$777,$A405,СВЦЭМ!$B$33:$B$776,K$402)+'СЕТ СН'!$F$16</f>
        <v>0</v>
      </c>
      <c r="L405" s="36">
        <f>SUMIFS(СВЦЭМ!$K$34:$K$777,СВЦЭМ!$A$34:$A$777,$A405,СВЦЭМ!$B$33:$B$776,L$402)+'СЕТ СН'!$F$16</f>
        <v>0</v>
      </c>
      <c r="M405" s="36">
        <f>SUMIFS(СВЦЭМ!$K$34:$K$777,СВЦЭМ!$A$34:$A$777,$A405,СВЦЭМ!$B$33:$B$776,M$402)+'СЕТ СН'!$F$16</f>
        <v>0</v>
      </c>
      <c r="N405" s="36">
        <f>SUMIFS(СВЦЭМ!$K$34:$K$777,СВЦЭМ!$A$34:$A$777,$A405,СВЦЭМ!$B$33:$B$776,N$402)+'СЕТ СН'!$F$16</f>
        <v>0</v>
      </c>
      <c r="O405" s="36">
        <f>SUMIFS(СВЦЭМ!$K$34:$K$777,СВЦЭМ!$A$34:$A$777,$A405,СВЦЭМ!$B$33:$B$776,O$402)+'СЕТ СН'!$F$16</f>
        <v>0</v>
      </c>
      <c r="P405" s="36">
        <f>SUMIFS(СВЦЭМ!$K$34:$K$777,СВЦЭМ!$A$34:$A$777,$A405,СВЦЭМ!$B$33:$B$776,P$402)+'СЕТ СН'!$F$16</f>
        <v>0</v>
      </c>
      <c r="Q405" s="36">
        <f>SUMIFS(СВЦЭМ!$K$34:$K$777,СВЦЭМ!$A$34:$A$777,$A405,СВЦЭМ!$B$33:$B$776,Q$402)+'СЕТ СН'!$F$16</f>
        <v>0</v>
      </c>
      <c r="R405" s="36">
        <f>SUMIFS(СВЦЭМ!$K$34:$K$777,СВЦЭМ!$A$34:$A$777,$A405,СВЦЭМ!$B$33:$B$776,R$402)+'СЕТ СН'!$F$16</f>
        <v>0</v>
      </c>
      <c r="S405" s="36">
        <f>SUMIFS(СВЦЭМ!$K$34:$K$777,СВЦЭМ!$A$34:$A$777,$A405,СВЦЭМ!$B$33:$B$776,S$402)+'СЕТ СН'!$F$16</f>
        <v>0</v>
      </c>
      <c r="T405" s="36">
        <f>SUMIFS(СВЦЭМ!$K$34:$K$777,СВЦЭМ!$A$34:$A$777,$A405,СВЦЭМ!$B$33:$B$776,T$402)+'СЕТ СН'!$F$16</f>
        <v>0</v>
      </c>
      <c r="U405" s="36">
        <f>SUMIFS(СВЦЭМ!$K$34:$K$777,СВЦЭМ!$A$34:$A$777,$A405,СВЦЭМ!$B$33:$B$776,U$402)+'СЕТ СН'!$F$16</f>
        <v>0</v>
      </c>
      <c r="V405" s="36">
        <f>SUMIFS(СВЦЭМ!$K$34:$K$777,СВЦЭМ!$A$34:$A$777,$A405,СВЦЭМ!$B$33:$B$776,V$402)+'СЕТ СН'!$F$16</f>
        <v>0</v>
      </c>
      <c r="W405" s="36">
        <f>SUMIFS(СВЦЭМ!$K$34:$K$777,СВЦЭМ!$A$34:$A$777,$A405,СВЦЭМ!$B$33:$B$776,W$402)+'СЕТ СН'!$F$16</f>
        <v>0</v>
      </c>
      <c r="X405" s="36">
        <f>SUMIFS(СВЦЭМ!$K$34:$K$777,СВЦЭМ!$A$34:$A$777,$A405,СВЦЭМ!$B$33:$B$776,X$402)+'СЕТ СН'!$F$16</f>
        <v>0</v>
      </c>
      <c r="Y405" s="36">
        <f>SUMIFS(СВЦЭМ!$K$34:$K$777,СВЦЭМ!$A$34:$A$777,$A405,СВЦЭМ!$B$33:$B$776,Y$402)+'СЕТ СН'!$F$16</f>
        <v>0</v>
      </c>
    </row>
    <row r="406" spans="1:27" ht="15.75" hidden="1" x14ac:dyDescent="0.2">
      <c r="A406" s="35">
        <f t="shared" si="11"/>
        <v>43559</v>
      </c>
      <c r="B406" s="36">
        <f>SUMIFS(СВЦЭМ!$K$34:$K$777,СВЦЭМ!$A$34:$A$777,$A406,СВЦЭМ!$B$33:$B$776,B$402)+'СЕТ СН'!$F$16</f>
        <v>0</v>
      </c>
      <c r="C406" s="36">
        <f>SUMIFS(СВЦЭМ!$K$34:$K$777,СВЦЭМ!$A$34:$A$777,$A406,СВЦЭМ!$B$33:$B$776,C$402)+'СЕТ СН'!$F$16</f>
        <v>0</v>
      </c>
      <c r="D406" s="36">
        <f>SUMIFS(СВЦЭМ!$K$34:$K$777,СВЦЭМ!$A$34:$A$777,$A406,СВЦЭМ!$B$33:$B$776,D$402)+'СЕТ СН'!$F$16</f>
        <v>0</v>
      </c>
      <c r="E406" s="36">
        <f>SUMIFS(СВЦЭМ!$K$34:$K$777,СВЦЭМ!$A$34:$A$777,$A406,СВЦЭМ!$B$33:$B$776,E$402)+'СЕТ СН'!$F$16</f>
        <v>0</v>
      </c>
      <c r="F406" s="36">
        <f>SUMIFS(СВЦЭМ!$K$34:$K$777,СВЦЭМ!$A$34:$A$777,$A406,СВЦЭМ!$B$33:$B$776,F$402)+'СЕТ СН'!$F$16</f>
        <v>0</v>
      </c>
      <c r="G406" s="36">
        <f>SUMIFS(СВЦЭМ!$K$34:$K$777,СВЦЭМ!$A$34:$A$777,$A406,СВЦЭМ!$B$33:$B$776,G$402)+'СЕТ СН'!$F$16</f>
        <v>0</v>
      </c>
      <c r="H406" s="36">
        <f>SUMIFS(СВЦЭМ!$K$34:$K$777,СВЦЭМ!$A$34:$A$777,$A406,СВЦЭМ!$B$33:$B$776,H$402)+'СЕТ СН'!$F$16</f>
        <v>0</v>
      </c>
      <c r="I406" s="36">
        <f>SUMIFS(СВЦЭМ!$K$34:$K$777,СВЦЭМ!$A$34:$A$777,$A406,СВЦЭМ!$B$33:$B$776,I$402)+'СЕТ СН'!$F$16</f>
        <v>0</v>
      </c>
      <c r="J406" s="36">
        <f>SUMIFS(СВЦЭМ!$K$34:$K$777,СВЦЭМ!$A$34:$A$777,$A406,СВЦЭМ!$B$33:$B$776,J$402)+'СЕТ СН'!$F$16</f>
        <v>0</v>
      </c>
      <c r="K406" s="36">
        <f>SUMIFS(СВЦЭМ!$K$34:$K$777,СВЦЭМ!$A$34:$A$777,$A406,СВЦЭМ!$B$33:$B$776,K$402)+'СЕТ СН'!$F$16</f>
        <v>0</v>
      </c>
      <c r="L406" s="36">
        <f>SUMIFS(СВЦЭМ!$K$34:$K$777,СВЦЭМ!$A$34:$A$777,$A406,СВЦЭМ!$B$33:$B$776,L$402)+'СЕТ СН'!$F$16</f>
        <v>0</v>
      </c>
      <c r="M406" s="36">
        <f>SUMIFS(СВЦЭМ!$K$34:$K$777,СВЦЭМ!$A$34:$A$777,$A406,СВЦЭМ!$B$33:$B$776,M$402)+'СЕТ СН'!$F$16</f>
        <v>0</v>
      </c>
      <c r="N406" s="36">
        <f>SUMIFS(СВЦЭМ!$K$34:$K$777,СВЦЭМ!$A$34:$A$777,$A406,СВЦЭМ!$B$33:$B$776,N$402)+'СЕТ СН'!$F$16</f>
        <v>0</v>
      </c>
      <c r="O406" s="36">
        <f>SUMIFS(СВЦЭМ!$K$34:$K$777,СВЦЭМ!$A$34:$A$777,$A406,СВЦЭМ!$B$33:$B$776,O$402)+'СЕТ СН'!$F$16</f>
        <v>0</v>
      </c>
      <c r="P406" s="36">
        <f>SUMIFS(СВЦЭМ!$K$34:$K$777,СВЦЭМ!$A$34:$A$777,$A406,СВЦЭМ!$B$33:$B$776,P$402)+'СЕТ СН'!$F$16</f>
        <v>0</v>
      </c>
      <c r="Q406" s="36">
        <f>SUMIFS(СВЦЭМ!$K$34:$K$777,СВЦЭМ!$A$34:$A$777,$A406,СВЦЭМ!$B$33:$B$776,Q$402)+'СЕТ СН'!$F$16</f>
        <v>0</v>
      </c>
      <c r="R406" s="36">
        <f>SUMIFS(СВЦЭМ!$K$34:$K$777,СВЦЭМ!$A$34:$A$777,$A406,СВЦЭМ!$B$33:$B$776,R$402)+'СЕТ СН'!$F$16</f>
        <v>0</v>
      </c>
      <c r="S406" s="36">
        <f>SUMIFS(СВЦЭМ!$K$34:$K$777,СВЦЭМ!$A$34:$A$777,$A406,СВЦЭМ!$B$33:$B$776,S$402)+'СЕТ СН'!$F$16</f>
        <v>0</v>
      </c>
      <c r="T406" s="36">
        <f>SUMIFS(СВЦЭМ!$K$34:$K$777,СВЦЭМ!$A$34:$A$777,$A406,СВЦЭМ!$B$33:$B$776,T$402)+'СЕТ СН'!$F$16</f>
        <v>0</v>
      </c>
      <c r="U406" s="36">
        <f>SUMIFS(СВЦЭМ!$K$34:$K$777,СВЦЭМ!$A$34:$A$777,$A406,СВЦЭМ!$B$33:$B$776,U$402)+'СЕТ СН'!$F$16</f>
        <v>0</v>
      </c>
      <c r="V406" s="36">
        <f>SUMIFS(СВЦЭМ!$K$34:$K$777,СВЦЭМ!$A$34:$A$777,$A406,СВЦЭМ!$B$33:$B$776,V$402)+'СЕТ СН'!$F$16</f>
        <v>0</v>
      </c>
      <c r="W406" s="36">
        <f>SUMIFS(СВЦЭМ!$K$34:$K$777,СВЦЭМ!$A$34:$A$777,$A406,СВЦЭМ!$B$33:$B$776,W$402)+'СЕТ СН'!$F$16</f>
        <v>0</v>
      </c>
      <c r="X406" s="36">
        <f>SUMIFS(СВЦЭМ!$K$34:$K$777,СВЦЭМ!$A$34:$A$777,$A406,СВЦЭМ!$B$33:$B$776,X$402)+'СЕТ СН'!$F$16</f>
        <v>0</v>
      </c>
      <c r="Y406" s="36">
        <f>SUMIFS(СВЦЭМ!$K$34:$K$777,СВЦЭМ!$A$34:$A$777,$A406,СВЦЭМ!$B$33:$B$776,Y$402)+'СЕТ СН'!$F$16</f>
        <v>0</v>
      </c>
    </row>
    <row r="407" spans="1:27" ht="15.75" hidden="1" x14ac:dyDescent="0.2">
      <c r="A407" s="35">
        <f t="shared" si="11"/>
        <v>43560</v>
      </c>
      <c r="B407" s="36">
        <f>SUMIFS(СВЦЭМ!$K$34:$K$777,СВЦЭМ!$A$34:$A$777,$A407,СВЦЭМ!$B$33:$B$776,B$402)+'СЕТ СН'!$F$16</f>
        <v>0</v>
      </c>
      <c r="C407" s="36">
        <f>SUMIFS(СВЦЭМ!$K$34:$K$777,СВЦЭМ!$A$34:$A$777,$A407,СВЦЭМ!$B$33:$B$776,C$402)+'СЕТ СН'!$F$16</f>
        <v>0</v>
      </c>
      <c r="D407" s="36">
        <f>SUMIFS(СВЦЭМ!$K$34:$K$777,СВЦЭМ!$A$34:$A$777,$A407,СВЦЭМ!$B$33:$B$776,D$402)+'СЕТ СН'!$F$16</f>
        <v>0</v>
      </c>
      <c r="E407" s="36">
        <f>SUMIFS(СВЦЭМ!$K$34:$K$777,СВЦЭМ!$A$34:$A$777,$A407,СВЦЭМ!$B$33:$B$776,E$402)+'СЕТ СН'!$F$16</f>
        <v>0</v>
      </c>
      <c r="F407" s="36">
        <f>SUMIFS(СВЦЭМ!$K$34:$K$777,СВЦЭМ!$A$34:$A$777,$A407,СВЦЭМ!$B$33:$B$776,F$402)+'СЕТ СН'!$F$16</f>
        <v>0</v>
      </c>
      <c r="G407" s="36">
        <f>SUMIFS(СВЦЭМ!$K$34:$K$777,СВЦЭМ!$A$34:$A$777,$A407,СВЦЭМ!$B$33:$B$776,G$402)+'СЕТ СН'!$F$16</f>
        <v>0</v>
      </c>
      <c r="H407" s="36">
        <f>SUMIFS(СВЦЭМ!$K$34:$K$777,СВЦЭМ!$A$34:$A$777,$A407,СВЦЭМ!$B$33:$B$776,H$402)+'СЕТ СН'!$F$16</f>
        <v>0</v>
      </c>
      <c r="I407" s="36">
        <f>SUMIFS(СВЦЭМ!$K$34:$K$777,СВЦЭМ!$A$34:$A$777,$A407,СВЦЭМ!$B$33:$B$776,I$402)+'СЕТ СН'!$F$16</f>
        <v>0</v>
      </c>
      <c r="J407" s="36">
        <f>SUMIFS(СВЦЭМ!$K$34:$K$777,СВЦЭМ!$A$34:$A$777,$A407,СВЦЭМ!$B$33:$B$776,J$402)+'СЕТ СН'!$F$16</f>
        <v>0</v>
      </c>
      <c r="K407" s="36">
        <f>SUMIFS(СВЦЭМ!$K$34:$K$777,СВЦЭМ!$A$34:$A$777,$A407,СВЦЭМ!$B$33:$B$776,K$402)+'СЕТ СН'!$F$16</f>
        <v>0</v>
      </c>
      <c r="L407" s="36">
        <f>SUMIFS(СВЦЭМ!$K$34:$K$777,СВЦЭМ!$A$34:$A$777,$A407,СВЦЭМ!$B$33:$B$776,L$402)+'СЕТ СН'!$F$16</f>
        <v>0</v>
      </c>
      <c r="M407" s="36">
        <f>SUMIFS(СВЦЭМ!$K$34:$K$777,СВЦЭМ!$A$34:$A$777,$A407,СВЦЭМ!$B$33:$B$776,M$402)+'СЕТ СН'!$F$16</f>
        <v>0</v>
      </c>
      <c r="N407" s="36">
        <f>SUMIFS(СВЦЭМ!$K$34:$K$777,СВЦЭМ!$A$34:$A$777,$A407,СВЦЭМ!$B$33:$B$776,N$402)+'СЕТ СН'!$F$16</f>
        <v>0</v>
      </c>
      <c r="O407" s="36">
        <f>SUMIFS(СВЦЭМ!$K$34:$K$777,СВЦЭМ!$A$34:$A$777,$A407,СВЦЭМ!$B$33:$B$776,O$402)+'СЕТ СН'!$F$16</f>
        <v>0</v>
      </c>
      <c r="P407" s="36">
        <f>SUMIFS(СВЦЭМ!$K$34:$K$777,СВЦЭМ!$A$34:$A$777,$A407,СВЦЭМ!$B$33:$B$776,P$402)+'СЕТ СН'!$F$16</f>
        <v>0</v>
      </c>
      <c r="Q407" s="36">
        <f>SUMIFS(СВЦЭМ!$K$34:$K$777,СВЦЭМ!$A$34:$A$777,$A407,СВЦЭМ!$B$33:$B$776,Q$402)+'СЕТ СН'!$F$16</f>
        <v>0</v>
      </c>
      <c r="R407" s="36">
        <f>SUMIFS(СВЦЭМ!$K$34:$K$777,СВЦЭМ!$A$34:$A$777,$A407,СВЦЭМ!$B$33:$B$776,R$402)+'СЕТ СН'!$F$16</f>
        <v>0</v>
      </c>
      <c r="S407" s="36">
        <f>SUMIFS(СВЦЭМ!$K$34:$K$777,СВЦЭМ!$A$34:$A$777,$A407,СВЦЭМ!$B$33:$B$776,S$402)+'СЕТ СН'!$F$16</f>
        <v>0</v>
      </c>
      <c r="T407" s="36">
        <f>SUMIFS(СВЦЭМ!$K$34:$K$777,СВЦЭМ!$A$34:$A$777,$A407,СВЦЭМ!$B$33:$B$776,T$402)+'СЕТ СН'!$F$16</f>
        <v>0</v>
      </c>
      <c r="U407" s="36">
        <f>SUMIFS(СВЦЭМ!$K$34:$K$777,СВЦЭМ!$A$34:$A$777,$A407,СВЦЭМ!$B$33:$B$776,U$402)+'СЕТ СН'!$F$16</f>
        <v>0</v>
      </c>
      <c r="V407" s="36">
        <f>SUMIFS(СВЦЭМ!$K$34:$K$777,СВЦЭМ!$A$34:$A$777,$A407,СВЦЭМ!$B$33:$B$776,V$402)+'СЕТ СН'!$F$16</f>
        <v>0</v>
      </c>
      <c r="W407" s="36">
        <f>SUMIFS(СВЦЭМ!$K$34:$K$777,СВЦЭМ!$A$34:$A$777,$A407,СВЦЭМ!$B$33:$B$776,W$402)+'СЕТ СН'!$F$16</f>
        <v>0</v>
      </c>
      <c r="X407" s="36">
        <f>SUMIFS(СВЦЭМ!$K$34:$K$777,СВЦЭМ!$A$34:$A$777,$A407,СВЦЭМ!$B$33:$B$776,X$402)+'СЕТ СН'!$F$16</f>
        <v>0</v>
      </c>
      <c r="Y407" s="36">
        <f>SUMIFS(СВЦЭМ!$K$34:$K$777,СВЦЭМ!$A$34:$A$777,$A407,СВЦЭМ!$B$33:$B$776,Y$402)+'СЕТ СН'!$F$16</f>
        <v>0</v>
      </c>
    </row>
    <row r="408" spans="1:27" ht="15.75" hidden="1" x14ac:dyDescent="0.2">
      <c r="A408" s="35">
        <f t="shared" si="11"/>
        <v>43561</v>
      </c>
      <c r="B408" s="36">
        <f>SUMIFS(СВЦЭМ!$K$34:$K$777,СВЦЭМ!$A$34:$A$777,$A408,СВЦЭМ!$B$33:$B$776,B$402)+'СЕТ СН'!$F$16</f>
        <v>0</v>
      </c>
      <c r="C408" s="36">
        <f>SUMIFS(СВЦЭМ!$K$34:$K$777,СВЦЭМ!$A$34:$A$777,$A408,СВЦЭМ!$B$33:$B$776,C$402)+'СЕТ СН'!$F$16</f>
        <v>0</v>
      </c>
      <c r="D408" s="36">
        <f>SUMIFS(СВЦЭМ!$K$34:$K$777,СВЦЭМ!$A$34:$A$777,$A408,СВЦЭМ!$B$33:$B$776,D$402)+'СЕТ СН'!$F$16</f>
        <v>0</v>
      </c>
      <c r="E408" s="36">
        <f>SUMIFS(СВЦЭМ!$K$34:$K$777,СВЦЭМ!$A$34:$A$777,$A408,СВЦЭМ!$B$33:$B$776,E$402)+'СЕТ СН'!$F$16</f>
        <v>0</v>
      </c>
      <c r="F408" s="36">
        <f>SUMIFS(СВЦЭМ!$K$34:$K$777,СВЦЭМ!$A$34:$A$777,$A408,СВЦЭМ!$B$33:$B$776,F$402)+'СЕТ СН'!$F$16</f>
        <v>0</v>
      </c>
      <c r="G408" s="36">
        <f>SUMIFS(СВЦЭМ!$K$34:$K$777,СВЦЭМ!$A$34:$A$777,$A408,СВЦЭМ!$B$33:$B$776,G$402)+'СЕТ СН'!$F$16</f>
        <v>0</v>
      </c>
      <c r="H408" s="36">
        <f>SUMIFS(СВЦЭМ!$K$34:$K$777,СВЦЭМ!$A$34:$A$777,$A408,СВЦЭМ!$B$33:$B$776,H$402)+'СЕТ СН'!$F$16</f>
        <v>0</v>
      </c>
      <c r="I408" s="36">
        <f>SUMIFS(СВЦЭМ!$K$34:$K$777,СВЦЭМ!$A$34:$A$777,$A408,СВЦЭМ!$B$33:$B$776,I$402)+'СЕТ СН'!$F$16</f>
        <v>0</v>
      </c>
      <c r="J408" s="36">
        <f>SUMIFS(СВЦЭМ!$K$34:$K$777,СВЦЭМ!$A$34:$A$777,$A408,СВЦЭМ!$B$33:$B$776,J$402)+'СЕТ СН'!$F$16</f>
        <v>0</v>
      </c>
      <c r="K408" s="36">
        <f>SUMIFS(СВЦЭМ!$K$34:$K$777,СВЦЭМ!$A$34:$A$777,$A408,СВЦЭМ!$B$33:$B$776,K$402)+'СЕТ СН'!$F$16</f>
        <v>0</v>
      </c>
      <c r="L408" s="36">
        <f>SUMIFS(СВЦЭМ!$K$34:$K$777,СВЦЭМ!$A$34:$A$777,$A408,СВЦЭМ!$B$33:$B$776,L$402)+'СЕТ СН'!$F$16</f>
        <v>0</v>
      </c>
      <c r="M408" s="36">
        <f>SUMIFS(СВЦЭМ!$K$34:$K$777,СВЦЭМ!$A$34:$A$777,$A408,СВЦЭМ!$B$33:$B$776,M$402)+'СЕТ СН'!$F$16</f>
        <v>0</v>
      </c>
      <c r="N408" s="36">
        <f>SUMIFS(СВЦЭМ!$K$34:$K$777,СВЦЭМ!$A$34:$A$777,$A408,СВЦЭМ!$B$33:$B$776,N$402)+'СЕТ СН'!$F$16</f>
        <v>0</v>
      </c>
      <c r="O408" s="36">
        <f>SUMIFS(СВЦЭМ!$K$34:$K$777,СВЦЭМ!$A$34:$A$777,$A408,СВЦЭМ!$B$33:$B$776,O$402)+'СЕТ СН'!$F$16</f>
        <v>0</v>
      </c>
      <c r="P408" s="36">
        <f>SUMIFS(СВЦЭМ!$K$34:$K$777,СВЦЭМ!$A$34:$A$777,$A408,СВЦЭМ!$B$33:$B$776,P$402)+'СЕТ СН'!$F$16</f>
        <v>0</v>
      </c>
      <c r="Q408" s="36">
        <f>SUMIFS(СВЦЭМ!$K$34:$K$777,СВЦЭМ!$A$34:$A$777,$A408,СВЦЭМ!$B$33:$B$776,Q$402)+'СЕТ СН'!$F$16</f>
        <v>0</v>
      </c>
      <c r="R408" s="36">
        <f>SUMIFS(СВЦЭМ!$K$34:$K$777,СВЦЭМ!$A$34:$A$777,$A408,СВЦЭМ!$B$33:$B$776,R$402)+'СЕТ СН'!$F$16</f>
        <v>0</v>
      </c>
      <c r="S408" s="36">
        <f>SUMIFS(СВЦЭМ!$K$34:$K$777,СВЦЭМ!$A$34:$A$777,$A408,СВЦЭМ!$B$33:$B$776,S$402)+'СЕТ СН'!$F$16</f>
        <v>0</v>
      </c>
      <c r="T408" s="36">
        <f>SUMIFS(СВЦЭМ!$K$34:$K$777,СВЦЭМ!$A$34:$A$777,$A408,СВЦЭМ!$B$33:$B$776,T$402)+'СЕТ СН'!$F$16</f>
        <v>0</v>
      </c>
      <c r="U408" s="36">
        <f>SUMIFS(СВЦЭМ!$K$34:$K$777,СВЦЭМ!$A$34:$A$777,$A408,СВЦЭМ!$B$33:$B$776,U$402)+'СЕТ СН'!$F$16</f>
        <v>0</v>
      </c>
      <c r="V408" s="36">
        <f>SUMIFS(СВЦЭМ!$K$34:$K$777,СВЦЭМ!$A$34:$A$777,$A408,СВЦЭМ!$B$33:$B$776,V$402)+'СЕТ СН'!$F$16</f>
        <v>0</v>
      </c>
      <c r="W408" s="36">
        <f>SUMIFS(СВЦЭМ!$K$34:$K$777,СВЦЭМ!$A$34:$A$777,$A408,СВЦЭМ!$B$33:$B$776,W$402)+'СЕТ СН'!$F$16</f>
        <v>0</v>
      </c>
      <c r="X408" s="36">
        <f>SUMIFS(СВЦЭМ!$K$34:$K$777,СВЦЭМ!$A$34:$A$777,$A408,СВЦЭМ!$B$33:$B$776,X$402)+'СЕТ СН'!$F$16</f>
        <v>0</v>
      </c>
      <c r="Y408" s="36">
        <f>SUMIFS(СВЦЭМ!$K$34:$K$777,СВЦЭМ!$A$34:$A$777,$A408,СВЦЭМ!$B$33:$B$776,Y$402)+'СЕТ СН'!$F$16</f>
        <v>0</v>
      </c>
    </row>
    <row r="409" spans="1:27" ht="15.75" hidden="1" x14ac:dyDescent="0.2">
      <c r="A409" s="35">
        <f t="shared" si="11"/>
        <v>43562</v>
      </c>
      <c r="B409" s="36">
        <f>SUMIFS(СВЦЭМ!$K$34:$K$777,СВЦЭМ!$A$34:$A$777,$A409,СВЦЭМ!$B$33:$B$776,B$402)+'СЕТ СН'!$F$16</f>
        <v>0</v>
      </c>
      <c r="C409" s="36">
        <f>SUMIFS(СВЦЭМ!$K$34:$K$777,СВЦЭМ!$A$34:$A$777,$A409,СВЦЭМ!$B$33:$B$776,C$402)+'СЕТ СН'!$F$16</f>
        <v>0</v>
      </c>
      <c r="D409" s="36">
        <f>SUMIFS(СВЦЭМ!$K$34:$K$777,СВЦЭМ!$A$34:$A$777,$A409,СВЦЭМ!$B$33:$B$776,D$402)+'СЕТ СН'!$F$16</f>
        <v>0</v>
      </c>
      <c r="E409" s="36">
        <f>SUMIFS(СВЦЭМ!$K$34:$K$777,СВЦЭМ!$A$34:$A$777,$A409,СВЦЭМ!$B$33:$B$776,E$402)+'СЕТ СН'!$F$16</f>
        <v>0</v>
      </c>
      <c r="F409" s="36">
        <f>SUMIFS(СВЦЭМ!$K$34:$K$777,СВЦЭМ!$A$34:$A$777,$A409,СВЦЭМ!$B$33:$B$776,F$402)+'СЕТ СН'!$F$16</f>
        <v>0</v>
      </c>
      <c r="G409" s="36">
        <f>SUMIFS(СВЦЭМ!$K$34:$K$777,СВЦЭМ!$A$34:$A$777,$A409,СВЦЭМ!$B$33:$B$776,G$402)+'СЕТ СН'!$F$16</f>
        <v>0</v>
      </c>
      <c r="H409" s="36">
        <f>SUMIFS(СВЦЭМ!$K$34:$K$777,СВЦЭМ!$A$34:$A$777,$A409,СВЦЭМ!$B$33:$B$776,H$402)+'СЕТ СН'!$F$16</f>
        <v>0</v>
      </c>
      <c r="I409" s="36">
        <f>SUMIFS(СВЦЭМ!$K$34:$K$777,СВЦЭМ!$A$34:$A$777,$A409,СВЦЭМ!$B$33:$B$776,I$402)+'СЕТ СН'!$F$16</f>
        <v>0</v>
      </c>
      <c r="J409" s="36">
        <f>SUMIFS(СВЦЭМ!$K$34:$K$777,СВЦЭМ!$A$34:$A$777,$A409,СВЦЭМ!$B$33:$B$776,J$402)+'СЕТ СН'!$F$16</f>
        <v>0</v>
      </c>
      <c r="K409" s="36">
        <f>SUMIFS(СВЦЭМ!$K$34:$K$777,СВЦЭМ!$A$34:$A$777,$A409,СВЦЭМ!$B$33:$B$776,K$402)+'СЕТ СН'!$F$16</f>
        <v>0</v>
      </c>
      <c r="L409" s="36">
        <f>SUMIFS(СВЦЭМ!$K$34:$K$777,СВЦЭМ!$A$34:$A$777,$A409,СВЦЭМ!$B$33:$B$776,L$402)+'СЕТ СН'!$F$16</f>
        <v>0</v>
      </c>
      <c r="M409" s="36">
        <f>SUMIFS(СВЦЭМ!$K$34:$K$777,СВЦЭМ!$A$34:$A$777,$A409,СВЦЭМ!$B$33:$B$776,M$402)+'СЕТ СН'!$F$16</f>
        <v>0</v>
      </c>
      <c r="N409" s="36">
        <f>SUMIFS(СВЦЭМ!$K$34:$K$777,СВЦЭМ!$A$34:$A$777,$A409,СВЦЭМ!$B$33:$B$776,N$402)+'СЕТ СН'!$F$16</f>
        <v>0</v>
      </c>
      <c r="O409" s="36">
        <f>SUMIFS(СВЦЭМ!$K$34:$K$777,СВЦЭМ!$A$34:$A$777,$A409,СВЦЭМ!$B$33:$B$776,O$402)+'СЕТ СН'!$F$16</f>
        <v>0</v>
      </c>
      <c r="P409" s="36">
        <f>SUMIFS(СВЦЭМ!$K$34:$K$777,СВЦЭМ!$A$34:$A$777,$A409,СВЦЭМ!$B$33:$B$776,P$402)+'СЕТ СН'!$F$16</f>
        <v>0</v>
      </c>
      <c r="Q409" s="36">
        <f>SUMIFS(СВЦЭМ!$K$34:$K$777,СВЦЭМ!$A$34:$A$777,$A409,СВЦЭМ!$B$33:$B$776,Q$402)+'СЕТ СН'!$F$16</f>
        <v>0</v>
      </c>
      <c r="R409" s="36">
        <f>SUMIFS(СВЦЭМ!$K$34:$K$777,СВЦЭМ!$A$34:$A$777,$A409,СВЦЭМ!$B$33:$B$776,R$402)+'СЕТ СН'!$F$16</f>
        <v>0</v>
      </c>
      <c r="S409" s="36">
        <f>SUMIFS(СВЦЭМ!$K$34:$K$777,СВЦЭМ!$A$34:$A$777,$A409,СВЦЭМ!$B$33:$B$776,S$402)+'СЕТ СН'!$F$16</f>
        <v>0</v>
      </c>
      <c r="T409" s="36">
        <f>SUMIFS(СВЦЭМ!$K$34:$K$777,СВЦЭМ!$A$34:$A$777,$A409,СВЦЭМ!$B$33:$B$776,T$402)+'СЕТ СН'!$F$16</f>
        <v>0</v>
      </c>
      <c r="U409" s="36">
        <f>SUMIFS(СВЦЭМ!$K$34:$K$777,СВЦЭМ!$A$34:$A$777,$A409,СВЦЭМ!$B$33:$B$776,U$402)+'СЕТ СН'!$F$16</f>
        <v>0</v>
      </c>
      <c r="V409" s="36">
        <f>SUMIFS(СВЦЭМ!$K$34:$K$777,СВЦЭМ!$A$34:$A$777,$A409,СВЦЭМ!$B$33:$B$776,V$402)+'СЕТ СН'!$F$16</f>
        <v>0</v>
      </c>
      <c r="W409" s="36">
        <f>SUMIFS(СВЦЭМ!$K$34:$K$777,СВЦЭМ!$A$34:$A$777,$A409,СВЦЭМ!$B$33:$B$776,W$402)+'СЕТ СН'!$F$16</f>
        <v>0</v>
      </c>
      <c r="X409" s="36">
        <f>SUMIFS(СВЦЭМ!$K$34:$K$777,СВЦЭМ!$A$34:$A$777,$A409,СВЦЭМ!$B$33:$B$776,X$402)+'СЕТ СН'!$F$16</f>
        <v>0</v>
      </c>
      <c r="Y409" s="36">
        <f>SUMIFS(СВЦЭМ!$K$34:$K$777,СВЦЭМ!$A$34:$A$777,$A409,СВЦЭМ!$B$33:$B$776,Y$402)+'СЕТ СН'!$F$16</f>
        <v>0</v>
      </c>
    </row>
    <row r="410" spans="1:27" ht="15.75" hidden="1" x14ac:dyDescent="0.2">
      <c r="A410" s="35">
        <f t="shared" si="11"/>
        <v>43563</v>
      </c>
      <c r="B410" s="36">
        <f>SUMIFS(СВЦЭМ!$K$34:$K$777,СВЦЭМ!$A$34:$A$777,$A410,СВЦЭМ!$B$33:$B$776,B$402)+'СЕТ СН'!$F$16</f>
        <v>0</v>
      </c>
      <c r="C410" s="36">
        <f>SUMIFS(СВЦЭМ!$K$34:$K$777,СВЦЭМ!$A$34:$A$777,$A410,СВЦЭМ!$B$33:$B$776,C$402)+'СЕТ СН'!$F$16</f>
        <v>0</v>
      </c>
      <c r="D410" s="36">
        <f>SUMIFS(СВЦЭМ!$K$34:$K$777,СВЦЭМ!$A$34:$A$777,$A410,СВЦЭМ!$B$33:$B$776,D$402)+'СЕТ СН'!$F$16</f>
        <v>0</v>
      </c>
      <c r="E410" s="36">
        <f>SUMIFS(СВЦЭМ!$K$34:$K$777,СВЦЭМ!$A$34:$A$777,$A410,СВЦЭМ!$B$33:$B$776,E$402)+'СЕТ СН'!$F$16</f>
        <v>0</v>
      </c>
      <c r="F410" s="36">
        <f>SUMIFS(СВЦЭМ!$K$34:$K$777,СВЦЭМ!$A$34:$A$777,$A410,СВЦЭМ!$B$33:$B$776,F$402)+'СЕТ СН'!$F$16</f>
        <v>0</v>
      </c>
      <c r="G410" s="36">
        <f>SUMIFS(СВЦЭМ!$K$34:$K$777,СВЦЭМ!$A$34:$A$777,$A410,СВЦЭМ!$B$33:$B$776,G$402)+'СЕТ СН'!$F$16</f>
        <v>0</v>
      </c>
      <c r="H410" s="36">
        <f>SUMIFS(СВЦЭМ!$K$34:$K$777,СВЦЭМ!$A$34:$A$777,$A410,СВЦЭМ!$B$33:$B$776,H$402)+'СЕТ СН'!$F$16</f>
        <v>0</v>
      </c>
      <c r="I410" s="36">
        <f>SUMIFS(СВЦЭМ!$K$34:$K$777,СВЦЭМ!$A$34:$A$777,$A410,СВЦЭМ!$B$33:$B$776,I$402)+'СЕТ СН'!$F$16</f>
        <v>0</v>
      </c>
      <c r="J410" s="36">
        <f>SUMIFS(СВЦЭМ!$K$34:$K$777,СВЦЭМ!$A$34:$A$777,$A410,СВЦЭМ!$B$33:$B$776,J$402)+'СЕТ СН'!$F$16</f>
        <v>0</v>
      </c>
      <c r="K410" s="36">
        <f>SUMIFS(СВЦЭМ!$K$34:$K$777,СВЦЭМ!$A$34:$A$777,$A410,СВЦЭМ!$B$33:$B$776,K$402)+'СЕТ СН'!$F$16</f>
        <v>0</v>
      </c>
      <c r="L410" s="36">
        <f>SUMIFS(СВЦЭМ!$K$34:$K$777,СВЦЭМ!$A$34:$A$777,$A410,СВЦЭМ!$B$33:$B$776,L$402)+'СЕТ СН'!$F$16</f>
        <v>0</v>
      </c>
      <c r="M410" s="36">
        <f>SUMIFS(СВЦЭМ!$K$34:$K$777,СВЦЭМ!$A$34:$A$777,$A410,СВЦЭМ!$B$33:$B$776,M$402)+'СЕТ СН'!$F$16</f>
        <v>0</v>
      </c>
      <c r="N410" s="36">
        <f>SUMIFS(СВЦЭМ!$K$34:$K$777,СВЦЭМ!$A$34:$A$777,$A410,СВЦЭМ!$B$33:$B$776,N$402)+'СЕТ СН'!$F$16</f>
        <v>0</v>
      </c>
      <c r="O410" s="36">
        <f>SUMIFS(СВЦЭМ!$K$34:$K$777,СВЦЭМ!$A$34:$A$777,$A410,СВЦЭМ!$B$33:$B$776,O$402)+'СЕТ СН'!$F$16</f>
        <v>0</v>
      </c>
      <c r="P410" s="36">
        <f>SUMIFS(СВЦЭМ!$K$34:$K$777,СВЦЭМ!$A$34:$A$777,$A410,СВЦЭМ!$B$33:$B$776,P$402)+'СЕТ СН'!$F$16</f>
        <v>0</v>
      </c>
      <c r="Q410" s="36">
        <f>SUMIFS(СВЦЭМ!$K$34:$K$777,СВЦЭМ!$A$34:$A$777,$A410,СВЦЭМ!$B$33:$B$776,Q$402)+'СЕТ СН'!$F$16</f>
        <v>0</v>
      </c>
      <c r="R410" s="36">
        <f>SUMIFS(СВЦЭМ!$K$34:$K$777,СВЦЭМ!$A$34:$A$777,$A410,СВЦЭМ!$B$33:$B$776,R$402)+'СЕТ СН'!$F$16</f>
        <v>0</v>
      </c>
      <c r="S410" s="36">
        <f>SUMIFS(СВЦЭМ!$K$34:$K$777,СВЦЭМ!$A$34:$A$777,$A410,СВЦЭМ!$B$33:$B$776,S$402)+'СЕТ СН'!$F$16</f>
        <v>0</v>
      </c>
      <c r="T410" s="36">
        <f>SUMIFS(СВЦЭМ!$K$34:$K$777,СВЦЭМ!$A$34:$A$777,$A410,СВЦЭМ!$B$33:$B$776,T$402)+'СЕТ СН'!$F$16</f>
        <v>0</v>
      </c>
      <c r="U410" s="36">
        <f>SUMIFS(СВЦЭМ!$K$34:$K$777,СВЦЭМ!$A$34:$A$777,$A410,СВЦЭМ!$B$33:$B$776,U$402)+'СЕТ СН'!$F$16</f>
        <v>0</v>
      </c>
      <c r="V410" s="36">
        <f>SUMIFS(СВЦЭМ!$K$34:$K$777,СВЦЭМ!$A$34:$A$777,$A410,СВЦЭМ!$B$33:$B$776,V$402)+'СЕТ СН'!$F$16</f>
        <v>0</v>
      </c>
      <c r="W410" s="36">
        <f>SUMIFS(СВЦЭМ!$K$34:$K$777,СВЦЭМ!$A$34:$A$777,$A410,СВЦЭМ!$B$33:$B$776,W$402)+'СЕТ СН'!$F$16</f>
        <v>0</v>
      </c>
      <c r="X410" s="36">
        <f>SUMIFS(СВЦЭМ!$K$34:$K$777,СВЦЭМ!$A$34:$A$777,$A410,СВЦЭМ!$B$33:$B$776,X$402)+'СЕТ СН'!$F$16</f>
        <v>0</v>
      </c>
      <c r="Y410" s="36">
        <f>SUMIFS(СВЦЭМ!$K$34:$K$777,СВЦЭМ!$A$34:$A$777,$A410,СВЦЭМ!$B$33:$B$776,Y$402)+'СЕТ СН'!$F$16</f>
        <v>0</v>
      </c>
    </row>
    <row r="411" spans="1:27" ht="15.75" hidden="1" x14ac:dyDescent="0.2">
      <c r="A411" s="35">
        <f t="shared" si="11"/>
        <v>43564</v>
      </c>
      <c r="B411" s="36">
        <f>SUMIFS(СВЦЭМ!$K$34:$K$777,СВЦЭМ!$A$34:$A$777,$A411,СВЦЭМ!$B$33:$B$776,B$402)+'СЕТ СН'!$F$16</f>
        <v>0</v>
      </c>
      <c r="C411" s="36">
        <f>SUMIFS(СВЦЭМ!$K$34:$K$777,СВЦЭМ!$A$34:$A$777,$A411,СВЦЭМ!$B$33:$B$776,C$402)+'СЕТ СН'!$F$16</f>
        <v>0</v>
      </c>
      <c r="D411" s="36">
        <f>SUMIFS(СВЦЭМ!$K$34:$K$777,СВЦЭМ!$A$34:$A$777,$A411,СВЦЭМ!$B$33:$B$776,D$402)+'СЕТ СН'!$F$16</f>
        <v>0</v>
      </c>
      <c r="E411" s="36">
        <f>SUMIFS(СВЦЭМ!$K$34:$K$777,СВЦЭМ!$A$34:$A$777,$A411,СВЦЭМ!$B$33:$B$776,E$402)+'СЕТ СН'!$F$16</f>
        <v>0</v>
      </c>
      <c r="F411" s="36">
        <f>SUMIFS(СВЦЭМ!$K$34:$K$777,СВЦЭМ!$A$34:$A$777,$A411,СВЦЭМ!$B$33:$B$776,F$402)+'СЕТ СН'!$F$16</f>
        <v>0</v>
      </c>
      <c r="G411" s="36">
        <f>SUMIFS(СВЦЭМ!$K$34:$K$777,СВЦЭМ!$A$34:$A$777,$A411,СВЦЭМ!$B$33:$B$776,G$402)+'СЕТ СН'!$F$16</f>
        <v>0</v>
      </c>
      <c r="H411" s="36">
        <f>SUMIFS(СВЦЭМ!$K$34:$K$777,СВЦЭМ!$A$34:$A$777,$A411,СВЦЭМ!$B$33:$B$776,H$402)+'СЕТ СН'!$F$16</f>
        <v>0</v>
      </c>
      <c r="I411" s="36">
        <f>SUMIFS(СВЦЭМ!$K$34:$K$777,СВЦЭМ!$A$34:$A$777,$A411,СВЦЭМ!$B$33:$B$776,I$402)+'СЕТ СН'!$F$16</f>
        <v>0</v>
      </c>
      <c r="J411" s="36">
        <f>SUMIFS(СВЦЭМ!$K$34:$K$777,СВЦЭМ!$A$34:$A$777,$A411,СВЦЭМ!$B$33:$B$776,J$402)+'СЕТ СН'!$F$16</f>
        <v>0</v>
      </c>
      <c r="K411" s="36">
        <f>SUMIFS(СВЦЭМ!$K$34:$K$777,СВЦЭМ!$A$34:$A$777,$A411,СВЦЭМ!$B$33:$B$776,K$402)+'СЕТ СН'!$F$16</f>
        <v>0</v>
      </c>
      <c r="L411" s="36">
        <f>SUMIFS(СВЦЭМ!$K$34:$K$777,СВЦЭМ!$A$34:$A$777,$A411,СВЦЭМ!$B$33:$B$776,L$402)+'СЕТ СН'!$F$16</f>
        <v>0</v>
      </c>
      <c r="M411" s="36">
        <f>SUMIFS(СВЦЭМ!$K$34:$K$777,СВЦЭМ!$A$34:$A$777,$A411,СВЦЭМ!$B$33:$B$776,M$402)+'СЕТ СН'!$F$16</f>
        <v>0</v>
      </c>
      <c r="N411" s="36">
        <f>SUMIFS(СВЦЭМ!$K$34:$K$777,СВЦЭМ!$A$34:$A$777,$A411,СВЦЭМ!$B$33:$B$776,N$402)+'СЕТ СН'!$F$16</f>
        <v>0</v>
      </c>
      <c r="O411" s="36">
        <f>SUMIFS(СВЦЭМ!$K$34:$K$777,СВЦЭМ!$A$34:$A$777,$A411,СВЦЭМ!$B$33:$B$776,O$402)+'СЕТ СН'!$F$16</f>
        <v>0</v>
      </c>
      <c r="P411" s="36">
        <f>SUMIFS(СВЦЭМ!$K$34:$K$777,СВЦЭМ!$A$34:$A$777,$A411,СВЦЭМ!$B$33:$B$776,P$402)+'СЕТ СН'!$F$16</f>
        <v>0</v>
      </c>
      <c r="Q411" s="36">
        <f>SUMIFS(СВЦЭМ!$K$34:$K$777,СВЦЭМ!$A$34:$A$777,$A411,СВЦЭМ!$B$33:$B$776,Q$402)+'СЕТ СН'!$F$16</f>
        <v>0</v>
      </c>
      <c r="R411" s="36">
        <f>SUMIFS(СВЦЭМ!$K$34:$K$777,СВЦЭМ!$A$34:$A$777,$A411,СВЦЭМ!$B$33:$B$776,R$402)+'СЕТ СН'!$F$16</f>
        <v>0</v>
      </c>
      <c r="S411" s="36">
        <f>SUMIFS(СВЦЭМ!$K$34:$K$777,СВЦЭМ!$A$34:$A$777,$A411,СВЦЭМ!$B$33:$B$776,S$402)+'СЕТ СН'!$F$16</f>
        <v>0</v>
      </c>
      <c r="T411" s="36">
        <f>SUMIFS(СВЦЭМ!$K$34:$K$777,СВЦЭМ!$A$34:$A$777,$A411,СВЦЭМ!$B$33:$B$776,T$402)+'СЕТ СН'!$F$16</f>
        <v>0</v>
      </c>
      <c r="U411" s="36">
        <f>SUMIFS(СВЦЭМ!$K$34:$K$777,СВЦЭМ!$A$34:$A$777,$A411,СВЦЭМ!$B$33:$B$776,U$402)+'СЕТ СН'!$F$16</f>
        <v>0</v>
      </c>
      <c r="V411" s="36">
        <f>SUMIFS(СВЦЭМ!$K$34:$K$777,СВЦЭМ!$A$34:$A$777,$A411,СВЦЭМ!$B$33:$B$776,V$402)+'СЕТ СН'!$F$16</f>
        <v>0</v>
      </c>
      <c r="W411" s="36">
        <f>SUMIFS(СВЦЭМ!$K$34:$K$777,СВЦЭМ!$A$34:$A$777,$A411,СВЦЭМ!$B$33:$B$776,W$402)+'СЕТ СН'!$F$16</f>
        <v>0</v>
      </c>
      <c r="X411" s="36">
        <f>SUMIFS(СВЦЭМ!$K$34:$K$777,СВЦЭМ!$A$34:$A$777,$A411,СВЦЭМ!$B$33:$B$776,X$402)+'СЕТ СН'!$F$16</f>
        <v>0</v>
      </c>
      <c r="Y411" s="36">
        <f>SUMIFS(СВЦЭМ!$K$34:$K$777,СВЦЭМ!$A$34:$A$777,$A411,СВЦЭМ!$B$33:$B$776,Y$402)+'СЕТ СН'!$F$16</f>
        <v>0</v>
      </c>
    </row>
    <row r="412" spans="1:27" ht="15.75" hidden="1" x14ac:dyDescent="0.2">
      <c r="A412" s="35">
        <f t="shared" si="11"/>
        <v>43565</v>
      </c>
      <c r="B412" s="36">
        <f>SUMIFS(СВЦЭМ!$K$34:$K$777,СВЦЭМ!$A$34:$A$777,$A412,СВЦЭМ!$B$33:$B$776,B$402)+'СЕТ СН'!$F$16</f>
        <v>0</v>
      </c>
      <c r="C412" s="36">
        <f>SUMIFS(СВЦЭМ!$K$34:$K$777,СВЦЭМ!$A$34:$A$777,$A412,СВЦЭМ!$B$33:$B$776,C$402)+'СЕТ СН'!$F$16</f>
        <v>0</v>
      </c>
      <c r="D412" s="36">
        <f>SUMIFS(СВЦЭМ!$K$34:$K$777,СВЦЭМ!$A$34:$A$777,$A412,СВЦЭМ!$B$33:$B$776,D$402)+'СЕТ СН'!$F$16</f>
        <v>0</v>
      </c>
      <c r="E412" s="36">
        <f>SUMIFS(СВЦЭМ!$K$34:$K$777,СВЦЭМ!$A$34:$A$777,$A412,СВЦЭМ!$B$33:$B$776,E$402)+'СЕТ СН'!$F$16</f>
        <v>0</v>
      </c>
      <c r="F412" s="36">
        <f>SUMIFS(СВЦЭМ!$K$34:$K$777,СВЦЭМ!$A$34:$A$777,$A412,СВЦЭМ!$B$33:$B$776,F$402)+'СЕТ СН'!$F$16</f>
        <v>0</v>
      </c>
      <c r="G412" s="36">
        <f>SUMIFS(СВЦЭМ!$K$34:$K$777,СВЦЭМ!$A$34:$A$777,$A412,СВЦЭМ!$B$33:$B$776,G$402)+'СЕТ СН'!$F$16</f>
        <v>0</v>
      </c>
      <c r="H412" s="36">
        <f>SUMIFS(СВЦЭМ!$K$34:$K$777,СВЦЭМ!$A$34:$A$777,$A412,СВЦЭМ!$B$33:$B$776,H$402)+'СЕТ СН'!$F$16</f>
        <v>0</v>
      </c>
      <c r="I412" s="36">
        <f>SUMIFS(СВЦЭМ!$K$34:$K$777,СВЦЭМ!$A$34:$A$777,$A412,СВЦЭМ!$B$33:$B$776,I$402)+'СЕТ СН'!$F$16</f>
        <v>0</v>
      </c>
      <c r="J412" s="36">
        <f>SUMIFS(СВЦЭМ!$K$34:$K$777,СВЦЭМ!$A$34:$A$777,$A412,СВЦЭМ!$B$33:$B$776,J$402)+'СЕТ СН'!$F$16</f>
        <v>0</v>
      </c>
      <c r="K412" s="36">
        <f>SUMIFS(СВЦЭМ!$K$34:$K$777,СВЦЭМ!$A$34:$A$777,$A412,СВЦЭМ!$B$33:$B$776,K$402)+'СЕТ СН'!$F$16</f>
        <v>0</v>
      </c>
      <c r="L412" s="36">
        <f>SUMIFS(СВЦЭМ!$K$34:$K$777,СВЦЭМ!$A$34:$A$777,$A412,СВЦЭМ!$B$33:$B$776,L$402)+'СЕТ СН'!$F$16</f>
        <v>0</v>
      </c>
      <c r="M412" s="36">
        <f>SUMIFS(СВЦЭМ!$K$34:$K$777,СВЦЭМ!$A$34:$A$777,$A412,СВЦЭМ!$B$33:$B$776,M$402)+'СЕТ СН'!$F$16</f>
        <v>0</v>
      </c>
      <c r="N412" s="36">
        <f>SUMIFS(СВЦЭМ!$K$34:$K$777,СВЦЭМ!$A$34:$A$777,$A412,СВЦЭМ!$B$33:$B$776,N$402)+'СЕТ СН'!$F$16</f>
        <v>0</v>
      </c>
      <c r="O412" s="36">
        <f>SUMIFS(СВЦЭМ!$K$34:$K$777,СВЦЭМ!$A$34:$A$777,$A412,СВЦЭМ!$B$33:$B$776,O$402)+'СЕТ СН'!$F$16</f>
        <v>0</v>
      </c>
      <c r="P412" s="36">
        <f>SUMIFS(СВЦЭМ!$K$34:$K$777,СВЦЭМ!$A$34:$A$777,$A412,СВЦЭМ!$B$33:$B$776,P$402)+'СЕТ СН'!$F$16</f>
        <v>0</v>
      </c>
      <c r="Q412" s="36">
        <f>SUMIFS(СВЦЭМ!$K$34:$K$777,СВЦЭМ!$A$34:$A$777,$A412,СВЦЭМ!$B$33:$B$776,Q$402)+'СЕТ СН'!$F$16</f>
        <v>0</v>
      </c>
      <c r="R412" s="36">
        <f>SUMIFS(СВЦЭМ!$K$34:$K$777,СВЦЭМ!$A$34:$A$777,$A412,СВЦЭМ!$B$33:$B$776,R$402)+'СЕТ СН'!$F$16</f>
        <v>0</v>
      </c>
      <c r="S412" s="36">
        <f>SUMIFS(СВЦЭМ!$K$34:$K$777,СВЦЭМ!$A$34:$A$777,$A412,СВЦЭМ!$B$33:$B$776,S$402)+'СЕТ СН'!$F$16</f>
        <v>0</v>
      </c>
      <c r="T412" s="36">
        <f>SUMIFS(СВЦЭМ!$K$34:$K$777,СВЦЭМ!$A$34:$A$777,$A412,СВЦЭМ!$B$33:$B$776,T$402)+'СЕТ СН'!$F$16</f>
        <v>0</v>
      </c>
      <c r="U412" s="36">
        <f>SUMIFS(СВЦЭМ!$K$34:$K$777,СВЦЭМ!$A$34:$A$777,$A412,СВЦЭМ!$B$33:$B$776,U$402)+'СЕТ СН'!$F$16</f>
        <v>0</v>
      </c>
      <c r="V412" s="36">
        <f>SUMIFS(СВЦЭМ!$K$34:$K$777,СВЦЭМ!$A$34:$A$777,$A412,СВЦЭМ!$B$33:$B$776,V$402)+'СЕТ СН'!$F$16</f>
        <v>0</v>
      </c>
      <c r="W412" s="36">
        <f>SUMIFS(СВЦЭМ!$K$34:$K$777,СВЦЭМ!$A$34:$A$777,$A412,СВЦЭМ!$B$33:$B$776,W$402)+'СЕТ СН'!$F$16</f>
        <v>0</v>
      </c>
      <c r="X412" s="36">
        <f>SUMIFS(СВЦЭМ!$K$34:$K$777,СВЦЭМ!$A$34:$A$777,$A412,СВЦЭМ!$B$33:$B$776,X$402)+'СЕТ СН'!$F$16</f>
        <v>0</v>
      </c>
      <c r="Y412" s="36">
        <f>SUMIFS(СВЦЭМ!$K$34:$K$777,СВЦЭМ!$A$34:$A$777,$A412,СВЦЭМ!$B$33:$B$776,Y$402)+'СЕТ СН'!$F$16</f>
        <v>0</v>
      </c>
    </row>
    <row r="413" spans="1:27" ht="15.75" hidden="1" x14ac:dyDescent="0.2">
      <c r="A413" s="35">
        <f t="shared" si="11"/>
        <v>43566</v>
      </c>
      <c r="B413" s="36">
        <f>SUMIFS(СВЦЭМ!$K$34:$K$777,СВЦЭМ!$A$34:$A$777,$A413,СВЦЭМ!$B$33:$B$776,B$402)+'СЕТ СН'!$F$16</f>
        <v>0</v>
      </c>
      <c r="C413" s="36">
        <f>SUMIFS(СВЦЭМ!$K$34:$K$777,СВЦЭМ!$A$34:$A$777,$A413,СВЦЭМ!$B$33:$B$776,C$402)+'СЕТ СН'!$F$16</f>
        <v>0</v>
      </c>
      <c r="D413" s="36">
        <f>SUMIFS(СВЦЭМ!$K$34:$K$777,СВЦЭМ!$A$34:$A$777,$A413,СВЦЭМ!$B$33:$B$776,D$402)+'СЕТ СН'!$F$16</f>
        <v>0</v>
      </c>
      <c r="E413" s="36">
        <f>SUMIFS(СВЦЭМ!$K$34:$K$777,СВЦЭМ!$A$34:$A$777,$A413,СВЦЭМ!$B$33:$B$776,E$402)+'СЕТ СН'!$F$16</f>
        <v>0</v>
      </c>
      <c r="F413" s="36">
        <f>SUMIFS(СВЦЭМ!$K$34:$K$777,СВЦЭМ!$A$34:$A$777,$A413,СВЦЭМ!$B$33:$B$776,F$402)+'СЕТ СН'!$F$16</f>
        <v>0</v>
      </c>
      <c r="G413" s="36">
        <f>SUMIFS(СВЦЭМ!$K$34:$K$777,СВЦЭМ!$A$34:$A$777,$A413,СВЦЭМ!$B$33:$B$776,G$402)+'СЕТ СН'!$F$16</f>
        <v>0</v>
      </c>
      <c r="H413" s="36">
        <f>SUMIFS(СВЦЭМ!$K$34:$K$777,СВЦЭМ!$A$34:$A$777,$A413,СВЦЭМ!$B$33:$B$776,H$402)+'СЕТ СН'!$F$16</f>
        <v>0</v>
      </c>
      <c r="I413" s="36">
        <f>SUMIFS(СВЦЭМ!$K$34:$K$777,СВЦЭМ!$A$34:$A$777,$A413,СВЦЭМ!$B$33:$B$776,I$402)+'СЕТ СН'!$F$16</f>
        <v>0</v>
      </c>
      <c r="J413" s="36">
        <f>SUMIFS(СВЦЭМ!$K$34:$K$777,СВЦЭМ!$A$34:$A$777,$A413,СВЦЭМ!$B$33:$B$776,J$402)+'СЕТ СН'!$F$16</f>
        <v>0</v>
      </c>
      <c r="K413" s="36">
        <f>SUMIFS(СВЦЭМ!$K$34:$K$777,СВЦЭМ!$A$34:$A$777,$A413,СВЦЭМ!$B$33:$B$776,K$402)+'СЕТ СН'!$F$16</f>
        <v>0</v>
      </c>
      <c r="L413" s="36">
        <f>SUMIFS(СВЦЭМ!$K$34:$K$777,СВЦЭМ!$A$34:$A$777,$A413,СВЦЭМ!$B$33:$B$776,L$402)+'СЕТ СН'!$F$16</f>
        <v>0</v>
      </c>
      <c r="M413" s="36">
        <f>SUMIFS(СВЦЭМ!$K$34:$K$777,СВЦЭМ!$A$34:$A$777,$A413,СВЦЭМ!$B$33:$B$776,M$402)+'СЕТ СН'!$F$16</f>
        <v>0</v>
      </c>
      <c r="N413" s="36">
        <f>SUMIFS(СВЦЭМ!$K$34:$K$777,СВЦЭМ!$A$34:$A$777,$A413,СВЦЭМ!$B$33:$B$776,N$402)+'СЕТ СН'!$F$16</f>
        <v>0</v>
      </c>
      <c r="O413" s="36">
        <f>SUMIFS(СВЦЭМ!$K$34:$K$777,СВЦЭМ!$A$34:$A$777,$A413,СВЦЭМ!$B$33:$B$776,O$402)+'СЕТ СН'!$F$16</f>
        <v>0</v>
      </c>
      <c r="P413" s="36">
        <f>SUMIFS(СВЦЭМ!$K$34:$K$777,СВЦЭМ!$A$34:$A$777,$A413,СВЦЭМ!$B$33:$B$776,P$402)+'СЕТ СН'!$F$16</f>
        <v>0</v>
      </c>
      <c r="Q413" s="36">
        <f>SUMIFS(СВЦЭМ!$K$34:$K$777,СВЦЭМ!$A$34:$A$777,$A413,СВЦЭМ!$B$33:$B$776,Q$402)+'СЕТ СН'!$F$16</f>
        <v>0</v>
      </c>
      <c r="R413" s="36">
        <f>SUMIFS(СВЦЭМ!$K$34:$K$777,СВЦЭМ!$A$34:$A$777,$A413,СВЦЭМ!$B$33:$B$776,R$402)+'СЕТ СН'!$F$16</f>
        <v>0</v>
      </c>
      <c r="S413" s="36">
        <f>SUMIFS(СВЦЭМ!$K$34:$K$777,СВЦЭМ!$A$34:$A$777,$A413,СВЦЭМ!$B$33:$B$776,S$402)+'СЕТ СН'!$F$16</f>
        <v>0</v>
      </c>
      <c r="T413" s="36">
        <f>SUMIFS(СВЦЭМ!$K$34:$K$777,СВЦЭМ!$A$34:$A$777,$A413,СВЦЭМ!$B$33:$B$776,T$402)+'СЕТ СН'!$F$16</f>
        <v>0</v>
      </c>
      <c r="U413" s="36">
        <f>SUMIFS(СВЦЭМ!$K$34:$K$777,СВЦЭМ!$A$34:$A$777,$A413,СВЦЭМ!$B$33:$B$776,U$402)+'СЕТ СН'!$F$16</f>
        <v>0</v>
      </c>
      <c r="V413" s="36">
        <f>SUMIFS(СВЦЭМ!$K$34:$K$777,СВЦЭМ!$A$34:$A$777,$A413,СВЦЭМ!$B$33:$B$776,V$402)+'СЕТ СН'!$F$16</f>
        <v>0</v>
      </c>
      <c r="W413" s="36">
        <f>SUMIFS(СВЦЭМ!$K$34:$K$777,СВЦЭМ!$A$34:$A$777,$A413,СВЦЭМ!$B$33:$B$776,W$402)+'СЕТ СН'!$F$16</f>
        <v>0</v>
      </c>
      <c r="X413" s="36">
        <f>SUMIFS(СВЦЭМ!$K$34:$K$777,СВЦЭМ!$A$34:$A$777,$A413,СВЦЭМ!$B$33:$B$776,X$402)+'СЕТ СН'!$F$16</f>
        <v>0</v>
      </c>
      <c r="Y413" s="36">
        <f>SUMIFS(СВЦЭМ!$K$34:$K$777,СВЦЭМ!$A$34:$A$777,$A413,СВЦЭМ!$B$33:$B$776,Y$402)+'СЕТ СН'!$F$16</f>
        <v>0</v>
      </c>
    </row>
    <row r="414" spans="1:27" ht="15.75" hidden="1" x14ac:dyDescent="0.2">
      <c r="A414" s="35">
        <f t="shared" si="11"/>
        <v>43567</v>
      </c>
      <c r="B414" s="36">
        <f>SUMIFS(СВЦЭМ!$K$34:$K$777,СВЦЭМ!$A$34:$A$777,$A414,СВЦЭМ!$B$33:$B$776,B$402)+'СЕТ СН'!$F$16</f>
        <v>0</v>
      </c>
      <c r="C414" s="36">
        <f>SUMIFS(СВЦЭМ!$K$34:$K$777,СВЦЭМ!$A$34:$A$777,$A414,СВЦЭМ!$B$33:$B$776,C$402)+'СЕТ СН'!$F$16</f>
        <v>0</v>
      </c>
      <c r="D414" s="36">
        <f>SUMIFS(СВЦЭМ!$K$34:$K$777,СВЦЭМ!$A$34:$A$777,$A414,СВЦЭМ!$B$33:$B$776,D$402)+'СЕТ СН'!$F$16</f>
        <v>0</v>
      </c>
      <c r="E414" s="36">
        <f>SUMIFS(СВЦЭМ!$K$34:$K$777,СВЦЭМ!$A$34:$A$777,$A414,СВЦЭМ!$B$33:$B$776,E$402)+'СЕТ СН'!$F$16</f>
        <v>0</v>
      </c>
      <c r="F414" s="36">
        <f>SUMIFS(СВЦЭМ!$K$34:$K$777,СВЦЭМ!$A$34:$A$777,$A414,СВЦЭМ!$B$33:$B$776,F$402)+'СЕТ СН'!$F$16</f>
        <v>0</v>
      </c>
      <c r="G414" s="36">
        <f>SUMIFS(СВЦЭМ!$K$34:$K$777,СВЦЭМ!$A$34:$A$777,$A414,СВЦЭМ!$B$33:$B$776,G$402)+'СЕТ СН'!$F$16</f>
        <v>0</v>
      </c>
      <c r="H414" s="36">
        <f>SUMIFS(СВЦЭМ!$K$34:$K$777,СВЦЭМ!$A$34:$A$777,$A414,СВЦЭМ!$B$33:$B$776,H$402)+'СЕТ СН'!$F$16</f>
        <v>0</v>
      </c>
      <c r="I414" s="36">
        <f>SUMIFS(СВЦЭМ!$K$34:$K$777,СВЦЭМ!$A$34:$A$777,$A414,СВЦЭМ!$B$33:$B$776,I$402)+'СЕТ СН'!$F$16</f>
        <v>0</v>
      </c>
      <c r="J414" s="36">
        <f>SUMIFS(СВЦЭМ!$K$34:$K$777,СВЦЭМ!$A$34:$A$777,$A414,СВЦЭМ!$B$33:$B$776,J$402)+'СЕТ СН'!$F$16</f>
        <v>0</v>
      </c>
      <c r="K414" s="36">
        <f>SUMIFS(СВЦЭМ!$K$34:$K$777,СВЦЭМ!$A$34:$A$777,$A414,СВЦЭМ!$B$33:$B$776,K$402)+'СЕТ СН'!$F$16</f>
        <v>0</v>
      </c>
      <c r="L414" s="36">
        <f>SUMIFS(СВЦЭМ!$K$34:$K$777,СВЦЭМ!$A$34:$A$777,$A414,СВЦЭМ!$B$33:$B$776,L$402)+'СЕТ СН'!$F$16</f>
        <v>0</v>
      </c>
      <c r="M414" s="36">
        <f>SUMIFS(СВЦЭМ!$K$34:$K$777,СВЦЭМ!$A$34:$A$777,$A414,СВЦЭМ!$B$33:$B$776,M$402)+'СЕТ СН'!$F$16</f>
        <v>0</v>
      </c>
      <c r="N414" s="36">
        <f>SUMIFS(СВЦЭМ!$K$34:$K$777,СВЦЭМ!$A$34:$A$777,$A414,СВЦЭМ!$B$33:$B$776,N$402)+'СЕТ СН'!$F$16</f>
        <v>0</v>
      </c>
      <c r="O414" s="36">
        <f>SUMIFS(СВЦЭМ!$K$34:$K$777,СВЦЭМ!$A$34:$A$777,$A414,СВЦЭМ!$B$33:$B$776,O$402)+'СЕТ СН'!$F$16</f>
        <v>0</v>
      </c>
      <c r="P414" s="36">
        <f>SUMIFS(СВЦЭМ!$K$34:$K$777,СВЦЭМ!$A$34:$A$777,$A414,СВЦЭМ!$B$33:$B$776,P$402)+'СЕТ СН'!$F$16</f>
        <v>0</v>
      </c>
      <c r="Q414" s="36">
        <f>SUMIFS(СВЦЭМ!$K$34:$K$777,СВЦЭМ!$A$34:$A$777,$A414,СВЦЭМ!$B$33:$B$776,Q$402)+'СЕТ СН'!$F$16</f>
        <v>0</v>
      </c>
      <c r="R414" s="36">
        <f>SUMIFS(СВЦЭМ!$K$34:$K$777,СВЦЭМ!$A$34:$A$777,$A414,СВЦЭМ!$B$33:$B$776,R$402)+'СЕТ СН'!$F$16</f>
        <v>0</v>
      </c>
      <c r="S414" s="36">
        <f>SUMIFS(СВЦЭМ!$K$34:$K$777,СВЦЭМ!$A$34:$A$777,$A414,СВЦЭМ!$B$33:$B$776,S$402)+'СЕТ СН'!$F$16</f>
        <v>0</v>
      </c>
      <c r="T414" s="36">
        <f>SUMIFS(СВЦЭМ!$K$34:$K$777,СВЦЭМ!$A$34:$A$777,$A414,СВЦЭМ!$B$33:$B$776,T$402)+'СЕТ СН'!$F$16</f>
        <v>0</v>
      </c>
      <c r="U414" s="36">
        <f>SUMIFS(СВЦЭМ!$K$34:$K$777,СВЦЭМ!$A$34:$A$777,$A414,СВЦЭМ!$B$33:$B$776,U$402)+'СЕТ СН'!$F$16</f>
        <v>0</v>
      </c>
      <c r="V414" s="36">
        <f>SUMIFS(СВЦЭМ!$K$34:$K$777,СВЦЭМ!$A$34:$A$777,$A414,СВЦЭМ!$B$33:$B$776,V$402)+'СЕТ СН'!$F$16</f>
        <v>0</v>
      </c>
      <c r="W414" s="36">
        <f>SUMIFS(СВЦЭМ!$K$34:$K$777,СВЦЭМ!$A$34:$A$777,$A414,СВЦЭМ!$B$33:$B$776,W$402)+'СЕТ СН'!$F$16</f>
        <v>0</v>
      </c>
      <c r="X414" s="36">
        <f>SUMIFS(СВЦЭМ!$K$34:$K$777,СВЦЭМ!$A$34:$A$777,$A414,СВЦЭМ!$B$33:$B$776,X$402)+'СЕТ СН'!$F$16</f>
        <v>0</v>
      </c>
      <c r="Y414" s="36">
        <f>SUMIFS(СВЦЭМ!$K$34:$K$777,СВЦЭМ!$A$34:$A$777,$A414,СВЦЭМ!$B$33:$B$776,Y$402)+'СЕТ СН'!$F$16</f>
        <v>0</v>
      </c>
    </row>
    <row r="415" spans="1:27" ht="15.75" hidden="1" x14ac:dyDescent="0.2">
      <c r="A415" s="35">
        <f t="shared" si="11"/>
        <v>43568</v>
      </c>
      <c r="B415" s="36">
        <f>SUMIFS(СВЦЭМ!$K$34:$K$777,СВЦЭМ!$A$34:$A$777,$A415,СВЦЭМ!$B$33:$B$776,B$402)+'СЕТ СН'!$F$16</f>
        <v>0</v>
      </c>
      <c r="C415" s="36">
        <f>SUMIFS(СВЦЭМ!$K$34:$K$777,СВЦЭМ!$A$34:$A$777,$A415,СВЦЭМ!$B$33:$B$776,C$402)+'СЕТ СН'!$F$16</f>
        <v>0</v>
      </c>
      <c r="D415" s="36">
        <f>SUMIFS(СВЦЭМ!$K$34:$K$777,СВЦЭМ!$A$34:$A$777,$A415,СВЦЭМ!$B$33:$B$776,D$402)+'СЕТ СН'!$F$16</f>
        <v>0</v>
      </c>
      <c r="E415" s="36">
        <f>SUMIFS(СВЦЭМ!$K$34:$K$777,СВЦЭМ!$A$34:$A$777,$A415,СВЦЭМ!$B$33:$B$776,E$402)+'СЕТ СН'!$F$16</f>
        <v>0</v>
      </c>
      <c r="F415" s="36">
        <f>SUMIFS(СВЦЭМ!$K$34:$K$777,СВЦЭМ!$A$34:$A$777,$A415,СВЦЭМ!$B$33:$B$776,F$402)+'СЕТ СН'!$F$16</f>
        <v>0</v>
      </c>
      <c r="G415" s="36">
        <f>SUMIFS(СВЦЭМ!$K$34:$K$777,СВЦЭМ!$A$34:$A$777,$A415,СВЦЭМ!$B$33:$B$776,G$402)+'СЕТ СН'!$F$16</f>
        <v>0</v>
      </c>
      <c r="H415" s="36">
        <f>SUMIFS(СВЦЭМ!$K$34:$K$777,СВЦЭМ!$A$34:$A$777,$A415,СВЦЭМ!$B$33:$B$776,H$402)+'СЕТ СН'!$F$16</f>
        <v>0</v>
      </c>
      <c r="I415" s="36">
        <f>SUMIFS(СВЦЭМ!$K$34:$K$777,СВЦЭМ!$A$34:$A$777,$A415,СВЦЭМ!$B$33:$B$776,I$402)+'СЕТ СН'!$F$16</f>
        <v>0</v>
      </c>
      <c r="J415" s="36">
        <f>SUMIFS(СВЦЭМ!$K$34:$K$777,СВЦЭМ!$A$34:$A$777,$A415,СВЦЭМ!$B$33:$B$776,J$402)+'СЕТ СН'!$F$16</f>
        <v>0</v>
      </c>
      <c r="K415" s="36">
        <f>SUMIFS(СВЦЭМ!$K$34:$K$777,СВЦЭМ!$A$34:$A$777,$A415,СВЦЭМ!$B$33:$B$776,K$402)+'СЕТ СН'!$F$16</f>
        <v>0</v>
      </c>
      <c r="L415" s="36">
        <f>SUMIFS(СВЦЭМ!$K$34:$K$777,СВЦЭМ!$A$34:$A$777,$A415,СВЦЭМ!$B$33:$B$776,L$402)+'СЕТ СН'!$F$16</f>
        <v>0</v>
      </c>
      <c r="M415" s="36">
        <f>SUMIFS(СВЦЭМ!$K$34:$K$777,СВЦЭМ!$A$34:$A$777,$A415,СВЦЭМ!$B$33:$B$776,M$402)+'СЕТ СН'!$F$16</f>
        <v>0</v>
      </c>
      <c r="N415" s="36">
        <f>SUMIFS(СВЦЭМ!$K$34:$K$777,СВЦЭМ!$A$34:$A$777,$A415,СВЦЭМ!$B$33:$B$776,N$402)+'СЕТ СН'!$F$16</f>
        <v>0</v>
      </c>
      <c r="O415" s="36">
        <f>SUMIFS(СВЦЭМ!$K$34:$K$777,СВЦЭМ!$A$34:$A$777,$A415,СВЦЭМ!$B$33:$B$776,O$402)+'СЕТ СН'!$F$16</f>
        <v>0</v>
      </c>
      <c r="P415" s="36">
        <f>SUMIFS(СВЦЭМ!$K$34:$K$777,СВЦЭМ!$A$34:$A$777,$A415,СВЦЭМ!$B$33:$B$776,P$402)+'СЕТ СН'!$F$16</f>
        <v>0</v>
      </c>
      <c r="Q415" s="36">
        <f>SUMIFS(СВЦЭМ!$K$34:$K$777,СВЦЭМ!$A$34:$A$777,$A415,СВЦЭМ!$B$33:$B$776,Q$402)+'СЕТ СН'!$F$16</f>
        <v>0</v>
      </c>
      <c r="R415" s="36">
        <f>SUMIFS(СВЦЭМ!$K$34:$K$777,СВЦЭМ!$A$34:$A$777,$A415,СВЦЭМ!$B$33:$B$776,R$402)+'СЕТ СН'!$F$16</f>
        <v>0</v>
      </c>
      <c r="S415" s="36">
        <f>SUMIFS(СВЦЭМ!$K$34:$K$777,СВЦЭМ!$A$34:$A$777,$A415,СВЦЭМ!$B$33:$B$776,S$402)+'СЕТ СН'!$F$16</f>
        <v>0</v>
      </c>
      <c r="T415" s="36">
        <f>SUMIFS(СВЦЭМ!$K$34:$K$777,СВЦЭМ!$A$34:$A$777,$A415,СВЦЭМ!$B$33:$B$776,T$402)+'СЕТ СН'!$F$16</f>
        <v>0</v>
      </c>
      <c r="U415" s="36">
        <f>SUMIFS(СВЦЭМ!$K$34:$K$777,СВЦЭМ!$A$34:$A$777,$A415,СВЦЭМ!$B$33:$B$776,U$402)+'СЕТ СН'!$F$16</f>
        <v>0</v>
      </c>
      <c r="V415" s="36">
        <f>SUMIFS(СВЦЭМ!$K$34:$K$777,СВЦЭМ!$A$34:$A$777,$A415,СВЦЭМ!$B$33:$B$776,V$402)+'СЕТ СН'!$F$16</f>
        <v>0</v>
      </c>
      <c r="W415" s="36">
        <f>SUMIFS(СВЦЭМ!$K$34:$K$777,СВЦЭМ!$A$34:$A$777,$A415,СВЦЭМ!$B$33:$B$776,W$402)+'СЕТ СН'!$F$16</f>
        <v>0</v>
      </c>
      <c r="X415" s="36">
        <f>SUMIFS(СВЦЭМ!$K$34:$K$777,СВЦЭМ!$A$34:$A$777,$A415,СВЦЭМ!$B$33:$B$776,X$402)+'СЕТ СН'!$F$16</f>
        <v>0</v>
      </c>
      <c r="Y415" s="36">
        <f>SUMIFS(СВЦЭМ!$K$34:$K$777,СВЦЭМ!$A$34:$A$777,$A415,СВЦЭМ!$B$33:$B$776,Y$402)+'СЕТ СН'!$F$16</f>
        <v>0</v>
      </c>
    </row>
    <row r="416" spans="1:27" ht="15.75" hidden="1" x14ac:dyDescent="0.2">
      <c r="A416" s="35">
        <f t="shared" si="11"/>
        <v>43569</v>
      </c>
      <c r="B416" s="36">
        <f>SUMIFS(СВЦЭМ!$K$34:$K$777,СВЦЭМ!$A$34:$A$777,$A416,СВЦЭМ!$B$33:$B$776,B$402)+'СЕТ СН'!$F$16</f>
        <v>0</v>
      </c>
      <c r="C416" s="36">
        <f>SUMIFS(СВЦЭМ!$K$34:$K$777,СВЦЭМ!$A$34:$A$777,$A416,СВЦЭМ!$B$33:$B$776,C$402)+'СЕТ СН'!$F$16</f>
        <v>0</v>
      </c>
      <c r="D416" s="36">
        <f>SUMIFS(СВЦЭМ!$K$34:$K$777,СВЦЭМ!$A$34:$A$777,$A416,СВЦЭМ!$B$33:$B$776,D$402)+'СЕТ СН'!$F$16</f>
        <v>0</v>
      </c>
      <c r="E416" s="36">
        <f>SUMIFS(СВЦЭМ!$K$34:$K$777,СВЦЭМ!$A$34:$A$777,$A416,СВЦЭМ!$B$33:$B$776,E$402)+'СЕТ СН'!$F$16</f>
        <v>0</v>
      </c>
      <c r="F416" s="36">
        <f>SUMIFS(СВЦЭМ!$K$34:$K$777,СВЦЭМ!$A$34:$A$777,$A416,СВЦЭМ!$B$33:$B$776,F$402)+'СЕТ СН'!$F$16</f>
        <v>0</v>
      </c>
      <c r="G416" s="36">
        <f>SUMIFS(СВЦЭМ!$K$34:$K$777,СВЦЭМ!$A$34:$A$777,$A416,СВЦЭМ!$B$33:$B$776,G$402)+'СЕТ СН'!$F$16</f>
        <v>0</v>
      </c>
      <c r="H416" s="36">
        <f>SUMIFS(СВЦЭМ!$K$34:$K$777,СВЦЭМ!$A$34:$A$777,$A416,СВЦЭМ!$B$33:$B$776,H$402)+'СЕТ СН'!$F$16</f>
        <v>0</v>
      </c>
      <c r="I416" s="36">
        <f>SUMIFS(СВЦЭМ!$K$34:$K$777,СВЦЭМ!$A$34:$A$777,$A416,СВЦЭМ!$B$33:$B$776,I$402)+'СЕТ СН'!$F$16</f>
        <v>0</v>
      </c>
      <c r="J416" s="36">
        <f>SUMIFS(СВЦЭМ!$K$34:$K$777,СВЦЭМ!$A$34:$A$777,$A416,СВЦЭМ!$B$33:$B$776,J$402)+'СЕТ СН'!$F$16</f>
        <v>0</v>
      </c>
      <c r="K416" s="36">
        <f>SUMIFS(СВЦЭМ!$K$34:$K$777,СВЦЭМ!$A$34:$A$777,$A416,СВЦЭМ!$B$33:$B$776,K$402)+'СЕТ СН'!$F$16</f>
        <v>0</v>
      </c>
      <c r="L416" s="36">
        <f>SUMIFS(СВЦЭМ!$K$34:$K$777,СВЦЭМ!$A$34:$A$777,$A416,СВЦЭМ!$B$33:$B$776,L$402)+'СЕТ СН'!$F$16</f>
        <v>0</v>
      </c>
      <c r="M416" s="36">
        <f>SUMIFS(СВЦЭМ!$K$34:$K$777,СВЦЭМ!$A$34:$A$777,$A416,СВЦЭМ!$B$33:$B$776,M$402)+'СЕТ СН'!$F$16</f>
        <v>0</v>
      </c>
      <c r="N416" s="36">
        <f>SUMIFS(СВЦЭМ!$K$34:$K$777,СВЦЭМ!$A$34:$A$777,$A416,СВЦЭМ!$B$33:$B$776,N$402)+'СЕТ СН'!$F$16</f>
        <v>0</v>
      </c>
      <c r="O416" s="36">
        <f>SUMIFS(СВЦЭМ!$K$34:$K$777,СВЦЭМ!$A$34:$A$777,$A416,СВЦЭМ!$B$33:$B$776,O$402)+'СЕТ СН'!$F$16</f>
        <v>0</v>
      </c>
      <c r="P416" s="36">
        <f>SUMIFS(СВЦЭМ!$K$34:$K$777,СВЦЭМ!$A$34:$A$777,$A416,СВЦЭМ!$B$33:$B$776,P$402)+'СЕТ СН'!$F$16</f>
        <v>0</v>
      </c>
      <c r="Q416" s="36">
        <f>SUMIFS(СВЦЭМ!$K$34:$K$777,СВЦЭМ!$A$34:$A$777,$A416,СВЦЭМ!$B$33:$B$776,Q$402)+'СЕТ СН'!$F$16</f>
        <v>0</v>
      </c>
      <c r="R416" s="36">
        <f>SUMIFS(СВЦЭМ!$K$34:$K$777,СВЦЭМ!$A$34:$A$777,$A416,СВЦЭМ!$B$33:$B$776,R$402)+'СЕТ СН'!$F$16</f>
        <v>0</v>
      </c>
      <c r="S416" s="36">
        <f>SUMIFS(СВЦЭМ!$K$34:$K$777,СВЦЭМ!$A$34:$A$777,$A416,СВЦЭМ!$B$33:$B$776,S$402)+'СЕТ СН'!$F$16</f>
        <v>0</v>
      </c>
      <c r="T416" s="36">
        <f>SUMIFS(СВЦЭМ!$K$34:$K$777,СВЦЭМ!$A$34:$A$777,$A416,СВЦЭМ!$B$33:$B$776,T$402)+'СЕТ СН'!$F$16</f>
        <v>0</v>
      </c>
      <c r="U416" s="36">
        <f>SUMIFS(СВЦЭМ!$K$34:$K$777,СВЦЭМ!$A$34:$A$777,$A416,СВЦЭМ!$B$33:$B$776,U$402)+'СЕТ СН'!$F$16</f>
        <v>0</v>
      </c>
      <c r="V416" s="36">
        <f>SUMIFS(СВЦЭМ!$K$34:$K$777,СВЦЭМ!$A$34:$A$777,$A416,СВЦЭМ!$B$33:$B$776,V$402)+'СЕТ СН'!$F$16</f>
        <v>0</v>
      </c>
      <c r="W416" s="36">
        <f>SUMIFS(СВЦЭМ!$K$34:$K$777,СВЦЭМ!$A$34:$A$777,$A416,СВЦЭМ!$B$33:$B$776,W$402)+'СЕТ СН'!$F$16</f>
        <v>0</v>
      </c>
      <c r="X416" s="36">
        <f>SUMIFS(СВЦЭМ!$K$34:$K$777,СВЦЭМ!$A$34:$A$777,$A416,СВЦЭМ!$B$33:$B$776,X$402)+'СЕТ СН'!$F$16</f>
        <v>0</v>
      </c>
      <c r="Y416" s="36">
        <f>SUMIFS(СВЦЭМ!$K$34:$K$777,СВЦЭМ!$A$34:$A$777,$A416,СВЦЭМ!$B$33:$B$776,Y$402)+'СЕТ СН'!$F$16</f>
        <v>0</v>
      </c>
    </row>
    <row r="417" spans="1:25" ht="15.75" hidden="1" x14ac:dyDescent="0.2">
      <c r="A417" s="35">
        <f t="shared" si="11"/>
        <v>43570</v>
      </c>
      <c r="B417" s="36">
        <f>SUMIFS(СВЦЭМ!$K$34:$K$777,СВЦЭМ!$A$34:$A$777,$A417,СВЦЭМ!$B$33:$B$776,B$402)+'СЕТ СН'!$F$16</f>
        <v>0</v>
      </c>
      <c r="C417" s="36">
        <f>SUMIFS(СВЦЭМ!$K$34:$K$777,СВЦЭМ!$A$34:$A$777,$A417,СВЦЭМ!$B$33:$B$776,C$402)+'СЕТ СН'!$F$16</f>
        <v>0</v>
      </c>
      <c r="D417" s="36">
        <f>SUMIFS(СВЦЭМ!$K$34:$K$777,СВЦЭМ!$A$34:$A$777,$A417,СВЦЭМ!$B$33:$B$776,D$402)+'СЕТ СН'!$F$16</f>
        <v>0</v>
      </c>
      <c r="E417" s="36">
        <f>SUMIFS(СВЦЭМ!$K$34:$K$777,СВЦЭМ!$A$34:$A$777,$A417,СВЦЭМ!$B$33:$B$776,E$402)+'СЕТ СН'!$F$16</f>
        <v>0</v>
      </c>
      <c r="F417" s="36">
        <f>SUMIFS(СВЦЭМ!$K$34:$K$777,СВЦЭМ!$A$34:$A$777,$A417,СВЦЭМ!$B$33:$B$776,F$402)+'СЕТ СН'!$F$16</f>
        <v>0</v>
      </c>
      <c r="G417" s="36">
        <f>SUMIFS(СВЦЭМ!$K$34:$K$777,СВЦЭМ!$A$34:$A$777,$A417,СВЦЭМ!$B$33:$B$776,G$402)+'СЕТ СН'!$F$16</f>
        <v>0</v>
      </c>
      <c r="H417" s="36">
        <f>SUMIFS(СВЦЭМ!$K$34:$K$777,СВЦЭМ!$A$34:$A$777,$A417,СВЦЭМ!$B$33:$B$776,H$402)+'СЕТ СН'!$F$16</f>
        <v>0</v>
      </c>
      <c r="I417" s="36">
        <f>SUMIFS(СВЦЭМ!$K$34:$K$777,СВЦЭМ!$A$34:$A$777,$A417,СВЦЭМ!$B$33:$B$776,I$402)+'СЕТ СН'!$F$16</f>
        <v>0</v>
      </c>
      <c r="J417" s="36">
        <f>SUMIFS(СВЦЭМ!$K$34:$K$777,СВЦЭМ!$A$34:$A$777,$A417,СВЦЭМ!$B$33:$B$776,J$402)+'СЕТ СН'!$F$16</f>
        <v>0</v>
      </c>
      <c r="K417" s="36">
        <f>SUMIFS(СВЦЭМ!$K$34:$K$777,СВЦЭМ!$A$34:$A$777,$A417,СВЦЭМ!$B$33:$B$776,K$402)+'СЕТ СН'!$F$16</f>
        <v>0</v>
      </c>
      <c r="L417" s="36">
        <f>SUMIFS(СВЦЭМ!$K$34:$K$777,СВЦЭМ!$A$34:$A$777,$A417,СВЦЭМ!$B$33:$B$776,L$402)+'СЕТ СН'!$F$16</f>
        <v>0</v>
      </c>
      <c r="M417" s="36">
        <f>SUMIFS(СВЦЭМ!$K$34:$K$777,СВЦЭМ!$A$34:$A$777,$A417,СВЦЭМ!$B$33:$B$776,M$402)+'СЕТ СН'!$F$16</f>
        <v>0</v>
      </c>
      <c r="N417" s="36">
        <f>SUMIFS(СВЦЭМ!$K$34:$K$777,СВЦЭМ!$A$34:$A$777,$A417,СВЦЭМ!$B$33:$B$776,N$402)+'СЕТ СН'!$F$16</f>
        <v>0</v>
      </c>
      <c r="O417" s="36">
        <f>SUMIFS(СВЦЭМ!$K$34:$K$777,СВЦЭМ!$A$34:$A$777,$A417,СВЦЭМ!$B$33:$B$776,O$402)+'СЕТ СН'!$F$16</f>
        <v>0</v>
      </c>
      <c r="P417" s="36">
        <f>SUMIFS(СВЦЭМ!$K$34:$K$777,СВЦЭМ!$A$34:$A$777,$A417,СВЦЭМ!$B$33:$B$776,P$402)+'СЕТ СН'!$F$16</f>
        <v>0</v>
      </c>
      <c r="Q417" s="36">
        <f>SUMIFS(СВЦЭМ!$K$34:$K$777,СВЦЭМ!$A$34:$A$777,$A417,СВЦЭМ!$B$33:$B$776,Q$402)+'СЕТ СН'!$F$16</f>
        <v>0</v>
      </c>
      <c r="R417" s="36">
        <f>SUMIFS(СВЦЭМ!$K$34:$K$777,СВЦЭМ!$A$34:$A$777,$A417,СВЦЭМ!$B$33:$B$776,R$402)+'СЕТ СН'!$F$16</f>
        <v>0</v>
      </c>
      <c r="S417" s="36">
        <f>SUMIFS(СВЦЭМ!$K$34:$K$777,СВЦЭМ!$A$34:$A$777,$A417,СВЦЭМ!$B$33:$B$776,S$402)+'СЕТ СН'!$F$16</f>
        <v>0</v>
      </c>
      <c r="T417" s="36">
        <f>SUMIFS(СВЦЭМ!$K$34:$K$777,СВЦЭМ!$A$34:$A$777,$A417,СВЦЭМ!$B$33:$B$776,T$402)+'СЕТ СН'!$F$16</f>
        <v>0</v>
      </c>
      <c r="U417" s="36">
        <f>SUMIFS(СВЦЭМ!$K$34:$K$777,СВЦЭМ!$A$34:$A$777,$A417,СВЦЭМ!$B$33:$B$776,U$402)+'СЕТ СН'!$F$16</f>
        <v>0</v>
      </c>
      <c r="V417" s="36">
        <f>SUMIFS(СВЦЭМ!$K$34:$K$777,СВЦЭМ!$A$34:$A$777,$A417,СВЦЭМ!$B$33:$B$776,V$402)+'СЕТ СН'!$F$16</f>
        <v>0</v>
      </c>
      <c r="W417" s="36">
        <f>SUMIFS(СВЦЭМ!$K$34:$K$777,СВЦЭМ!$A$34:$A$777,$A417,СВЦЭМ!$B$33:$B$776,W$402)+'СЕТ СН'!$F$16</f>
        <v>0</v>
      </c>
      <c r="X417" s="36">
        <f>SUMIFS(СВЦЭМ!$K$34:$K$777,СВЦЭМ!$A$34:$A$777,$A417,СВЦЭМ!$B$33:$B$776,X$402)+'СЕТ СН'!$F$16</f>
        <v>0</v>
      </c>
      <c r="Y417" s="36">
        <f>SUMIFS(СВЦЭМ!$K$34:$K$777,СВЦЭМ!$A$34:$A$777,$A417,СВЦЭМ!$B$33:$B$776,Y$402)+'СЕТ СН'!$F$16</f>
        <v>0</v>
      </c>
    </row>
    <row r="418" spans="1:25" ht="15.75" hidden="1" x14ac:dyDescent="0.2">
      <c r="A418" s="35">
        <f t="shared" si="11"/>
        <v>43571</v>
      </c>
      <c r="B418" s="36">
        <f>SUMIFS(СВЦЭМ!$K$34:$K$777,СВЦЭМ!$A$34:$A$777,$A418,СВЦЭМ!$B$33:$B$776,B$402)+'СЕТ СН'!$F$16</f>
        <v>0</v>
      </c>
      <c r="C418" s="36">
        <f>SUMIFS(СВЦЭМ!$K$34:$K$777,СВЦЭМ!$A$34:$A$777,$A418,СВЦЭМ!$B$33:$B$776,C$402)+'СЕТ СН'!$F$16</f>
        <v>0</v>
      </c>
      <c r="D418" s="36">
        <f>SUMIFS(СВЦЭМ!$K$34:$K$777,СВЦЭМ!$A$34:$A$777,$A418,СВЦЭМ!$B$33:$B$776,D$402)+'СЕТ СН'!$F$16</f>
        <v>0</v>
      </c>
      <c r="E418" s="36">
        <f>SUMIFS(СВЦЭМ!$K$34:$K$777,СВЦЭМ!$A$34:$A$777,$A418,СВЦЭМ!$B$33:$B$776,E$402)+'СЕТ СН'!$F$16</f>
        <v>0</v>
      </c>
      <c r="F418" s="36">
        <f>SUMIFS(СВЦЭМ!$K$34:$K$777,СВЦЭМ!$A$34:$A$777,$A418,СВЦЭМ!$B$33:$B$776,F$402)+'СЕТ СН'!$F$16</f>
        <v>0</v>
      </c>
      <c r="G418" s="36">
        <f>SUMIFS(СВЦЭМ!$K$34:$K$777,СВЦЭМ!$A$34:$A$777,$A418,СВЦЭМ!$B$33:$B$776,G$402)+'СЕТ СН'!$F$16</f>
        <v>0</v>
      </c>
      <c r="H418" s="36">
        <f>SUMIFS(СВЦЭМ!$K$34:$K$777,СВЦЭМ!$A$34:$A$777,$A418,СВЦЭМ!$B$33:$B$776,H$402)+'СЕТ СН'!$F$16</f>
        <v>0</v>
      </c>
      <c r="I418" s="36">
        <f>SUMIFS(СВЦЭМ!$K$34:$K$777,СВЦЭМ!$A$34:$A$777,$A418,СВЦЭМ!$B$33:$B$776,I$402)+'СЕТ СН'!$F$16</f>
        <v>0</v>
      </c>
      <c r="J418" s="36">
        <f>SUMIFS(СВЦЭМ!$K$34:$K$777,СВЦЭМ!$A$34:$A$777,$A418,СВЦЭМ!$B$33:$B$776,J$402)+'СЕТ СН'!$F$16</f>
        <v>0</v>
      </c>
      <c r="K418" s="36">
        <f>SUMIFS(СВЦЭМ!$K$34:$K$777,СВЦЭМ!$A$34:$A$777,$A418,СВЦЭМ!$B$33:$B$776,K$402)+'СЕТ СН'!$F$16</f>
        <v>0</v>
      </c>
      <c r="L418" s="36">
        <f>SUMIFS(СВЦЭМ!$K$34:$K$777,СВЦЭМ!$A$34:$A$777,$A418,СВЦЭМ!$B$33:$B$776,L$402)+'СЕТ СН'!$F$16</f>
        <v>0</v>
      </c>
      <c r="M418" s="36">
        <f>SUMIFS(СВЦЭМ!$K$34:$K$777,СВЦЭМ!$A$34:$A$777,$A418,СВЦЭМ!$B$33:$B$776,M$402)+'СЕТ СН'!$F$16</f>
        <v>0</v>
      </c>
      <c r="N418" s="36">
        <f>SUMIFS(СВЦЭМ!$K$34:$K$777,СВЦЭМ!$A$34:$A$777,$A418,СВЦЭМ!$B$33:$B$776,N$402)+'СЕТ СН'!$F$16</f>
        <v>0</v>
      </c>
      <c r="O418" s="36">
        <f>SUMIFS(СВЦЭМ!$K$34:$K$777,СВЦЭМ!$A$34:$A$777,$A418,СВЦЭМ!$B$33:$B$776,O$402)+'СЕТ СН'!$F$16</f>
        <v>0</v>
      </c>
      <c r="P418" s="36">
        <f>SUMIFS(СВЦЭМ!$K$34:$K$777,СВЦЭМ!$A$34:$A$777,$A418,СВЦЭМ!$B$33:$B$776,P$402)+'СЕТ СН'!$F$16</f>
        <v>0</v>
      </c>
      <c r="Q418" s="36">
        <f>SUMIFS(СВЦЭМ!$K$34:$K$777,СВЦЭМ!$A$34:$A$777,$A418,СВЦЭМ!$B$33:$B$776,Q$402)+'СЕТ СН'!$F$16</f>
        <v>0</v>
      </c>
      <c r="R418" s="36">
        <f>SUMIFS(СВЦЭМ!$K$34:$K$777,СВЦЭМ!$A$34:$A$777,$A418,СВЦЭМ!$B$33:$B$776,R$402)+'СЕТ СН'!$F$16</f>
        <v>0</v>
      </c>
      <c r="S418" s="36">
        <f>SUMIFS(СВЦЭМ!$K$34:$K$777,СВЦЭМ!$A$34:$A$777,$A418,СВЦЭМ!$B$33:$B$776,S$402)+'СЕТ СН'!$F$16</f>
        <v>0</v>
      </c>
      <c r="T418" s="36">
        <f>SUMIFS(СВЦЭМ!$K$34:$K$777,СВЦЭМ!$A$34:$A$777,$A418,СВЦЭМ!$B$33:$B$776,T$402)+'СЕТ СН'!$F$16</f>
        <v>0</v>
      </c>
      <c r="U418" s="36">
        <f>SUMIFS(СВЦЭМ!$K$34:$K$777,СВЦЭМ!$A$34:$A$777,$A418,СВЦЭМ!$B$33:$B$776,U$402)+'СЕТ СН'!$F$16</f>
        <v>0</v>
      </c>
      <c r="V418" s="36">
        <f>SUMIFS(СВЦЭМ!$K$34:$K$777,СВЦЭМ!$A$34:$A$777,$A418,СВЦЭМ!$B$33:$B$776,V$402)+'СЕТ СН'!$F$16</f>
        <v>0</v>
      </c>
      <c r="W418" s="36">
        <f>SUMIFS(СВЦЭМ!$K$34:$K$777,СВЦЭМ!$A$34:$A$777,$A418,СВЦЭМ!$B$33:$B$776,W$402)+'СЕТ СН'!$F$16</f>
        <v>0</v>
      </c>
      <c r="X418" s="36">
        <f>SUMIFS(СВЦЭМ!$K$34:$K$777,СВЦЭМ!$A$34:$A$777,$A418,СВЦЭМ!$B$33:$B$776,X$402)+'СЕТ СН'!$F$16</f>
        <v>0</v>
      </c>
      <c r="Y418" s="36">
        <f>SUMIFS(СВЦЭМ!$K$34:$K$777,СВЦЭМ!$A$34:$A$777,$A418,СВЦЭМ!$B$33:$B$776,Y$402)+'СЕТ СН'!$F$16</f>
        <v>0</v>
      </c>
    </row>
    <row r="419" spans="1:25" ht="15.75" hidden="1" x14ac:dyDescent="0.2">
      <c r="A419" s="35">
        <f t="shared" si="11"/>
        <v>43572</v>
      </c>
      <c r="B419" s="36">
        <f>SUMIFS(СВЦЭМ!$K$34:$K$777,СВЦЭМ!$A$34:$A$777,$A419,СВЦЭМ!$B$33:$B$776,B$402)+'СЕТ СН'!$F$16</f>
        <v>0</v>
      </c>
      <c r="C419" s="36">
        <f>SUMIFS(СВЦЭМ!$K$34:$K$777,СВЦЭМ!$A$34:$A$777,$A419,СВЦЭМ!$B$33:$B$776,C$402)+'СЕТ СН'!$F$16</f>
        <v>0</v>
      </c>
      <c r="D419" s="36">
        <f>SUMIFS(СВЦЭМ!$K$34:$K$777,СВЦЭМ!$A$34:$A$777,$A419,СВЦЭМ!$B$33:$B$776,D$402)+'СЕТ СН'!$F$16</f>
        <v>0</v>
      </c>
      <c r="E419" s="36">
        <f>SUMIFS(СВЦЭМ!$K$34:$K$777,СВЦЭМ!$A$34:$A$777,$A419,СВЦЭМ!$B$33:$B$776,E$402)+'СЕТ СН'!$F$16</f>
        <v>0</v>
      </c>
      <c r="F419" s="36">
        <f>SUMIFS(СВЦЭМ!$K$34:$K$777,СВЦЭМ!$A$34:$A$777,$A419,СВЦЭМ!$B$33:$B$776,F$402)+'СЕТ СН'!$F$16</f>
        <v>0</v>
      </c>
      <c r="G419" s="36">
        <f>SUMIFS(СВЦЭМ!$K$34:$K$777,СВЦЭМ!$A$34:$A$777,$A419,СВЦЭМ!$B$33:$B$776,G$402)+'СЕТ СН'!$F$16</f>
        <v>0</v>
      </c>
      <c r="H419" s="36">
        <f>SUMIFS(СВЦЭМ!$K$34:$K$777,СВЦЭМ!$A$34:$A$777,$A419,СВЦЭМ!$B$33:$B$776,H$402)+'СЕТ СН'!$F$16</f>
        <v>0</v>
      </c>
      <c r="I419" s="36">
        <f>SUMIFS(СВЦЭМ!$K$34:$K$777,СВЦЭМ!$A$34:$A$777,$A419,СВЦЭМ!$B$33:$B$776,I$402)+'СЕТ СН'!$F$16</f>
        <v>0</v>
      </c>
      <c r="J419" s="36">
        <f>SUMIFS(СВЦЭМ!$K$34:$K$777,СВЦЭМ!$A$34:$A$777,$A419,СВЦЭМ!$B$33:$B$776,J$402)+'СЕТ СН'!$F$16</f>
        <v>0</v>
      </c>
      <c r="K419" s="36">
        <f>SUMIFS(СВЦЭМ!$K$34:$K$777,СВЦЭМ!$A$34:$A$777,$A419,СВЦЭМ!$B$33:$B$776,K$402)+'СЕТ СН'!$F$16</f>
        <v>0</v>
      </c>
      <c r="L419" s="36">
        <f>SUMIFS(СВЦЭМ!$K$34:$K$777,СВЦЭМ!$A$34:$A$777,$A419,СВЦЭМ!$B$33:$B$776,L$402)+'СЕТ СН'!$F$16</f>
        <v>0</v>
      </c>
      <c r="M419" s="36">
        <f>SUMIFS(СВЦЭМ!$K$34:$K$777,СВЦЭМ!$A$34:$A$777,$A419,СВЦЭМ!$B$33:$B$776,M$402)+'СЕТ СН'!$F$16</f>
        <v>0</v>
      </c>
      <c r="N419" s="36">
        <f>SUMIFS(СВЦЭМ!$K$34:$K$777,СВЦЭМ!$A$34:$A$777,$A419,СВЦЭМ!$B$33:$B$776,N$402)+'СЕТ СН'!$F$16</f>
        <v>0</v>
      </c>
      <c r="O419" s="36">
        <f>SUMIFS(СВЦЭМ!$K$34:$K$777,СВЦЭМ!$A$34:$A$777,$A419,СВЦЭМ!$B$33:$B$776,O$402)+'СЕТ СН'!$F$16</f>
        <v>0</v>
      </c>
      <c r="P419" s="36">
        <f>SUMIFS(СВЦЭМ!$K$34:$K$777,СВЦЭМ!$A$34:$A$777,$A419,СВЦЭМ!$B$33:$B$776,P$402)+'СЕТ СН'!$F$16</f>
        <v>0</v>
      </c>
      <c r="Q419" s="36">
        <f>SUMIFS(СВЦЭМ!$K$34:$K$777,СВЦЭМ!$A$34:$A$777,$A419,СВЦЭМ!$B$33:$B$776,Q$402)+'СЕТ СН'!$F$16</f>
        <v>0</v>
      </c>
      <c r="R419" s="36">
        <f>SUMIFS(СВЦЭМ!$K$34:$K$777,СВЦЭМ!$A$34:$A$777,$A419,СВЦЭМ!$B$33:$B$776,R$402)+'СЕТ СН'!$F$16</f>
        <v>0</v>
      </c>
      <c r="S419" s="36">
        <f>SUMIFS(СВЦЭМ!$K$34:$K$777,СВЦЭМ!$A$34:$A$777,$A419,СВЦЭМ!$B$33:$B$776,S$402)+'СЕТ СН'!$F$16</f>
        <v>0</v>
      </c>
      <c r="T419" s="36">
        <f>SUMIFS(СВЦЭМ!$K$34:$K$777,СВЦЭМ!$A$34:$A$777,$A419,СВЦЭМ!$B$33:$B$776,T$402)+'СЕТ СН'!$F$16</f>
        <v>0</v>
      </c>
      <c r="U419" s="36">
        <f>SUMIFS(СВЦЭМ!$K$34:$K$777,СВЦЭМ!$A$34:$A$777,$A419,СВЦЭМ!$B$33:$B$776,U$402)+'СЕТ СН'!$F$16</f>
        <v>0</v>
      </c>
      <c r="V419" s="36">
        <f>SUMIFS(СВЦЭМ!$K$34:$K$777,СВЦЭМ!$A$34:$A$777,$A419,СВЦЭМ!$B$33:$B$776,V$402)+'СЕТ СН'!$F$16</f>
        <v>0</v>
      </c>
      <c r="W419" s="36">
        <f>SUMIFS(СВЦЭМ!$K$34:$K$777,СВЦЭМ!$A$34:$A$777,$A419,СВЦЭМ!$B$33:$B$776,W$402)+'СЕТ СН'!$F$16</f>
        <v>0</v>
      </c>
      <c r="X419" s="36">
        <f>SUMIFS(СВЦЭМ!$K$34:$K$777,СВЦЭМ!$A$34:$A$777,$A419,СВЦЭМ!$B$33:$B$776,X$402)+'СЕТ СН'!$F$16</f>
        <v>0</v>
      </c>
      <c r="Y419" s="36">
        <f>SUMIFS(СВЦЭМ!$K$34:$K$777,СВЦЭМ!$A$34:$A$777,$A419,СВЦЭМ!$B$33:$B$776,Y$402)+'СЕТ СН'!$F$16</f>
        <v>0</v>
      </c>
    </row>
    <row r="420" spans="1:25" ht="15.75" hidden="1" x14ac:dyDescent="0.2">
      <c r="A420" s="35">
        <f t="shared" si="11"/>
        <v>43573</v>
      </c>
      <c r="B420" s="36">
        <f>SUMIFS(СВЦЭМ!$K$34:$K$777,СВЦЭМ!$A$34:$A$777,$A420,СВЦЭМ!$B$33:$B$776,B$402)+'СЕТ СН'!$F$16</f>
        <v>0</v>
      </c>
      <c r="C420" s="36">
        <f>SUMIFS(СВЦЭМ!$K$34:$K$777,СВЦЭМ!$A$34:$A$777,$A420,СВЦЭМ!$B$33:$B$776,C$402)+'СЕТ СН'!$F$16</f>
        <v>0</v>
      </c>
      <c r="D420" s="36">
        <f>SUMIFS(СВЦЭМ!$K$34:$K$777,СВЦЭМ!$A$34:$A$777,$A420,СВЦЭМ!$B$33:$B$776,D$402)+'СЕТ СН'!$F$16</f>
        <v>0</v>
      </c>
      <c r="E420" s="36">
        <f>SUMIFS(СВЦЭМ!$K$34:$K$777,СВЦЭМ!$A$34:$A$777,$A420,СВЦЭМ!$B$33:$B$776,E$402)+'СЕТ СН'!$F$16</f>
        <v>0</v>
      </c>
      <c r="F420" s="36">
        <f>SUMIFS(СВЦЭМ!$K$34:$K$777,СВЦЭМ!$A$34:$A$777,$A420,СВЦЭМ!$B$33:$B$776,F$402)+'СЕТ СН'!$F$16</f>
        <v>0</v>
      </c>
      <c r="G420" s="36">
        <f>SUMIFS(СВЦЭМ!$K$34:$K$777,СВЦЭМ!$A$34:$A$777,$A420,СВЦЭМ!$B$33:$B$776,G$402)+'СЕТ СН'!$F$16</f>
        <v>0</v>
      </c>
      <c r="H420" s="36">
        <f>SUMIFS(СВЦЭМ!$K$34:$K$777,СВЦЭМ!$A$34:$A$777,$A420,СВЦЭМ!$B$33:$B$776,H$402)+'СЕТ СН'!$F$16</f>
        <v>0</v>
      </c>
      <c r="I420" s="36">
        <f>SUMIFS(СВЦЭМ!$K$34:$K$777,СВЦЭМ!$A$34:$A$777,$A420,СВЦЭМ!$B$33:$B$776,I$402)+'СЕТ СН'!$F$16</f>
        <v>0</v>
      </c>
      <c r="J420" s="36">
        <f>SUMIFS(СВЦЭМ!$K$34:$K$777,СВЦЭМ!$A$34:$A$777,$A420,СВЦЭМ!$B$33:$B$776,J$402)+'СЕТ СН'!$F$16</f>
        <v>0</v>
      </c>
      <c r="K420" s="36">
        <f>SUMIFS(СВЦЭМ!$K$34:$K$777,СВЦЭМ!$A$34:$A$777,$A420,СВЦЭМ!$B$33:$B$776,K$402)+'СЕТ СН'!$F$16</f>
        <v>0</v>
      </c>
      <c r="L420" s="36">
        <f>SUMIFS(СВЦЭМ!$K$34:$K$777,СВЦЭМ!$A$34:$A$777,$A420,СВЦЭМ!$B$33:$B$776,L$402)+'СЕТ СН'!$F$16</f>
        <v>0</v>
      </c>
      <c r="M420" s="36">
        <f>SUMIFS(СВЦЭМ!$K$34:$K$777,СВЦЭМ!$A$34:$A$777,$A420,СВЦЭМ!$B$33:$B$776,M$402)+'СЕТ СН'!$F$16</f>
        <v>0</v>
      </c>
      <c r="N420" s="36">
        <f>SUMIFS(СВЦЭМ!$K$34:$K$777,СВЦЭМ!$A$34:$A$777,$A420,СВЦЭМ!$B$33:$B$776,N$402)+'СЕТ СН'!$F$16</f>
        <v>0</v>
      </c>
      <c r="O420" s="36">
        <f>SUMIFS(СВЦЭМ!$K$34:$K$777,СВЦЭМ!$A$34:$A$777,$A420,СВЦЭМ!$B$33:$B$776,O$402)+'СЕТ СН'!$F$16</f>
        <v>0</v>
      </c>
      <c r="P420" s="36">
        <f>SUMIFS(СВЦЭМ!$K$34:$K$777,СВЦЭМ!$A$34:$A$777,$A420,СВЦЭМ!$B$33:$B$776,P$402)+'СЕТ СН'!$F$16</f>
        <v>0</v>
      </c>
      <c r="Q420" s="36">
        <f>SUMIFS(СВЦЭМ!$K$34:$K$777,СВЦЭМ!$A$34:$A$777,$A420,СВЦЭМ!$B$33:$B$776,Q$402)+'СЕТ СН'!$F$16</f>
        <v>0</v>
      </c>
      <c r="R420" s="36">
        <f>SUMIFS(СВЦЭМ!$K$34:$K$777,СВЦЭМ!$A$34:$A$777,$A420,СВЦЭМ!$B$33:$B$776,R$402)+'СЕТ СН'!$F$16</f>
        <v>0</v>
      </c>
      <c r="S420" s="36">
        <f>SUMIFS(СВЦЭМ!$K$34:$K$777,СВЦЭМ!$A$34:$A$777,$A420,СВЦЭМ!$B$33:$B$776,S$402)+'СЕТ СН'!$F$16</f>
        <v>0</v>
      </c>
      <c r="T420" s="36">
        <f>SUMIFS(СВЦЭМ!$K$34:$K$777,СВЦЭМ!$A$34:$A$777,$A420,СВЦЭМ!$B$33:$B$776,T$402)+'СЕТ СН'!$F$16</f>
        <v>0</v>
      </c>
      <c r="U420" s="36">
        <f>SUMIFS(СВЦЭМ!$K$34:$K$777,СВЦЭМ!$A$34:$A$777,$A420,СВЦЭМ!$B$33:$B$776,U$402)+'СЕТ СН'!$F$16</f>
        <v>0</v>
      </c>
      <c r="V420" s="36">
        <f>SUMIFS(СВЦЭМ!$K$34:$K$777,СВЦЭМ!$A$34:$A$777,$A420,СВЦЭМ!$B$33:$B$776,V$402)+'СЕТ СН'!$F$16</f>
        <v>0</v>
      </c>
      <c r="W420" s="36">
        <f>SUMIFS(СВЦЭМ!$K$34:$K$777,СВЦЭМ!$A$34:$A$777,$A420,СВЦЭМ!$B$33:$B$776,W$402)+'СЕТ СН'!$F$16</f>
        <v>0</v>
      </c>
      <c r="X420" s="36">
        <f>SUMIFS(СВЦЭМ!$K$34:$K$777,СВЦЭМ!$A$34:$A$777,$A420,СВЦЭМ!$B$33:$B$776,X$402)+'СЕТ СН'!$F$16</f>
        <v>0</v>
      </c>
      <c r="Y420" s="36">
        <f>SUMIFS(СВЦЭМ!$K$34:$K$777,СВЦЭМ!$A$34:$A$777,$A420,СВЦЭМ!$B$33:$B$776,Y$402)+'СЕТ СН'!$F$16</f>
        <v>0</v>
      </c>
    </row>
    <row r="421" spans="1:25" ht="15.75" hidden="1" x14ac:dyDescent="0.2">
      <c r="A421" s="35">
        <f t="shared" si="11"/>
        <v>43574</v>
      </c>
      <c r="B421" s="36">
        <f>SUMIFS(СВЦЭМ!$K$34:$K$777,СВЦЭМ!$A$34:$A$777,$A421,СВЦЭМ!$B$33:$B$776,B$402)+'СЕТ СН'!$F$16</f>
        <v>0</v>
      </c>
      <c r="C421" s="36">
        <f>SUMIFS(СВЦЭМ!$K$34:$K$777,СВЦЭМ!$A$34:$A$777,$A421,СВЦЭМ!$B$33:$B$776,C$402)+'СЕТ СН'!$F$16</f>
        <v>0</v>
      </c>
      <c r="D421" s="36">
        <f>SUMIFS(СВЦЭМ!$K$34:$K$777,СВЦЭМ!$A$34:$A$777,$A421,СВЦЭМ!$B$33:$B$776,D$402)+'СЕТ СН'!$F$16</f>
        <v>0</v>
      </c>
      <c r="E421" s="36">
        <f>SUMIFS(СВЦЭМ!$K$34:$K$777,СВЦЭМ!$A$34:$A$777,$A421,СВЦЭМ!$B$33:$B$776,E$402)+'СЕТ СН'!$F$16</f>
        <v>0</v>
      </c>
      <c r="F421" s="36">
        <f>SUMIFS(СВЦЭМ!$K$34:$K$777,СВЦЭМ!$A$34:$A$777,$A421,СВЦЭМ!$B$33:$B$776,F$402)+'СЕТ СН'!$F$16</f>
        <v>0</v>
      </c>
      <c r="G421" s="36">
        <f>SUMIFS(СВЦЭМ!$K$34:$K$777,СВЦЭМ!$A$34:$A$777,$A421,СВЦЭМ!$B$33:$B$776,G$402)+'СЕТ СН'!$F$16</f>
        <v>0</v>
      </c>
      <c r="H421" s="36">
        <f>SUMIFS(СВЦЭМ!$K$34:$K$777,СВЦЭМ!$A$34:$A$777,$A421,СВЦЭМ!$B$33:$B$776,H$402)+'СЕТ СН'!$F$16</f>
        <v>0</v>
      </c>
      <c r="I421" s="36">
        <f>SUMIFS(СВЦЭМ!$K$34:$K$777,СВЦЭМ!$A$34:$A$777,$A421,СВЦЭМ!$B$33:$B$776,I$402)+'СЕТ СН'!$F$16</f>
        <v>0</v>
      </c>
      <c r="J421" s="36">
        <f>SUMIFS(СВЦЭМ!$K$34:$K$777,СВЦЭМ!$A$34:$A$777,$A421,СВЦЭМ!$B$33:$B$776,J$402)+'СЕТ СН'!$F$16</f>
        <v>0</v>
      </c>
      <c r="K421" s="36">
        <f>SUMIFS(СВЦЭМ!$K$34:$K$777,СВЦЭМ!$A$34:$A$777,$A421,СВЦЭМ!$B$33:$B$776,K$402)+'СЕТ СН'!$F$16</f>
        <v>0</v>
      </c>
      <c r="L421" s="36">
        <f>SUMIFS(СВЦЭМ!$K$34:$K$777,СВЦЭМ!$A$34:$A$777,$A421,СВЦЭМ!$B$33:$B$776,L$402)+'СЕТ СН'!$F$16</f>
        <v>0</v>
      </c>
      <c r="M421" s="36">
        <f>SUMIFS(СВЦЭМ!$K$34:$K$777,СВЦЭМ!$A$34:$A$777,$A421,СВЦЭМ!$B$33:$B$776,M$402)+'СЕТ СН'!$F$16</f>
        <v>0</v>
      </c>
      <c r="N421" s="36">
        <f>SUMIFS(СВЦЭМ!$K$34:$K$777,СВЦЭМ!$A$34:$A$777,$A421,СВЦЭМ!$B$33:$B$776,N$402)+'СЕТ СН'!$F$16</f>
        <v>0</v>
      </c>
      <c r="O421" s="36">
        <f>SUMIFS(СВЦЭМ!$K$34:$K$777,СВЦЭМ!$A$34:$A$777,$A421,СВЦЭМ!$B$33:$B$776,O$402)+'СЕТ СН'!$F$16</f>
        <v>0</v>
      </c>
      <c r="P421" s="36">
        <f>SUMIFS(СВЦЭМ!$K$34:$K$777,СВЦЭМ!$A$34:$A$777,$A421,СВЦЭМ!$B$33:$B$776,P$402)+'СЕТ СН'!$F$16</f>
        <v>0</v>
      </c>
      <c r="Q421" s="36">
        <f>SUMIFS(СВЦЭМ!$K$34:$K$777,СВЦЭМ!$A$34:$A$777,$A421,СВЦЭМ!$B$33:$B$776,Q$402)+'СЕТ СН'!$F$16</f>
        <v>0</v>
      </c>
      <c r="R421" s="36">
        <f>SUMIFS(СВЦЭМ!$K$34:$K$777,СВЦЭМ!$A$34:$A$777,$A421,СВЦЭМ!$B$33:$B$776,R$402)+'СЕТ СН'!$F$16</f>
        <v>0</v>
      </c>
      <c r="S421" s="36">
        <f>SUMIFS(СВЦЭМ!$K$34:$K$777,СВЦЭМ!$A$34:$A$777,$A421,СВЦЭМ!$B$33:$B$776,S$402)+'СЕТ СН'!$F$16</f>
        <v>0</v>
      </c>
      <c r="T421" s="36">
        <f>SUMIFS(СВЦЭМ!$K$34:$K$777,СВЦЭМ!$A$34:$A$777,$A421,СВЦЭМ!$B$33:$B$776,T$402)+'СЕТ СН'!$F$16</f>
        <v>0</v>
      </c>
      <c r="U421" s="36">
        <f>SUMIFS(СВЦЭМ!$K$34:$K$777,СВЦЭМ!$A$34:$A$777,$A421,СВЦЭМ!$B$33:$B$776,U$402)+'СЕТ СН'!$F$16</f>
        <v>0</v>
      </c>
      <c r="V421" s="36">
        <f>SUMIFS(СВЦЭМ!$K$34:$K$777,СВЦЭМ!$A$34:$A$777,$A421,СВЦЭМ!$B$33:$B$776,V$402)+'СЕТ СН'!$F$16</f>
        <v>0</v>
      </c>
      <c r="W421" s="36">
        <f>SUMIFS(СВЦЭМ!$K$34:$K$777,СВЦЭМ!$A$34:$A$777,$A421,СВЦЭМ!$B$33:$B$776,W$402)+'СЕТ СН'!$F$16</f>
        <v>0</v>
      </c>
      <c r="X421" s="36">
        <f>SUMIFS(СВЦЭМ!$K$34:$K$777,СВЦЭМ!$A$34:$A$777,$A421,СВЦЭМ!$B$33:$B$776,X$402)+'СЕТ СН'!$F$16</f>
        <v>0</v>
      </c>
      <c r="Y421" s="36">
        <f>SUMIFS(СВЦЭМ!$K$34:$K$777,СВЦЭМ!$A$34:$A$777,$A421,СВЦЭМ!$B$33:$B$776,Y$402)+'СЕТ СН'!$F$16</f>
        <v>0</v>
      </c>
    </row>
    <row r="422" spans="1:25" ht="15.75" hidden="1" x14ac:dyDescent="0.2">
      <c r="A422" s="35">
        <f t="shared" si="11"/>
        <v>43575</v>
      </c>
      <c r="B422" s="36">
        <f>SUMIFS(СВЦЭМ!$K$34:$K$777,СВЦЭМ!$A$34:$A$777,$A422,СВЦЭМ!$B$33:$B$776,B$402)+'СЕТ СН'!$F$16</f>
        <v>0</v>
      </c>
      <c r="C422" s="36">
        <f>SUMIFS(СВЦЭМ!$K$34:$K$777,СВЦЭМ!$A$34:$A$777,$A422,СВЦЭМ!$B$33:$B$776,C$402)+'СЕТ СН'!$F$16</f>
        <v>0</v>
      </c>
      <c r="D422" s="36">
        <f>SUMIFS(СВЦЭМ!$K$34:$K$777,СВЦЭМ!$A$34:$A$777,$A422,СВЦЭМ!$B$33:$B$776,D$402)+'СЕТ СН'!$F$16</f>
        <v>0</v>
      </c>
      <c r="E422" s="36">
        <f>SUMIFS(СВЦЭМ!$K$34:$K$777,СВЦЭМ!$A$34:$A$777,$A422,СВЦЭМ!$B$33:$B$776,E$402)+'СЕТ СН'!$F$16</f>
        <v>0</v>
      </c>
      <c r="F422" s="36">
        <f>SUMIFS(СВЦЭМ!$K$34:$K$777,СВЦЭМ!$A$34:$A$777,$A422,СВЦЭМ!$B$33:$B$776,F$402)+'СЕТ СН'!$F$16</f>
        <v>0</v>
      </c>
      <c r="G422" s="36">
        <f>SUMIFS(СВЦЭМ!$K$34:$K$777,СВЦЭМ!$A$34:$A$777,$A422,СВЦЭМ!$B$33:$B$776,G$402)+'СЕТ СН'!$F$16</f>
        <v>0</v>
      </c>
      <c r="H422" s="36">
        <f>SUMIFS(СВЦЭМ!$K$34:$K$777,СВЦЭМ!$A$34:$A$777,$A422,СВЦЭМ!$B$33:$B$776,H$402)+'СЕТ СН'!$F$16</f>
        <v>0</v>
      </c>
      <c r="I422" s="36">
        <f>SUMIFS(СВЦЭМ!$K$34:$K$777,СВЦЭМ!$A$34:$A$777,$A422,СВЦЭМ!$B$33:$B$776,I$402)+'СЕТ СН'!$F$16</f>
        <v>0</v>
      </c>
      <c r="J422" s="36">
        <f>SUMIFS(СВЦЭМ!$K$34:$K$777,СВЦЭМ!$A$34:$A$777,$A422,СВЦЭМ!$B$33:$B$776,J$402)+'СЕТ СН'!$F$16</f>
        <v>0</v>
      </c>
      <c r="K422" s="36">
        <f>SUMIFS(СВЦЭМ!$K$34:$K$777,СВЦЭМ!$A$34:$A$777,$A422,СВЦЭМ!$B$33:$B$776,K$402)+'СЕТ СН'!$F$16</f>
        <v>0</v>
      </c>
      <c r="L422" s="36">
        <f>SUMIFS(СВЦЭМ!$K$34:$K$777,СВЦЭМ!$A$34:$A$777,$A422,СВЦЭМ!$B$33:$B$776,L$402)+'СЕТ СН'!$F$16</f>
        <v>0</v>
      </c>
      <c r="M422" s="36">
        <f>SUMIFS(СВЦЭМ!$K$34:$K$777,СВЦЭМ!$A$34:$A$777,$A422,СВЦЭМ!$B$33:$B$776,M$402)+'СЕТ СН'!$F$16</f>
        <v>0</v>
      </c>
      <c r="N422" s="36">
        <f>SUMIFS(СВЦЭМ!$K$34:$K$777,СВЦЭМ!$A$34:$A$777,$A422,СВЦЭМ!$B$33:$B$776,N$402)+'СЕТ СН'!$F$16</f>
        <v>0</v>
      </c>
      <c r="O422" s="36">
        <f>SUMIFS(СВЦЭМ!$K$34:$K$777,СВЦЭМ!$A$34:$A$777,$A422,СВЦЭМ!$B$33:$B$776,O$402)+'СЕТ СН'!$F$16</f>
        <v>0</v>
      </c>
      <c r="P422" s="36">
        <f>SUMIFS(СВЦЭМ!$K$34:$K$777,СВЦЭМ!$A$34:$A$777,$A422,СВЦЭМ!$B$33:$B$776,P$402)+'СЕТ СН'!$F$16</f>
        <v>0</v>
      </c>
      <c r="Q422" s="36">
        <f>SUMIFS(СВЦЭМ!$K$34:$K$777,СВЦЭМ!$A$34:$A$777,$A422,СВЦЭМ!$B$33:$B$776,Q$402)+'СЕТ СН'!$F$16</f>
        <v>0</v>
      </c>
      <c r="R422" s="36">
        <f>SUMIFS(СВЦЭМ!$K$34:$K$777,СВЦЭМ!$A$34:$A$777,$A422,СВЦЭМ!$B$33:$B$776,R$402)+'СЕТ СН'!$F$16</f>
        <v>0</v>
      </c>
      <c r="S422" s="36">
        <f>SUMIFS(СВЦЭМ!$K$34:$K$777,СВЦЭМ!$A$34:$A$777,$A422,СВЦЭМ!$B$33:$B$776,S$402)+'СЕТ СН'!$F$16</f>
        <v>0</v>
      </c>
      <c r="T422" s="36">
        <f>SUMIFS(СВЦЭМ!$K$34:$K$777,СВЦЭМ!$A$34:$A$777,$A422,СВЦЭМ!$B$33:$B$776,T$402)+'СЕТ СН'!$F$16</f>
        <v>0</v>
      </c>
      <c r="U422" s="36">
        <f>SUMIFS(СВЦЭМ!$K$34:$K$777,СВЦЭМ!$A$34:$A$777,$A422,СВЦЭМ!$B$33:$B$776,U$402)+'СЕТ СН'!$F$16</f>
        <v>0</v>
      </c>
      <c r="V422" s="36">
        <f>SUMIFS(СВЦЭМ!$K$34:$K$777,СВЦЭМ!$A$34:$A$777,$A422,СВЦЭМ!$B$33:$B$776,V$402)+'СЕТ СН'!$F$16</f>
        <v>0</v>
      </c>
      <c r="W422" s="36">
        <f>SUMIFS(СВЦЭМ!$K$34:$K$777,СВЦЭМ!$A$34:$A$777,$A422,СВЦЭМ!$B$33:$B$776,W$402)+'СЕТ СН'!$F$16</f>
        <v>0</v>
      </c>
      <c r="X422" s="36">
        <f>SUMIFS(СВЦЭМ!$K$34:$K$777,СВЦЭМ!$A$34:$A$777,$A422,СВЦЭМ!$B$33:$B$776,X$402)+'СЕТ СН'!$F$16</f>
        <v>0</v>
      </c>
      <c r="Y422" s="36">
        <f>SUMIFS(СВЦЭМ!$K$34:$K$777,СВЦЭМ!$A$34:$A$777,$A422,СВЦЭМ!$B$33:$B$776,Y$402)+'СЕТ СН'!$F$16</f>
        <v>0</v>
      </c>
    </row>
    <row r="423" spans="1:25" ht="15.75" hidden="1" x14ac:dyDescent="0.2">
      <c r="A423" s="35">
        <f t="shared" si="11"/>
        <v>43576</v>
      </c>
      <c r="B423" s="36">
        <f>SUMIFS(СВЦЭМ!$K$34:$K$777,СВЦЭМ!$A$34:$A$777,$A423,СВЦЭМ!$B$33:$B$776,B$402)+'СЕТ СН'!$F$16</f>
        <v>0</v>
      </c>
      <c r="C423" s="36">
        <f>SUMIFS(СВЦЭМ!$K$34:$K$777,СВЦЭМ!$A$34:$A$777,$A423,СВЦЭМ!$B$33:$B$776,C$402)+'СЕТ СН'!$F$16</f>
        <v>0</v>
      </c>
      <c r="D423" s="36">
        <f>SUMIFS(СВЦЭМ!$K$34:$K$777,СВЦЭМ!$A$34:$A$777,$A423,СВЦЭМ!$B$33:$B$776,D$402)+'СЕТ СН'!$F$16</f>
        <v>0</v>
      </c>
      <c r="E423" s="36">
        <f>SUMIFS(СВЦЭМ!$K$34:$K$777,СВЦЭМ!$A$34:$A$777,$A423,СВЦЭМ!$B$33:$B$776,E$402)+'СЕТ СН'!$F$16</f>
        <v>0</v>
      </c>
      <c r="F423" s="36">
        <f>SUMIFS(СВЦЭМ!$K$34:$K$777,СВЦЭМ!$A$34:$A$777,$A423,СВЦЭМ!$B$33:$B$776,F$402)+'СЕТ СН'!$F$16</f>
        <v>0</v>
      </c>
      <c r="G423" s="36">
        <f>SUMIFS(СВЦЭМ!$K$34:$K$777,СВЦЭМ!$A$34:$A$777,$A423,СВЦЭМ!$B$33:$B$776,G$402)+'СЕТ СН'!$F$16</f>
        <v>0</v>
      </c>
      <c r="H423" s="36">
        <f>SUMIFS(СВЦЭМ!$K$34:$K$777,СВЦЭМ!$A$34:$A$777,$A423,СВЦЭМ!$B$33:$B$776,H$402)+'СЕТ СН'!$F$16</f>
        <v>0</v>
      </c>
      <c r="I423" s="36">
        <f>SUMIFS(СВЦЭМ!$K$34:$K$777,СВЦЭМ!$A$34:$A$777,$A423,СВЦЭМ!$B$33:$B$776,I$402)+'СЕТ СН'!$F$16</f>
        <v>0</v>
      </c>
      <c r="J423" s="36">
        <f>SUMIFS(СВЦЭМ!$K$34:$K$777,СВЦЭМ!$A$34:$A$777,$A423,СВЦЭМ!$B$33:$B$776,J$402)+'СЕТ СН'!$F$16</f>
        <v>0</v>
      </c>
      <c r="K423" s="36">
        <f>SUMIFS(СВЦЭМ!$K$34:$K$777,СВЦЭМ!$A$34:$A$777,$A423,СВЦЭМ!$B$33:$B$776,K$402)+'СЕТ СН'!$F$16</f>
        <v>0</v>
      </c>
      <c r="L423" s="36">
        <f>SUMIFS(СВЦЭМ!$K$34:$K$777,СВЦЭМ!$A$34:$A$777,$A423,СВЦЭМ!$B$33:$B$776,L$402)+'СЕТ СН'!$F$16</f>
        <v>0</v>
      </c>
      <c r="M423" s="36">
        <f>SUMIFS(СВЦЭМ!$K$34:$K$777,СВЦЭМ!$A$34:$A$777,$A423,СВЦЭМ!$B$33:$B$776,M$402)+'СЕТ СН'!$F$16</f>
        <v>0</v>
      </c>
      <c r="N423" s="36">
        <f>SUMIFS(СВЦЭМ!$K$34:$K$777,СВЦЭМ!$A$34:$A$777,$A423,СВЦЭМ!$B$33:$B$776,N$402)+'СЕТ СН'!$F$16</f>
        <v>0</v>
      </c>
      <c r="O423" s="36">
        <f>SUMIFS(СВЦЭМ!$K$34:$K$777,СВЦЭМ!$A$34:$A$777,$A423,СВЦЭМ!$B$33:$B$776,O$402)+'СЕТ СН'!$F$16</f>
        <v>0</v>
      </c>
      <c r="P423" s="36">
        <f>SUMIFS(СВЦЭМ!$K$34:$K$777,СВЦЭМ!$A$34:$A$777,$A423,СВЦЭМ!$B$33:$B$776,P$402)+'СЕТ СН'!$F$16</f>
        <v>0</v>
      </c>
      <c r="Q423" s="36">
        <f>SUMIFS(СВЦЭМ!$K$34:$K$777,СВЦЭМ!$A$34:$A$777,$A423,СВЦЭМ!$B$33:$B$776,Q$402)+'СЕТ СН'!$F$16</f>
        <v>0</v>
      </c>
      <c r="R423" s="36">
        <f>SUMIFS(СВЦЭМ!$K$34:$K$777,СВЦЭМ!$A$34:$A$777,$A423,СВЦЭМ!$B$33:$B$776,R$402)+'СЕТ СН'!$F$16</f>
        <v>0</v>
      </c>
      <c r="S423" s="36">
        <f>SUMIFS(СВЦЭМ!$K$34:$K$777,СВЦЭМ!$A$34:$A$777,$A423,СВЦЭМ!$B$33:$B$776,S$402)+'СЕТ СН'!$F$16</f>
        <v>0</v>
      </c>
      <c r="T423" s="36">
        <f>SUMIFS(СВЦЭМ!$K$34:$K$777,СВЦЭМ!$A$34:$A$777,$A423,СВЦЭМ!$B$33:$B$776,T$402)+'СЕТ СН'!$F$16</f>
        <v>0</v>
      </c>
      <c r="U423" s="36">
        <f>SUMIFS(СВЦЭМ!$K$34:$K$777,СВЦЭМ!$A$34:$A$777,$A423,СВЦЭМ!$B$33:$B$776,U$402)+'СЕТ СН'!$F$16</f>
        <v>0</v>
      </c>
      <c r="V423" s="36">
        <f>SUMIFS(СВЦЭМ!$K$34:$K$777,СВЦЭМ!$A$34:$A$777,$A423,СВЦЭМ!$B$33:$B$776,V$402)+'СЕТ СН'!$F$16</f>
        <v>0</v>
      </c>
      <c r="W423" s="36">
        <f>SUMIFS(СВЦЭМ!$K$34:$K$777,СВЦЭМ!$A$34:$A$777,$A423,СВЦЭМ!$B$33:$B$776,W$402)+'СЕТ СН'!$F$16</f>
        <v>0</v>
      </c>
      <c r="X423" s="36">
        <f>SUMIFS(СВЦЭМ!$K$34:$K$777,СВЦЭМ!$A$34:$A$777,$A423,СВЦЭМ!$B$33:$B$776,X$402)+'СЕТ СН'!$F$16</f>
        <v>0</v>
      </c>
      <c r="Y423" s="36">
        <f>SUMIFS(СВЦЭМ!$K$34:$K$777,СВЦЭМ!$A$34:$A$777,$A423,СВЦЭМ!$B$33:$B$776,Y$402)+'СЕТ СН'!$F$16</f>
        <v>0</v>
      </c>
    </row>
    <row r="424" spans="1:25" ht="15.75" hidden="1" x14ac:dyDescent="0.2">
      <c r="A424" s="35">
        <f t="shared" si="11"/>
        <v>43577</v>
      </c>
      <c r="B424" s="36">
        <f>SUMIFS(СВЦЭМ!$K$34:$K$777,СВЦЭМ!$A$34:$A$777,$A424,СВЦЭМ!$B$33:$B$776,B$402)+'СЕТ СН'!$F$16</f>
        <v>0</v>
      </c>
      <c r="C424" s="36">
        <f>SUMIFS(СВЦЭМ!$K$34:$K$777,СВЦЭМ!$A$34:$A$777,$A424,СВЦЭМ!$B$33:$B$776,C$402)+'СЕТ СН'!$F$16</f>
        <v>0</v>
      </c>
      <c r="D424" s="36">
        <f>SUMIFS(СВЦЭМ!$K$34:$K$777,СВЦЭМ!$A$34:$A$777,$A424,СВЦЭМ!$B$33:$B$776,D$402)+'СЕТ СН'!$F$16</f>
        <v>0</v>
      </c>
      <c r="E424" s="36">
        <f>SUMIFS(СВЦЭМ!$K$34:$K$777,СВЦЭМ!$A$34:$A$777,$A424,СВЦЭМ!$B$33:$B$776,E$402)+'СЕТ СН'!$F$16</f>
        <v>0</v>
      </c>
      <c r="F424" s="36">
        <f>SUMIFS(СВЦЭМ!$K$34:$K$777,СВЦЭМ!$A$34:$A$777,$A424,СВЦЭМ!$B$33:$B$776,F$402)+'СЕТ СН'!$F$16</f>
        <v>0</v>
      </c>
      <c r="G424" s="36">
        <f>SUMIFS(СВЦЭМ!$K$34:$K$777,СВЦЭМ!$A$34:$A$777,$A424,СВЦЭМ!$B$33:$B$776,G$402)+'СЕТ СН'!$F$16</f>
        <v>0</v>
      </c>
      <c r="H424" s="36">
        <f>SUMIFS(СВЦЭМ!$K$34:$K$777,СВЦЭМ!$A$34:$A$777,$A424,СВЦЭМ!$B$33:$B$776,H$402)+'СЕТ СН'!$F$16</f>
        <v>0</v>
      </c>
      <c r="I424" s="36">
        <f>SUMIFS(СВЦЭМ!$K$34:$K$777,СВЦЭМ!$A$34:$A$777,$A424,СВЦЭМ!$B$33:$B$776,I$402)+'СЕТ СН'!$F$16</f>
        <v>0</v>
      </c>
      <c r="J424" s="36">
        <f>SUMIFS(СВЦЭМ!$K$34:$K$777,СВЦЭМ!$A$34:$A$777,$A424,СВЦЭМ!$B$33:$B$776,J$402)+'СЕТ СН'!$F$16</f>
        <v>0</v>
      </c>
      <c r="K424" s="36">
        <f>SUMIFS(СВЦЭМ!$K$34:$K$777,СВЦЭМ!$A$34:$A$777,$A424,СВЦЭМ!$B$33:$B$776,K$402)+'СЕТ СН'!$F$16</f>
        <v>0</v>
      </c>
      <c r="L424" s="36">
        <f>SUMIFS(СВЦЭМ!$K$34:$K$777,СВЦЭМ!$A$34:$A$777,$A424,СВЦЭМ!$B$33:$B$776,L$402)+'СЕТ СН'!$F$16</f>
        <v>0</v>
      </c>
      <c r="M424" s="36">
        <f>SUMIFS(СВЦЭМ!$K$34:$K$777,СВЦЭМ!$A$34:$A$777,$A424,СВЦЭМ!$B$33:$B$776,M$402)+'СЕТ СН'!$F$16</f>
        <v>0</v>
      </c>
      <c r="N424" s="36">
        <f>SUMIFS(СВЦЭМ!$K$34:$K$777,СВЦЭМ!$A$34:$A$777,$A424,СВЦЭМ!$B$33:$B$776,N$402)+'СЕТ СН'!$F$16</f>
        <v>0</v>
      </c>
      <c r="O424" s="36">
        <f>SUMIFS(СВЦЭМ!$K$34:$K$777,СВЦЭМ!$A$34:$A$777,$A424,СВЦЭМ!$B$33:$B$776,O$402)+'СЕТ СН'!$F$16</f>
        <v>0</v>
      </c>
      <c r="P424" s="36">
        <f>SUMIFS(СВЦЭМ!$K$34:$K$777,СВЦЭМ!$A$34:$A$777,$A424,СВЦЭМ!$B$33:$B$776,P$402)+'СЕТ СН'!$F$16</f>
        <v>0</v>
      </c>
      <c r="Q424" s="36">
        <f>SUMIFS(СВЦЭМ!$K$34:$K$777,СВЦЭМ!$A$34:$A$777,$A424,СВЦЭМ!$B$33:$B$776,Q$402)+'СЕТ СН'!$F$16</f>
        <v>0</v>
      </c>
      <c r="R424" s="36">
        <f>SUMIFS(СВЦЭМ!$K$34:$K$777,СВЦЭМ!$A$34:$A$777,$A424,СВЦЭМ!$B$33:$B$776,R$402)+'СЕТ СН'!$F$16</f>
        <v>0</v>
      </c>
      <c r="S424" s="36">
        <f>SUMIFS(СВЦЭМ!$K$34:$K$777,СВЦЭМ!$A$34:$A$777,$A424,СВЦЭМ!$B$33:$B$776,S$402)+'СЕТ СН'!$F$16</f>
        <v>0</v>
      </c>
      <c r="T424" s="36">
        <f>SUMIFS(СВЦЭМ!$K$34:$K$777,СВЦЭМ!$A$34:$A$777,$A424,СВЦЭМ!$B$33:$B$776,T$402)+'СЕТ СН'!$F$16</f>
        <v>0</v>
      </c>
      <c r="U424" s="36">
        <f>SUMIFS(СВЦЭМ!$K$34:$K$777,СВЦЭМ!$A$34:$A$777,$A424,СВЦЭМ!$B$33:$B$776,U$402)+'СЕТ СН'!$F$16</f>
        <v>0</v>
      </c>
      <c r="V424" s="36">
        <f>SUMIFS(СВЦЭМ!$K$34:$K$777,СВЦЭМ!$A$34:$A$777,$A424,СВЦЭМ!$B$33:$B$776,V$402)+'СЕТ СН'!$F$16</f>
        <v>0</v>
      </c>
      <c r="W424" s="36">
        <f>SUMIFS(СВЦЭМ!$K$34:$K$777,СВЦЭМ!$A$34:$A$777,$A424,СВЦЭМ!$B$33:$B$776,W$402)+'СЕТ СН'!$F$16</f>
        <v>0</v>
      </c>
      <c r="X424" s="36">
        <f>SUMIFS(СВЦЭМ!$K$34:$K$777,СВЦЭМ!$A$34:$A$777,$A424,СВЦЭМ!$B$33:$B$776,X$402)+'СЕТ СН'!$F$16</f>
        <v>0</v>
      </c>
      <c r="Y424" s="36">
        <f>SUMIFS(СВЦЭМ!$K$34:$K$777,СВЦЭМ!$A$34:$A$777,$A424,СВЦЭМ!$B$33:$B$776,Y$402)+'СЕТ СН'!$F$16</f>
        <v>0</v>
      </c>
    </row>
    <row r="425" spans="1:25" ht="15.75" hidden="1" x14ac:dyDescent="0.2">
      <c r="A425" s="35">
        <f t="shared" si="11"/>
        <v>43578</v>
      </c>
      <c r="B425" s="36">
        <f>SUMIFS(СВЦЭМ!$K$34:$K$777,СВЦЭМ!$A$34:$A$777,$A425,СВЦЭМ!$B$33:$B$776,B$402)+'СЕТ СН'!$F$16</f>
        <v>0</v>
      </c>
      <c r="C425" s="36">
        <f>SUMIFS(СВЦЭМ!$K$34:$K$777,СВЦЭМ!$A$34:$A$777,$A425,СВЦЭМ!$B$33:$B$776,C$402)+'СЕТ СН'!$F$16</f>
        <v>0</v>
      </c>
      <c r="D425" s="36">
        <f>SUMIFS(СВЦЭМ!$K$34:$K$777,СВЦЭМ!$A$34:$A$777,$A425,СВЦЭМ!$B$33:$B$776,D$402)+'СЕТ СН'!$F$16</f>
        <v>0</v>
      </c>
      <c r="E425" s="36">
        <f>SUMIFS(СВЦЭМ!$K$34:$K$777,СВЦЭМ!$A$34:$A$777,$A425,СВЦЭМ!$B$33:$B$776,E$402)+'СЕТ СН'!$F$16</f>
        <v>0</v>
      </c>
      <c r="F425" s="36">
        <f>SUMIFS(СВЦЭМ!$K$34:$K$777,СВЦЭМ!$A$34:$A$777,$A425,СВЦЭМ!$B$33:$B$776,F$402)+'СЕТ СН'!$F$16</f>
        <v>0</v>
      </c>
      <c r="G425" s="36">
        <f>SUMIFS(СВЦЭМ!$K$34:$K$777,СВЦЭМ!$A$34:$A$777,$A425,СВЦЭМ!$B$33:$B$776,G$402)+'СЕТ СН'!$F$16</f>
        <v>0</v>
      </c>
      <c r="H425" s="36">
        <f>SUMIFS(СВЦЭМ!$K$34:$K$777,СВЦЭМ!$A$34:$A$777,$A425,СВЦЭМ!$B$33:$B$776,H$402)+'СЕТ СН'!$F$16</f>
        <v>0</v>
      </c>
      <c r="I425" s="36">
        <f>SUMIFS(СВЦЭМ!$K$34:$K$777,СВЦЭМ!$A$34:$A$777,$A425,СВЦЭМ!$B$33:$B$776,I$402)+'СЕТ СН'!$F$16</f>
        <v>0</v>
      </c>
      <c r="J425" s="36">
        <f>SUMIFS(СВЦЭМ!$K$34:$K$777,СВЦЭМ!$A$34:$A$777,$A425,СВЦЭМ!$B$33:$B$776,J$402)+'СЕТ СН'!$F$16</f>
        <v>0</v>
      </c>
      <c r="K425" s="36">
        <f>SUMIFS(СВЦЭМ!$K$34:$K$777,СВЦЭМ!$A$34:$A$777,$A425,СВЦЭМ!$B$33:$B$776,K$402)+'СЕТ СН'!$F$16</f>
        <v>0</v>
      </c>
      <c r="L425" s="36">
        <f>SUMIFS(СВЦЭМ!$K$34:$K$777,СВЦЭМ!$A$34:$A$777,$A425,СВЦЭМ!$B$33:$B$776,L$402)+'СЕТ СН'!$F$16</f>
        <v>0</v>
      </c>
      <c r="M425" s="36">
        <f>SUMIFS(СВЦЭМ!$K$34:$K$777,СВЦЭМ!$A$34:$A$777,$A425,СВЦЭМ!$B$33:$B$776,M$402)+'СЕТ СН'!$F$16</f>
        <v>0</v>
      </c>
      <c r="N425" s="36">
        <f>SUMIFS(СВЦЭМ!$K$34:$K$777,СВЦЭМ!$A$34:$A$777,$A425,СВЦЭМ!$B$33:$B$776,N$402)+'СЕТ СН'!$F$16</f>
        <v>0</v>
      </c>
      <c r="O425" s="36">
        <f>SUMIFS(СВЦЭМ!$K$34:$K$777,СВЦЭМ!$A$34:$A$777,$A425,СВЦЭМ!$B$33:$B$776,O$402)+'СЕТ СН'!$F$16</f>
        <v>0</v>
      </c>
      <c r="P425" s="36">
        <f>SUMIFS(СВЦЭМ!$K$34:$K$777,СВЦЭМ!$A$34:$A$777,$A425,СВЦЭМ!$B$33:$B$776,P$402)+'СЕТ СН'!$F$16</f>
        <v>0</v>
      </c>
      <c r="Q425" s="36">
        <f>SUMIFS(СВЦЭМ!$K$34:$K$777,СВЦЭМ!$A$34:$A$777,$A425,СВЦЭМ!$B$33:$B$776,Q$402)+'СЕТ СН'!$F$16</f>
        <v>0</v>
      </c>
      <c r="R425" s="36">
        <f>SUMIFS(СВЦЭМ!$K$34:$K$777,СВЦЭМ!$A$34:$A$777,$A425,СВЦЭМ!$B$33:$B$776,R$402)+'СЕТ СН'!$F$16</f>
        <v>0</v>
      </c>
      <c r="S425" s="36">
        <f>SUMIFS(СВЦЭМ!$K$34:$K$777,СВЦЭМ!$A$34:$A$777,$A425,СВЦЭМ!$B$33:$B$776,S$402)+'СЕТ СН'!$F$16</f>
        <v>0</v>
      </c>
      <c r="T425" s="36">
        <f>SUMIFS(СВЦЭМ!$K$34:$K$777,СВЦЭМ!$A$34:$A$777,$A425,СВЦЭМ!$B$33:$B$776,T$402)+'СЕТ СН'!$F$16</f>
        <v>0</v>
      </c>
      <c r="U425" s="36">
        <f>SUMIFS(СВЦЭМ!$K$34:$K$777,СВЦЭМ!$A$34:$A$777,$A425,СВЦЭМ!$B$33:$B$776,U$402)+'СЕТ СН'!$F$16</f>
        <v>0</v>
      </c>
      <c r="V425" s="36">
        <f>SUMIFS(СВЦЭМ!$K$34:$K$777,СВЦЭМ!$A$34:$A$777,$A425,СВЦЭМ!$B$33:$B$776,V$402)+'СЕТ СН'!$F$16</f>
        <v>0</v>
      </c>
      <c r="W425" s="36">
        <f>SUMIFS(СВЦЭМ!$K$34:$K$777,СВЦЭМ!$A$34:$A$777,$A425,СВЦЭМ!$B$33:$B$776,W$402)+'СЕТ СН'!$F$16</f>
        <v>0</v>
      </c>
      <c r="X425" s="36">
        <f>SUMIFS(СВЦЭМ!$K$34:$K$777,СВЦЭМ!$A$34:$A$777,$A425,СВЦЭМ!$B$33:$B$776,X$402)+'СЕТ СН'!$F$16</f>
        <v>0</v>
      </c>
      <c r="Y425" s="36">
        <f>SUMIFS(СВЦЭМ!$K$34:$K$777,СВЦЭМ!$A$34:$A$777,$A425,СВЦЭМ!$B$33:$B$776,Y$402)+'СЕТ СН'!$F$16</f>
        <v>0</v>
      </c>
    </row>
    <row r="426" spans="1:25" ht="15.75" hidden="1" x14ac:dyDescent="0.2">
      <c r="A426" s="35">
        <f t="shared" si="11"/>
        <v>43579</v>
      </c>
      <c r="B426" s="36">
        <f>SUMIFS(СВЦЭМ!$K$34:$K$777,СВЦЭМ!$A$34:$A$777,$A426,СВЦЭМ!$B$33:$B$776,B$402)+'СЕТ СН'!$F$16</f>
        <v>0</v>
      </c>
      <c r="C426" s="36">
        <f>SUMIFS(СВЦЭМ!$K$34:$K$777,СВЦЭМ!$A$34:$A$777,$A426,СВЦЭМ!$B$33:$B$776,C$402)+'СЕТ СН'!$F$16</f>
        <v>0</v>
      </c>
      <c r="D426" s="36">
        <f>SUMIFS(СВЦЭМ!$K$34:$K$777,СВЦЭМ!$A$34:$A$777,$A426,СВЦЭМ!$B$33:$B$776,D$402)+'СЕТ СН'!$F$16</f>
        <v>0</v>
      </c>
      <c r="E426" s="36">
        <f>SUMIFS(СВЦЭМ!$K$34:$K$777,СВЦЭМ!$A$34:$A$777,$A426,СВЦЭМ!$B$33:$B$776,E$402)+'СЕТ СН'!$F$16</f>
        <v>0</v>
      </c>
      <c r="F426" s="36">
        <f>SUMIFS(СВЦЭМ!$K$34:$K$777,СВЦЭМ!$A$34:$A$777,$A426,СВЦЭМ!$B$33:$B$776,F$402)+'СЕТ СН'!$F$16</f>
        <v>0</v>
      </c>
      <c r="G426" s="36">
        <f>SUMIFS(СВЦЭМ!$K$34:$K$777,СВЦЭМ!$A$34:$A$777,$A426,СВЦЭМ!$B$33:$B$776,G$402)+'СЕТ СН'!$F$16</f>
        <v>0</v>
      </c>
      <c r="H426" s="36">
        <f>SUMIFS(СВЦЭМ!$K$34:$K$777,СВЦЭМ!$A$34:$A$777,$A426,СВЦЭМ!$B$33:$B$776,H$402)+'СЕТ СН'!$F$16</f>
        <v>0</v>
      </c>
      <c r="I426" s="36">
        <f>SUMIFS(СВЦЭМ!$K$34:$K$777,СВЦЭМ!$A$34:$A$777,$A426,СВЦЭМ!$B$33:$B$776,I$402)+'СЕТ СН'!$F$16</f>
        <v>0</v>
      </c>
      <c r="J426" s="36">
        <f>SUMIFS(СВЦЭМ!$K$34:$K$777,СВЦЭМ!$A$34:$A$777,$A426,СВЦЭМ!$B$33:$B$776,J$402)+'СЕТ СН'!$F$16</f>
        <v>0</v>
      </c>
      <c r="K426" s="36">
        <f>SUMIFS(СВЦЭМ!$K$34:$K$777,СВЦЭМ!$A$34:$A$777,$A426,СВЦЭМ!$B$33:$B$776,K$402)+'СЕТ СН'!$F$16</f>
        <v>0</v>
      </c>
      <c r="L426" s="36">
        <f>SUMIFS(СВЦЭМ!$K$34:$K$777,СВЦЭМ!$A$34:$A$777,$A426,СВЦЭМ!$B$33:$B$776,L$402)+'СЕТ СН'!$F$16</f>
        <v>0</v>
      </c>
      <c r="M426" s="36">
        <f>SUMIFS(СВЦЭМ!$K$34:$K$777,СВЦЭМ!$A$34:$A$777,$A426,СВЦЭМ!$B$33:$B$776,M$402)+'СЕТ СН'!$F$16</f>
        <v>0</v>
      </c>
      <c r="N426" s="36">
        <f>SUMIFS(СВЦЭМ!$K$34:$K$777,СВЦЭМ!$A$34:$A$777,$A426,СВЦЭМ!$B$33:$B$776,N$402)+'СЕТ СН'!$F$16</f>
        <v>0</v>
      </c>
      <c r="O426" s="36">
        <f>SUMIFS(СВЦЭМ!$K$34:$K$777,СВЦЭМ!$A$34:$A$777,$A426,СВЦЭМ!$B$33:$B$776,O$402)+'СЕТ СН'!$F$16</f>
        <v>0</v>
      </c>
      <c r="P426" s="36">
        <f>SUMIFS(СВЦЭМ!$K$34:$K$777,СВЦЭМ!$A$34:$A$777,$A426,СВЦЭМ!$B$33:$B$776,P$402)+'СЕТ СН'!$F$16</f>
        <v>0</v>
      </c>
      <c r="Q426" s="36">
        <f>SUMIFS(СВЦЭМ!$K$34:$K$777,СВЦЭМ!$A$34:$A$777,$A426,СВЦЭМ!$B$33:$B$776,Q$402)+'СЕТ СН'!$F$16</f>
        <v>0</v>
      </c>
      <c r="R426" s="36">
        <f>SUMIFS(СВЦЭМ!$K$34:$K$777,СВЦЭМ!$A$34:$A$777,$A426,СВЦЭМ!$B$33:$B$776,R$402)+'СЕТ СН'!$F$16</f>
        <v>0</v>
      </c>
      <c r="S426" s="36">
        <f>SUMIFS(СВЦЭМ!$K$34:$K$777,СВЦЭМ!$A$34:$A$777,$A426,СВЦЭМ!$B$33:$B$776,S$402)+'СЕТ СН'!$F$16</f>
        <v>0</v>
      </c>
      <c r="T426" s="36">
        <f>SUMIFS(СВЦЭМ!$K$34:$K$777,СВЦЭМ!$A$34:$A$777,$A426,СВЦЭМ!$B$33:$B$776,T$402)+'СЕТ СН'!$F$16</f>
        <v>0</v>
      </c>
      <c r="U426" s="36">
        <f>SUMIFS(СВЦЭМ!$K$34:$K$777,СВЦЭМ!$A$34:$A$777,$A426,СВЦЭМ!$B$33:$B$776,U$402)+'СЕТ СН'!$F$16</f>
        <v>0</v>
      </c>
      <c r="V426" s="36">
        <f>SUMIFS(СВЦЭМ!$K$34:$K$777,СВЦЭМ!$A$34:$A$777,$A426,СВЦЭМ!$B$33:$B$776,V$402)+'СЕТ СН'!$F$16</f>
        <v>0</v>
      </c>
      <c r="W426" s="36">
        <f>SUMIFS(СВЦЭМ!$K$34:$K$777,СВЦЭМ!$A$34:$A$777,$A426,СВЦЭМ!$B$33:$B$776,W$402)+'СЕТ СН'!$F$16</f>
        <v>0</v>
      </c>
      <c r="X426" s="36">
        <f>SUMIFS(СВЦЭМ!$K$34:$K$777,СВЦЭМ!$A$34:$A$777,$A426,СВЦЭМ!$B$33:$B$776,X$402)+'СЕТ СН'!$F$16</f>
        <v>0</v>
      </c>
      <c r="Y426" s="36">
        <f>SUMIFS(СВЦЭМ!$K$34:$K$777,СВЦЭМ!$A$34:$A$777,$A426,СВЦЭМ!$B$33:$B$776,Y$402)+'СЕТ СН'!$F$16</f>
        <v>0</v>
      </c>
    </row>
    <row r="427" spans="1:25" ht="15.75" hidden="1" x14ac:dyDescent="0.2">
      <c r="A427" s="35">
        <f t="shared" si="11"/>
        <v>43580</v>
      </c>
      <c r="B427" s="36">
        <f>SUMIFS(СВЦЭМ!$K$34:$K$777,СВЦЭМ!$A$34:$A$777,$A427,СВЦЭМ!$B$33:$B$776,B$402)+'СЕТ СН'!$F$16</f>
        <v>0</v>
      </c>
      <c r="C427" s="36">
        <f>SUMIFS(СВЦЭМ!$K$34:$K$777,СВЦЭМ!$A$34:$A$777,$A427,СВЦЭМ!$B$33:$B$776,C$402)+'СЕТ СН'!$F$16</f>
        <v>0</v>
      </c>
      <c r="D427" s="36">
        <f>SUMIFS(СВЦЭМ!$K$34:$K$777,СВЦЭМ!$A$34:$A$777,$A427,СВЦЭМ!$B$33:$B$776,D$402)+'СЕТ СН'!$F$16</f>
        <v>0</v>
      </c>
      <c r="E427" s="36">
        <f>SUMIFS(СВЦЭМ!$K$34:$K$777,СВЦЭМ!$A$34:$A$777,$A427,СВЦЭМ!$B$33:$B$776,E$402)+'СЕТ СН'!$F$16</f>
        <v>0</v>
      </c>
      <c r="F427" s="36">
        <f>SUMIFS(СВЦЭМ!$K$34:$K$777,СВЦЭМ!$A$34:$A$777,$A427,СВЦЭМ!$B$33:$B$776,F$402)+'СЕТ СН'!$F$16</f>
        <v>0</v>
      </c>
      <c r="G427" s="36">
        <f>SUMIFS(СВЦЭМ!$K$34:$K$777,СВЦЭМ!$A$34:$A$777,$A427,СВЦЭМ!$B$33:$B$776,G$402)+'СЕТ СН'!$F$16</f>
        <v>0</v>
      </c>
      <c r="H427" s="36">
        <f>SUMIFS(СВЦЭМ!$K$34:$K$777,СВЦЭМ!$A$34:$A$777,$A427,СВЦЭМ!$B$33:$B$776,H$402)+'СЕТ СН'!$F$16</f>
        <v>0</v>
      </c>
      <c r="I427" s="36">
        <f>SUMIFS(СВЦЭМ!$K$34:$K$777,СВЦЭМ!$A$34:$A$777,$A427,СВЦЭМ!$B$33:$B$776,I$402)+'СЕТ СН'!$F$16</f>
        <v>0</v>
      </c>
      <c r="J427" s="36">
        <f>SUMIFS(СВЦЭМ!$K$34:$K$777,СВЦЭМ!$A$34:$A$777,$A427,СВЦЭМ!$B$33:$B$776,J$402)+'СЕТ СН'!$F$16</f>
        <v>0</v>
      </c>
      <c r="K427" s="36">
        <f>SUMIFS(СВЦЭМ!$K$34:$K$777,СВЦЭМ!$A$34:$A$777,$A427,СВЦЭМ!$B$33:$B$776,K$402)+'СЕТ СН'!$F$16</f>
        <v>0</v>
      </c>
      <c r="L427" s="36">
        <f>SUMIFS(СВЦЭМ!$K$34:$K$777,СВЦЭМ!$A$34:$A$777,$A427,СВЦЭМ!$B$33:$B$776,L$402)+'СЕТ СН'!$F$16</f>
        <v>0</v>
      </c>
      <c r="M427" s="36">
        <f>SUMIFS(СВЦЭМ!$K$34:$K$777,СВЦЭМ!$A$34:$A$777,$A427,СВЦЭМ!$B$33:$B$776,M$402)+'СЕТ СН'!$F$16</f>
        <v>0</v>
      </c>
      <c r="N427" s="36">
        <f>SUMIFS(СВЦЭМ!$K$34:$K$777,СВЦЭМ!$A$34:$A$777,$A427,СВЦЭМ!$B$33:$B$776,N$402)+'СЕТ СН'!$F$16</f>
        <v>0</v>
      </c>
      <c r="O427" s="36">
        <f>SUMIFS(СВЦЭМ!$K$34:$K$777,СВЦЭМ!$A$34:$A$777,$A427,СВЦЭМ!$B$33:$B$776,O$402)+'СЕТ СН'!$F$16</f>
        <v>0</v>
      </c>
      <c r="P427" s="36">
        <f>SUMIFS(СВЦЭМ!$K$34:$K$777,СВЦЭМ!$A$34:$A$777,$A427,СВЦЭМ!$B$33:$B$776,P$402)+'СЕТ СН'!$F$16</f>
        <v>0</v>
      </c>
      <c r="Q427" s="36">
        <f>SUMIFS(СВЦЭМ!$K$34:$K$777,СВЦЭМ!$A$34:$A$777,$A427,СВЦЭМ!$B$33:$B$776,Q$402)+'СЕТ СН'!$F$16</f>
        <v>0</v>
      </c>
      <c r="R427" s="36">
        <f>SUMIFS(СВЦЭМ!$K$34:$K$777,СВЦЭМ!$A$34:$A$777,$A427,СВЦЭМ!$B$33:$B$776,R$402)+'СЕТ СН'!$F$16</f>
        <v>0</v>
      </c>
      <c r="S427" s="36">
        <f>SUMIFS(СВЦЭМ!$K$34:$K$777,СВЦЭМ!$A$34:$A$777,$A427,СВЦЭМ!$B$33:$B$776,S$402)+'СЕТ СН'!$F$16</f>
        <v>0</v>
      </c>
      <c r="T427" s="36">
        <f>SUMIFS(СВЦЭМ!$K$34:$K$777,СВЦЭМ!$A$34:$A$777,$A427,СВЦЭМ!$B$33:$B$776,T$402)+'СЕТ СН'!$F$16</f>
        <v>0</v>
      </c>
      <c r="U427" s="36">
        <f>SUMIFS(СВЦЭМ!$K$34:$K$777,СВЦЭМ!$A$34:$A$777,$A427,СВЦЭМ!$B$33:$B$776,U$402)+'СЕТ СН'!$F$16</f>
        <v>0</v>
      </c>
      <c r="V427" s="36">
        <f>SUMIFS(СВЦЭМ!$K$34:$K$777,СВЦЭМ!$A$34:$A$777,$A427,СВЦЭМ!$B$33:$B$776,V$402)+'СЕТ СН'!$F$16</f>
        <v>0</v>
      </c>
      <c r="W427" s="36">
        <f>SUMIFS(СВЦЭМ!$K$34:$K$777,СВЦЭМ!$A$34:$A$777,$A427,СВЦЭМ!$B$33:$B$776,W$402)+'СЕТ СН'!$F$16</f>
        <v>0</v>
      </c>
      <c r="X427" s="36">
        <f>SUMIFS(СВЦЭМ!$K$34:$K$777,СВЦЭМ!$A$34:$A$777,$A427,СВЦЭМ!$B$33:$B$776,X$402)+'СЕТ СН'!$F$16</f>
        <v>0</v>
      </c>
      <c r="Y427" s="36">
        <f>SUMIFS(СВЦЭМ!$K$34:$K$777,СВЦЭМ!$A$34:$A$777,$A427,СВЦЭМ!$B$33:$B$776,Y$402)+'СЕТ СН'!$F$16</f>
        <v>0</v>
      </c>
    </row>
    <row r="428" spans="1:25" ht="15.75" hidden="1" x14ac:dyDescent="0.2">
      <c r="A428" s="35">
        <f t="shared" si="11"/>
        <v>43581</v>
      </c>
      <c r="B428" s="36">
        <f>SUMIFS(СВЦЭМ!$K$34:$K$777,СВЦЭМ!$A$34:$A$777,$A428,СВЦЭМ!$B$33:$B$776,B$402)+'СЕТ СН'!$F$16</f>
        <v>0</v>
      </c>
      <c r="C428" s="36">
        <f>SUMIFS(СВЦЭМ!$K$34:$K$777,СВЦЭМ!$A$34:$A$777,$A428,СВЦЭМ!$B$33:$B$776,C$402)+'СЕТ СН'!$F$16</f>
        <v>0</v>
      </c>
      <c r="D428" s="36">
        <f>SUMIFS(СВЦЭМ!$K$34:$K$777,СВЦЭМ!$A$34:$A$777,$A428,СВЦЭМ!$B$33:$B$776,D$402)+'СЕТ СН'!$F$16</f>
        <v>0</v>
      </c>
      <c r="E428" s="36">
        <f>SUMIFS(СВЦЭМ!$K$34:$K$777,СВЦЭМ!$A$34:$A$777,$A428,СВЦЭМ!$B$33:$B$776,E$402)+'СЕТ СН'!$F$16</f>
        <v>0</v>
      </c>
      <c r="F428" s="36">
        <f>SUMIFS(СВЦЭМ!$K$34:$K$777,СВЦЭМ!$A$34:$A$777,$A428,СВЦЭМ!$B$33:$B$776,F$402)+'СЕТ СН'!$F$16</f>
        <v>0</v>
      </c>
      <c r="G428" s="36">
        <f>SUMIFS(СВЦЭМ!$K$34:$K$777,СВЦЭМ!$A$34:$A$777,$A428,СВЦЭМ!$B$33:$B$776,G$402)+'СЕТ СН'!$F$16</f>
        <v>0</v>
      </c>
      <c r="H428" s="36">
        <f>SUMIFS(СВЦЭМ!$K$34:$K$777,СВЦЭМ!$A$34:$A$777,$A428,СВЦЭМ!$B$33:$B$776,H$402)+'СЕТ СН'!$F$16</f>
        <v>0</v>
      </c>
      <c r="I428" s="36">
        <f>SUMIFS(СВЦЭМ!$K$34:$K$777,СВЦЭМ!$A$34:$A$777,$A428,СВЦЭМ!$B$33:$B$776,I$402)+'СЕТ СН'!$F$16</f>
        <v>0</v>
      </c>
      <c r="J428" s="36">
        <f>SUMIFS(СВЦЭМ!$K$34:$K$777,СВЦЭМ!$A$34:$A$777,$A428,СВЦЭМ!$B$33:$B$776,J$402)+'СЕТ СН'!$F$16</f>
        <v>0</v>
      </c>
      <c r="K428" s="36">
        <f>SUMIFS(СВЦЭМ!$K$34:$K$777,СВЦЭМ!$A$34:$A$777,$A428,СВЦЭМ!$B$33:$B$776,K$402)+'СЕТ СН'!$F$16</f>
        <v>0</v>
      </c>
      <c r="L428" s="36">
        <f>SUMIFS(СВЦЭМ!$K$34:$K$777,СВЦЭМ!$A$34:$A$777,$A428,СВЦЭМ!$B$33:$B$776,L$402)+'СЕТ СН'!$F$16</f>
        <v>0</v>
      </c>
      <c r="M428" s="36">
        <f>SUMIFS(СВЦЭМ!$K$34:$K$777,СВЦЭМ!$A$34:$A$777,$A428,СВЦЭМ!$B$33:$B$776,M$402)+'СЕТ СН'!$F$16</f>
        <v>0</v>
      </c>
      <c r="N428" s="36">
        <f>SUMIFS(СВЦЭМ!$K$34:$K$777,СВЦЭМ!$A$34:$A$777,$A428,СВЦЭМ!$B$33:$B$776,N$402)+'СЕТ СН'!$F$16</f>
        <v>0</v>
      </c>
      <c r="O428" s="36">
        <f>SUMIFS(СВЦЭМ!$K$34:$K$777,СВЦЭМ!$A$34:$A$777,$A428,СВЦЭМ!$B$33:$B$776,O$402)+'СЕТ СН'!$F$16</f>
        <v>0</v>
      </c>
      <c r="P428" s="36">
        <f>SUMIFS(СВЦЭМ!$K$34:$K$777,СВЦЭМ!$A$34:$A$777,$A428,СВЦЭМ!$B$33:$B$776,P$402)+'СЕТ СН'!$F$16</f>
        <v>0</v>
      </c>
      <c r="Q428" s="36">
        <f>SUMIFS(СВЦЭМ!$K$34:$K$777,СВЦЭМ!$A$34:$A$777,$A428,СВЦЭМ!$B$33:$B$776,Q$402)+'СЕТ СН'!$F$16</f>
        <v>0</v>
      </c>
      <c r="R428" s="36">
        <f>SUMIFS(СВЦЭМ!$K$34:$K$777,СВЦЭМ!$A$34:$A$777,$A428,СВЦЭМ!$B$33:$B$776,R$402)+'СЕТ СН'!$F$16</f>
        <v>0</v>
      </c>
      <c r="S428" s="36">
        <f>SUMIFS(СВЦЭМ!$K$34:$K$777,СВЦЭМ!$A$34:$A$777,$A428,СВЦЭМ!$B$33:$B$776,S$402)+'СЕТ СН'!$F$16</f>
        <v>0</v>
      </c>
      <c r="T428" s="36">
        <f>SUMIFS(СВЦЭМ!$K$34:$K$777,СВЦЭМ!$A$34:$A$777,$A428,СВЦЭМ!$B$33:$B$776,T$402)+'СЕТ СН'!$F$16</f>
        <v>0</v>
      </c>
      <c r="U428" s="36">
        <f>SUMIFS(СВЦЭМ!$K$34:$K$777,СВЦЭМ!$A$34:$A$777,$A428,СВЦЭМ!$B$33:$B$776,U$402)+'СЕТ СН'!$F$16</f>
        <v>0</v>
      </c>
      <c r="V428" s="36">
        <f>SUMIFS(СВЦЭМ!$K$34:$K$777,СВЦЭМ!$A$34:$A$777,$A428,СВЦЭМ!$B$33:$B$776,V$402)+'СЕТ СН'!$F$16</f>
        <v>0</v>
      </c>
      <c r="W428" s="36">
        <f>SUMIFS(СВЦЭМ!$K$34:$K$777,СВЦЭМ!$A$34:$A$777,$A428,СВЦЭМ!$B$33:$B$776,W$402)+'СЕТ СН'!$F$16</f>
        <v>0</v>
      </c>
      <c r="X428" s="36">
        <f>SUMIFS(СВЦЭМ!$K$34:$K$777,СВЦЭМ!$A$34:$A$777,$A428,СВЦЭМ!$B$33:$B$776,X$402)+'СЕТ СН'!$F$16</f>
        <v>0</v>
      </c>
      <c r="Y428" s="36">
        <f>SUMIFS(СВЦЭМ!$K$34:$K$777,СВЦЭМ!$A$34:$A$777,$A428,СВЦЭМ!$B$33:$B$776,Y$402)+'СЕТ СН'!$F$16</f>
        <v>0</v>
      </c>
    </row>
    <row r="429" spans="1:25" ht="15.75" hidden="1" x14ac:dyDescent="0.2">
      <c r="A429" s="35">
        <f t="shared" si="11"/>
        <v>43582</v>
      </c>
      <c r="B429" s="36">
        <f>SUMIFS(СВЦЭМ!$K$34:$K$777,СВЦЭМ!$A$34:$A$777,$A429,СВЦЭМ!$B$33:$B$776,B$402)+'СЕТ СН'!$F$16</f>
        <v>0</v>
      </c>
      <c r="C429" s="36">
        <f>SUMIFS(СВЦЭМ!$K$34:$K$777,СВЦЭМ!$A$34:$A$777,$A429,СВЦЭМ!$B$33:$B$776,C$402)+'СЕТ СН'!$F$16</f>
        <v>0</v>
      </c>
      <c r="D429" s="36">
        <f>SUMIFS(СВЦЭМ!$K$34:$K$777,СВЦЭМ!$A$34:$A$777,$A429,СВЦЭМ!$B$33:$B$776,D$402)+'СЕТ СН'!$F$16</f>
        <v>0</v>
      </c>
      <c r="E429" s="36">
        <f>SUMIFS(СВЦЭМ!$K$34:$K$777,СВЦЭМ!$A$34:$A$777,$A429,СВЦЭМ!$B$33:$B$776,E$402)+'СЕТ СН'!$F$16</f>
        <v>0</v>
      </c>
      <c r="F429" s="36">
        <f>SUMIFS(СВЦЭМ!$K$34:$K$777,СВЦЭМ!$A$34:$A$777,$A429,СВЦЭМ!$B$33:$B$776,F$402)+'СЕТ СН'!$F$16</f>
        <v>0</v>
      </c>
      <c r="G429" s="36">
        <f>SUMIFS(СВЦЭМ!$K$34:$K$777,СВЦЭМ!$A$34:$A$777,$A429,СВЦЭМ!$B$33:$B$776,G$402)+'СЕТ СН'!$F$16</f>
        <v>0</v>
      </c>
      <c r="H429" s="36">
        <f>SUMIFS(СВЦЭМ!$K$34:$K$777,СВЦЭМ!$A$34:$A$777,$A429,СВЦЭМ!$B$33:$B$776,H$402)+'СЕТ СН'!$F$16</f>
        <v>0</v>
      </c>
      <c r="I429" s="36">
        <f>SUMIFS(СВЦЭМ!$K$34:$K$777,СВЦЭМ!$A$34:$A$777,$A429,СВЦЭМ!$B$33:$B$776,I$402)+'СЕТ СН'!$F$16</f>
        <v>0</v>
      </c>
      <c r="J429" s="36">
        <f>SUMIFS(СВЦЭМ!$K$34:$K$777,СВЦЭМ!$A$34:$A$777,$A429,СВЦЭМ!$B$33:$B$776,J$402)+'СЕТ СН'!$F$16</f>
        <v>0</v>
      </c>
      <c r="K429" s="36">
        <f>SUMIFS(СВЦЭМ!$K$34:$K$777,СВЦЭМ!$A$34:$A$777,$A429,СВЦЭМ!$B$33:$B$776,K$402)+'СЕТ СН'!$F$16</f>
        <v>0</v>
      </c>
      <c r="L429" s="36">
        <f>SUMIFS(СВЦЭМ!$K$34:$K$777,СВЦЭМ!$A$34:$A$777,$A429,СВЦЭМ!$B$33:$B$776,L$402)+'СЕТ СН'!$F$16</f>
        <v>0</v>
      </c>
      <c r="M429" s="36">
        <f>SUMIFS(СВЦЭМ!$K$34:$K$777,СВЦЭМ!$A$34:$A$777,$A429,СВЦЭМ!$B$33:$B$776,M$402)+'СЕТ СН'!$F$16</f>
        <v>0</v>
      </c>
      <c r="N429" s="36">
        <f>SUMIFS(СВЦЭМ!$K$34:$K$777,СВЦЭМ!$A$34:$A$777,$A429,СВЦЭМ!$B$33:$B$776,N$402)+'СЕТ СН'!$F$16</f>
        <v>0</v>
      </c>
      <c r="O429" s="36">
        <f>SUMIFS(СВЦЭМ!$K$34:$K$777,СВЦЭМ!$A$34:$A$777,$A429,СВЦЭМ!$B$33:$B$776,O$402)+'СЕТ СН'!$F$16</f>
        <v>0</v>
      </c>
      <c r="P429" s="36">
        <f>SUMIFS(СВЦЭМ!$K$34:$K$777,СВЦЭМ!$A$34:$A$777,$A429,СВЦЭМ!$B$33:$B$776,P$402)+'СЕТ СН'!$F$16</f>
        <v>0</v>
      </c>
      <c r="Q429" s="36">
        <f>SUMIFS(СВЦЭМ!$K$34:$K$777,СВЦЭМ!$A$34:$A$777,$A429,СВЦЭМ!$B$33:$B$776,Q$402)+'СЕТ СН'!$F$16</f>
        <v>0</v>
      </c>
      <c r="R429" s="36">
        <f>SUMIFS(СВЦЭМ!$K$34:$K$777,СВЦЭМ!$A$34:$A$777,$A429,СВЦЭМ!$B$33:$B$776,R$402)+'СЕТ СН'!$F$16</f>
        <v>0</v>
      </c>
      <c r="S429" s="36">
        <f>SUMIFS(СВЦЭМ!$K$34:$K$777,СВЦЭМ!$A$34:$A$777,$A429,СВЦЭМ!$B$33:$B$776,S$402)+'СЕТ СН'!$F$16</f>
        <v>0</v>
      </c>
      <c r="T429" s="36">
        <f>SUMIFS(СВЦЭМ!$K$34:$K$777,СВЦЭМ!$A$34:$A$777,$A429,СВЦЭМ!$B$33:$B$776,T$402)+'СЕТ СН'!$F$16</f>
        <v>0</v>
      </c>
      <c r="U429" s="36">
        <f>SUMIFS(СВЦЭМ!$K$34:$K$777,СВЦЭМ!$A$34:$A$777,$A429,СВЦЭМ!$B$33:$B$776,U$402)+'СЕТ СН'!$F$16</f>
        <v>0</v>
      </c>
      <c r="V429" s="36">
        <f>SUMIFS(СВЦЭМ!$K$34:$K$777,СВЦЭМ!$A$34:$A$777,$A429,СВЦЭМ!$B$33:$B$776,V$402)+'СЕТ СН'!$F$16</f>
        <v>0</v>
      </c>
      <c r="W429" s="36">
        <f>SUMIFS(СВЦЭМ!$K$34:$K$777,СВЦЭМ!$A$34:$A$777,$A429,СВЦЭМ!$B$33:$B$776,W$402)+'СЕТ СН'!$F$16</f>
        <v>0</v>
      </c>
      <c r="X429" s="36">
        <f>SUMIFS(СВЦЭМ!$K$34:$K$777,СВЦЭМ!$A$34:$A$777,$A429,СВЦЭМ!$B$33:$B$776,X$402)+'СЕТ СН'!$F$16</f>
        <v>0</v>
      </c>
      <c r="Y429" s="36">
        <f>SUMIFS(СВЦЭМ!$K$34:$K$777,СВЦЭМ!$A$34:$A$777,$A429,СВЦЭМ!$B$33:$B$776,Y$402)+'СЕТ СН'!$F$16</f>
        <v>0</v>
      </c>
    </row>
    <row r="430" spans="1:25" ht="15.75" hidden="1" x14ac:dyDescent="0.2">
      <c r="A430" s="35">
        <f t="shared" si="11"/>
        <v>43583</v>
      </c>
      <c r="B430" s="36">
        <f>SUMIFS(СВЦЭМ!$K$34:$K$777,СВЦЭМ!$A$34:$A$777,$A430,СВЦЭМ!$B$33:$B$776,B$402)+'СЕТ СН'!$F$16</f>
        <v>0</v>
      </c>
      <c r="C430" s="36">
        <f>SUMIFS(СВЦЭМ!$K$34:$K$777,СВЦЭМ!$A$34:$A$777,$A430,СВЦЭМ!$B$33:$B$776,C$402)+'СЕТ СН'!$F$16</f>
        <v>0</v>
      </c>
      <c r="D430" s="36">
        <f>SUMIFS(СВЦЭМ!$K$34:$K$777,СВЦЭМ!$A$34:$A$777,$A430,СВЦЭМ!$B$33:$B$776,D$402)+'СЕТ СН'!$F$16</f>
        <v>0</v>
      </c>
      <c r="E430" s="36">
        <f>SUMIFS(СВЦЭМ!$K$34:$K$777,СВЦЭМ!$A$34:$A$777,$A430,СВЦЭМ!$B$33:$B$776,E$402)+'СЕТ СН'!$F$16</f>
        <v>0</v>
      </c>
      <c r="F430" s="36">
        <f>SUMIFS(СВЦЭМ!$K$34:$K$777,СВЦЭМ!$A$34:$A$777,$A430,СВЦЭМ!$B$33:$B$776,F$402)+'СЕТ СН'!$F$16</f>
        <v>0</v>
      </c>
      <c r="G430" s="36">
        <f>SUMIFS(СВЦЭМ!$K$34:$K$777,СВЦЭМ!$A$34:$A$777,$A430,СВЦЭМ!$B$33:$B$776,G$402)+'СЕТ СН'!$F$16</f>
        <v>0</v>
      </c>
      <c r="H430" s="36">
        <f>SUMIFS(СВЦЭМ!$K$34:$K$777,СВЦЭМ!$A$34:$A$777,$A430,СВЦЭМ!$B$33:$B$776,H$402)+'СЕТ СН'!$F$16</f>
        <v>0</v>
      </c>
      <c r="I430" s="36">
        <f>SUMIFS(СВЦЭМ!$K$34:$K$777,СВЦЭМ!$A$34:$A$777,$A430,СВЦЭМ!$B$33:$B$776,I$402)+'СЕТ СН'!$F$16</f>
        <v>0</v>
      </c>
      <c r="J430" s="36">
        <f>SUMIFS(СВЦЭМ!$K$34:$K$777,СВЦЭМ!$A$34:$A$777,$A430,СВЦЭМ!$B$33:$B$776,J$402)+'СЕТ СН'!$F$16</f>
        <v>0</v>
      </c>
      <c r="K430" s="36">
        <f>SUMIFS(СВЦЭМ!$K$34:$K$777,СВЦЭМ!$A$34:$A$777,$A430,СВЦЭМ!$B$33:$B$776,K$402)+'СЕТ СН'!$F$16</f>
        <v>0</v>
      </c>
      <c r="L430" s="36">
        <f>SUMIFS(СВЦЭМ!$K$34:$K$777,СВЦЭМ!$A$34:$A$777,$A430,СВЦЭМ!$B$33:$B$776,L$402)+'СЕТ СН'!$F$16</f>
        <v>0</v>
      </c>
      <c r="M430" s="36">
        <f>SUMIFS(СВЦЭМ!$K$34:$K$777,СВЦЭМ!$A$34:$A$777,$A430,СВЦЭМ!$B$33:$B$776,M$402)+'СЕТ СН'!$F$16</f>
        <v>0</v>
      </c>
      <c r="N430" s="36">
        <f>SUMIFS(СВЦЭМ!$K$34:$K$777,СВЦЭМ!$A$34:$A$777,$A430,СВЦЭМ!$B$33:$B$776,N$402)+'СЕТ СН'!$F$16</f>
        <v>0</v>
      </c>
      <c r="O430" s="36">
        <f>SUMIFS(СВЦЭМ!$K$34:$K$777,СВЦЭМ!$A$34:$A$777,$A430,СВЦЭМ!$B$33:$B$776,O$402)+'СЕТ СН'!$F$16</f>
        <v>0</v>
      </c>
      <c r="P430" s="36">
        <f>SUMIFS(СВЦЭМ!$K$34:$K$777,СВЦЭМ!$A$34:$A$777,$A430,СВЦЭМ!$B$33:$B$776,P$402)+'СЕТ СН'!$F$16</f>
        <v>0</v>
      </c>
      <c r="Q430" s="36">
        <f>SUMIFS(СВЦЭМ!$K$34:$K$777,СВЦЭМ!$A$34:$A$777,$A430,СВЦЭМ!$B$33:$B$776,Q$402)+'СЕТ СН'!$F$16</f>
        <v>0</v>
      </c>
      <c r="R430" s="36">
        <f>SUMIFS(СВЦЭМ!$K$34:$K$777,СВЦЭМ!$A$34:$A$777,$A430,СВЦЭМ!$B$33:$B$776,R$402)+'СЕТ СН'!$F$16</f>
        <v>0</v>
      </c>
      <c r="S430" s="36">
        <f>SUMIFS(СВЦЭМ!$K$34:$K$777,СВЦЭМ!$A$34:$A$777,$A430,СВЦЭМ!$B$33:$B$776,S$402)+'СЕТ СН'!$F$16</f>
        <v>0</v>
      </c>
      <c r="T430" s="36">
        <f>SUMIFS(СВЦЭМ!$K$34:$K$777,СВЦЭМ!$A$34:$A$777,$A430,СВЦЭМ!$B$33:$B$776,T$402)+'СЕТ СН'!$F$16</f>
        <v>0</v>
      </c>
      <c r="U430" s="36">
        <f>SUMIFS(СВЦЭМ!$K$34:$K$777,СВЦЭМ!$A$34:$A$777,$A430,СВЦЭМ!$B$33:$B$776,U$402)+'СЕТ СН'!$F$16</f>
        <v>0</v>
      </c>
      <c r="V430" s="36">
        <f>SUMIFS(СВЦЭМ!$K$34:$K$777,СВЦЭМ!$A$34:$A$777,$A430,СВЦЭМ!$B$33:$B$776,V$402)+'СЕТ СН'!$F$16</f>
        <v>0</v>
      </c>
      <c r="W430" s="36">
        <f>SUMIFS(СВЦЭМ!$K$34:$K$777,СВЦЭМ!$A$34:$A$777,$A430,СВЦЭМ!$B$33:$B$776,W$402)+'СЕТ СН'!$F$16</f>
        <v>0</v>
      </c>
      <c r="X430" s="36">
        <f>SUMIFS(СВЦЭМ!$K$34:$K$777,СВЦЭМ!$A$34:$A$777,$A430,СВЦЭМ!$B$33:$B$776,X$402)+'СЕТ СН'!$F$16</f>
        <v>0</v>
      </c>
      <c r="Y430" s="36">
        <f>SUMIFS(СВЦЭМ!$K$34:$K$777,СВЦЭМ!$A$34:$A$777,$A430,СВЦЭМ!$B$33:$B$776,Y$402)+'СЕТ СН'!$F$16</f>
        <v>0</v>
      </c>
    </row>
    <row r="431" spans="1:25" ht="15.75" hidden="1" x14ac:dyDescent="0.2">
      <c r="A431" s="35">
        <f t="shared" si="11"/>
        <v>43584</v>
      </c>
      <c r="B431" s="36">
        <f>SUMIFS(СВЦЭМ!$K$34:$K$777,СВЦЭМ!$A$34:$A$777,$A431,СВЦЭМ!$B$33:$B$776,B$402)+'СЕТ СН'!$F$16</f>
        <v>0</v>
      </c>
      <c r="C431" s="36">
        <f>SUMIFS(СВЦЭМ!$K$34:$K$777,СВЦЭМ!$A$34:$A$777,$A431,СВЦЭМ!$B$33:$B$776,C$402)+'СЕТ СН'!$F$16</f>
        <v>0</v>
      </c>
      <c r="D431" s="36">
        <f>SUMIFS(СВЦЭМ!$K$34:$K$777,СВЦЭМ!$A$34:$A$777,$A431,СВЦЭМ!$B$33:$B$776,D$402)+'СЕТ СН'!$F$16</f>
        <v>0</v>
      </c>
      <c r="E431" s="36">
        <f>SUMIFS(СВЦЭМ!$K$34:$K$777,СВЦЭМ!$A$34:$A$777,$A431,СВЦЭМ!$B$33:$B$776,E$402)+'СЕТ СН'!$F$16</f>
        <v>0</v>
      </c>
      <c r="F431" s="36">
        <f>SUMIFS(СВЦЭМ!$K$34:$K$777,СВЦЭМ!$A$34:$A$777,$A431,СВЦЭМ!$B$33:$B$776,F$402)+'СЕТ СН'!$F$16</f>
        <v>0</v>
      </c>
      <c r="G431" s="36">
        <f>SUMIFS(СВЦЭМ!$K$34:$K$777,СВЦЭМ!$A$34:$A$777,$A431,СВЦЭМ!$B$33:$B$776,G$402)+'СЕТ СН'!$F$16</f>
        <v>0</v>
      </c>
      <c r="H431" s="36">
        <f>SUMIFS(СВЦЭМ!$K$34:$K$777,СВЦЭМ!$A$34:$A$777,$A431,СВЦЭМ!$B$33:$B$776,H$402)+'СЕТ СН'!$F$16</f>
        <v>0</v>
      </c>
      <c r="I431" s="36">
        <f>SUMIFS(СВЦЭМ!$K$34:$K$777,СВЦЭМ!$A$34:$A$777,$A431,СВЦЭМ!$B$33:$B$776,I$402)+'СЕТ СН'!$F$16</f>
        <v>0</v>
      </c>
      <c r="J431" s="36">
        <f>SUMIFS(СВЦЭМ!$K$34:$K$777,СВЦЭМ!$A$34:$A$777,$A431,СВЦЭМ!$B$33:$B$776,J$402)+'СЕТ СН'!$F$16</f>
        <v>0</v>
      </c>
      <c r="K431" s="36">
        <f>SUMIFS(СВЦЭМ!$K$34:$K$777,СВЦЭМ!$A$34:$A$777,$A431,СВЦЭМ!$B$33:$B$776,K$402)+'СЕТ СН'!$F$16</f>
        <v>0</v>
      </c>
      <c r="L431" s="36">
        <f>SUMIFS(СВЦЭМ!$K$34:$K$777,СВЦЭМ!$A$34:$A$777,$A431,СВЦЭМ!$B$33:$B$776,L$402)+'СЕТ СН'!$F$16</f>
        <v>0</v>
      </c>
      <c r="M431" s="36">
        <f>SUMIFS(СВЦЭМ!$K$34:$K$777,СВЦЭМ!$A$34:$A$777,$A431,СВЦЭМ!$B$33:$B$776,M$402)+'СЕТ СН'!$F$16</f>
        <v>0</v>
      </c>
      <c r="N431" s="36">
        <f>SUMIFS(СВЦЭМ!$K$34:$K$777,СВЦЭМ!$A$34:$A$777,$A431,СВЦЭМ!$B$33:$B$776,N$402)+'СЕТ СН'!$F$16</f>
        <v>0</v>
      </c>
      <c r="O431" s="36">
        <f>SUMIFS(СВЦЭМ!$K$34:$K$777,СВЦЭМ!$A$34:$A$777,$A431,СВЦЭМ!$B$33:$B$776,O$402)+'СЕТ СН'!$F$16</f>
        <v>0</v>
      </c>
      <c r="P431" s="36">
        <f>SUMIFS(СВЦЭМ!$K$34:$K$777,СВЦЭМ!$A$34:$A$777,$A431,СВЦЭМ!$B$33:$B$776,P$402)+'СЕТ СН'!$F$16</f>
        <v>0</v>
      </c>
      <c r="Q431" s="36">
        <f>SUMIFS(СВЦЭМ!$K$34:$K$777,СВЦЭМ!$A$34:$A$777,$A431,СВЦЭМ!$B$33:$B$776,Q$402)+'СЕТ СН'!$F$16</f>
        <v>0</v>
      </c>
      <c r="R431" s="36">
        <f>SUMIFS(СВЦЭМ!$K$34:$K$777,СВЦЭМ!$A$34:$A$777,$A431,СВЦЭМ!$B$33:$B$776,R$402)+'СЕТ СН'!$F$16</f>
        <v>0</v>
      </c>
      <c r="S431" s="36">
        <f>SUMIFS(СВЦЭМ!$K$34:$K$777,СВЦЭМ!$A$34:$A$777,$A431,СВЦЭМ!$B$33:$B$776,S$402)+'СЕТ СН'!$F$16</f>
        <v>0</v>
      </c>
      <c r="T431" s="36">
        <f>SUMIFS(СВЦЭМ!$K$34:$K$777,СВЦЭМ!$A$34:$A$777,$A431,СВЦЭМ!$B$33:$B$776,T$402)+'СЕТ СН'!$F$16</f>
        <v>0</v>
      </c>
      <c r="U431" s="36">
        <f>SUMIFS(СВЦЭМ!$K$34:$K$777,СВЦЭМ!$A$34:$A$777,$A431,СВЦЭМ!$B$33:$B$776,U$402)+'СЕТ СН'!$F$16</f>
        <v>0</v>
      </c>
      <c r="V431" s="36">
        <f>SUMIFS(СВЦЭМ!$K$34:$K$777,СВЦЭМ!$A$34:$A$777,$A431,СВЦЭМ!$B$33:$B$776,V$402)+'СЕТ СН'!$F$16</f>
        <v>0</v>
      </c>
      <c r="W431" s="36">
        <f>SUMIFS(СВЦЭМ!$K$34:$K$777,СВЦЭМ!$A$34:$A$777,$A431,СВЦЭМ!$B$33:$B$776,W$402)+'СЕТ СН'!$F$16</f>
        <v>0</v>
      </c>
      <c r="X431" s="36">
        <f>SUMIFS(СВЦЭМ!$K$34:$K$777,СВЦЭМ!$A$34:$A$777,$A431,СВЦЭМ!$B$33:$B$776,X$402)+'СЕТ СН'!$F$16</f>
        <v>0</v>
      </c>
      <c r="Y431" s="36">
        <f>SUMIFS(СВЦЭМ!$K$34:$K$777,СВЦЭМ!$A$34:$A$777,$A431,СВЦЭМ!$B$33:$B$776,Y$402)+'СЕТ СН'!$F$16</f>
        <v>0</v>
      </c>
    </row>
    <row r="432" spans="1:25" ht="15.75" hidden="1" x14ac:dyDescent="0.2">
      <c r="A432" s="35">
        <f t="shared" si="11"/>
        <v>43585</v>
      </c>
      <c r="B432" s="36">
        <f>SUMIFS(СВЦЭМ!$K$34:$K$777,СВЦЭМ!$A$34:$A$777,$A432,СВЦЭМ!$B$33:$B$776,B$402)+'СЕТ СН'!$F$16</f>
        <v>0</v>
      </c>
      <c r="C432" s="36">
        <f>SUMIFS(СВЦЭМ!$K$34:$K$777,СВЦЭМ!$A$34:$A$777,$A432,СВЦЭМ!$B$33:$B$776,C$402)+'СЕТ СН'!$F$16</f>
        <v>0</v>
      </c>
      <c r="D432" s="36">
        <f>SUMIFS(СВЦЭМ!$K$34:$K$777,СВЦЭМ!$A$34:$A$777,$A432,СВЦЭМ!$B$33:$B$776,D$402)+'СЕТ СН'!$F$16</f>
        <v>0</v>
      </c>
      <c r="E432" s="36">
        <f>SUMIFS(СВЦЭМ!$K$34:$K$777,СВЦЭМ!$A$34:$A$777,$A432,СВЦЭМ!$B$33:$B$776,E$402)+'СЕТ СН'!$F$16</f>
        <v>0</v>
      </c>
      <c r="F432" s="36">
        <f>SUMIFS(СВЦЭМ!$K$34:$K$777,СВЦЭМ!$A$34:$A$777,$A432,СВЦЭМ!$B$33:$B$776,F$402)+'СЕТ СН'!$F$16</f>
        <v>0</v>
      </c>
      <c r="G432" s="36">
        <f>SUMIFS(СВЦЭМ!$K$34:$K$777,СВЦЭМ!$A$34:$A$777,$A432,СВЦЭМ!$B$33:$B$776,G$402)+'СЕТ СН'!$F$16</f>
        <v>0</v>
      </c>
      <c r="H432" s="36">
        <f>SUMIFS(СВЦЭМ!$K$34:$K$777,СВЦЭМ!$A$34:$A$777,$A432,СВЦЭМ!$B$33:$B$776,H$402)+'СЕТ СН'!$F$16</f>
        <v>0</v>
      </c>
      <c r="I432" s="36">
        <f>SUMIFS(СВЦЭМ!$K$34:$K$777,СВЦЭМ!$A$34:$A$777,$A432,СВЦЭМ!$B$33:$B$776,I$402)+'СЕТ СН'!$F$16</f>
        <v>0</v>
      </c>
      <c r="J432" s="36">
        <f>SUMIFS(СВЦЭМ!$K$34:$K$777,СВЦЭМ!$A$34:$A$777,$A432,СВЦЭМ!$B$33:$B$776,J$402)+'СЕТ СН'!$F$16</f>
        <v>0</v>
      </c>
      <c r="K432" s="36">
        <f>SUMIFS(СВЦЭМ!$K$34:$K$777,СВЦЭМ!$A$34:$A$777,$A432,СВЦЭМ!$B$33:$B$776,K$402)+'СЕТ СН'!$F$16</f>
        <v>0</v>
      </c>
      <c r="L432" s="36">
        <f>SUMIFS(СВЦЭМ!$K$34:$K$777,СВЦЭМ!$A$34:$A$777,$A432,СВЦЭМ!$B$33:$B$776,L$402)+'СЕТ СН'!$F$16</f>
        <v>0</v>
      </c>
      <c r="M432" s="36">
        <f>SUMIFS(СВЦЭМ!$K$34:$K$777,СВЦЭМ!$A$34:$A$777,$A432,СВЦЭМ!$B$33:$B$776,M$402)+'СЕТ СН'!$F$16</f>
        <v>0</v>
      </c>
      <c r="N432" s="36">
        <f>SUMIFS(СВЦЭМ!$K$34:$K$777,СВЦЭМ!$A$34:$A$777,$A432,СВЦЭМ!$B$33:$B$776,N$402)+'СЕТ СН'!$F$16</f>
        <v>0</v>
      </c>
      <c r="O432" s="36">
        <f>SUMIFS(СВЦЭМ!$K$34:$K$777,СВЦЭМ!$A$34:$A$777,$A432,СВЦЭМ!$B$33:$B$776,O$402)+'СЕТ СН'!$F$16</f>
        <v>0</v>
      </c>
      <c r="P432" s="36">
        <f>SUMIFS(СВЦЭМ!$K$34:$K$777,СВЦЭМ!$A$34:$A$777,$A432,СВЦЭМ!$B$33:$B$776,P$402)+'СЕТ СН'!$F$16</f>
        <v>0</v>
      </c>
      <c r="Q432" s="36">
        <f>SUMIFS(СВЦЭМ!$K$34:$K$777,СВЦЭМ!$A$34:$A$777,$A432,СВЦЭМ!$B$33:$B$776,Q$402)+'СЕТ СН'!$F$16</f>
        <v>0</v>
      </c>
      <c r="R432" s="36">
        <f>SUMIFS(СВЦЭМ!$K$34:$K$777,СВЦЭМ!$A$34:$A$777,$A432,СВЦЭМ!$B$33:$B$776,R$402)+'СЕТ СН'!$F$16</f>
        <v>0</v>
      </c>
      <c r="S432" s="36">
        <f>SUMIFS(СВЦЭМ!$K$34:$K$777,СВЦЭМ!$A$34:$A$777,$A432,СВЦЭМ!$B$33:$B$776,S$402)+'СЕТ СН'!$F$16</f>
        <v>0</v>
      </c>
      <c r="T432" s="36">
        <f>SUMIFS(СВЦЭМ!$K$34:$K$777,СВЦЭМ!$A$34:$A$777,$A432,СВЦЭМ!$B$33:$B$776,T$402)+'СЕТ СН'!$F$16</f>
        <v>0</v>
      </c>
      <c r="U432" s="36">
        <f>SUMIFS(СВЦЭМ!$K$34:$K$777,СВЦЭМ!$A$34:$A$777,$A432,СВЦЭМ!$B$33:$B$776,U$402)+'СЕТ СН'!$F$16</f>
        <v>0</v>
      </c>
      <c r="V432" s="36">
        <f>SUMIFS(СВЦЭМ!$K$34:$K$777,СВЦЭМ!$A$34:$A$777,$A432,СВЦЭМ!$B$33:$B$776,V$402)+'СЕТ СН'!$F$16</f>
        <v>0</v>
      </c>
      <c r="W432" s="36">
        <f>SUMIFS(СВЦЭМ!$K$34:$K$777,СВЦЭМ!$A$34:$A$777,$A432,СВЦЭМ!$B$33:$B$776,W$402)+'СЕТ СН'!$F$16</f>
        <v>0</v>
      </c>
      <c r="X432" s="36">
        <f>SUMIFS(СВЦЭМ!$K$34:$K$777,СВЦЭМ!$A$34:$A$777,$A432,СВЦЭМ!$B$33:$B$776,X$402)+'СЕТ СН'!$F$16</f>
        <v>0</v>
      </c>
      <c r="Y432" s="36">
        <f>SUMIFS(СВЦЭМ!$K$34:$K$777,СВЦЭМ!$A$34:$A$777,$A432,СВЦЭМ!$B$33:$B$776,Y$402)+'СЕТ СН'!$F$16</f>
        <v>0</v>
      </c>
    </row>
    <row r="433" spans="1:27" ht="15.75" hidden="1" x14ac:dyDescent="0.2">
      <c r="A433" s="35">
        <f t="shared" si="11"/>
        <v>43586</v>
      </c>
      <c r="B433" s="36">
        <f>SUMIFS(СВЦЭМ!$K$34:$K$777,СВЦЭМ!$A$34:$A$777,$A433,СВЦЭМ!$B$33:$B$776,B$402)+'СЕТ СН'!$F$16</f>
        <v>0</v>
      </c>
      <c r="C433" s="36">
        <f>SUMIFS(СВЦЭМ!$K$34:$K$777,СВЦЭМ!$A$34:$A$777,$A433,СВЦЭМ!$B$33:$B$776,C$402)+'СЕТ СН'!$F$16</f>
        <v>0</v>
      </c>
      <c r="D433" s="36">
        <f>SUMIFS(СВЦЭМ!$K$34:$K$777,СВЦЭМ!$A$34:$A$777,$A433,СВЦЭМ!$B$33:$B$776,D$402)+'СЕТ СН'!$F$16</f>
        <v>0</v>
      </c>
      <c r="E433" s="36">
        <f>SUMIFS(СВЦЭМ!$K$34:$K$777,СВЦЭМ!$A$34:$A$777,$A433,СВЦЭМ!$B$33:$B$776,E$402)+'СЕТ СН'!$F$16</f>
        <v>0</v>
      </c>
      <c r="F433" s="36">
        <f>SUMIFS(СВЦЭМ!$K$34:$K$777,СВЦЭМ!$A$34:$A$777,$A433,СВЦЭМ!$B$33:$B$776,F$402)+'СЕТ СН'!$F$16</f>
        <v>0</v>
      </c>
      <c r="G433" s="36">
        <f>SUMIFS(СВЦЭМ!$K$34:$K$777,СВЦЭМ!$A$34:$A$777,$A433,СВЦЭМ!$B$33:$B$776,G$402)+'СЕТ СН'!$F$16</f>
        <v>0</v>
      </c>
      <c r="H433" s="36">
        <f>SUMIFS(СВЦЭМ!$K$34:$K$777,СВЦЭМ!$A$34:$A$777,$A433,СВЦЭМ!$B$33:$B$776,H$402)+'СЕТ СН'!$F$16</f>
        <v>0</v>
      </c>
      <c r="I433" s="36">
        <f>SUMIFS(СВЦЭМ!$K$34:$K$777,СВЦЭМ!$A$34:$A$777,$A433,СВЦЭМ!$B$33:$B$776,I$402)+'СЕТ СН'!$F$16</f>
        <v>0</v>
      </c>
      <c r="J433" s="36">
        <f>SUMIFS(СВЦЭМ!$K$34:$K$777,СВЦЭМ!$A$34:$A$777,$A433,СВЦЭМ!$B$33:$B$776,J$402)+'СЕТ СН'!$F$16</f>
        <v>0</v>
      </c>
      <c r="K433" s="36">
        <f>SUMIFS(СВЦЭМ!$K$34:$K$777,СВЦЭМ!$A$34:$A$777,$A433,СВЦЭМ!$B$33:$B$776,K$402)+'СЕТ СН'!$F$16</f>
        <v>0</v>
      </c>
      <c r="L433" s="36">
        <f>SUMIFS(СВЦЭМ!$K$34:$K$777,СВЦЭМ!$A$34:$A$777,$A433,СВЦЭМ!$B$33:$B$776,L$402)+'СЕТ СН'!$F$16</f>
        <v>0</v>
      </c>
      <c r="M433" s="36">
        <f>SUMIFS(СВЦЭМ!$K$34:$K$777,СВЦЭМ!$A$34:$A$777,$A433,СВЦЭМ!$B$33:$B$776,M$402)+'СЕТ СН'!$F$16</f>
        <v>0</v>
      </c>
      <c r="N433" s="36">
        <f>SUMIFS(СВЦЭМ!$K$34:$K$777,СВЦЭМ!$A$34:$A$777,$A433,СВЦЭМ!$B$33:$B$776,N$402)+'СЕТ СН'!$F$16</f>
        <v>0</v>
      </c>
      <c r="O433" s="36">
        <f>SUMIFS(СВЦЭМ!$K$34:$K$777,СВЦЭМ!$A$34:$A$777,$A433,СВЦЭМ!$B$33:$B$776,O$402)+'СЕТ СН'!$F$16</f>
        <v>0</v>
      </c>
      <c r="P433" s="36">
        <f>SUMIFS(СВЦЭМ!$K$34:$K$777,СВЦЭМ!$A$34:$A$777,$A433,СВЦЭМ!$B$33:$B$776,P$402)+'СЕТ СН'!$F$16</f>
        <v>0</v>
      </c>
      <c r="Q433" s="36">
        <f>SUMIFS(СВЦЭМ!$K$34:$K$777,СВЦЭМ!$A$34:$A$777,$A433,СВЦЭМ!$B$33:$B$776,Q$402)+'СЕТ СН'!$F$16</f>
        <v>0</v>
      </c>
      <c r="R433" s="36">
        <f>SUMIFS(СВЦЭМ!$K$34:$K$777,СВЦЭМ!$A$34:$A$777,$A433,СВЦЭМ!$B$33:$B$776,R$402)+'СЕТ СН'!$F$16</f>
        <v>0</v>
      </c>
      <c r="S433" s="36">
        <f>SUMIFS(СВЦЭМ!$K$34:$K$777,СВЦЭМ!$A$34:$A$777,$A433,СВЦЭМ!$B$33:$B$776,S$402)+'СЕТ СН'!$F$16</f>
        <v>0</v>
      </c>
      <c r="T433" s="36">
        <f>SUMIFS(СВЦЭМ!$K$34:$K$777,СВЦЭМ!$A$34:$A$777,$A433,СВЦЭМ!$B$33:$B$776,T$402)+'СЕТ СН'!$F$16</f>
        <v>0</v>
      </c>
      <c r="U433" s="36">
        <f>SUMIFS(СВЦЭМ!$K$34:$K$777,СВЦЭМ!$A$34:$A$777,$A433,СВЦЭМ!$B$33:$B$776,U$402)+'СЕТ СН'!$F$16</f>
        <v>0</v>
      </c>
      <c r="V433" s="36">
        <f>SUMIFS(СВЦЭМ!$K$34:$K$777,СВЦЭМ!$A$34:$A$777,$A433,СВЦЭМ!$B$33:$B$776,V$402)+'СЕТ СН'!$F$16</f>
        <v>0</v>
      </c>
      <c r="W433" s="36">
        <f>SUMIFS(СВЦЭМ!$K$34:$K$777,СВЦЭМ!$A$34:$A$777,$A433,СВЦЭМ!$B$33:$B$776,W$402)+'СЕТ СН'!$F$16</f>
        <v>0</v>
      </c>
      <c r="X433" s="36">
        <f>SUMIFS(СВЦЭМ!$K$34:$K$777,СВЦЭМ!$A$34:$A$777,$A433,СВЦЭМ!$B$33:$B$776,X$402)+'СЕТ СН'!$F$16</f>
        <v>0</v>
      </c>
      <c r="Y433" s="36">
        <f>SUMIFS(СВЦЭМ!$K$34:$K$777,СВЦЭМ!$A$34:$A$777,$A433,СВЦЭМ!$B$33:$B$776,Y$402)+'СЕТ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01.04.2019</v>
      </c>
      <c r="B438" s="36">
        <f>SUMIFS(СВЦЭМ!$L$34:$L$777,СВЦЭМ!$A$34:$A$777,$A438,СВЦЭМ!$B$33:$B$776,B$437)+'СЕТ СН'!$F$16</f>
        <v>0</v>
      </c>
      <c r="C438" s="36">
        <f>SUMIFS(СВЦЭМ!$L$34:$L$777,СВЦЭМ!$A$34:$A$777,$A438,СВЦЭМ!$B$33:$B$776,C$437)+'СЕТ СН'!$F$16</f>
        <v>0</v>
      </c>
      <c r="D438" s="36">
        <f>SUMIFS(СВЦЭМ!$L$34:$L$777,СВЦЭМ!$A$34:$A$777,$A438,СВЦЭМ!$B$33:$B$776,D$437)+'СЕТ СН'!$F$16</f>
        <v>0</v>
      </c>
      <c r="E438" s="36">
        <f>SUMIFS(СВЦЭМ!$L$34:$L$777,СВЦЭМ!$A$34:$A$777,$A438,СВЦЭМ!$B$33:$B$776,E$437)+'СЕТ СН'!$F$16</f>
        <v>0</v>
      </c>
      <c r="F438" s="36">
        <f>SUMIFS(СВЦЭМ!$L$34:$L$777,СВЦЭМ!$A$34:$A$777,$A438,СВЦЭМ!$B$33:$B$776,F$437)+'СЕТ СН'!$F$16</f>
        <v>0</v>
      </c>
      <c r="G438" s="36">
        <f>SUMIFS(СВЦЭМ!$L$34:$L$777,СВЦЭМ!$A$34:$A$777,$A438,СВЦЭМ!$B$33:$B$776,G$437)+'СЕТ СН'!$F$16</f>
        <v>0</v>
      </c>
      <c r="H438" s="36">
        <f>SUMIFS(СВЦЭМ!$L$34:$L$777,СВЦЭМ!$A$34:$A$777,$A438,СВЦЭМ!$B$33:$B$776,H$437)+'СЕТ СН'!$F$16</f>
        <v>0</v>
      </c>
      <c r="I438" s="36">
        <f>SUMIFS(СВЦЭМ!$L$34:$L$777,СВЦЭМ!$A$34:$A$777,$A438,СВЦЭМ!$B$33:$B$776,I$437)+'СЕТ СН'!$F$16</f>
        <v>0</v>
      </c>
      <c r="J438" s="36">
        <f>SUMIFS(СВЦЭМ!$L$34:$L$777,СВЦЭМ!$A$34:$A$777,$A438,СВЦЭМ!$B$33:$B$776,J$437)+'СЕТ СН'!$F$16</f>
        <v>0</v>
      </c>
      <c r="K438" s="36">
        <f>SUMIFS(СВЦЭМ!$L$34:$L$777,СВЦЭМ!$A$34:$A$777,$A438,СВЦЭМ!$B$33:$B$776,K$437)+'СЕТ СН'!$F$16</f>
        <v>0</v>
      </c>
      <c r="L438" s="36">
        <f>SUMIFS(СВЦЭМ!$L$34:$L$777,СВЦЭМ!$A$34:$A$777,$A438,СВЦЭМ!$B$33:$B$776,L$437)+'СЕТ СН'!$F$16</f>
        <v>0</v>
      </c>
      <c r="M438" s="36">
        <f>SUMIFS(СВЦЭМ!$L$34:$L$777,СВЦЭМ!$A$34:$A$777,$A438,СВЦЭМ!$B$33:$B$776,M$437)+'СЕТ СН'!$F$16</f>
        <v>0</v>
      </c>
      <c r="N438" s="36">
        <f>SUMIFS(СВЦЭМ!$L$34:$L$777,СВЦЭМ!$A$34:$A$777,$A438,СВЦЭМ!$B$33:$B$776,N$437)+'СЕТ СН'!$F$16</f>
        <v>0</v>
      </c>
      <c r="O438" s="36">
        <f>SUMIFS(СВЦЭМ!$L$34:$L$777,СВЦЭМ!$A$34:$A$777,$A438,СВЦЭМ!$B$33:$B$776,O$437)+'СЕТ СН'!$F$16</f>
        <v>0</v>
      </c>
      <c r="P438" s="36">
        <f>SUMIFS(СВЦЭМ!$L$34:$L$777,СВЦЭМ!$A$34:$A$777,$A438,СВЦЭМ!$B$33:$B$776,P$437)+'СЕТ СН'!$F$16</f>
        <v>0</v>
      </c>
      <c r="Q438" s="36">
        <f>SUMIFS(СВЦЭМ!$L$34:$L$777,СВЦЭМ!$A$34:$A$777,$A438,СВЦЭМ!$B$33:$B$776,Q$437)+'СЕТ СН'!$F$16</f>
        <v>0</v>
      </c>
      <c r="R438" s="36">
        <f>SUMIFS(СВЦЭМ!$L$34:$L$777,СВЦЭМ!$A$34:$A$777,$A438,СВЦЭМ!$B$33:$B$776,R$437)+'СЕТ СН'!$F$16</f>
        <v>0</v>
      </c>
      <c r="S438" s="36">
        <f>SUMIFS(СВЦЭМ!$L$34:$L$777,СВЦЭМ!$A$34:$A$777,$A438,СВЦЭМ!$B$33:$B$776,S$437)+'СЕТ СН'!$F$16</f>
        <v>0</v>
      </c>
      <c r="T438" s="36">
        <f>SUMIFS(СВЦЭМ!$L$34:$L$777,СВЦЭМ!$A$34:$A$777,$A438,СВЦЭМ!$B$33:$B$776,T$437)+'СЕТ СН'!$F$16</f>
        <v>0</v>
      </c>
      <c r="U438" s="36">
        <f>SUMIFS(СВЦЭМ!$L$34:$L$777,СВЦЭМ!$A$34:$A$777,$A438,СВЦЭМ!$B$33:$B$776,U$437)+'СЕТ СН'!$F$16</f>
        <v>0</v>
      </c>
      <c r="V438" s="36">
        <f>SUMIFS(СВЦЭМ!$L$34:$L$777,СВЦЭМ!$A$34:$A$777,$A438,СВЦЭМ!$B$33:$B$776,V$437)+'СЕТ СН'!$F$16</f>
        <v>0</v>
      </c>
      <c r="W438" s="36">
        <f>SUMIFS(СВЦЭМ!$L$34:$L$777,СВЦЭМ!$A$34:$A$777,$A438,СВЦЭМ!$B$33:$B$776,W$437)+'СЕТ СН'!$F$16</f>
        <v>0</v>
      </c>
      <c r="X438" s="36">
        <f>SUMIFS(СВЦЭМ!$L$34:$L$777,СВЦЭМ!$A$34:$A$777,$A438,СВЦЭМ!$B$33:$B$776,X$437)+'СЕТ СН'!$F$16</f>
        <v>0</v>
      </c>
      <c r="Y438" s="36">
        <f>SUMIFS(СВЦЭМ!$L$34:$L$777,СВЦЭМ!$A$34:$A$777,$A438,СВЦЭМ!$B$33:$B$776,Y$437)+'СЕТ СН'!$F$16</f>
        <v>0</v>
      </c>
      <c r="AA438" s="45"/>
    </row>
    <row r="439" spans="1:27" ht="15.75" hidden="1" x14ac:dyDescent="0.2">
      <c r="A439" s="35">
        <f>A438+1</f>
        <v>43557</v>
      </c>
      <c r="B439" s="36">
        <f>SUMIFS(СВЦЭМ!$L$34:$L$777,СВЦЭМ!$A$34:$A$777,$A439,СВЦЭМ!$B$33:$B$776,B$437)+'СЕТ СН'!$F$16</f>
        <v>0</v>
      </c>
      <c r="C439" s="36">
        <f>SUMIFS(СВЦЭМ!$L$34:$L$777,СВЦЭМ!$A$34:$A$777,$A439,СВЦЭМ!$B$33:$B$776,C$437)+'СЕТ СН'!$F$16</f>
        <v>0</v>
      </c>
      <c r="D439" s="36">
        <f>SUMIFS(СВЦЭМ!$L$34:$L$777,СВЦЭМ!$A$34:$A$777,$A439,СВЦЭМ!$B$33:$B$776,D$437)+'СЕТ СН'!$F$16</f>
        <v>0</v>
      </c>
      <c r="E439" s="36">
        <f>SUMIFS(СВЦЭМ!$L$34:$L$777,СВЦЭМ!$A$34:$A$777,$A439,СВЦЭМ!$B$33:$B$776,E$437)+'СЕТ СН'!$F$16</f>
        <v>0</v>
      </c>
      <c r="F439" s="36">
        <f>SUMIFS(СВЦЭМ!$L$34:$L$777,СВЦЭМ!$A$34:$A$777,$A439,СВЦЭМ!$B$33:$B$776,F$437)+'СЕТ СН'!$F$16</f>
        <v>0</v>
      </c>
      <c r="G439" s="36">
        <f>SUMIFS(СВЦЭМ!$L$34:$L$777,СВЦЭМ!$A$34:$A$777,$A439,СВЦЭМ!$B$33:$B$776,G$437)+'СЕТ СН'!$F$16</f>
        <v>0</v>
      </c>
      <c r="H439" s="36">
        <f>SUMIFS(СВЦЭМ!$L$34:$L$777,СВЦЭМ!$A$34:$A$777,$A439,СВЦЭМ!$B$33:$B$776,H$437)+'СЕТ СН'!$F$16</f>
        <v>0</v>
      </c>
      <c r="I439" s="36">
        <f>SUMIFS(СВЦЭМ!$L$34:$L$777,СВЦЭМ!$A$34:$A$777,$A439,СВЦЭМ!$B$33:$B$776,I$437)+'СЕТ СН'!$F$16</f>
        <v>0</v>
      </c>
      <c r="J439" s="36">
        <f>SUMIFS(СВЦЭМ!$L$34:$L$777,СВЦЭМ!$A$34:$A$777,$A439,СВЦЭМ!$B$33:$B$776,J$437)+'СЕТ СН'!$F$16</f>
        <v>0</v>
      </c>
      <c r="K439" s="36">
        <f>SUMIFS(СВЦЭМ!$L$34:$L$777,СВЦЭМ!$A$34:$A$777,$A439,СВЦЭМ!$B$33:$B$776,K$437)+'СЕТ СН'!$F$16</f>
        <v>0</v>
      </c>
      <c r="L439" s="36">
        <f>SUMIFS(СВЦЭМ!$L$34:$L$777,СВЦЭМ!$A$34:$A$777,$A439,СВЦЭМ!$B$33:$B$776,L$437)+'СЕТ СН'!$F$16</f>
        <v>0</v>
      </c>
      <c r="M439" s="36">
        <f>SUMIFS(СВЦЭМ!$L$34:$L$777,СВЦЭМ!$A$34:$A$777,$A439,СВЦЭМ!$B$33:$B$776,M$437)+'СЕТ СН'!$F$16</f>
        <v>0</v>
      </c>
      <c r="N439" s="36">
        <f>SUMIFS(СВЦЭМ!$L$34:$L$777,СВЦЭМ!$A$34:$A$777,$A439,СВЦЭМ!$B$33:$B$776,N$437)+'СЕТ СН'!$F$16</f>
        <v>0</v>
      </c>
      <c r="O439" s="36">
        <f>SUMIFS(СВЦЭМ!$L$34:$L$777,СВЦЭМ!$A$34:$A$777,$A439,СВЦЭМ!$B$33:$B$776,O$437)+'СЕТ СН'!$F$16</f>
        <v>0</v>
      </c>
      <c r="P439" s="36">
        <f>SUMIFS(СВЦЭМ!$L$34:$L$777,СВЦЭМ!$A$34:$A$777,$A439,СВЦЭМ!$B$33:$B$776,P$437)+'СЕТ СН'!$F$16</f>
        <v>0</v>
      </c>
      <c r="Q439" s="36">
        <f>SUMIFS(СВЦЭМ!$L$34:$L$777,СВЦЭМ!$A$34:$A$777,$A439,СВЦЭМ!$B$33:$B$776,Q$437)+'СЕТ СН'!$F$16</f>
        <v>0</v>
      </c>
      <c r="R439" s="36">
        <f>SUMIFS(СВЦЭМ!$L$34:$L$777,СВЦЭМ!$A$34:$A$777,$A439,СВЦЭМ!$B$33:$B$776,R$437)+'СЕТ СН'!$F$16</f>
        <v>0</v>
      </c>
      <c r="S439" s="36">
        <f>SUMIFS(СВЦЭМ!$L$34:$L$777,СВЦЭМ!$A$34:$A$777,$A439,СВЦЭМ!$B$33:$B$776,S$437)+'СЕТ СН'!$F$16</f>
        <v>0</v>
      </c>
      <c r="T439" s="36">
        <f>SUMIFS(СВЦЭМ!$L$34:$L$777,СВЦЭМ!$A$34:$A$777,$A439,СВЦЭМ!$B$33:$B$776,T$437)+'СЕТ СН'!$F$16</f>
        <v>0</v>
      </c>
      <c r="U439" s="36">
        <f>SUMIFS(СВЦЭМ!$L$34:$L$777,СВЦЭМ!$A$34:$A$777,$A439,СВЦЭМ!$B$33:$B$776,U$437)+'СЕТ СН'!$F$16</f>
        <v>0</v>
      </c>
      <c r="V439" s="36">
        <f>SUMIFS(СВЦЭМ!$L$34:$L$777,СВЦЭМ!$A$34:$A$777,$A439,СВЦЭМ!$B$33:$B$776,V$437)+'СЕТ СН'!$F$16</f>
        <v>0</v>
      </c>
      <c r="W439" s="36">
        <f>SUMIFS(СВЦЭМ!$L$34:$L$777,СВЦЭМ!$A$34:$A$777,$A439,СВЦЭМ!$B$33:$B$776,W$437)+'СЕТ СН'!$F$16</f>
        <v>0</v>
      </c>
      <c r="X439" s="36">
        <f>SUMIFS(СВЦЭМ!$L$34:$L$777,СВЦЭМ!$A$34:$A$777,$A439,СВЦЭМ!$B$33:$B$776,X$437)+'СЕТ СН'!$F$16</f>
        <v>0</v>
      </c>
      <c r="Y439" s="36">
        <f>SUMIFS(СВЦЭМ!$L$34:$L$777,СВЦЭМ!$A$34:$A$777,$A439,СВЦЭМ!$B$33:$B$776,Y$437)+'СЕТ СН'!$F$16</f>
        <v>0</v>
      </c>
    </row>
    <row r="440" spans="1:27" ht="15.75" hidden="1" x14ac:dyDescent="0.2">
      <c r="A440" s="35">
        <f t="shared" ref="A440:A468" si="12">A439+1</f>
        <v>43558</v>
      </c>
      <c r="B440" s="36">
        <f>SUMIFS(СВЦЭМ!$L$34:$L$777,СВЦЭМ!$A$34:$A$777,$A440,СВЦЭМ!$B$33:$B$776,B$437)+'СЕТ СН'!$F$16</f>
        <v>0</v>
      </c>
      <c r="C440" s="36">
        <f>SUMIFS(СВЦЭМ!$L$34:$L$777,СВЦЭМ!$A$34:$A$777,$A440,СВЦЭМ!$B$33:$B$776,C$437)+'СЕТ СН'!$F$16</f>
        <v>0</v>
      </c>
      <c r="D440" s="36">
        <f>SUMIFS(СВЦЭМ!$L$34:$L$777,СВЦЭМ!$A$34:$A$777,$A440,СВЦЭМ!$B$33:$B$776,D$437)+'СЕТ СН'!$F$16</f>
        <v>0</v>
      </c>
      <c r="E440" s="36">
        <f>SUMIFS(СВЦЭМ!$L$34:$L$777,СВЦЭМ!$A$34:$A$777,$A440,СВЦЭМ!$B$33:$B$776,E$437)+'СЕТ СН'!$F$16</f>
        <v>0</v>
      </c>
      <c r="F440" s="36">
        <f>SUMIFS(СВЦЭМ!$L$34:$L$777,СВЦЭМ!$A$34:$A$777,$A440,СВЦЭМ!$B$33:$B$776,F$437)+'СЕТ СН'!$F$16</f>
        <v>0</v>
      </c>
      <c r="G440" s="36">
        <f>SUMIFS(СВЦЭМ!$L$34:$L$777,СВЦЭМ!$A$34:$A$777,$A440,СВЦЭМ!$B$33:$B$776,G$437)+'СЕТ СН'!$F$16</f>
        <v>0</v>
      </c>
      <c r="H440" s="36">
        <f>SUMIFS(СВЦЭМ!$L$34:$L$777,СВЦЭМ!$A$34:$A$777,$A440,СВЦЭМ!$B$33:$B$776,H$437)+'СЕТ СН'!$F$16</f>
        <v>0</v>
      </c>
      <c r="I440" s="36">
        <f>SUMIFS(СВЦЭМ!$L$34:$L$777,СВЦЭМ!$A$34:$A$777,$A440,СВЦЭМ!$B$33:$B$776,I$437)+'СЕТ СН'!$F$16</f>
        <v>0</v>
      </c>
      <c r="J440" s="36">
        <f>SUMIFS(СВЦЭМ!$L$34:$L$777,СВЦЭМ!$A$34:$A$777,$A440,СВЦЭМ!$B$33:$B$776,J$437)+'СЕТ СН'!$F$16</f>
        <v>0</v>
      </c>
      <c r="K440" s="36">
        <f>SUMIFS(СВЦЭМ!$L$34:$L$777,СВЦЭМ!$A$34:$A$777,$A440,СВЦЭМ!$B$33:$B$776,K$437)+'СЕТ СН'!$F$16</f>
        <v>0</v>
      </c>
      <c r="L440" s="36">
        <f>SUMIFS(СВЦЭМ!$L$34:$L$777,СВЦЭМ!$A$34:$A$777,$A440,СВЦЭМ!$B$33:$B$776,L$437)+'СЕТ СН'!$F$16</f>
        <v>0</v>
      </c>
      <c r="M440" s="36">
        <f>SUMIFS(СВЦЭМ!$L$34:$L$777,СВЦЭМ!$A$34:$A$777,$A440,СВЦЭМ!$B$33:$B$776,M$437)+'СЕТ СН'!$F$16</f>
        <v>0</v>
      </c>
      <c r="N440" s="36">
        <f>SUMIFS(СВЦЭМ!$L$34:$L$777,СВЦЭМ!$A$34:$A$777,$A440,СВЦЭМ!$B$33:$B$776,N$437)+'СЕТ СН'!$F$16</f>
        <v>0</v>
      </c>
      <c r="O440" s="36">
        <f>SUMIFS(СВЦЭМ!$L$34:$L$777,СВЦЭМ!$A$34:$A$777,$A440,СВЦЭМ!$B$33:$B$776,O$437)+'СЕТ СН'!$F$16</f>
        <v>0</v>
      </c>
      <c r="P440" s="36">
        <f>SUMIFS(СВЦЭМ!$L$34:$L$777,СВЦЭМ!$A$34:$A$777,$A440,СВЦЭМ!$B$33:$B$776,P$437)+'СЕТ СН'!$F$16</f>
        <v>0</v>
      </c>
      <c r="Q440" s="36">
        <f>SUMIFS(СВЦЭМ!$L$34:$L$777,СВЦЭМ!$A$34:$A$777,$A440,СВЦЭМ!$B$33:$B$776,Q$437)+'СЕТ СН'!$F$16</f>
        <v>0</v>
      </c>
      <c r="R440" s="36">
        <f>SUMIFS(СВЦЭМ!$L$34:$L$777,СВЦЭМ!$A$34:$A$777,$A440,СВЦЭМ!$B$33:$B$776,R$437)+'СЕТ СН'!$F$16</f>
        <v>0</v>
      </c>
      <c r="S440" s="36">
        <f>SUMIFS(СВЦЭМ!$L$34:$L$777,СВЦЭМ!$A$34:$A$777,$A440,СВЦЭМ!$B$33:$B$776,S$437)+'СЕТ СН'!$F$16</f>
        <v>0</v>
      </c>
      <c r="T440" s="36">
        <f>SUMIFS(СВЦЭМ!$L$34:$L$777,СВЦЭМ!$A$34:$A$777,$A440,СВЦЭМ!$B$33:$B$776,T$437)+'СЕТ СН'!$F$16</f>
        <v>0</v>
      </c>
      <c r="U440" s="36">
        <f>SUMIFS(СВЦЭМ!$L$34:$L$777,СВЦЭМ!$A$34:$A$777,$A440,СВЦЭМ!$B$33:$B$776,U$437)+'СЕТ СН'!$F$16</f>
        <v>0</v>
      </c>
      <c r="V440" s="36">
        <f>SUMIFS(СВЦЭМ!$L$34:$L$777,СВЦЭМ!$A$34:$A$777,$A440,СВЦЭМ!$B$33:$B$776,V$437)+'СЕТ СН'!$F$16</f>
        <v>0</v>
      </c>
      <c r="W440" s="36">
        <f>SUMIFS(СВЦЭМ!$L$34:$L$777,СВЦЭМ!$A$34:$A$777,$A440,СВЦЭМ!$B$33:$B$776,W$437)+'СЕТ СН'!$F$16</f>
        <v>0</v>
      </c>
      <c r="X440" s="36">
        <f>SUMIFS(СВЦЭМ!$L$34:$L$777,СВЦЭМ!$A$34:$A$777,$A440,СВЦЭМ!$B$33:$B$776,X$437)+'СЕТ СН'!$F$16</f>
        <v>0</v>
      </c>
      <c r="Y440" s="36">
        <f>SUMIFS(СВЦЭМ!$L$34:$L$777,СВЦЭМ!$A$34:$A$777,$A440,СВЦЭМ!$B$33:$B$776,Y$437)+'СЕТ СН'!$F$16</f>
        <v>0</v>
      </c>
    </row>
    <row r="441" spans="1:27" ht="15.75" hidden="1" x14ac:dyDescent="0.2">
      <c r="A441" s="35">
        <f t="shared" si="12"/>
        <v>43559</v>
      </c>
      <c r="B441" s="36">
        <f>SUMIFS(СВЦЭМ!$L$34:$L$777,СВЦЭМ!$A$34:$A$777,$A441,СВЦЭМ!$B$33:$B$776,B$437)+'СЕТ СН'!$F$16</f>
        <v>0</v>
      </c>
      <c r="C441" s="36">
        <f>SUMIFS(СВЦЭМ!$L$34:$L$777,СВЦЭМ!$A$34:$A$777,$A441,СВЦЭМ!$B$33:$B$776,C$437)+'СЕТ СН'!$F$16</f>
        <v>0</v>
      </c>
      <c r="D441" s="36">
        <f>SUMIFS(СВЦЭМ!$L$34:$L$777,СВЦЭМ!$A$34:$A$777,$A441,СВЦЭМ!$B$33:$B$776,D$437)+'СЕТ СН'!$F$16</f>
        <v>0</v>
      </c>
      <c r="E441" s="36">
        <f>SUMIFS(СВЦЭМ!$L$34:$L$777,СВЦЭМ!$A$34:$A$777,$A441,СВЦЭМ!$B$33:$B$776,E$437)+'СЕТ СН'!$F$16</f>
        <v>0</v>
      </c>
      <c r="F441" s="36">
        <f>SUMIFS(СВЦЭМ!$L$34:$L$777,СВЦЭМ!$A$34:$A$777,$A441,СВЦЭМ!$B$33:$B$776,F$437)+'СЕТ СН'!$F$16</f>
        <v>0</v>
      </c>
      <c r="G441" s="36">
        <f>SUMIFS(СВЦЭМ!$L$34:$L$777,СВЦЭМ!$A$34:$A$777,$A441,СВЦЭМ!$B$33:$B$776,G$437)+'СЕТ СН'!$F$16</f>
        <v>0</v>
      </c>
      <c r="H441" s="36">
        <f>SUMIFS(СВЦЭМ!$L$34:$L$777,СВЦЭМ!$A$34:$A$777,$A441,СВЦЭМ!$B$33:$B$776,H$437)+'СЕТ СН'!$F$16</f>
        <v>0</v>
      </c>
      <c r="I441" s="36">
        <f>SUMIFS(СВЦЭМ!$L$34:$L$777,СВЦЭМ!$A$34:$A$777,$A441,СВЦЭМ!$B$33:$B$776,I$437)+'СЕТ СН'!$F$16</f>
        <v>0</v>
      </c>
      <c r="J441" s="36">
        <f>SUMIFS(СВЦЭМ!$L$34:$L$777,СВЦЭМ!$A$34:$A$777,$A441,СВЦЭМ!$B$33:$B$776,J$437)+'СЕТ СН'!$F$16</f>
        <v>0</v>
      </c>
      <c r="K441" s="36">
        <f>SUMIFS(СВЦЭМ!$L$34:$L$777,СВЦЭМ!$A$34:$A$777,$A441,СВЦЭМ!$B$33:$B$776,K$437)+'СЕТ СН'!$F$16</f>
        <v>0</v>
      </c>
      <c r="L441" s="36">
        <f>SUMIFS(СВЦЭМ!$L$34:$L$777,СВЦЭМ!$A$34:$A$777,$A441,СВЦЭМ!$B$33:$B$776,L$437)+'СЕТ СН'!$F$16</f>
        <v>0</v>
      </c>
      <c r="M441" s="36">
        <f>SUMIFS(СВЦЭМ!$L$34:$L$777,СВЦЭМ!$A$34:$A$777,$A441,СВЦЭМ!$B$33:$B$776,M$437)+'СЕТ СН'!$F$16</f>
        <v>0</v>
      </c>
      <c r="N441" s="36">
        <f>SUMIFS(СВЦЭМ!$L$34:$L$777,СВЦЭМ!$A$34:$A$777,$A441,СВЦЭМ!$B$33:$B$776,N$437)+'СЕТ СН'!$F$16</f>
        <v>0</v>
      </c>
      <c r="O441" s="36">
        <f>SUMIFS(СВЦЭМ!$L$34:$L$777,СВЦЭМ!$A$34:$A$777,$A441,СВЦЭМ!$B$33:$B$776,O$437)+'СЕТ СН'!$F$16</f>
        <v>0</v>
      </c>
      <c r="P441" s="36">
        <f>SUMIFS(СВЦЭМ!$L$34:$L$777,СВЦЭМ!$A$34:$A$777,$A441,СВЦЭМ!$B$33:$B$776,P$437)+'СЕТ СН'!$F$16</f>
        <v>0</v>
      </c>
      <c r="Q441" s="36">
        <f>SUMIFS(СВЦЭМ!$L$34:$L$777,СВЦЭМ!$A$34:$A$777,$A441,СВЦЭМ!$B$33:$B$776,Q$437)+'СЕТ СН'!$F$16</f>
        <v>0</v>
      </c>
      <c r="R441" s="36">
        <f>SUMIFS(СВЦЭМ!$L$34:$L$777,СВЦЭМ!$A$34:$A$777,$A441,СВЦЭМ!$B$33:$B$776,R$437)+'СЕТ СН'!$F$16</f>
        <v>0</v>
      </c>
      <c r="S441" s="36">
        <f>SUMIFS(СВЦЭМ!$L$34:$L$777,СВЦЭМ!$A$34:$A$777,$A441,СВЦЭМ!$B$33:$B$776,S$437)+'СЕТ СН'!$F$16</f>
        <v>0</v>
      </c>
      <c r="T441" s="36">
        <f>SUMIFS(СВЦЭМ!$L$34:$L$777,СВЦЭМ!$A$34:$A$777,$A441,СВЦЭМ!$B$33:$B$776,T$437)+'СЕТ СН'!$F$16</f>
        <v>0</v>
      </c>
      <c r="U441" s="36">
        <f>SUMIFS(СВЦЭМ!$L$34:$L$777,СВЦЭМ!$A$34:$A$777,$A441,СВЦЭМ!$B$33:$B$776,U$437)+'СЕТ СН'!$F$16</f>
        <v>0</v>
      </c>
      <c r="V441" s="36">
        <f>SUMIFS(СВЦЭМ!$L$34:$L$777,СВЦЭМ!$A$34:$A$777,$A441,СВЦЭМ!$B$33:$B$776,V$437)+'СЕТ СН'!$F$16</f>
        <v>0</v>
      </c>
      <c r="W441" s="36">
        <f>SUMIFS(СВЦЭМ!$L$34:$L$777,СВЦЭМ!$A$34:$A$777,$A441,СВЦЭМ!$B$33:$B$776,W$437)+'СЕТ СН'!$F$16</f>
        <v>0</v>
      </c>
      <c r="X441" s="36">
        <f>SUMIFS(СВЦЭМ!$L$34:$L$777,СВЦЭМ!$A$34:$A$777,$A441,СВЦЭМ!$B$33:$B$776,X$437)+'СЕТ СН'!$F$16</f>
        <v>0</v>
      </c>
      <c r="Y441" s="36">
        <f>SUMIFS(СВЦЭМ!$L$34:$L$777,СВЦЭМ!$A$34:$A$777,$A441,СВЦЭМ!$B$33:$B$776,Y$437)+'СЕТ СН'!$F$16</f>
        <v>0</v>
      </c>
    </row>
    <row r="442" spans="1:27" ht="15.75" hidden="1" x14ac:dyDescent="0.2">
      <c r="A442" s="35">
        <f t="shared" si="12"/>
        <v>43560</v>
      </c>
      <c r="B442" s="36">
        <f>SUMIFS(СВЦЭМ!$L$34:$L$777,СВЦЭМ!$A$34:$A$777,$A442,СВЦЭМ!$B$33:$B$776,B$437)+'СЕТ СН'!$F$16</f>
        <v>0</v>
      </c>
      <c r="C442" s="36">
        <f>SUMIFS(СВЦЭМ!$L$34:$L$777,СВЦЭМ!$A$34:$A$777,$A442,СВЦЭМ!$B$33:$B$776,C$437)+'СЕТ СН'!$F$16</f>
        <v>0</v>
      </c>
      <c r="D442" s="36">
        <f>SUMIFS(СВЦЭМ!$L$34:$L$777,СВЦЭМ!$A$34:$A$777,$A442,СВЦЭМ!$B$33:$B$776,D$437)+'СЕТ СН'!$F$16</f>
        <v>0</v>
      </c>
      <c r="E442" s="36">
        <f>SUMIFS(СВЦЭМ!$L$34:$L$777,СВЦЭМ!$A$34:$A$777,$A442,СВЦЭМ!$B$33:$B$776,E$437)+'СЕТ СН'!$F$16</f>
        <v>0</v>
      </c>
      <c r="F442" s="36">
        <f>SUMIFS(СВЦЭМ!$L$34:$L$777,СВЦЭМ!$A$34:$A$777,$A442,СВЦЭМ!$B$33:$B$776,F$437)+'СЕТ СН'!$F$16</f>
        <v>0</v>
      </c>
      <c r="G442" s="36">
        <f>SUMIFS(СВЦЭМ!$L$34:$L$777,СВЦЭМ!$A$34:$A$777,$A442,СВЦЭМ!$B$33:$B$776,G$437)+'СЕТ СН'!$F$16</f>
        <v>0</v>
      </c>
      <c r="H442" s="36">
        <f>SUMIFS(СВЦЭМ!$L$34:$L$777,СВЦЭМ!$A$34:$A$777,$A442,СВЦЭМ!$B$33:$B$776,H$437)+'СЕТ СН'!$F$16</f>
        <v>0</v>
      </c>
      <c r="I442" s="36">
        <f>SUMIFS(СВЦЭМ!$L$34:$L$777,СВЦЭМ!$A$34:$A$777,$A442,СВЦЭМ!$B$33:$B$776,I$437)+'СЕТ СН'!$F$16</f>
        <v>0</v>
      </c>
      <c r="J442" s="36">
        <f>SUMIFS(СВЦЭМ!$L$34:$L$777,СВЦЭМ!$A$34:$A$777,$A442,СВЦЭМ!$B$33:$B$776,J$437)+'СЕТ СН'!$F$16</f>
        <v>0</v>
      </c>
      <c r="K442" s="36">
        <f>SUMIFS(СВЦЭМ!$L$34:$L$777,СВЦЭМ!$A$34:$A$777,$A442,СВЦЭМ!$B$33:$B$776,K$437)+'СЕТ СН'!$F$16</f>
        <v>0</v>
      </c>
      <c r="L442" s="36">
        <f>SUMIFS(СВЦЭМ!$L$34:$L$777,СВЦЭМ!$A$34:$A$777,$A442,СВЦЭМ!$B$33:$B$776,L$437)+'СЕТ СН'!$F$16</f>
        <v>0</v>
      </c>
      <c r="M442" s="36">
        <f>SUMIFS(СВЦЭМ!$L$34:$L$777,СВЦЭМ!$A$34:$A$777,$A442,СВЦЭМ!$B$33:$B$776,M$437)+'СЕТ СН'!$F$16</f>
        <v>0</v>
      </c>
      <c r="N442" s="36">
        <f>SUMIFS(СВЦЭМ!$L$34:$L$777,СВЦЭМ!$A$34:$A$777,$A442,СВЦЭМ!$B$33:$B$776,N$437)+'СЕТ СН'!$F$16</f>
        <v>0</v>
      </c>
      <c r="O442" s="36">
        <f>SUMIFS(СВЦЭМ!$L$34:$L$777,СВЦЭМ!$A$34:$A$777,$A442,СВЦЭМ!$B$33:$B$776,O$437)+'СЕТ СН'!$F$16</f>
        <v>0</v>
      </c>
      <c r="P442" s="36">
        <f>SUMIFS(СВЦЭМ!$L$34:$L$777,СВЦЭМ!$A$34:$A$777,$A442,СВЦЭМ!$B$33:$B$776,P$437)+'СЕТ СН'!$F$16</f>
        <v>0</v>
      </c>
      <c r="Q442" s="36">
        <f>SUMIFS(СВЦЭМ!$L$34:$L$777,СВЦЭМ!$A$34:$A$777,$A442,СВЦЭМ!$B$33:$B$776,Q$437)+'СЕТ СН'!$F$16</f>
        <v>0</v>
      </c>
      <c r="R442" s="36">
        <f>SUMIFS(СВЦЭМ!$L$34:$L$777,СВЦЭМ!$A$34:$A$777,$A442,СВЦЭМ!$B$33:$B$776,R$437)+'СЕТ СН'!$F$16</f>
        <v>0</v>
      </c>
      <c r="S442" s="36">
        <f>SUMIFS(СВЦЭМ!$L$34:$L$777,СВЦЭМ!$A$34:$A$777,$A442,СВЦЭМ!$B$33:$B$776,S$437)+'СЕТ СН'!$F$16</f>
        <v>0</v>
      </c>
      <c r="T442" s="36">
        <f>SUMIFS(СВЦЭМ!$L$34:$L$777,СВЦЭМ!$A$34:$A$777,$A442,СВЦЭМ!$B$33:$B$776,T$437)+'СЕТ СН'!$F$16</f>
        <v>0</v>
      </c>
      <c r="U442" s="36">
        <f>SUMIFS(СВЦЭМ!$L$34:$L$777,СВЦЭМ!$A$34:$A$777,$A442,СВЦЭМ!$B$33:$B$776,U$437)+'СЕТ СН'!$F$16</f>
        <v>0</v>
      </c>
      <c r="V442" s="36">
        <f>SUMIFS(СВЦЭМ!$L$34:$L$777,СВЦЭМ!$A$34:$A$777,$A442,СВЦЭМ!$B$33:$B$776,V$437)+'СЕТ СН'!$F$16</f>
        <v>0</v>
      </c>
      <c r="W442" s="36">
        <f>SUMIFS(СВЦЭМ!$L$34:$L$777,СВЦЭМ!$A$34:$A$777,$A442,СВЦЭМ!$B$33:$B$776,W$437)+'СЕТ СН'!$F$16</f>
        <v>0</v>
      </c>
      <c r="X442" s="36">
        <f>SUMIFS(СВЦЭМ!$L$34:$L$777,СВЦЭМ!$A$34:$A$777,$A442,СВЦЭМ!$B$33:$B$776,X$437)+'СЕТ СН'!$F$16</f>
        <v>0</v>
      </c>
      <c r="Y442" s="36">
        <f>SUMIFS(СВЦЭМ!$L$34:$L$777,СВЦЭМ!$A$34:$A$777,$A442,СВЦЭМ!$B$33:$B$776,Y$437)+'СЕТ СН'!$F$16</f>
        <v>0</v>
      </c>
    </row>
    <row r="443" spans="1:27" ht="15.75" hidden="1" x14ac:dyDescent="0.2">
      <c r="A443" s="35">
        <f t="shared" si="12"/>
        <v>43561</v>
      </c>
      <c r="B443" s="36">
        <f>SUMIFS(СВЦЭМ!$L$34:$L$777,СВЦЭМ!$A$34:$A$777,$A443,СВЦЭМ!$B$33:$B$776,B$437)+'СЕТ СН'!$F$16</f>
        <v>0</v>
      </c>
      <c r="C443" s="36">
        <f>SUMIFS(СВЦЭМ!$L$34:$L$777,СВЦЭМ!$A$34:$A$777,$A443,СВЦЭМ!$B$33:$B$776,C$437)+'СЕТ СН'!$F$16</f>
        <v>0</v>
      </c>
      <c r="D443" s="36">
        <f>SUMIFS(СВЦЭМ!$L$34:$L$777,СВЦЭМ!$A$34:$A$777,$A443,СВЦЭМ!$B$33:$B$776,D$437)+'СЕТ СН'!$F$16</f>
        <v>0</v>
      </c>
      <c r="E443" s="36">
        <f>SUMIFS(СВЦЭМ!$L$34:$L$777,СВЦЭМ!$A$34:$A$777,$A443,СВЦЭМ!$B$33:$B$776,E$437)+'СЕТ СН'!$F$16</f>
        <v>0</v>
      </c>
      <c r="F443" s="36">
        <f>SUMIFS(СВЦЭМ!$L$34:$L$777,СВЦЭМ!$A$34:$A$777,$A443,СВЦЭМ!$B$33:$B$776,F$437)+'СЕТ СН'!$F$16</f>
        <v>0</v>
      </c>
      <c r="G443" s="36">
        <f>SUMIFS(СВЦЭМ!$L$34:$L$777,СВЦЭМ!$A$34:$A$777,$A443,СВЦЭМ!$B$33:$B$776,G$437)+'СЕТ СН'!$F$16</f>
        <v>0</v>
      </c>
      <c r="H443" s="36">
        <f>SUMIFS(СВЦЭМ!$L$34:$L$777,СВЦЭМ!$A$34:$A$777,$A443,СВЦЭМ!$B$33:$B$776,H$437)+'СЕТ СН'!$F$16</f>
        <v>0</v>
      </c>
      <c r="I443" s="36">
        <f>SUMIFS(СВЦЭМ!$L$34:$L$777,СВЦЭМ!$A$34:$A$777,$A443,СВЦЭМ!$B$33:$B$776,I$437)+'СЕТ СН'!$F$16</f>
        <v>0</v>
      </c>
      <c r="J443" s="36">
        <f>SUMIFS(СВЦЭМ!$L$34:$L$777,СВЦЭМ!$A$34:$A$777,$A443,СВЦЭМ!$B$33:$B$776,J$437)+'СЕТ СН'!$F$16</f>
        <v>0</v>
      </c>
      <c r="K443" s="36">
        <f>SUMIFS(СВЦЭМ!$L$34:$L$777,СВЦЭМ!$A$34:$A$777,$A443,СВЦЭМ!$B$33:$B$776,K$437)+'СЕТ СН'!$F$16</f>
        <v>0</v>
      </c>
      <c r="L443" s="36">
        <f>SUMIFS(СВЦЭМ!$L$34:$L$777,СВЦЭМ!$A$34:$A$777,$A443,СВЦЭМ!$B$33:$B$776,L$437)+'СЕТ СН'!$F$16</f>
        <v>0</v>
      </c>
      <c r="M443" s="36">
        <f>SUMIFS(СВЦЭМ!$L$34:$L$777,СВЦЭМ!$A$34:$A$777,$A443,СВЦЭМ!$B$33:$B$776,M$437)+'СЕТ СН'!$F$16</f>
        <v>0</v>
      </c>
      <c r="N443" s="36">
        <f>SUMIFS(СВЦЭМ!$L$34:$L$777,СВЦЭМ!$A$34:$A$777,$A443,СВЦЭМ!$B$33:$B$776,N$437)+'СЕТ СН'!$F$16</f>
        <v>0</v>
      </c>
      <c r="O443" s="36">
        <f>SUMIFS(СВЦЭМ!$L$34:$L$777,СВЦЭМ!$A$34:$A$777,$A443,СВЦЭМ!$B$33:$B$776,O$437)+'СЕТ СН'!$F$16</f>
        <v>0</v>
      </c>
      <c r="P443" s="36">
        <f>SUMIFS(СВЦЭМ!$L$34:$L$777,СВЦЭМ!$A$34:$A$777,$A443,СВЦЭМ!$B$33:$B$776,P$437)+'СЕТ СН'!$F$16</f>
        <v>0</v>
      </c>
      <c r="Q443" s="36">
        <f>SUMIFS(СВЦЭМ!$L$34:$L$777,СВЦЭМ!$A$34:$A$777,$A443,СВЦЭМ!$B$33:$B$776,Q$437)+'СЕТ СН'!$F$16</f>
        <v>0</v>
      </c>
      <c r="R443" s="36">
        <f>SUMIFS(СВЦЭМ!$L$34:$L$777,СВЦЭМ!$A$34:$A$777,$A443,СВЦЭМ!$B$33:$B$776,R$437)+'СЕТ СН'!$F$16</f>
        <v>0</v>
      </c>
      <c r="S443" s="36">
        <f>SUMIFS(СВЦЭМ!$L$34:$L$777,СВЦЭМ!$A$34:$A$777,$A443,СВЦЭМ!$B$33:$B$776,S$437)+'СЕТ СН'!$F$16</f>
        <v>0</v>
      </c>
      <c r="T443" s="36">
        <f>SUMIFS(СВЦЭМ!$L$34:$L$777,СВЦЭМ!$A$34:$A$777,$A443,СВЦЭМ!$B$33:$B$776,T$437)+'СЕТ СН'!$F$16</f>
        <v>0</v>
      </c>
      <c r="U443" s="36">
        <f>SUMIFS(СВЦЭМ!$L$34:$L$777,СВЦЭМ!$A$34:$A$777,$A443,СВЦЭМ!$B$33:$B$776,U$437)+'СЕТ СН'!$F$16</f>
        <v>0</v>
      </c>
      <c r="V443" s="36">
        <f>SUMIFS(СВЦЭМ!$L$34:$L$777,СВЦЭМ!$A$34:$A$777,$A443,СВЦЭМ!$B$33:$B$776,V$437)+'СЕТ СН'!$F$16</f>
        <v>0</v>
      </c>
      <c r="W443" s="36">
        <f>SUMIFS(СВЦЭМ!$L$34:$L$777,СВЦЭМ!$A$34:$A$777,$A443,СВЦЭМ!$B$33:$B$776,W$437)+'СЕТ СН'!$F$16</f>
        <v>0</v>
      </c>
      <c r="X443" s="36">
        <f>SUMIFS(СВЦЭМ!$L$34:$L$777,СВЦЭМ!$A$34:$A$777,$A443,СВЦЭМ!$B$33:$B$776,X$437)+'СЕТ СН'!$F$16</f>
        <v>0</v>
      </c>
      <c r="Y443" s="36">
        <f>SUMIFS(СВЦЭМ!$L$34:$L$777,СВЦЭМ!$A$34:$A$777,$A443,СВЦЭМ!$B$33:$B$776,Y$437)+'СЕТ СН'!$F$16</f>
        <v>0</v>
      </c>
    </row>
    <row r="444" spans="1:27" ht="15.75" hidden="1" x14ac:dyDescent="0.2">
      <c r="A444" s="35">
        <f t="shared" si="12"/>
        <v>43562</v>
      </c>
      <c r="B444" s="36">
        <f>SUMIFS(СВЦЭМ!$L$34:$L$777,СВЦЭМ!$A$34:$A$777,$A444,СВЦЭМ!$B$33:$B$776,B$437)+'СЕТ СН'!$F$16</f>
        <v>0</v>
      </c>
      <c r="C444" s="36">
        <f>SUMIFS(СВЦЭМ!$L$34:$L$777,СВЦЭМ!$A$34:$A$777,$A444,СВЦЭМ!$B$33:$B$776,C$437)+'СЕТ СН'!$F$16</f>
        <v>0</v>
      </c>
      <c r="D444" s="36">
        <f>SUMIFS(СВЦЭМ!$L$34:$L$777,СВЦЭМ!$A$34:$A$777,$A444,СВЦЭМ!$B$33:$B$776,D$437)+'СЕТ СН'!$F$16</f>
        <v>0</v>
      </c>
      <c r="E444" s="36">
        <f>SUMIFS(СВЦЭМ!$L$34:$L$777,СВЦЭМ!$A$34:$A$777,$A444,СВЦЭМ!$B$33:$B$776,E$437)+'СЕТ СН'!$F$16</f>
        <v>0</v>
      </c>
      <c r="F444" s="36">
        <f>SUMIFS(СВЦЭМ!$L$34:$L$777,СВЦЭМ!$A$34:$A$777,$A444,СВЦЭМ!$B$33:$B$776,F$437)+'СЕТ СН'!$F$16</f>
        <v>0</v>
      </c>
      <c r="G444" s="36">
        <f>SUMIFS(СВЦЭМ!$L$34:$L$777,СВЦЭМ!$A$34:$A$777,$A444,СВЦЭМ!$B$33:$B$776,G$437)+'СЕТ СН'!$F$16</f>
        <v>0</v>
      </c>
      <c r="H444" s="36">
        <f>SUMIFS(СВЦЭМ!$L$34:$L$777,СВЦЭМ!$A$34:$A$777,$A444,СВЦЭМ!$B$33:$B$776,H$437)+'СЕТ СН'!$F$16</f>
        <v>0</v>
      </c>
      <c r="I444" s="36">
        <f>SUMIFS(СВЦЭМ!$L$34:$L$777,СВЦЭМ!$A$34:$A$777,$A444,СВЦЭМ!$B$33:$B$776,I$437)+'СЕТ СН'!$F$16</f>
        <v>0</v>
      </c>
      <c r="J444" s="36">
        <f>SUMIFS(СВЦЭМ!$L$34:$L$777,СВЦЭМ!$A$34:$A$777,$A444,СВЦЭМ!$B$33:$B$776,J$437)+'СЕТ СН'!$F$16</f>
        <v>0</v>
      </c>
      <c r="K444" s="36">
        <f>SUMIFS(СВЦЭМ!$L$34:$L$777,СВЦЭМ!$A$34:$A$777,$A444,СВЦЭМ!$B$33:$B$776,K$437)+'СЕТ СН'!$F$16</f>
        <v>0</v>
      </c>
      <c r="L444" s="36">
        <f>SUMIFS(СВЦЭМ!$L$34:$L$777,СВЦЭМ!$A$34:$A$777,$A444,СВЦЭМ!$B$33:$B$776,L$437)+'СЕТ СН'!$F$16</f>
        <v>0</v>
      </c>
      <c r="M444" s="36">
        <f>SUMIFS(СВЦЭМ!$L$34:$L$777,СВЦЭМ!$A$34:$A$777,$A444,СВЦЭМ!$B$33:$B$776,M$437)+'СЕТ СН'!$F$16</f>
        <v>0</v>
      </c>
      <c r="N444" s="36">
        <f>SUMIFS(СВЦЭМ!$L$34:$L$777,СВЦЭМ!$A$34:$A$777,$A444,СВЦЭМ!$B$33:$B$776,N$437)+'СЕТ СН'!$F$16</f>
        <v>0</v>
      </c>
      <c r="O444" s="36">
        <f>SUMIFS(СВЦЭМ!$L$34:$L$777,СВЦЭМ!$A$34:$A$777,$A444,СВЦЭМ!$B$33:$B$776,O$437)+'СЕТ СН'!$F$16</f>
        <v>0</v>
      </c>
      <c r="P444" s="36">
        <f>SUMIFS(СВЦЭМ!$L$34:$L$777,СВЦЭМ!$A$34:$A$777,$A444,СВЦЭМ!$B$33:$B$776,P$437)+'СЕТ СН'!$F$16</f>
        <v>0</v>
      </c>
      <c r="Q444" s="36">
        <f>SUMIFS(СВЦЭМ!$L$34:$L$777,СВЦЭМ!$A$34:$A$777,$A444,СВЦЭМ!$B$33:$B$776,Q$437)+'СЕТ СН'!$F$16</f>
        <v>0</v>
      </c>
      <c r="R444" s="36">
        <f>SUMIFS(СВЦЭМ!$L$34:$L$777,СВЦЭМ!$A$34:$A$777,$A444,СВЦЭМ!$B$33:$B$776,R$437)+'СЕТ СН'!$F$16</f>
        <v>0</v>
      </c>
      <c r="S444" s="36">
        <f>SUMIFS(СВЦЭМ!$L$34:$L$777,СВЦЭМ!$A$34:$A$777,$A444,СВЦЭМ!$B$33:$B$776,S$437)+'СЕТ СН'!$F$16</f>
        <v>0</v>
      </c>
      <c r="T444" s="36">
        <f>SUMIFS(СВЦЭМ!$L$34:$L$777,СВЦЭМ!$A$34:$A$777,$A444,СВЦЭМ!$B$33:$B$776,T$437)+'СЕТ СН'!$F$16</f>
        <v>0</v>
      </c>
      <c r="U444" s="36">
        <f>SUMIFS(СВЦЭМ!$L$34:$L$777,СВЦЭМ!$A$34:$A$777,$A444,СВЦЭМ!$B$33:$B$776,U$437)+'СЕТ СН'!$F$16</f>
        <v>0</v>
      </c>
      <c r="V444" s="36">
        <f>SUMIFS(СВЦЭМ!$L$34:$L$777,СВЦЭМ!$A$34:$A$777,$A444,СВЦЭМ!$B$33:$B$776,V$437)+'СЕТ СН'!$F$16</f>
        <v>0</v>
      </c>
      <c r="W444" s="36">
        <f>SUMIFS(СВЦЭМ!$L$34:$L$777,СВЦЭМ!$A$34:$A$777,$A444,СВЦЭМ!$B$33:$B$776,W$437)+'СЕТ СН'!$F$16</f>
        <v>0</v>
      </c>
      <c r="X444" s="36">
        <f>SUMIFS(СВЦЭМ!$L$34:$L$777,СВЦЭМ!$A$34:$A$777,$A444,СВЦЭМ!$B$33:$B$776,X$437)+'СЕТ СН'!$F$16</f>
        <v>0</v>
      </c>
      <c r="Y444" s="36">
        <f>SUMIFS(СВЦЭМ!$L$34:$L$777,СВЦЭМ!$A$34:$A$777,$A444,СВЦЭМ!$B$33:$B$776,Y$437)+'СЕТ СН'!$F$16</f>
        <v>0</v>
      </c>
    </row>
    <row r="445" spans="1:27" ht="15.75" hidden="1" x14ac:dyDescent="0.2">
      <c r="A445" s="35">
        <f t="shared" si="12"/>
        <v>43563</v>
      </c>
      <c r="B445" s="36">
        <f>SUMIFS(СВЦЭМ!$L$34:$L$777,СВЦЭМ!$A$34:$A$777,$A445,СВЦЭМ!$B$33:$B$776,B$437)+'СЕТ СН'!$F$16</f>
        <v>0</v>
      </c>
      <c r="C445" s="36">
        <f>SUMIFS(СВЦЭМ!$L$34:$L$777,СВЦЭМ!$A$34:$A$777,$A445,СВЦЭМ!$B$33:$B$776,C$437)+'СЕТ СН'!$F$16</f>
        <v>0</v>
      </c>
      <c r="D445" s="36">
        <f>SUMIFS(СВЦЭМ!$L$34:$L$777,СВЦЭМ!$A$34:$A$777,$A445,СВЦЭМ!$B$33:$B$776,D$437)+'СЕТ СН'!$F$16</f>
        <v>0</v>
      </c>
      <c r="E445" s="36">
        <f>SUMIFS(СВЦЭМ!$L$34:$L$777,СВЦЭМ!$A$34:$A$777,$A445,СВЦЭМ!$B$33:$B$776,E$437)+'СЕТ СН'!$F$16</f>
        <v>0</v>
      </c>
      <c r="F445" s="36">
        <f>SUMIFS(СВЦЭМ!$L$34:$L$777,СВЦЭМ!$A$34:$A$777,$A445,СВЦЭМ!$B$33:$B$776,F$437)+'СЕТ СН'!$F$16</f>
        <v>0</v>
      </c>
      <c r="G445" s="36">
        <f>SUMIFS(СВЦЭМ!$L$34:$L$777,СВЦЭМ!$A$34:$A$777,$A445,СВЦЭМ!$B$33:$B$776,G$437)+'СЕТ СН'!$F$16</f>
        <v>0</v>
      </c>
      <c r="H445" s="36">
        <f>SUMIFS(СВЦЭМ!$L$34:$L$777,СВЦЭМ!$A$34:$A$777,$A445,СВЦЭМ!$B$33:$B$776,H$437)+'СЕТ СН'!$F$16</f>
        <v>0</v>
      </c>
      <c r="I445" s="36">
        <f>SUMIFS(СВЦЭМ!$L$34:$L$777,СВЦЭМ!$A$34:$A$777,$A445,СВЦЭМ!$B$33:$B$776,I$437)+'СЕТ СН'!$F$16</f>
        <v>0</v>
      </c>
      <c r="J445" s="36">
        <f>SUMIFS(СВЦЭМ!$L$34:$L$777,СВЦЭМ!$A$34:$A$777,$A445,СВЦЭМ!$B$33:$B$776,J$437)+'СЕТ СН'!$F$16</f>
        <v>0</v>
      </c>
      <c r="K445" s="36">
        <f>SUMIFS(СВЦЭМ!$L$34:$L$777,СВЦЭМ!$A$34:$A$777,$A445,СВЦЭМ!$B$33:$B$776,K$437)+'СЕТ СН'!$F$16</f>
        <v>0</v>
      </c>
      <c r="L445" s="36">
        <f>SUMIFS(СВЦЭМ!$L$34:$L$777,СВЦЭМ!$A$34:$A$777,$A445,СВЦЭМ!$B$33:$B$776,L$437)+'СЕТ СН'!$F$16</f>
        <v>0</v>
      </c>
      <c r="M445" s="36">
        <f>SUMIFS(СВЦЭМ!$L$34:$L$777,СВЦЭМ!$A$34:$A$777,$A445,СВЦЭМ!$B$33:$B$776,M$437)+'СЕТ СН'!$F$16</f>
        <v>0</v>
      </c>
      <c r="N445" s="36">
        <f>SUMIFS(СВЦЭМ!$L$34:$L$777,СВЦЭМ!$A$34:$A$777,$A445,СВЦЭМ!$B$33:$B$776,N$437)+'СЕТ СН'!$F$16</f>
        <v>0</v>
      </c>
      <c r="O445" s="36">
        <f>SUMIFS(СВЦЭМ!$L$34:$L$777,СВЦЭМ!$A$34:$A$777,$A445,СВЦЭМ!$B$33:$B$776,O$437)+'СЕТ СН'!$F$16</f>
        <v>0</v>
      </c>
      <c r="P445" s="36">
        <f>SUMIFS(СВЦЭМ!$L$34:$L$777,СВЦЭМ!$A$34:$A$777,$A445,СВЦЭМ!$B$33:$B$776,P$437)+'СЕТ СН'!$F$16</f>
        <v>0</v>
      </c>
      <c r="Q445" s="36">
        <f>SUMIFS(СВЦЭМ!$L$34:$L$777,СВЦЭМ!$A$34:$A$777,$A445,СВЦЭМ!$B$33:$B$776,Q$437)+'СЕТ СН'!$F$16</f>
        <v>0</v>
      </c>
      <c r="R445" s="36">
        <f>SUMIFS(СВЦЭМ!$L$34:$L$777,СВЦЭМ!$A$34:$A$777,$A445,СВЦЭМ!$B$33:$B$776,R$437)+'СЕТ СН'!$F$16</f>
        <v>0</v>
      </c>
      <c r="S445" s="36">
        <f>SUMIFS(СВЦЭМ!$L$34:$L$777,СВЦЭМ!$A$34:$A$777,$A445,СВЦЭМ!$B$33:$B$776,S$437)+'СЕТ СН'!$F$16</f>
        <v>0</v>
      </c>
      <c r="T445" s="36">
        <f>SUMIFS(СВЦЭМ!$L$34:$L$777,СВЦЭМ!$A$34:$A$777,$A445,СВЦЭМ!$B$33:$B$776,T$437)+'СЕТ СН'!$F$16</f>
        <v>0</v>
      </c>
      <c r="U445" s="36">
        <f>SUMIFS(СВЦЭМ!$L$34:$L$777,СВЦЭМ!$A$34:$A$777,$A445,СВЦЭМ!$B$33:$B$776,U$437)+'СЕТ СН'!$F$16</f>
        <v>0</v>
      </c>
      <c r="V445" s="36">
        <f>SUMIFS(СВЦЭМ!$L$34:$L$777,СВЦЭМ!$A$34:$A$777,$A445,СВЦЭМ!$B$33:$B$776,V$437)+'СЕТ СН'!$F$16</f>
        <v>0</v>
      </c>
      <c r="W445" s="36">
        <f>SUMIFS(СВЦЭМ!$L$34:$L$777,СВЦЭМ!$A$34:$A$777,$A445,СВЦЭМ!$B$33:$B$776,W$437)+'СЕТ СН'!$F$16</f>
        <v>0</v>
      </c>
      <c r="X445" s="36">
        <f>SUMIFS(СВЦЭМ!$L$34:$L$777,СВЦЭМ!$A$34:$A$777,$A445,СВЦЭМ!$B$33:$B$776,X$437)+'СЕТ СН'!$F$16</f>
        <v>0</v>
      </c>
      <c r="Y445" s="36">
        <f>SUMIFS(СВЦЭМ!$L$34:$L$777,СВЦЭМ!$A$34:$A$777,$A445,СВЦЭМ!$B$33:$B$776,Y$437)+'СЕТ СН'!$F$16</f>
        <v>0</v>
      </c>
    </row>
    <row r="446" spans="1:27" ht="15.75" hidden="1" x14ac:dyDescent="0.2">
      <c r="A446" s="35">
        <f t="shared" si="12"/>
        <v>43564</v>
      </c>
      <c r="B446" s="36">
        <f>SUMIFS(СВЦЭМ!$L$34:$L$777,СВЦЭМ!$A$34:$A$777,$A446,СВЦЭМ!$B$33:$B$776,B$437)+'СЕТ СН'!$F$16</f>
        <v>0</v>
      </c>
      <c r="C446" s="36">
        <f>SUMIFS(СВЦЭМ!$L$34:$L$777,СВЦЭМ!$A$34:$A$777,$A446,СВЦЭМ!$B$33:$B$776,C$437)+'СЕТ СН'!$F$16</f>
        <v>0</v>
      </c>
      <c r="D446" s="36">
        <f>SUMIFS(СВЦЭМ!$L$34:$L$777,СВЦЭМ!$A$34:$A$777,$A446,СВЦЭМ!$B$33:$B$776,D$437)+'СЕТ СН'!$F$16</f>
        <v>0</v>
      </c>
      <c r="E446" s="36">
        <f>SUMIFS(СВЦЭМ!$L$34:$L$777,СВЦЭМ!$A$34:$A$777,$A446,СВЦЭМ!$B$33:$B$776,E$437)+'СЕТ СН'!$F$16</f>
        <v>0</v>
      </c>
      <c r="F446" s="36">
        <f>SUMIFS(СВЦЭМ!$L$34:$L$777,СВЦЭМ!$A$34:$A$777,$A446,СВЦЭМ!$B$33:$B$776,F$437)+'СЕТ СН'!$F$16</f>
        <v>0</v>
      </c>
      <c r="G446" s="36">
        <f>SUMIFS(СВЦЭМ!$L$34:$L$777,СВЦЭМ!$A$34:$A$777,$A446,СВЦЭМ!$B$33:$B$776,G$437)+'СЕТ СН'!$F$16</f>
        <v>0</v>
      </c>
      <c r="H446" s="36">
        <f>SUMIFS(СВЦЭМ!$L$34:$L$777,СВЦЭМ!$A$34:$A$777,$A446,СВЦЭМ!$B$33:$B$776,H$437)+'СЕТ СН'!$F$16</f>
        <v>0</v>
      </c>
      <c r="I446" s="36">
        <f>SUMIFS(СВЦЭМ!$L$34:$L$777,СВЦЭМ!$A$34:$A$777,$A446,СВЦЭМ!$B$33:$B$776,I$437)+'СЕТ СН'!$F$16</f>
        <v>0</v>
      </c>
      <c r="J446" s="36">
        <f>SUMIFS(СВЦЭМ!$L$34:$L$777,СВЦЭМ!$A$34:$A$777,$A446,СВЦЭМ!$B$33:$B$776,J$437)+'СЕТ СН'!$F$16</f>
        <v>0</v>
      </c>
      <c r="K446" s="36">
        <f>SUMIFS(СВЦЭМ!$L$34:$L$777,СВЦЭМ!$A$34:$A$777,$A446,СВЦЭМ!$B$33:$B$776,K$437)+'СЕТ СН'!$F$16</f>
        <v>0</v>
      </c>
      <c r="L446" s="36">
        <f>SUMIFS(СВЦЭМ!$L$34:$L$777,СВЦЭМ!$A$34:$A$777,$A446,СВЦЭМ!$B$33:$B$776,L$437)+'СЕТ СН'!$F$16</f>
        <v>0</v>
      </c>
      <c r="M446" s="36">
        <f>SUMIFS(СВЦЭМ!$L$34:$L$777,СВЦЭМ!$A$34:$A$777,$A446,СВЦЭМ!$B$33:$B$776,M$437)+'СЕТ СН'!$F$16</f>
        <v>0</v>
      </c>
      <c r="N446" s="36">
        <f>SUMIFS(СВЦЭМ!$L$34:$L$777,СВЦЭМ!$A$34:$A$777,$A446,СВЦЭМ!$B$33:$B$776,N$437)+'СЕТ СН'!$F$16</f>
        <v>0</v>
      </c>
      <c r="O446" s="36">
        <f>SUMIFS(СВЦЭМ!$L$34:$L$777,СВЦЭМ!$A$34:$A$777,$A446,СВЦЭМ!$B$33:$B$776,O$437)+'СЕТ СН'!$F$16</f>
        <v>0</v>
      </c>
      <c r="P446" s="36">
        <f>SUMIFS(СВЦЭМ!$L$34:$L$777,СВЦЭМ!$A$34:$A$777,$A446,СВЦЭМ!$B$33:$B$776,P$437)+'СЕТ СН'!$F$16</f>
        <v>0</v>
      </c>
      <c r="Q446" s="36">
        <f>SUMIFS(СВЦЭМ!$L$34:$L$777,СВЦЭМ!$A$34:$A$777,$A446,СВЦЭМ!$B$33:$B$776,Q$437)+'СЕТ СН'!$F$16</f>
        <v>0</v>
      </c>
      <c r="R446" s="36">
        <f>SUMIFS(СВЦЭМ!$L$34:$L$777,СВЦЭМ!$A$34:$A$777,$A446,СВЦЭМ!$B$33:$B$776,R$437)+'СЕТ СН'!$F$16</f>
        <v>0</v>
      </c>
      <c r="S446" s="36">
        <f>SUMIFS(СВЦЭМ!$L$34:$L$777,СВЦЭМ!$A$34:$A$777,$A446,СВЦЭМ!$B$33:$B$776,S$437)+'СЕТ СН'!$F$16</f>
        <v>0</v>
      </c>
      <c r="T446" s="36">
        <f>SUMIFS(СВЦЭМ!$L$34:$L$777,СВЦЭМ!$A$34:$A$777,$A446,СВЦЭМ!$B$33:$B$776,T$437)+'СЕТ СН'!$F$16</f>
        <v>0</v>
      </c>
      <c r="U446" s="36">
        <f>SUMIFS(СВЦЭМ!$L$34:$L$777,СВЦЭМ!$A$34:$A$777,$A446,СВЦЭМ!$B$33:$B$776,U$437)+'СЕТ СН'!$F$16</f>
        <v>0</v>
      </c>
      <c r="V446" s="36">
        <f>SUMIFS(СВЦЭМ!$L$34:$L$777,СВЦЭМ!$A$34:$A$777,$A446,СВЦЭМ!$B$33:$B$776,V$437)+'СЕТ СН'!$F$16</f>
        <v>0</v>
      </c>
      <c r="W446" s="36">
        <f>SUMIFS(СВЦЭМ!$L$34:$L$777,СВЦЭМ!$A$34:$A$777,$A446,СВЦЭМ!$B$33:$B$776,W$437)+'СЕТ СН'!$F$16</f>
        <v>0</v>
      </c>
      <c r="X446" s="36">
        <f>SUMIFS(СВЦЭМ!$L$34:$L$777,СВЦЭМ!$A$34:$A$777,$A446,СВЦЭМ!$B$33:$B$776,X$437)+'СЕТ СН'!$F$16</f>
        <v>0</v>
      </c>
      <c r="Y446" s="36">
        <f>SUMIFS(СВЦЭМ!$L$34:$L$777,СВЦЭМ!$A$34:$A$777,$A446,СВЦЭМ!$B$33:$B$776,Y$437)+'СЕТ СН'!$F$16</f>
        <v>0</v>
      </c>
    </row>
    <row r="447" spans="1:27" ht="15.75" hidden="1" x14ac:dyDescent="0.2">
      <c r="A447" s="35">
        <f t="shared" si="12"/>
        <v>43565</v>
      </c>
      <c r="B447" s="36">
        <f>SUMIFS(СВЦЭМ!$L$34:$L$777,СВЦЭМ!$A$34:$A$777,$A447,СВЦЭМ!$B$33:$B$776,B$437)+'СЕТ СН'!$F$16</f>
        <v>0</v>
      </c>
      <c r="C447" s="36">
        <f>SUMIFS(СВЦЭМ!$L$34:$L$777,СВЦЭМ!$A$34:$A$777,$A447,СВЦЭМ!$B$33:$B$776,C$437)+'СЕТ СН'!$F$16</f>
        <v>0</v>
      </c>
      <c r="D447" s="36">
        <f>SUMIFS(СВЦЭМ!$L$34:$L$777,СВЦЭМ!$A$34:$A$777,$A447,СВЦЭМ!$B$33:$B$776,D$437)+'СЕТ СН'!$F$16</f>
        <v>0</v>
      </c>
      <c r="E447" s="36">
        <f>SUMIFS(СВЦЭМ!$L$34:$L$777,СВЦЭМ!$A$34:$A$777,$A447,СВЦЭМ!$B$33:$B$776,E$437)+'СЕТ СН'!$F$16</f>
        <v>0</v>
      </c>
      <c r="F447" s="36">
        <f>SUMIFS(СВЦЭМ!$L$34:$L$777,СВЦЭМ!$A$34:$A$777,$A447,СВЦЭМ!$B$33:$B$776,F$437)+'СЕТ СН'!$F$16</f>
        <v>0</v>
      </c>
      <c r="G447" s="36">
        <f>SUMIFS(СВЦЭМ!$L$34:$L$777,СВЦЭМ!$A$34:$A$777,$A447,СВЦЭМ!$B$33:$B$776,G$437)+'СЕТ СН'!$F$16</f>
        <v>0</v>
      </c>
      <c r="H447" s="36">
        <f>SUMIFS(СВЦЭМ!$L$34:$L$777,СВЦЭМ!$A$34:$A$777,$A447,СВЦЭМ!$B$33:$B$776,H$437)+'СЕТ СН'!$F$16</f>
        <v>0</v>
      </c>
      <c r="I447" s="36">
        <f>SUMIFS(СВЦЭМ!$L$34:$L$777,СВЦЭМ!$A$34:$A$777,$A447,СВЦЭМ!$B$33:$B$776,I$437)+'СЕТ СН'!$F$16</f>
        <v>0</v>
      </c>
      <c r="J447" s="36">
        <f>SUMIFS(СВЦЭМ!$L$34:$L$777,СВЦЭМ!$A$34:$A$777,$A447,СВЦЭМ!$B$33:$B$776,J$437)+'СЕТ СН'!$F$16</f>
        <v>0</v>
      </c>
      <c r="K447" s="36">
        <f>SUMIFS(СВЦЭМ!$L$34:$L$777,СВЦЭМ!$A$34:$A$777,$A447,СВЦЭМ!$B$33:$B$776,K$437)+'СЕТ СН'!$F$16</f>
        <v>0</v>
      </c>
      <c r="L447" s="36">
        <f>SUMIFS(СВЦЭМ!$L$34:$L$777,СВЦЭМ!$A$34:$A$777,$A447,СВЦЭМ!$B$33:$B$776,L$437)+'СЕТ СН'!$F$16</f>
        <v>0</v>
      </c>
      <c r="M447" s="36">
        <f>SUMIFS(СВЦЭМ!$L$34:$L$777,СВЦЭМ!$A$34:$A$777,$A447,СВЦЭМ!$B$33:$B$776,M$437)+'СЕТ СН'!$F$16</f>
        <v>0</v>
      </c>
      <c r="N447" s="36">
        <f>SUMIFS(СВЦЭМ!$L$34:$L$777,СВЦЭМ!$A$34:$A$777,$A447,СВЦЭМ!$B$33:$B$776,N$437)+'СЕТ СН'!$F$16</f>
        <v>0</v>
      </c>
      <c r="O447" s="36">
        <f>SUMIFS(СВЦЭМ!$L$34:$L$777,СВЦЭМ!$A$34:$A$777,$A447,СВЦЭМ!$B$33:$B$776,O$437)+'СЕТ СН'!$F$16</f>
        <v>0</v>
      </c>
      <c r="P447" s="36">
        <f>SUMIFS(СВЦЭМ!$L$34:$L$777,СВЦЭМ!$A$34:$A$777,$A447,СВЦЭМ!$B$33:$B$776,P$437)+'СЕТ СН'!$F$16</f>
        <v>0</v>
      </c>
      <c r="Q447" s="36">
        <f>SUMIFS(СВЦЭМ!$L$34:$L$777,СВЦЭМ!$A$34:$A$777,$A447,СВЦЭМ!$B$33:$B$776,Q$437)+'СЕТ СН'!$F$16</f>
        <v>0</v>
      </c>
      <c r="R447" s="36">
        <f>SUMIFS(СВЦЭМ!$L$34:$L$777,СВЦЭМ!$A$34:$A$777,$A447,СВЦЭМ!$B$33:$B$776,R$437)+'СЕТ СН'!$F$16</f>
        <v>0</v>
      </c>
      <c r="S447" s="36">
        <f>SUMIFS(СВЦЭМ!$L$34:$L$777,СВЦЭМ!$A$34:$A$777,$A447,СВЦЭМ!$B$33:$B$776,S$437)+'СЕТ СН'!$F$16</f>
        <v>0</v>
      </c>
      <c r="T447" s="36">
        <f>SUMIFS(СВЦЭМ!$L$34:$L$777,СВЦЭМ!$A$34:$A$777,$A447,СВЦЭМ!$B$33:$B$776,T$437)+'СЕТ СН'!$F$16</f>
        <v>0</v>
      </c>
      <c r="U447" s="36">
        <f>SUMIFS(СВЦЭМ!$L$34:$L$777,СВЦЭМ!$A$34:$A$777,$A447,СВЦЭМ!$B$33:$B$776,U$437)+'СЕТ СН'!$F$16</f>
        <v>0</v>
      </c>
      <c r="V447" s="36">
        <f>SUMIFS(СВЦЭМ!$L$34:$L$777,СВЦЭМ!$A$34:$A$777,$A447,СВЦЭМ!$B$33:$B$776,V$437)+'СЕТ СН'!$F$16</f>
        <v>0</v>
      </c>
      <c r="W447" s="36">
        <f>SUMIFS(СВЦЭМ!$L$34:$L$777,СВЦЭМ!$A$34:$A$777,$A447,СВЦЭМ!$B$33:$B$776,W$437)+'СЕТ СН'!$F$16</f>
        <v>0</v>
      </c>
      <c r="X447" s="36">
        <f>SUMIFS(СВЦЭМ!$L$34:$L$777,СВЦЭМ!$A$34:$A$777,$A447,СВЦЭМ!$B$33:$B$776,X$437)+'СЕТ СН'!$F$16</f>
        <v>0</v>
      </c>
      <c r="Y447" s="36">
        <f>SUMIFS(СВЦЭМ!$L$34:$L$777,СВЦЭМ!$A$34:$A$777,$A447,СВЦЭМ!$B$33:$B$776,Y$437)+'СЕТ СН'!$F$16</f>
        <v>0</v>
      </c>
    </row>
    <row r="448" spans="1:27" ht="15.75" hidden="1" x14ac:dyDescent="0.2">
      <c r="A448" s="35">
        <f t="shared" si="12"/>
        <v>43566</v>
      </c>
      <c r="B448" s="36">
        <f>SUMIFS(СВЦЭМ!$L$34:$L$777,СВЦЭМ!$A$34:$A$777,$A448,СВЦЭМ!$B$33:$B$776,B$437)+'СЕТ СН'!$F$16</f>
        <v>0</v>
      </c>
      <c r="C448" s="36">
        <f>SUMIFS(СВЦЭМ!$L$34:$L$777,СВЦЭМ!$A$34:$A$777,$A448,СВЦЭМ!$B$33:$B$776,C$437)+'СЕТ СН'!$F$16</f>
        <v>0</v>
      </c>
      <c r="D448" s="36">
        <f>SUMIFS(СВЦЭМ!$L$34:$L$777,СВЦЭМ!$A$34:$A$777,$A448,СВЦЭМ!$B$33:$B$776,D$437)+'СЕТ СН'!$F$16</f>
        <v>0</v>
      </c>
      <c r="E448" s="36">
        <f>SUMIFS(СВЦЭМ!$L$34:$L$777,СВЦЭМ!$A$34:$A$777,$A448,СВЦЭМ!$B$33:$B$776,E$437)+'СЕТ СН'!$F$16</f>
        <v>0</v>
      </c>
      <c r="F448" s="36">
        <f>SUMIFS(СВЦЭМ!$L$34:$L$777,СВЦЭМ!$A$34:$A$777,$A448,СВЦЭМ!$B$33:$B$776,F$437)+'СЕТ СН'!$F$16</f>
        <v>0</v>
      </c>
      <c r="G448" s="36">
        <f>SUMIFS(СВЦЭМ!$L$34:$L$777,СВЦЭМ!$A$34:$A$777,$A448,СВЦЭМ!$B$33:$B$776,G$437)+'СЕТ СН'!$F$16</f>
        <v>0</v>
      </c>
      <c r="H448" s="36">
        <f>SUMIFS(СВЦЭМ!$L$34:$L$777,СВЦЭМ!$A$34:$A$777,$A448,СВЦЭМ!$B$33:$B$776,H$437)+'СЕТ СН'!$F$16</f>
        <v>0</v>
      </c>
      <c r="I448" s="36">
        <f>SUMIFS(СВЦЭМ!$L$34:$L$777,СВЦЭМ!$A$34:$A$777,$A448,СВЦЭМ!$B$33:$B$776,I$437)+'СЕТ СН'!$F$16</f>
        <v>0</v>
      </c>
      <c r="J448" s="36">
        <f>SUMIFS(СВЦЭМ!$L$34:$L$777,СВЦЭМ!$A$34:$A$777,$A448,СВЦЭМ!$B$33:$B$776,J$437)+'СЕТ СН'!$F$16</f>
        <v>0</v>
      </c>
      <c r="K448" s="36">
        <f>SUMIFS(СВЦЭМ!$L$34:$L$777,СВЦЭМ!$A$34:$A$777,$A448,СВЦЭМ!$B$33:$B$776,K$437)+'СЕТ СН'!$F$16</f>
        <v>0</v>
      </c>
      <c r="L448" s="36">
        <f>SUMIFS(СВЦЭМ!$L$34:$L$777,СВЦЭМ!$A$34:$A$777,$A448,СВЦЭМ!$B$33:$B$776,L$437)+'СЕТ СН'!$F$16</f>
        <v>0</v>
      </c>
      <c r="M448" s="36">
        <f>SUMIFS(СВЦЭМ!$L$34:$L$777,СВЦЭМ!$A$34:$A$777,$A448,СВЦЭМ!$B$33:$B$776,M$437)+'СЕТ СН'!$F$16</f>
        <v>0</v>
      </c>
      <c r="N448" s="36">
        <f>SUMIFS(СВЦЭМ!$L$34:$L$777,СВЦЭМ!$A$34:$A$777,$A448,СВЦЭМ!$B$33:$B$776,N$437)+'СЕТ СН'!$F$16</f>
        <v>0</v>
      </c>
      <c r="O448" s="36">
        <f>SUMIFS(СВЦЭМ!$L$34:$L$777,СВЦЭМ!$A$34:$A$777,$A448,СВЦЭМ!$B$33:$B$776,O$437)+'СЕТ СН'!$F$16</f>
        <v>0</v>
      </c>
      <c r="P448" s="36">
        <f>SUMIFS(СВЦЭМ!$L$34:$L$777,СВЦЭМ!$A$34:$A$777,$A448,СВЦЭМ!$B$33:$B$776,P$437)+'СЕТ СН'!$F$16</f>
        <v>0</v>
      </c>
      <c r="Q448" s="36">
        <f>SUMIFS(СВЦЭМ!$L$34:$L$777,СВЦЭМ!$A$34:$A$777,$A448,СВЦЭМ!$B$33:$B$776,Q$437)+'СЕТ СН'!$F$16</f>
        <v>0</v>
      </c>
      <c r="R448" s="36">
        <f>SUMIFS(СВЦЭМ!$L$34:$L$777,СВЦЭМ!$A$34:$A$777,$A448,СВЦЭМ!$B$33:$B$776,R$437)+'СЕТ СН'!$F$16</f>
        <v>0</v>
      </c>
      <c r="S448" s="36">
        <f>SUMIFS(СВЦЭМ!$L$34:$L$777,СВЦЭМ!$A$34:$A$777,$A448,СВЦЭМ!$B$33:$B$776,S$437)+'СЕТ СН'!$F$16</f>
        <v>0</v>
      </c>
      <c r="T448" s="36">
        <f>SUMIFS(СВЦЭМ!$L$34:$L$777,СВЦЭМ!$A$34:$A$777,$A448,СВЦЭМ!$B$33:$B$776,T$437)+'СЕТ СН'!$F$16</f>
        <v>0</v>
      </c>
      <c r="U448" s="36">
        <f>SUMIFS(СВЦЭМ!$L$34:$L$777,СВЦЭМ!$A$34:$A$777,$A448,СВЦЭМ!$B$33:$B$776,U$437)+'СЕТ СН'!$F$16</f>
        <v>0</v>
      </c>
      <c r="V448" s="36">
        <f>SUMIFS(СВЦЭМ!$L$34:$L$777,СВЦЭМ!$A$34:$A$777,$A448,СВЦЭМ!$B$33:$B$776,V$437)+'СЕТ СН'!$F$16</f>
        <v>0</v>
      </c>
      <c r="W448" s="36">
        <f>SUMIFS(СВЦЭМ!$L$34:$L$777,СВЦЭМ!$A$34:$A$777,$A448,СВЦЭМ!$B$33:$B$776,W$437)+'СЕТ СН'!$F$16</f>
        <v>0</v>
      </c>
      <c r="X448" s="36">
        <f>SUMIFS(СВЦЭМ!$L$34:$L$777,СВЦЭМ!$A$34:$A$777,$A448,СВЦЭМ!$B$33:$B$776,X$437)+'СЕТ СН'!$F$16</f>
        <v>0</v>
      </c>
      <c r="Y448" s="36">
        <f>SUMIFS(СВЦЭМ!$L$34:$L$777,СВЦЭМ!$A$34:$A$777,$A448,СВЦЭМ!$B$33:$B$776,Y$437)+'СЕТ СН'!$F$16</f>
        <v>0</v>
      </c>
    </row>
    <row r="449" spans="1:25" ht="15.75" hidden="1" x14ac:dyDescent="0.2">
      <c r="A449" s="35">
        <f t="shared" si="12"/>
        <v>43567</v>
      </c>
      <c r="B449" s="36">
        <f>SUMIFS(СВЦЭМ!$L$34:$L$777,СВЦЭМ!$A$34:$A$777,$A449,СВЦЭМ!$B$33:$B$776,B$437)+'СЕТ СН'!$F$16</f>
        <v>0</v>
      </c>
      <c r="C449" s="36">
        <f>SUMIFS(СВЦЭМ!$L$34:$L$777,СВЦЭМ!$A$34:$A$777,$A449,СВЦЭМ!$B$33:$B$776,C$437)+'СЕТ СН'!$F$16</f>
        <v>0</v>
      </c>
      <c r="D449" s="36">
        <f>SUMIFS(СВЦЭМ!$L$34:$L$777,СВЦЭМ!$A$34:$A$777,$A449,СВЦЭМ!$B$33:$B$776,D$437)+'СЕТ СН'!$F$16</f>
        <v>0</v>
      </c>
      <c r="E449" s="36">
        <f>SUMIFS(СВЦЭМ!$L$34:$L$777,СВЦЭМ!$A$34:$A$777,$A449,СВЦЭМ!$B$33:$B$776,E$437)+'СЕТ СН'!$F$16</f>
        <v>0</v>
      </c>
      <c r="F449" s="36">
        <f>SUMIFS(СВЦЭМ!$L$34:$L$777,СВЦЭМ!$A$34:$A$777,$A449,СВЦЭМ!$B$33:$B$776,F$437)+'СЕТ СН'!$F$16</f>
        <v>0</v>
      </c>
      <c r="G449" s="36">
        <f>SUMIFS(СВЦЭМ!$L$34:$L$777,СВЦЭМ!$A$34:$A$777,$A449,СВЦЭМ!$B$33:$B$776,G$437)+'СЕТ СН'!$F$16</f>
        <v>0</v>
      </c>
      <c r="H449" s="36">
        <f>SUMIFS(СВЦЭМ!$L$34:$L$777,СВЦЭМ!$A$34:$A$777,$A449,СВЦЭМ!$B$33:$B$776,H$437)+'СЕТ СН'!$F$16</f>
        <v>0</v>
      </c>
      <c r="I449" s="36">
        <f>SUMIFS(СВЦЭМ!$L$34:$L$777,СВЦЭМ!$A$34:$A$777,$A449,СВЦЭМ!$B$33:$B$776,I$437)+'СЕТ СН'!$F$16</f>
        <v>0</v>
      </c>
      <c r="J449" s="36">
        <f>SUMIFS(СВЦЭМ!$L$34:$L$777,СВЦЭМ!$A$34:$A$777,$A449,СВЦЭМ!$B$33:$B$776,J$437)+'СЕТ СН'!$F$16</f>
        <v>0</v>
      </c>
      <c r="K449" s="36">
        <f>SUMIFS(СВЦЭМ!$L$34:$L$777,СВЦЭМ!$A$34:$A$777,$A449,СВЦЭМ!$B$33:$B$776,K$437)+'СЕТ СН'!$F$16</f>
        <v>0</v>
      </c>
      <c r="L449" s="36">
        <f>SUMIFS(СВЦЭМ!$L$34:$L$777,СВЦЭМ!$A$34:$A$777,$A449,СВЦЭМ!$B$33:$B$776,L$437)+'СЕТ СН'!$F$16</f>
        <v>0</v>
      </c>
      <c r="M449" s="36">
        <f>SUMIFS(СВЦЭМ!$L$34:$L$777,СВЦЭМ!$A$34:$A$777,$A449,СВЦЭМ!$B$33:$B$776,M$437)+'СЕТ СН'!$F$16</f>
        <v>0</v>
      </c>
      <c r="N449" s="36">
        <f>SUMIFS(СВЦЭМ!$L$34:$L$777,СВЦЭМ!$A$34:$A$777,$A449,СВЦЭМ!$B$33:$B$776,N$437)+'СЕТ СН'!$F$16</f>
        <v>0</v>
      </c>
      <c r="O449" s="36">
        <f>SUMIFS(СВЦЭМ!$L$34:$L$777,СВЦЭМ!$A$34:$A$777,$A449,СВЦЭМ!$B$33:$B$776,O$437)+'СЕТ СН'!$F$16</f>
        <v>0</v>
      </c>
      <c r="P449" s="36">
        <f>SUMIFS(СВЦЭМ!$L$34:$L$777,СВЦЭМ!$A$34:$A$777,$A449,СВЦЭМ!$B$33:$B$776,P$437)+'СЕТ СН'!$F$16</f>
        <v>0</v>
      </c>
      <c r="Q449" s="36">
        <f>SUMIFS(СВЦЭМ!$L$34:$L$777,СВЦЭМ!$A$34:$A$777,$A449,СВЦЭМ!$B$33:$B$776,Q$437)+'СЕТ СН'!$F$16</f>
        <v>0</v>
      </c>
      <c r="R449" s="36">
        <f>SUMIFS(СВЦЭМ!$L$34:$L$777,СВЦЭМ!$A$34:$A$777,$A449,СВЦЭМ!$B$33:$B$776,R$437)+'СЕТ СН'!$F$16</f>
        <v>0</v>
      </c>
      <c r="S449" s="36">
        <f>SUMIFS(СВЦЭМ!$L$34:$L$777,СВЦЭМ!$A$34:$A$777,$A449,СВЦЭМ!$B$33:$B$776,S$437)+'СЕТ СН'!$F$16</f>
        <v>0</v>
      </c>
      <c r="T449" s="36">
        <f>SUMIFS(СВЦЭМ!$L$34:$L$777,СВЦЭМ!$A$34:$A$777,$A449,СВЦЭМ!$B$33:$B$776,T$437)+'СЕТ СН'!$F$16</f>
        <v>0</v>
      </c>
      <c r="U449" s="36">
        <f>SUMIFS(СВЦЭМ!$L$34:$L$777,СВЦЭМ!$A$34:$A$777,$A449,СВЦЭМ!$B$33:$B$776,U$437)+'СЕТ СН'!$F$16</f>
        <v>0</v>
      </c>
      <c r="V449" s="36">
        <f>SUMIFS(СВЦЭМ!$L$34:$L$777,СВЦЭМ!$A$34:$A$777,$A449,СВЦЭМ!$B$33:$B$776,V$437)+'СЕТ СН'!$F$16</f>
        <v>0</v>
      </c>
      <c r="W449" s="36">
        <f>SUMIFS(СВЦЭМ!$L$34:$L$777,СВЦЭМ!$A$34:$A$777,$A449,СВЦЭМ!$B$33:$B$776,W$437)+'СЕТ СН'!$F$16</f>
        <v>0</v>
      </c>
      <c r="X449" s="36">
        <f>SUMIFS(СВЦЭМ!$L$34:$L$777,СВЦЭМ!$A$34:$A$777,$A449,СВЦЭМ!$B$33:$B$776,X$437)+'СЕТ СН'!$F$16</f>
        <v>0</v>
      </c>
      <c r="Y449" s="36">
        <f>SUMIFS(СВЦЭМ!$L$34:$L$777,СВЦЭМ!$A$34:$A$777,$A449,СВЦЭМ!$B$33:$B$776,Y$437)+'СЕТ СН'!$F$16</f>
        <v>0</v>
      </c>
    </row>
    <row r="450" spans="1:25" ht="15.75" hidden="1" x14ac:dyDescent="0.2">
      <c r="A450" s="35">
        <f t="shared" si="12"/>
        <v>43568</v>
      </c>
      <c r="B450" s="36">
        <f>SUMIFS(СВЦЭМ!$L$34:$L$777,СВЦЭМ!$A$34:$A$777,$A450,СВЦЭМ!$B$33:$B$776,B$437)+'СЕТ СН'!$F$16</f>
        <v>0</v>
      </c>
      <c r="C450" s="36">
        <f>SUMIFS(СВЦЭМ!$L$34:$L$777,СВЦЭМ!$A$34:$A$777,$A450,СВЦЭМ!$B$33:$B$776,C$437)+'СЕТ СН'!$F$16</f>
        <v>0</v>
      </c>
      <c r="D450" s="36">
        <f>SUMIFS(СВЦЭМ!$L$34:$L$777,СВЦЭМ!$A$34:$A$777,$A450,СВЦЭМ!$B$33:$B$776,D$437)+'СЕТ СН'!$F$16</f>
        <v>0</v>
      </c>
      <c r="E450" s="36">
        <f>SUMIFS(СВЦЭМ!$L$34:$L$777,СВЦЭМ!$A$34:$A$777,$A450,СВЦЭМ!$B$33:$B$776,E$437)+'СЕТ СН'!$F$16</f>
        <v>0</v>
      </c>
      <c r="F450" s="36">
        <f>SUMIFS(СВЦЭМ!$L$34:$L$777,СВЦЭМ!$A$34:$A$777,$A450,СВЦЭМ!$B$33:$B$776,F$437)+'СЕТ СН'!$F$16</f>
        <v>0</v>
      </c>
      <c r="G450" s="36">
        <f>SUMIFS(СВЦЭМ!$L$34:$L$777,СВЦЭМ!$A$34:$A$777,$A450,СВЦЭМ!$B$33:$B$776,G$437)+'СЕТ СН'!$F$16</f>
        <v>0</v>
      </c>
      <c r="H450" s="36">
        <f>SUMIFS(СВЦЭМ!$L$34:$L$777,СВЦЭМ!$A$34:$A$777,$A450,СВЦЭМ!$B$33:$B$776,H$437)+'СЕТ СН'!$F$16</f>
        <v>0</v>
      </c>
      <c r="I450" s="36">
        <f>SUMIFS(СВЦЭМ!$L$34:$L$777,СВЦЭМ!$A$34:$A$777,$A450,СВЦЭМ!$B$33:$B$776,I$437)+'СЕТ СН'!$F$16</f>
        <v>0</v>
      </c>
      <c r="J450" s="36">
        <f>SUMIFS(СВЦЭМ!$L$34:$L$777,СВЦЭМ!$A$34:$A$777,$A450,СВЦЭМ!$B$33:$B$776,J$437)+'СЕТ СН'!$F$16</f>
        <v>0</v>
      </c>
      <c r="K450" s="36">
        <f>SUMIFS(СВЦЭМ!$L$34:$L$777,СВЦЭМ!$A$34:$A$777,$A450,СВЦЭМ!$B$33:$B$776,K$437)+'СЕТ СН'!$F$16</f>
        <v>0</v>
      </c>
      <c r="L450" s="36">
        <f>SUMIFS(СВЦЭМ!$L$34:$L$777,СВЦЭМ!$A$34:$A$777,$A450,СВЦЭМ!$B$33:$B$776,L$437)+'СЕТ СН'!$F$16</f>
        <v>0</v>
      </c>
      <c r="M450" s="36">
        <f>SUMIFS(СВЦЭМ!$L$34:$L$777,СВЦЭМ!$A$34:$A$777,$A450,СВЦЭМ!$B$33:$B$776,M$437)+'СЕТ СН'!$F$16</f>
        <v>0</v>
      </c>
      <c r="N450" s="36">
        <f>SUMIFS(СВЦЭМ!$L$34:$L$777,СВЦЭМ!$A$34:$A$777,$A450,СВЦЭМ!$B$33:$B$776,N$437)+'СЕТ СН'!$F$16</f>
        <v>0</v>
      </c>
      <c r="O450" s="36">
        <f>SUMIFS(СВЦЭМ!$L$34:$L$777,СВЦЭМ!$A$34:$A$777,$A450,СВЦЭМ!$B$33:$B$776,O$437)+'СЕТ СН'!$F$16</f>
        <v>0</v>
      </c>
      <c r="P450" s="36">
        <f>SUMIFS(СВЦЭМ!$L$34:$L$777,СВЦЭМ!$A$34:$A$777,$A450,СВЦЭМ!$B$33:$B$776,P$437)+'СЕТ СН'!$F$16</f>
        <v>0</v>
      </c>
      <c r="Q450" s="36">
        <f>SUMIFS(СВЦЭМ!$L$34:$L$777,СВЦЭМ!$A$34:$A$777,$A450,СВЦЭМ!$B$33:$B$776,Q$437)+'СЕТ СН'!$F$16</f>
        <v>0</v>
      </c>
      <c r="R450" s="36">
        <f>SUMIFS(СВЦЭМ!$L$34:$L$777,СВЦЭМ!$A$34:$A$777,$A450,СВЦЭМ!$B$33:$B$776,R$437)+'СЕТ СН'!$F$16</f>
        <v>0</v>
      </c>
      <c r="S450" s="36">
        <f>SUMIFS(СВЦЭМ!$L$34:$L$777,СВЦЭМ!$A$34:$A$777,$A450,СВЦЭМ!$B$33:$B$776,S$437)+'СЕТ СН'!$F$16</f>
        <v>0</v>
      </c>
      <c r="T450" s="36">
        <f>SUMIFS(СВЦЭМ!$L$34:$L$777,СВЦЭМ!$A$34:$A$777,$A450,СВЦЭМ!$B$33:$B$776,T$437)+'СЕТ СН'!$F$16</f>
        <v>0</v>
      </c>
      <c r="U450" s="36">
        <f>SUMIFS(СВЦЭМ!$L$34:$L$777,СВЦЭМ!$A$34:$A$777,$A450,СВЦЭМ!$B$33:$B$776,U$437)+'СЕТ СН'!$F$16</f>
        <v>0</v>
      </c>
      <c r="V450" s="36">
        <f>SUMIFS(СВЦЭМ!$L$34:$L$777,СВЦЭМ!$A$34:$A$777,$A450,СВЦЭМ!$B$33:$B$776,V$437)+'СЕТ СН'!$F$16</f>
        <v>0</v>
      </c>
      <c r="W450" s="36">
        <f>SUMIFS(СВЦЭМ!$L$34:$L$777,СВЦЭМ!$A$34:$A$777,$A450,СВЦЭМ!$B$33:$B$776,W$437)+'СЕТ СН'!$F$16</f>
        <v>0</v>
      </c>
      <c r="X450" s="36">
        <f>SUMIFS(СВЦЭМ!$L$34:$L$777,СВЦЭМ!$A$34:$A$777,$A450,СВЦЭМ!$B$33:$B$776,X$437)+'СЕТ СН'!$F$16</f>
        <v>0</v>
      </c>
      <c r="Y450" s="36">
        <f>SUMIFS(СВЦЭМ!$L$34:$L$777,СВЦЭМ!$A$34:$A$777,$A450,СВЦЭМ!$B$33:$B$776,Y$437)+'СЕТ СН'!$F$16</f>
        <v>0</v>
      </c>
    </row>
    <row r="451" spans="1:25" ht="15.75" hidden="1" x14ac:dyDescent="0.2">
      <c r="A451" s="35">
        <f t="shared" si="12"/>
        <v>43569</v>
      </c>
      <c r="B451" s="36">
        <f>SUMIFS(СВЦЭМ!$L$34:$L$777,СВЦЭМ!$A$34:$A$777,$A451,СВЦЭМ!$B$33:$B$776,B$437)+'СЕТ СН'!$F$16</f>
        <v>0</v>
      </c>
      <c r="C451" s="36">
        <f>SUMIFS(СВЦЭМ!$L$34:$L$777,СВЦЭМ!$A$34:$A$777,$A451,СВЦЭМ!$B$33:$B$776,C$437)+'СЕТ СН'!$F$16</f>
        <v>0</v>
      </c>
      <c r="D451" s="36">
        <f>SUMIFS(СВЦЭМ!$L$34:$L$777,СВЦЭМ!$A$34:$A$777,$A451,СВЦЭМ!$B$33:$B$776,D$437)+'СЕТ СН'!$F$16</f>
        <v>0</v>
      </c>
      <c r="E451" s="36">
        <f>SUMIFS(СВЦЭМ!$L$34:$L$777,СВЦЭМ!$A$34:$A$777,$A451,СВЦЭМ!$B$33:$B$776,E$437)+'СЕТ СН'!$F$16</f>
        <v>0</v>
      </c>
      <c r="F451" s="36">
        <f>SUMIFS(СВЦЭМ!$L$34:$L$777,СВЦЭМ!$A$34:$A$777,$A451,СВЦЭМ!$B$33:$B$776,F$437)+'СЕТ СН'!$F$16</f>
        <v>0</v>
      </c>
      <c r="G451" s="36">
        <f>SUMIFS(СВЦЭМ!$L$34:$L$777,СВЦЭМ!$A$34:$A$777,$A451,СВЦЭМ!$B$33:$B$776,G$437)+'СЕТ СН'!$F$16</f>
        <v>0</v>
      </c>
      <c r="H451" s="36">
        <f>SUMIFS(СВЦЭМ!$L$34:$L$777,СВЦЭМ!$A$34:$A$777,$A451,СВЦЭМ!$B$33:$B$776,H$437)+'СЕТ СН'!$F$16</f>
        <v>0</v>
      </c>
      <c r="I451" s="36">
        <f>SUMIFS(СВЦЭМ!$L$34:$L$777,СВЦЭМ!$A$34:$A$777,$A451,СВЦЭМ!$B$33:$B$776,I$437)+'СЕТ СН'!$F$16</f>
        <v>0</v>
      </c>
      <c r="J451" s="36">
        <f>SUMIFS(СВЦЭМ!$L$34:$L$777,СВЦЭМ!$A$34:$A$777,$A451,СВЦЭМ!$B$33:$B$776,J$437)+'СЕТ СН'!$F$16</f>
        <v>0</v>
      </c>
      <c r="K451" s="36">
        <f>SUMIFS(СВЦЭМ!$L$34:$L$777,СВЦЭМ!$A$34:$A$777,$A451,СВЦЭМ!$B$33:$B$776,K$437)+'СЕТ СН'!$F$16</f>
        <v>0</v>
      </c>
      <c r="L451" s="36">
        <f>SUMIFS(СВЦЭМ!$L$34:$L$777,СВЦЭМ!$A$34:$A$777,$A451,СВЦЭМ!$B$33:$B$776,L$437)+'СЕТ СН'!$F$16</f>
        <v>0</v>
      </c>
      <c r="M451" s="36">
        <f>SUMIFS(СВЦЭМ!$L$34:$L$777,СВЦЭМ!$A$34:$A$777,$A451,СВЦЭМ!$B$33:$B$776,M$437)+'СЕТ СН'!$F$16</f>
        <v>0</v>
      </c>
      <c r="N451" s="36">
        <f>SUMIFS(СВЦЭМ!$L$34:$L$777,СВЦЭМ!$A$34:$A$777,$A451,СВЦЭМ!$B$33:$B$776,N$437)+'СЕТ СН'!$F$16</f>
        <v>0</v>
      </c>
      <c r="O451" s="36">
        <f>SUMIFS(СВЦЭМ!$L$34:$L$777,СВЦЭМ!$A$34:$A$777,$A451,СВЦЭМ!$B$33:$B$776,O$437)+'СЕТ СН'!$F$16</f>
        <v>0</v>
      </c>
      <c r="P451" s="36">
        <f>SUMIFS(СВЦЭМ!$L$34:$L$777,СВЦЭМ!$A$34:$A$777,$A451,СВЦЭМ!$B$33:$B$776,P$437)+'СЕТ СН'!$F$16</f>
        <v>0</v>
      </c>
      <c r="Q451" s="36">
        <f>SUMIFS(СВЦЭМ!$L$34:$L$777,СВЦЭМ!$A$34:$A$777,$A451,СВЦЭМ!$B$33:$B$776,Q$437)+'СЕТ СН'!$F$16</f>
        <v>0</v>
      </c>
      <c r="R451" s="36">
        <f>SUMIFS(СВЦЭМ!$L$34:$L$777,СВЦЭМ!$A$34:$A$777,$A451,СВЦЭМ!$B$33:$B$776,R$437)+'СЕТ СН'!$F$16</f>
        <v>0</v>
      </c>
      <c r="S451" s="36">
        <f>SUMIFS(СВЦЭМ!$L$34:$L$777,СВЦЭМ!$A$34:$A$777,$A451,СВЦЭМ!$B$33:$B$776,S$437)+'СЕТ СН'!$F$16</f>
        <v>0</v>
      </c>
      <c r="T451" s="36">
        <f>SUMIFS(СВЦЭМ!$L$34:$L$777,СВЦЭМ!$A$34:$A$777,$A451,СВЦЭМ!$B$33:$B$776,T$437)+'СЕТ СН'!$F$16</f>
        <v>0</v>
      </c>
      <c r="U451" s="36">
        <f>SUMIFS(СВЦЭМ!$L$34:$L$777,СВЦЭМ!$A$34:$A$777,$A451,СВЦЭМ!$B$33:$B$776,U$437)+'СЕТ СН'!$F$16</f>
        <v>0</v>
      </c>
      <c r="V451" s="36">
        <f>SUMIFS(СВЦЭМ!$L$34:$L$777,СВЦЭМ!$A$34:$A$777,$A451,СВЦЭМ!$B$33:$B$776,V$437)+'СЕТ СН'!$F$16</f>
        <v>0</v>
      </c>
      <c r="W451" s="36">
        <f>SUMIFS(СВЦЭМ!$L$34:$L$777,СВЦЭМ!$A$34:$A$777,$A451,СВЦЭМ!$B$33:$B$776,W$437)+'СЕТ СН'!$F$16</f>
        <v>0</v>
      </c>
      <c r="X451" s="36">
        <f>SUMIFS(СВЦЭМ!$L$34:$L$777,СВЦЭМ!$A$34:$A$777,$A451,СВЦЭМ!$B$33:$B$776,X$437)+'СЕТ СН'!$F$16</f>
        <v>0</v>
      </c>
      <c r="Y451" s="36">
        <f>SUMIFS(СВЦЭМ!$L$34:$L$777,СВЦЭМ!$A$34:$A$777,$A451,СВЦЭМ!$B$33:$B$776,Y$437)+'СЕТ СН'!$F$16</f>
        <v>0</v>
      </c>
    </row>
    <row r="452" spans="1:25" ht="15.75" hidden="1" x14ac:dyDescent="0.2">
      <c r="A452" s="35">
        <f t="shared" si="12"/>
        <v>43570</v>
      </c>
      <c r="B452" s="36">
        <f>SUMIFS(СВЦЭМ!$L$34:$L$777,СВЦЭМ!$A$34:$A$777,$A452,СВЦЭМ!$B$33:$B$776,B$437)+'СЕТ СН'!$F$16</f>
        <v>0</v>
      </c>
      <c r="C452" s="36">
        <f>SUMIFS(СВЦЭМ!$L$34:$L$777,СВЦЭМ!$A$34:$A$777,$A452,СВЦЭМ!$B$33:$B$776,C$437)+'СЕТ СН'!$F$16</f>
        <v>0</v>
      </c>
      <c r="D452" s="36">
        <f>SUMIFS(СВЦЭМ!$L$34:$L$777,СВЦЭМ!$A$34:$A$777,$A452,СВЦЭМ!$B$33:$B$776,D$437)+'СЕТ СН'!$F$16</f>
        <v>0</v>
      </c>
      <c r="E452" s="36">
        <f>SUMIFS(СВЦЭМ!$L$34:$L$777,СВЦЭМ!$A$34:$A$777,$A452,СВЦЭМ!$B$33:$B$776,E$437)+'СЕТ СН'!$F$16</f>
        <v>0</v>
      </c>
      <c r="F452" s="36">
        <f>SUMIFS(СВЦЭМ!$L$34:$L$777,СВЦЭМ!$A$34:$A$777,$A452,СВЦЭМ!$B$33:$B$776,F$437)+'СЕТ СН'!$F$16</f>
        <v>0</v>
      </c>
      <c r="G452" s="36">
        <f>SUMIFS(СВЦЭМ!$L$34:$L$777,СВЦЭМ!$A$34:$A$777,$A452,СВЦЭМ!$B$33:$B$776,G$437)+'СЕТ СН'!$F$16</f>
        <v>0</v>
      </c>
      <c r="H452" s="36">
        <f>SUMIFS(СВЦЭМ!$L$34:$L$777,СВЦЭМ!$A$34:$A$777,$A452,СВЦЭМ!$B$33:$B$776,H$437)+'СЕТ СН'!$F$16</f>
        <v>0</v>
      </c>
      <c r="I452" s="36">
        <f>SUMIFS(СВЦЭМ!$L$34:$L$777,СВЦЭМ!$A$34:$A$777,$A452,СВЦЭМ!$B$33:$B$776,I$437)+'СЕТ СН'!$F$16</f>
        <v>0</v>
      </c>
      <c r="J452" s="36">
        <f>SUMIFS(СВЦЭМ!$L$34:$L$777,СВЦЭМ!$A$34:$A$777,$A452,СВЦЭМ!$B$33:$B$776,J$437)+'СЕТ СН'!$F$16</f>
        <v>0</v>
      </c>
      <c r="K452" s="36">
        <f>SUMIFS(СВЦЭМ!$L$34:$L$777,СВЦЭМ!$A$34:$A$777,$A452,СВЦЭМ!$B$33:$B$776,K$437)+'СЕТ СН'!$F$16</f>
        <v>0</v>
      </c>
      <c r="L452" s="36">
        <f>SUMIFS(СВЦЭМ!$L$34:$L$777,СВЦЭМ!$A$34:$A$777,$A452,СВЦЭМ!$B$33:$B$776,L$437)+'СЕТ СН'!$F$16</f>
        <v>0</v>
      </c>
      <c r="M452" s="36">
        <f>SUMIFS(СВЦЭМ!$L$34:$L$777,СВЦЭМ!$A$34:$A$777,$A452,СВЦЭМ!$B$33:$B$776,M$437)+'СЕТ СН'!$F$16</f>
        <v>0</v>
      </c>
      <c r="N452" s="36">
        <f>SUMIFS(СВЦЭМ!$L$34:$L$777,СВЦЭМ!$A$34:$A$777,$A452,СВЦЭМ!$B$33:$B$776,N$437)+'СЕТ СН'!$F$16</f>
        <v>0</v>
      </c>
      <c r="O452" s="36">
        <f>SUMIFS(СВЦЭМ!$L$34:$L$777,СВЦЭМ!$A$34:$A$777,$A452,СВЦЭМ!$B$33:$B$776,O$437)+'СЕТ СН'!$F$16</f>
        <v>0</v>
      </c>
      <c r="P452" s="36">
        <f>SUMIFS(СВЦЭМ!$L$34:$L$777,СВЦЭМ!$A$34:$A$777,$A452,СВЦЭМ!$B$33:$B$776,P$437)+'СЕТ СН'!$F$16</f>
        <v>0</v>
      </c>
      <c r="Q452" s="36">
        <f>SUMIFS(СВЦЭМ!$L$34:$L$777,СВЦЭМ!$A$34:$A$777,$A452,СВЦЭМ!$B$33:$B$776,Q$437)+'СЕТ СН'!$F$16</f>
        <v>0</v>
      </c>
      <c r="R452" s="36">
        <f>SUMIFS(СВЦЭМ!$L$34:$L$777,СВЦЭМ!$A$34:$A$777,$A452,СВЦЭМ!$B$33:$B$776,R$437)+'СЕТ СН'!$F$16</f>
        <v>0</v>
      </c>
      <c r="S452" s="36">
        <f>SUMIFS(СВЦЭМ!$L$34:$L$777,СВЦЭМ!$A$34:$A$777,$A452,СВЦЭМ!$B$33:$B$776,S$437)+'СЕТ СН'!$F$16</f>
        <v>0</v>
      </c>
      <c r="T452" s="36">
        <f>SUMIFS(СВЦЭМ!$L$34:$L$777,СВЦЭМ!$A$34:$A$777,$A452,СВЦЭМ!$B$33:$B$776,T$437)+'СЕТ СН'!$F$16</f>
        <v>0</v>
      </c>
      <c r="U452" s="36">
        <f>SUMIFS(СВЦЭМ!$L$34:$L$777,СВЦЭМ!$A$34:$A$777,$A452,СВЦЭМ!$B$33:$B$776,U$437)+'СЕТ СН'!$F$16</f>
        <v>0</v>
      </c>
      <c r="V452" s="36">
        <f>SUMIFS(СВЦЭМ!$L$34:$L$777,СВЦЭМ!$A$34:$A$777,$A452,СВЦЭМ!$B$33:$B$776,V$437)+'СЕТ СН'!$F$16</f>
        <v>0</v>
      </c>
      <c r="W452" s="36">
        <f>SUMIFS(СВЦЭМ!$L$34:$L$777,СВЦЭМ!$A$34:$A$777,$A452,СВЦЭМ!$B$33:$B$776,W$437)+'СЕТ СН'!$F$16</f>
        <v>0</v>
      </c>
      <c r="X452" s="36">
        <f>SUMIFS(СВЦЭМ!$L$34:$L$777,СВЦЭМ!$A$34:$A$777,$A452,СВЦЭМ!$B$33:$B$776,X$437)+'СЕТ СН'!$F$16</f>
        <v>0</v>
      </c>
      <c r="Y452" s="36">
        <f>SUMIFS(СВЦЭМ!$L$34:$L$777,СВЦЭМ!$A$34:$A$777,$A452,СВЦЭМ!$B$33:$B$776,Y$437)+'СЕТ СН'!$F$16</f>
        <v>0</v>
      </c>
    </row>
    <row r="453" spans="1:25" ht="15.75" hidden="1" x14ac:dyDescent="0.2">
      <c r="A453" s="35">
        <f t="shared" si="12"/>
        <v>43571</v>
      </c>
      <c r="B453" s="36">
        <f>SUMIFS(СВЦЭМ!$L$34:$L$777,СВЦЭМ!$A$34:$A$777,$A453,СВЦЭМ!$B$33:$B$776,B$437)+'СЕТ СН'!$F$16</f>
        <v>0</v>
      </c>
      <c r="C453" s="36">
        <f>SUMIFS(СВЦЭМ!$L$34:$L$777,СВЦЭМ!$A$34:$A$777,$A453,СВЦЭМ!$B$33:$B$776,C$437)+'СЕТ СН'!$F$16</f>
        <v>0</v>
      </c>
      <c r="D453" s="36">
        <f>SUMIFS(СВЦЭМ!$L$34:$L$777,СВЦЭМ!$A$34:$A$777,$A453,СВЦЭМ!$B$33:$B$776,D$437)+'СЕТ СН'!$F$16</f>
        <v>0</v>
      </c>
      <c r="E453" s="36">
        <f>SUMIFS(СВЦЭМ!$L$34:$L$777,СВЦЭМ!$A$34:$A$777,$A453,СВЦЭМ!$B$33:$B$776,E$437)+'СЕТ СН'!$F$16</f>
        <v>0</v>
      </c>
      <c r="F453" s="36">
        <f>SUMIFS(СВЦЭМ!$L$34:$L$777,СВЦЭМ!$A$34:$A$777,$A453,СВЦЭМ!$B$33:$B$776,F$437)+'СЕТ СН'!$F$16</f>
        <v>0</v>
      </c>
      <c r="G453" s="36">
        <f>SUMIFS(СВЦЭМ!$L$34:$L$777,СВЦЭМ!$A$34:$A$777,$A453,СВЦЭМ!$B$33:$B$776,G$437)+'СЕТ СН'!$F$16</f>
        <v>0</v>
      </c>
      <c r="H453" s="36">
        <f>SUMIFS(СВЦЭМ!$L$34:$L$777,СВЦЭМ!$A$34:$A$777,$A453,СВЦЭМ!$B$33:$B$776,H$437)+'СЕТ СН'!$F$16</f>
        <v>0</v>
      </c>
      <c r="I453" s="36">
        <f>SUMIFS(СВЦЭМ!$L$34:$L$777,СВЦЭМ!$A$34:$A$777,$A453,СВЦЭМ!$B$33:$B$776,I$437)+'СЕТ СН'!$F$16</f>
        <v>0</v>
      </c>
      <c r="J453" s="36">
        <f>SUMIFS(СВЦЭМ!$L$34:$L$777,СВЦЭМ!$A$34:$A$777,$A453,СВЦЭМ!$B$33:$B$776,J$437)+'СЕТ СН'!$F$16</f>
        <v>0</v>
      </c>
      <c r="K453" s="36">
        <f>SUMIFS(СВЦЭМ!$L$34:$L$777,СВЦЭМ!$A$34:$A$777,$A453,СВЦЭМ!$B$33:$B$776,K$437)+'СЕТ СН'!$F$16</f>
        <v>0</v>
      </c>
      <c r="L453" s="36">
        <f>SUMIFS(СВЦЭМ!$L$34:$L$777,СВЦЭМ!$A$34:$A$777,$A453,СВЦЭМ!$B$33:$B$776,L$437)+'СЕТ СН'!$F$16</f>
        <v>0</v>
      </c>
      <c r="M453" s="36">
        <f>SUMIFS(СВЦЭМ!$L$34:$L$777,СВЦЭМ!$A$34:$A$777,$A453,СВЦЭМ!$B$33:$B$776,M$437)+'СЕТ СН'!$F$16</f>
        <v>0</v>
      </c>
      <c r="N453" s="36">
        <f>SUMIFS(СВЦЭМ!$L$34:$L$777,СВЦЭМ!$A$34:$A$777,$A453,СВЦЭМ!$B$33:$B$776,N$437)+'СЕТ СН'!$F$16</f>
        <v>0</v>
      </c>
      <c r="O453" s="36">
        <f>SUMIFS(СВЦЭМ!$L$34:$L$777,СВЦЭМ!$A$34:$A$777,$A453,СВЦЭМ!$B$33:$B$776,O$437)+'СЕТ СН'!$F$16</f>
        <v>0</v>
      </c>
      <c r="P453" s="36">
        <f>SUMIFS(СВЦЭМ!$L$34:$L$777,СВЦЭМ!$A$34:$A$777,$A453,СВЦЭМ!$B$33:$B$776,P$437)+'СЕТ СН'!$F$16</f>
        <v>0</v>
      </c>
      <c r="Q453" s="36">
        <f>SUMIFS(СВЦЭМ!$L$34:$L$777,СВЦЭМ!$A$34:$A$777,$A453,СВЦЭМ!$B$33:$B$776,Q$437)+'СЕТ СН'!$F$16</f>
        <v>0</v>
      </c>
      <c r="R453" s="36">
        <f>SUMIFS(СВЦЭМ!$L$34:$L$777,СВЦЭМ!$A$34:$A$777,$A453,СВЦЭМ!$B$33:$B$776,R$437)+'СЕТ СН'!$F$16</f>
        <v>0</v>
      </c>
      <c r="S453" s="36">
        <f>SUMIFS(СВЦЭМ!$L$34:$L$777,СВЦЭМ!$A$34:$A$777,$A453,СВЦЭМ!$B$33:$B$776,S$437)+'СЕТ СН'!$F$16</f>
        <v>0</v>
      </c>
      <c r="T453" s="36">
        <f>SUMIFS(СВЦЭМ!$L$34:$L$777,СВЦЭМ!$A$34:$A$777,$A453,СВЦЭМ!$B$33:$B$776,T$437)+'СЕТ СН'!$F$16</f>
        <v>0</v>
      </c>
      <c r="U453" s="36">
        <f>SUMIFS(СВЦЭМ!$L$34:$L$777,СВЦЭМ!$A$34:$A$777,$A453,СВЦЭМ!$B$33:$B$776,U$437)+'СЕТ СН'!$F$16</f>
        <v>0</v>
      </c>
      <c r="V453" s="36">
        <f>SUMIFS(СВЦЭМ!$L$34:$L$777,СВЦЭМ!$A$34:$A$777,$A453,СВЦЭМ!$B$33:$B$776,V$437)+'СЕТ СН'!$F$16</f>
        <v>0</v>
      </c>
      <c r="W453" s="36">
        <f>SUMIFS(СВЦЭМ!$L$34:$L$777,СВЦЭМ!$A$34:$A$777,$A453,СВЦЭМ!$B$33:$B$776,W$437)+'СЕТ СН'!$F$16</f>
        <v>0</v>
      </c>
      <c r="X453" s="36">
        <f>SUMIFS(СВЦЭМ!$L$34:$L$777,СВЦЭМ!$A$34:$A$777,$A453,СВЦЭМ!$B$33:$B$776,X$437)+'СЕТ СН'!$F$16</f>
        <v>0</v>
      </c>
      <c r="Y453" s="36">
        <f>SUMIFS(СВЦЭМ!$L$34:$L$777,СВЦЭМ!$A$34:$A$777,$A453,СВЦЭМ!$B$33:$B$776,Y$437)+'СЕТ СН'!$F$16</f>
        <v>0</v>
      </c>
    </row>
    <row r="454" spans="1:25" ht="15.75" hidden="1" x14ac:dyDescent="0.2">
      <c r="A454" s="35">
        <f t="shared" si="12"/>
        <v>43572</v>
      </c>
      <c r="B454" s="36">
        <f>SUMIFS(СВЦЭМ!$L$34:$L$777,СВЦЭМ!$A$34:$A$777,$A454,СВЦЭМ!$B$33:$B$776,B$437)+'СЕТ СН'!$F$16</f>
        <v>0</v>
      </c>
      <c r="C454" s="36">
        <f>SUMIFS(СВЦЭМ!$L$34:$L$777,СВЦЭМ!$A$34:$A$777,$A454,СВЦЭМ!$B$33:$B$776,C$437)+'СЕТ СН'!$F$16</f>
        <v>0</v>
      </c>
      <c r="D454" s="36">
        <f>SUMIFS(СВЦЭМ!$L$34:$L$777,СВЦЭМ!$A$34:$A$777,$A454,СВЦЭМ!$B$33:$B$776,D$437)+'СЕТ СН'!$F$16</f>
        <v>0</v>
      </c>
      <c r="E454" s="36">
        <f>SUMIFS(СВЦЭМ!$L$34:$L$777,СВЦЭМ!$A$34:$A$777,$A454,СВЦЭМ!$B$33:$B$776,E$437)+'СЕТ СН'!$F$16</f>
        <v>0</v>
      </c>
      <c r="F454" s="36">
        <f>SUMIFS(СВЦЭМ!$L$34:$L$777,СВЦЭМ!$A$34:$A$777,$A454,СВЦЭМ!$B$33:$B$776,F$437)+'СЕТ СН'!$F$16</f>
        <v>0</v>
      </c>
      <c r="G454" s="36">
        <f>SUMIFS(СВЦЭМ!$L$34:$L$777,СВЦЭМ!$A$34:$A$777,$A454,СВЦЭМ!$B$33:$B$776,G$437)+'СЕТ СН'!$F$16</f>
        <v>0</v>
      </c>
      <c r="H454" s="36">
        <f>SUMIFS(СВЦЭМ!$L$34:$L$777,СВЦЭМ!$A$34:$A$777,$A454,СВЦЭМ!$B$33:$B$776,H$437)+'СЕТ СН'!$F$16</f>
        <v>0</v>
      </c>
      <c r="I454" s="36">
        <f>SUMIFS(СВЦЭМ!$L$34:$L$777,СВЦЭМ!$A$34:$A$777,$A454,СВЦЭМ!$B$33:$B$776,I$437)+'СЕТ СН'!$F$16</f>
        <v>0</v>
      </c>
      <c r="J454" s="36">
        <f>SUMIFS(СВЦЭМ!$L$34:$L$777,СВЦЭМ!$A$34:$A$777,$A454,СВЦЭМ!$B$33:$B$776,J$437)+'СЕТ СН'!$F$16</f>
        <v>0</v>
      </c>
      <c r="K454" s="36">
        <f>SUMIFS(СВЦЭМ!$L$34:$L$777,СВЦЭМ!$A$34:$A$777,$A454,СВЦЭМ!$B$33:$B$776,K$437)+'СЕТ СН'!$F$16</f>
        <v>0</v>
      </c>
      <c r="L454" s="36">
        <f>SUMIFS(СВЦЭМ!$L$34:$L$777,СВЦЭМ!$A$34:$A$777,$A454,СВЦЭМ!$B$33:$B$776,L$437)+'СЕТ СН'!$F$16</f>
        <v>0</v>
      </c>
      <c r="M454" s="36">
        <f>SUMIFS(СВЦЭМ!$L$34:$L$777,СВЦЭМ!$A$34:$A$777,$A454,СВЦЭМ!$B$33:$B$776,M$437)+'СЕТ СН'!$F$16</f>
        <v>0</v>
      </c>
      <c r="N454" s="36">
        <f>SUMIFS(СВЦЭМ!$L$34:$L$777,СВЦЭМ!$A$34:$A$777,$A454,СВЦЭМ!$B$33:$B$776,N$437)+'СЕТ СН'!$F$16</f>
        <v>0</v>
      </c>
      <c r="O454" s="36">
        <f>SUMIFS(СВЦЭМ!$L$34:$L$777,СВЦЭМ!$A$34:$A$777,$A454,СВЦЭМ!$B$33:$B$776,O$437)+'СЕТ СН'!$F$16</f>
        <v>0</v>
      </c>
      <c r="P454" s="36">
        <f>SUMIFS(СВЦЭМ!$L$34:$L$777,СВЦЭМ!$A$34:$A$777,$A454,СВЦЭМ!$B$33:$B$776,P$437)+'СЕТ СН'!$F$16</f>
        <v>0</v>
      </c>
      <c r="Q454" s="36">
        <f>SUMIFS(СВЦЭМ!$L$34:$L$777,СВЦЭМ!$A$34:$A$777,$A454,СВЦЭМ!$B$33:$B$776,Q$437)+'СЕТ СН'!$F$16</f>
        <v>0</v>
      </c>
      <c r="R454" s="36">
        <f>SUMIFS(СВЦЭМ!$L$34:$L$777,СВЦЭМ!$A$34:$A$777,$A454,СВЦЭМ!$B$33:$B$776,R$437)+'СЕТ СН'!$F$16</f>
        <v>0</v>
      </c>
      <c r="S454" s="36">
        <f>SUMIFS(СВЦЭМ!$L$34:$L$777,СВЦЭМ!$A$34:$A$777,$A454,СВЦЭМ!$B$33:$B$776,S$437)+'СЕТ СН'!$F$16</f>
        <v>0</v>
      </c>
      <c r="T454" s="36">
        <f>SUMIFS(СВЦЭМ!$L$34:$L$777,СВЦЭМ!$A$34:$A$777,$A454,СВЦЭМ!$B$33:$B$776,T$437)+'СЕТ СН'!$F$16</f>
        <v>0</v>
      </c>
      <c r="U454" s="36">
        <f>SUMIFS(СВЦЭМ!$L$34:$L$777,СВЦЭМ!$A$34:$A$777,$A454,СВЦЭМ!$B$33:$B$776,U$437)+'СЕТ СН'!$F$16</f>
        <v>0</v>
      </c>
      <c r="V454" s="36">
        <f>SUMIFS(СВЦЭМ!$L$34:$L$777,СВЦЭМ!$A$34:$A$777,$A454,СВЦЭМ!$B$33:$B$776,V$437)+'СЕТ СН'!$F$16</f>
        <v>0</v>
      </c>
      <c r="W454" s="36">
        <f>SUMIFS(СВЦЭМ!$L$34:$L$777,СВЦЭМ!$A$34:$A$777,$A454,СВЦЭМ!$B$33:$B$776,W$437)+'СЕТ СН'!$F$16</f>
        <v>0</v>
      </c>
      <c r="X454" s="36">
        <f>SUMIFS(СВЦЭМ!$L$34:$L$777,СВЦЭМ!$A$34:$A$777,$A454,СВЦЭМ!$B$33:$B$776,X$437)+'СЕТ СН'!$F$16</f>
        <v>0</v>
      </c>
      <c r="Y454" s="36">
        <f>SUMIFS(СВЦЭМ!$L$34:$L$777,СВЦЭМ!$A$34:$A$777,$A454,СВЦЭМ!$B$33:$B$776,Y$437)+'СЕТ СН'!$F$16</f>
        <v>0</v>
      </c>
    </row>
    <row r="455" spans="1:25" ht="15.75" hidden="1" x14ac:dyDescent="0.2">
      <c r="A455" s="35">
        <f t="shared" si="12"/>
        <v>43573</v>
      </c>
      <c r="B455" s="36">
        <f>SUMIFS(СВЦЭМ!$L$34:$L$777,СВЦЭМ!$A$34:$A$777,$A455,СВЦЭМ!$B$33:$B$776,B$437)+'СЕТ СН'!$F$16</f>
        <v>0</v>
      </c>
      <c r="C455" s="36">
        <f>SUMIFS(СВЦЭМ!$L$34:$L$777,СВЦЭМ!$A$34:$A$777,$A455,СВЦЭМ!$B$33:$B$776,C$437)+'СЕТ СН'!$F$16</f>
        <v>0</v>
      </c>
      <c r="D455" s="36">
        <f>SUMIFS(СВЦЭМ!$L$34:$L$777,СВЦЭМ!$A$34:$A$777,$A455,СВЦЭМ!$B$33:$B$776,D$437)+'СЕТ СН'!$F$16</f>
        <v>0</v>
      </c>
      <c r="E455" s="36">
        <f>SUMIFS(СВЦЭМ!$L$34:$L$777,СВЦЭМ!$A$34:$A$777,$A455,СВЦЭМ!$B$33:$B$776,E$437)+'СЕТ СН'!$F$16</f>
        <v>0</v>
      </c>
      <c r="F455" s="36">
        <f>SUMIFS(СВЦЭМ!$L$34:$L$777,СВЦЭМ!$A$34:$A$777,$A455,СВЦЭМ!$B$33:$B$776,F$437)+'СЕТ СН'!$F$16</f>
        <v>0</v>
      </c>
      <c r="G455" s="36">
        <f>SUMIFS(СВЦЭМ!$L$34:$L$777,СВЦЭМ!$A$34:$A$777,$A455,СВЦЭМ!$B$33:$B$776,G$437)+'СЕТ СН'!$F$16</f>
        <v>0</v>
      </c>
      <c r="H455" s="36">
        <f>SUMIFS(СВЦЭМ!$L$34:$L$777,СВЦЭМ!$A$34:$A$777,$A455,СВЦЭМ!$B$33:$B$776,H$437)+'СЕТ СН'!$F$16</f>
        <v>0</v>
      </c>
      <c r="I455" s="36">
        <f>SUMIFS(СВЦЭМ!$L$34:$L$777,СВЦЭМ!$A$34:$A$777,$A455,СВЦЭМ!$B$33:$B$776,I$437)+'СЕТ СН'!$F$16</f>
        <v>0</v>
      </c>
      <c r="J455" s="36">
        <f>SUMIFS(СВЦЭМ!$L$34:$L$777,СВЦЭМ!$A$34:$A$777,$A455,СВЦЭМ!$B$33:$B$776,J$437)+'СЕТ СН'!$F$16</f>
        <v>0</v>
      </c>
      <c r="K455" s="36">
        <f>SUMIFS(СВЦЭМ!$L$34:$L$777,СВЦЭМ!$A$34:$A$777,$A455,СВЦЭМ!$B$33:$B$776,K$437)+'СЕТ СН'!$F$16</f>
        <v>0</v>
      </c>
      <c r="L455" s="36">
        <f>SUMIFS(СВЦЭМ!$L$34:$L$777,СВЦЭМ!$A$34:$A$777,$A455,СВЦЭМ!$B$33:$B$776,L$437)+'СЕТ СН'!$F$16</f>
        <v>0</v>
      </c>
      <c r="M455" s="36">
        <f>SUMIFS(СВЦЭМ!$L$34:$L$777,СВЦЭМ!$A$34:$A$777,$A455,СВЦЭМ!$B$33:$B$776,M$437)+'СЕТ СН'!$F$16</f>
        <v>0</v>
      </c>
      <c r="N455" s="36">
        <f>SUMIFS(СВЦЭМ!$L$34:$L$777,СВЦЭМ!$A$34:$A$777,$A455,СВЦЭМ!$B$33:$B$776,N$437)+'СЕТ СН'!$F$16</f>
        <v>0</v>
      </c>
      <c r="O455" s="36">
        <f>SUMIFS(СВЦЭМ!$L$34:$L$777,СВЦЭМ!$A$34:$A$777,$A455,СВЦЭМ!$B$33:$B$776,O$437)+'СЕТ СН'!$F$16</f>
        <v>0</v>
      </c>
      <c r="P455" s="36">
        <f>SUMIFS(СВЦЭМ!$L$34:$L$777,СВЦЭМ!$A$34:$A$777,$A455,СВЦЭМ!$B$33:$B$776,P$437)+'СЕТ СН'!$F$16</f>
        <v>0</v>
      </c>
      <c r="Q455" s="36">
        <f>SUMIFS(СВЦЭМ!$L$34:$L$777,СВЦЭМ!$A$34:$A$777,$A455,СВЦЭМ!$B$33:$B$776,Q$437)+'СЕТ СН'!$F$16</f>
        <v>0</v>
      </c>
      <c r="R455" s="36">
        <f>SUMIFS(СВЦЭМ!$L$34:$L$777,СВЦЭМ!$A$34:$A$777,$A455,СВЦЭМ!$B$33:$B$776,R$437)+'СЕТ СН'!$F$16</f>
        <v>0</v>
      </c>
      <c r="S455" s="36">
        <f>SUMIFS(СВЦЭМ!$L$34:$L$777,СВЦЭМ!$A$34:$A$777,$A455,СВЦЭМ!$B$33:$B$776,S$437)+'СЕТ СН'!$F$16</f>
        <v>0</v>
      </c>
      <c r="T455" s="36">
        <f>SUMIFS(СВЦЭМ!$L$34:$L$777,СВЦЭМ!$A$34:$A$777,$A455,СВЦЭМ!$B$33:$B$776,T$437)+'СЕТ СН'!$F$16</f>
        <v>0</v>
      </c>
      <c r="U455" s="36">
        <f>SUMIFS(СВЦЭМ!$L$34:$L$777,СВЦЭМ!$A$34:$A$777,$A455,СВЦЭМ!$B$33:$B$776,U$437)+'СЕТ СН'!$F$16</f>
        <v>0</v>
      </c>
      <c r="V455" s="36">
        <f>SUMIFS(СВЦЭМ!$L$34:$L$777,СВЦЭМ!$A$34:$A$777,$A455,СВЦЭМ!$B$33:$B$776,V$437)+'СЕТ СН'!$F$16</f>
        <v>0</v>
      </c>
      <c r="W455" s="36">
        <f>SUMIFS(СВЦЭМ!$L$34:$L$777,СВЦЭМ!$A$34:$A$777,$A455,СВЦЭМ!$B$33:$B$776,W$437)+'СЕТ СН'!$F$16</f>
        <v>0</v>
      </c>
      <c r="X455" s="36">
        <f>SUMIFS(СВЦЭМ!$L$34:$L$777,СВЦЭМ!$A$34:$A$777,$A455,СВЦЭМ!$B$33:$B$776,X$437)+'СЕТ СН'!$F$16</f>
        <v>0</v>
      </c>
      <c r="Y455" s="36">
        <f>SUMIFS(СВЦЭМ!$L$34:$L$777,СВЦЭМ!$A$34:$A$777,$A455,СВЦЭМ!$B$33:$B$776,Y$437)+'СЕТ СН'!$F$16</f>
        <v>0</v>
      </c>
    </row>
    <row r="456" spans="1:25" ht="15.75" hidden="1" x14ac:dyDescent="0.2">
      <c r="A456" s="35">
        <f t="shared" si="12"/>
        <v>43574</v>
      </c>
      <c r="B456" s="36">
        <f>SUMIFS(СВЦЭМ!$L$34:$L$777,СВЦЭМ!$A$34:$A$777,$A456,СВЦЭМ!$B$33:$B$776,B$437)+'СЕТ СН'!$F$16</f>
        <v>0</v>
      </c>
      <c r="C456" s="36">
        <f>SUMIFS(СВЦЭМ!$L$34:$L$777,СВЦЭМ!$A$34:$A$777,$A456,СВЦЭМ!$B$33:$B$776,C$437)+'СЕТ СН'!$F$16</f>
        <v>0</v>
      </c>
      <c r="D456" s="36">
        <f>SUMIFS(СВЦЭМ!$L$34:$L$777,СВЦЭМ!$A$34:$A$777,$A456,СВЦЭМ!$B$33:$B$776,D$437)+'СЕТ СН'!$F$16</f>
        <v>0</v>
      </c>
      <c r="E456" s="36">
        <f>SUMIFS(СВЦЭМ!$L$34:$L$777,СВЦЭМ!$A$34:$A$777,$A456,СВЦЭМ!$B$33:$B$776,E$437)+'СЕТ СН'!$F$16</f>
        <v>0</v>
      </c>
      <c r="F456" s="36">
        <f>SUMIFS(СВЦЭМ!$L$34:$L$777,СВЦЭМ!$A$34:$A$777,$A456,СВЦЭМ!$B$33:$B$776,F$437)+'СЕТ СН'!$F$16</f>
        <v>0</v>
      </c>
      <c r="G456" s="36">
        <f>SUMIFS(СВЦЭМ!$L$34:$L$777,СВЦЭМ!$A$34:$A$777,$A456,СВЦЭМ!$B$33:$B$776,G$437)+'СЕТ СН'!$F$16</f>
        <v>0</v>
      </c>
      <c r="H456" s="36">
        <f>SUMIFS(СВЦЭМ!$L$34:$L$777,СВЦЭМ!$A$34:$A$777,$A456,СВЦЭМ!$B$33:$B$776,H$437)+'СЕТ СН'!$F$16</f>
        <v>0</v>
      </c>
      <c r="I456" s="36">
        <f>SUMIFS(СВЦЭМ!$L$34:$L$777,СВЦЭМ!$A$34:$A$777,$A456,СВЦЭМ!$B$33:$B$776,I$437)+'СЕТ СН'!$F$16</f>
        <v>0</v>
      </c>
      <c r="J456" s="36">
        <f>SUMIFS(СВЦЭМ!$L$34:$L$777,СВЦЭМ!$A$34:$A$777,$A456,СВЦЭМ!$B$33:$B$776,J$437)+'СЕТ СН'!$F$16</f>
        <v>0</v>
      </c>
      <c r="K456" s="36">
        <f>SUMIFS(СВЦЭМ!$L$34:$L$777,СВЦЭМ!$A$34:$A$777,$A456,СВЦЭМ!$B$33:$B$776,K$437)+'СЕТ СН'!$F$16</f>
        <v>0</v>
      </c>
      <c r="L456" s="36">
        <f>SUMIFS(СВЦЭМ!$L$34:$L$777,СВЦЭМ!$A$34:$A$777,$A456,СВЦЭМ!$B$33:$B$776,L$437)+'СЕТ СН'!$F$16</f>
        <v>0</v>
      </c>
      <c r="M456" s="36">
        <f>SUMIFS(СВЦЭМ!$L$34:$L$777,СВЦЭМ!$A$34:$A$777,$A456,СВЦЭМ!$B$33:$B$776,M$437)+'СЕТ СН'!$F$16</f>
        <v>0</v>
      </c>
      <c r="N456" s="36">
        <f>SUMIFS(СВЦЭМ!$L$34:$L$777,СВЦЭМ!$A$34:$A$777,$A456,СВЦЭМ!$B$33:$B$776,N$437)+'СЕТ СН'!$F$16</f>
        <v>0</v>
      </c>
      <c r="O456" s="36">
        <f>SUMIFS(СВЦЭМ!$L$34:$L$777,СВЦЭМ!$A$34:$A$777,$A456,СВЦЭМ!$B$33:$B$776,O$437)+'СЕТ СН'!$F$16</f>
        <v>0</v>
      </c>
      <c r="P456" s="36">
        <f>SUMIFS(СВЦЭМ!$L$34:$L$777,СВЦЭМ!$A$34:$A$777,$A456,СВЦЭМ!$B$33:$B$776,P$437)+'СЕТ СН'!$F$16</f>
        <v>0</v>
      </c>
      <c r="Q456" s="36">
        <f>SUMIFS(СВЦЭМ!$L$34:$L$777,СВЦЭМ!$A$34:$A$777,$A456,СВЦЭМ!$B$33:$B$776,Q$437)+'СЕТ СН'!$F$16</f>
        <v>0</v>
      </c>
      <c r="R456" s="36">
        <f>SUMIFS(СВЦЭМ!$L$34:$L$777,СВЦЭМ!$A$34:$A$777,$A456,СВЦЭМ!$B$33:$B$776,R$437)+'СЕТ СН'!$F$16</f>
        <v>0</v>
      </c>
      <c r="S456" s="36">
        <f>SUMIFS(СВЦЭМ!$L$34:$L$777,СВЦЭМ!$A$34:$A$777,$A456,СВЦЭМ!$B$33:$B$776,S$437)+'СЕТ СН'!$F$16</f>
        <v>0</v>
      </c>
      <c r="T456" s="36">
        <f>SUMIFS(СВЦЭМ!$L$34:$L$777,СВЦЭМ!$A$34:$A$777,$A456,СВЦЭМ!$B$33:$B$776,T$437)+'СЕТ СН'!$F$16</f>
        <v>0</v>
      </c>
      <c r="U456" s="36">
        <f>SUMIFS(СВЦЭМ!$L$34:$L$777,СВЦЭМ!$A$34:$A$777,$A456,СВЦЭМ!$B$33:$B$776,U$437)+'СЕТ СН'!$F$16</f>
        <v>0</v>
      </c>
      <c r="V456" s="36">
        <f>SUMIFS(СВЦЭМ!$L$34:$L$777,СВЦЭМ!$A$34:$A$777,$A456,СВЦЭМ!$B$33:$B$776,V$437)+'СЕТ СН'!$F$16</f>
        <v>0</v>
      </c>
      <c r="W456" s="36">
        <f>SUMIFS(СВЦЭМ!$L$34:$L$777,СВЦЭМ!$A$34:$A$777,$A456,СВЦЭМ!$B$33:$B$776,W$437)+'СЕТ СН'!$F$16</f>
        <v>0</v>
      </c>
      <c r="X456" s="36">
        <f>SUMIFS(СВЦЭМ!$L$34:$L$777,СВЦЭМ!$A$34:$A$777,$A456,СВЦЭМ!$B$33:$B$776,X$437)+'СЕТ СН'!$F$16</f>
        <v>0</v>
      </c>
      <c r="Y456" s="36">
        <f>SUMIFS(СВЦЭМ!$L$34:$L$777,СВЦЭМ!$A$34:$A$777,$A456,СВЦЭМ!$B$33:$B$776,Y$437)+'СЕТ СН'!$F$16</f>
        <v>0</v>
      </c>
    </row>
    <row r="457" spans="1:25" ht="15.75" hidden="1" x14ac:dyDescent="0.2">
      <c r="A457" s="35">
        <f t="shared" si="12"/>
        <v>43575</v>
      </c>
      <c r="B457" s="36">
        <f>SUMIFS(СВЦЭМ!$L$34:$L$777,СВЦЭМ!$A$34:$A$777,$A457,СВЦЭМ!$B$33:$B$776,B$437)+'СЕТ СН'!$F$16</f>
        <v>0</v>
      </c>
      <c r="C457" s="36">
        <f>SUMIFS(СВЦЭМ!$L$34:$L$777,СВЦЭМ!$A$34:$A$777,$A457,СВЦЭМ!$B$33:$B$776,C$437)+'СЕТ СН'!$F$16</f>
        <v>0</v>
      </c>
      <c r="D457" s="36">
        <f>SUMIFS(СВЦЭМ!$L$34:$L$777,СВЦЭМ!$A$34:$A$777,$A457,СВЦЭМ!$B$33:$B$776,D$437)+'СЕТ СН'!$F$16</f>
        <v>0</v>
      </c>
      <c r="E457" s="36">
        <f>SUMIFS(СВЦЭМ!$L$34:$L$777,СВЦЭМ!$A$34:$A$777,$A457,СВЦЭМ!$B$33:$B$776,E$437)+'СЕТ СН'!$F$16</f>
        <v>0</v>
      </c>
      <c r="F457" s="36">
        <f>SUMIFS(СВЦЭМ!$L$34:$L$777,СВЦЭМ!$A$34:$A$777,$A457,СВЦЭМ!$B$33:$B$776,F$437)+'СЕТ СН'!$F$16</f>
        <v>0</v>
      </c>
      <c r="G457" s="36">
        <f>SUMIFS(СВЦЭМ!$L$34:$L$777,СВЦЭМ!$A$34:$A$777,$A457,СВЦЭМ!$B$33:$B$776,G$437)+'СЕТ СН'!$F$16</f>
        <v>0</v>
      </c>
      <c r="H457" s="36">
        <f>SUMIFS(СВЦЭМ!$L$34:$L$777,СВЦЭМ!$A$34:$A$777,$A457,СВЦЭМ!$B$33:$B$776,H$437)+'СЕТ СН'!$F$16</f>
        <v>0</v>
      </c>
      <c r="I457" s="36">
        <f>SUMIFS(СВЦЭМ!$L$34:$L$777,СВЦЭМ!$A$34:$A$777,$A457,СВЦЭМ!$B$33:$B$776,I$437)+'СЕТ СН'!$F$16</f>
        <v>0</v>
      </c>
      <c r="J457" s="36">
        <f>SUMIFS(СВЦЭМ!$L$34:$L$777,СВЦЭМ!$A$34:$A$777,$A457,СВЦЭМ!$B$33:$B$776,J$437)+'СЕТ СН'!$F$16</f>
        <v>0</v>
      </c>
      <c r="K457" s="36">
        <f>SUMIFS(СВЦЭМ!$L$34:$L$777,СВЦЭМ!$A$34:$A$777,$A457,СВЦЭМ!$B$33:$B$776,K$437)+'СЕТ СН'!$F$16</f>
        <v>0</v>
      </c>
      <c r="L457" s="36">
        <f>SUMIFS(СВЦЭМ!$L$34:$L$777,СВЦЭМ!$A$34:$A$777,$A457,СВЦЭМ!$B$33:$B$776,L$437)+'СЕТ СН'!$F$16</f>
        <v>0</v>
      </c>
      <c r="M457" s="36">
        <f>SUMIFS(СВЦЭМ!$L$34:$L$777,СВЦЭМ!$A$34:$A$777,$A457,СВЦЭМ!$B$33:$B$776,M$437)+'СЕТ СН'!$F$16</f>
        <v>0</v>
      </c>
      <c r="N457" s="36">
        <f>SUMIFS(СВЦЭМ!$L$34:$L$777,СВЦЭМ!$A$34:$A$777,$A457,СВЦЭМ!$B$33:$B$776,N$437)+'СЕТ СН'!$F$16</f>
        <v>0</v>
      </c>
      <c r="O457" s="36">
        <f>SUMIFS(СВЦЭМ!$L$34:$L$777,СВЦЭМ!$A$34:$A$777,$A457,СВЦЭМ!$B$33:$B$776,O$437)+'СЕТ СН'!$F$16</f>
        <v>0</v>
      </c>
      <c r="P457" s="36">
        <f>SUMIFS(СВЦЭМ!$L$34:$L$777,СВЦЭМ!$A$34:$A$777,$A457,СВЦЭМ!$B$33:$B$776,P$437)+'СЕТ СН'!$F$16</f>
        <v>0</v>
      </c>
      <c r="Q457" s="36">
        <f>SUMIFS(СВЦЭМ!$L$34:$L$777,СВЦЭМ!$A$34:$A$777,$A457,СВЦЭМ!$B$33:$B$776,Q$437)+'СЕТ СН'!$F$16</f>
        <v>0</v>
      </c>
      <c r="R457" s="36">
        <f>SUMIFS(СВЦЭМ!$L$34:$L$777,СВЦЭМ!$A$34:$A$777,$A457,СВЦЭМ!$B$33:$B$776,R$437)+'СЕТ СН'!$F$16</f>
        <v>0</v>
      </c>
      <c r="S457" s="36">
        <f>SUMIFS(СВЦЭМ!$L$34:$L$777,СВЦЭМ!$A$34:$A$777,$A457,СВЦЭМ!$B$33:$B$776,S$437)+'СЕТ СН'!$F$16</f>
        <v>0</v>
      </c>
      <c r="T457" s="36">
        <f>SUMIFS(СВЦЭМ!$L$34:$L$777,СВЦЭМ!$A$34:$A$777,$A457,СВЦЭМ!$B$33:$B$776,T$437)+'СЕТ СН'!$F$16</f>
        <v>0</v>
      </c>
      <c r="U457" s="36">
        <f>SUMIFS(СВЦЭМ!$L$34:$L$777,СВЦЭМ!$A$34:$A$777,$A457,СВЦЭМ!$B$33:$B$776,U$437)+'СЕТ СН'!$F$16</f>
        <v>0</v>
      </c>
      <c r="V457" s="36">
        <f>SUMIFS(СВЦЭМ!$L$34:$L$777,СВЦЭМ!$A$34:$A$777,$A457,СВЦЭМ!$B$33:$B$776,V$437)+'СЕТ СН'!$F$16</f>
        <v>0</v>
      </c>
      <c r="W457" s="36">
        <f>SUMIFS(СВЦЭМ!$L$34:$L$777,СВЦЭМ!$A$34:$A$777,$A457,СВЦЭМ!$B$33:$B$776,W$437)+'СЕТ СН'!$F$16</f>
        <v>0</v>
      </c>
      <c r="X457" s="36">
        <f>SUMIFS(СВЦЭМ!$L$34:$L$777,СВЦЭМ!$A$34:$A$777,$A457,СВЦЭМ!$B$33:$B$776,X$437)+'СЕТ СН'!$F$16</f>
        <v>0</v>
      </c>
      <c r="Y457" s="36">
        <f>SUMIFS(СВЦЭМ!$L$34:$L$777,СВЦЭМ!$A$34:$A$777,$A457,СВЦЭМ!$B$33:$B$776,Y$437)+'СЕТ СН'!$F$16</f>
        <v>0</v>
      </c>
    </row>
    <row r="458" spans="1:25" ht="15.75" hidden="1" x14ac:dyDescent="0.2">
      <c r="A458" s="35">
        <f t="shared" si="12"/>
        <v>43576</v>
      </c>
      <c r="B458" s="36">
        <f>SUMIFS(СВЦЭМ!$L$34:$L$777,СВЦЭМ!$A$34:$A$777,$A458,СВЦЭМ!$B$33:$B$776,B$437)+'СЕТ СН'!$F$16</f>
        <v>0</v>
      </c>
      <c r="C458" s="36">
        <f>SUMIFS(СВЦЭМ!$L$34:$L$777,СВЦЭМ!$A$34:$A$777,$A458,СВЦЭМ!$B$33:$B$776,C$437)+'СЕТ СН'!$F$16</f>
        <v>0</v>
      </c>
      <c r="D458" s="36">
        <f>SUMIFS(СВЦЭМ!$L$34:$L$777,СВЦЭМ!$A$34:$A$777,$A458,СВЦЭМ!$B$33:$B$776,D$437)+'СЕТ СН'!$F$16</f>
        <v>0</v>
      </c>
      <c r="E458" s="36">
        <f>SUMIFS(СВЦЭМ!$L$34:$L$777,СВЦЭМ!$A$34:$A$777,$A458,СВЦЭМ!$B$33:$B$776,E$437)+'СЕТ СН'!$F$16</f>
        <v>0</v>
      </c>
      <c r="F458" s="36">
        <f>SUMIFS(СВЦЭМ!$L$34:$L$777,СВЦЭМ!$A$34:$A$777,$A458,СВЦЭМ!$B$33:$B$776,F$437)+'СЕТ СН'!$F$16</f>
        <v>0</v>
      </c>
      <c r="G458" s="36">
        <f>SUMIFS(СВЦЭМ!$L$34:$L$777,СВЦЭМ!$A$34:$A$777,$A458,СВЦЭМ!$B$33:$B$776,G$437)+'СЕТ СН'!$F$16</f>
        <v>0</v>
      </c>
      <c r="H458" s="36">
        <f>SUMIFS(СВЦЭМ!$L$34:$L$777,СВЦЭМ!$A$34:$A$777,$A458,СВЦЭМ!$B$33:$B$776,H$437)+'СЕТ СН'!$F$16</f>
        <v>0</v>
      </c>
      <c r="I458" s="36">
        <f>SUMIFS(СВЦЭМ!$L$34:$L$777,СВЦЭМ!$A$34:$A$777,$A458,СВЦЭМ!$B$33:$B$776,I$437)+'СЕТ СН'!$F$16</f>
        <v>0</v>
      </c>
      <c r="J458" s="36">
        <f>SUMIFS(СВЦЭМ!$L$34:$L$777,СВЦЭМ!$A$34:$A$777,$A458,СВЦЭМ!$B$33:$B$776,J$437)+'СЕТ СН'!$F$16</f>
        <v>0</v>
      </c>
      <c r="K458" s="36">
        <f>SUMIFS(СВЦЭМ!$L$34:$L$777,СВЦЭМ!$A$34:$A$777,$A458,СВЦЭМ!$B$33:$B$776,K$437)+'СЕТ СН'!$F$16</f>
        <v>0</v>
      </c>
      <c r="L458" s="36">
        <f>SUMIFS(СВЦЭМ!$L$34:$L$777,СВЦЭМ!$A$34:$A$777,$A458,СВЦЭМ!$B$33:$B$776,L$437)+'СЕТ СН'!$F$16</f>
        <v>0</v>
      </c>
      <c r="M458" s="36">
        <f>SUMIFS(СВЦЭМ!$L$34:$L$777,СВЦЭМ!$A$34:$A$777,$A458,СВЦЭМ!$B$33:$B$776,M$437)+'СЕТ СН'!$F$16</f>
        <v>0</v>
      </c>
      <c r="N458" s="36">
        <f>SUMIFS(СВЦЭМ!$L$34:$L$777,СВЦЭМ!$A$34:$A$777,$A458,СВЦЭМ!$B$33:$B$776,N$437)+'СЕТ СН'!$F$16</f>
        <v>0</v>
      </c>
      <c r="O458" s="36">
        <f>SUMIFS(СВЦЭМ!$L$34:$L$777,СВЦЭМ!$A$34:$A$777,$A458,СВЦЭМ!$B$33:$B$776,O$437)+'СЕТ СН'!$F$16</f>
        <v>0</v>
      </c>
      <c r="P458" s="36">
        <f>SUMIFS(СВЦЭМ!$L$34:$L$777,СВЦЭМ!$A$34:$A$777,$A458,СВЦЭМ!$B$33:$B$776,P$437)+'СЕТ СН'!$F$16</f>
        <v>0</v>
      </c>
      <c r="Q458" s="36">
        <f>SUMIFS(СВЦЭМ!$L$34:$L$777,СВЦЭМ!$A$34:$A$777,$A458,СВЦЭМ!$B$33:$B$776,Q$437)+'СЕТ СН'!$F$16</f>
        <v>0</v>
      </c>
      <c r="R458" s="36">
        <f>SUMIFS(СВЦЭМ!$L$34:$L$777,СВЦЭМ!$A$34:$A$777,$A458,СВЦЭМ!$B$33:$B$776,R$437)+'СЕТ СН'!$F$16</f>
        <v>0</v>
      </c>
      <c r="S458" s="36">
        <f>SUMIFS(СВЦЭМ!$L$34:$L$777,СВЦЭМ!$A$34:$A$777,$A458,СВЦЭМ!$B$33:$B$776,S$437)+'СЕТ СН'!$F$16</f>
        <v>0</v>
      </c>
      <c r="T458" s="36">
        <f>SUMIFS(СВЦЭМ!$L$34:$L$777,СВЦЭМ!$A$34:$A$777,$A458,СВЦЭМ!$B$33:$B$776,T$437)+'СЕТ СН'!$F$16</f>
        <v>0</v>
      </c>
      <c r="U458" s="36">
        <f>SUMIFS(СВЦЭМ!$L$34:$L$777,СВЦЭМ!$A$34:$A$777,$A458,СВЦЭМ!$B$33:$B$776,U$437)+'СЕТ СН'!$F$16</f>
        <v>0</v>
      </c>
      <c r="V458" s="36">
        <f>SUMIFS(СВЦЭМ!$L$34:$L$777,СВЦЭМ!$A$34:$A$777,$A458,СВЦЭМ!$B$33:$B$776,V$437)+'СЕТ СН'!$F$16</f>
        <v>0</v>
      </c>
      <c r="W458" s="36">
        <f>SUMIFS(СВЦЭМ!$L$34:$L$777,СВЦЭМ!$A$34:$A$777,$A458,СВЦЭМ!$B$33:$B$776,W$437)+'СЕТ СН'!$F$16</f>
        <v>0</v>
      </c>
      <c r="X458" s="36">
        <f>SUMIFS(СВЦЭМ!$L$34:$L$777,СВЦЭМ!$A$34:$A$777,$A458,СВЦЭМ!$B$33:$B$776,X$437)+'СЕТ СН'!$F$16</f>
        <v>0</v>
      </c>
      <c r="Y458" s="36">
        <f>SUMIFS(СВЦЭМ!$L$34:$L$777,СВЦЭМ!$A$34:$A$777,$A458,СВЦЭМ!$B$33:$B$776,Y$437)+'СЕТ СН'!$F$16</f>
        <v>0</v>
      </c>
    </row>
    <row r="459" spans="1:25" ht="15.75" hidden="1" x14ac:dyDescent="0.2">
      <c r="A459" s="35">
        <f t="shared" si="12"/>
        <v>43577</v>
      </c>
      <c r="B459" s="36">
        <f>SUMIFS(СВЦЭМ!$L$34:$L$777,СВЦЭМ!$A$34:$A$777,$A459,СВЦЭМ!$B$33:$B$776,B$437)+'СЕТ СН'!$F$16</f>
        <v>0</v>
      </c>
      <c r="C459" s="36">
        <f>SUMIFS(СВЦЭМ!$L$34:$L$777,СВЦЭМ!$A$34:$A$777,$A459,СВЦЭМ!$B$33:$B$776,C$437)+'СЕТ СН'!$F$16</f>
        <v>0</v>
      </c>
      <c r="D459" s="36">
        <f>SUMIFS(СВЦЭМ!$L$34:$L$777,СВЦЭМ!$A$34:$A$777,$A459,СВЦЭМ!$B$33:$B$776,D$437)+'СЕТ СН'!$F$16</f>
        <v>0</v>
      </c>
      <c r="E459" s="36">
        <f>SUMIFS(СВЦЭМ!$L$34:$L$777,СВЦЭМ!$A$34:$A$777,$A459,СВЦЭМ!$B$33:$B$776,E$437)+'СЕТ СН'!$F$16</f>
        <v>0</v>
      </c>
      <c r="F459" s="36">
        <f>SUMIFS(СВЦЭМ!$L$34:$L$777,СВЦЭМ!$A$34:$A$777,$A459,СВЦЭМ!$B$33:$B$776,F$437)+'СЕТ СН'!$F$16</f>
        <v>0</v>
      </c>
      <c r="G459" s="36">
        <f>SUMIFS(СВЦЭМ!$L$34:$L$777,СВЦЭМ!$A$34:$A$777,$A459,СВЦЭМ!$B$33:$B$776,G$437)+'СЕТ СН'!$F$16</f>
        <v>0</v>
      </c>
      <c r="H459" s="36">
        <f>SUMIFS(СВЦЭМ!$L$34:$L$777,СВЦЭМ!$A$34:$A$777,$A459,СВЦЭМ!$B$33:$B$776,H$437)+'СЕТ СН'!$F$16</f>
        <v>0</v>
      </c>
      <c r="I459" s="36">
        <f>SUMIFS(СВЦЭМ!$L$34:$L$777,СВЦЭМ!$A$34:$A$777,$A459,СВЦЭМ!$B$33:$B$776,I$437)+'СЕТ СН'!$F$16</f>
        <v>0</v>
      </c>
      <c r="J459" s="36">
        <f>SUMIFS(СВЦЭМ!$L$34:$L$777,СВЦЭМ!$A$34:$A$777,$A459,СВЦЭМ!$B$33:$B$776,J$437)+'СЕТ СН'!$F$16</f>
        <v>0</v>
      </c>
      <c r="K459" s="36">
        <f>SUMIFS(СВЦЭМ!$L$34:$L$777,СВЦЭМ!$A$34:$A$777,$A459,СВЦЭМ!$B$33:$B$776,K$437)+'СЕТ СН'!$F$16</f>
        <v>0</v>
      </c>
      <c r="L459" s="36">
        <f>SUMIFS(СВЦЭМ!$L$34:$L$777,СВЦЭМ!$A$34:$A$777,$A459,СВЦЭМ!$B$33:$B$776,L$437)+'СЕТ СН'!$F$16</f>
        <v>0</v>
      </c>
      <c r="M459" s="36">
        <f>SUMIFS(СВЦЭМ!$L$34:$L$777,СВЦЭМ!$A$34:$A$777,$A459,СВЦЭМ!$B$33:$B$776,M$437)+'СЕТ СН'!$F$16</f>
        <v>0</v>
      </c>
      <c r="N459" s="36">
        <f>SUMIFS(СВЦЭМ!$L$34:$L$777,СВЦЭМ!$A$34:$A$777,$A459,СВЦЭМ!$B$33:$B$776,N$437)+'СЕТ СН'!$F$16</f>
        <v>0</v>
      </c>
      <c r="O459" s="36">
        <f>SUMIFS(СВЦЭМ!$L$34:$L$777,СВЦЭМ!$A$34:$A$777,$A459,СВЦЭМ!$B$33:$B$776,O$437)+'СЕТ СН'!$F$16</f>
        <v>0</v>
      </c>
      <c r="P459" s="36">
        <f>SUMIFS(СВЦЭМ!$L$34:$L$777,СВЦЭМ!$A$34:$A$777,$A459,СВЦЭМ!$B$33:$B$776,P$437)+'СЕТ СН'!$F$16</f>
        <v>0</v>
      </c>
      <c r="Q459" s="36">
        <f>SUMIFS(СВЦЭМ!$L$34:$L$777,СВЦЭМ!$A$34:$A$777,$A459,СВЦЭМ!$B$33:$B$776,Q$437)+'СЕТ СН'!$F$16</f>
        <v>0</v>
      </c>
      <c r="R459" s="36">
        <f>SUMIFS(СВЦЭМ!$L$34:$L$777,СВЦЭМ!$A$34:$A$777,$A459,СВЦЭМ!$B$33:$B$776,R$437)+'СЕТ СН'!$F$16</f>
        <v>0</v>
      </c>
      <c r="S459" s="36">
        <f>SUMIFS(СВЦЭМ!$L$34:$L$777,СВЦЭМ!$A$34:$A$777,$A459,СВЦЭМ!$B$33:$B$776,S$437)+'СЕТ СН'!$F$16</f>
        <v>0</v>
      </c>
      <c r="T459" s="36">
        <f>SUMIFS(СВЦЭМ!$L$34:$L$777,СВЦЭМ!$A$34:$A$777,$A459,СВЦЭМ!$B$33:$B$776,T$437)+'СЕТ СН'!$F$16</f>
        <v>0</v>
      </c>
      <c r="U459" s="36">
        <f>SUMIFS(СВЦЭМ!$L$34:$L$777,СВЦЭМ!$A$34:$A$777,$A459,СВЦЭМ!$B$33:$B$776,U$437)+'СЕТ СН'!$F$16</f>
        <v>0</v>
      </c>
      <c r="V459" s="36">
        <f>SUMIFS(СВЦЭМ!$L$34:$L$777,СВЦЭМ!$A$34:$A$777,$A459,СВЦЭМ!$B$33:$B$776,V$437)+'СЕТ СН'!$F$16</f>
        <v>0</v>
      </c>
      <c r="W459" s="36">
        <f>SUMIFS(СВЦЭМ!$L$34:$L$777,СВЦЭМ!$A$34:$A$777,$A459,СВЦЭМ!$B$33:$B$776,W$437)+'СЕТ СН'!$F$16</f>
        <v>0</v>
      </c>
      <c r="X459" s="36">
        <f>SUMIFS(СВЦЭМ!$L$34:$L$777,СВЦЭМ!$A$34:$A$777,$A459,СВЦЭМ!$B$33:$B$776,X$437)+'СЕТ СН'!$F$16</f>
        <v>0</v>
      </c>
      <c r="Y459" s="36">
        <f>SUMIFS(СВЦЭМ!$L$34:$L$777,СВЦЭМ!$A$34:$A$777,$A459,СВЦЭМ!$B$33:$B$776,Y$437)+'СЕТ СН'!$F$16</f>
        <v>0</v>
      </c>
    </row>
    <row r="460" spans="1:25" ht="15.75" hidden="1" x14ac:dyDescent="0.2">
      <c r="A460" s="35">
        <f t="shared" si="12"/>
        <v>43578</v>
      </c>
      <c r="B460" s="36">
        <f>SUMIFS(СВЦЭМ!$L$34:$L$777,СВЦЭМ!$A$34:$A$777,$A460,СВЦЭМ!$B$33:$B$776,B$437)+'СЕТ СН'!$F$16</f>
        <v>0</v>
      </c>
      <c r="C460" s="36">
        <f>SUMIFS(СВЦЭМ!$L$34:$L$777,СВЦЭМ!$A$34:$A$777,$A460,СВЦЭМ!$B$33:$B$776,C$437)+'СЕТ СН'!$F$16</f>
        <v>0</v>
      </c>
      <c r="D460" s="36">
        <f>SUMIFS(СВЦЭМ!$L$34:$L$777,СВЦЭМ!$A$34:$A$777,$A460,СВЦЭМ!$B$33:$B$776,D$437)+'СЕТ СН'!$F$16</f>
        <v>0</v>
      </c>
      <c r="E460" s="36">
        <f>SUMIFS(СВЦЭМ!$L$34:$L$777,СВЦЭМ!$A$34:$A$777,$A460,СВЦЭМ!$B$33:$B$776,E$437)+'СЕТ СН'!$F$16</f>
        <v>0</v>
      </c>
      <c r="F460" s="36">
        <f>SUMIFS(СВЦЭМ!$L$34:$L$777,СВЦЭМ!$A$34:$A$777,$A460,СВЦЭМ!$B$33:$B$776,F$437)+'СЕТ СН'!$F$16</f>
        <v>0</v>
      </c>
      <c r="G460" s="36">
        <f>SUMIFS(СВЦЭМ!$L$34:$L$777,СВЦЭМ!$A$34:$A$777,$A460,СВЦЭМ!$B$33:$B$776,G$437)+'СЕТ СН'!$F$16</f>
        <v>0</v>
      </c>
      <c r="H460" s="36">
        <f>SUMIFS(СВЦЭМ!$L$34:$L$777,СВЦЭМ!$A$34:$A$777,$A460,СВЦЭМ!$B$33:$B$776,H$437)+'СЕТ СН'!$F$16</f>
        <v>0</v>
      </c>
      <c r="I460" s="36">
        <f>SUMIFS(СВЦЭМ!$L$34:$L$777,СВЦЭМ!$A$34:$A$777,$A460,СВЦЭМ!$B$33:$B$776,I$437)+'СЕТ СН'!$F$16</f>
        <v>0</v>
      </c>
      <c r="J460" s="36">
        <f>SUMIFS(СВЦЭМ!$L$34:$L$777,СВЦЭМ!$A$34:$A$777,$A460,СВЦЭМ!$B$33:$B$776,J$437)+'СЕТ СН'!$F$16</f>
        <v>0</v>
      </c>
      <c r="K460" s="36">
        <f>SUMIFS(СВЦЭМ!$L$34:$L$777,СВЦЭМ!$A$34:$A$777,$A460,СВЦЭМ!$B$33:$B$776,K$437)+'СЕТ СН'!$F$16</f>
        <v>0</v>
      </c>
      <c r="L460" s="36">
        <f>SUMIFS(СВЦЭМ!$L$34:$L$777,СВЦЭМ!$A$34:$A$777,$A460,СВЦЭМ!$B$33:$B$776,L$437)+'СЕТ СН'!$F$16</f>
        <v>0</v>
      </c>
      <c r="M460" s="36">
        <f>SUMIFS(СВЦЭМ!$L$34:$L$777,СВЦЭМ!$A$34:$A$777,$A460,СВЦЭМ!$B$33:$B$776,M$437)+'СЕТ СН'!$F$16</f>
        <v>0</v>
      </c>
      <c r="N460" s="36">
        <f>SUMIFS(СВЦЭМ!$L$34:$L$777,СВЦЭМ!$A$34:$A$777,$A460,СВЦЭМ!$B$33:$B$776,N$437)+'СЕТ СН'!$F$16</f>
        <v>0</v>
      </c>
      <c r="O460" s="36">
        <f>SUMIFS(СВЦЭМ!$L$34:$L$777,СВЦЭМ!$A$34:$A$777,$A460,СВЦЭМ!$B$33:$B$776,O$437)+'СЕТ СН'!$F$16</f>
        <v>0</v>
      </c>
      <c r="P460" s="36">
        <f>SUMIFS(СВЦЭМ!$L$34:$L$777,СВЦЭМ!$A$34:$A$777,$A460,СВЦЭМ!$B$33:$B$776,P$437)+'СЕТ СН'!$F$16</f>
        <v>0</v>
      </c>
      <c r="Q460" s="36">
        <f>SUMIFS(СВЦЭМ!$L$34:$L$777,СВЦЭМ!$A$34:$A$777,$A460,СВЦЭМ!$B$33:$B$776,Q$437)+'СЕТ СН'!$F$16</f>
        <v>0</v>
      </c>
      <c r="R460" s="36">
        <f>SUMIFS(СВЦЭМ!$L$34:$L$777,СВЦЭМ!$A$34:$A$777,$A460,СВЦЭМ!$B$33:$B$776,R$437)+'СЕТ СН'!$F$16</f>
        <v>0</v>
      </c>
      <c r="S460" s="36">
        <f>SUMIFS(СВЦЭМ!$L$34:$L$777,СВЦЭМ!$A$34:$A$777,$A460,СВЦЭМ!$B$33:$B$776,S$437)+'СЕТ СН'!$F$16</f>
        <v>0</v>
      </c>
      <c r="T460" s="36">
        <f>SUMIFS(СВЦЭМ!$L$34:$L$777,СВЦЭМ!$A$34:$A$777,$A460,СВЦЭМ!$B$33:$B$776,T$437)+'СЕТ СН'!$F$16</f>
        <v>0</v>
      </c>
      <c r="U460" s="36">
        <f>SUMIFS(СВЦЭМ!$L$34:$L$777,СВЦЭМ!$A$34:$A$777,$A460,СВЦЭМ!$B$33:$B$776,U$437)+'СЕТ СН'!$F$16</f>
        <v>0</v>
      </c>
      <c r="V460" s="36">
        <f>SUMIFS(СВЦЭМ!$L$34:$L$777,СВЦЭМ!$A$34:$A$777,$A460,СВЦЭМ!$B$33:$B$776,V$437)+'СЕТ СН'!$F$16</f>
        <v>0</v>
      </c>
      <c r="W460" s="36">
        <f>SUMIFS(СВЦЭМ!$L$34:$L$777,СВЦЭМ!$A$34:$A$777,$A460,СВЦЭМ!$B$33:$B$776,W$437)+'СЕТ СН'!$F$16</f>
        <v>0</v>
      </c>
      <c r="X460" s="36">
        <f>SUMIFS(СВЦЭМ!$L$34:$L$777,СВЦЭМ!$A$34:$A$777,$A460,СВЦЭМ!$B$33:$B$776,X$437)+'СЕТ СН'!$F$16</f>
        <v>0</v>
      </c>
      <c r="Y460" s="36">
        <f>SUMIFS(СВЦЭМ!$L$34:$L$777,СВЦЭМ!$A$34:$A$777,$A460,СВЦЭМ!$B$33:$B$776,Y$437)+'СЕТ СН'!$F$16</f>
        <v>0</v>
      </c>
    </row>
    <row r="461" spans="1:25" ht="15.75" hidden="1" x14ac:dyDescent="0.2">
      <c r="A461" s="35">
        <f t="shared" si="12"/>
        <v>43579</v>
      </c>
      <c r="B461" s="36">
        <f>SUMIFS(СВЦЭМ!$L$34:$L$777,СВЦЭМ!$A$34:$A$777,$A461,СВЦЭМ!$B$33:$B$776,B$437)+'СЕТ СН'!$F$16</f>
        <v>0</v>
      </c>
      <c r="C461" s="36">
        <f>SUMIFS(СВЦЭМ!$L$34:$L$777,СВЦЭМ!$A$34:$A$777,$A461,СВЦЭМ!$B$33:$B$776,C$437)+'СЕТ СН'!$F$16</f>
        <v>0</v>
      </c>
      <c r="D461" s="36">
        <f>SUMIFS(СВЦЭМ!$L$34:$L$777,СВЦЭМ!$A$34:$A$777,$A461,СВЦЭМ!$B$33:$B$776,D$437)+'СЕТ СН'!$F$16</f>
        <v>0</v>
      </c>
      <c r="E461" s="36">
        <f>SUMIFS(СВЦЭМ!$L$34:$L$777,СВЦЭМ!$A$34:$A$777,$A461,СВЦЭМ!$B$33:$B$776,E$437)+'СЕТ СН'!$F$16</f>
        <v>0</v>
      </c>
      <c r="F461" s="36">
        <f>SUMIFS(СВЦЭМ!$L$34:$L$777,СВЦЭМ!$A$34:$A$777,$A461,СВЦЭМ!$B$33:$B$776,F$437)+'СЕТ СН'!$F$16</f>
        <v>0</v>
      </c>
      <c r="G461" s="36">
        <f>SUMIFS(СВЦЭМ!$L$34:$L$777,СВЦЭМ!$A$34:$A$777,$A461,СВЦЭМ!$B$33:$B$776,G$437)+'СЕТ СН'!$F$16</f>
        <v>0</v>
      </c>
      <c r="H461" s="36">
        <f>SUMIFS(СВЦЭМ!$L$34:$L$777,СВЦЭМ!$A$34:$A$777,$A461,СВЦЭМ!$B$33:$B$776,H$437)+'СЕТ СН'!$F$16</f>
        <v>0</v>
      </c>
      <c r="I461" s="36">
        <f>SUMIFS(СВЦЭМ!$L$34:$L$777,СВЦЭМ!$A$34:$A$777,$A461,СВЦЭМ!$B$33:$B$776,I$437)+'СЕТ СН'!$F$16</f>
        <v>0</v>
      </c>
      <c r="J461" s="36">
        <f>SUMIFS(СВЦЭМ!$L$34:$L$777,СВЦЭМ!$A$34:$A$777,$A461,СВЦЭМ!$B$33:$B$776,J$437)+'СЕТ СН'!$F$16</f>
        <v>0</v>
      </c>
      <c r="K461" s="36">
        <f>SUMIFS(СВЦЭМ!$L$34:$L$777,СВЦЭМ!$A$34:$A$777,$A461,СВЦЭМ!$B$33:$B$776,K$437)+'СЕТ СН'!$F$16</f>
        <v>0</v>
      </c>
      <c r="L461" s="36">
        <f>SUMIFS(СВЦЭМ!$L$34:$L$777,СВЦЭМ!$A$34:$A$777,$A461,СВЦЭМ!$B$33:$B$776,L$437)+'СЕТ СН'!$F$16</f>
        <v>0</v>
      </c>
      <c r="M461" s="36">
        <f>SUMIFS(СВЦЭМ!$L$34:$L$777,СВЦЭМ!$A$34:$A$777,$A461,СВЦЭМ!$B$33:$B$776,M$437)+'СЕТ СН'!$F$16</f>
        <v>0</v>
      </c>
      <c r="N461" s="36">
        <f>SUMIFS(СВЦЭМ!$L$34:$L$777,СВЦЭМ!$A$34:$A$777,$A461,СВЦЭМ!$B$33:$B$776,N$437)+'СЕТ СН'!$F$16</f>
        <v>0</v>
      </c>
      <c r="O461" s="36">
        <f>SUMIFS(СВЦЭМ!$L$34:$L$777,СВЦЭМ!$A$34:$A$777,$A461,СВЦЭМ!$B$33:$B$776,O$437)+'СЕТ СН'!$F$16</f>
        <v>0</v>
      </c>
      <c r="P461" s="36">
        <f>SUMIFS(СВЦЭМ!$L$34:$L$777,СВЦЭМ!$A$34:$A$777,$A461,СВЦЭМ!$B$33:$B$776,P$437)+'СЕТ СН'!$F$16</f>
        <v>0</v>
      </c>
      <c r="Q461" s="36">
        <f>SUMIFS(СВЦЭМ!$L$34:$L$777,СВЦЭМ!$A$34:$A$777,$A461,СВЦЭМ!$B$33:$B$776,Q$437)+'СЕТ СН'!$F$16</f>
        <v>0</v>
      </c>
      <c r="R461" s="36">
        <f>SUMIFS(СВЦЭМ!$L$34:$L$777,СВЦЭМ!$A$34:$A$777,$A461,СВЦЭМ!$B$33:$B$776,R$437)+'СЕТ СН'!$F$16</f>
        <v>0</v>
      </c>
      <c r="S461" s="36">
        <f>SUMIFS(СВЦЭМ!$L$34:$L$777,СВЦЭМ!$A$34:$A$777,$A461,СВЦЭМ!$B$33:$B$776,S$437)+'СЕТ СН'!$F$16</f>
        <v>0</v>
      </c>
      <c r="T461" s="36">
        <f>SUMIFS(СВЦЭМ!$L$34:$L$777,СВЦЭМ!$A$34:$A$777,$A461,СВЦЭМ!$B$33:$B$776,T$437)+'СЕТ СН'!$F$16</f>
        <v>0</v>
      </c>
      <c r="U461" s="36">
        <f>SUMIFS(СВЦЭМ!$L$34:$L$777,СВЦЭМ!$A$34:$A$777,$A461,СВЦЭМ!$B$33:$B$776,U$437)+'СЕТ СН'!$F$16</f>
        <v>0</v>
      </c>
      <c r="V461" s="36">
        <f>SUMIFS(СВЦЭМ!$L$34:$L$777,СВЦЭМ!$A$34:$A$777,$A461,СВЦЭМ!$B$33:$B$776,V$437)+'СЕТ СН'!$F$16</f>
        <v>0</v>
      </c>
      <c r="W461" s="36">
        <f>SUMIFS(СВЦЭМ!$L$34:$L$777,СВЦЭМ!$A$34:$A$777,$A461,СВЦЭМ!$B$33:$B$776,W$437)+'СЕТ СН'!$F$16</f>
        <v>0</v>
      </c>
      <c r="X461" s="36">
        <f>SUMIFS(СВЦЭМ!$L$34:$L$777,СВЦЭМ!$A$34:$A$777,$A461,СВЦЭМ!$B$33:$B$776,X$437)+'СЕТ СН'!$F$16</f>
        <v>0</v>
      </c>
      <c r="Y461" s="36">
        <f>SUMIFS(СВЦЭМ!$L$34:$L$777,СВЦЭМ!$A$34:$A$777,$A461,СВЦЭМ!$B$33:$B$776,Y$437)+'СЕТ СН'!$F$16</f>
        <v>0</v>
      </c>
    </row>
    <row r="462" spans="1:25" ht="15.75" hidden="1" x14ac:dyDescent="0.2">
      <c r="A462" s="35">
        <f t="shared" si="12"/>
        <v>43580</v>
      </c>
      <c r="B462" s="36">
        <f>SUMIFS(СВЦЭМ!$L$34:$L$777,СВЦЭМ!$A$34:$A$777,$A462,СВЦЭМ!$B$33:$B$776,B$437)+'СЕТ СН'!$F$16</f>
        <v>0</v>
      </c>
      <c r="C462" s="36">
        <f>SUMIFS(СВЦЭМ!$L$34:$L$777,СВЦЭМ!$A$34:$A$777,$A462,СВЦЭМ!$B$33:$B$776,C$437)+'СЕТ СН'!$F$16</f>
        <v>0</v>
      </c>
      <c r="D462" s="36">
        <f>SUMIFS(СВЦЭМ!$L$34:$L$777,СВЦЭМ!$A$34:$A$777,$A462,СВЦЭМ!$B$33:$B$776,D$437)+'СЕТ СН'!$F$16</f>
        <v>0</v>
      </c>
      <c r="E462" s="36">
        <f>SUMIFS(СВЦЭМ!$L$34:$L$777,СВЦЭМ!$A$34:$A$777,$A462,СВЦЭМ!$B$33:$B$776,E$437)+'СЕТ СН'!$F$16</f>
        <v>0</v>
      </c>
      <c r="F462" s="36">
        <f>SUMIFS(СВЦЭМ!$L$34:$L$777,СВЦЭМ!$A$34:$A$777,$A462,СВЦЭМ!$B$33:$B$776,F$437)+'СЕТ СН'!$F$16</f>
        <v>0</v>
      </c>
      <c r="G462" s="36">
        <f>SUMIFS(СВЦЭМ!$L$34:$L$777,СВЦЭМ!$A$34:$A$777,$A462,СВЦЭМ!$B$33:$B$776,G$437)+'СЕТ СН'!$F$16</f>
        <v>0</v>
      </c>
      <c r="H462" s="36">
        <f>SUMIFS(СВЦЭМ!$L$34:$L$777,СВЦЭМ!$A$34:$A$777,$A462,СВЦЭМ!$B$33:$B$776,H$437)+'СЕТ СН'!$F$16</f>
        <v>0</v>
      </c>
      <c r="I462" s="36">
        <f>SUMIFS(СВЦЭМ!$L$34:$L$777,СВЦЭМ!$A$34:$A$777,$A462,СВЦЭМ!$B$33:$B$776,I$437)+'СЕТ СН'!$F$16</f>
        <v>0</v>
      </c>
      <c r="J462" s="36">
        <f>SUMIFS(СВЦЭМ!$L$34:$L$777,СВЦЭМ!$A$34:$A$777,$A462,СВЦЭМ!$B$33:$B$776,J$437)+'СЕТ СН'!$F$16</f>
        <v>0</v>
      </c>
      <c r="K462" s="36">
        <f>SUMIFS(СВЦЭМ!$L$34:$L$777,СВЦЭМ!$A$34:$A$777,$A462,СВЦЭМ!$B$33:$B$776,K$437)+'СЕТ СН'!$F$16</f>
        <v>0</v>
      </c>
      <c r="L462" s="36">
        <f>SUMIFS(СВЦЭМ!$L$34:$L$777,СВЦЭМ!$A$34:$A$777,$A462,СВЦЭМ!$B$33:$B$776,L$437)+'СЕТ СН'!$F$16</f>
        <v>0</v>
      </c>
      <c r="M462" s="36">
        <f>SUMIFS(СВЦЭМ!$L$34:$L$777,СВЦЭМ!$A$34:$A$777,$A462,СВЦЭМ!$B$33:$B$776,M$437)+'СЕТ СН'!$F$16</f>
        <v>0</v>
      </c>
      <c r="N462" s="36">
        <f>SUMIFS(СВЦЭМ!$L$34:$L$777,СВЦЭМ!$A$34:$A$777,$A462,СВЦЭМ!$B$33:$B$776,N$437)+'СЕТ СН'!$F$16</f>
        <v>0</v>
      </c>
      <c r="O462" s="36">
        <f>SUMIFS(СВЦЭМ!$L$34:$L$777,СВЦЭМ!$A$34:$A$777,$A462,СВЦЭМ!$B$33:$B$776,O$437)+'СЕТ СН'!$F$16</f>
        <v>0</v>
      </c>
      <c r="P462" s="36">
        <f>SUMIFS(СВЦЭМ!$L$34:$L$777,СВЦЭМ!$A$34:$A$777,$A462,СВЦЭМ!$B$33:$B$776,P$437)+'СЕТ СН'!$F$16</f>
        <v>0</v>
      </c>
      <c r="Q462" s="36">
        <f>SUMIFS(СВЦЭМ!$L$34:$L$777,СВЦЭМ!$A$34:$A$777,$A462,СВЦЭМ!$B$33:$B$776,Q$437)+'СЕТ СН'!$F$16</f>
        <v>0</v>
      </c>
      <c r="R462" s="36">
        <f>SUMIFS(СВЦЭМ!$L$34:$L$777,СВЦЭМ!$A$34:$A$777,$A462,СВЦЭМ!$B$33:$B$776,R$437)+'СЕТ СН'!$F$16</f>
        <v>0</v>
      </c>
      <c r="S462" s="36">
        <f>SUMIFS(СВЦЭМ!$L$34:$L$777,СВЦЭМ!$A$34:$A$777,$A462,СВЦЭМ!$B$33:$B$776,S$437)+'СЕТ СН'!$F$16</f>
        <v>0</v>
      </c>
      <c r="T462" s="36">
        <f>SUMIFS(СВЦЭМ!$L$34:$L$777,СВЦЭМ!$A$34:$A$777,$A462,СВЦЭМ!$B$33:$B$776,T$437)+'СЕТ СН'!$F$16</f>
        <v>0</v>
      </c>
      <c r="U462" s="36">
        <f>SUMIFS(СВЦЭМ!$L$34:$L$777,СВЦЭМ!$A$34:$A$777,$A462,СВЦЭМ!$B$33:$B$776,U$437)+'СЕТ СН'!$F$16</f>
        <v>0</v>
      </c>
      <c r="V462" s="36">
        <f>SUMIFS(СВЦЭМ!$L$34:$L$777,СВЦЭМ!$A$34:$A$777,$A462,СВЦЭМ!$B$33:$B$776,V$437)+'СЕТ СН'!$F$16</f>
        <v>0</v>
      </c>
      <c r="W462" s="36">
        <f>SUMIFS(СВЦЭМ!$L$34:$L$777,СВЦЭМ!$A$34:$A$777,$A462,СВЦЭМ!$B$33:$B$776,W$437)+'СЕТ СН'!$F$16</f>
        <v>0</v>
      </c>
      <c r="X462" s="36">
        <f>SUMIFS(СВЦЭМ!$L$34:$L$777,СВЦЭМ!$A$34:$A$777,$A462,СВЦЭМ!$B$33:$B$776,X$437)+'СЕТ СН'!$F$16</f>
        <v>0</v>
      </c>
      <c r="Y462" s="36">
        <f>SUMIFS(СВЦЭМ!$L$34:$L$777,СВЦЭМ!$A$34:$A$777,$A462,СВЦЭМ!$B$33:$B$776,Y$437)+'СЕТ СН'!$F$16</f>
        <v>0</v>
      </c>
    </row>
    <row r="463" spans="1:25" ht="15.75" hidden="1" x14ac:dyDescent="0.2">
      <c r="A463" s="35">
        <f t="shared" si="12"/>
        <v>43581</v>
      </c>
      <c r="B463" s="36">
        <f>SUMIFS(СВЦЭМ!$L$34:$L$777,СВЦЭМ!$A$34:$A$777,$A463,СВЦЭМ!$B$33:$B$776,B$437)+'СЕТ СН'!$F$16</f>
        <v>0</v>
      </c>
      <c r="C463" s="36">
        <f>SUMIFS(СВЦЭМ!$L$34:$L$777,СВЦЭМ!$A$34:$A$777,$A463,СВЦЭМ!$B$33:$B$776,C$437)+'СЕТ СН'!$F$16</f>
        <v>0</v>
      </c>
      <c r="D463" s="36">
        <f>SUMIFS(СВЦЭМ!$L$34:$L$777,СВЦЭМ!$A$34:$A$777,$A463,СВЦЭМ!$B$33:$B$776,D$437)+'СЕТ СН'!$F$16</f>
        <v>0</v>
      </c>
      <c r="E463" s="36">
        <f>SUMIFS(СВЦЭМ!$L$34:$L$777,СВЦЭМ!$A$34:$A$777,$A463,СВЦЭМ!$B$33:$B$776,E$437)+'СЕТ СН'!$F$16</f>
        <v>0</v>
      </c>
      <c r="F463" s="36">
        <f>SUMIFS(СВЦЭМ!$L$34:$L$777,СВЦЭМ!$A$34:$A$777,$A463,СВЦЭМ!$B$33:$B$776,F$437)+'СЕТ СН'!$F$16</f>
        <v>0</v>
      </c>
      <c r="G463" s="36">
        <f>SUMIFS(СВЦЭМ!$L$34:$L$777,СВЦЭМ!$A$34:$A$777,$A463,СВЦЭМ!$B$33:$B$776,G$437)+'СЕТ СН'!$F$16</f>
        <v>0</v>
      </c>
      <c r="H463" s="36">
        <f>SUMIFS(СВЦЭМ!$L$34:$L$777,СВЦЭМ!$A$34:$A$777,$A463,СВЦЭМ!$B$33:$B$776,H$437)+'СЕТ СН'!$F$16</f>
        <v>0</v>
      </c>
      <c r="I463" s="36">
        <f>SUMIFS(СВЦЭМ!$L$34:$L$777,СВЦЭМ!$A$34:$A$777,$A463,СВЦЭМ!$B$33:$B$776,I$437)+'СЕТ СН'!$F$16</f>
        <v>0</v>
      </c>
      <c r="J463" s="36">
        <f>SUMIFS(СВЦЭМ!$L$34:$L$777,СВЦЭМ!$A$34:$A$777,$A463,СВЦЭМ!$B$33:$B$776,J$437)+'СЕТ СН'!$F$16</f>
        <v>0</v>
      </c>
      <c r="K463" s="36">
        <f>SUMIFS(СВЦЭМ!$L$34:$L$777,СВЦЭМ!$A$34:$A$777,$A463,СВЦЭМ!$B$33:$B$776,K$437)+'СЕТ СН'!$F$16</f>
        <v>0</v>
      </c>
      <c r="L463" s="36">
        <f>SUMIFS(СВЦЭМ!$L$34:$L$777,СВЦЭМ!$A$34:$A$777,$A463,СВЦЭМ!$B$33:$B$776,L$437)+'СЕТ СН'!$F$16</f>
        <v>0</v>
      </c>
      <c r="M463" s="36">
        <f>SUMIFS(СВЦЭМ!$L$34:$L$777,СВЦЭМ!$A$34:$A$777,$A463,СВЦЭМ!$B$33:$B$776,M$437)+'СЕТ СН'!$F$16</f>
        <v>0</v>
      </c>
      <c r="N463" s="36">
        <f>SUMIFS(СВЦЭМ!$L$34:$L$777,СВЦЭМ!$A$34:$A$777,$A463,СВЦЭМ!$B$33:$B$776,N$437)+'СЕТ СН'!$F$16</f>
        <v>0</v>
      </c>
      <c r="O463" s="36">
        <f>SUMIFS(СВЦЭМ!$L$34:$L$777,СВЦЭМ!$A$34:$A$777,$A463,СВЦЭМ!$B$33:$B$776,O$437)+'СЕТ СН'!$F$16</f>
        <v>0</v>
      </c>
      <c r="P463" s="36">
        <f>SUMIFS(СВЦЭМ!$L$34:$L$777,СВЦЭМ!$A$34:$A$777,$A463,СВЦЭМ!$B$33:$B$776,P$437)+'СЕТ СН'!$F$16</f>
        <v>0</v>
      </c>
      <c r="Q463" s="36">
        <f>SUMIFS(СВЦЭМ!$L$34:$L$777,СВЦЭМ!$A$34:$A$777,$A463,СВЦЭМ!$B$33:$B$776,Q$437)+'СЕТ СН'!$F$16</f>
        <v>0</v>
      </c>
      <c r="R463" s="36">
        <f>SUMIFS(СВЦЭМ!$L$34:$L$777,СВЦЭМ!$A$34:$A$777,$A463,СВЦЭМ!$B$33:$B$776,R$437)+'СЕТ СН'!$F$16</f>
        <v>0</v>
      </c>
      <c r="S463" s="36">
        <f>SUMIFS(СВЦЭМ!$L$34:$L$777,СВЦЭМ!$A$34:$A$777,$A463,СВЦЭМ!$B$33:$B$776,S$437)+'СЕТ СН'!$F$16</f>
        <v>0</v>
      </c>
      <c r="T463" s="36">
        <f>SUMIFS(СВЦЭМ!$L$34:$L$777,СВЦЭМ!$A$34:$A$777,$A463,СВЦЭМ!$B$33:$B$776,T$437)+'СЕТ СН'!$F$16</f>
        <v>0</v>
      </c>
      <c r="U463" s="36">
        <f>SUMIFS(СВЦЭМ!$L$34:$L$777,СВЦЭМ!$A$34:$A$777,$A463,СВЦЭМ!$B$33:$B$776,U$437)+'СЕТ СН'!$F$16</f>
        <v>0</v>
      </c>
      <c r="V463" s="36">
        <f>SUMIFS(СВЦЭМ!$L$34:$L$777,СВЦЭМ!$A$34:$A$777,$A463,СВЦЭМ!$B$33:$B$776,V$437)+'СЕТ СН'!$F$16</f>
        <v>0</v>
      </c>
      <c r="W463" s="36">
        <f>SUMIFS(СВЦЭМ!$L$34:$L$777,СВЦЭМ!$A$34:$A$777,$A463,СВЦЭМ!$B$33:$B$776,W$437)+'СЕТ СН'!$F$16</f>
        <v>0</v>
      </c>
      <c r="X463" s="36">
        <f>SUMIFS(СВЦЭМ!$L$34:$L$777,СВЦЭМ!$A$34:$A$777,$A463,СВЦЭМ!$B$33:$B$776,X$437)+'СЕТ СН'!$F$16</f>
        <v>0</v>
      </c>
      <c r="Y463" s="36">
        <f>SUMIFS(СВЦЭМ!$L$34:$L$777,СВЦЭМ!$A$34:$A$777,$A463,СВЦЭМ!$B$33:$B$776,Y$437)+'СЕТ СН'!$F$16</f>
        <v>0</v>
      </c>
    </row>
    <row r="464" spans="1:25" ht="15.75" hidden="1" x14ac:dyDescent="0.2">
      <c r="A464" s="35">
        <f t="shared" si="12"/>
        <v>43582</v>
      </c>
      <c r="B464" s="36">
        <f>SUMIFS(СВЦЭМ!$L$34:$L$777,СВЦЭМ!$A$34:$A$777,$A464,СВЦЭМ!$B$33:$B$776,B$437)+'СЕТ СН'!$F$16</f>
        <v>0</v>
      </c>
      <c r="C464" s="36">
        <f>SUMIFS(СВЦЭМ!$L$34:$L$777,СВЦЭМ!$A$34:$A$777,$A464,СВЦЭМ!$B$33:$B$776,C$437)+'СЕТ СН'!$F$16</f>
        <v>0</v>
      </c>
      <c r="D464" s="36">
        <f>SUMIFS(СВЦЭМ!$L$34:$L$777,СВЦЭМ!$A$34:$A$777,$A464,СВЦЭМ!$B$33:$B$776,D$437)+'СЕТ СН'!$F$16</f>
        <v>0</v>
      </c>
      <c r="E464" s="36">
        <f>SUMIFS(СВЦЭМ!$L$34:$L$777,СВЦЭМ!$A$34:$A$777,$A464,СВЦЭМ!$B$33:$B$776,E$437)+'СЕТ СН'!$F$16</f>
        <v>0</v>
      </c>
      <c r="F464" s="36">
        <f>SUMIFS(СВЦЭМ!$L$34:$L$777,СВЦЭМ!$A$34:$A$777,$A464,СВЦЭМ!$B$33:$B$776,F$437)+'СЕТ СН'!$F$16</f>
        <v>0</v>
      </c>
      <c r="G464" s="36">
        <f>SUMIFS(СВЦЭМ!$L$34:$L$777,СВЦЭМ!$A$34:$A$777,$A464,СВЦЭМ!$B$33:$B$776,G$437)+'СЕТ СН'!$F$16</f>
        <v>0</v>
      </c>
      <c r="H464" s="36">
        <f>SUMIFS(СВЦЭМ!$L$34:$L$777,СВЦЭМ!$A$34:$A$777,$A464,СВЦЭМ!$B$33:$B$776,H$437)+'СЕТ СН'!$F$16</f>
        <v>0</v>
      </c>
      <c r="I464" s="36">
        <f>SUMIFS(СВЦЭМ!$L$34:$L$777,СВЦЭМ!$A$34:$A$777,$A464,СВЦЭМ!$B$33:$B$776,I$437)+'СЕТ СН'!$F$16</f>
        <v>0</v>
      </c>
      <c r="J464" s="36">
        <f>SUMIFS(СВЦЭМ!$L$34:$L$777,СВЦЭМ!$A$34:$A$777,$A464,СВЦЭМ!$B$33:$B$776,J$437)+'СЕТ СН'!$F$16</f>
        <v>0</v>
      </c>
      <c r="K464" s="36">
        <f>SUMIFS(СВЦЭМ!$L$34:$L$777,СВЦЭМ!$A$34:$A$777,$A464,СВЦЭМ!$B$33:$B$776,K$437)+'СЕТ СН'!$F$16</f>
        <v>0</v>
      </c>
      <c r="L464" s="36">
        <f>SUMIFS(СВЦЭМ!$L$34:$L$777,СВЦЭМ!$A$34:$A$777,$A464,СВЦЭМ!$B$33:$B$776,L$437)+'СЕТ СН'!$F$16</f>
        <v>0</v>
      </c>
      <c r="M464" s="36">
        <f>SUMIFS(СВЦЭМ!$L$34:$L$777,СВЦЭМ!$A$34:$A$777,$A464,СВЦЭМ!$B$33:$B$776,M$437)+'СЕТ СН'!$F$16</f>
        <v>0</v>
      </c>
      <c r="N464" s="36">
        <f>SUMIFS(СВЦЭМ!$L$34:$L$777,СВЦЭМ!$A$34:$A$777,$A464,СВЦЭМ!$B$33:$B$776,N$437)+'СЕТ СН'!$F$16</f>
        <v>0</v>
      </c>
      <c r="O464" s="36">
        <f>SUMIFS(СВЦЭМ!$L$34:$L$777,СВЦЭМ!$A$34:$A$777,$A464,СВЦЭМ!$B$33:$B$776,O$437)+'СЕТ СН'!$F$16</f>
        <v>0</v>
      </c>
      <c r="P464" s="36">
        <f>SUMIFS(СВЦЭМ!$L$34:$L$777,СВЦЭМ!$A$34:$A$777,$A464,СВЦЭМ!$B$33:$B$776,P$437)+'СЕТ СН'!$F$16</f>
        <v>0</v>
      </c>
      <c r="Q464" s="36">
        <f>SUMIFS(СВЦЭМ!$L$34:$L$777,СВЦЭМ!$A$34:$A$777,$A464,СВЦЭМ!$B$33:$B$776,Q$437)+'СЕТ СН'!$F$16</f>
        <v>0</v>
      </c>
      <c r="R464" s="36">
        <f>SUMIFS(СВЦЭМ!$L$34:$L$777,СВЦЭМ!$A$34:$A$777,$A464,СВЦЭМ!$B$33:$B$776,R$437)+'СЕТ СН'!$F$16</f>
        <v>0</v>
      </c>
      <c r="S464" s="36">
        <f>SUMIFS(СВЦЭМ!$L$34:$L$777,СВЦЭМ!$A$34:$A$777,$A464,СВЦЭМ!$B$33:$B$776,S$437)+'СЕТ СН'!$F$16</f>
        <v>0</v>
      </c>
      <c r="T464" s="36">
        <f>SUMIFS(СВЦЭМ!$L$34:$L$777,СВЦЭМ!$A$34:$A$777,$A464,СВЦЭМ!$B$33:$B$776,T$437)+'СЕТ СН'!$F$16</f>
        <v>0</v>
      </c>
      <c r="U464" s="36">
        <f>SUMIFS(СВЦЭМ!$L$34:$L$777,СВЦЭМ!$A$34:$A$777,$A464,СВЦЭМ!$B$33:$B$776,U$437)+'СЕТ СН'!$F$16</f>
        <v>0</v>
      </c>
      <c r="V464" s="36">
        <f>SUMIFS(СВЦЭМ!$L$34:$L$777,СВЦЭМ!$A$34:$A$777,$A464,СВЦЭМ!$B$33:$B$776,V$437)+'СЕТ СН'!$F$16</f>
        <v>0</v>
      </c>
      <c r="W464" s="36">
        <f>SUMIFS(СВЦЭМ!$L$34:$L$777,СВЦЭМ!$A$34:$A$777,$A464,СВЦЭМ!$B$33:$B$776,W$437)+'СЕТ СН'!$F$16</f>
        <v>0</v>
      </c>
      <c r="X464" s="36">
        <f>SUMIFS(СВЦЭМ!$L$34:$L$777,СВЦЭМ!$A$34:$A$777,$A464,СВЦЭМ!$B$33:$B$776,X$437)+'СЕТ СН'!$F$16</f>
        <v>0</v>
      </c>
      <c r="Y464" s="36">
        <f>SUMIFS(СВЦЭМ!$L$34:$L$777,СВЦЭМ!$A$34:$A$777,$A464,СВЦЭМ!$B$33:$B$776,Y$437)+'СЕТ СН'!$F$16</f>
        <v>0</v>
      </c>
    </row>
    <row r="465" spans="1:26" ht="15.75" hidden="1" x14ac:dyDescent="0.2">
      <c r="A465" s="35">
        <f t="shared" si="12"/>
        <v>43583</v>
      </c>
      <c r="B465" s="36">
        <f>SUMIFS(СВЦЭМ!$L$34:$L$777,СВЦЭМ!$A$34:$A$777,$A465,СВЦЭМ!$B$33:$B$776,B$437)+'СЕТ СН'!$F$16</f>
        <v>0</v>
      </c>
      <c r="C465" s="36">
        <f>SUMIFS(СВЦЭМ!$L$34:$L$777,СВЦЭМ!$A$34:$A$777,$A465,СВЦЭМ!$B$33:$B$776,C$437)+'СЕТ СН'!$F$16</f>
        <v>0</v>
      </c>
      <c r="D465" s="36">
        <f>SUMIFS(СВЦЭМ!$L$34:$L$777,СВЦЭМ!$A$34:$A$777,$A465,СВЦЭМ!$B$33:$B$776,D$437)+'СЕТ СН'!$F$16</f>
        <v>0</v>
      </c>
      <c r="E465" s="36">
        <f>SUMIFS(СВЦЭМ!$L$34:$L$777,СВЦЭМ!$A$34:$A$777,$A465,СВЦЭМ!$B$33:$B$776,E$437)+'СЕТ СН'!$F$16</f>
        <v>0</v>
      </c>
      <c r="F465" s="36">
        <f>SUMIFS(СВЦЭМ!$L$34:$L$777,СВЦЭМ!$A$34:$A$777,$A465,СВЦЭМ!$B$33:$B$776,F$437)+'СЕТ СН'!$F$16</f>
        <v>0</v>
      </c>
      <c r="G465" s="36">
        <f>SUMIFS(СВЦЭМ!$L$34:$L$777,СВЦЭМ!$A$34:$A$777,$A465,СВЦЭМ!$B$33:$B$776,G$437)+'СЕТ СН'!$F$16</f>
        <v>0</v>
      </c>
      <c r="H465" s="36">
        <f>SUMIFS(СВЦЭМ!$L$34:$L$777,СВЦЭМ!$A$34:$A$777,$A465,СВЦЭМ!$B$33:$B$776,H$437)+'СЕТ СН'!$F$16</f>
        <v>0</v>
      </c>
      <c r="I465" s="36">
        <f>SUMIFS(СВЦЭМ!$L$34:$L$777,СВЦЭМ!$A$34:$A$777,$A465,СВЦЭМ!$B$33:$B$776,I$437)+'СЕТ СН'!$F$16</f>
        <v>0</v>
      </c>
      <c r="J465" s="36">
        <f>SUMIFS(СВЦЭМ!$L$34:$L$777,СВЦЭМ!$A$34:$A$777,$A465,СВЦЭМ!$B$33:$B$776,J$437)+'СЕТ СН'!$F$16</f>
        <v>0</v>
      </c>
      <c r="K465" s="36">
        <f>SUMIFS(СВЦЭМ!$L$34:$L$777,СВЦЭМ!$A$34:$A$777,$A465,СВЦЭМ!$B$33:$B$776,K$437)+'СЕТ СН'!$F$16</f>
        <v>0</v>
      </c>
      <c r="L465" s="36">
        <f>SUMIFS(СВЦЭМ!$L$34:$L$777,СВЦЭМ!$A$34:$A$777,$A465,СВЦЭМ!$B$33:$B$776,L$437)+'СЕТ СН'!$F$16</f>
        <v>0</v>
      </c>
      <c r="M465" s="36">
        <f>SUMIFS(СВЦЭМ!$L$34:$L$777,СВЦЭМ!$A$34:$A$777,$A465,СВЦЭМ!$B$33:$B$776,M$437)+'СЕТ СН'!$F$16</f>
        <v>0</v>
      </c>
      <c r="N465" s="36">
        <f>SUMIFS(СВЦЭМ!$L$34:$L$777,СВЦЭМ!$A$34:$A$777,$A465,СВЦЭМ!$B$33:$B$776,N$437)+'СЕТ СН'!$F$16</f>
        <v>0</v>
      </c>
      <c r="O465" s="36">
        <f>SUMIFS(СВЦЭМ!$L$34:$L$777,СВЦЭМ!$A$34:$A$777,$A465,СВЦЭМ!$B$33:$B$776,O$437)+'СЕТ СН'!$F$16</f>
        <v>0</v>
      </c>
      <c r="P465" s="36">
        <f>SUMIFS(СВЦЭМ!$L$34:$L$777,СВЦЭМ!$A$34:$A$777,$A465,СВЦЭМ!$B$33:$B$776,P$437)+'СЕТ СН'!$F$16</f>
        <v>0</v>
      </c>
      <c r="Q465" s="36">
        <f>SUMIFS(СВЦЭМ!$L$34:$L$777,СВЦЭМ!$A$34:$A$777,$A465,СВЦЭМ!$B$33:$B$776,Q$437)+'СЕТ СН'!$F$16</f>
        <v>0</v>
      </c>
      <c r="R465" s="36">
        <f>SUMIFS(СВЦЭМ!$L$34:$L$777,СВЦЭМ!$A$34:$A$777,$A465,СВЦЭМ!$B$33:$B$776,R$437)+'СЕТ СН'!$F$16</f>
        <v>0</v>
      </c>
      <c r="S465" s="36">
        <f>SUMIFS(СВЦЭМ!$L$34:$L$777,СВЦЭМ!$A$34:$A$777,$A465,СВЦЭМ!$B$33:$B$776,S$437)+'СЕТ СН'!$F$16</f>
        <v>0</v>
      </c>
      <c r="T465" s="36">
        <f>SUMIFS(СВЦЭМ!$L$34:$L$777,СВЦЭМ!$A$34:$A$777,$A465,СВЦЭМ!$B$33:$B$776,T$437)+'СЕТ СН'!$F$16</f>
        <v>0</v>
      </c>
      <c r="U465" s="36">
        <f>SUMIFS(СВЦЭМ!$L$34:$L$777,СВЦЭМ!$A$34:$A$777,$A465,СВЦЭМ!$B$33:$B$776,U$437)+'СЕТ СН'!$F$16</f>
        <v>0</v>
      </c>
      <c r="V465" s="36">
        <f>SUMIFS(СВЦЭМ!$L$34:$L$777,СВЦЭМ!$A$34:$A$777,$A465,СВЦЭМ!$B$33:$B$776,V$437)+'СЕТ СН'!$F$16</f>
        <v>0</v>
      </c>
      <c r="W465" s="36">
        <f>SUMIFS(СВЦЭМ!$L$34:$L$777,СВЦЭМ!$A$34:$A$777,$A465,СВЦЭМ!$B$33:$B$776,W$437)+'СЕТ СН'!$F$16</f>
        <v>0</v>
      </c>
      <c r="X465" s="36">
        <f>SUMIFS(СВЦЭМ!$L$34:$L$777,СВЦЭМ!$A$34:$A$777,$A465,СВЦЭМ!$B$33:$B$776,X$437)+'СЕТ СН'!$F$16</f>
        <v>0</v>
      </c>
      <c r="Y465" s="36">
        <f>SUMIFS(СВЦЭМ!$L$34:$L$777,СВЦЭМ!$A$34:$A$777,$A465,СВЦЭМ!$B$33:$B$776,Y$437)+'СЕТ СН'!$F$16</f>
        <v>0</v>
      </c>
    </row>
    <row r="466" spans="1:26" ht="15.75" hidden="1" x14ac:dyDescent="0.2">
      <c r="A466" s="35">
        <f t="shared" si="12"/>
        <v>43584</v>
      </c>
      <c r="B466" s="36">
        <f>SUMIFS(СВЦЭМ!$L$34:$L$777,СВЦЭМ!$A$34:$A$777,$A466,СВЦЭМ!$B$33:$B$776,B$437)+'СЕТ СН'!$F$16</f>
        <v>0</v>
      </c>
      <c r="C466" s="36">
        <f>SUMIFS(СВЦЭМ!$L$34:$L$777,СВЦЭМ!$A$34:$A$777,$A466,СВЦЭМ!$B$33:$B$776,C$437)+'СЕТ СН'!$F$16</f>
        <v>0</v>
      </c>
      <c r="D466" s="36">
        <f>SUMIFS(СВЦЭМ!$L$34:$L$777,СВЦЭМ!$A$34:$A$777,$A466,СВЦЭМ!$B$33:$B$776,D$437)+'СЕТ СН'!$F$16</f>
        <v>0</v>
      </c>
      <c r="E466" s="36">
        <f>SUMIFS(СВЦЭМ!$L$34:$L$777,СВЦЭМ!$A$34:$A$777,$A466,СВЦЭМ!$B$33:$B$776,E$437)+'СЕТ СН'!$F$16</f>
        <v>0</v>
      </c>
      <c r="F466" s="36">
        <f>SUMIFS(СВЦЭМ!$L$34:$L$777,СВЦЭМ!$A$34:$A$777,$A466,СВЦЭМ!$B$33:$B$776,F$437)+'СЕТ СН'!$F$16</f>
        <v>0</v>
      </c>
      <c r="G466" s="36">
        <f>SUMIFS(СВЦЭМ!$L$34:$L$777,СВЦЭМ!$A$34:$A$777,$A466,СВЦЭМ!$B$33:$B$776,G$437)+'СЕТ СН'!$F$16</f>
        <v>0</v>
      </c>
      <c r="H466" s="36">
        <f>SUMIFS(СВЦЭМ!$L$34:$L$777,СВЦЭМ!$A$34:$A$777,$A466,СВЦЭМ!$B$33:$B$776,H$437)+'СЕТ СН'!$F$16</f>
        <v>0</v>
      </c>
      <c r="I466" s="36">
        <f>SUMIFS(СВЦЭМ!$L$34:$L$777,СВЦЭМ!$A$34:$A$777,$A466,СВЦЭМ!$B$33:$B$776,I$437)+'СЕТ СН'!$F$16</f>
        <v>0</v>
      </c>
      <c r="J466" s="36">
        <f>SUMIFS(СВЦЭМ!$L$34:$L$777,СВЦЭМ!$A$34:$A$777,$A466,СВЦЭМ!$B$33:$B$776,J$437)+'СЕТ СН'!$F$16</f>
        <v>0</v>
      </c>
      <c r="K466" s="36">
        <f>SUMIFS(СВЦЭМ!$L$34:$L$777,СВЦЭМ!$A$34:$A$777,$A466,СВЦЭМ!$B$33:$B$776,K$437)+'СЕТ СН'!$F$16</f>
        <v>0</v>
      </c>
      <c r="L466" s="36">
        <f>SUMIFS(СВЦЭМ!$L$34:$L$777,СВЦЭМ!$A$34:$A$777,$A466,СВЦЭМ!$B$33:$B$776,L$437)+'СЕТ СН'!$F$16</f>
        <v>0</v>
      </c>
      <c r="M466" s="36">
        <f>SUMIFS(СВЦЭМ!$L$34:$L$777,СВЦЭМ!$A$34:$A$777,$A466,СВЦЭМ!$B$33:$B$776,M$437)+'СЕТ СН'!$F$16</f>
        <v>0</v>
      </c>
      <c r="N466" s="36">
        <f>SUMIFS(СВЦЭМ!$L$34:$L$777,СВЦЭМ!$A$34:$A$777,$A466,СВЦЭМ!$B$33:$B$776,N$437)+'СЕТ СН'!$F$16</f>
        <v>0</v>
      </c>
      <c r="O466" s="36">
        <f>SUMIFS(СВЦЭМ!$L$34:$L$777,СВЦЭМ!$A$34:$A$777,$A466,СВЦЭМ!$B$33:$B$776,O$437)+'СЕТ СН'!$F$16</f>
        <v>0</v>
      </c>
      <c r="P466" s="36">
        <f>SUMIFS(СВЦЭМ!$L$34:$L$777,СВЦЭМ!$A$34:$A$777,$A466,СВЦЭМ!$B$33:$B$776,P$437)+'СЕТ СН'!$F$16</f>
        <v>0</v>
      </c>
      <c r="Q466" s="36">
        <f>SUMIFS(СВЦЭМ!$L$34:$L$777,СВЦЭМ!$A$34:$A$777,$A466,СВЦЭМ!$B$33:$B$776,Q$437)+'СЕТ СН'!$F$16</f>
        <v>0</v>
      </c>
      <c r="R466" s="36">
        <f>SUMIFS(СВЦЭМ!$L$34:$L$777,СВЦЭМ!$A$34:$A$777,$A466,СВЦЭМ!$B$33:$B$776,R$437)+'СЕТ СН'!$F$16</f>
        <v>0</v>
      </c>
      <c r="S466" s="36">
        <f>SUMIFS(СВЦЭМ!$L$34:$L$777,СВЦЭМ!$A$34:$A$777,$A466,СВЦЭМ!$B$33:$B$776,S$437)+'СЕТ СН'!$F$16</f>
        <v>0</v>
      </c>
      <c r="T466" s="36">
        <f>SUMIFS(СВЦЭМ!$L$34:$L$777,СВЦЭМ!$A$34:$A$777,$A466,СВЦЭМ!$B$33:$B$776,T$437)+'СЕТ СН'!$F$16</f>
        <v>0</v>
      </c>
      <c r="U466" s="36">
        <f>SUMIFS(СВЦЭМ!$L$34:$L$777,СВЦЭМ!$A$34:$A$777,$A466,СВЦЭМ!$B$33:$B$776,U$437)+'СЕТ СН'!$F$16</f>
        <v>0</v>
      </c>
      <c r="V466" s="36">
        <f>SUMIFS(СВЦЭМ!$L$34:$L$777,СВЦЭМ!$A$34:$A$777,$A466,СВЦЭМ!$B$33:$B$776,V$437)+'СЕТ СН'!$F$16</f>
        <v>0</v>
      </c>
      <c r="W466" s="36">
        <f>SUMIFS(СВЦЭМ!$L$34:$L$777,СВЦЭМ!$A$34:$A$777,$A466,СВЦЭМ!$B$33:$B$776,W$437)+'СЕТ СН'!$F$16</f>
        <v>0</v>
      </c>
      <c r="X466" s="36">
        <f>SUMIFS(СВЦЭМ!$L$34:$L$777,СВЦЭМ!$A$34:$A$777,$A466,СВЦЭМ!$B$33:$B$776,X$437)+'СЕТ СН'!$F$16</f>
        <v>0</v>
      </c>
      <c r="Y466" s="36">
        <f>SUMIFS(СВЦЭМ!$L$34:$L$777,СВЦЭМ!$A$34:$A$777,$A466,СВЦЭМ!$B$33:$B$776,Y$437)+'СЕТ СН'!$F$16</f>
        <v>0</v>
      </c>
    </row>
    <row r="467" spans="1:26" ht="15.75" hidden="1" x14ac:dyDescent="0.2">
      <c r="A467" s="35">
        <f t="shared" si="12"/>
        <v>43585</v>
      </c>
      <c r="B467" s="36">
        <f>SUMIFS(СВЦЭМ!$L$34:$L$777,СВЦЭМ!$A$34:$A$777,$A467,СВЦЭМ!$B$33:$B$776,B$437)+'СЕТ СН'!$F$16</f>
        <v>0</v>
      </c>
      <c r="C467" s="36">
        <f>SUMIFS(СВЦЭМ!$L$34:$L$777,СВЦЭМ!$A$34:$A$777,$A467,СВЦЭМ!$B$33:$B$776,C$437)+'СЕТ СН'!$F$16</f>
        <v>0</v>
      </c>
      <c r="D467" s="36">
        <f>SUMIFS(СВЦЭМ!$L$34:$L$777,СВЦЭМ!$A$34:$A$777,$A467,СВЦЭМ!$B$33:$B$776,D$437)+'СЕТ СН'!$F$16</f>
        <v>0</v>
      </c>
      <c r="E467" s="36">
        <f>SUMIFS(СВЦЭМ!$L$34:$L$777,СВЦЭМ!$A$34:$A$777,$A467,СВЦЭМ!$B$33:$B$776,E$437)+'СЕТ СН'!$F$16</f>
        <v>0</v>
      </c>
      <c r="F467" s="36">
        <f>SUMIFS(СВЦЭМ!$L$34:$L$777,СВЦЭМ!$A$34:$A$777,$A467,СВЦЭМ!$B$33:$B$776,F$437)+'СЕТ СН'!$F$16</f>
        <v>0</v>
      </c>
      <c r="G467" s="36">
        <f>SUMIFS(СВЦЭМ!$L$34:$L$777,СВЦЭМ!$A$34:$A$777,$A467,СВЦЭМ!$B$33:$B$776,G$437)+'СЕТ СН'!$F$16</f>
        <v>0</v>
      </c>
      <c r="H467" s="36">
        <f>SUMIFS(СВЦЭМ!$L$34:$L$777,СВЦЭМ!$A$34:$A$777,$A467,СВЦЭМ!$B$33:$B$776,H$437)+'СЕТ СН'!$F$16</f>
        <v>0</v>
      </c>
      <c r="I467" s="36">
        <f>SUMIFS(СВЦЭМ!$L$34:$L$777,СВЦЭМ!$A$34:$A$777,$A467,СВЦЭМ!$B$33:$B$776,I$437)+'СЕТ СН'!$F$16</f>
        <v>0</v>
      </c>
      <c r="J467" s="36">
        <f>SUMIFS(СВЦЭМ!$L$34:$L$777,СВЦЭМ!$A$34:$A$777,$A467,СВЦЭМ!$B$33:$B$776,J$437)+'СЕТ СН'!$F$16</f>
        <v>0</v>
      </c>
      <c r="K467" s="36">
        <f>SUMIFS(СВЦЭМ!$L$34:$L$777,СВЦЭМ!$A$34:$A$777,$A467,СВЦЭМ!$B$33:$B$776,K$437)+'СЕТ СН'!$F$16</f>
        <v>0</v>
      </c>
      <c r="L467" s="36">
        <f>SUMIFS(СВЦЭМ!$L$34:$L$777,СВЦЭМ!$A$34:$A$777,$A467,СВЦЭМ!$B$33:$B$776,L$437)+'СЕТ СН'!$F$16</f>
        <v>0</v>
      </c>
      <c r="M467" s="36">
        <f>SUMIFS(СВЦЭМ!$L$34:$L$777,СВЦЭМ!$A$34:$A$777,$A467,СВЦЭМ!$B$33:$B$776,M$437)+'СЕТ СН'!$F$16</f>
        <v>0</v>
      </c>
      <c r="N467" s="36">
        <f>SUMIFS(СВЦЭМ!$L$34:$L$777,СВЦЭМ!$A$34:$A$777,$A467,СВЦЭМ!$B$33:$B$776,N$437)+'СЕТ СН'!$F$16</f>
        <v>0</v>
      </c>
      <c r="O467" s="36">
        <f>SUMIFS(СВЦЭМ!$L$34:$L$777,СВЦЭМ!$A$34:$A$777,$A467,СВЦЭМ!$B$33:$B$776,O$437)+'СЕТ СН'!$F$16</f>
        <v>0</v>
      </c>
      <c r="P467" s="36">
        <f>SUMIFS(СВЦЭМ!$L$34:$L$777,СВЦЭМ!$A$34:$A$777,$A467,СВЦЭМ!$B$33:$B$776,P$437)+'СЕТ СН'!$F$16</f>
        <v>0</v>
      </c>
      <c r="Q467" s="36">
        <f>SUMIFS(СВЦЭМ!$L$34:$L$777,СВЦЭМ!$A$34:$A$777,$A467,СВЦЭМ!$B$33:$B$776,Q$437)+'СЕТ СН'!$F$16</f>
        <v>0</v>
      </c>
      <c r="R467" s="36">
        <f>SUMIFS(СВЦЭМ!$L$34:$L$777,СВЦЭМ!$A$34:$A$777,$A467,СВЦЭМ!$B$33:$B$776,R$437)+'СЕТ СН'!$F$16</f>
        <v>0</v>
      </c>
      <c r="S467" s="36">
        <f>SUMIFS(СВЦЭМ!$L$34:$L$777,СВЦЭМ!$A$34:$A$777,$A467,СВЦЭМ!$B$33:$B$776,S$437)+'СЕТ СН'!$F$16</f>
        <v>0</v>
      </c>
      <c r="T467" s="36">
        <f>SUMIFS(СВЦЭМ!$L$34:$L$777,СВЦЭМ!$A$34:$A$777,$A467,СВЦЭМ!$B$33:$B$776,T$437)+'СЕТ СН'!$F$16</f>
        <v>0</v>
      </c>
      <c r="U467" s="36">
        <f>SUMIFS(СВЦЭМ!$L$34:$L$777,СВЦЭМ!$A$34:$A$777,$A467,СВЦЭМ!$B$33:$B$776,U$437)+'СЕТ СН'!$F$16</f>
        <v>0</v>
      </c>
      <c r="V467" s="36">
        <f>SUMIFS(СВЦЭМ!$L$34:$L$777,СВЦЭМ!$A$34:$A$777,$A467,СВЦЭМ!$B$33:$B$776,V$437)+'СЕТ СН'!$F$16</f>
        <v>0</v>
      </c>
      <c r="W467" s="36">
        <f>SUMIFS(СВЦЭМ!$L$34:$L$777,СВЦЭМ!$A$34:$A$777,$A467,СВЦЭМ!$B$33:$B$776,W$437)+'СЕТ СН'!$F$16</f>
        <v>0</v>
      </c>
      <c r="X467" s="36">
        <f>SUMIFS(СВЦЭМ!$L$34:$L$777,СВЦЭМ!$A$34:$A$777,$A467,СВЦЭМ!$B$33:$B$776,X$437)+'СЕТ СН'!$F$16</f>
        <v>0</v>
      </c>
      <c r="Y467" s="36">
        <f>SUMIFS(СВЦЭМ!$L$34:$L$777,СВЦЭМ!$A$34:$A$777,$A467,СВЦЭМ!$B$33:$B$776,Y$437)+'СЕТ СН'!$F$16</f>
        <v>0</v>
      </c>
    </row>
    <row r="468" spans="1:26" ht="15.75" hidden="1" x14ac:dyDescent="0.2">
      <c r="A468" s="35">
        <f t="shared" si="12"/>
        <v>43586</v>
      </c>
      <c r="B468" s="36">
        <f>SUMIFS(СВЦЭМ!$L$34:$L$777,СВЦЭМ!$A$34:$A$777,$A468,СВЦЭМ!$B$33:$B$776,B$437)+'СЕТ СН'!$F$16</f>
        <v>0</v>
      </c>
      <c r="C468" s="36">
        <f>SUMIFS(СВЦЭМ!$L$34:$L$777,СВЦЭМ!$A$34:$A$777,$A468,СВЦЭМ!$B$33:$B$776,C$437)+'СЕТ СН'!$F$16</f>
        <v>0</v>
      </c>
      <c r="D468" s="36">
        <f>SUMIFS(СВЦЭМ!$L$34:$L$777,СВЦЭМ!$A$34:$A$777,$A468,СВЦЭМ!$B$33:$B$776,D$437)+'СЕТ СН'!$F$16</f>
        <v>0</v>
      </c>
      <c r="E468" s="36">
        <f>SUMIFS(СВЦЭМ!$L$34:$L$777,СВЦЭМ!$A$34:$A$777,$A468,СВЦЭМ!$B$33:$B$776,E$437)+'СЕТ СН'!$F$16</f>
        <v>0</v>
      </c>
      <c r="F468" s="36">
        <f>SUMIFS(СВЦЭМ!$L$34:$L$777,СВЦЭМ!$A$34:$A$777,$A468,СВЦЭМ!$B$33:$B$776,F$437)+'СЕТ СН'!$F$16</f>
        <v>0</v>
      </c>
      <c r="G468" s="36">
        <f>SUMIFS(СВЦЭМ!$L$34:$L$777,СВЦЭМ!$A$34:$A$777,$A468,СВЦЭМ!$B$33:$B$776,G$437)+'СЕТ СН'!$F$16</f>
        <v>0</v>
      </c>
      <c r="H468" s="36">
        <f>SUMIFS(СВЦЭМ!$L$34:$L$777,СВЦЭМ!$A$34:$A$777,$A468,СВЦЭМ!$B$33:$B$776,H$437)+'СЕТ СН'!$F$16</f>
        <v>0</v>
      </c>
      <c r="I468" s="36">
        <f>SUMIFS(СВЦЭМ!$L$34:$L$777,СВЦЭМ!$A$34:$A$777,$A468,СВЦЭМ!$B$33:$B$776,I$437)+'СЕТ СН'!$F$16</f>
        <v>0</v>
      </c>
      <c r="J468" s="36">
        <f>SUMIFS(СВЦЭМ!$L$34:$L$777,СВЦЭМ!$A$34:$A$777,$A468,СВЦЭМ!$B$33:$B$776,J$437)+'СЕТ СН'!$F$16</f>
        <v>0</v>
      </c>
      <c r="K468" s="36">
        <f>SUMIFS(СВЦЭМ!$L$34:$L$777,СВЦЭМ!$A$34:$A$777,$A468,СВЦЭМ!$B$33:$B$776,K$437)+'СЕТ СН'!$F$16</f>
        <v>0</v>
      </c>
      <c r="L468" s="36">
        <f>SUMIFS(СВЦЭМ!$L$34:$L$777,СВЦЭМ!$A$34:$A$777,$A468,СВЦЭМ!$B$33:$B$776,L$437)+'СЕТ СН'!$F$16</f>
        <v>0</v>
      </c>
      <c r="M468" s="36">
        <f>SUMIFS(СВЦЭМ!$L$34:$L$777,СВЦЭМ!$A$34:$A$777,$A468,СВЦЭМ!$B$33:$B$776,M$437)+'СЕТ СН'!$F$16</f>
        <v>0</v>
      </c>
      <c r="N468" s="36">
        <f>SUMIFS(СВЦЭМ!$L$34:$L$777,СВЦЭМ!$A$34:$A$777,$A468,СВЦЭМ!$B$33:$B$776,N$437)+'СЕТ СН'!$F$16</f>
        <v>0</v>
      </c>
      <c r="O468" s="36">
        <f>SUMIFS(СВЦЭМ!$L$34:$L$777,СВЦЭМ!$A$34:$A$777,$A468,СВЦЭМ!$B$33:$B$776,O$437)+'СЕТ СН'!$F$16</f>
        <v>0</v>
      </c>
      <c r="P468" s="36">
        <f>SUMIFS(СВЦЭМ!$L$34:$L$777,СВЦЭМ!$A$34:$A$777,$A468,СВЦЭМ!$B$33:$B$776,P$437)+'СЕТ СН'!$F$16</f>
        <v>0</v>
      </c>
      <c r="Q468" s="36">
        <f>SUMIFS(СВЦЭМ!$L$34:$L$777,СВЦЭМ!$A$34:$A$777,$A468,СВЦЭМ!$B$33:$B$776,Q$437)+'СЕТ СН'!$F$16</f>
        <v>0</v>
      </c>
      <c r="R468" s="36">
        <f>SUMIFS(СВЦЭМ!$L$34:$L$777,СВЦЭМ!$A$34:$A$777,$A468,СВЦЭМ!$B$33:$B$776,R$437)+'СЕТ СН'!$F$16</f>
        <v>0</v>
      </c>
      <c r="S468" s="36">
        <f>SUMIFS(СВЦЭМ!$L$34:$L$777,СВЦЭМ!$A$34:$A$777,$A468,СВЦЭМ!$B$33:$B$776,S$437)+'СЕТ СН'!$F$16</f>
        <v>0</v>
      </c>
      <c r="T468" s="36">
        <f>SUMIFS(СВЦЭМ!$L$34:$L$777,СВЦЭМ!$A$34:$A$777,$A468,СВЦЭМ!$B$33:$B$776,T$437)+'СЕТ СН'!$F$16</f>
        <v>0</v>
      </c>
      <c r="U468" s="36">
        <f>SUMIFS(СВЦЭМ!$L$34:$L$777,СВЦЭМ!$A$34:$A$777,$A468,СВЦЭМ!$B$33:$B$776,U$437)+'СЕТ СН'!$F$16</f>
        <v>0</v>
      </c>
      <c r="V468" s="36">
        <f>SUMIFS(СВЦЭМ!$L$34:$L$777,СВЦЭМ!$A$34:$A$777,$A468,СВЦЭМ!$B$33:$B$776,V$437)+'СЕТ СН'!$F$16</f>
        <v>0</v>
      </c>
      <c r="W468" s="36">
        <f>SUMIFS(СВЦЭМ!$L$34:$L$777,СВЦЭМ!$A$34:$A$777,$A468,СВЦЭМ!$B$33:$B$776,W$437)+'СЕТ СН'!$F$16</f>
        <v>0</v>
      </c>
      <c r="X468" s="36">
        <f>SUMIFS(СВЦЭМ!$L$34:$L$777,СВЦЭМ!$A$34:$A$777,$A468,СВЦЭМ!$B$33:$B$776,X$437)+'СЕТ СН'!$F$16</f>
        <v>0</v>
      </c>
      <c r="Y468" s="36">
        <f>SUMIFS(СВЦЭМ!$L$34:$L$777,СВЦЭМ!$A$34:$A$777,$A468,СВЦЭМ!$B$33:$B$776,Y$437)+'СЕТ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0</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553249.94956772332</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139</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520758.88</v>
      </c>
      <c r="O479" s="144"/>
      <c r="P479" s="144">
        <f>'СЕТ СН'!$G$7</f>
        <v>803385.3</v>
      </c>
      <c r="Q479" s="144"/>
      <c r="R479" s="144">
        <f>'СЕТ СН'!$H$7</f>
        <v>809867.78</v>
      </c>
      <c r="S479" s="144"/>
      <c r="T479" s="144">
        <f>'СЕТ СН'!$I$7</f>
        <v>512984.38</v>
      </c>
      <c r="U479" s="144"/>
    </row>
    <row r="482" spans="1:25" ht="15.75" x14ac:dyDescent="0.25">
      <c r="A482" s="145" t="s">
        <v>140</v>
      </c>
      <c r="B482" s="146"/>
      <c r="C482" s="146"/>
      <c r="D482" s="146"/>
      <c r="E482" s="146"/>
      <c r="F482" s="146"/>
      <c r="G482" s="146"/>
      <c r="H482" s="146"/>
      <c r="I482" s="146"/>
      <c r="J482" s="146"/>
      <c r="K482" s="146"/>
      <c r="L482" s="146"/>
      <c r="M482" s="147"/>
      <c r="N482" s="94" t="s">
        <v>141</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148</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173164.15</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136</v>
      </c>
      <c r="C5" s="54">
        <v>43466</v>
      </c>
      <c r="D5" s="54">
        <v>43646</v>
      </c>
      <c r="E5" s="52" t="s">
        <v>20</v>
      </c>
      <c r="F5" s="52">
        <v>1041.43</v>
      </c>
      <c r="G5" s="52">
        <v>1793.1</v>
      </c>
      <c r="H5" s="52">
        <v>1897.5</v>
      </c>
      <c r="I5" s="52">
        <v>2087.0700000000002</v>
      </c>
    </row>
    <row r="6" spans="1:9" ht="60" x14ac:dyDescent="0.2">
      <c r="A6" s="53" t="s">
        <v>134</v>
      </c>
      <c r="B6" s="92" t="s">
        <v>136</v>
      </c>
      <c r="C6" s="54">
        <v>43466</v>
      </c>
      <c r="D6" s="54">
        <v>43646</v>
      </c>
      <c r="E6" s="52" t="s">
        <v>20</v>
      </c>
      <c r="F6" s="52">
        <v>50.28</v>
      </c>
      <c r="G6" s="52">
        <v>202.8</v>
      </c>
      <c r="H6" s="52">
        <v>286.88</v>
      </c>
      <c r="I6" s="52">
        <v>524.59</v>
      </c>
    </row>
    <row r="7" spans="1:9" ht="60" x14ac:dyDescent="0.2">
      <c r="A7" s="53" t="s">
        <v>135</v>
      </c>
      <c r="B7" s="92" t="s">
        <v>136</v>
      </c>
      <c r="C7" s="54">
        <v>43466</v>
      </c>
      <c r="D7" s="54">
        <v>43646</v>
      </c>
      <c r="E7" s="52" t="s">
        <v>21</v>
      </c>
      <c r="F7" s="52">
        <v>520758.88</v>
      </c>
      <c r="G7" s="52">
        <v>803385.3</v>
      </c>
      <c r="H7" s="52">
        <v>809867.78</v>
      </c>
      <c r="I7" s="52">
        <v>512984.38</v>
      </c>
    </row>
    <row r="8" spans="1:9" ht="90" x14ac:dyDescent="0.2">
      <c r="A8" s="53" t="s">
        <v>147</v>
      </c>
      <c r="B8" s="93" t="s">
        <v>145</v>
      </c>
      <c r="C8" s="96">
        <v>43466</v>
      </c>
      <c r="D8" s="96">
        <v>43830</v>
      </c>
      <c r="E8" s="93" t="s">
        <v>146</v>
      </c>
      <c r="F8" s="98">
        <v>7.6100000000000001E-2</v>
      </c>
      <c r="G8" s="93"/>
      <c r="H8" s="93"/>
      <c r="I8" s="93"/>
    </row>
    <row r="9" spans="1:9" ht="75" x14ac:dyDescent="0.2">
      <c r="A9" s="53" t="s">
        <v>137</v>
      </c>
      <c r="B9" s="93" t="s">
        <v>142</v>
      </c>
      <c r="C9" s="54">
        <v>43556</v>
      </c>
      <c r="D9" s="54">
        <v>43585</v>
      </c>
      <c r="E9" s="93" t="s">
        <v>20</v>
      </c>
      <c r="F9" s="97">
        <v>2761.23</v>
      </c>
      <c r="G9" s="93"/>
      <c r="H9" s="93"/>
      <c r="I9" s="93"/>
    </row>
    <row r="10" spans="1:9" ht="45" x14ac:dyDescent="0.2">
      <c r="A10" s="53" t="s">
        <v>143</v>
      </c>
      <c r="B10" s="93" t="s">
        <v>144</v>
      </c>
      <c r="C10" s="54">
        <v>43466</v>
      </c>
      <c r="D10" s="54">
        <v>43646</v>
      </c>
      <c r="E10" s="93" t="s">
        <v>21</v>
      </c>
      <c r="F10" s="93">
        <v>173164.15</v>
      </c>
      <c r="G10" s="93"/>
      <c r="H10" s="93"/>
      <c r="I10" s="93"/>
    </row>
    <row r="11" spans="1:9" ht="30" x14ac:dyDescent="0.2">
      <c r="A11" s="53" t="s">
        <v>113</v>
      </c>
      <c r="B11" s="85"/>
      <c r="C11" s="54"/>
      <c r="D11" s="54"/>
      <c r="E11" s="52" t="s">
        <v>20</v>
      </c>
      <c r="F11" s="91">
        <v>6</v>
      </c>
      <c r="G11" s="91">
        <v>6</v>
      </c>
      <c r="H11" s="91">
        <v>6</v>
      </c>
      <c r="I11" s="91">
        <v>6</v>
      </c>
    </row>
    <row r="12" spans="1:9" ht="30" x14ac:dyDescent="0.2">
      <c r="A12" s="53" t="s">
        <v>114</v>
      </c>
      <c r="B12" s="52"/>
      <c r="C12" s="54"/>
      <c r="D12" s="54"/>
      <c r="E12" s="52" t="s">
        <v>20</v>
      </c>
      <c r="F12" s="91">
        <v>6</v>
      </c>
      <c r="G12" s="91">
        <v>6</v>
      </c>
      <c r="H12" s="91">
        <v>6</v>
      </c>
      <c r="I12" s="91">
        <v>6</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6</v>
      </c>
      <c r="G14" s="91">
        <v>6</v>
      </c>
      <c r="H14" s="91">
        <v>6</v>
      </c>
      <c r="I14" s="91">
        <v>6</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7"/>
  <sheetViews>
    <sheetView zoomScale="55" zoomScaleNormal="55" workbookViewId="0">
      <selection activeCell="D7" sqref="D7"/>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149</v>
      </c>
    </row>
    <row r="7" spans="1:4" ht="15" customHeight="1" x14ac:dyDescent="0.2">
      <c r="A7" s="175" t="s">
        <v>89</v>
      </c>
      <c r="B7" s="176"/>
      <c r="C7" s="67"/>
      <c r="D7" s="64" t="s">
        <v>152</v>
      </c>
    </row>
    <row r="8" spans="1:4" ht="15" customHeight="1" x14ac:dyDescent="0.2">
      <c r="A8" s="177" t="s">
        <v>90</v>
      </c>
      <c r="B8" s="177"/>
      <c r="C8" s="103"/>
      <c r="D8" s="68"/>
    </row>
    <row r="9" spans="1:4" ht="15" customHeight="1" x14ac:dyDescent="0.2">
      <c r="A9" s="69" t="s">
        <v>91</v>
      </c>
      <c r="B9" s="70"/>
      <c r="C9" s="71"/>
      <c r="D9" s="72"/>
    </row>
    <row r="10" spans="1:4" ht="30" customHeight="1" x14ac:dyDescent="0.2">
      <c r="A10" s="169" t="s">
        <v>92</v>
      </c>
      <c r="B10" s="170"/>
      <c r="C10" s="73"/>
      <c r="D10" s="74">
        <v>3.4434438699999999</v>
      </c>
    </row>
    <row r="11" spans="1:4" ht="66" customHeight="1" x14ac:dyDescent="0.2">
      <c r="A11" s="169" t="s">
        <v>93</v>
      </c>
      <c r="B11" s="170"/>
      <c r="C11" s="73"/>
      <c r="D11" s="74">
        <v>885.45869096000001</v>
      </c>
    </row>
    <row r="12" spans="1:4" ht="30" customHeight="1" x14ac:dyDescent="0.2">
      <c r="A12" s="169" t="s">
        <v>94</v>
      </c>
      <c r="B12" s="170"/>
      <c r="C12" s="73"/>
      <c r="D12" s="75">
        <v>553249.94956772332</v>
      </c>
    </row>
    <row r="13" spans="1:4" ht="30" customHeight="1" x14ac:dyDescent="0.2">
      <c r="A13" s="169" t="s">
        <v>95</v>
      </c>
      <c r="B13" s="170"/>
      <c r="C13" s="73"/>
      <c r="D13" s="76"/>
    </row>
    <row r="14" spans="1:4" ht="15" customHeight="1" x14ac:dyDescent="0.2">
      <c r="A14" s="173" t="s">
        <v>96</v>
      </c>
      <c r="B14" s="174"/>
      <c r="C14" s="73"/>
      <c r="D14" s="74">
        <v>1017.1101317599999</v>
      </c>
    </row>
    <row r="15" spans="1:4" ht="15" customHeight="1" x14ac:dyDescent="0.2">
      <c r="A15" s="173" t="s">
        <v>97</v>
      </c>
      <c r="B15" s="174"/>
      <c r="C15" s="73"/>
      <c r="D15" s="74">
        <v>1650.9103870199999</v>
      </c>
    </row>
    <row r="16" spans="1:4" ht="15" customHeight="1" x14ac:dyDescent="0.2">
      <c r="A16" s="173" t="s">
        <v>98</v>
      </c>
      <c r="B16" s="174"/>
      <c r="C16" s="73"/>
      <c r="D16" s="74">
        <v>2750.9023735800001</v>
      </c>
    </row>
    <row r="17" spans="1:6" ht="15" customHeight="1" x14ac:dyDescent="0.2">
      <c r="A17" s="173" t="s">
        <v>99</v>
      </c>
      <c r="B17" s="174"/>
      <c r="C17" s="73"/>
      <c r="D17" s="74">
        <v>2066.9241175500001</v>
      </c>
    </row>
    <row r="18" spans="1:6" ht="52.5" customHeight="1" x14ac:dyDescent="0.2">
      <c r="A18" s="169" t="s">
        <v>100</v>
      </c>
      <c r="B18" s="170"/>
      <c r="C18" s="73"/>
      <c r="D18" s="74">
        <v>0</v>
      </c>
    </row>
    <row r="19" spans="1:6" ht="15" customHeight="1" x14ac:dyDescent="0.2">
      <c r="A19" s="69" t="s">
        <v>101</v>
      </c>
      <c r="B19" s="70"/>
      <c r="C19" s="77"/>
      <c r="D19" s="78"/>
    </row>
    <row r="20" spans="1:6" ht="30" customHeight="1" x14ac:dyDescent="0.2">
      <c r="A20" s="169" t="s">
        <v>102</v>
      </c>
      <c r="B20" s="170"/>
      <c r="C20" s="73"/>
      <c r="D20" s="79">
        <v>941.92200000000003</v>
      </c>
    </row>
    <row r="21" spans="1:6" ht="30" customHeight="1" x14ac:dyDescent="0.2">
      <c r="A21" s="169" t="s">
        <v>103</v>
      </c>
      <c r="B21" s="170"/>
      <c r="C21" s="80"/>
      <c r="D21" s="79">
        <v>1.3879999999999999</v>
      </c>
    </row>
    <row r="22" spans="1:6" ht="15" customHeight="1" x14ac:dyDescent="0.2">
      <c r="A22" s="69" t="s">
        <v>104</v>
      </c>
      <c r="B22" s="70"/>
      <c r="C22" s="77"/>
      <c r="D22" s="78"/>
    </row>
    <row r="23" spans="1:6" ht="15" customHeight="1" x14ac:dyDescent="0.25">
      <c r="A23" s="169" t="s">
        <v>105</v>
      </c>
      <c r="B23" s="170"/>
      <c r="C23" s="81"/>
      <c r="D23" s="76"/>
    </row>
    <row r="24" spans="1:6" ht="15" customHeight="1" x14ac:dyDescent="0.25">
      <c r="A24" s="173" t="s">
        <v>96</v>
      </c>
      <c r="B24" s="174"/>
      <c r="C24" s="81"/>
      <c r="D24" s="82">
        <v>0</v>
      </c>
    </row>
    <row r="25" spans="1:6" ht="15" customHeight="1" x14ac:dyDescent="0.25">
      <c r="A25" s="173" t="s">
        <v>97</v>
      </c>
      <c r="B25" s="174"/>
      <c r="C25" s="81"/>
      <c r="D25" s="82">
        <v>1.496090439092E-3</v>
      </c>
    </row>
    <row r="26" spans="1:6" ht="15" customHeight="1" x14ac:dyDescent="0.25">
      <c r="A26" s="173" t="s">
        <v>98</v>
      </c>
      <c r="B26" s="174"/>
      <c r="C26" s="81"/>
      <c r="D26" s="82">
        <v>3.5307873930120002E-3</v>
      </c>
    </row>
    <row r="27" spans="1:6" ht="15" customHeight="1" x14ac:dyDescent="0.25">
      <c r="A27" s="173" t="s">
        <v>99</v>
      </c>
      <c r="B27" s="174"/>
      <c r="C27" s="81"/>
      <c r="D27" s="82">
        <v>2.2650315358320001E-3</v>
      </c>
    </row>
    <row r="29" spans="1:6" x14ac:dyDescent="0.2">
      <c r="A29" s="58" t="s">
        <v>106</v>
      </c>
      <c r="B29" s="59"/>
      <c r="C29" s="59"/>
      <c r="D29" s="56"/>
      <c r="E29" s="56"/>
      <c r="F29" s="60"/>
    </row>
    <row r="30" spans="1:6" ht="280.5" customHeight="1" x14ac:dyDescent="0.2">
      <c r="A30" s="171" t="s">
        <v>7</v>
      </c>
      <c r="B30" s="171" t="s">
        <v>107</v>
      </c>
      <c r="C30" s="57" t="s">
        <v>108</v>
      </c>
      <c r="D30" s="57" t="s">
        <v>109</v>
      </c>
      <c r="E30" s="57" t="s">
        <v>110</v>
      </c>
      <c r="F30" s="57" t="s">
        <v>111</v>
      </c>
    </row>
    <row r="31" spans="1:6" x14ac:dyDescent="0.2">
      <c r="A31" s="172"/>
      <c r="B31" s="172"/>
      <c r="C31" s="57" t="s">
        <v>112</v>
      </c>
      <c r="D31" s="57" t="s">
        <v>112</v>
      </c>
      <c r="E31" s="99" t="s">
        <v>112</v>
      </c>
      <c r="F31" s="99" t="s">
        <v>112</v>
      </c>
    </row>
    <row r="32" spans="1:6" ht="30.75" customHeight="1" x14ac:dyDescent="0.2">
      <c r="A32" s="100"/>
      <c r="B32" s="100"/>
      <c r="C32" s="100"/>
      <c r="D32" s="100"/>
      <c r="E32" s="101"/>
      <c r="F32" s="102"/>
    </row>
    <row r="33" spans="1:6" ht="12.75" customHeight="1" x14ac:dyDescent="0.2">
      <c r="A33" s="83" t="s">
        <v>153</v>
      </c>
      <c r="B33" s="83">
        <v>1</v>
      </c>
      <c r="C33" s="84">
        <v>906.32545254000001</v>
      </c>
      <c r="D33" s="84">
        <v>891.25837536999995</v>
      </c>
      <c r="E33" s="84">
        <v>190.62218884999999</v>
      </c>
      <c r="F33" s="84">
        <v>190.62218884999999</v>
      </c>
    </row>
    <row r="34" spans="1:6" ht="12.75" customHeight="1" x14ac:dyDescent="0.2">
      <c r="A34" s="83" t="s">
        <v>153</v>
      </c>
      <c r="B34" s="83">
        <v>2</v>
      </c>
      <c r="C34" s="84">
        <v>940.94188439000004</v>
      </c>
      <c r="D34" s="84">
        <v>927.35062890999995</v>
      </c>
      <c r="E34" s="84">
        <v>198.34159387</v>
      </c>
      <c r="F34" s="84">
        <v>198.34159387</v>
      </c>
    </row>
    <row r="35" spans="1:6" ht="12.75" customHeight="1" x14ac:dyDescent="0.2">
      <c r="A35" s="83" t="s">
        <v>153</v>
      </c>
      <c r="B35" s="83">
        <v>3</v>
      </c>
      <c r="C35" s="84">
        <v>960.23417917999996</v>
      </c>
      <c r="D35" s="84">
        <v>946.07856508999998</v>
      </c>
      <c r="E35" s="84">
        <v>202.34712164999999</v>
      </c>
      <c r="F35" s="84">
        <v>202.34712164999999</v>
      </c>
    </row>
    <row r="36" spans="1:6" ht="12.75" customHeight="1" x14ac:dyDescent="0.2">
      <c r="A36" s="83" t="s">
        <v>153</v>
      </c>
      <c r="B36" s="83">
        <v>4</v>
      </c>
      <c r="C36" s="84">
        <v>975.87505629999998</v>
      </c>
      <c r="D36" s="84">
        <v>962.94410452</v>
      </c>
      <c r="E36" s="84">
        <v>205.95432034000001</v>
      </c>
      <c r="F36" s="84">
        <v>205.95432034000001</v>
      </c>
    </row>
    <row r="37" spans="1:6" ht="12.75" customHeight="1" x14ac:dyDescent="0.2">
      <c r="A37" s="83" t="s">
        <v>153</v>
      </c>
      <c r="B37" s="83">
        <v>5</v>
      </c>
      <c r="C37" s="84">
        <v>964.25774497999998</v>
      </c>
      <c r="D37" s="84">
        <v>950.26348675999998</v>
      </c>
      <c r="E37" s="84">
        <v>203.24219198</v>
      </c>
      <c r="F37" s="84">
        <v>203.24219198</v>
      </c>
    </row>
    <row r="38" spans="1:6" ht="12.75" customHeight="1" x14ac:dyDescent="0.2">
      <c r="A38" s="83" t="s">
        <v>153</v>
      </c>
      <c r="B38" s="83">
        <v>6</v>
      </c>
      <c r="C38" s="84">
        <v>968.20826236000005</v>
      </c>
      <c r="D38" s="84">
        <v>953.12904315000003</v>
      </c>
      <c r="E38" s="84">
        <v>203.85507670000001</v>
      </c>
      <c r="F38" s="84">
        <v>203.85507670000001</v>
      </c>
    </row>
    <row r="39" spans="1:6" ht="12.75" customHeight="1" x14ac:dyDescent="0.2">
      <c r="A39" s="83" t="s">
        <v>153</v>
      </c>
      <c r="B39" s="83">
        <v>7</v>
      </c>
      <c r="C39" s="84">
        <v>881.47217762000002</v>
      </c>
      <c r="D39" s="84">
        <v>865.67984740999998</v>
      </c>
      <c r="E39" s="84">
        <v>185.15145767000001</v>
      </c>
      <c r="F39" s="84">
        <v>185.15145767000001</v>
      </c>
    </row>
    <row r="40" spans="1:6" ht="12.75" customHeight="1" x14ac:dyDescent="0.2">
      <c r="A40" s="83" t="s">
        <v>153</v>
      </c>
      <c r="B40" s="83">
        <v>8</v>
      </c>
      <c r="C40" s="84">
        <v>866.38871893999999</v>
      </c>
      <c r="D40" s="84">
        <v>849.95636241</v>
      </c>
      <c r="E40" s="84">
        <v>181.78852139</v>
      </c>
      <c r="F40" s="84">
        <v>181.78852139</v>
      </c>
    </row>
    <row r="41" spans="1:6" ht="12.75" customHeight="1" x14ac:dyDescent="0.2">
      <c r="A41" s="83" t="s">
        <v>153</v>
      </c>
      <c r="B41" s="83">
        <v>9</v>
      </c>
      <c r="C41" s="84">
        <v>804.79453842999999</v>
      </c>
      <c r="D41" s="84">
        <v>793.38736690999997</v>
      </c>
      <c r="E41" s="84">
        <v>169.68955431000001</v>
      </c>
      <c r="F41" s="84">
        <v>169.68955431000001</v>
      </c>
    </row>
    <row r="42" spans="1:6" ht="12.75" customHeight="1" x14ac:dyDescent="0.2">
      <c r="A42" s="83" t="s">
        <v>153</v>
      </c>
      <c r="B42" s="83">
        <v>10</v>
      </c>
      <c r="C42" s="84">
        <v>775.27002421999998</v>
      </c>
      <c r="D42" s="84">
        <v>765.86481838999998</v>
      </c>
      <c r="E42" s="84">
        <v>163.80303634000001</v>
      </c>
      <c r="F42" s="84">
        <v>163.80303634000001</v>
      </c>
    </row>
    <row r="43" spans="1:6" ht="12.75" customHeight="1" x14ac:dyDescent="0.2">
      <c r="A43" s="83" t="s">
        <v>153</v>
      </c>
      <c r="B43" s="83">
        <v>11</v>
      </c>
      <c r="C43" s="84">
        <v>761.28723094999998</v>
      </c>
      <c r="D43" s="84">
        <v>752.16919240000004</v>
      </c>
      <c r="E43" s="84">
        <v>160.87381819999999</v>
      </c>
      <c r="F43" s="84">
        <v>160.87381819999999</v>
      </c>
    </row>
    <row r="44" spans="1:6" ht="12.75" customHeight="1" x14ac:dyDescent="0.2">
      <c r="A44" s="83" t="s">
        <v>153</v>
      </c>
      <c r="B44" s="83">
        <v>12</v>
      </c>
      <c r="C44" s="84">
        <v>770.10268434</v>
      </c>
      <c r="D44" s="84">
        <v>759.88869452999995</v>
      </c>
      <c r="E44" s="84">
        <v>162.52486399</v>
      </c>
      <c r="F44" s="84">
        <v>162.52486399</v>
      </c>
    </row>
    <row r="45" spans="1:6" ht="12.75" customHeight="1" x14ac:dyDescent="0.2">
      <c r="A45" s="83" t="s">
        <v>153</v>
      </c>
      <c r="B45" s="83">
        <v>13</v>
      </c>
      <c r="C45" s="84">
        <v>774.77076052999996</v>
      </c>
      <c r="D45" s="84">
        <v>761.81165309999994</v>
      </c>
      <c r="E45" s="84">
        <v>162.93614604000001</v>
      </c>
      <c r="F45" s="84">
        <v>162.93614604000001</v>
      </c>
    </row>
    <row r="46" spans="1:6" ht="12.75" customHeight="1" x14ac:dyDescent="0.2">
      <c r="A46" s="83" t="s">
        <v>153</v>
      </c>
      <c r="B46" s="83">
        <v>14</v>
      </c>
      <c r="C46" s="84">
        <v>775.12837050999997</v>
      </c>
      <c r="D46" s="84">
        <v>770.33289990000003</v>
      </c>
      <c r="E46" s="84">
        <v>164.75866884999999</v>
      </c>
      <c r="F46" s="84">
        <v>164.75866884999999</v>
      </c>
    </row>
    <row r="47" spans="1:6" ht="12.75" customHeight="1" x14ac:dyDescent="0.2">
      <c r="A47" s="83" t="s">
        <v>153</v>
      </c>
      <c r="B47" s="83">
        <v>15</v>
      </c>
      <c r="C47" s="84">
        <v>787.33986193999999</v>
      </c>
      <c r="D47" s="84">
        <v>775.87248177000004</v>
      </c>
      <c r="E47" s="84">
        <v>165.94347367</v>
      </c>
      <c r="F47" s="84">
        <v>165.94347367</v>
      </c>
    </row>
    <row r="48" spans="1:6" ht="12.75" customHeight="1" x14ac:dyDescent="0.2">
      <c r="A48" s="83" t="s">
        <v>153</v>
      </c>
      <c r="B48" s="83">
        <v>16</v>
      </c>
      <c r="C48" s="84">
        <v>777.81545409</v>
      </c>
      <c r="D48" s="84">
        <v>767.51030441</v>
      </c>
      <c r="E48" s="84">
        <v>164.15497260999999</v>
      </c>
      <c r="F48" s="84">
        <v>164.15497260999999</v>
      </c>
    </row>
    <row r="49" spans="1:6" ht="12.75" customHeight="1" x14ac:dyDescent="0.2">
      <c r="A49" s="83" t="s">
        <v>153</v>
      </c>
      <c r="B49" s="83">
        <v>17</v>
      </c>
      <c r="C49" s="84">
        <v>785.22784193999996</v>
      </c>
      <c r="D49" s="84">
        <v>773.54266713000004</v>
      </c>
      <c r="E49" s="84">
        <v>165.44517331</v>
      </c>
      <c r="F49" s="84">
        <v>165.44517331</v>
      </c>
    </row>
    <row r="50" spans="1:6" ht="12.75" customHeight="1" x14ac:dyDescent="0.2">
      <c r="A50" s="83" t="s">
        <v>153</v>
      </c>
      <c r="B50" s="83">
        <v>18</v>
      </c>
      <c r="C50" s="84">
        <v>777.99995389000003</v>
      </c>
      <c r="D50" s="84">
        <v>766.42540866000002</v>
      </c>
      <c r="E50" s="84">
        <v>163.92293529</v>
      </c>
      <c r="F50" s="84">
        <v>163.92293529</v>
      </c>
    </row>
    <row r="51" spans="1:6" ht="12.75" customHeight="1" x14ac:dyDescent="0.2">
      <c r="A51" s="83" t="s">
        <v>153</v>
      </c>
      <c r="B51" s="83">
        <v>19</v>
      </c>
      <c r="C51" s="84">
        <v>753.75001172999998</v>
      </c>
      <c r="D51" s="84">
        <v>742.84836263</v>
      </c>
      <c r="E51" s="84">
        <v>158.88028072</v>
      </c>
      <c r="F51" s="84">
        <v>158.88028072</v>
      </c>
    </row>
    <row r="52" spans="1:6" ht="12.75" customHeight="1" x14ac:dyDescent="0.2">
      <c r="A52" s="83" t="s">
        <v>153</v>
      </c>
      <c r="B52" s="83">
        <v>20</v>
      </c>
      <c r="C52" s="84">
        <v>733.00263106</v>
      </c>
      <c r="D52" s="84">
        <v>721.32473359000005</v>
      </c>
      <c r="E52" s="84">
        <v>154.27681061999999</v>
      </c>
      <c r="F52" s="84">
        <v>154.27681061999999</v>
      </c>
    </row>
    <row r="53" spans="1:6" ht="12.75" customHeight="1" x14ac:dyDescent="0.2">
      <c r="A53" s="83" t="s">
        <v>153</v>
      </c>
      <c r="B53" s="83">
        <v>21</v>
      </c>
      <c r="C53" s="84">
        <v>717.55198264000001</v>
      </c>
      <c r="D53" s="84">
        <v>707.60895160999996</v>
      </c>
      <c r="E53" s="84">
        <v>151.34328152000001</v>
      </c>
      <c r="F53" s="84">
        <v>151.34328152000001</v>
      </c>
    </row>
    <row r="54" spans="1:6" ht="12.75" customHeight="1" x14ac:dyDescent="0.2">
      <c r="A54" s="83" t="s">
        <v>153</v>
      </c>
      <c r="B54" s="83">
        <v>22</v>
      </c>
      <c r="C54" s="84">
        <v>711.01918080999997</v>
      </c>
      <c r="D54" s="84">
        <v>701.96879404000003</v>
      </c>
      <c r="E54" s="84">
        <v>150.13696558000001</v>
      </c>
      <c r="F54" s="84">
        <v>150.13696558000001</v>
      </c>
    </row>
    <row r="55" spans="1:6" ht="12.75" customHeight="1" x14ac:dyDescent="0.2">
      <c r="A55" s="83" t="s">
        <v>153</v>
      </c>
      <c r="B55" s="83">
        <v>23</v>
      </c>
      <c r="C55" s="84">
        <v>773.25297240999998</v>
      </c>
      <c r="D55" s="84">
        <v>763.02866845999995</v>
      </c>
      <c r="E55" s="84">
        <v>163.19644108</v>
      </c>
      <c r="F55" s="84">
        <v>163.19644108</v>
      </c>
    </row>
    <row r="56" spans="1:6" ht="12.75" customHeight="1" x14ac:dyDescent="0.2">
      <c r="A56" s="83" t="s">
        <v>153</v>
      </c>
      <c r="B56" s="83">
        <v>24</v>
      </c>
      <c r="C56" s="84">
        <v>875.46448682000005</v>
      </c>
      <c r="D56" s="84">
        <v>862.67960372000005</v>
      </c>
      <c r="E56" s="84">
        <v>184.50976606</v>
      </c>
      <c r="F56" s="84">
        <v>184.50976606</v>
      </c>
    </row>
    <row r="57" spans="1:6" ht="12.75" customHeight="1" x14ac:dyDescent="0.2">
      <c r="A57" s="83" t="s">
        <v>154</v>
      </c>
      <c r="B57" s="83">
        <v>1</v>
      </c>
      <c r="C57" s="84">
        <v>946.52386646000002</v>
      </c>
      <c r="D57" s="84">
        <v>931.56964625000001</v>
      </c>
      <c r="E57" s="84">
        <v>199.24395656999999</v>
      </c>
      <c r="F57" s="84">
        <v>199.24395656999999</v>
      </c>
    </row>
    <row r="58" spans="1:6" ht="12.75" customHeight="1" x14ac:dyDescent="0.2">
      <c r="A58" s="83" t="s">
        <v>154</v>
      </c>
      <c r="B58" s="83">
        <v>2</v>
      </c>
      <c r="C58" s="84">
        <v>1053.2114151200001</v>
      </c>
      <c r="D58" s="84">
        <v>1038.3845356100001</v>
      </c>
      <c r="E58" s="84">
        <v>222.08950684000001</v>
      </c>
      <c r="F58" s="84">
        <v>222.08950684000001</v>
      </c>
    </row>
    <row r="59" spans="1:6" ht="12.75" customHeight="1" x14ac:dyDescent="0.2">
      <c r="A59" s="83" t="s">
        <v>154</v>
      </c>
      <c r="B59" s="83">
        <v>3</v>
      </c>
      <c r="C59" s="84">
        <v>1103.22772439</v>
      </c>
      <c r="D59" s="84">
        <v>1088.0291415500001</v>
      </c>
      <c r="E59" s="84">
        <v>232.70748666</v>
      </c>
      <c r="F59" s="84">
        <v>232.70748666</v>
      </c>
    </row>
    <row r="60" spans="1:6" ht="12.75" customHeight="1" x14ac:dyDescent="0.2">
      <c r="A60" s="83" t="s">
        <v>154</v>
      </c>
      <c r="B60" s="83">
        <v>4</v>
      </c>
      <c r="C60" s="84">
        <v>1111.72343295</v>
      </c>
      <c r="D60" s="84">
        <v>1098.41705093</v>
      </c>
      <c r="E60" s="84">
        <v>234.92925094</v>
      </c>
      <c r="F60" s="84">
        <v>234.92925094</v>
      </c>
    </row>
    <row r="61" spans="1:6" ht="12.75" customHeight="1" x14ac:dyDescent="0.2">
      <c r="A61" s="83" t="s">
        <v>154</v>
      </c>
      <c r="B61" s="83">
        <v>5</v>
      </c>
      <c r="C61" s="84">
        <v>1112.04427061</v>
      </c>
      <c r="D61" s="84">
        <v>1095.85409121</v>
      </c>
      <c r="E61" s="84">
        <v>234.38108556</v>
      </c>
      <c r="F61" s="84">
        <v>234.38108556</v>
      </c>
    </row>
    <row r="62" spans="1:6" ht="12.75" customHeight="1" x14ac:dyDescent="0.2">
      <c r="A62" s="83" t="s">
        <v>154</v>
      </c>
      <c r="B62" s="83">
        <v>6</v>
      </c>
      <c r="C62" s="84">
        <v>1103.3842677099999</v>
      </c>
      <c r="D62" s="84">
        <v>1089.95022397</v>
      </c>
      <c r="E62" s="84">
        <v>233.11836743999999</v>
      </c>
      <c r="F62" s="84">
        <v>233.11836743999999</v>
      </c>
    </row>
    <row r="63" spans="1:6" ht="12.75" customHeight="1" x14ac:dyDescent="0.2">
      <c r="A63" s="83" t="s">
        <v>154</v>
      </c>
      <c r="B63" s="83">
        <v>7</v>
      </c>
      <c r="C63" s="84">
        <v>995.01324821000003</v>
      </c>
      <c r="D63" s="84">
        <v>983.77391091000004</v>
      </c>
      <c r="E63" s="84">
        <v>210.40939577</v>
      </c>
      <c r="F63" s="84">
        <v>210.40939577</v>
      </c>
    </row>
    <row r="64" spans="1:6" ht="12.75" customHeight="1" x14ac:dyDescent="0.2">
      <c r="A64" s="83" t="s">
        <v>154</v>
      </c>
      <c r="B64" s="83">
        <v>8</v>
      </c>
      <c r="C64" s="84">
        <v>923.38379210999994</v>
      </c>
      <c r="D64" s="84">
        <v>907.52843643999995</v>
      </c>
      <c r="E64" s="84">
        <v>194.10202673000001</v>
      </c>
      <c r="F64" s="84">
        <v>194.10202673000001</v>
      </c>
    </row>
    <row r="65" spans="1:6" ht="12.75" customHeight="1" x14ac:dyDescent="0.2">
      <c r="A65" s="83" t="s">
        <v>154</v>
      </c>
      <c r="B65" s="83">
        <v>9</v>
      </c>
      <c r="C65" s="84">
        <v>827.31875657000001</v>
      </c>
      <c r="D65" s="84">
        <v>815.87514719000001</v>
      </c>
      <c r="E65" s="84">
        <v>174.49923691000001</v>
      </c>
      <c r="F65" s="84">
        <v>174.49923691000001</v>
      </c>
    </row>
    <row r="66" spans="1:6" ht="12.75" customHeight="1" x14ac:dyDescent="0.2">
      <c r="A66" s="83" t="s">
        <v>154</v>
      </c>
      <c r="B66" s="83">
        <v>10</v>
      </c>
      <c r="C66" s="84">
        <v>734.02277666999998</v>
      </c>
      <c r="D66" s="84">
        <v>726.74749121000002</v>
      </c>
      <c r="E66" s="84">
        <v>155.43662909</v>
      </c>
      <c r="F66" s="84">
        <v>155.43662909</v>
      </c>
    </row>
    <row r="67" spans="1:6" ht="12.75" customHeight="1" x14ac:dyDescent="0.2">
      <c r="A67" s="83" t="s">
        <v>154</v>
      </c>
      <c r="B67" s="83">
        <v>11</v>
      </c>
      <c r="C67" s="84">
        <v>705.40815372999998</v>
      </c>
      <c r="D67" s="84">
        <v>697.55357398000001</v>
      </c>
      <c r="E67" s="84">
        <v>149.19263907000001</v>
      </c>
      <c r="F67" s="84">
        <v>149.19263907000001</v>
      </c>
    </row>
    <row r="68" spans="1:6" ht="12.75" customHeight="1" x14ac:dyDescent="0.2">
      <c r="A68" s="83" t="s">
        <v>154</v>
      </c>
      <c r="B68" s="83">
        <v>12</v>
      </c>
      <c r="C68" s="84">
        <v>717.91711433</v>
      </c>
      <c r="D68" s="84">
        <v>708.81811648999997</v>
      </c>
      <c r="E68" s="84">
        <v>151.60189750000001</v>
      </c>
      <c r="F68" s="84">
        <v>151.60189750000001</v>
      </c>
    </row>
    <row r="69" spans="1:6" ht="12.75" customHeight="1" x14ac:dyDescent="0.2">
      <c r="A69" s="83" t="s">
        <v>154</v>
      </c>
      <c r="B69" s="83">
        <v>13</v>
      </c>
      <c r="C69" s="84">
        <v>715.84554434999995</v>
      </c>
      <c r="D69" s="84">
        <v>707.03451576999998</v>
      </c>
      <c r="E69" s="84">
        <v>151.22042128000001</v>
      </c>
      <c r="F69" s="84">
        <v>151.22042128000001</v>
      </c>
    </row>
    <row r="70" spans="1:6" ht="12.75" customHeight="1" x14ac:dyDescent="0.2">
      <c r="A70" s="83" t="s">
        <v>154</v>
      </c>
      <c r="B70" s="83">
        <v>14</v>
      </c>
      <c r="C70" s="84">
        <v>719.98374882999997</v>
      </c>
      <c r="D70" s="84">
        <v>711.65328855999996</v>
      </c>
      <c r="E70" s="84">
        <v>152.20828361</v>
      </c>
      <c r="F70" s="84">
        <v>152.20828361</v>
      </c>
    </row>
    <row r="71" spans="1:6" ht="12.75" customHeight="1" x14ac:dyDescent="0.2">
      <c r="A71" s="83" t="s">
        <v>154</v>
      </c>
      <c r="B71" s="83">
        <v>15</v>
      </c>
      <c r="C71" s="84">
        <v>732.07782738000003</v>
      </c>
      <c r="D71" s="84">
        <v>722.66530461000002</v>
      </c>
      <c r="E71" s="84">
        <v>154.56353171999999</v>
      </c>
      <c r="F71" s="84">
        <v>154.56353171999999</v>
      </c>
    </row>
    <row r="72" spans="1:6" ht="12.75" customHeight="1" x14ac:dyDescent="0.2">
      <c r="A72" s="83" t="s">
        <v>154</v>
      </c>
      <c r="B72" s="83">
        <v>16</v>
      </c>
      <c r="C72" s="84">
        <v>746.46225240000001</v>
      </c>
      <c r="D72" s="84">
        <v>735.78483877999997</v>
      </c>
      <c r="E72" s="84">
        <v>157.36953545</v>
      </c>
      <c r="F72" s="84">
        <v>157.36953545</v>
      </c>
    </row>
    <row r="73" spans="1:6" ht="12.75" customHeight="1" x14ac:dyDescent="0.2">
      <c r="A73" s="83" t="s">
        <v>154</v>
      </c>
      <c r="B73" s="83">
        <v>17</v>
      </c>
      <c r="C73" s="84">
        <v>741.07565529999999</v>
      </c>
      <c r="D73" s="84">
        <v>728.23306502000003</v>
      </c>
      <c r="E73" s="84">
        <v>155.75436336999999</v>
      </c>
      <c r="F73" s="84">
        <v>155.75436336999999</v>
      </c>
    </row>
    <row r="74" spans="1:6" ht="12.75" customHeight="1" x14ac:dyDescent="0.2">
      <c r="A74" s="83" t="s">
        <v>154</v>
      </c>
      <c r="B74" s="83">
        <v>18</v>
      </c>
      <c r="C74" s="84">
        <v>737.34312947000001</v>
      </c>
      <c r="D74" s="84">
        <v>724.90355747000001</v>
      </c>
      <c r="E74" s="84">
        <v>155.04224886</v>
      </c>
      <c r="F74" s="84">
        <v>155.04224886</v>
      </c>
    </row>
    <row r="75" spans="1:6" ht="12.75" customHeight="1" x14ac:dyDescent="0.2">
      <c r="A75" s="83" t="s">
        <v>154</v>
      </c>
      <c r="B75" s="83">
        <v>19</v>
      </c>
      <c r="C75" s="84">
        <v>712.71308572999999</v>
      </c>
      <c r="D75" s="84">
        <v>702.90426024999999</v>
      </c>
      <c r="E75" s="84">
        <v>150.33704293</v>
      </c>
      <c r="F75" s="84">
        <v>150.33704293</v>
      </c>
    </row>
    <row r="76" spans="1:6" ht="12.75" customHeight="1" x14ac:dyDescent="0.2">
      <c r="A76" s="83" t="s">
        <v>154</v>
      </c>
      <c r="B76" s="83">
        <v>20</v>
      </c>
      <c r="C76" s="84">
        <v>700.58565251000005</v>
      </c>
      <c r="D76" s="84">
        <v>689.76548423999998</v>
      </c>
      <c r="E76" s="84">
        <v>147.52692377</v>
      </c>
      <c r="F76" s="84">
        <v>147.52692377</v>
      </c>
    </row>
    <row r="77" spans="1:6" ht="12.75" customHeight="1" x14ac:dyDescent="0.2">
      <c r="A77" s="83" t="s">
        <v>154</v>
      </c>
      <c r="B77" s="83">
        <v>21</v>
      </c>
      <c r="C77" s="84">
        <v>696.26182764999999</v>
      </c>
      <c r="D77" s="84">
        <v>687.85174526000003</v>
      </c>
      <c r="E77" s="84">
        <v>147.1176136</v>
      </c>
      <c r="F77" s="84">
        <v>147.1176136</v>
      </c>
    </row>
    <row r="78" spans="1:6" ht="12.75" customHeight="1" x14ac:dyDescent="0.2">
      <c r="A78" s="83" t="s">
        <v>154</v>
      </c>
      <c r="B78" s="83">
        <v>22</v>
      </c>
      <c r="C78" s="84">
        <v>689.87635764000004</v>
      </c>
      <c r="D78" s="84">
        <v>680.68056963000004</v>
      </c>
      <c r="E78" s="84">
        <v>145.58384379</v>
      </c>
      <c r="F78" s="84">
        <v>145.58384379</v>
      </c>
    </row>
    <row r="79" spans="1:6" ht="12.75" customHeight="1" x14ac:dyDescent="0.2">
      <c r="A79" s="83" t="s">
        <v>154</v>
      </c>
      <c r="B79" s="83">
        <v>23</v>
      </c>
      <c r="C79" s="84">
        <v>732.54365607</v>
      </c>
      <c r="D79" s="84">
        <v>722.29738697000005</v>
      </c>
      <c r="E79" s="84">
        <v>154.48484156000001</v>
      </c>
      <c r="F79" s="84">
        <v>154.48484156000001</v>
      </c>
    </row>
    <row r="80" spans="1:6" ht="12.75" customHeight="1" x14ac:dyDescent="0.2">
      <c r="A80" s="83" t="s">
        <v>154</v>
      </c>
      <c r="B80" s="83">
        <v>24</v>
      </c>
      <c r="C80" s="84">
        <v>834.76868874000002</v>
      </c>
      <c r="D80" s="84">
        <v>821.41405252000004</v>
      </c>
      <c r="E80" s="84">
        <v>175.68389703</v>
      </c>
      <c r="F80" s="84">
        <v>175.68389703</v>
      </c>
    </row>
    <row r="81" spans="1:6" ht="12.75" customHeight="1" x14ac:dyDescent="0.2">
      <c r="A81" s="83" t="s">
        <v>155</v>
      </c>
      <c r="B81" s="83">
        <v>1</v>
      </c>
      <c r="C81" s="84">
        <v>951.04823627999997</v>
      </c>
      <c r="D81" s="84">
        <v>935.27283892000003</v>
      </c>
      <c r="E81" s="84">
        <v>200.03599478999999</v>
      </c>
      <c r="F81" s="84">
        <v>200.03599478999999</v>
      </c>
    </row>
    <row r="82" spans="1:6" ht="12.75" customHeight="1" x14ac:dyDescent="0.2">
      <c r="A82" s="83" t="s">
        <v>155</v>
      </c>
      <c r="B82" s="83">
        <v>2</v>
      </c>
      <c r="C82" s="84">
        <v>1044.89023112</v>
      </c>
      <c r="D82" s="84">
        <v>1030.44669946</v>
      </c>
      <c r="E82" s="84">
        <v>220.39176380000001</v>
      </c>
      <c r="F82" s="84">
        <v>220.39176380000001</v>
      </c>
    </row>
    <row r="83" spans="1:6" ht="12.75" customHeight="1" x14ac:dyDescent="0.2">
      <c r="A83" s="83" t="s">
        <v>155</v>
      </c>
      <c r="B83" s="83">
        <v>3</v>
      </c>
      <c r="C83" s="84">
        <v>1026.65123135</v>
      </c>
      <c r="D83" s="84">
        <v>1013.52645935</v>
      </c>
      <c r="E83" s="84">
        <v>216.77286573999999</v>
      </c>
      <c r="F83" s="84">
        <v>216.77286573999999</v>
      </c>
    </row>
    <row r="84" spans="1:6" ht="12.75" customHeight="1" x14ac:dyDescent="0.2">
      <c r="A84" s="83" t="s">
        <v>155</v>
      </c>
      <c r="B84" s="83">
        <v>4</v>
      </c>
      <c r="C84" s="84">
        <v>1026.34376215</v>
      </c>
      <c r="D84" s="84">
        <v>1011.54847136</v>
      </c>
      <c r="E84" s="84">
        <v>216.34981400999999</v>
      </c>
      <c r="F84" s="84">
        <v>216.34981400999999</v>
      </c>
    </row>
    <row r="85" spans="1:6" ht="12.75" customHeight="1" x14ac:dyDescent="0.2">
      <c r="A85" s="83" t="s">
        <v>155</v>
      </c>
      <c r="B85" s="83">
        <v>5</v>
      </c>
      <c r="C85" s="84">
        <v>1023.03400156</v>
      </c>
      <c r="D85" s="84">
        <v>1008.6018186699999</v>
      </c>
      <c r="E85" s="84">
        <v>215.71958443</v>
      </c>
      <c r="F85" s="84">
        <v>215.71958443</v>
      </c>
    </row>
    <row r="86" spans="1:6" ht="12.75" customHeight="1" x14ac:dyDescent="0.2">
      <c r="A86" s="83" t="s">
        <v>155</v>
      </c>
      <c r="B86" s="83">
        <v>6</v>
      </c>
      <c r="C86" s="84">
        <v>1051.0591993400001</v>
      </c>
      <c r="D86" s="84">
        <v>1035.7366841400001</v>
      </c>
      <c r="E86" s="84">
        <v>221.52318482000001</v>
      </c>
      <c r="F86" s="84">
        <v>221.52318482000001</v>
      </c>
    </row>
    <row r="87" spans="1:6" ht="12.75" customHeight="1" x14ac:dyDescent="0.2">
      <c r="A87" s="83" t="s">
        <v>155</v>
      </c>
      <c r="B87" s="83">
        <v>7</v>
      </c>
      <c r="C87" s="84">
        <v>1004.52421381</v>
      </c>
      <c r="D87" s="84">
        <v>985.47113191999995</v>
      </c>
      <c r="E87" s="84">
        <v>210.77239711000001</v>
      </c>
      <c r="F87" s="84">
        <v>210.77239711000001</v>
      </c>
    </row>
    <row r="88" spans="1:6" ht="12.75" customHeight="1" x14ac:dyDescent="0.2">
      <c r="A88" s="83" t="s">
        <v>155</v>
      </c>
      <c r="B88" s="83">
        <v>8</v>
      </c>
      <c r="C88" s="84">
        <v>923.70964541000001</v>
      </c>
      <c r="D88" s="84">
        <v>907.53437074999999</v>
      </c>
      <c r="E88" s="84">
        <v>194.10329596</v>
      </c>
      <c r="F88" s="84">
        <v>194.10329596</v>
      </c>
    </row>
    <row r="89" spans="1:6" ht="12.75" customHeight="1" x14ac:dyDescent="0.2">
      <c r="A89" s="83" t="s">
        <v>155</v>
      </c>
      <c r="B89" s="83">
        <v>9</v>
      </c>
      <c r="C89" s="84">
        <v>830.34210958000006</v>
      </c>
      <c r="D89" s="84">
        <v>818.49287016000005</v>
      </c>
      <c r="E89" s="84">
        <v>175.05911505</v>
      </c>
      <c r="F89" s="84">
        <v>175.05911505</v>
      </c>
    </row>
    <row r="90" spans="1:6" ht="12.75" customHeight="1" x14ac:dyDescent="0.2">
      <c r="A90" s="83" t="s">
        <v>155</v>
      </c>
      <c r="B90" s="83">
        <v>10</v>
      </c>
      <c r="C90" s="84">
        <v>758.17096461000006</v>
      </c>
      <c r="D90" s="84">
        <v>746.65215498999999</v>
      </c>
      <c r="E90" s="84">
        <v>159.69383518000001</v>
      </c>
      <c r="F90" s="84">
        <v>159.69383518000001</v>
      </c>
    </row>
    <row r="91" spans="1:6" ht="12.75" customHeight="1" x14ac:dyDescent="0.2">
      <c r="A91" s="83" t="s">
        <v>155</v>
      </c>
      <c r="B91" s="83">
        <v>11</v>
      </c>
      <c r="C91" s="84">
        <v>737.21092270999998</v>
      </c>
      <c r="D91" s="84">
        <v>726.77615324999999</v>
      </c>
      <c r="E91" s="84">
        <v>155.44275933</v>
      </c>
      <c r="F91" s="84">
        <v>155.44275933</v>
      </c>
    </row>
    <row r="92" spans="1:6" ht="12.75" customHeight="1" x14ac:dyDescent="0.2">
      <c r="A92" s="83" t="s">
        <v>155</v>
      </c>
      <c r="B92" s="83">
        <v>12</v>
      </c>
      <c r="C92" s="84">
        <v>748.42529682999998</v>
      </c>
      <c r="D92" s="84">
        <v>735.64065814000003</v>
      </c>
      <c r="E92" s="84">
        <v>157.33869812</v>
      </c>
      <c r="F92" s="84">
        <v>157.33869812</v>
      </c>
    </row>
    <row r="93" spans="1:6" ht="12.75" customHeight="1" x14ac:dyDescent="0.2">
      <c r="A93" s="83" t="s">
        <v>155</v>
      </c>
      <c r="B93" s="83">
        <v>13</v>
      </c>
      <c r="C93" s="84">
        <v>739.52834055999995</v>
      </c>
      <c r="D93" s="84">
        <v>725.46079996000003</v>
      </c>
      <c r="E93" s="84">
        <v>155.16143178999999</v>
      </c>
      <c r="F93" s="84">
        <v>155.16143178999999</v>
      </c>
    </row>
    <row r="94" spans="1:6" ht="12.75" customHeight="1" x14ac:dyDescent="0.2">
      <c r="A94" s="83" t="s">
        <v>155</v>
      </c>
      <c r="B94" s="83">
        <v>14</v>
      </c>
      <c r="C94" s="84">
        <v>749.84400158999995</v>
      </c>
      <c r="D94" s="84">
        <v>735.11473412999999</v>
      </c>
      <c r="E94" s="84">
        <v>157.22621358000001</v>
      </c>
      <c r="F94" s="84">
        <v>157.22621358000001</v>
      </c>
    </row>
    <row r="95" spans="1:6" ht="12.75" customHeight="1" x14ac:dyDescent="0.2">
      <c r="A95" s="83" t="s">
        <v>155</v>
      </c>
      <c r="B95" s="83">
        <v>15</v>
      </c>
      <c r="C95" s="84">
        <v>752.75430715000005</v>
      </c>
      <c r="D95" s="84">
        <v>741.88653814999998</v>
      </c>
      <c r="E95" s="84">
        <v>158.67456586</v>
      </c>
      <c r="F95" s="84">
        <v>158.67456586</v>
      </c>
    </row>
    <row r="96" spans="1:6" ht="12.75" customHeight="1" x14ac:dyDescent="0.2">
      <c r="A96" s="83" t="s">
        <v>155</v>
      </c>
      <c r="B96" s="83">
        <v>16</v>
      </c>
      <c r="C96" s="84">
        <v>759.04085994000002</v>
      </c>
      <c r="D96" s="84">
        <v>748.93590285000005</v>
      </c>
      <c r="E96" s="84">
        <v>160.18228278000001</v>
      </c>
      <c r="F96" s="84">
        <v>160.18228278000001</v>
      </c>
    </row>
    <row r="97" spans="1:6" ht="12.75" customHeight="1" x14ac:dyDescent="0.2">
      <c r="A97" s="83" t="s">
        <v>155</v>
      </c>
      <c r="B97" s="83">
        <v>17</v>
      </c>
      <c r="C97" s="84">
        <v>767.40165178999996</v>
      </c>
      <c r="D97" s="84">
        <v>754.24364349999996</v>
      </c>
      <c r="E97" s="84">
        <v>161.31750144</v>
      </c>
      <c r="F97" s="84">
        <v>161.31750144</v>
      </c>
    </row>
    <row r="98" spans="1:6" ht="12.75" customHeight="1" x14ac:dyDescent="0.2">
      <c r="A98" s="83" t="s">
        <v>155</v>
      </c>
      <c r="B98" s="83">
        <v>18</v>
      </c>
      <c r="C98" s="84">
        <v>764.07845898000005</v>
      </c>
      <c r="D98" s="84">
        <v>754.10304440000004</v>
      </c>
      <c r="E98" s="84">
        <v>161.28743012999999</v>
      </c>
      <c r="F98" s="84">
        <v>161.28743012999999</v>
      </c>
    </row>
    <row r="99" spans="1:6" ht="12.75" customHeight="1" x14ac:dyDescent="0.2">
      <c r="A99" s="83" t="s">
        <v>155</v>
      </c>
      <c r="B99" s="83">
        <v>19</v>
      </c>
      <c r="C99" s="84">
        <v>743.38339484000005</v>
      </c>
      <c r="D99" s="84">
        <v>732.33440740000003</v>
      </c>
      <c r="E99" s="84">
        <v>156.63155777</v>
      </c>
      <c r="F99" s="84">
        <v>156.63155777</v>
      </c>
    </row>
    <row r="100" spans="1:6" ht="12.75" customHeight="1" x14ac:dyDescent="0.2">
      <c r="A100" s="83" t="s">
        <v>155</v>
      </c>
      <c r="B100" s="83">
        <v>20</v>
      </c>
      <c r="C100" s="84">
        <v>723.80924658000004</v>
      </c>
      <c r="D100" s="84">
        <v>709.66672591999998</v>
      </c>
      <c r="E100" s="84">
        <v>151.78339793999999</v>
      </c>
      <c r="F100" s="84">
        <v>151.78339793999999</v>
      </c>
    </row>
    <row r="101" spans="1:6" ht="12.75" customHeight="1" x14ac:dyDescent="0.2">
      <c r="A101" s="83" t="s">
        <v>155</v>
      </c>
      <c r="B101" s="83">
        <v>21</v>
      </c>
      <c r="C101" s="84">
        <v>712.90885656</v>
      </c>
      <c r="D101" s="84">
        <v>699.33345206000001</v>
      </c>
      <c r="E101" s="84">
        <v>149.57331909000001</v>
      </c>
      <c r="F101" s="84">
        <v>149.57331909000001</v>
      </c>
    </row>
    <row r="102" spans="1:6" ht="12.75" customHeight="1" x14ac:dyDescent="0.2">
      <c r="A102" s="83" t="s">
        <v>155</v>
      </c>
      <c r="B102" s="83">
        <v>22</v>
      </c>
      <c r="C102" s="84">
        <v>702.36797944</v>
      </c>
      <c r="D102" s="84">
        <v>692.48824057000002</v>
      </c>
      <c r="E102" s="84">
        <v>148.10926642999999</v>
      </c>
      <c r="F102" s="84">
        <v>148.10926642999999</v>
      </c>
    </row>
    <row r="103" spans="1:6" ht="12.75" customHeight="1" x14ac:dyDescent="0.2">
      <c r="A103" s="83" t="s">
        <v>155</v>
      </c>
      <c r="B103" s="83">
        <v>23</v>
      </c>
      <c r="C103" s="84">
        <v>752.56910484000002</v>
      </c>
      <c r="D103" s="84">
        <v>742.10163243</v>
      </c>
      <c r="E103" s="84">
        <v>158.72057018999999</v>
      </c>
      <c r="F103" s="84">
        <v>158.72057018999999</v>
      </c>
    </row>
    <row r="104" spans="1:6" ht="12.75" customHeight="1" x14ac:dyDescent="0.2">
      <c r="A104" s="83" t="s">
        <v>155</v>
      </c>
      <c r="B104" s="83">
        <v>24</v>
      </c>
      <c r="C104" s="84">
        <v>874.62811598999997</v>
      </c>
      <c r="D104" s="84">
        <v>862.76214743000003</v>
      </c>
      <c r="E104" s="84">
        <v>184.52742050000001</v>
      </c>
      <c r="F104" s="84">
        <v>184.52742050000001</v>
      </c>
    </row>
    <row r="105" spans="1:6" ht="12.75" customHeight="1" x14ac:dyDescent="0.2">
      <c r="A105" s="83" t="s">
        <v>156</v>
      </c>
      <c r="B105" s="83">
        <v>1</v>
      </c>
      <c r="C105" s="84">
        <v>935.47757597999998</v>
      </c>
      <c r="D105" s="84">
        <v>919.25594255999999</v>
      </c>
      <c r="E105" s="84">
        <v>196.61030374000001</v>
      </c>
      <c r="F105" s="84">
        <v>196.61030374000001</v>
      </c>
    </row>
    <row r="106" spans="1:6" ht="12.75" customHeight="1" x14ac:dyDescent="0.2">
      <c r="A106" s="83" t="s">
        <v>156</v>
      </c>
      <c r="B106" s="83">
        <v>2</v>
      </c>
      <c r="C106" s="84">
        <v>1021.2772672900001</v>
      </c>
      <c r="D106" s="84">
        <v>1008.97976696</v>
      </c>
      <c r="E106" s="84">
        <v>215.80041994999999</v>
      </c>
      <c r="F106" s="84">
        <v>215.80041994999999</v>
      </c>
    </row>
    <row r="107" spans="1:6" ht="12.75" customHeight="1" x14ac:dyDescent="0.2">
      <c r="A107" s="83" t="s">
        <v>156</v>
      </c>
      <c r="B107" s="83">
        <v>3</v>
      </c>
      <c r="C107" s="84">
        <v>1052.31510931</v>
      </c>
      <c r="D107" s="84">
        <v>1044.8700247300001</v>
      </c>
      <c r="E107" s="84">
        <v>223.47662213999999</v>
      </c>
      <c r="F107" s="84">
        <v>223.47662213999999</v>
      </c>
    </row>
    <row r="108" spans="1:6" ht="12.75" customHeight="1" x14ac:dyDescent="0.2">
      <c r="A108" s="83" t="s">
        <v>156</v>
      </c>
      <c r="B108" s="83">
        <v>4</v>
      </c>
      <c r="C108" s="84">
        <v>1048.58494952</v>
      </c>
      <c r="D108" s="84">
        <v>1044.2414066199999</v>
      </c>
      <c r="E108" s="84">
        <v>223.34217340999999</v>
      </c>
      <c r="F108" s="84">
        <v>223.34217340999999</v>
      </c>
    </row>
    <row r="109" spans="1:6" ht="12.75" customHeight="1" x14ac:dyDescent="0.2">
      <c r="A109" s="83" t="s">
        <v>156</v>
      </c>
      <c r="B109" s="83">
        <v>5</v>
      </c>
      <c r="C109" s="84">
        <v>1052.44149554</v>
      </c>
      <c r="D109" s="84">
        <v>1037.1995711500001</v>
      </c>
      <c r="E109" s="84">
        <v>221.83606684</v>
      </c>
      <c r="F109" s="84">
        <v>221.83606684</v>
      </c>
    </row>
    <row r="110" spans="1:6" ht="12.75" customHeight="1" x14ac:dyDescent="0.2">
      <c r="A110" s="83" t="s">
        <v>156</v>
      </c>
      <c r="B110" s="83">
        <v>6</v>
      </c>
      <c r="C110" s="84">
        <v>1052.52352584</v>
      </c>
      <c r="D110" s="84">
        <v>1051.55469853</v>
      </c>
      <c r="E110" s="84">
        <v>224.90633903</v>
      </c>
      <c r="F110" s="84">
        <v>224.90633903</v>
      </c>
    </row>
    <row r="111" spans="1:6" ht="12.75" customHeight="1" x14ac:dyDescent="0.2">
      <c r="A111" s="83" t="s">
        <v>156</v>
      </c>
      <c r="B111" s="83">
        <v>7</v>
      </c>
      <c r="C111" s="84">
        <v>979.69781594000005</v>
      </c>
      <c r="D111" s="84">
        <v>968.53612078000003</v>
      </c>
      <c r="E111" s="84">
        <v>207.15033982</v>
      </c>
      <c r="F111" s="84">
        <v>207.15033982</v>
      </c>
    </row>
    <row r="112" spans="1:6" ht="12.75" customHeight="1" x14ac:dyDescent="0.2">
      <c r="A112" s="83" t="s">
        <v>156</v>
      </c>
      <c r="B112" s="83">
        <v>8</v>
      </c>
      <c r="C112" s="84">
        <v>920.73853841000005</v>
      </c>
      <c r="D112" s="84">
        <v>906.73487588</v>
      </c>
      <c r="E112" s="84">
        <v>193.93230014</v>
      </c>
      <c r="F112" s="84">
        <v>193.93230014</v>
      </c>
    </row>
    <row r="113" spans="1:6" ht="12.75" customHeight="1" x14ac:dyDescent="0.2">
      <c r="A113" s="83" t="s">
        <v>156</v>
      </c>
      <c r="B113" s="83">
        <v>9</v>
      </c>
      <c r="C113" s="84">
        <v>825.65491672999997</v>
      </c>
      <c r="D113" s="84">
        <v>812.95165782000004</v>
      </c>
      <c r="E113" s="84">
        <v>173.87396150000001</v>
      </c>
      <c r="F113" s="84">
        <v>173.87396150000001</v>
      </c>
    </row>
    <row r="114" spans="1:6" ht="12.75" customHeight="1" x14ac:dyDescent="0.2">
      <c r="A114" s="83" t="s">
        <v>156</v>
      </c>
      <c r="B114" s="83">
        <v>10</v>
      </c>
      <c r="C114" s="84">
        <v>752.53240201000006</v>
      </c>
      <c r="D114" s="84">
        <v>745.25143017000005</v>
      </c>
      <c r="E114" s="84">
        <v>159.39424839</v>
      </c>
      <c r="F114" s="84">
        <v>159.39424839</v>
      </c>
    </row>
    <row r="115" spans="1:6" ht="12.75" customHeight="1" x14ac:dyDescent="0.2">
      <c r="A115" s="83" t="s">
        <v>156</v>
      </c>
      <c r="B115" s="83">
        <v>11</v>
      </c>
      <c r="C115" s="84">
        <v>724.28334391999999</v>
      </c>
      <c r="D115" s="84">
        <v>717.27320572999997</v>
      </c>
      <c r="E115" s="84">
        <v>153.41027054</v>
      </c>
      <c r="F115" s="84">
        <v>153.41027054</v>
      </c>
    </row>
    <row r="116" spans="1:6" ht="12.75" customHeight="1" x14ac:dyDescent="0.2">
      <c r="A116" s="83" t="s">
        <v>156</v>
      </c>
      <c r="B116" s="83">
        <v>12</v>
      </c>
      <c r="C116" s="84">
        <v>729.63489898</v>
      </c>
      <c r="D116" s="84">
        <v>719.45501940999998</v>
      </c>
      <c r="E116" s="84">
        <v>153.87691647</v>
      </c>
      <c r="F116" s="84">
        <v>153.87691647</v>
      </c>
    </row>
    <row r="117" spans="1:6" ht="12.75" customHeight="1" x14ac:dyDescent="0.2">
      <c r="A117" s="83" t="s">
        <v>156</v>
      </c>
      <c r="B117" s="83">
        <v>13</v>
      </c>
      <c r="C117" s="84">
        <v>720.17562782000005</v>
      </c>
      <c r="D117" s="84">
        <v>706.44779123000001</v>
      </c>
      <c r="E117" s="84">
        <v>151.09493273000001</v>
      </c>
      <c r="F117" s="84">
        <v>151.09493273000001</v>
      </c>
    </row>
    <row r="118" spans="1:6" ht="12.75" customHeight="1" x14ac:dyDescent="0.2">
      <c r="A118" s="83" t="s">
        <v>156</v>
      </c>
      <c r="B118" s="83">
        <v>14</v>
      </c>
      <c r="C118" s="84">
        <v>739.91165639999997</v>
      </c>
      <c r="D118" s="84">
        <v>730.42184772999997</v>
      </c>
      <c r="E118" s="84">
        <v>156.22249984000001</v>
      </c>
      <c r="F118" s="84">
        <v>156.22249984000001</v>
      </c>
    </row>
    <row r="119" spans="1:6" ht="12.75" customHeight="1" x14ac:dyDescent="0.2">
      <c r="A119" s="83" t="s">
        <v>156</v>
      </c>
      <c r="B119" s="83">
        <v>15</v>
      </c>
      <c r="C119" s="84">
        <v>754.76195041000005</v>
      </c>
      <c r="D119" s="84">
        <v>744.18468344999997</v>
      </c>
      <c r="E119" s="84">
        <v>159.16609278999999</v>
      </c>
      <c r="F119" s="84">
        <v>159.16609278999999</v>
      </c>
    </row>
    <row r="120" spans="1:6" ht="12.75" customHeight="1" x14ac:dyDescent="0.2">
      <c r="A120" s="83" t="s">
        <v>156</v>
      </c>
      <c r="B120" s="83">
        <v>16</v>
      </c>
      <c r="C120" s="84">
        <v>762.69316858000002</v>
      </c>
      <c r="D120" s="84">
        <v>750.61257581999996</v>
      </c>
      <c r="E120" s="84">
        <v>160.54088931000001</v>
      </c>
      <c r="F120" s="84">
        <v>160.54088931000001</v>
      </c>
    </row>
    <row r="121" spans="1:6" ht="12.75" customHeight="1" x14ac:dyDescent="0.2">
      <c r="A121" s="83" t="s">
        <v>156</v>
      </c>
      <c r="B121" s="83">
        <v>17</v>
      </c>
      <c r="C121" s="84">
        <v>769.10623140999996</v>
      </c>
      <c r="D121" s="84">
        <v>754.48792114000003</v>
      </c>
      <c r="E121" s="84">
        <v>161.36974749999999</v>
      </c>
      <c r="F121" s="84">
        <v>161.36974749999999</v>
      </c>
    </row>
    <row r="122" spans="1:6" ht="12.75" customHeight="1" x14ac:dyDescent="0.2">
      <c r="A122" s="83" t="s">
        <v>156</v>
      </c>
      <c r="B122" s="83">
        <v>18</v>
      </c>
      <c r="C122" s="84">
        <v>768.70665248</v>
      </c>
      <c r="D122" s="84">
        <v>762.46254177000003</v>
      </c>
      <c r="E122" s="84">
        <v>163.07535799999999</v>
      </c>
      <c r="F122" s="84">
        <v>163.07535799999999</v>
      </c>
    </row>
    <row r="123" spans="1:6" ht="12.75" customHeight="1" x14ac:dyDescent="0.2">
      <c r="A123" s="83" t="s">
        <v>156</v>
      </c>
      <c r="B123" s="83">
        <v>19</v>
      </c>
      <c r="C123" s="84">
        <v>751.50817799000004</v>
      </c>
      <c r="D123" s="84">
        <v>742.67075209999996</v>
      </c>
      <c r="E123" s="84">
        <v>158.84229341</v>
      </c>
      <c r="F123" s="84">
        <v>158.84229341</v>
      </c>
    </row>
    <row r="124" spans="1:6" ht="12.75" customHeight="1" x14ac:dyDescent="0.2">
      <c r="A124" s="83" t="s">
        <v>156</v>
      </c>
      <c r="B124" s="83">
        <v>20</v>
      </c>
      <c r="C124" s="84">
        <v>716.74814314000002</v>
      </c>
      <c r="D124" s="84">
        <v>704.32764215999998</v>
      </c>
      <c r="E124" s="84">
        <v>150.64147560999999</v>
      </c>
      <c r="F124" s="84">
        <v>150.64147560999999</v>
      </c>
    </row>
    <row r="125" spans="1:6" ht="12.75" customHeight="1" x14ac:dyDescent="0.2">
      <c r="A125" s="83" t="s">
        <v>156</v>
      </c>
      <c r="B125" s="83">
        <v>21</v>
      </c>
      <c r="C125" s="84">
        <v>705.20262780999997</v>
      </c>
      <c r="D125" s="84">
        <v>696.91022084999997</v>
      </c>
      <c r="E125" s="84">
        <v>149.05503881000001</v>
      </c>
      <c r="F125" s="84">
        <v>149.05503881000001</v>
      </c>
    </row>
    <row r="126" spans="1:6" ht="12.75" customHeight="1" x14ac:dyDescent="0.2">
      <c r="A126" s="83" t="s">
        <v>156</v>
      </c>
      <c r="B126" s="83">
        <v>22</v>
      </c>
      <c r="C126" s="84">
        <v>710.06593241999997</v>
      </c>
      <c r="D126" s="84">
        <v>699.86413020999998</v>
      </c>
      <c r="E126" s="84">
        <v>149.68682043999999</v>
      </c>
      <c r="F126" s="84">
        <v>149.68682043999999</v>
      </c>
    </row>
    <row r="127" spans="1:6" ht="12.75" customHeight="1" x14ac:dyDescent="0.2">
      <c r="A127" s="83" t="s">
        <v>156</v>
      </c>
      <c r="B127" s="83">
        <v>23</v>
      </c>
      <c r="C127" s="84">
        <v>792.17126076</v>
      </c>
      <c r="D127" s="84">
        <v>780.10401010999999</v>
      </c>
      <c r="E127" s="84">
        <v>166.84851223000001</v>
      </c>
      <c r="F127" s="84">
        <v>166.84851223000001</v>
      </c>
    </row>
    <row r="128" spans="1:6" ht="12.75" customHeight="1" x14ac:dyDescent="0.2">
      <c r="A128" s="83" t="s">
        <v>156</v>
      </c>
      <c r="B128" s="83">
        <v>24</v>
      </c>
      <c r="C128" s="84">
        <v>936.90852245999997</v>
      </c>
      <c r="D128" s="84">
        <v>923.24534214000005</v>
      </c>
      <c r="E128" s="84">
        <v>197.46355584</v>
      </c>
      <c r="F128" s="84">
        <v>197.46355584</v>
      </c>
    </row>
    <row r="129" spans="1:6" ht="12.75" customHeight="1" x14ac:dyDescent="0.2">
      <c r="A129" s="83" t="s">
        <v>157</v>
      </c>
      <c r="B129" s="83">
        <v>1</v>
      </c>
      <c r="C129" s="84">
        <v>928.25321993</v>
      </c>
      <c r="D129" s="84">
        <v>912.69572262999998</v>
      </c>
      <c r="E129" s="84">
        <v>195.20720502</v>
      </c>
      <c r="F129" s="84">
        <v>195.20720502</v>
      </c>
    </row>
    <row r="130" spans="1:6" ht="12.75" customHeight="1" x14ac:dyDescent="0.2">
      <c r="A130" s="83" t="s">
        <v>157</v>
      </c>
      <c r="B130" s="83">
        <v>2</v>
      </c>
      <c r="C130" s="84">
        <v>1012.35978416</v>
      </c>
      <c r="D130" s="84">
        <v>999.76237590999995</v>
      </c>
      <c r="E130" s="84">
        <v>213.82900592999999</v>
      </c>
      <c r="F130" s="84">
        <v>213.82900592999999</v>
      </c>
    </row>
    <row r="131" spans="1:6" ht="12.75" customHeight="1" x14ac:dyDescent="0.2">
      <c r="A131" s="83" t="s">
        <v>157</v>
      </c>
      <c r="B131" s="83">
        <v>3</v>
      </c>
      <c r="C131" s="84">
        <v>1071.4231976000001</v>
      </c>
      <c r="D131" s="84">
        <v>1056.0740645400001</v>
      </c>
      <c r="E131" s="84">
        <v>225.87294026000001</v>
      </c>
      <c r="F131" s="84">
        <v>225.87294026000001</v>
      </c>
    </row>
    <row r="132" spans="1:6" ht="12.75" customHeight="1" x14ac:dyDescent="0.2">
      <c r="A132" s="83" t="s">
        <v>157</v>
      </c>
      <c r="B132" s="83">
        <v>4</v>
      </c>
      <c r="C132" s="84">
        <v>1066.7260107699999</v>
      </c>
      <c r="D132" s="84">
        <v>1052.1675063800001</v>
      </c>
      <c r="E132" s="84">
        <v>225.03740626999999</v>
      </c>
      <c r="F132" s="84">
        <v>225.03740626999999</v>
      </c>
    </row>
    <row r="133" spans="1:6" ht="12.75" customHeight="1" x14ac:dyDescent="0.2">
      <c r="A133" s="83" t="s">
        <v>157</v>
      </c>
      <c r="B133" s="83">
        <v>5</v>
      </c>
      <c r="C133" s="84">
        <v>1067.5980713900001</v>
      </c>
      <c r="D133" s="84">
        <v>1049.0735081299999</v>
      </c>
      <c r="E133" s="84">
        <v>224.37566244999999</v>
      </c>
      <c r="F133" s="84">
        <v>224.37566244999999</v>
      </c>
    </row>
    <row r="134" spans="1:6" ht="12.75" customHeight="1" x14ac:dyDescent="0.2">
      <c r="A134" s="83" t="s">
        <v>157</v>
      </c>
      <c r="B134" s="83">
        <v>6</v>
      </c>
      <c r="C134" s="84">
        <v>1059.75513168</v>
      </c>
      <c r="D134" s="84">
        <v>1047.0942344299999</v>
      </c>
      <c r="E134" s="84">
        <v>223.95233572999999</v>
      </c>
      <c r="F134" s="84">
        <v>223.95233572999999</v>
      </c>
    </row>
    <row r="135" spans="1:6" ht="12.75" customHeight="1" x14ac:dyDescent="0.2">
      <c r="A135" s="83" t="s">
        <v>157</v>
      </c>
      <c r="B135" s="83">
        <v>7</v>
      </c>
      <c r="C135" s="84">
        <v>997.60174485000005</v>
      </c>
      <c r="D135" s="84">
        <v>983.15602593999995</v>
      </c>
      <c r="E135" s="84">
        <v>210.27724264</v>
      </c>
      <c r="F135" s="84">
        <v>210.27724264</v>
      </c>
    </row>
    <row r="136" spans="1:6" ht="12.75" customHeight="1" x14ac:dyDescent="0.2">
      <c r="A136" s="83" t="s">
        <v>157</v>
      </c>
      <c r="B136" s="83">
        <v>8</v>
      </c>
      <c r="C136" s="84">
        <v>948.75714897</v>
      </c>
      <c r="D136" s="84">
        <v>926.84338042000002</v>
      </c>
      <c r="E136" s="84">
        <v>198.23310365</v>
      </c>
      <c r="F136" s="84">
        <v>198.23310365</v>
      </c>
    </row>
    <row r="137" spans="1:6" ht="12.75" customHeight="1" x14ac:dyDescent="0.2">
      <c r="A137" s="83" t="s">
        <v>157</v>
      </c>
      <c r="B137" s="83">
        <v>9</v>
      </c>
      <c r="C137" s="84">
        <v>864.53552488000003</v>
      </c>
      <c r="D137" s="84">
        <v>845.59097893000001</v>
      </c>
      <c r="E137" s="84">
        <v>180.85485392000001</v>
      </c>
      <c r="F137" s="84">
        <v>180.85485392000001</v>
      </c>
    </row>
    <row r="138" spans="1:6" ht="12.75" customHeight="1" x14ac:dyDescent="0.2">
      <c r="A138" s="83" t="s">
        <v>157</v>
      </c>
      <c r="B138" s="83">
        <v>10</v>
      </c>
      <c r="C138" s="84">
        <v>787.49839893000001</v>
      </c>
      <c r="D138" s="84">
        <v>773.38920842000005</v>
      </c>
      <c r="E138" s="84">
        <v>165.41235158999999</v>
      </c>
      <c r="F138" s="84">
        <v>165.41235158999999</v>
      </c>
    </row>
    <row r="139" spans="1:6" ht="12.75" customHeight="1" x14ac:dyDescent="0.2">
      <c r="A139" s="83" t="s">
        <v>157</v>
      </c>
      <c r="B139" s="83">
        <v>11</v>
      </c>
      <c r="C139" s="84">
        <v>751.50594676000003</v>
      </c>
      <c r="D139" s="84">
        <v>740.38279931</v>
      </c>
      <c r="E139" s="84">
        <v>158.35294646</v>
      </c>
      <c r="F139" s="84">
        <v>158.35294646</v>
      </c>
    </row>
    <row r="140" spans="1:6" ht="12.75" customHeight="1" x14ac:dyDescent="0.2">
      <c r="A140" s="83" t="s">
        <v>157</v>
      </c>
      <c r="B140" s="83">
        <v>12</v>
      </c>
      <c r="C140" s="84">
        <v>746.19400125000004</v>
      </c>
      <c r="D140" s="84">
        <v>732.02849432999994</v>
      </c>
      <c r="E140" s="84">
        <v>156.56612913999999</v>
      </c>
      <c r="F140" s="84">
        <v>156.56612913999999</v>
      </c>
    </row>
    <row r="141" spans="1:6" ht="12.75" customHeight="1" x14ac:dyDescent="0.2">
      <c r="A141" s="83" t="s">
        <v>157</v>
      </c>
      <c r="B141" s="83">
        <v>13</v>
      </c>
      <c r="C141" s="84">
        <v>740.90643460000001</v>
      </c>
      <c r="D141" s="84">
        <v>725.81471039999997</v>
      </c>
      <c r="E141" s="84">
        <v>155.23712609</v>
      </c>
      <c r="F141" s="84">
        <v>155.23712609</v>
      </c>
    </row>
    <row r="142" spans="1:6" ht="12.75" customHeight="1" x14ac:dyDescent="0.2">
      <c r="A142" s="83" t="s">
        <v>157</v>
      </c>
      <c r="B142" s="83">
        <v>14</v>
      </c>
      <c r="C142" s="84">
        <v>730.86879809000004</v>
      </c>
      <c r="D142" s="84">
        <v>720.16836259000002</v>
      </c>
      <c r="E142" s="84">
        <v>154.02948619</v>
      </c>
      <c r="F142" s="84">
        <v>154.02948619</v>
      </c>
    </row>
    <row r="143" spans="1:6" ht="12.75" customHeight="1" x14ac:dyDescent="0.2">
      <c r="A143" s="83" t="s">
        <v>157</v>
      </c>
      <c r="B143" s="83">
        <v>15</v>
      </c>
      <c r="C143" s="84">
        <v>735.05486056999996</v>
      </c>
      <c r="D143" s="84">
        <v>725.23290349000001</v>
      </c>
      <c r="E143" s="84">
        <v>155.11268932999999</v>
      </c>
      <c r="F143" s="84">
        <v>155.11268932999999</v>
      </c>
    </row>
    <row r="144" spans="1:6" ht="12.75" customHeight="1" x14ac:dyDescent="0.2">
      <c r="A144" s="83" t="s">
        <v>157</v>
      </c>
      <c r="B144" s="83">
        <v>16</v>
      </c>
      <c r="C144" s="84">
        <v>736.59876550000001</v>
      </c>
      <c r="D144" s="84">
        <v>724.74104954999996</v>
      </c>
      <c r="E144" s="84">
        <v>155.00749168999999</v>
      </c>
      <c r="F144" s="84">
        <v>155.00749168999999</v>
      </c>
    </row>
    <row r="145" spans="1:6" ht="12.75" customHeight="1" x14ac:dyDescent="0.2">
      <c r="A145" s="83" t="s">
        <v>157</v>
      </c>
      <c r="B145" s="83">
        <v>17</v>
      </c>
      <c r="C145" s="84">
        <v>739.39575932000002</v>
      </c>
      <c r="D145" s="84">
        <v>725.43702603999998</v>
      </c>
      <c r="E145" s="84">
        <v>155.15634703000001</v>
      </c>
      <c r="F145" s="84">
        <v>155.15634703000001</v>
      </c>
    </row>
    <row r="146" spans="1:6" ht="12.75" customHeight="1" x14ac:dyDescent="0.2">
      <c r="A146" s="83" t="s">
        <v>157</v>
      </c>
      <c r="B146" s="83">
        <v>18</v>
      </c>
      <c r="C146" s="84">
        <v>750.12101413000005</v>
      </c>
      <c r="D146" s="84">
        <v>740.89345707999996</v>
      </c>
      <c r="E146" s="84">
        <v>158.46216584999999</v>
      </c>
      <c r="F146" s="84">
        <v>158.46216584999999</v>
      </c>
    </row>
    <row r="147" spans="1:6" ht="12.75" customHeight="1" x14ac:dyDescent="0.2">
      <c r="A147" s="83" t="s">
        <v>157</v>
      </c>
      <c r="B147" s="83">
        <v>19</v>
      </c>
      <c r="C147" s="84">
        <v>746.68208977999996</v>
      </c>
      <c r="D147" s="84">
        <v>736.61624594</v>
      </c>
      <c r="E147" s="84">
        <v>157.54735667</v>
      </c>
      <c r="F147" s="84">
        <v>157.54735667</v>
      </c>
    </row>
    <row r="148" spans="1:6" ht="12.75" customHeight="1" x14ac:dyDescent="0.2">
      <c r="A148" s="83" t="s">
        <v>157</v>
      </c>
      <c r="B148" s="83">
        <v>20</v>
      </c>
      <c r="C148" s="84">
        <v>756.45519416000002</v>
      </c>
      <c r="D148" s="84">
        <v>744.72374328000001</v>
      </c>
      <c r="E148" s="84">
        <v>159.28138680999999</v>
      </c>
      <c r="F148" s="84">
        <v>159.28138680999999</v>
      </c>
    </row>
    <row r="149" spans="1:6" ht="12.75" customHeight="1" x14ac:dyDescent="0.2">
      <c r="A149" s="83" t="s">
        <v>157</v>
      </c>
      <c r="B149" s="83">
        <v>21</v>
      </c>
      <c r="C149" s="84">
        <v>760.84852230000001</v>
      </c>
      <c r="D149" s="84">
        <v>753.96372924000002</v>
      </c>
      <c r="E149" s="84">
        <v>161.25763343</v>
      </c>
      <c r="F149" s="84">
        <v>161.25763343</v>
      </c>
    </row>
    <row r="150" spans="1:6" ht="12.75" customHeight="1" x14ac:dyDescent="0.2">
      <c r="A150" s="83" t="s">
        <v>157</v>
      </c>
      <c r="B150" s="83">
        <v>22</v>
      </c>
      <c r="C150" s="84">
        <v>764.01355124999998</v>
      </c>
      <c r="D150" s="84">
        <v>761.17299204999995</v>
      </c>
      <c r="E150" s="84">
        <v>162.79954932000001</v>
      </c>
      <c r="F150" s="84">
        <v>162.79954932000001</v>
      </c>
    </row>
    <row r="151" spans="1:6" ht="12.75" customHeight="1" x14ac:dyDescent="0.2">
      <c r="A151" s="83" t="s">
        <v>157</v>
      </c>
      <c r="B151" s="83">
        <v>23</v>
      </c>
      <c r="C151" s="84">
        <v>809.38129493999998</v>
      </c>
      <c r="D151" s="84">
        <v>799.87238219999995</v>
      </c>
      <c r="E151" s="84">
        <v>171.07656827</v>
      </c>
      <c r="F151" s="84">
        <v>171.07656827</v>
      </c>
    </row>
    <row r="152" spans="1:6" ht="12.75" customHeight="1" x14ac:dyDescent="0.2">
      <c r="A152" s="83" t="s">
        <v>157</v>
      </c>
      <c r="B152" s="83">
        <v>24</v>
      </c>
      <c r="C152" s="84">
        <v>900.67823099999998</v>
      </c>
      <c r="D152" s="84">
        <v>890.41978430999995</v>
      </c>
      <c r="E152" s="84">
        <v>190.44283114000001</v>
      </c>
      <c r="F152" s="84">
        <v>190.44283114000001</v>
      </c>
    </row>
    <row r="153" spans="1:6" ht="12.75" customHeight="1" x14ac:dyDescent="0.2">
      <c r="A153" s="83" t="s">
        <v>158</v>
      </c>
      <c r="B153" s="83">
        <v>1</v>
      </c>
      <c r="C153" s="84">
        <v>965.67965533999995</v>
      </c>
      <c r="D153" s="84">
        <v>949.55877611999995</v>
      </c>
      <c r="E153" s="84">
        <v>203.09146859000001</v>
      </c>
      <c r="F153" s="84">
        <v>203.09146859000001</v>
      </c>
    </row>
    <row r="154" spans="1:6" ht="12.75" customHeight="1" x14ac:dyDescent="0.2">
      <c r="A154" s="83" t="s">
        <v>158</v>
      </c>
      <c r="B154" s="83">
        <v>2</v>
      </c>
      <c r="C154" s="84">
        <v>1042.1222708099999</v>
      </c>
      <c r="D154" s="84">
        <v>1027.3314654200001</v>
      </c>
      <c r="E154" s="84">
        <v>219.72547807999999</v>
      </c>
      <c r="F154" s="84">
        <v>219.72547807999999</v>
      </c>
    </row>
    <row r="155" spans="1:6" ht="12.75" customHeight="1" x14ac:dyDescent="0.2">
      <c r="A155" s="83" t="s">
        <v>158</v>
      </c>
      <c r="B155" s="83">
        <v>3</v>
      </c>
      <c r="C155" s="84">
        <v>1065.1101427200001</v>
      </c>
      <c r="D155" s="84">
        <v>1050.36775496</v>
      </c>
      <c r="E155" s="84">
        <v>224.65247574</v>
      </c>
      <c r="F155" s="84">
        <v>224.65247574</v>
      </c>
    </row>
    <row r="156" spans="1:6" ht="12.75" customHeight="1" x14ac:dyDescent="0.2">
      <c r="A156" s="83" t="s">
        <v>158</v>
      </c>
      <c r="B156" s="83">
        <v>4</v>
      </c>
      <c r="C156" s="84">
        <v>1058.42983955</v>
      </c>
      <c r="D156" s="84">
        <v>1042.27263855</v>
      </c>
      <c r="E156" s="84">
        <v>222.92109363</v>
      </c>
      <c r="F156" s="84">
        <v>222.92109363</v>
      </c>
    </row>
    <row r="157" spans="1:6" ht="12.75" customHeight="1" x14ac:dyDescent="0.2">
      <c r="A157" s="83" t="s">
        <v>158</v>
      </c>
      <c r="B157" s="83">
        <v>5</v>
      </c>
      <c r="C157" s="84">
        <v>1057.6722291399999</v>
      </c>
      <c r="D157" s="84">
        <v>1040.33077587</v>
      </c>
      <c r="E157" s="84">
        <v>222.50576837</v>
      </c>
      <c r="F157" s="84">
        <v>222.50576837</v>
      </c>
    </row>
    <row r="158" spans="1:6" ht="12.75" customHeight="1" x14ac:dyDescent="0.2">
      <c r="A158" s="83" t="s">
        <v>158</v>
      </c>
      <c r="B158" s="83">
        <v>6</v>
      </c>
      <c r="C158" s="84">
        <v>1063.36587007</v>
      </c>
      <c r="D158" s="84">
        <v>1049.8361533499999</v>
      </c>
      <c r="E158" s="84">
        <v>224.53877688</v>
      </c>
      <c r="F158" s="84">
        <v>224.53877688</v>
      </c>
    </row>
    <row r="159" spans="1:6" ht="12.75" customHeight="1" x14ac:dyDescent="0.2">
      <c r="A159" s="83" t="s">
        <v>158</v>
      </c>
      <c r="B159" s="83">
        <v>7</v>
      </c>
      <c r="C159" s="84">
        <v>984.11593512000002</v>
      </c>
      <c r="D159" s="84">
        <v>971.02152490000003</v>
      </c>
      <c r="E159" s="84">
        <v>207.68191762999999</v>
      </c>
      <c r="F159" s="84">
        <v>207.68191762999999</v>
      </c>
    </row>
    <row r="160" spans="1:6" ht="12.75" customHeight="1" x14ac:dyDescent="0.2">
      <c r="A160" s="83" t="s">
        <v>158</v>
      </c>
      <c r="B160" s="83">
        <v>8</v>
      </c>
      <c r="C160" s="84">
        <v>986.81536912000001</v>
      </c>
      <c r="D160" s="84">
        <v>968.23796327000002</v>
      </c>
      <c r="E160" s="84">
        <v>207.08656995000001</v>
      </c>
      <c r="F160" s="84">
        <v>207.08656995000001</v>
      </c>
    </row>
    <row r="161" spans="1:6" ht="12.75" customHeight="1" x14ac:dyDescent="0.2">
      <c r="A161" s="83" t="s">
        <v>158</v>
      </c>
      <c r="B161" s="83">
        <v>9</v>
      </c>
      <c r="C161" s="84">
        <v>917.96630253000001</v>
      </c>
      <c r="D161" s="84">
        <v>901.31766751999999</v>
      </c>
      <c r="E161" s="84">
        <v>192.77366853999999</v>
      </c>
      <c r="F161" s="84">
        <v>192.77366853999999</v>
      </c>
    </row>
    <row r="162" spans="1:6" ht="12.75" customHeight="1" x14ac:dyDescent="0.2">
      <c r="A162" s="83" t="s">
        <v>158</v>
      </c>
      <c r="B162" s="83">
        <v>10</v>
      </c>
      <c r="C162" s="84">
        <v>790.53654270000004</v>
      </c>
      <c r="D162" s="84">
        <v>778.17397849999998</v>
      </c>
      <c r="E162" s="84">
        <v>166.43571739999999</v>
      </c>
      <c r="F162" s="84">
        <v>166.43571739999999</v>
      </c>
    </row>
    <row r="163" spans="1:6" ht="12.75" customHeight="1" x14ac:dyDescent="0.2">
      <c r="A163" s="83" t="s">
        <v>158</v>
      </c>
      <c r="B163" s="83">
        <v>11</v>
      </c>
      <c r="C163" s="84">
        <v>737.27125358000001</v>
      </c>
      <c r="D163" s="84">
        <v>724.14251647000003</v>
      </c>
      <c r="E163" s="84">
        <v>154.87947754000001</v>
      </c>
      <c r="F163" s="84">
        <v>154.87947754000001</v>
      </c>
    </row>
    <row r="164" spans="1:6" ht="12.75" customHeight="1" x14ac:dyDescent="0.2">
      <c r="A164" s="83" t="s">
        <v>158</v>
      </c>
      <c r="B164" s="83">
        <v>12</v>
      </c>
      <c r="C164" s="84">
        <v>738.57232632</v>
      </c>
      <c r="D164" s="84">
        <v>726.74453663999998</v>
      </c>
      <c r="E164" s="84">
        <v>155.43599717000001</v>
      </c>
      <c r="F164" s="84">
        <v>155.43599717000001</v>
      </c>
    </row>
    <row r="165" spans="1:6" ht="12.75" customHeight="1" x14ac:dyDescent="0.2">
      <c r="A165" s="83" t="s">
        <v>158</v>
      </c>
      <c r="B165" s="83">
        <v>13</v>
      </c>
      <c r="C165" s="84">
        <v>747.55169381999997</v>
      </c>
      <c r="D165" s="84">
        <v>736.24752908999994</v>
      </c>
      <c r="E165" s="84">
        <v>157.46849556999999</v>
      </c>
      <c r="F165" s="84">
        <v>157.46849556999999</v>
      </c>
    </row>
    <row r="166" spans="1:6" ht="12.75" customHeight="1" x14ac:dyDescent="0.2">
      <c r="A166" s="83" t="s">
        <v>158</v>
      </c>
      <c r="B166" s="83">
        <v>14</v>
      </c>
      <c r="C166" s="84">
        <v>759.59726252999997</v>
      </c>
      <c r="D166" s="84">
        <v>749.64414904</v>
      </c>
      <c r="E166" s="84">
        <v>160.33376235</v>
      </c>
      <c r="F166" s="84">
        <v>160.33376235</v>
      </c>
    </row>
    <row r="167" spans="1:6" ht="12.75" customHeight="1" x14ac:dyDescent="0.2">
      <c r="A167" s="83" t="s">
        <v>158</v>
      </c>
      <c r="B167" s="83">
        <v>15</v>
      </c>
      <c r="C167" s="84">
        <v>755.74719087999995</v>
      </c>
      <c r="D167" s="84">
        <v>752.43365491999998</v>
      </c>
      <c r="E167" s="84">
        <v>160.93038139000001</v>
      </c>
      <c r="F167" s="84">
        <v>160.93038139000001</v>
      </c>
    </row>
    <row r="168" spans="1:6" ht="12.75" customHeight="1" x14ac:dyDescent="0.2">
      <c r="A168" s="83" t="s">
        <v>158</v>
      </c>
      <c r="B168" s="83">
        <v>16</v>
      </c>
      <c r="C168" s="84">
        <v>756.79391041999997</v>
      </c>
      <c r="D168" s="84">
        <v>755.05511034000006</v>
      </c>
      <c r="E168" s="84">
        <v>161.49105782999999</v>
      </c>
      <c r="F168" s="84">
        <v>161.49105782999999</v>
      </c>
    </row>
    <row r="169" spans="1:6" ht="12.75" customHeight="1" x14ac:dyDescent="0.2">
      <c r="A169" s="83" t="s">
        <v>158</v>
      </c>
      <c r="B169" s="83">
        <v>17</v>
      </c>
      <c r="C169" s="84">
        <v>766.72668773999999</v>
      </c>
      <c r="D169" s="84">
        <v>755.32171536999999</v>
      </c>
      <c r="E169" s="84">
        <v>161.54807926999999</v>
      </c>
      <c r="F169" s="84">
        <v>161.54807926999999</v>
      </c>
    </row>
    <row r="170" spans="1:6" ht="12.75" customHeight="1" x14ac:dyDescent="0.2">
      <c r="A170" s="83" t="s">
        <v>158</v>
      </c>
      <c r="B170" s="83">
        <v>18</v>
      </c>
      <c r="C170" s="84">
        <v>767.01936142</v>
      </c>
      <c r="D170" s="84">
        <v>756.61241471999995</v>
      </c>
      <c r="E170" s="84">
        <v>161.82413381999999</v>
      </c>
      <c r="F170" s="84">
        <v>161.82413381999999</v>
      </c>
    </row>
    <row r="171" spans="1:6" ht="12.75" customHeight="1" x14ac:dyDescent="0.2">
      <c r="A171" s="83" t="s">
        <v>158</v>
      </c>
      <c r="B171" s="83">
        <v>19</v>
      </c>
      <c r="C171" s="84">
        <v>749.03391261000002</v>
      </c>
      <c r="D171" s="84">
        <v>737.86576849000005</v>
      </c>
      <c r="E171" s="84">
        <v>157.81460433999999</v>
      </c>
      <c r="F171" s="84">
        <v>157.81460433999999</v>
      </c>
    </row>
    <row r="172" spans="1:6" ht="12.75" customHeight="1" x14ac:dyDescent="0.2">
      <c r="A172" s="83" t="s">
        <v>158</v>
      </c>
      <c r="B172" s="83">
        <v>20</v>
      </c>
      <c r="C172" s="84">
        <v>722.88202466999996</v>
      </c>
      <c r="D172" s="84">
        <v>710.36541045000001</v>
      </c>
      <c r="E172" s="84">
        <v>151.93283245999999</v>
      </c>
      <c r="F172" s="84">
        <v>151.93283245999999</v>
      </c>
    </row>
    <row r="173" spans="1:6" ht="12.75" customHeight="1" x14ac:dyDescent="0.2">
      <c r="A173" s="83" t="s">
        <v>158</v>
      </c>
      <c r="B173" s="83">
        <v>21</v>
      </c>
      <c r="C173" s="84">
        <v>698.88559717999999</v>
      </c>
      <c r="D173" s="84">
        <v>690.42120026999999</v>
      </c>
      <c r="E173" s="84">
        <v>147.66716819999999</v>
      </c>
      <c r="F173" s="84">
        <v>147.66716819999999</v>
      </c>
    </row>
    <row r="174" spans="1:6" ht="12.75" customHeight="1" x14ac:dyDescent="0.2">
      <c r="A174" s="83" t="s">
        <v>158</v>
      </c>
      <c r="B174" s="83">
        <v>22</v>
      </c>
      <c r="C174" s="84">
        <v>674.86882935999995</v>
      </c>
      <c r="D174" s="84">
        <v>670.23165953</v>
      </c>
      <c r="E174" s="84">
        <v>143.34903267999999</v>
      </c>
      <c r="F174" s="84">
        <v>143.34903267999999</v>
      </c>
    </row>
    <row r="175" spans="1:6" ht="12.75" customHeight="1" x14ac:dyDescent="0.2">
      <c r="A175" s="83" t="s">
        <v>158</v>
      </c>
      <c r="B175" s="83">
        <v>23</v>
      </c>
      <c r="C175" s="84">
        <v>700.48036461000004</v>
      </c>
      <c r="D175" s="84">
        <v>692.12759148999999</v>
      </c>
      <c r="E175" s="84">
        <v>148.03213086</v>
      </c>
      <c r="F175" s="84">
        <v>148.03213086</v>
      </c>
    </row>
    <row r="176" spans="1:6" ht="12.75" customHeight="1" x14ac:dyDescent="0.2">
      <c r="A176" s="83" t="s">
        <v>158</v>
      </c>
      <c r="B176" s="83">
        <v>24</v>
      </c>
      <c r="C176" s="84">
        <v>804.53187261000005</v>
      </c>
      <c r="D176" s="84">
        <v>793.03552720000005</v>
      </c>
      <c r="E176" s="84">
        <v>169.61430289</v>
      </c>
      <c r="F176" s="84">
        <v>169.61430289</v>
      </c>
    </row>
    <row r="177" spans="1:6" ht="12.75" customHeight="1" x14ac:dyDescent="0.2">
      <c r="A177" s="83" t="s">
        <v>159</v>
      </c>
      <c r="B177" s="83">
        <v>1</v>
      </c>
      <c r="C177" s="84">
        <v>936.82862524999996</v>
      </c>
      <c r="D177" s="84">
        <v>920.32424661000005</v>
      </c>
      <c r="E177" s="84">
        <v>196.83879242</v>
      </c>
      <c r="F177" s="84">
        <v>196.83879242</v>
      </c>
    </row>
    <row r="178" spans="1:6" ht="12.75" customHeight="1" x14ac:dyDescent="0.2">
      <c r="A178" s="83" t="s">
        <v>159</v>
      </c>
      <c r="B178" s="83">
        <v>2</v>
      </c>
      <c r="C178" s="84">
        <v>1029.32182934</v>
      </c>
      <c r="D178" s="84">
        <v>1015.36206621</v>
      </c>
      <c r="E178" s="84">
        <v>217.16546502</v>
      </c>
      <c r="F178" s="84">
        <v>217.16546502</v>
      </c>
    </row>
    <row r="179" spans="1:6" ht="12.75" customHeight="1" x14ac:dyDescent="0.2">
      <c r="A179" s="83" t="s">
        <v>159</v>
      </c>
      <c r="B179" s="83">
        <v>3</v>
      </c>
      <c r="C179" s="84">
        <v>1097.1440063800001</v>
      </c>
      <c r="D179" s="84">
        <v>1081.5506117100001</v>
      </c>
      <c r="E179" s="84">
        <v>231.32185981000001</v>
      </c>
      <c r="F179" s="84">
        <v>231.32185981000001</v>
      </c>
    </row>
    <row r="180" spans="1:6" ht="12.75" customHeight="1" x14ac:dyDescent="0.2">
      <c r="A180" s="83" t="s">
        <v>159</v>
      </c>
      <c r="B180" s="83">
        <v>4</v>
      </c>
      <c r="C180" s="84">
        <v>1119.20470828</v>
      </c>
      <c r="D180" s="84">
        <v>1102.89847637</v>
      </c>
      <c r="E180" s="84">
        <v>235.88773745</v>
      </c>
      <c r="F180" s="84">
        <v>235.88773745</v>
      </c>
    </row>
    <row r="181" spans="1:6" ht="12.75" customHeight="1" x14ac:dyDescent="0.2">
      <c r="A181" s="83" t="s">
        <v>159</v>
      </c>
      <c r="B181" s="83">
        <v>5</v>
      </c>
      <c r="C181" s="84">
        <v>1108.5642492699999</v>
      </c>
      <c r="D181" s="84">
        <v>1092.8424401499999</v>
      </c>
      <c r="E181" s="84">
        <v>233.73695413999999</v>
      </c>
      <c r="F181" s="84">
        <v>233.73695413999999</v>
      </c>
    </row>
    <row r="182" spans="1:6" ht="12.75" customHeight="1" x14ac:dyDescent="0.2">
      <c r="A182" s="83" t="s">
        <v>159</v>
      </c>
      <c r="B182" s="83">
        <v>6</v>
      </c>
      <c r="C182" s="84">
        <v>1085.19594422</v>
      </c>
      <c r="D182" s="84">
        <v>1065.23255417</v>
      </c>
      <c r="E182" s="84">
        <v>227.83175645</v>
      </c>
      <c r="F182" s="84">
        <v>227.83175645</v>
      </c>
    </row>
    <row r="183" spans="1:6" ht="12.75" customHeight="1" x14ac:dyDescent="0.2">
      <c r="A183" s="83" t="s">
        <v>159</v>
      </c>
      <c r="B183" s="83">
        <v>7</v>
      </c>
      <c r="C183" s="84">
        <v>1019.18556554</v>
      </c>
      <c r="D183" s="84">
        <v>994.59178712999994</v>
      </c>
      <c r="E183" s="84">
        <v>212.72312127999999</v>
      </c>
      <c r="F183" s="84">
        <v>212.72312127999999</v>
      </c>
    </row>
    <row r="184" spans="1:6" ht="12.75" customHeight="1" x14ac:dyDescent="0.2">
      <c r="A184" s="83" t="s">
        <v>159</v>
      </c>
      <c r="B184" s="83">
        <v>8</v>
      </c>
      <c r="C184" s="84">
        <v>986.36492576000001</v>
      </c>
      <c r="D184" s="84">
        <v>964.03768754999999</v>
      </c>
      <c r="E184" s="84">
        <v>206.18821568999999</v>
      </c>
      <c r="F184" s="84">
        <v>206.18821568999999</v>
      </c>
    </row>
    <row r="185" spans="1:6" ht="12.75" customHeight="1" x14ac:dyDescent="0.2">
      <c r="A185" s="83" t="s">
        <v>159</v>
      </c>
      <c r="B185" s="83">
        <v>9</v>
      </c>
      <c r="C185" s="84">
        <v>885.14523945999997</v>
      </c>
      <c r="D185" s="84">
        <v>868.09936191999998</v>
      </c>
      <c r="E185" s="84">
        <v>185.66894302</v>
      </c>
      <c r="F185" s="84">
        <v>185.66894302</v>
      </c>
    </row>
    <row r="186" spans="1:6" ht="12.75" customHeight="1" x14ac:dyDescent="0.2">
      <c r="A186" s="83" t="s">
        <v>159</v>
      </c>
      <c r="B186" s="83">
        <v>10</v>
      </c>
      <c r="C186" s="84">
        <v>762.56652346999999</v>
      </c>
      <c r="D186" s="84">
        <v>747.45992965000005</v>
      </c>
      <c r="E186" s="84">
        <v>159.86660187999999</v>
      </c>
      <c r="F186" s="84">
        <v>159.86660187999999</v>
      </c>
    </row>
    <row r="187" spans="1:6" ht="12.75" customHeight="1" x14ac:dyDescent="0.2">
      <c r="A187" s="83" t="s">
        <v>159</v>
      </c>
      <c r="B187" s="83">
        <v>11</v>
      </c>
      <c r="C187" s="84">
        <v>721.75043564999999</v>
      </c>
      <c r="D187" s="84">
        <v>710.17218572000002</v>
      </c>
      <c r="E187" s="84">
        <v>151.89150559000001</v>
      </c>
      <c r="F187" s="84">
        <v>151.89150559000001</v>
      </c>
    </row>
    <row r="188" spans="1:6" ht="12.75" customHeight="1" x14ac:dyDescent="0.2">
      <c r="A188" s="83" t="s">
        <v>159</v>
      </c>
      <c r="B188" s="83">
        <v>12</v>
      </c>
      <c r="C188" s="84">
        <v>708.44066720000001</v>
      </c>
      <c r="D188" s="84">
        <v>698.78724755999997</v>
      </c>
      <c r="E188" s="84">
        <v>149.45649696999999</v>
      </c>
      <c r="F188" s="84">
        <v>149.45649696999999</v>
      </c>
    </row>
    <row r="189" spans="1:6" ht="12.75" customHeight="1" x14ac:dyDescent="0.2">
      <c r="A189" s="83" t="s">
        <v>159</v>
      </c>
      <c r="B189" s="83">
        <v>13</v>
      </c>
      <c r="C189" s="84">
        <v>721.55507847000001</v>
      </c>
      <c r="D189" s="84">
        <v>705.42631662999997</v>
      </c>
      <c r="E189" s="84">
        <v>150.87645992</v>
      </c>
      <c r="F189" s="84">
        <v>150.87645992</v>
      </c>
    </row>
    <row r="190" spans="1:6" ht="12.75" customHeight="1" x14ac:dyDescent="0.2">
      <c r="A190" s="83" t="s">
        <v>159</v>
      </c>
      <c r="B190" s="83">
        <v>14</v>
      </c>
      <c r="C190" s="84">
        <v>727.80201769999996</v>
      </c>
      <c r="D190" s="84">
        <v>717.21462095000004</v>
      </c>
      <c r="E190" s="84">
        <v>153.39774043</v>
      </c>
      <c r="F190" s="84">
        <v>153.39774043</v>
      </c>
    </row>
    <row r="191" spans="1:6" ht="12.75" customHeight="1" x14ac:dyDescent="0.2">
      <c r="A191" s="83" t="s">
        <v>159</v>
      </c>
      <c r="B191" s="83">
        <v>15</v>
      </c>
      <c r="C191" s="84">
        <v>744.07834849999995</v>
      </c>
      <c r="D191" s="84">
        <v>733.85907864000001</v>
      </c>
      <c r="E191" s="84">
        <v>156.95765420000001</v>
      </c>
      <c r="F191" s="84">
        <v>156.95765420000001</v>
      </c>
    </row>
    <row r="192" spans="1:6" ht="12.75" customHeight="1" x14ac:dyDescent="0.2">
      <c r="A192" s="83" t="s">
        <v>159</v>
      </c>
      <c r="B192" s="83">
        <v>16</v>
      </c>
      <c r="C192" s="84">
        <v>756.40505565000001</v>
      </c>
      <c r="D192" s="84">
        <v>744.93213172000003</v>
      </c>
      <c r="E192" s="84">
        <v>159.32595689999999</v>
      </c>
      <c r="F192" s="84">
        <v>159.32595689999999</v>
      </c>
    </row>
    <row r="193" spans="1:6" ht="12.75" customHeight="1" x14ac:dyDescent="0.2">
      <c r="A193" s="83" t="s">
        <v>159</v>
      </c>
      <c r="B193" s="83">
        <v>17</v>
      </c>
      <c r="C193" s="84">
        <v>764.40391213999999</v>
      </c>
      <c r="D193" s="84">
        <v>752.93388377999997</v>
      </c>
      <c r="E193" s="84">
        <v>161.03737025999999</v>
      </c>
      <c r="F193" s="84">
        <v>161.03737025999999</v>
      </c>
    </row>
    <row r="194" spans="1:6" ht="12.75" customHeight="1" x14ac:dyDescent="0.2">
      <c r="A194" s="83" t="s">
        <v>159</v>
      </c>
      <c r="B194" s="83">
        <v>18</v>
      </c>
      <c r="C194" s="84">
        <v>760.28091618999997</v>
      </c>
      <c r="D194" s="84">
        <v>751.29449804000001</v>
      </c>
      <c r="E194" s="84">
        <v>160.68673871999999</v>
      </c>
      <c r="F194" s="84">
        <v>160.68673871999999</v>
      </c>
    </row>
    <row r="195" spans="1:6" ht="12.75" customHeight="1" x14ac:dyDescent="0.2">
      <c r="A195" s="83" t="s">
        <v>159</v>
      </c>
      <c r="B195" s="83">
        <v>19</v>
      </c>
      <c r="C195" s="84">
        <v>726.32642973999998</v>
      </c>
      <c r="D195" s="84">
        <v>716.73712978000003</v>
      </c>
      <c r="E195" s="84">
        <v>153.29561469999999</v>
      </c>
      <c r="F195" s="84">
        <v>153.29561469999999</v>
      </c>
    </row>
    <row r="196" spans="1:6" ht="12.75" customHeight="1" x14ac:dyDescent="0.2">
      <c r="A196" s="83" t="s">
        <v>159</v>
      </c>
      <c r="B196" s="83">
        <v>20</v>
      </c>
      <c r="C196" s="84">
        <v>692.39494703000003</v>
      </c>
      <c r="D196" s="84">
        <v>680.69628290000003</v>
      </c>
      <c r="E196" s="84">
        <v>145.58720453999999</v>
      </c>
      <c r="F196" s="84">
        <v>145.58720453999999</v>
      </c>
    </row>
    <row r="197" spans="1:6" ht="12.75" customHeight="1" x14ac:dyDescent="0.2">
      <c r="A197" s="83" t="s">
        <v>159</v>
      </c>
      <c r="B197" s="83">
        <v>21</v>
      </c>
      <c r="C197" s="84">
        <v>674.03556733999994</v>
      </c>
      <c r="D197" s="84">
        <v>663.36623250000002</v>
      </c>
      <c r="E197" s="84">
        <v>141.88065632000001</v>
      </c>
      <c r="F197" s="84">
        <v>141.88065632000001</v>
      </c>
    </row>
    <row r="198" spans="1:6" ht="12.75" customHeight="1" x14ac:dyDescent="0.2">
      <c r="A198" s="83" t="s">
        <v>159</v>
      </c>
      <c r="B198" s="83">
        <v>22</v>
      </c>
      <c r="C198" s="84">
        <v>677.40137801000003</v>
      </c>
      <c r="D198" s="84">
        <v>668.63288862000002</v>
      </c>
      <c r="E198" s="84">
        <v>143.00708782999999</v>
      </c>
      <c r="F198" s="84">
        <v>143.00708782999999</v>
      </c>
    </row>
    <row r="199" spans="1:6" ht="12.75" customHeight="1" x14ac:dyDescent="0.2">
      <c r="A199" s="83" t="s">
        <v>159</v>
      </c>
      <c r="B199" s="83">
        <v>23</v>
      </c>
      <c r="C199" s="84">
        <v>721.65751182999998</v>
      </c>
      <c r="D199" s="84">
        <v>712.09049363999998</v>
      </c>
      <c r="E199" s="84">
        <v>152.30179296</v>
      </c>
      <c r="F199" s="84">
        <v>152.30179296</v>
      </c>
    </row>
    <row r="200" spans="1:6" ht="12.75" customHeight="1" x14ac:dyDescent="0.2">
      <c r="A200" s="83" t="s">
        <v>159</v>
      </c>
      <c r="B200" s="83">
        <v>24</v>
      </c>
      <c r="C200" s="84">
        <v>828.99640443999999</v>
      </c>
      <c r="D200" s="84">
        <v>815.61715660000004</v>
      </c>
      <c r="E200" s="84">
        <v>174.44405792000001</v>
      </c>
      <c r="F200" s="84">
        <v>174.44405792000001</v>
      </c>
    </row>
    <row r="201" spans="1:6" ht="12.75" customHeight="1" x14ac:dyDescent="0.2">
      <c r="A201" s="83" t="s">
        <v>160</v>
      </c>
      <c r="B201" s="83">
        <v>1</v>
      </c>
      <c r="C201" s="84">
        <v>946.42997364999997</v>
      </c>
      <c r="D201" s="84">
        <v>929.60639953999998</v>
      </c>
      <c r="E201" s="84">
        <v>198.8240577</v>
      </c>
      <c r="F201" s="84">
        <v>198.8240577</v>
      </c>
    </row>
    <row r="202" spans="1:6" ht="12.75" customHeight="1" x14ac:dyDescent="0.2">
      <c r="A202" s="83" t="s">
        <v>160</v>
      </c>
      <c r="B202" s="83">
        <v>2</v>
      </c>
      <c r="C202" s="84">
        <v>1046.81935703</v>
      </c>
      <c r="D202" s="84">
        <v>1027.6676569399999</v>
      </c>
      <c r="E202" s="84">
        <v>219.79738266000001</v>
      </c>
      <c r="F202" s="84">
        <v>219.79738266000001</v>
      </c>
    </row>
    <row r="203" spans="1:6" ht="12.75" customHeight="1" x14ac:dyDescent="0.2">
      <c r="A203" s="83" t="s">
        <v>160</v>
      </c>
      <c r="B203" s="83">
        <v>3</v>
      </c>
      <c r="C203" s="84">
        <v>1129.0100611600001</v>
      </c>
      <c r="D203" s="84">
        <v>1105.6962787499999</v>
      </c>
      <c r="E203" s="84">
        <v>236.48613094999999</v>
      </c>
      <c r="F203" s="84">
        <v>236.48613094999999</v>
      </c>
    </row>
    <row r="204" spans="1:6" ht="12.75" customHeight="1" x14ac:dyDescent="0.2">
      <c r="A204" s="83" t="s">
        <v>160</v>
      </c>
      <c r="B204" s="83">
        <v>4</v>
      </c>
      <c r="C204" s="84">
        <v>1129.7033880199999</v>
      </c>
      <c r="D204" s="84">
        <v>1106.00827817</v>
      </c>
      <c r="E204" s="84">
        <v>236.55286133000001</v>
      </c>
      <c r="F204" s="84">
        <v>236.55286133000001</v>
      </c>
    </row>
    <row r="205" spans="1:6" ht="12.75" customHeight="1" x14ac:dyDescent="0.2">
      <c r="A205" s="83" t="s">
        <v>160</v>
      </c>
      <c r="B205" s="83">
        <v>5</v>
      </c>
      <c r="C205" s="84">
        <v>1092.87553271</v>
      </c>
      <c r="D205" s="84">
        <v>1074.2039615599999</v>
      </c>
      <c r="E205" s="84">
        <v>229.75055953</v>
      </c>
      <c r="F205" s="84">
        <v>229.75055953</v>
      </c>
    </row>
    <row r="206" spans="1:6" ht="12.75" customHeight="1" x14ac:dyDescent="0.2">
      <c r="A206" s="83" t="s">
        <v>160</v>
      </c>
      <c r="B206" s="83">
        <v>6</v>
      </c>
      <c r="C206" s="84">
        <v>1075.16934249</v>
      </c>
      <c r="D206" s="84">
        <v>1056.35715076</v>
      </c>
      <c r="E206" s="84">
        <v>225.93348669</v>
      </c>
      <c r="F206" s="84">
        <v>225.93348669</v>
      </c>
    </row>
    <row r="207" spans="1:6" ht="12.75" customHeight="1" x14ac:dyDescent="0.2">
      <c r="A207" s="83" t="s">
        <v>160</v>
      </c>
      <c r="B207" s="83">
        <v>7</v>
      </c>
      <c r="C207" s="84">
        <v>1015.55434368</v>
      </c>
      <c r="D207" s="84">
        <v>992.97208106000005</v>
      </c>
      <c r="E207" s="84">
        <v>212.37669883000001</v>
      </c>
      <c r="F207" s="84">
        <v>212.37669883000001</v>
      </c>
    </row>
    <row r="208" spans="1:6" ht="12.75" customHeight="1" x14ac:dyDescent="0.2">
      <c r="A208" s="83" t="s">
        <v>160</v>
      </c>
      <c r="B208" s="83">
        <v>8</v>
      </c>
      <c r="C208" s="84">
        <v>937.65076584999997</v>
      </c>
      <c r="D208" s="84">
        <v>916.50446523000005</v>
      </c>
      <c r="E208" s="84">
        <v>196.02181823000001</v>
      </c>
      <c r="F208" s="84">
        <v>196.02181823000001</v>
      </c>
    </row>
    <row r="209" spans="1:6" ht="12.75" customHeight="1" x14ac:dyDescent="0.2">
      <c r="A209" s="83" t="s">
        <v>160</v>
      </c>
      <c r="B209" s="83">
        <v>9</v>
      </c>
      <c r="C209" s="84">
        <v>832.13691329000005</v>
      </c>
      <c r="D209" s="84">
        <v>821.87913696999999</v>
      </c>
      <c r="E209" s="84">
        <v>175.78336920999999</v>
      </c>
      <c r="F209" s="84">
        <v>175.78336920999999</v>
      </c>
    </row>
    <row r="210" spans="1:6" ht="12.75" customHeight="1" x14ac:dyDescent="0.2">
      <c r="A210" s="83" t="s">
        <v>160</v>
      </c>
      <c r="B210" s="83">
        <v>10</v>
      </c>
      <c r="C210" s="84">
        <v>746.37002041999995</v>
      </c>
      <c r="D210" s="84">
        <v>738.90172736</v>
      </c>
      <c r="E210" s="84">
        <v>158.03617503999999</v>
      </c>
      <c r="F210" s="84">
        <v>158.03617503999999</v>
      </c>
    </row>
    <row r="211" spans="1:6" ht="12.75" customHeight="1" x14ac:dyDescent="0.2">
      <c r="A211" s="83" t="s">
        <v>160</v>
      </c>
      <c r="B211" s="83">
        <v>11</v>
      </c>
      <c r="C211" s="84">
        <v>709.02955605</v>
      </c>
      <c r="D211" s="84">
        <v>703.27398853</v>
      </c>
      <c r="E211" s="84">
        <v>150.41612036000001</v>
      </c>
      <c r="F211" s="84">
        <v>150.41612036000001</v>
      </c>
    </row>
    <row r="212" spans="1:6" ht="12.75" customHeight="1" x14ac:dyDescent="0.2">
      <c r="A212" s="83" t="s">
        <v>160</v>
      </c>
      <c r="B212" s="83">
        <v>12</v>
      </c>
      <c r="C212" s="84">
        <v>720.30330075999996</v>
      </c>
      <c r="D212" s="84">
        <v>713.59069231000001</v>
      </c>
      <c r="E212" s="84">
        <v>152.6226552</v>
      </c>
      <c r="F212" s="84">
        <v>152.6226552</v>
      </c>
    </row>
    <row r="213" spans="1:6" ht="12.75" customHeight="1" x14ac:dyDescent="0.2">
      <c r="A213" s="83" t="s">
        <v>160</v>
      </c>
      <c r="B213" s="83">
        <v>13</v>
      </c>
      <c r="C213" s="84">
        <v>716.00808551</v>
      </c>
      <c r="D213" s="84">
        <v>710.93396643000005</v>
      </c>
      <c r="E213" s="84">
        <v>152.05443511999999</v>
      </c>
      <c r="F213" s="84">
        <v>152.05443511999999</v>
      </c>
    </row>
    <row r="214" spans="1:6" ht="12.75" customHeight="1" x14ac:dyDescent="0.2">
      <c r="A214" s="83" t="s">
        <v>160</v>
      </c>
      <c r="B214" s="83">
        <v>14</v>
      </c>
      <c r="C214" s="84">
        <v>720.18443038999999</v>
      </c>
      <c r="D214" s="84">
        <v>714.18118030999995</v>
      </c>
      <c r="E214" s="84">
        <v>152.74894867</v>
      </c>
      <c r="F214" s="84">
        <v>152.74894867</v>
      </c>
    </row>
    <row r="215" spans="1:6" ht="12.75" customHeight="1" x14ac:dyDescent="0.2">
      <c r="A215" s="83" t="s">
        <v>160</v>
      </c>
      <c r="B215" s="83">
        <v>15</v>
      </c>
      <c r="C215" s="84">
        <v>730.76977198999998</v>
      </c>
      <c r="D215" s="84">
        <v>722.37772380000001</v>
      </c>
      <c r="E215" s="84">
        <v>154.50202399</v>
      </c>
      <c r="F215" s="84">
        <v>154.50202399</v>
      </c>
    </row>
    <row r="216" spans="1:6" ht="12.75" customHeight="1" x14ac:dyDescent="0.2">
      <c r="A216" s="83" t="s">
        <v>160</v>
      </c>
      <c r="B216" s="83">
        <v>16</v>
      </c>
      <c r="C216" s="84">
        <v>737.87886762000005</v>
      </c>
      <c r="D216" s="84">
        <v>732.81417428999998</v>
      </c>
      <c r="E216" s="84">
        <v>156.73417022999999</v>
      </c>
      <c r="F216" s="84">
        <v>156.73417022999999</v>
      </c>
    </row>
    <row r="217" spans="1:6" ht="12.75" customHeight="1" x14ac:dyDescent="0.2">
      <c r="A217" s="83" t="s">
        <v>160</v>
      </c>
      <c r="B217" s="83">
        <v>17</v>
      </c>
      <c r="C217" s="84">
        <v>746.27415607</v>
      </c>
      <c r="D217" s="84">
        <v>736.00098558000002</v>
      </c>
      <c r="E217" s="84">
        <v>157.41576488999999</v>
      </c>
      <c r="F217" s="84">
        <v>157.41576488999999</v>
      </c>
    </row>
    <row r="218" spans="1:6" ht="12.75" customHeight="1" x14ac:dyDescent="0.2">
      <c r="A218" s="83" t="s">
        <v>160</v>
      </c>
      <c r="B218" s="83">
        <v>18</v>
      </c>
      <c r="C218" s="84">
        <v>734.43585790999998</v>
      </c>
      <c r="D218" s="84">
        <v>730.72704206000003</v>
      </c>
      <c r="E218" s="84">
        <v>156.28777475000001</v>
      </c>
      <c r="F218" s="84">
        <v>156.28777475000001</v>
      </c>
    </row>
    <row r="219" spans="1:6" ht="12.75" customHeight="1" x14ac:dyDescent="0.2">
      <c r="A219" s="83" t="s">
        <v>160</v>
      </c>
      <c r="B219" s="83">
        <v>19</v>
      </c>
      <c r="C219" s="84">
        <v>722.76188593999996</v>
      </c>
      <c r="D219" s="84">
        <v>713.69488438999997</v>
      </c>
      <c r="E219" s="84">
        <v>152.64493977999999</v>
      </c>
      <c r="F219" s="84">
        <v>152.64493977999999</v>
      </c>
    </row>
    <row r="220" spans="1:6" ht="12.75" customHeight="1" x14ac:dyDescent="0.2">
      <c r="A220" s="83" t="s">
        <v>160</v>
      </c>
      <c r="B220" s="83">
        <v>20</v>
      </c>
      <c r="C220" s="84">
        <v>708.98525742000004</v>
      </c>
      <c r="D220" s="84">
        <v>695.99561352000001</v>
      </c>
      <c r="E220" s="84">
        <v>148.85942274999999</v>
      </c>
      <c r="F220" s="84">
        <v>148.85942274999999</v>
      </c>
    </row>
    <row r="221" spans="1:6" ht="12.75" customHeight="1" x14ac:dyDescent="0.2">
      <c r="A221" s="83" t="s">
        <v>160</v>
      </c>
      <c r="B221" s="83">
        <v>21</v>
      </c>
      <c r="C221" s="84">
        <v>696.11371477</v>
      </c>
      <c r="D221" s="84">
        <v>685.91317975000004</v>
      </c>
      <c r="E221" s="84">
        <v>146.70299353999999</v>
      </c>
      <c r="F221" s="84">
        <v>146.70299353999999</v>
      </c>
    </row>
    <row r="222" spans="1:6" ht="12.75" customHeight="1" x14ac:dyDescent="0.2">
      <c r="A222" s="83" t="s">
        <v>160</v>
      </c>
      <c r="B222" s="83">
        <v>22</v>
      </c>
      <c r="C222" s="84">
        <v>712.07878995999999</v>
      </c>
      <c r="D222" s="84">
        <v>701.81980826999995</v>
      </c>
      <c r="E222" s="84">
        <v>150.10510052999999</v>
      </c>
      <c r="F222" s="84">
        <v>150.10510052999999</v>
      </c>
    </row>
    <row r="223" spans="1:6" ht="12.75" customHeight="1" x14ac:dyDescent="0.2">
      <c r="A223" s="83" t="s">
        <v>160</v>
      </c>
      <c r="B223" s="83">
        <v>23</v>
      </c>
      <c r="C223" s="84">
        <v>773.71030926000003</v>
      </c>
      <c r="D223" s="84">
        <v>762.50138659000004</v>
      </c>
      <c r="E223" s="84">
        <v>163.08366612</v>
      </c>
      <c r="F223" s="84">
        <v>163.08366612</v>
      </c>
    </row>
    <row r="224" spans="1:6" ht="12.75" customHeight="1" x14ac:dyDescent="0.2">
      <c r="A224" s="83" t="s">
        <v>160</v>
      </c>
      <c r="B224" s="83">
        <v>24</v>
      </c>
      <c r="C224" s="84">
        <v>878.04207396000004</v>
      </c>
      <c r="D224" s="84">
        <v>866.10567132000006</v>
      </c>
      <c r="E224" s="84">
        <v>185.24253282000001</v>
      </c>
      <c r="F224" s="84">
        <v>185.24253282000001</v>
      </c>
    </row>
    <row r="225" spans="1:6" ht="12.75" customHeight="1" x14ac:dyDescent="0.2">
      <c r="A225" s="83" t="s">
        <v>161</v>
      </c>
      <c r="B225" s="83">
        <v>1</v>
      </c>
      <c r="C225" s="84">
        <v>902.12685491000002</v>
      </c>
      <c r="D225" s="84">
        <v>886.64997697000001</v>
      </c>
      <c r="E225" s="84">
        <v>189.63654539000001</v>
      </c>
      <c r="F225" s="84">
        <v>189.63654539000001</v>
      </c>
    </row>
    <row r="226" spans="1:6" ht="12.75" customHeight="1" x14ac:dyDescent="0.2">
      <c r="A226" s="83" t="s">
        <v>161</v>
      </c>
      <c r="B226" s="83">
        <v>2</v>
      </c>
      <c r="C226" s="84">
        <v>997.59487863000004</v>
      </c>
      <c r="D226" s="84">
        <v>983.12043557000004</v>
      </c>
      <c r="E226" s="84">
        <v>210.26963058000001</v>
      </c>
      <c r="F226" s="84">
        <v>210.26963058000001</v>
      </c>
    </row>
    <row r="227" spans="1:6" ht="12.75" customHeight="1" x14ac:dyDescent="0.2">
      <c r="A227" s="83" t="s">
        <v>161</v>
      </c>
      <c r="B227" s="83">
        <v>3</v>
      </c>
      <c r="C227" s="84">
        <v>1070.2183017100001</v>
      </c>
      <c r="D227" s="84">
        <v>1055.23841505</v>
      </c>
      <c r="E227" s="84">
        <v>225.69421169</v>
      </c>
      <c r="F227" s="84">
        <v>225.69421169</v>
      </c>
    </row>
    <row r="228" spans="1:6" ht="12.75" customHeight="1" x14ac:dyDescent="0.2">
      <c r="A228" s="83" t="s">
        <v>161</v>
      </c>
      <c r="B228" s="83">
        <v>4</v>
      </c>
      <c r="C228" s="84">
        <v>1080.9049398100001</v>
      </c>
      <c r="D228" s="84">
        <v>1062.4223818400001</v>
      </c>
      <c r="E228" s="84">
        <v>227.23071727999999</v>
      </c>
      <c r="F228" s="84">
        <v>227.23071727999999</v>
      </c>
    </row>
    <row r="229" spans="1:6" ht="12.75" customHeight="1" x14ac:dyDescent="0.2">
      <c r="A229" s="83" t="s">
        <v>161</v>
      </c>
      <c r="B229" s="83">
        <v>5</v>
      </c>
      <c r="C229" s="84">
        <v>1074.61435024</v>
      </c>
      <c r="D229" s="84">
        <v>1057.4083179199999</v>
      </c>
      <c r="E229" s="84">
        <v>226.15831014</v>
      </c>
      <c r="F229" s="84">
        <v>226.15831014</v>
      </c>
    </row>
    <row r="230" spans="1:6" ht="12.75" customHeight="1" x14ac:dyDescent="0.2">
      <c r="A230" s="83" t="s">
        <v>161</v>
      </c>
      <c r="B230" s="83">
        <v>6</v>
      </c>
      <c r="C230" s="84">
        <v>1051.7827564300001</v>
      </c>
      <c r="D230" s="84">
        <v>1036.9369111999999</v>
      </c>
      <c r="E230" s="84">
        <v>221.77988918</v>
      </c>
      <c r="F230" s="84">
        <v>221.77988918</v>
      </c>
    </row>
    <row r="231" spans="1:6" ht="12.75" customHeight="1" x14ac:dyDescent="0.2">
      <c r="A231" s="83" t="s">
        <v>161</v>
      </c>
      <c r="B231" s="83">
        <v>7</v>
      </c>
      <c r="C231" s="84">
        <v>958.29000155000006</v>
      </c>
      <c r="D231" s="84">
        <v>942.53032399999995</v>
      </c>
      <c r="E231" s="84">
        <v>201.58822445999999</v>
      </c>
      <c r="F231" s="84">
        <v>201.58822445999999</v>
      </c>
    </row>
    <row r="232" spans="1:6" ht="12.75" customHeight="1" x14ac:dyDescent="0.2">
      <c r="A232" s="83" t="s">
        <v>161</v>
      </c>
      <c r="B232" s="83">
        <v>8</v>
      </c>
      <c r="C232" s="84">
        <v>907.61612830000001</v>
      </c>
      <c r="D232" s="84">
        <v>886.34563801000002</v>
      </c>
      <c r="E232" s="84">
        <v>189.57145342999999</v>
      </c>
      <c r="F232" s="84">
        <v>189.57145342999999</v>
      </c>
    </row>
    <row r="233" spans="1:6" ht="12.75" customHeight="1" x14ac:dyDescent="0.2">
      <c r="A233" s="83" t="s">
        <v>161</v>
      </c>
      <c r="B233" s="83">
        <v>9</v>
      </c>
      <c r="C233" s="84">
        <v>828.43288925000002</v>
      </c>
      <c r="D233" s="84">
        <v>815.37851747000002</v>
      </c>
      <c r="E233" s="84">
        <v>174.39301782999999</v>
      </c>
      <c r="F233" s="84">
        <v>174.39301782999999</v>
      </c>
    </row>
    <row r="234" spans="1:6" ht="12.75" customHeight="1" x14ac:dyDescent="0.2">
      <c r="A234" s="83" t="s">
        <v>161</v>
      </c>
      <c r="B234" s="83">
        <v>10</v>
      </c>
      <c r="C234" s="84">
        <v>772.55631233999998</v>
      </c>
      <c r="D234" s="84">
        <v>759.81413585999996</v>
      </c>
      <c r="E234" s="84">
        <v>162.50891738999999</v>
      </c>
      <c r="F234" s="84">
        <v>162.50891738999999</v>
      </c>
    </row>
    <row r="235" spans="1:6" ht="12.75" customHeight="1" x14ac:dyDescent="0.2">
      <c r="A235" s="83" t="s">
        <v>161</v>
      </c>
      <c r="B235" s="83">
        <v>11</v>
      </c>
      <c r="C235" s="84">
        <v>743.30196536000005</v>
      </c>
      <c r="D235" s="84">
        <v>729.62296227000002</v>
      </c>
      <c r="E235" s="84">
        <v>156.05163435</v>
      </c>
      <c r="F235" s="84">
        <v>156.05163435</v>
      </c>
    </row>
    <row r="236" spans="1:6" ht="12.75" customHeight="1" x14ac:dyDescent="0.2">
      <c r="A236" s="83" t="s">
        <v>161</v>
      </c>
      <c r="B236" s="83">
        <v>12</v>
      </c>
      <c r="C236" s="84">
        <v>732.76827735999996</v>
      </c>
      <c r="D236" s="84">
        <v>717.97388922000005</v>
      </c>
      <c r="E236" s="84">
        <v>153.5601326</v>
      </c>
      <c r="F236" s="84">
        <v>153.5601326</v>
      </c>
    </row>
    <row r="237" spans="1:6" ht="12.75" customHeight="1" x14ac:dyDescent="0.2">
      <c r="A237" s="83" t="s">
        <v>161</v>
      </c>
      <c r="B237" s="83">
        <v>13</v>
      </c>
      <c r="C237" s="84">
        <v>726.27986535000002</v>
      </c>
      <c r="D237" s="84">
        <v>713.97434612999996</v>
      </c>
      <c r="E237" s="84">
        <v>152.70471101000001</v>
      </c>
      <c r="F237" s="84">
        <v>152.70471101000001</v>
      </c>
    </row>
    <row r="238" spans="1:6" ht="12.75" customHeight="1" x14ac:dyDescent="0.2">
      <c r="A238" s="83" t="s">
        <v>161</v>
      </c>
      <c r="B238" s="83">
        <v>14</v>
      </c>
      <c r="C238" s="84">
        <v>719.74488731999998</v>
      </c>
      <c r="D238" s="84">
        <v>709.65169628000001</v>
      </c>
      <c r="E238" s="84">
        <v>151.7801834</v>
      </c>
      <c r="F238" s="84">
        <v>151.7801834</v>
      </c>
    </row>
    <row r="239" spans="1:6" ht="12.75" customHeight="1" x14ac:dyDescent="0.2">
      <c r="A239" s="83" t="s">
        <v>161</v>
      </c>
      <c r="B239" s="83">
        <v>15</v>
      </c>
      <c r="C239" s="84">
        <v>740.49511854000002</v>
      </c>
      <c r="D239" s="84">
        <v>730.80408396999997</v>
      </c>
      <c r="E239" s="84">
        <v>156.30425245999999</v>
      </c>
      <c r="F239" s="84">
        <v>156.30425245999999</v>
      </c>
    </row>
    <row r="240" spans="1:6" ht="12.75" customHeight="1" x14ac:dyDescent="0.2">
      <c r="A240" s="83" t="s">
        <v>161</v>
      </c>
      <c r="B240" s="83">
        <v>16</v>
      </c>
      <c r="C240" s="84">
        <v>752.28355410999995</v>
      </c>
      <c r="D240" s="84">
        <v>742.33892493999997</v>
      </c>
      <c r="E240" s="84">
        <v>158.77132227000001</v>
      </c>
      <c r="F240" s="84">
        <v>158.77132227000001</v>
      </c>
    </row>
    <row r="241" spans="1:6" ht="12.75" customHeight="1" x14ac:dyDescent="0.2">
      <c r="A241" s="83" t="s">
        <v>161</v>
      </c>
      <c r="B241" s="83">
        <v>17</v>
      </c>
      <c r="C241" s="84">
        <v>757.12274219000005</v>
      </c>
      <c r="D241" s="84">
        <v>744.96158697999999</v>
      </c>
      <c r="E241" s="84">
        <v>159.33225677999999</v>
      </c>
      <c r="F241" s="84">
        <v>159.33225677999999</v>
      </c>
    </row>
    <row r="242" spans="1:6" ht="12.75" customHeight="1" x14ac:dyDescent="0.2">
      <c r="A242" s="83" t="s">
        <v>161</v>
      </c>
      <c r="B242" s="83">
        <v>18</v>
      </c>
      <c r="C242" s="84">
        <v>757.48683640000002</v>
      </c>
      <c r="D242" s="84">
        <v>747.89328066999997</v>
      </c>
      <c r="E242" s="84">
        <v>159.95928692999999</v>
      </c>
      <c r="F242" s="84">
        <v>159.95928692999999</v>
      </c>
    </row>
    <row r="243" spans="1:6" ht="12.75" customHeight="1" x14ac:dyDescent="0.2">
      <c r="A243" s="83" t="s">
        <v>161</v>
      </c>
      <c r="B243" s="83">
        <v>19</v>
      </c>
      <c r="C243" s="84">
        <v>742.37977903000001</v>
      </c>
      <c r="D243" s="84">
        <v>733.11668110999994</v>
      </c>
      <c r="E243" s="84">
        <v>156.79887034000001</v>
      </c>
      <c r="F243" s="84">
        <v>156.79887034000001</v>
      </c>
    </row>
    <row r="244" spans="1:6" ht="12.75" customHeight="1" x14ac:dyDescent="0.2">
      <c r="A244" s="83" t="s">
        <v>161</v>
      </c>
      <c r="B244" s="83">
        <v>20</v>
      </c>
      <c r="C244" s="84">
        <v>706.26142735999997</v>
      </c>
      <c r="D244" s="84">
        <v>694.26801048000004</v>
      </c>
      <c r="E244" s="84">
        <v>148.48992330999999</v>
      </c>
      <c r="F244" s="84">
        <v>148.48992330999999</v>
      </c>
    </row>
    <row r="245" spans="1:6" ht="12.75" customHeight="1" x14ac:dyDescent="0.2">
      <c r="A245" s="83" t="s">
        <v>161</v>
      </c>
      <c r="B245" s="83">
        <v>21</v>
      </c>
      <c r="C245" s="84">
        <v>693.47374109999998</v>
      </c>
      <c r="D245" s="84">
        <v>684.18146450999996</v>
      </c>
      <c r="E245" s="84">
        <v>146.33261458000001</v>
      </c>
      <c r="F245" s="84">
        <v>146.33261458000001</v>
      </c>
    </row>
    <row r="246" spans="1:6" ht="12.75" customHeight="1" x14ac:dyDescent="0.2">
      <c r="A246" s="83" t="s">
        <v>161</v>
      </c>
      <c r="B246" s="83">
        <v>22</v>
      </c>
      <c r="C246" s="84">
        <v>696.94721345000005</v>
      </c>
      <c r="D246" s="84">
        <v>692.56625614999996</v>
      </c>
      <c r="E246" s="84">
        <v>148.12595239000001</v>
      </c>
      <c r="F246" s="84">
        <v>148.12595239000001</v>
      </c>
    </row>
    <row r="247" spans="1:6" ht="12.75" customHeight="1" x14ac:dyDescent="0.2">
      <c r="A247" s="83" t="s">
        <v>161</v>
      </c>
      <c r="B247" s="83">
        <v>23</v>
      </c>
      <c r="C247" s="84">
        <v>721.08188853000001</v>
      </c>
      <c r="D247" s="84">
        <v>712.39483011000004</v>
      </c>
      <c r="E247" s="84">
        <v>152.36688439</v>
      </c>
      <c r="F247" s="84">
        <v>152.36688439</v>
      </c>
    </row>
    <row r="248" spans="1:6" ht="12.75" customHeight="1" x14ac:dyDescent="0.2">
      <c r="A248" s="83" t="s">
        <v>161</v>
      </c>
      <c r="B248" s="83">
        <v>24</v>
      </c>
      <c r="C248" s="84">
        <v>787.07444743999997</v>
      </c>
      <c r="D248" s="84">
        <v>777.07856191999997</v>
      </c>
      <c r="E248" s="84">
        <v>166.20142988999999</v>
      </c>
      <c r="F248" s="84">
        <v>166.20142988999999</v>
      </c>
    </row>
    <row r="249" spans="1:6" ht="12.75" customHeight="1" x14ac:dyDescent="0.2">
      <c r="A249" s="83" t="s">
        <v>162</v>
      </c>
      <c r="B249" s="83">
        <v>1</v>
      </c>
      <c r="C249" s="84">
        <v>884.91429484000003</v>
      </c>
      <c r="D249" s="84">
        <v>871.80848620999996</v>
      </c>
      <c r="E249" s="84">
        <v>186.46224989000001</v>
      </c>
      <c r="F249" s="84">
        <v>186.46224989000001</v>
      </c>
    </row>
    <row r="250" spans="1:6" ht="12.75" customHeight="1" x14ac:dyDescent="0.2">
      <c r="A250" s="83" t="s">
        <v>162</v>
      </c>
      <c r="B250" s="83">
        <v>2</v>
      </c>
      <c r="C250" s="84">
        <v>992.12492427999996</v>
      </c>
      <c r="D250" s="84">
        <v>980.06081664999999</v>
      </c>
      <c r="E250" s="84">
        <v>209.61523980000001</v>
      </c>
      <c r="F250" s="84">
        <v>209.61523980000001</v>
      </c>
    </row>
    <row r="251" spans="1:6" ht="12.75" customHeight="1" x14ac:dyDescent="0.2">
      <c r="A251" s="83" t="s">
        <v>162</v>
      </c>
      <c r="B251" s="83">
        <v>3</v>
      </c>
      <c r="C251" s="84">
        <v>1071.2351080999999</v>
      </c>
      <c r="D251" s="84">
        <v>1057.97397075</v>
      </c>
      <c r="E251" s="84">
        <v>226.27929187000001</v>
      </c>
      <c r="F251" s="84">
        <v>226.27929187000001</v>
      </c>
    </row>
    <row r="252" spans="1:6" ht="12.75" customHeight="1" x14ac:dyDescent="0.2">
      <c r="A252" s="83" t="s">
        <v>162</v>
      </c>
      <c r="B252" s="83">
        <v>4</v>
      </c>
      <c r="C252" s="84">
        <v>1086.60254052</v>
      </c>
      <c r="D252" s="84">
        <v>1073.4034215199999</v>
      </c>
      <c r="E252" s="84">
        <v>229.57934016999999</v>
      </c>
      <c r="F252" s="84">
        <v>229.57934016999999</v>
      </c>
    </row>
    <row r="253" spans="1:6" ht="12.75" customHeight="1" x14ac:dyDescent="0.2">
      <c r="A253" s="83" t="s">
        <v>162</v>
      </c>
      <c r="B253" s="83">
        <v>5</v>
      </c>
      <c r="C253" s="84">
        <v>1084.7713128</v>
      </c>
      <c r="D253" s="84">
        <v>1067.5004148400001</v>
      </c>
      <c r="E253" s="84">
        <v>228.31680610999999</v>
      </c>
      <c r="F253" s="84">
        <v>228.31680610999999</v>
      </c>
    </row>
    <row r="254" spans="1:6" ht="12.75" customHeight="1" x14ac:dyDescent="0.2">
      <c r="A254" s="83" t="s">
        <v>162</v>
      </c>
      <c r="B254" s="83">
        <v>6</v>
      </c>
      <c r="C254" s="84">
        <v>1070.35815351</v>
      </c>
      <c r="D254" s="84">
        <v>1052.78069893</v>
      </c>
      <c r="E254" s="84">
        <v>225.16855579</v>
      </c>
      <c r="F254" s="84">
        <v>225.16855579</v>
      </c>
    </row>
    <row r="255" spans="1:6" ht="12.75" customHeight="1" x14ac:dyDescent="0.2">
      <c r="A255" s="83" t="s">
        <v>162</v>
      </c>
      <c r="B255" s="83">
        <v>7</v>
      </c>
      <c r="C255" s="84">
        <v>997.87415620000002</v>
      </c>
      <c r="D255" s="84">
        <v>975.97551064000004</v>
      </c>
      <c r="E255" s="84">
        <v>208.74147525000001</v>
      </c>
      <c r="F255" s="84">
        <v>208.74147525000001</v>
      </c>
    </row>
    <row r="256" spans="1:6" ht="12.75" customHeight="1" x14ac:dyDescent="0.2">
      <c r="A256" s="83" t="s">
        <v>162</v>
      </c>
      <c r="B256" s="83">
        <v>8</v>
      </c>
      <c r="C256" s="84">
        <v>921.51132731999996</v>
      </c>
      <c r="D256" s="84">
        <v>899.73481423999999</v>
      </c>
      <c r="E256" s="84">
        <v>192.43512815</v>
      </c>
      <c r="F256" s="84">
        <v>192.43512815</v>
      </c>
    </row>
    <row r="257" spans="1:6" ht="12.75" customHeight="1" x14ac:dyDescent="0.2">
      <c r="A257" s="83" t="s">
        <v>162</v>
      </c>
      <c r="B257" s="83">
        <v>9</v>
      </c>
      <c r="C257" s="84">
        <v>814.23218812000005</v>
      </c>
      <c r="D257" s="84">
        <v>801.59604013000001</v>
      </c>
      <c r="E257" s="84">
        <v>171.44522393</v>
      </c>
      <c r="F257" s="84">
        <v>171.44522393</v>
      </c>
    </row>
    <row r="258" spans="1:6" ht="12.75" customHeight="1" x14ac:dyDescent="0.2">
      <c r="A258" s="83" t="s">
        <v>162</v>
      </c>
      <c r="B258" s="83">
        <v>10</v>
      </c>
      <c r="C258" s="84">
        <v>726.15026461000002</v>
      </c>
      <c r="D258" s="84">
        <v>715.09549498000001</v>
      </c>
      <c r="E258" s="84">
        <v>152.94450212999999</v>
      </c>
      <c r="F258" s="84">
        <v>152.94450212999999</v>
      </c>
    </row>
    <row r="259" spans="1:6" ht="12.75" customHeight="1" x14ac:dyDescent="0.2">
      <c r="A259" s="83" t="s">
        <v>162</v>
      </c>
      <c r="B259" s="83">
        <v>11</v>
      </c>
      <c r="C259" s="84">
        <v>702.43162346999998</v>
      </c>
      <c r="D259" s="84">
        <v>692.23545941999998</v>
      </c>
      <c r="E259" s="84">
        <v>148.05520164000001</v>
      </c>
      <c r="F259" s="84">
        <v>148.05520164000001</v>
      </c>
    </row>
    <row r="260" spans="1:6" ht="12.75" customHeight="1" x14ac:dyDescent="0.2">
      <c r="A260" s="83" t="s">
        <v>162</v>
      </c>
      <c r="B260" s="83">
        <v>12</v>
      </c>
      <c r="C260" s="84">
        <v>708.22576808999997</v>
      </c>
      <c r="D260" s="84">
        <v>699.14511058999994</v>
      </c>
      <c r="E260" s="84">
        <v>149.53303665000001</v>
      </c>
      <c r="F260" s="84">
        <v>149.53303665000001</v>
      </c>
    </row>
    <row r="261" spans="1:6" ht="12.75" customHeight="1" x14ac:dyDescent="0.2">
      <c r="A261" s="83" t="s">
        <v>162</v>
      </c>
      <c r="B261" s="83">
        <v>13</v>
      </c>
      <c r="C261" s="84">
        <v>719.71914658000003</v>
      </c>
      <c r="D261" s="84">
        <v>703.62661724999998</v>
      </c>
      <c r="E261" s="84">
        <v>150.49154053000001</v>
      </c>
      <c r="F261" s="84">
        <v>150.49154053000001</v>
      </c>
    </row>
    <row r="262" spans="1:6" ht="12.75" customHeight="1" x14ac:dyDescent="0.2">
      <c r="A262" s="83" t="s">
        <v>162</v>
      </c>
      <c r="B262" s="83">
        <v>14</v>
      </c>
      <c r="C262" s="84">
        <v>718.27006091999999</v>
      </c>
      <c r="D262" s="84">
        <v>707.34327444999997</v>
      </c>
      <c r="E262" s="84">
        <v>151.28645853</v>
      </c>
      <c r="F262" s="84">
        <v>151.28645853</v>
      </c>
    </row>
    <row r="263" spans="1:6" ht="12.75" customHeight="1" x14ac:dyDescent="0.2">
      <c r="A263" s="83" t="s">
        <v>162</v>
      </c>
      <c r="B263" s="83">
        <v>15</v>
      </c>
      <c r="C263" s="84">
        <v>726.45181316000003</v>
      </c>
      <c r="D263" s="84">
        <v>717.33182333000002</v>
      </c>
      <c r="E263" s="84">
        <v>153.42280765999999</v>
      </c>
      <c r="F263" s="84">
        <v>153.42280765999999</v>
      </c>
    </row>
    <row r="264" spans="1:6" ht="12.75" customHeight="1" x14ac:dyDescent="0.2">
      <c r="A264" s="83" t="s">
        <v>162</v>
      </c>
      <c r="B264" s="83">
        <v>16</v>
      </c>
      <c r="C264" s="84">
        <v>730.45617289999996</v>
      </c>
      <c r="D264" s="84">
        <v>720.24856666999995</v>
      </c>
      <c r="E264" s="84">
        <v>154.04664022</v>
      </c>
      <c r="F264" s="84">
        <v>154.04664022</v>
      </c>
    </row>
    <row r="265" spans="1:6" ht="12.75" customHeight="1" x14ac:dyDescent="0.2">
      <c r="A265" s="83" t="s">
        <v>162</v>
      </c>
      <c r="B265" s="83">
        <v>17</v>
      </c>
      <c r="C265" s="84">
        <v>739.53784243999996</v>
      </c>
      <c r="D265" s="84">
        <v>725.28922007999995</v>
      </c>
      <c r="E265" s="84">
        <v>155.12473431000001</v>
      </c>
      <c r="F265" s="84">
        <v>155.12473431000001</v>
      </c>
    </row>
    <row r="266" spans="1:6" ht="12.75" customHeight="1" x14ac:dyDescent="0.2">
      <c r="A266" s="83" t="s">
        <v>162</v>
      </c>
      <c r="B266" s="83">
        <v>18</v>
      </c>
      <c r="C266" s="84">
        <v>734.15396096999996</v>
      </c>
      <c r="D266" s="84">
        <v>725.46308800999998</v>
      </c>
      <c r="E266" s="84">
        <v>155.16192115999999</v>
      </c>
      <c r="F266" s="84">
        <v>155.16192115999999</v>
      </c>
    </row>
    <row r="267" spans="1:6" ht="12.75" customHeight="1" x14ac:dyDescent="0.2">
      <c r="A267" s="83" t="s">
        <v>162</v>
      </c>
      <c r="B267" s="83">
        <v>19</v>
      </c>
      <c r="C267" s="84">
        <v>716.12250037000001</v>
      </c>
      <c r="D267" s="84">
        <v>707.26040429</v>
      </c>
      <c r="E267" s="84">
        <v>151.26873427999999</v>
      </c>
      <c r="F267" s="84">
        <v>151.26873427999999</v>
      </c>
    </row>
    <row r="268" spans="1:6" ht="12.75" customHeight="1" x14ac:dyDescent="0.2">
      <c r="A268" s="83" t="s">
        <v>162</v>
      </c>
      <c r="B268" s="83">
        <v>20</v>
      </c>
      <c r="C268" s="84">
        <v>691.46377339000003</v>
      </c>
      <c r="D268" s="84">
        <v>678.68149290999997</v>
      </c>
      <c r="E268" s="84">
        <v>145.1562816</v>
      </c>
      <c r="F268" s="84">
        <v>145.1562816</v>
      </c>
    </row>
    <row r="269" spans="1:6" ht="12.75" customHeight="1" x14ac:dyDescent="0.2">
      <c r="A269" s="83" t="s">
        <v>162</v>
      </c>
      <c r="B269" s="83">
        <v>21</v>
      </c>
      <c r="C269" s="84">
        <v>665.65211631</v>
      </c>
      <c r="D269" s="84">
        <v>657.14321287999996</v>
      </c>
      <c r="E269" s="84">
        <v>140.54967794999999</v>
      </c>
      <c r="F269" s="84">
        <v>140.54967794999999</v>
      </c>
    </row>
    <row r="270" spans="1:6" ht="12.75" customHeight="1" x14ac:dyDescent="0.2">
      <c r="A270" s="83" t="s">
        <v>162</v>
      </c>
      <c r="B270" s="83">
        <v>22</v>
      </c>
      <c r="C270" s="84">
        <v>662.77653883999994</v>
      </c>
      <c r="D270" s="84">
        <v>654.05451558000004</v>
      </c>
      <c r="E270" s="84">
        <v>139.88906789999999</v>
      </c>
      <c r="F270" s="84">
        <v>139.88906789999999</v>
      </c>
    </row>
    <row r="271" spans="1:6" ht="12.75" customHeight="1" x14ac:dyDescent="0.2">
      <c r="A271" s="83" t="s">
        <v>162</v>
      </c>
      <c r="B271" s="83">
        <v>23</v>
      </c>
      <c r="C271" s="84">
        <v>722.97630984</v>
      </c>
      <c r="D271" s="84">
        <v>713.65613249</v>
      </c>
      <c r="E271" s="84">
        <v>152.63665152999999</v>
      </c>
      <c r="F271" s="84">
        <v>152.63665152999999</v>
      </c>
    </row>
    <row r="272" spans="1:6" ht="12.75" customHeight="1" x14ac:dyDescent="0.2">
      <c r="A272" s="83" t="s">
        <v>162</v>
      </c>
      <c r="B272" s="83">
        <v>24</v>
      </c>
      <c r="C272" s="84">
        <v>845.87665820999996</v>
      </c>
      <c r="D272" s="84">
        <v>834.49739508000005</v>
      </c>
      <c r="E272" s="84">
        <v>178.48216009999999</v>
      </c>
      <c r="F272" s="84">
        <v>178.48216009999999</v>
      </c>
    </row>
    <row r="273" spans="1:6" ht="12.75" customHeight="1" x14ac:dyDescent="0.2">
      <c r="A273" s="83" t="s">
        <v>163</v>
      </c>
      <c r="B273" s="83">
        <v>1</v>
      </c>
      <c r="C273" s="84">
        <v>909.96299764000003</v>
      </c>
      <c r="D273" s="84">
        <v>891.45488967999995</v>
      </c>
      <c r="E273" s="84">
        <v>190.66421930000001</v>
      </c>
      <c r="F273" s="84">
        <v>190.66421930000001</v>
      </c>
    </row>
    <row r="274" spans="1:6" ht="12.75" customHeight="1" x14ac:dyDescent="0.2">
      <c r="A274" s="83" t="s">
        <v>163</v>
      </c>
      <c r="B274" s="83">
        <v>2</v>
      </c>
      <c r="C274" s="84">
        <v>1027.76547297</v>
      </c>
      <c r="D274" s="84">
        <v>1014.64725732</v>
      </c>
      <c r="E274" s="84">
        <v>217.01258182000001</v>
      </c>
      <c r="F274" s="84">
        <v>217.01258182000001</v>
      </c>
    </row>
    <row r="275" spans="1:6" ht="12.75" customHeight="1" x14ac:dyDescent="0.2">
      <c r="A275" s="83" t="s">
        <v>163</v>
      </c>
      <c r="B275" s="83">
        <v>3</v>
      </c>
      <c r="C275" s="84">
        <v>1174.2107628799999</v>
      </c>
      <c r="D275" s="84">
        <v>1158.0600443000001</v>
      </c>
      <c r="E275" s="84">
        <v>247.68568415999999</v>
      </c>
      <c r="F275" s="84">
        <v>247.68568415999999</v>
      </c>
    </row>
    <row r="276" spans="1:6" ht="12.75" customHeight="1" x14ac:dyDescent="0.2">
      <c r="A276" s="83" t="s">
        <v>163</v>
      </c>
      <c r="B276" s="83">
        <v>4</v>
      </c>
      <c r="C276" s="84">
        <v>1195.5368939</v>
      </c>
      <c r="D276" s="84">
        <v>1179.54577614</v>
      </c>
      <c r="E276" s="84">
        <v>252.28104880999999</v>
      </c>
      <c r="F276" s="84">
        <v>252.28104880999999</v>
      </c>
    </row>
    <row r="277" spans="1:6" ht="12.75" customHeight="1" x14ac:dyDescent="0.2">
      <c r="A277" s="83" t="s">
        <v>163</v>
      </c>
      <c r="B277" s="83">
        <v>5</v>
      </c>
      <c r="C277" s="84">
        <v>1202.2061052399999</v>
      </c>
      <c r="D277" s="84">
        <v>1181.6832107299999</v>
      </c>
      <c r="E277" s="84">
        <v>252.73820296</v>
      </c>
      <c r="F277" s="84">
        <v>252.73820296</v>
      </c>
    </row>
    <row r="278" spans="1:6" ht="12.75" customHeight="1" x14ac:dyDescent="0.2">
      <c r="A278" s="83" t="s">
        <v>163</v>
      </c>
      <c r="B278" s="83">
        <v>6</v>
      </c>
      <c r="C278" s="84">
        <v>1193.62529991</v>
      </c>
      <c r="D278" s="84">
        <v>1178.4013102399999</v>
      </c>
      <c r="E278" s="84">
        <v>252.03627064</v>
      </c>
      <c r="F278" s="84">
        <v>252.03627064</v>
      </c>
    </row>
    <row r="279" spans="1:6" ht="12.75" customHeight="1" x14ac:dyDescent="0.2">
      <c r="A279" s="83" t="s">
        <v>163</v>
      </c>
      <c r="B279" s="83">
        <v>7</v>
      </c>
      <c r="C279" s="84">
        <v>1113.9029148699999</v>
      </c>
      <c r="D279" s="84">
        <v>1098.1706180599999</v>
      </c>
      <c r="E279" s="84">
        <v>234.87654391999999</v>
      </c>
      <c r="F279" s="84">
        <v>234.87654391999999</v>
      </c>
    </row>
    <row r="280" spans="1:6" ht="12.75" customHeight="1" x14ac:dyDescent="0.2">
      <c r="A280" s="83" t="s">
        <v>163</v>
      </c>
      <c r="B280" s="83">
        <v>8</v>
      </c>
      <c r="C280" s="84">
        <v>1023.38165392</v>
      </c>
      <c r="D280" s="84">
        <v>1010.66254241</v>
      </c>
      <c r="E280" s="84">
        <v>216.16033167000001</v>
      </c>
      <c r="F280" s="84">
        <v>216.16033167000001</v>
      </c>
    </row>
    <row r="281" spans="1:6" ht="12.75" customHeight="1" x14ac:dyDescent="0.2">
      <c r="A281" s="83" t="s">
        <v>163</v>
      </c>
      <c r="B281" s="83">
        <v>9</v>
      </c>
      <c r="C281" s="84">
        <v>904.18064878999996</v>
      </c>
      <c r="D281" s="84">
        <v>889.08873243999994</v>
      </c>
      <c r="E281" s="84">
        <v>190.15814599999999</v>
      </c>
      <c r="F281" s="84">
        <v>190.15814599999999</v>
      </c>
    </row>
    <row r="282" spans="1:6" ht="12.75" customHeight="1" x14ac:dyDescent="0.2">
      <c r="A282" s="83" t="s">
        <v>163</v>
      </c>
      <c r="B282" s="83">
        <v>10</v>
      </c>
      <c r="C282" s="84">
        <v>811.17515496999999</v>
      </c>
      <c r="D282" s="84">
        <v>798.53073075999998</v>
      </c>
      <c r="E282" s="84">
        <v>170.78961609000001</v>
      </c>
      <c r="F282" s="84">
        <v>170.78961609000001</v>
      </c>
    </row>
    <row r="283" spans="1:6" ht="12.75" customHeight="1" x14ac:dyDescent="0.2">
      <c r="A283" s="83" t="s">
        <v>163</v>
      </c>
      <c r="B283" s="83">
        <v>11</v>
      </c>
      <c r="C283" s="84">
        <v>770.48137532999999</v>
      </c>
      <c r="D283" s="84">
        <v>758.26922344000002</v>
      </c>
      <c r="E283" s="84">
        <v>162.17849179000001</v>
      </c>
      <c r="F283" s="84">
        <v>162.17849179000001</v>
      </c>
    </row>
    <row r="284" spans="1:6" ht="12.75" customHeight="1" x14ac:dyDescent="0.2">
      <c r="A284" s="83" t="s">
        <v>163</v>
      </c>
      <c r="B284" s="83">
        <v>12</v>
      </c>
      <c r="C284" s="84">
        <v>789.11737439000001</v>
      </c>
      <c r="D284" s="84">
        <v>776.53747601999999</v>
      </c>
      <c r="E284" s="84">
        <v>166.08570252999999</v>
      </c>
      <c r="F284" s="84">
        <v>166.08570252999999</v>
      </c>
    </row>
    <row r="285" spans="1:6" ht="12.75" customHeight="1" x14ac:dyDescent="0.2">
      <c r="A285" s="83" t="s">
        <v>163</v>
      </c>
      <c r="B285" s="83">
        <v>13</v>
      </c>
      <c r="C285" s="84">
        <v>776.55367955999998</v>
      </c>
      <c r="D285" s="84">
        <v>763.46260504999998</v>
      </c>
      <c r="E285" s="84">
        <v>163.28925136000001</v>
      </c>
      <c r="F285" s="84">
        <v>163.28925136000001</v>
      </c>
    </row>
    <row r="286" spans="1:6" ht="12.75" customHeight="1" x14ac:dyDescent="0.2">
      <c r="A286" s="83" t="s">
        <v>163</v>
      </c>
      <c r="B286" s="83">
        <v>14</v>
      </c>
      <c r="C286" s="84">
        <v>783.41356914000005</v>
      </c>
      <c r="D286" s="84">
        <v>769.88229274000003</v>
      </c>
      <c r="E286" s="84">
        <v>164.66229307</v>
      </c>
      <c r="F286" s="84">
        <v>164.66229307</v>
      </c>
    </row>
    <row r="287" spans="1:6" ht="12.75" customHeight="1" x14ac:dyDescent="0.2">
      <c r="A287" s="83" t="s">
        <v>163</v>
      </c>
      <c r="B287" s="83">
        <v>15</v>
      </c>
      <c r="C287" s="84">
        <v>799.37049596999998</v>
      </c>
      <c r="D287" s="84">
        <v>784.82000120999999</v>
      </c>
      <c r="E287" s="84">
        <v>167.8571676</v>
      </c>
      <c r="F287" s="84">
        <v>167.8571676</v>
      </c>
    </row>
    <row r="288" spans="1:6" ht="12.75" customHeight="1" x14ac:dyDescent="0.2">
      <c r="A288" s="83" t="s">
        <v>163</v>
      </c>
      <c r="B288" s="83">
        <v>16</v>
      </c>
      <c r="C288" s="84">
        <v>805.52919895000002</v>
      </c>
      <c r="D288" s="84">
        <v>791.31033737999996</v>
      </c>
      <c r="E288" s="84">
        <v>169.24531959000001</v>
      </c>
      <c r="F288" s="84">
        <v>169.24531959000001</v>
      </c>
    </row>
    <row r="289" spans="1:6" ht="12.75" customHeight="1" x14ac:dyDescent="0.2">
      <c r="A289" s="83" t="s">
        <v>163</v>
      </c>
      <c r="B289" s="83">
        <v>17</v>
      </c>
      <c r="C289" s="84">
        <v>802.19451745000003</v>
      </c>
      <c r="D289" s="84">
        <v>789.73706985000001</v>
      </c>
      <c r="E289" s="84">
        <v>168.9088294</v>
      </c>
      <c r="F289" s="84">
        <v>168.9088294</v>
      </c>
    </row>
    <row r="290" spans="1:6" ht="12.75" customHeight="1" x14ac:dyDescent="0.2">
      <c r="A290" s="83" t="s">
        <v>163</v>
      </c>
      <c r="B290" s="83">
        <v>18</v>
      </c>
      <c r="C290" s="84">
        <v>809.85910824999996</v>
      </c>
      <c r="D290" s="84">
        <v>795.19336195999995</v>
      </c>
      <c r="E290" s="84">
        <v>170.07582022</v>
      </c>
      <c r="F290" s="84">
        <v>170.07582022</v>
      </c>
    </row>
    <row r="291" spans="1:6" ht="12.75" customHeight="1" x14ac:dyDescent="0.2">
      <c r="A291" s="83" t="s">
        <v>163</v>
      </c>
      <c r="B291" s="83">
        <v>19</v>
      </c>
      <c r="C291" s="84">
        <v>795.02820984000005</v>
      </c>
      <c r="D291" s="84">
        <v>779.66300236999996</v>
      </c>
      <c r="E291" s="84">
        <v>166.75418956999999</v>
      </c>
      <c r="F291" s="84">
        <v>166.75418956999999</v>
      </c>
    </row>
    <row r="292" spans="1:6" ht="12.75" customHeight="1" x14ac:dyDescent="0.2">
      <c r="A292" s="83" t="s">
        <v>163</v>
      </c>
      <c r="B292" s="83">
        <v>20</v>
      </c>
      <c r="C292" s="84">
        <v>775.65852808</v>
      </c>
      <c r="D292" s="84">
        <v>757.18490507000001</v>
      </c>
      <c r="E292" s="84">
        <v>161.94657796000001</v>
      </c>
      <c r="F292" s="84">
        <v>161.94657796000001</v>
      </c>
    </row>
    <row r="293" spans="1:6" ht="12.75" customHeight="1" x14ac:dyDescent="0.2">
      <c r="A293" s="83" t="s">
        <v>163</v>
      </c>
      <c r="B293" s="83">
        <v>21</v>
      </c>
      <c r="C293" s="84">
        <v>765.67736614</v>
      </c>
      <c r="D293" s="84">
        <v>753.81213668999999</v>
      </c>
      <c r="E293" s="84">
        <v>161.22521083999999</v>
      </c>
      <c r="F293" s="84">
        <v>161.22521083999999</v>
      </c>
    </row>
    <row r="294" spans="1:6" ht="12.75" customHeight="1" x14ac:dyDescent="0.2">
      <c r="A294" s="83" t="s">
        <v>163</v>
      </c>
      <c r="B294" s="83">
        <v>22</v>
      </c>
      <c r="C294" s="84">
        <v>746.71204388000001</v>
      </c>
      <c r="D294" s="84">
        <v>736.98023728999999</v>
      </c>
      <c r="E294" s="84">
        <v>157.62520706999999</v>
      </c>
      <c r="F294" s="84">
        <v>157.62520706999999</v>
      </c>
    </row>
    <row r="295" spans="1:6" ht="12.75" customHeight="1" x14ac:dyDescent="0.2">
      <c r="A295" s="83" t="s">
        <v>163</v>
      </c>
      <c r="B295" s="83">
        <v>23</v>
      </c>
      <c r="C295" s="84">
        <v>817.68074813999999</v>
      </c>
      <c r="D295" s="84">
        <v>808.08656872999995</v>
      </c>
      <c r="E295" s="84">
        <v>172.83341708</v>
      </c>
      <c r="F295" s="84">
        <v>172.83341708</v>
      </c>
    </row>
    <row r="296" spans="1:6" ht="12.75" customHeight="1" x14ac:dyDescent="0.2">
      <c r="A296" s="83" t="s">
        <v>163</v>
      </c>
      <c r="B296" s="83">
        <v>24</v>
      </c>
      <c r="C296" s="84">
        <v>938.76151732999995</v>
      </c>
      <c r="D296" s="84">
        <v>926.99203397999997</v>
      </c>
      <c r="E296" s="84">
        <v>198.26489764999999</v>
      </c>
      <c r="F296" s="84">
        <v>198.26489764999999</v>
      </c>
    </row>
    <row r="297" spans="1:6" ht="12.75" customHeight="1" x14ac:dyDescent="0.2">
      <c r="A297" s="83" t="s">
        <v>164</v>
      </c>
      <c r="B297" s="83">
        <v>1</v>
      </c>
      <c r="C297" s="84">
        <v>1045.5933278499999</v>
      </c>
      <c r="D297" s="84">
        <v>1026.2165117500001</v>
      </c>
      <c r="E297" s="84">
        <v>219.48701198000001</v>
      </c>
      <c r="F297" s="84">
        <v>219.48701198000001</v>
      </c>
    </row>
    <row r="298" spans="1:6" ht="12.75" customHeight="1" x14ac:dyDescent="0.2">
      <c r="A298" s="83" t="s">
        <v>164</v>
      </c>
      <c r="B298" s="83">
        <v>2</v>
      </c>
      <c r="C298" s="84">
        <v>1129.30958491</v>
      </c>
      <c r="D298" s="84">
        <v>1112.66117523</v>
      </c>
      <c r="E298" s="84">
        <v>237.97578181</v>
      </c>
      <c r="F298" s="84">
        <v>237.97578181</v>
      </c>
    </row>
    <row r="299" spans="1:6" ht="12.75" customHeight="1" x14ac:dyDescent="0.2">
      <c r="A299" s="83" t="s">
        <v>164</v>
      </c>
      <c r="B299" s="83">
        <v>3</v>
      </c>
      <c r="C299" s="84">
        <v>1174.9436351700001</v>
      </c>
      <c r="D299" s="84">
        <v>1159.3413383300001</v>
      </c>
      <c r="E299" s="84">
        <v>247.95972710999999</v>
      </c>
      <c r="F299" s="84">
        <v>247.95972710999999</v>
      </c>
    </row>
    <row r="300" spans="1:6" ht="12.75" customHeight="1" x14ac:dyDescent="0.2">
      <c r="A300" s="83" t="s">
        <v>164</v>
      </c>
      <c r="B300" s="83">
        <v>4</v>
      </c>
      <c r="C300" s="84">
        <v>1173.74254292</v>
      </c>
      <c r="D300" s="84">
        <v>1160.31147096</v>
      </c>
      <c r="E300" s="84">
        <v>248.16721891</v>
      </c>
      <c r="F300" s="84">
        <v>248.16721891</v>
      </c>
    </row>
    <row r="301" spans="1:6" ht="12.75" customHeight="1" x14ac:dyDescent="0.2">
      <c r="A301" s="83" t="s">
        <v>164</v>
      </c>
      <c r="B301" s="83">
        <v>5</v>
      </c>
      <c r="C301" s="84">
        <v>1176.9247901199999</v>
      </c>
      <c r="D301" s="84">
        <v>1159.5250478099999</v>
      </c>
      <c r="E301" s="84">
        <v>247.99901886000001</v>
      </c>
      <c r="F301" s="84">
        <v>247.99901886000001</v>
      </c>
    </row>
    <row r="302" spans="1:6" ht="12.75" customHeight="1" x14ac:dyDescent="0.2">
      <c r="A302" s="83" t="s">
        <v>164</v>
      </c>
      <c r="B302" s="83">
        <v>6</v>
      </c>
      <c r="C302" s="84">
        <v>1155.71152684</v>
      </c>
      <c r="D302" s="84">
        <v>1146.1969735299999</v>
      </c>
      <c r="E302" s="84">
        <v>245.14841261999999</v>
      </c>
      <c r="F302" s="84">
        <v>245.14841261999999</v>
      </c>
    </row>
    <row r="303" spans="1:6" ht="12.75" customHeight="1" x14ac:dyDescent="0.2">
      <c r="A303" s="83" t="s">
        <v>164</v>
      </c>
      <c r="B303" s="83">
        <v>7</v>
      </c>
      <c r="C303" s="84">
        <v>1074.33495505</v>
      </c>
      <c r="D303" s="84">
        <v>1060.95366126</v>
      </c>
      <c r="E303" s="84">
        <v>226.91658756999999</v>
      </c>
      <c r="F303" s="84">
        <v>226.91658756999999</v>
      </c>
    </row>
    <row r="304" spans="1:6" ht="12.75" customHeight="1" x14ac:dyDescent="0.2">
      <c r="A304" s="83" t="s">
        <v>164</v>
      </c>
      <c r="B304" s="83">
        <v>8</v>
      </c>
      <c r="C304" s="84">
        <v>1021.68873332</v>
      </c>
      <c r="D304" s="84">
        <v>1003.55658048</v>
      </c>
      <c r="E304" s="84">
        <v>214.64050975000001</v>
      </c>
      <c r="F304" s="84">
        <v>214.64050975000001</v>
      </c>
    </row>
    <row r="305" spans="1:6" ht="12.75" customHeight="1" x14ac:dyDescent="0.2">
      <c r="A305" s="83" t="s">
        <v>164</v>
      </c>
      <c r="B305" s="83">
        <v>9</v>
      </c>
      <c r="C305" s="84">
        <v>905.53803814000003</v>
      </c>
      <c r="D305" s="84">
        <v>887.26923222999994</v>
      </c>
      <c r="E305" s="84">
        <v>189.76899159999999</v>
      </c>
      <c r="F305" s="84">
        <v>189.76899159999999</v>
      </c>
    </row>
    <row r="306" spans="1:6" ht="12.75" customHeight="1" x14ac:dyDescent="0.2">
      <c r="A306" s="83" t="s">
        <v>164</v>
      </c>
      <c r="B306" s="83">
        <v>10</v>
      </c>
      <c r="C306" s="84">
        <v>810.13680441999998</v>
      </c>
      <c r="D306" s="84">
        <v>799.91764000000001</v>
      </c>
      <c r="E306" s="84">
        <v>171.08624800000001</v>
      </c>
      <c r="F306" s="84">
        <v>171.08624800000001</v>
      </c>
    </row>
    <row r="307" spans="1:6" ht="12.75" customHeight="1" x14ac:dyDescent="0.2">
      <c r="A307" s="83" t="s">
        <v>164</v>
      </c>
      <c r="B307" s="83">
        <v>11</v>
      </c>
      <c r="C307" s="84">
        <v>771.57148379</v>
      </c>
      <c r="D307" s="84">
        <v>761.39069796000001</v>
      </c>
      <c r="E307" s="84">
        <v>162.84611222999999</v>
      </c>
      <c r="F307" s="84">
        <v>162.84611222999999</v>
      </c>
    </row>
    <row r="308" spans="1:6" ht="12.75" customHeight="1" x14ac:dyDescent="0.2">
      <c r="A308" s="83" t="s">
        <v>164</v>
      </c>
      <c r="B308" s="83">
        <v>12</v>
      </c>
      <c r="C308" s="84">
        <v>774.96660770999995</v>
      </c>
      <c r="D308" s="84">
        <v>764.40681947999997</v>
      </c>
      <c r="E308" s="84">
        <v>163.49119977999999</v>
      </c>
      <c r="F308" s="84">
        <v>163.49119977999999</v>
      </c>
    </row>
    <row r="309" spans="1:6" ht="12.75" customHeight="1" x14ac:dyDescent="0.2">
      <c r="A309" s="83" t="s">
        <v>164</v>
      </c>
      <c r="B309" s="83">
        <v>13</v>
      </c>
      <c r="C309" s="84">
        <v>762.60653489000003</v>
      </c>
      <c r="D309" s="84">
        <v>745.68965192999997</v>
      </c>
      <c r="E309" s="84">
        <v>159.48797518999999</v>
      </c>
      <c r="F309" s="84">
        <v>159.48797518999999</v>
      </c>
    </row>
    <row r="310" spans="1:6" ht="12.75" customHeight="1" x14ac:dyDescent="0.2">
      <c r="A310" s="83" t="s">
        <v>164</v>
      </c>
      <c r="B310" s="83">
        <v>14</v>
      </c>
      <c r="C310" s="84">
        <v>765.66644775999998</v>
      </c>
      <c r="D310" s="84">
        <v>754.99149517000001</v>
      </c>
      <c r="E310" s="84">
        <v>161.47745183000001</v>
      </c>
      <c r="F310" s="84">
        <v>161.47745183000001</v>
      </c>
    </row>
    <row r="311" spans="1:6" ht="12.75" customHeight="1" x14ac:dyDescent="0.2">
      <c r="A311" s="83" t="s">
        <v>164</v>
      </c>
      <c r="B311" s="83">
        <v>15</v>
      </c>
      <c r="C311" s="84">
        <v>786.70709056999999</v>
      </c>
      <c r="D311" s="84">
        <v>776.33276339999998</v>
      </c>
      <c r="E311" s="84">
        <v>166.04191863</v>
      </c>
      <c r="F311" s="84">
        <v>166.04191863</v>
      </c>
    </row>
    <row r="312" spans="1:6" ht="12.75" customHeight="1" x14ac:dyDescent="0.2">
      <c r="A312" s="83" t="s">
        <v>164</v>
      </c>
      <c r="B312" s="83">
        <v>16</v>
      </c>
      <c r="C312" s="84">
        <v>797.41187105999995</v>
      </c>
      <c r="D312" s="84">
        <v>787.32824067000001</v>
      </c>
      <c r="E312" s="84">
        <v>168.39362942</v>
      </c>
      <c r="F312" s="84">
        <v>168.39362942</v>
      </c>
    </row>
    <row r="313" spans="1:6" ht="12.75" customHeight="1" x14ac:dyDescent="0.2">
      <c r="A313" s="83" t="s">
        <v>164</v>
      </c>
      <c r="B313" s="83">
        <v>17</v>
      </c>
      <c r="C313" s="84">
        <v>807.05208908999998</v>
      </c>
      <c r="D313" s="84">
        <v>796.03466309999999</v>
      </c>
      <c r="E313" s="84">
        <v>170.25575756000001</v>
      </c>
      <c r="F313" s="84">
        <v>170.25575756000001</v>
      </c>
    </row>
    <row r="314" spans="1:6" ht="12.75" customHeight="1" x14ac:dyDescent="0.2">
      <c r="A314" s="83" t="s">
        <v>164</v>
      </c>
      <c r="B314" s="83">
        <v>18</v>
      </c>
      <c r="C314" s="84">
        <v>791.08075072999998</v>
      </c>
      <c r="D314" s="84">
        <v>782.16542867999999</v>
      </c>
      <c r="E314" s="84">
        <v>167.28940807999999</v>
      </c>
      <c r="F314" s="84">
        <v>167.28940807999999</v>
      </c>
    </row>
    <row r="315" spans="1:6" ht="12.75" customHeight="1" x14ac:dyDescent="0.2">
      <c r="A315" s="83" t="s">
        <v>164</v>
      </c>
      <c r="B315" s="83">
        <v>19</v>
      </c>
      <c r="C315" s="84">
        <v>777.09578974999999</v>
      </c>
      <c r="D315" s="84">
        <v>767.06558995</v>
      </c>
      <c r="E315" s="84">
        <v>164.05985715</v>
      </c>
      <c r="F315" s="84">
        <v>164.05985715</v>
      </c>
    </row>
    <row r="316" spans="1:6" ht="12.75" customHeight="1" x14ac:dyDescent="0.2">
      <c r="A316" s="83" t="s">
        <v>164</v>
      </c>
      <c r="B316" s="83">
        <v>20</v>
      </c>
      <c r="C316" s="84">
        <v>734.79269816999999</v>
      </c>
      <c r="D316" s="84">
        <v>719.72130513000002</v>
      </c>
      <c r="E316" s="84">
        <v>153.93386962</v>
      </c>
      <c r="F316" s="84">
        <v>153.93386962</v>
      </c>
    </row>
    <row r="317" spans="1:6" ht="12.75" customHeight="1" x14ac:dyDescent="0.2">
      <c r="A317" s="83" t="s">
        <v>164</v>
      </c>
      <c r="B317" s="83">
        <v>21</v>
      </c>
      <c r="C317" s="84">
        <v>728.49176776000002</v>
      </c>
      <c r="D317" s="84">
        <v>717.81933131000005</v>
      </c>
      <c r="E317" s="84">
        <v>153.52707577999999</v>
      </c>
      <c r="F317" s="84">
        <v>153.52707577999999</v>
      </c>
    </row>
    <row r="318" spans="1:6" ht="12.75" customHeight="1" x14ac:dyDescent="0.2">
      <c r="A318" s="83" t="s">
        <v>164</v>
      </c>
      <c r="B318" s="83">
        <v>22</v>
      </c>
      <c r="C318" s="84">
        <v>737.92254345000003</v>
      </c>
      <c r="D318" s="84">
        <v>728.16176177</v>
      </c>
      <c r="E318" s="84">
        <v>155.73911304000001</v>
      </c>
      <c r="F318" s="84">
        <v>155.73911304000001</v>
      </c>
    </row>
    <row r="319" spans="1:6" ht="12.75" customHeight="1" x14ac:dyDescent="0.2">
      <c r="A319" s="83" t="s">
        <v>164</v>
      </c>
      <c r="B319" s="83">
        <v>23</v>
      </c>
      <c r="C319" s="84">
        <v>798.92360790999999</v>
      </c>
      <c r="D319" s="84">
        <v>789.20959227000003</v>
      </c>
      <c r="E319" s="84">
        <v>168.79601258</v>
      </c>
      <c r="F319" s="84">
        <v>168.79601258</v>
      </c>
    </row>
    <row r="320" spans="1:6" ht="12.75" customHeight="1" x14ac:dyDescent="0.2">
      <c r="A320" s="83" t="s">
        <v>164</v>
      </c>
      <c r="B320" s="83">
        <v>24</v>
      </c>
      <c r="C320" s="84">
        <v>909.71425376000002</v>
      </c>
      <c r="D320" s="84">
        <v>903.78282836999995</v>
      </c>
      <c r="E320" s="84">
        <v>193.30091672</v>
      </c>
      <c r="F320" s="84">
        <v>193.30091672</v>
      </c>
    </row>
    <row r="321" spans="1:6" ht="12.75" customHeight="1" x14ac:dyDescent="0.2">
      <c r="A321" s="83" t="s">
        <v>165</v>
      </c>
      <c r="B321" s="83">
        <v>1</v>
      </c>
      <c r="C321" s="84">
        <v>1001.57399809</v>
      </c>
      <c r="D321" s="84">
        <v>988.19761867</v>
      </c>
      <c r="E321" s="84">
        <v>211.35553762999999</v>
      </c>
      <c r="F321" s="84">
        <v>211.35553762999999</v>
      </c>
    </row>
    <row r="322" spans="1:6" ht="12.75" customHeight="1" x14ac:dyDescent="0.2">
      <c r="A322" s="83" t="s">
        <v>165</v>
      </c>
      <c r="B322" s="83">
        <v>2</v>
      </c>
      <c r="C322" s="84">
        <v>1080.914816</v>
      </c>
      <c r="D322" s="84">
        <v>1066.7150653799999</v>
      </c>
      <c r="E322" s="84">
        <v>228.14883570000001</v>
      </c>
      <c r="F322" s="84">
        <v>228.14883570000001</v>
      </c>
    </row>
    <row r="323" spans="1:6" ht="12.75" customHeight="1" x14ac:dyDescent="0.2">
      <c r="A323" s="83" t="s">
        <v>165</v>
      </c>
      <c r="B323" s="83">
        <v>3</v>
      </c>
      <c r="C323" s="84">
        <v>1158.9687672800001</v>
      </c>
      <c r="D323" s="84">
        <v>1143.4350668899999</v>
      </c>
      <c r="E323" s="84">
        <v>244.55769649999999</v>
      </c>
      <c r="F323" s="84">
        <v>244.55769649999999</v>
      </c>
    </row>
    <row r="324" spans="1:6" ht="12.75" customHeight="1" x14ac:dyDescent="0.2">
      <c r="A324" s="83" t="s">
        <v>165</v>
      </c>
      <c r="B324" s="83">
        <v>4</v>
      </c>
      <c r="C324" s="84">
        <v>1170.10481643</v>
      </c>
      <c r="D324" s="84">
        <v>1152.2559949500001</v>
      </c>
      <c r="E324" s="84">
        <v>246.44431508</v>
      </c>
      <c r="F324" s="84">
        <v>246.44431508</v>
      </c>
    </row>
    <row r="325" spans="1:6" ht="12.75" customHeight="1" x14ac:dyDescent="0.2">
      <c r="A325" s="83" t="s">
        <v>165</v>
      </c>
      <c r="B325" s="83">
        <v>5</v>
      </c>
      <c r="C325" s="84">
        <v>1169.8212984100001</v>
      </c>
      <c r="D325" s="84">
        <v>1150.4114703499999</v>
      </c>
      <c r="E325" s="84">
        <v>246.04980848</v>
      </c>
      <c r="F325" s="84">
        <v>246.04980848</v>
      </c>
    </row>
    <row r="326" spans="1:6" ht="12.75" customHeight="1" x14ac:dyDescent="0.2">
      <c r="A326" s="83" t="s">
        <v>165</v>
      </c>
      <c r="B326" s="83">
        <v>6</v>
      </c>
      <c r="C326" s="84">
        <v>1140.0629549499999</v>
      </c>
      <c r="D326" s="84">
        <v>1124.60151032</v>
      </c>
      <c r="E326" s="84">
        <v>240.52957864000001</v>
      </c>
      <c r="F326" s="84">
        <v>240.52957864000001</v>
      </c>
    </row>
    <row r="327" spans="1:6" ht="12.75" customHeight="1" x14ac:dyDescent="0.2">
      <c r="A327" s="83" t="s">
        <v>165</v>
      </c>
      <c r="B327" s="83">
        <v>7</v>
      </c>
      <c r="C327" s="84">
        <v>1051.15220589</v>
      </c>
      <c r="D327" s="84">
        <v>1032.5092596899999</v>
      </c>
      <c r="E327" s="84">
        <v>220.83290382999999</v>
      </c>
      <c r="F327" s="84">
        <v>220.83290382999999</v>
      </c>
    </row>
    <row r="328" spans="1:6" ht="12.75" customHeight="1" x14ac:dyDescent="0.2">
      <c r="A328" s="83" t="s">
        <v>165</v>
      </c>
      <c r="B328" s="83">
        <v>8</v>
      </c>
      <c r="C328" s="84">
        <v>998.57545511000001</v>
      </c>
      <c r="D328" s="84">
        <v>978.56423677999999</v>
      </c>
      <c r="E328" s="84">
        <v>209.29515155999999</v>
      </c>
      <c r="F328" s="84">
        <v>209.29515155999999</v>
      </c>
    </row>
    <row r="329" spans="1:6" ht="12.75" customHeight="1" x14ac:dyDescent="0.2">
      <c r="A329" s="83" t="s">
        <v>165</v>
      </c>
      <c r="B329" s="83">
        <v>9</v>
      </c>
      <c r="C329" s="84">
        <v>931.46299366999995</v>
      </c>
      <c r="D329" s="84">
        <v>917.74146413999995</v>
      </c>
      <c r="E329" s="84">
        <v>196.28638735000001</v>
      </c>
      <c r="F329" s="84">
        <v>196.28638735000001</v>
      </c>
    </row>
    <row r="330" spans="1:6" ht="12.75" customHeight="1" x14ac:dyDescent="0.2">
      <c r="A330" s="83" t="s">
        <v>165</v>
      </c>
      <c r="B330" s="83">
        <v>10</v>
      </c>
      <c r="C330" s="84">
        <v>814.60195341999997</v>
      </c>
      <c r="D330" s="84">
        <v>801.90006888999994</v>
      </c>
      <c r="E330" s="84">
        <v>171.51024955</v>
      </c>
      <c r="F330" s="84">
        <v>171.51024955</v>
      </c>
    </row>
    <row r="331" spans="1:6" ht="12.75" customHeight="1" x14ac:dyDescent="0.2">
      <c r="A331" s="83" t="s">
        <v>165</v>
      </c>
      <c r="B331" s="83">
        <v>11</v>
      </c>
      <c r="C331" s="84">
        <v>776.88095136000004</v>
      </c>
      <c r="D331" s="84">
        <v>765.44918803999997</v>
      </c>
      <c r="E331" s="84">
        <v>163.71414139000001</v>
      </c>
      <c r="F331" s="84">
        <v>163.71414139000001</v>
      </c>
    </row>
    <row r="332" spans="1:6" ht="12.75" customHeight="1" x14ac:dyDescent="0.2">
      <c r="A332" s="83" t="s">
        <v>165</v>
      </c>
      <c r="B332" s="83">
        <v>12</v>
      </c>
      <c r="C332" s="84">
        <v>767.13962358000003</v>
      </c>
      <c r="D332" s="84">
        <v>757.74804739000001</v>
      </c>
      <c r="E332" s="84">
        <v>162.06702275000001</v>
      </c>
      <c r="F332" s="84">
        <v>162.06702275000001</v>
      </c>
    </row>
    <row r="333" spans="1:6" ht="12.75" customHeight="1" x14ac:dyDescent="0.2">
      <c r="A333" s="83" t="s">
        <v>165</v>
      </c>
      <c r="B333" s="83">
        <v>13</v>
      </c>
      <c r="C333" s="84">
        <v>783.66874700000005</v>
      </c>
      <c r="D333" s="84">
        <v>771.34274508999999</v>
      </c>
      <c r="E333" s="84">
        <v>164.97465435999999</v>
      </c>
      <c r="F333" s="84">
        <v>164.97465435999999</v>
      </c>
    </row>
    <row r="334" spans="1:6" ht="12.75" customHeight="1" x14ac:dyDescent="0.2">
      <c r="A334" s="83" t="s">
        <v>165</v>
      </c>
      <c r="B334" s="83">
        <v>14</v>
      </c>
      <c r="C334" s="84">
        <v>792.42082339000001</v>
      </c>
      <c r="D334" s="84">
        <v>780.83818133</v>
      </c>
      <c r="E334" s="84">
        <v>167.00553664</v>
      </c>
      <c r="F334" s="84">
        <v>167.00553664</v>
      </c>
    </row>
    <row r="335" spans="1:6" ht="12.75" customHeight="1" x14ac:dyDescent="0.2">
      <c r="A335" s="83" t="s">
        <v>165</v>
      </c>
      <c r="B335" s="83">
        <v>15</v>
      </c>
      <c r="C335" s="84">
        <v>801.07477502999996</v>
      </c>
      <c r="D335" s="84">
        <v>789.76240528999995</v>
      </c>
      <c r="E335" s="84">
        <v>168.91424814000001</v>
      </c>
      <c r="F335" s="84">
        <v>168.91424814000001</v>
      </c>
    </row>
    <row r="336" spans="1:6" ht="12.75" customHeight="1" x14ac:dyDescent="0.2">
      <c r="A336" s="83" t="s">
        <v>165</v>
      </c>
      <c r="B336" s="83">
        <v>16</v>
      </c>
      <c r="C336" s="84">
        <v>808.93002267999998</v>
      </c>
      <c r="D336" s="84">
        <v>798.34966637000002</v>
      </c>
      <c r="E336" s="84">
        <v>170.75089007</v>
      </c>
      <c r="F336" s="84">
        <v>170.75089007</v>
      </c>
    </row>
    <row r="337" spans="1:6" ht="12.75" customHeight="1" x14ac:dyDescent="0.2">
      <c r="A337" s="83" t="s">
        <v>165</v>
      </c>
      <c r="B337" s="83">
        <v>17</v>
      </c>
      <c r="C337" s="84">
        <v>813.29104796000001</v>
      </c>
      <c r="D337" s="84">
        <v>801.27210817000002</v>
      </c>
      <c r="E337" s="84">
        <v>171.37594142</v>
      </c>
      <c r="F337" s="84">
        <v>171.37594142</v>
      </c>
    </row>
    <row r="338" spans="1:6" ht="12.75" customHeight="1" x14ac:dyDescent="0.2">
      <c r="A338" s="83" t="s">
        <v>165</v>
      </c>
      <c r="B338" s="83">
        <v>18</v>
      </c>
      <c r="C338" s="84">
        <v>820.49599696999996</v>
      </c>
      <c r="D338" s="84">
        <v>807.91552809999996</v>
      </c>
      <c r="E338" s="84">
        <v>172.79683494</v>
      </c>
      <c r="F338" s="84">
        <v>172.79683494</v>
      </c>
    </row>
    <row r="339" spans="1:6" ht="12.75" customHeight="1" x14ac:dyDescent="0.2">
      <c r="A339" s="83" t="s">
        <v>165</v>
      </c>
      <c r="B339" s="83">
        <v>19</v>
      </c>
      <c r="C339" s="84">
        <v>820.81211976999998</v>
      </c>
      <c r="D339" s="84">
        <v>805.13391162999994</v>
      </c>
      <c r="E339" s="84">
        <v>172.20190328000001</v>
      </c>
      <c r="F339" s="84">
        <v>172.20190328000001</v>
      </c>
    </row>
    <row r="340" spans="1:6" ht="12.75" customHeight="1" x14ac:dyDescent="0.2">
      <c r="A340" s="83" t="s">
        <v>165</v>
      </c>
      <c r="B340" s="83">
        <v>20</v>
      </c>
      <c r="C340" s="84">
        <v>805.42055591999997</v>
      </c>
      <c r="D340" s="84">
        <v>786.21943252999995</v>
      </c>
      <c r="E340" s="84">
        <v>168.15647773000001</v>
      </c>
      <c r="F340" s="84">
        <v>168.15647773000001</v>
      </c>
    </row>
    <row r="341" spans="1:6" ht="12.75" customHeight="1" x14ac:dyDescent="0.2">
      <c r="A341" s="83" t="s">
        <v>165</v>
      </c>
      <c r="B341" s="83">
        <v>21</v>
      </c>
      <c r="C341" s="84">
        <v>772.59910558000001</v>
      </c>
      <c r="D341" s="84">
        <v>761.75097507999999</v>
      </c>
      <c r="E341" s="84">
        <v>162.92316824</v>
      </c>
      <c r="F341" s="84">
        <v>162.92316824</v>
      </c>
    </row>
    <row r="342" spans="1:6" ht="12.75" customHeight="1" x14ac:dyDescent="0.2">
      <c r="A342" s="83" t="s">
        <v>165</v>
      </c>
      <c r="B342" s="83">
        <v>22</v>
      </c>
      <c r="C342" s="84">
        <v>768.98146498000006</v>
      </c>
      <c r="D342" s="84">
        <v>759.45363195000004</v>
      </c>
      <c r="E342" s="84">
        <v>162.43181288</v>
      </c>
      <c r="F342" s="84">
        <v>162.43181288</v>
      </c>
    </row>
    <row r="343" spans="1:6" ht="12.75" customHeight="1" x14ac:dyDescent="0.2">
      <c r="A343" s="83" t="s">
        <v>165</v>
      </c>
      <c r="B343" s="83">
        <v>23</v>
      </c>
      <c r="C343" s="84">
        <v>854.15836385</v>
      </c>
      <c r="D343" s="84">
        <v>842.49819435999996</v>
      </c>
      <c r="E343" s="84">
        <v>180.19336967999999</v>
      </c>
      <c r="F343" s="84">
        <v>180.19336967999999</v>
      </c>
    </row>
    <row r="344" spans="1:6" ht="12.75" customHeight="1" x14ac:dyDescent="0.2">
      <c r="A344" s="83" t="s">
        <v>165</v>
      </c>
      <c r="B344" s="83">
        <v>24</v>
      </c>
      <c r="C344" s="84">
        <v>960.48505537999995</v>
      </c>
      <c r="D344" s="84">
        <v>946.99385297000003</v>
      </c>
      <c r="E344" s="84">
        <v>202.54288327</v>
      </c>
      <c r="F344" s="84">
        <v>202.54288327</v>
      </c>
    </row>
    <row r="345" spans="1:6" ht="12.75" customHeight="1" x14ac:dyDescent="0.2">
      <c r="A345" s="83" t="s">
        <v>166</v>
      </c>
      <c r="B345" s="83">
        <v>1</v>
      </c>
      <c r="C345" s="84">
        <v>1025.5935582699999</v>
      </c>
      <c r="D345" s="84">
        <v>1007.98903853</v>
      </c>
      <c r="E345" s="84">
        <v>215.58852311999999</v>
      </c>
      <c r="F345" s="84">
        <v>215.58852311999999</v>
      </c>
    </row>
    <row r="346" spans="1:6" ht="12.75" customHeight="1" x14ac:dyDescent="0.2">
      <c r="A346" s="83" t="s">
        <v>166</v>
      </c>
      <c r="B346" s="83">
        <v>2</v>
      </c>
      <c r="C346" s="84">
        <v>1133.9163861699999</v>
      </c>
      <c r="D346" s="84">
        <v>1116.6690172900001</v>
      </c>
      <c r="E346" s="84">
        <v>238.83297838999999</v>
      </c>
      <c r="F346" s="84">
        <v>238.83297838999999</v>
      </c>
    </row>
    <row r="347" spans="1:6" ht="12.75" customHeight="1" x14ac:dyDescent="0.2">
      <c r="A347" s="83" t="s">
        <v>166</v>
      </c>
      <c r="B347" s="83">
        <v>3</v>
      </c>
      <c r="C347" s="84">
        <v>1221.82072126</v>
      </c>
      <c r="D347" s="84">
        <v>1202.96767443</v>
      </c>
      <c r="E347" s="84">
        <v>257.29052041</v>
      </c>
      <c r="F347" s="84">
        <v>257.29052041</v>
      </c>
    </row>
    <row r="348" spans="1:6" ht="12.75" customHeight="1" x14ac:dyDescent="0.2">
      <c r="A348" s="83" t="s">
        <v>166</v>
      </c>
      <c r="B348" s="83">
        <v>4</v>
      </c>
      <c r="C348" s="84">
        <v>1223.596072</v>
      </c>
      <c r="D348" s="84">
        <v>1203.2314395000001</v>
      </c>
      <c r="E348" s="84">
        <v>257.34693443999998</v>
      </c>
      <c r="F348" s="84">
        <v>257.34693443999998</v>
      </c>
    </row>
    <row r="349" spans="1:6" ht="12.75" customHeight="1" x14ac:dyDescent="0.2">
      <c r="A349" s="83" t="s">
        <v>166</v>
      </c>
      <c r="B349" s="83">
        <v>5</v>
      </c>
      <c r="C349" s="84">
        <v>1214.5128337900001</v>
      </c>
      <c r="D349" s="84">
        <v>1193.32546026</v>
      </c>
      <c r="E349" s="84">
        <v>255.2282453</v>
      </c>
      <c r="F349" s="84">
        <v>255.2282453</v>
      </c>
    </row>
    <row r="350" spans="1:6" ht="12.75" customHeight="1" x14ac:dyDescent="0.2">
      <c r="A350" s="83" t="s">
        <v>166</v>
      </c>
      <c r="B350" s="83">
        <v>6</v>
      </c>
      <c r="C350" s="84">
        <v>1200.8843387100001</v>
      </c>
      <c r="D350" s="84">
        <v>1179.72328189</v>
      </c>
      <c r="E350" s="84">
        <v>252.31901371000001</v>
      </c>
      <c r="F350" s="84">
        <v>252.31901371000001</v>
      </c>
    </row>
    <row r="351" spans="1:6" ht="12.75" customHeight="1" x14ac:dyDescent="0.2">
      <c r="A351" s="83" t="s">
        <v>166</v>
      </c>
      <c r="B351" s="83">
        <v>7</v>
      </c>
      <c r="C351" s="84">
        <v>1101.96428074</v>
      </c>
      <c r="D351" s="84">
        <v>1075.2510259000001</v>
      </c>
      <c r="E351" s="84">
        <v>229.97450547</v>
      </c>
      <c r="F351" s="84">
        <v>229.97450547</v>
      </c>
    </row>
    <row r="352" spans="1:6" ht="12.75" customHeight="1" x14ac:dyDescent="0.2">
      <c r="A352" s="83" t="s">
        <v>166</v>
      </c>
      <c r="B352" s="83">
        <v>8</v>
      </c>
      <c r="C352" s="84">
        <v>1031.54014338</v>
      </c>
      <c r="D352" s="84">
        <v>1003.55327907</v>
      </c>
      <c r="E352" s="84">
        <v>214.63980365</v>
      </c>
      <c r="F352" s="84">
        <v>214.63980365</v>
      </c>
    </row>
    <row r="353" spans="1:6" ht="12.75" customHeight="1" x14ac:dyDescent="0.2">
      <c r="A353" s="83" t="s">
        <v>166</v>
      </c>
      <c r="B353" s="83">
        <v>9</v>
      </c>
      <c r="C353" s="84">
        <v>945.05880015000002</v>
      </c>
      <c r="D353" s="84">
        <v>930.24166525999999</v>
      </c>
      <c r="E353" s="84">
        <v>198.95992823</v>
      </c>
      <c r="F353" s="84">
        <v>198.95992823</v>
      </c>
    </row>
    <row r="354" spans="1:6" ht="12.75" customHeight="1" x14ac:dyDescent="0.2">
      <c r="A354" s="83" t="s">
        <v>166</v>
      </c>
      <c r="B354" s="83">
        <v>10</v>
      </c>
      <c r="C354" s="84">
        <v>831.35378608999997</v>
      </c>
      <c r="D354" s="84">
        <v>819.56383993999998</v>
      </c>
      <c r="E354" s="84">
        <v>175.28817387999999</v>
      </c>
      <c r="F354" s="84">
        <v>175.28817387999999</v>
      </c>
    </row>
    <row r="355" spans="1:6" ht="12.75" customHeight="1" x14ac:dyDescent="0.2">
      <c r="A355" s="83" t="s">
        <v>166</v>
      </c>
      <c r="B355" s="83">
        <v>11</v>
      </c>
      <c r="C355" s="84">
        <v>773.44255745999999</v>
      </c>
      <c r="D355" s="84">
        <v>763.44267338999998</v>
      </c>
      <c r="E355" s="84">
        <v>163.28498837999999</v>
      </c>
      <c r="F355" s="84">
        <v>163.28498837999999</v>
      </c>
    </row>
    <row r="356" spans="1:6" ht="12.75" customHeight="1" x14ac:dyDescent="0.2">
      <c r="A356" s="83" t="s">
        <v>166</v>
      </c>
      <c r="B356" s="83">
        <v>12</v>
      </c>
      <c r="C356" s="84">
        <v>767.95971181000004</v>
      </c>
      <c r="D356" s="84">
        <v>757.10016947999998</v>
      </c>
      <c r="E356" s="84">
        <v>161.92845473</v>
      </c>
      <c r="F356" s="84">
        <v>161.92845473</v>
      </c>
    </row>
    <row r="357" spans="1:6" ht="12.75" customHeight="1" x14ac:dyDescent="0.2">
      <c r="A357" s="83" t="s">
        <v>166</v>
      </c>
      <c r="B357" s="83">
        <v>13</v>
      </c>
      <c r="C357" s="84">
        <v>774.03396482000005</v>
      </c>
      <c r="D357" s="84">
        <v>762.78064314999995</v>
      </c>
      <c r="E357" s="84">
        <v>163.14339347000001</v>
      </c>
      <c r="F357" s="84">
        <v>163.14339347000001</v>
      </c>
    </row>
    <row r="358" spans="1:6" ht="12.75" customHeight="1" x14ac:dyDescent="0.2">
      <c r="A358" s="83" t="s">
        <v>166</v>
      </c>
      <c r="B358" s="83">
        <v>14</v>
      </c>
      <c r="C358" s="84">
        <v>779.69209546000002</v>
      </c>
      <c r="D358" s="84">
        <v>769.29808379999997</v>
      </c>
      <c r="E358" s="84">
        <v>164.53734256000001</v>
      </c>
      <c r="F358" s="84">
        <v>164.53734256000001</v>
      </c>
    </row>
    <row r="359" spans="1:6" ht="12.75" customHeight="1" x14ac:dyDescent="0.2">
      <c r="A359" s="83" t="s">
        <v>166</v>
      </c>
      <c r="B359" s="83">
        <v>15</v>
      </c>
      <c r="C359" s="84">
        <v>795.04652575</v>
      </c>
      <c r="D359" s="84">
        <v>784.02152558</v>
      </c>
      <c r="E359" s="84">
        <v>167.68638977000001</v>
      </c>
      <c r="F359" s="84">
        <v>167.68638977000001</v>
      </c>
    </row>
    <row r="360" spans="1:6" ht="12.75" customHeight="1" x14ac:dyDescent="0.2">
      <c r="A360" s="83" t="s">
        <v>166</v>
      </c>
      <c r="B360" s="83">
        <v>16</v>
      </c>
      <c r="C360" s="84">
        <v>797.55355680000002</v>
      </c>
      <c r="D360" s="84">
        <v>785.89683052999999</v>
      </c>
      <c r="E360" s="84">
        <v>168.08747966999999</v>
      </c>
      <c r="F360" s="84">
        <v>168.08747966999999</v>
      </c>
    </row>
    <row r="361" spans="1:6" ht="12.75" customHeight="1" x14ac:dyDescent="0.2">
      <c r="A361" s="83" t="s">
        <v>166</v>
      </c>
      <c r="B361" s="83">
        <v>17</v>
      </c>
      <c r="C361" s="84">
        <v>794.10750990999998</v>
      </c>
      <c r="D361" s="84">
        <v>784.21566173999997</v>
      </c>
      <c r="E361" s="84">
        <v>167.72791158000001</v>
      </c>
      <c r="F361" s="84">
        <v>167.72791158000001</v>
      </c>
    </row>
    <row r="362" spans="1:6" ht="12.75" customHeight="1" x14ac:dyDescent="0.2">
      <c r="A362" s="83" t="s">
        <v>166</v>
      </c>
      <c r="B362" s="83">
        <v>18</v>
      </c>
      <c r="C362" s="84">
        <v>803.60144381999999</v>
      </c>
      <c r="D362" s="84">
        <v>796.42385300000001</v>
      </c>
      <c r="E362" s="84">
        <v>170.33899743000001</v>
      </c>
      <c r="F362" s="84">
        <v>170.33899743000001</v>
      </c>
    </row>
    <row r="363" spans="1:6" ht="12.75" customHeight="1" x14ac:dyDescent="0.2">
      <c r="A363" s="83" t="s">
        <v>166</v>
      </c>
      <c r="B363" s="83">
        <v>19</v>
      </c>
      <c r="C363" s="84">
        <v>791.49126434000004</v>
      </c>
      <c r="D363" s="84">
        <v>779.98620801000004</v>
      </c>
      <c r="E363" s="84">
        <v>166.82331674</v>
      </c>
      <c r="F363" s="84">
        <v>166.82331674</v>
      </c>
    </row>
    <row r="364" spans="1:6" ht="12.75" customHeight="1" x14ac:dyDescent="0.2">
      <c r="A364" s="83" t="s">
        <v>166</v>
      </c>
      <c r="B364" s="83">
        <v>20</v>
      </c>
      <c r="C364" s="84">
        <v>774.09389815999998</v>
      </c>
      <c r="D364" s="84">
        <v>754.42409748</v>
      </c>
      <c r="E364" s="84">
        <v>161.35609690999999</v>
      </c>
      <c r="F364" s="84">
        <v>161.35609690999999</v>
      </c>
    </row>
    <row r="365" spans="1:6" ht="12.75" customHeight="1" x14ac:dyDescent="0.2">
      <c r="A365" s="83" t="s">
        <v>166</v>
      </c>
      <c r="B365" s="83">
        <v>21</v>
      </c>
      <c r="C365" s="84">
        <v>755.53665402000001</v>
      </c>
      <c r="D365" s="84">
        <v>741.66053769999996</v>
      </c>
      <c r="E365" s="84">
        <v>158.62622893</v>
      </c>
      <c r="F365" s="84">
        <v>158.62622893</v>
      </c>
    </row>
    <row r="366" spans="1:6" ht="12.75" customHeight="1" x14ac:dyDescent="0.2">
      <c r="A366" s="83" t="s">
        <v>166</v>
      </c>
      <c r="B366" s="83">
        <v>22</v>
      </c>
      <c r="C366" s="84">
        <v>757.86764797000001</v>
      </c>
      <c r="D366" s="84">
        <v>745.79110365999998</v>
      </c>
      <c r="E366" s="84">
        <v>159.50967367000001</v>
      </c>
      <c r="F366" s="84">
        <v>159.50967367000001</v>
      </c>
    </row>
    <row r="367" spans="1:6" ht="12.75" customHeight="1" x14ac:dyDescent="0.2">
      <c r="A367" s="83" t="s">
        <v>166</v>
      </c>
      <c r="B367" s="83">
        <v>23</v>
      </c>
      <c r="C367" s="84">
        <v>818.90551049999999</v>
      </c>
      <c r="D367" s="84">
        <v>807.11401340999998</v>
      </c>
      <c r="E367" s="84">
        <v>172.62540711</v>
      </c>
      <c r="F367" s="84">
        <v>172.62540711</v>
      </c>
    </row>
    <row r="368" spans="1:6" ht="12.75" customHeight="1" x14ac:dyDescent="0.2">
      <c r="A368" s="83" t="s">
        <v>166</v>
      </c>
      <c r="B368" s="83">
        <v>24</v>
      </c>
      <c r="C368" s="84">
        <v>924.60819013000003</v>
      </c>
      <c r="D368" s="84">
        <v>912.49435104999998</v>
      </c>
      <c r="E368" s="84">
        <v>195.1641357</v>
      </c>
      <c r="F368" s="84">
        <v>195.1641357</v>
      </c>
    </row>
    <row r="369" spans="1:6" ht="12.75" customHeight="1" x14ac:dyDescent="0.2">
      <c r="A369" s="83" t="s">
        <v>167</v>
      </c>
      <c r="B369" s="83">
        <v>1</v>
      </c>
      <c r="C369" s="84">
        <v>982.56359010999995</v>
      </c>
      <c r="D369" s="84">
        <v>964.27340321999998</v>
      </c>
      <c r="E369" s="84">
        <v>206.23863051999999</v>
      </c>
      <c r="F369" s="84">
        <v>206.23863051999999</v>
      </c>
    </row>
    <row r="370" spans="1:6" ht="12.75" customHeight="1" x14ac:dyDescent="0.2">
      <c r="A370" s="83" t="s">
        <v>167</v>
      </c>
      <c r="B370" s="83">
        <v>2</v>
      </c>
      <c r="C370" s="84">
        <v>1078.8183651700001</v>
      </c>
      <c r="D370" s="84">
        <v>1063.60373362</v>
      </c>
      <c r="E370" s="84">
        <v>227.48338458999999</v>
      </c>
      <c r="F370" s="84">
        <v>227.48338458999999</v>
      </c>
    </row>
    <row r="371" spans="1:6" ht="12.75" customHeight="1" x14ac:dyDescent="0.2">
      <c r="A371" s="83" t="s">
        <v>167</v>
      </c>
      <c r="B371" s="83">
        <v>3</v>
      </c>
      <c r="C371" s="84">
        <v>1137.7522655099999</v>
      </c>
      <c r="D371" s="84">
        <v>1120.9817750899999</v>
      </c>
      <c r="E371" s="84">
        <v>239.75539029000001</v>
      </c>
      <c r="F371" s="84">
        <v>239.75539029000001</v>
      </c>
    </row>
    <row r="372" spans="1:6" ht="12.75" customHeight="1" x14ac:dyDescent="0.2">
      <c r="A372" s="83" t="s">
        <v>167</v>
      </c>
      <c r="B372" s="83">
        <v>4</v>
      </c>
      <c r="C372" s="84">
        <v>1147.9557461899999</v>
      </c>
      <c r="D372" s="84">
        <v>1129.3914377000001</v>
      </c>
      <c r="E372" s="84">
        <v>241.55404748999999</v>
      </c>
      <c r="F372" s="84">
        <v>241.55404748999999</v>
      </c>
    </row>
    <row r="373" spans="1:6" ht="12.75" customHeight="1" x14ac:dyDescent="0.2">
      <c r="A373" s="83" t="s">
        <v>167</v>
      </c>
      <c r="B373" s="83">
        <v>5</v>
      </c>
      <c r="C373" s="84">
        <v>1139.5642255099999</v>
      </c>
      <c r="D373" s="84">
        <v>1125.16799528</v>
      </c>
      <c r="E373" s="84">
        <v>240.65073835000001</v>
      </c>
      <c r="F373" s="84">
        <v>240.65073835000001</v>
      </c>
    </row>
    <row r="374" spans="1:6" ht="12.75" customHeight="1" x14ac:dyDescent="0.2">
      <c r="A374" s="83" t="s">
        <v>167</v>
      </c>
      <c r="B374" s="83">
        <v>6</v>
      </c>
      <c r="C374" s="84">
        <v>1138.5639964699999</v>
      </c>
      <c r="D374" s="84">
        <v>1124.47857677</v>
      </c>
      <c r="E374" s="84">
        <v>240.50328562999999</v>
      </c>
      <c r="F374" s="84">
        <v>240.50328562999999</v>
      </c>
    </row>
    <row r="375" spans="1:6" ht="12.75" customHeight="1" x14ac:dyDescent="0.2">
      <c r="A375" s="83" t="s">
        <v>167</v>
      </c>
      <c r="B375" s="83">
        <v>7</v>
      </c>
      <c r="C375" s="84">
        <v>1062.7624980799999</v>
      </c>
      <c r="D375" s="84">
        <v>1043.5601746699999</v>
      </c>
      <c r="E375" s="84">
        <v>223.19647162999999</v>
      </c>
      <c r="F375" s="84">
        <v>223.19647162999999</v>
      </c>
    </row>
    <row r="376" spans="1:6" ht="12.75" customHeight="1" x14ac:dyDescent="0.2">
      <c r="A376" s="83" t="s">
        <v>167</v>
      </c>
      <c r="B376" s="83">
        <v>8</v>
      </c>
      <c r="C376" s="84">
        <v>1018.34576995</v>
      </c>
      <c r="D376" s="84">
        <v>995.41676844999995</v>
      </c>
      <c r="E376" s="84">
        <v>212.89956814999999</v>
      </c>
      <c r="F376" s="84">
        <v>212.89956814999999</v>
      </c>
    </row>
    <row r="377" spans="1:6" ht="12.75" customHeight="1" x14ac:dyDescent="0.2">
      <c r="A377" s="83" t="s">
        <v>167</v>
      </c>
      <c r="B377" s="83">
        <v>9</v>
      </c>
      <c r="C377" s="84">
        <v>916.54146268</v>
      </c>
      <c r="D377" s="84">
        <v>902.21553805999997</v>
      </c>
      <c r="E377" s="84">
        <v>192.96570493999999</v>
      </c>
      <c r="F377" s="84">
        <v>192.96570493999999</v>
      </c>
    </row>
    <row r="378" spans="1:6" ht="12.75" customHeight="1" x14ac:dyDescent="0.2">
      <c r="A378" s="83" t="s">
        <v>167</v>
      </c>
      <c r="B378" s="83">
        <v>10</v>
      </c>
      <c r="C378" s="84">
        <v>825.26845085000002</v>
      </c>
      <c r="D378" s="84">
        <v>818.18226805999996</v>
      </c>
      <c r="E378" s="84">
        <v>174.99268352000001</v>
      </c>
      <c r="F378" s="84">
        <v>174.99268352000001</v>
      </c>
    </row>
    <row r="379" spans="1:6" ht="12.75" customHeight="1" x14ac:dyDescent="0.2">
      <c r="A379" s="83" t="s">
        <v>167</v>
      </c>
      <c r="B379" s="83">
        <v>11</v>
      </c>
      <c r="C379" s="84">
        <v>795.833033</v>
      </c>
      <c r="D379" s="84">
        <v>788.02011262999997</v>
      </c>
      <c r="E379" s="84">
        <v>168.54160687999999</v>
      </c>
      <c r="F379" s="84">
        <v>168.54160687999999</v>
      </c>
    </row>
    <row r="380" spans="1:6" ht="12.75" customHeight="1" x14ac:dyDescent="0.2">
      <c r="A380" s="83" t="s">
        <v>167</v>
      </c>
      <c r="B380" s="83">
        <v>12</v>
      </c>
      <c r="C380" s="84">
        <v>800.11197150999999</v>
      </c>
      <c r="D380" s="84">
        <v>790.19568744000003</v>
      </c>
      <c r="E380" s="84">
        <v>169.00691845</v>
      </c>
      <c r="F380" s="84">
        <v>169.00691845</v>
      </c>
    </row>
    <row r="381" spans="1:6" ht="12.75" customHeight="1" x14ac:dyDescent="0.2">
      <c r="A381" s="83" t="s">
        <v>167</v>
      </c>
      <c r="B381" s="83">
        <v>13</v>
      </c>
      <c r="C381" s="84">
        <v>799.33252583000001</v>
      </c>
      <c r="D381" s="84">
        <v>787.49658552000005</v>
      </c>
      <c r="E381" s="84">
        <v>168.42963499000001</v>
      </c>
      <c r="F381" s="84">
        <v>168.42963499000001</v>
      </c>
    </row>
    <row r="382" spans="1:6" ht="12.75" customHeight="1" x14ac:dyDescent="0.2">
      <c r="A382" s="83" t="s">
        <v>167</v>
      </c>
      <c r="B382" s="83">
        <v>14</v>
      </c>
      <c r="C382" s="84">
        <v>808.08316818000003</v>
      </c>
      <c r="D382" s="84">
        <v>798.11733976999994</v>
      </c>
      <c r="E382" s="84">
        <v>170.70120008999999</v>
      </c>
      <c r="F382" s="84">
        <v>170.70120008999999</v>
      </c>
    </row>
    <row r="383" spans="1:6" ht="12.75" customHeight="1" x14ac:dyDescent="0.2">
      <c r="A383" s="83" t="s">
        <v>167</v>
      </c>
      <c r="B383" s="83">
        <v>15</v>
      </c>
      <c r="C383" s="84">
        <v>820.42148663</v>
      </c>
      <c r="D383" s="84">
        <v>810.60601216999999</v>
      </c>
      <c r="E383" s="84">
        <v>173.37227521</v>
      </c>
      <c r="F383" s="84">
        <v>173.37227521</v>
      </c>
    </row>
    <row r="384" spans="1:6" ht="12.75" customHeight="1" x14ac:dyDescent="0.2">
      <c r="A384" s="83" t="s">
        <v>167</v>
      </c>
      <c r="B384" s="83">
        <v>16</v>
      </c>
      <c r="C384" s="84">
        <v>816.44712221999998</v>
      </c>
      <c r="D384" s="84">
        <v>816.44712221999998</v>
      </c>
      <c r="E384" s="84">
        <v>174.62157083</v>
      </c>
      <c r="F384" s="84">
        <v>174.62157083</v>
      </c>
    </row>
    <row r="385" spans="1:6" ht="12.75" customHeight="1" x14ac:dyDescent="0.2">
      <c r="A385" s="83" t="s">
        <v>167</v>
      </c>
      <c r="B385" s="83">
        <v>17</v>
      </c>
      <c r="C385" s="84">
        <v>827.03323415</v>
      </c>
      <c r="D385" s="84">
        <v>816.30830434999996</v>
      </c>
      <c r="E385" s="84">
        <v>174.59188048999999</v>
      </c>
      <c r="F385" s="84">
        <v>174.59188048999999</v>
      </c>
    </row>
    <row r="386" spans="1:6" ht="12.75" customHeight="1" x14ac:dyDescent="0.2">
      <c r="A386" s="83" t="s">
        <v>167</v>
      </c>
      <c r="B386" s="83">
        <v>18</v>
      </c>
      <c r="C386" s="84">
        <v>821.93379086000004</v>
      </c>
      <c r="D386" s="84">
        <v>820.31104017999996</v>
      </c>
      <c r="E386" s="84">
        <v>175.44798494</v>
      </c>
      <c r="F386" s="84">
        <v>175.44798494</v>
      </c>
    </row>
    <row r="387" spans="1:6" ht="12.75" customHeight="1" x14ac:dyDescent="0.2">
      <c r="A387" s="83" t="s">
        <v>167</v>
      </c>
      <c r="B387" s="83">
        <v>19</v>
      </c>
      <c r="C387" s="84">
        <v>812.83480658999997</v>
      </c>
      <c r="D387" s="84">
        <v>803.40147759000001</v>
      </c>
      <c r="E387" s="84">
        <v>171.83137059000001</v>
      </c>
      <c r="F387" s="84">
        <v>171.83137059000001</v>
      </c>
    </row>
    <row r="388" spans="1:6" ht="12.75" customHeight="1" x14ac:dyDescent="0.2">
      <c r="A388" s="83" t="s">
        <v>167</v>
      </c>
      <c r="B388" s="83">
        <v>20</v>
      </c>
      <c r="C388" s="84">
        <v>788.80762704000006</v>
      </c>
      <c r="D388" s="84">
        <v>777.88092220999999</v>
      </c>
      <c r="E388" s="84">
        <v>166.37303857000001</v>
      </c>
      <c r="F388" s="84">
        <v>166.37303857000001</v>
      </c>
    </row>
    <row r="389" spans="1:6" ht="12.75" customHeight="1" x14ac:dyDescent="0.2">
      <c r="A389" s="83" t="s">
        <v>167</v>
      </c>
      <c r="B389" s="83">
        <v>21</v>
      </c>
      <c r="C389" s="84">
        <v>787.20901594999998</v>
      </c>
      <c r="D389" s="84">
        <v>781.07757131999995</v>
      </c>
      <c r="E389" s="84">
        <v>167.05673733</v>
      </c>
      <c r="F389" s="84">
        <v>167.05673733</v>
      </c>
    </row>
    <row r="390" spans="1:6" ht="12.75" customHeight="1" x14ac:dyDescent="0.2">
      <c r="A390" s="83" t="s">
        <v>167</v>
      </c>
      <c r="B390" s="83">
        <v>22</v>
      </c>
      <c r="C390" s="84">
        <v>790.05743184999994</v>
      </c>
      <c r="D390" s="84">
        <v>782.32975434000002</v>
      </c>
      <c r="E390" s="84">
        <v>167.32455401999999</v>
      </c>
      <c r="F390" s="84">
        <v>167.32455401999999</v>
      </c>
    </row>
    <row r="391" spans="1:6" ht="12.75" customHeight="1" x14ac:dyDescent="0.2">
      <c r="A391" s="83" t="s">
        <v>167</v>
      </c>
      <c r="B391" s="83">
        <v>23</v>
      </c>
      <c r="C391" s="84">
        <v>833.33599347999996</v>
      </c>
      <c r="D391" s="84">
        <v>825.22012063</v>
      </c>
      <c r="E391" s="84">
        <v>176.49793822999999</v>
      </c>
      <c r="F391" s="84">
        <v>176.49793822999999</v>
      </c>
    </row>
    <row r="392" spans="1:6" ht="12.75" customHeight="1" x14ac:dyDescent="0.2">
      <c r="A392" s="83" t="s">
        <v>167</v>
      </c>
      <c r="B392" s="83">
        <v>24</v>
      </c>
      <c r="C392" s="84">
        <v>922.06397206999998</v>
      </c>
      <c r="D392" s="84">
        <v>910.74756960000002</v>
      </c>
      <c r="E392" s="84">
        <v>194.79053438</v>
      </c>
      <c r="F392" s="84">
        <v>194.79053438</v>
      </c>
    </row>
    <row r="393" spans="1:6" ht="12.75" customHeight="1" x14ac:dyDescent="0.2">
      <c r="A393" s="83" t="s">
        <v>168</v>
      </c>
      <c r="B393" s="83">
        <v>1</v>
      </c>
      <c r="C393" s="84">
        <v>987.04622486000005</v>
      </c>
      <c r="D393" s="84">
        <v>969.79605893999997</v>
      </c>
      <c r="E393" s="84">
        <v>207.41981518</v>
      </c>
      <c r="F393" s="84">
        <v>207.41981518</v>
      </c>
    </row>
    <row r="394" spans="1:6" ht="12.75" customHeight="1" x14ac:dyDescent="0.2">
      <c r="A394" s="83" t="s">
        <v>168</v>
      </c>
      <c r="B394" s="83">
        <v>2</v>
      </c>
      <c r="C394" s="84">
        <v>1057.8634662899999</v>
      </c>
      <c r="D394" s="84">
        <v>1044.69975178</v>
      </c>
      <c r="E394" s="84">
        <v>223.44020419</v>
      </c>
      <c r="F394" s="84">
        <v>223.44020419</v>
      </c>
    </row>
    <row r="395" spans="1:6" ht="12.75" customHeight="1" x14ac:dyDescent="0.2">
      <c r="A395" s="83" t="s">
        <v>168</v>
      </c>
      <c r="B395" s="83">
        <v>3</v>
      </c>
      <c r="C395" s="84">
        <v>1141.2133484999999</v>
      </c>
      <c r="D395" s="84">
        <v>1126.04661033</v>
      </c>
      <c r="E395" s="84">
        <v>240.83865638</v>
      </c>
      <c r="F395" s="84">
        <v>240.83865638</v>
      </c>
    </row>
    <row r="396" spans="1:6" ht="12.75" customHeight="1" x14ac:dyDescent="0.2">
      <c r="A396" s="83" t="s">
        <v>168</v>
      </c>
      <c r="B396" s="83">
        <v>4</v>
      </c>
      <c r="C396" s="84">
        <v>1152.97954241</v>
      </c>
      <c r="D396" s="84">
        <v>1136.2479845800001</v>
      </c>
      <c r="E396" s="84">
        <v>243.02052456000001</v>
      </c>
      <c r="F396" s="84">
        <v>243.02052456000001</v>
      </c>
    </row>
    <row r="397" spans="1:6" ht="12.75" customHeight="1" x14ac:dyDescent="0.2">
      <c r="A397" s="83" t="s">
        <v>168</v>
      </c>
      <c r="B397" s="83">
        <v>5</v>
      </c>
      <c r="C397" s="84">
        <v>1155.1600188699999</v>
      </c>
      <c r="D397" s="84">
        <v>1137.0269372600001</v>
      </c>
      <c r="E397" s="84">
        <v>243.18712683000001</v>
      </c>
      <c r="F397" s="84">
        <v>243.18712683000001</v>
      </c>
    </row>
    <row r="398" spans="1:6" ht="12.75" customHeight="1" x14ac:dyDescent="0.2">
      <c r="A398" s="83" t="s">
        <v>168</v>
      </c>
      <c r="B398" s="83">
        <v>6</v>
      </c>
      <c r="C398" s="84">
        <v>1149.1090238500001</v>
      </c>
      <c r="D398" s="84">
        <v>1133.9439076199999</v>
      </c>
      <c r="E398" s="84">
        <v>242.52772898000001</v>
      </c>
      <c r="F398" s="84">
        <v>242.52772898000001</v>
      </c>
    </row>
    <row r="399" spans="1:6" ht="12.75" customHeight="1" x14ac:dyDescent="0.2">
      <c r="A399" s="83" t="s">
        <v>168</v>
      </c>
      <c r="B399" s="83">
        <v>7</v>
      </c>
      <c r="C399" s="84">
        <v>1088.4567901099999</v>
      </c>
      <c r="D399" s="84">
        <v>1073.7129772599999</v>
      </c>
      <c r="E399" s="84">
        <v>229.64554788999999</v>
      </c>
      <c r="F399" s="84">
        <v>229.64554788999999</v>
      </c>
    </row>
    <row r="400" spans="1:6" ht="12.75" customHeight="1" x14ac:dyDescent="0.2">
      <c r="A400" s="83" t="s">
        <v>168</v>
      </c>
      <c r="B400" s="83">
        <v>8</v>
      </c>
      <c r="C400" s="84">
        <v>1031.10480014</v>
      </c>
      <c r="D400" s="84">
        <v>1013.80156347</v>
      </c>
      <c r="E400" s="84">
        <v>216.83170496</v>
      </c>
      <c r="F400" s="84">
        <v>216.83170496</v>
      </c>
    </row>
    <row r="401" spans="1:6" ht="12.75" customHeight="1" x14ac:dyDescent="0.2">
      <c r="A401" s="83" t="s">
        <v>168</v>
      </c>
      <c r="B401" s="83">
        <v>9</v>
      </c>
      <c r="C401" s="84">
        <v>930.30343959000004</v>
      </c>
      <c r="D401" s="84">
        <v>914.94757559000004</v>
      </c>
      <c r="E401" s="84">
        <v>195.68883095000001</v>
      </c>
      <c r="F401" s="84">
        <v>195.68883095000001</v>
      </c>
    </row>
    <row r="402" spans="1:6" ht="12.75" customHeight="1" x14ac:dyDescent="0.2">
      <c r="A402" s="83" t="s">
        <v>168</v>
      </c>
      <c r="B402" s="83">
        <v>10</v>
      </c>
      <c r="C402" s="84">
        <v>859.52775416999998</v>
      </c>
      <c r="D402" s="84">
        <v>846.59422361999998</v>
      </c>
      <c r="E402" s="84">
        <v>181.06942771999999</v>
      </c>
      <c r="F402" s="84">
        <v>181.06942771999999</v>
      </c>
    </row>
    <row r="403" spans="1:6" ht="12.75" customHeight="1" x14ac:dyDescent="0.2">
      <c r="A403" s="83" t="s">
        <v>168</v>
      </c>
      <c r="B403" s="83">
        <v>11</v>
      </c>
      <c r="C403" s="84">
        <v>830.29401091</v>
      </c>
      <c r="D403" s="84">
        <v>819.17119907999995</v>
      </c>
      <c r="E403" s="84">
        <v>175.20419591999999</v>
      </c>
      <c r="F403" s="84">
        <v>175.20419591999999</v>
      </c>
    </row>
    <row r="404" spans="1:6" ht="12.75" customHeight="1" x14ac:dyDescent="0.2">
      <c r="A404" s="83" t="s">
        <v>168</v>
      </c>
      <c r="B404" s="83">
        <v>12</v>
      </c>
      <c r="C404" s="84">
        <v>809.88127995000002</v>
      </c>
      <c r="D404" s="84">
        <v>796.37113339999996</v>
      </c>
      <c r="E404" s="84">
        <v>170.32772177000001</v>
      </c>
      <c r="F404" s="84">
        <v>170.32772177000001</v>
      </c>
    </row>
    <row r="405" spans="1:6" ht="12.75" customHeight="1" x14ac:dyDescent="0.2">
      <c r="A405" s="83" t="s">
        <v>168</v>
      </c>
      <c r="B405" s="83">
        <v>13</v>
      </c>
      <c r="C405" s="84">
        <v>829.82861018999995</v>
      </c>
      <c r="D405" s="84">
        <v>809.28433124000003</v>
      </c>
      <c r="E405" s="84">
        <v>173.08959432</v>
      </c>
      <c r="F405" s="84">
        <v>173.08959432</v>
      </c>
    </row>
    <row r="406" spans="1:6" ht="12.75" customHeight="1" x14ac:dyDescent="0.2">
      <c r="A406" s="83" t="s">
        <v>168</v>
      </c>
      <c r="B406" s="83">
        <v>14</v>
      </c>
      <c r="C406" s="84">
        <v>836.50944724999999</v>
      </c>
      <c r="D406" s="84">
        <v>821.36567029000003</v>
      </c>
      <c r="E406" s="84">
        <v>175.67354904999999</v>
      </c>
      <c r="F406" s="84">
        <v>175.67354904999999</v>
      </c>
    </row>
    <row r="407" spans="1:6" ht="12.75" customHeight="1" x14ac:dyDescent="0.2">
      <c r="A407" s="83" t="s">
        <v>168</v>
      </c>
      <c r="B407" s="83">
        <v>15</v>
      </c>
      <c r="C407" s="84">
        <v>835.79482523000001</v>
      </c>
      <c r="D407" s="84">
        <v>823.85121212000001</v>
      </c>
      <c r="E407" s="84">
        <v>176.20515631000001</v>
      </c>
      <c r="F407" s="84">
        <v>176.20515631000001</v>
      </c>
    </row>
    <row r="408" spans="1:6" ht="12.75" customHeight="1" x14ac:dyDescent="0.2">
      <c r="A408" s="83" t="s">
        <v>168</v>
      </c>
      <c r="B408" s="83">
        <v>16</v>
      </c>
      <c r="C408" s="84">
        <v>832.82709604000001</v>
      </c>
      <c r="D408" s="84">
        <v>822.94765379</v>
      </c>
      <c r="E408" s="84">
        <v>176.01190341</v>
      </c>
      <c r="F408" s="84">
        <v>176.01190341</v>
      </c>
    </row>
    <row r="409" spans="1:6" ht="12.75" customHeight="1" x14ac:dyDescent="0.2">
      <c r="A409" s="83" t="s">
        <v>168</v>
      </c>
      <c r="B409" s="83">
        <v>17</v>
      </c>
      <c r="C409" s="84">
        <v>824.06350442999997</v>
      </c>
      <c r="D409" s="84">
        <v>813.88917314000003</v>
      </c>
      <c r="E409" s="84">
        <v>174.07447712000001</v>
      </c>
      <c r="F409" s="84">
        <v>174.07447712000001</v>
      </c>
    </row>
    <row r="410" spans="1:6" ht="12.75" customHeight="1" x14ac:dyDescent="0.2">
      <c r="A410" s="83" t="s">
        <v>168</v>
      </c>
      <c r="B410" s="83">
        <v>18</v>
      </c>
      <c r="C410" s="84">
        <v>816.82061312999997</v>
      </c>
      <c r="D410" s="84">
        <v>812.23509205000005</v>
      </c>
      <c r="E410" s="84">
        <v>173.72070253999999</v>
      </c>
      <c r="F410" s="84">
        <v>173.72070253999999</v>
      </c>
    </row>
    <row r="411" spans="1:6" ht="12.75" customHeight="1" x14ac:dyDescent="0.2">
      <c r="A411" s="83" t="s">
        <v>168</v>
      </c>
      <c r="B411" s="83">
        <v>19</v>
      </c>
      <c r="C411" s="84">
        <v>832.46174140000005</v>
      </c>
      <c r="D411" s="84">
        <v>824.18262097000002</v>
      </c>
      <c r="E411" s="84">
        <v>176.27603798000001</v>
      </c>
      <c r="F411" s="84">
        <v>176.27603798000001</v>
      </c>
    </row>
    <row r="412" spans="1:6" ht="12.75" customHeight="1" x14ac:dyDescent="0.2">
      <c r="A412" s="83" t="s">
        <v>168</v>
      </c>
      <c r="B412" s="83">
        <v>20</v>
      </c>
      <c r="C412" s="84">
        <v>798.84116071000005</v>
      </c>
      <c r="D412" s="84">
        <v>786.00364496999998</v>
      </c>
      <c r="E412" s="84">
        <v>168.11032512</v>
      </c>
      <c r="F412" s="84">
        <v>168.11032512</v>
      </c>
    </row>
    <row r="413" spans="1:6" ht="12.75" customHeight="1" x14ac:dyDescent="0.2">
      <c r="A413" s="83" t="s">
        <v>168</v>
      </c>
      <c r="B413" s="83">
        <v>21</v>
      </c>
      <c r="C413" s="84">
        <v>811.67252082000005</v>
      </c>
      <c r="D413" s="84">
        <v>800.49152551999998</v>
      </c>
      <c r="E413" s="84">
        <v>171.20899054</v>
      </c>
      <c r="F413" s="84">
        <v>171.20899054</v>
      </c>
    </row>
    <row r="414" spans="1:6" ht="12.75" customHeight="1" x14ac:dyDescent="0.2">
      <c r="A414" s="83" t="s">
        <v>168</v>
      </c>
      <c r="B414" s="83">
        <v>22</v>
      </c>
      <c r="C414" s="84">
        <v>802.88934411000002</v>
      </c>
      <c r="D414" s="84">
        <v>793.01153722000004</v>
      </c>
      <c r="E414" s="84">
        <v>169.60917191999999</v>
      </c>
      <c r="F414" s="84">
        <v>169.60917191999999</v>
      </c>
    </row>
    <row r="415" spans="1:6" ht="12.75" customHeight="1" x14ac:dyDescent="0.2">
      <c r="A415" s="83" t="s">
        <v>168</v>
      </c>
      <c r="B415" s="83">
        <v>23</v>
      </c>
      <c r="C415" s="84">
        <v>890.77677729000004</v>
      </c>
      <c r="D415" s="84">
        <v>875.54916861000004</v>
      </c>
      <c r="E415" s="84">
        <v>187.2623064</v>
      </c>
      <c r="F415" s="84">
        <v>187.2623064</v>
      </c>
    </row>
    <row r="416" spans="1:6" ht="12.75" customHeight="1" x14ac:dyDescent="0.2">
      <c r="A416" s="83" t="s">
        <v>168</v>
      </c>
      <c r="B416" s="83">
        <v>24</v>
      </c>
      <c r="C416" s="84">
        <v>967.01007874000004</v>
      </c>
      <c r="D416" s="84">
        <v>952.1810964</v>
      </c>
      <c r="E416" s="84">
        <v>203.65233000999999</v>
      </c>
      <c r="F416" s="84">
        <v>203.65233000999999</v>
      </c>
    </row>
    <row r="417" spans="1:6" ht="12.75" customHeight="1" x14ac:dyDescent="0.2">
      <c r="A417" s="83" t="s">
        <v>169</v>
      </c>
      <c r="B417" s="83">
        <v>1</v>
      </c>
      <c r="C417" s="84">
        <v>1011.52798341</v>
      </c>
      <c r="D417" s="84">
        <v>985.14042467000002</v>
      </c>
      <c r="E417" s="84">
        <v>210.70166549999999</v>
      </c>
      <c r="F417" s="84">
        <v>210.70166549999999</v>
      </c>
    </row>
    <row r="418" spans="1:6" ht="12.75" customHeight="1" x14ac:dyDescent="0.2">
      <c r="A418" s="83" t="s">
        <v>169</v>
      </c>
      <c r="B418" s="83">
        <v>2</v>
      </c>
      <c r="C418" s="84">
        <v>1066.6503179599999</v>
      </c>
      <c r="D418" s="84">
        <v>1050.9052948900001</v>
      </c>
      <c r="E418" s="84">
        <v>224.76744468999999</v>
      </c>
      <c r="F418" s="84">
        <v>224.76744468999999</v>
      </c>
    </row>
    <row r="419" spans="1:6" ht="12.75" customHeight="1" x14ac:dyDescent="0.2">
      <c r="A419" s="83" t="s">
        <v>169</v>
      </c>
      <c r="B419" s="83">
        <v>3</v>
      </c>
      <c r="C419" s="84">
        <v>1118.9036103999999</v>
      </c>
      <c r="D419" s="84">
        <v>1101.78077874</v>
      </c>
      <c r="E419" s="84">
        <v>235.64868447000001</v>
      </c>
      <c r="F419" s="84">
        <v>235.64868447000001</v>
      </c>
    </row>
    <row r="420" spans="1:6" ht="12.75" customHeight="1" x14ac:dyDescent="0.2">
      <c r="A420" s="83" t="s">
        <v>169</v>
      </c>
      <c r="B420" s="83">
        <v>4</v>
      </c>
      <c r="C420" s="84">
        <v>1130.2279841899999</v>
      </c>
      <c r="D420" s="84">
        <v>1110.4731872299999</v>
      </c>
      <c r="E420" s="84">
        <v>237.50781531000001</v>
      </c>
      <c r="F420" s="84">
        <v>237.50781531000001</v>
      </c>
    </row>
    <row r="421" spans="1:6" ht="12.75" customHeight="1" x14ac:dyDescent="0.2">
      <c r="A421" s="83" t="s">
        <v>169</v>
      </c>
      <c r="B421" s="83">
        <v>5</v>
      </c>
      <c r="C421" s="84">
        <v>1129.65593816</v>
      </c>
      <c r="D421" s="84">
        <v>1112.0415591000001</v>
      </c>
      <c r="E421" s="84">
        <v>237.84325842000001</v>
      </c>
      <c r="F421" s="84">
        <v>237.84325842000001</v>
      </c>
    </row>
    <row r="422" spans="1:6" ht="12.75" customHeight="1" x14ac:dyDescent="0.2">
      <c r="A422" s="83" t="s">
        <v>169</v>
      </c>
      <c r="B422" s="83">
        <v>6</v>
      </c>
      <c r="C422" s="84">
        <v>1124.9359513899999</v>
      </c>
      <c r="D422" s="84">
        <v>1111.2011169899999</v>
      </c>
      <c r="E422" s="84">
        <v>237.66350481000001</v>
      </c>
      <c r="F422" s="84">
        <v>237.66350481000001</v>
      </c>
    </row>
    <row r="423" spans="1:6" ht="12.75" customHeight="1" x14ac:dyDescent="0.2">
      <c r="A423" s="83" t="s">
        <v>169</v>
      </c>
      <c r="B423" s="83">
        <v>7</v>
      </c>
      <c r="C423" s="84">
        <v>1060.28111885</v>
      </c>
      <c r="D423" s="84">
        <v>1047.4885909</v>
      </c>
      <c r="E423" s="84">
        <v>224.03668063000001</v>
      </c>
      <c r="F423" s="84">
        <v>224.03668063000001</v>
      </c>
    </row>
    <row r="424" spans="1:6" ht="12.75" customHeight="1" x14ac:dyDescent="0.2">
      <c r="A424" s="83" t="s">
        <v>169</v>
      </c>
      <c r="B424" s="83">
        <v>8</v>
      </c>
      <c r="C424" s="84">
        <v>1010.7400945000001</v>
      </c>
      <c r="D424" s="84">
        <v>990.99288437999996</v>
      </c>
      <c r="E424" s="84">
        <v>211.95338858</v>
      </c>
      <c r="F424" s="84">
        <v>211.95338858</v>
      </c>
    </row>
    <row r="425" spans="1:6" ht="12.75" customHeight="1" x14ac:dyDescent="0.2">
      <c r="A425" s="83" t="s">
        <v>169</v>
      </c>
      <c r="B425" s="83">
        <v>9</v>
      </c>
      <c r="C425" s="84">
        <v>916.21991763000005</v>
      </c>
      <c r="D425" s="84">
        <v>897.49224455000001</v>
      </c>
      <c r="E425" s="84">
        <v>191.95548772999999</v>
      </c>
      <c r="F425" s="84">
        <v>191.95548772999999</v>
      </c>
    </row>
    <row r="426" spans="1:6" ht="12.75" customHeight="1" x14ac:dyDescent="0.2">
      <c r="A426" s="83" t="s">
        <v>169</v>
      </c>
      <c r="B426" s="83">
        <v>10</v>
      </c>
      <c r="C426" s="84">
        <v>849.97939997000003</v>
      </c>
      <c r="D426" s="84">
        <v>831.89139868999996</v>
      </c>
      <c r="E426" s="84">
        <v>177.92479004</v>
      </c>
      <c r="F426" s="84">
        <v>177.92479004</v>
      </c>
    </row>
    <row r="427" spans="1:6" ht="12.75" customHeight="1" x14ac:dyDescent="0.2">
      <c r="A427" s="83" t="s">
        <v>169</v>
      </c>
      <c r="B427" s="83">
        <v>11</v>
      </c>
      <c r="C427" s="84">
        <v>813.56185601000004</v>
      </c>
      <c r="D427" s="84">
        <v>800.73605437000003</v>
      </c>
      <c r="E427" s="84">
        <v>171.26129032</v>
      </c>
      <c r="F427" s="84">
        <v>171.26129032</v>
      </c>
    </row>
    <row r="428" spans="1:6" ht="12.75" customHeight="1" x14ac:dyDescent="0.2">
      <c r="A428" s="83" t="s">
        <v>169</v>
      </c>
      <c r="B428" s="83">
        <v>12</v>
      </c>
      <c r="C428" s="84">
        <v>818.18244378999998</v>
      </c>
      <c r="D428" s="84">
        <v>807.40267083000003</v>
      </c>
      <c r="E428" s="84">
        <v>172.68714510999999</v>
      </c>
      <c r="F428" s="84">
        <v>172.68714510999999</v>
      </c>
    </row>
    <row r="429" spans="1:6" ht="12.75" customHeight="1" x14ac:dyDescent="0.2">
      <c r="A429" s="83" t="s">
        <v>169</v>
      </c>
      <c r="B429" s="83">
        <v>13</v>
      </c>
      <c r="C429" s="84">
        <v>814.30574440999999</v>
      </c>
      <c r="D429" s="84">
        <v>795.62255788000004</v>
      </c>
      <c r="E429" s="84">
        <v>170.16761657000001</v>
      </c>
      <c r="F429" s="84">
        <v>170.16761657000001</v>
      </c>
    </row>
    <row r="430" spans="1:6" ht="12.75" customHeight="1" x14ac:dyDescent="0.2">
      <c r="A430" s="83" t="s">
        <v>169</v>
      </c>
      <c r="B430" s="83">
        <v>14</v>
      </c>
      <c r="C430" s="84">
        <v>808.45183655000005</v>
      </c>
      <c r="D430" s="84">
        <v>799.09825470999999</v>
      </c>
      <c r="E430" s="84">
        <v>170.91099800999999</v>
      </c>
      <c r="F430" s="84">
        <v>170.91099800999999</v>
      </c>
    </row>
    <row r="431" spans="1:6" ht="12.75" customHeight="1" x14ac:dyDescent="0.2">
      <c r="A431" s="83" t="s">
        <v>169</v>
      </c>
      <c r="B431" s="83">
        <v>15</v>
      </c>
      <c r="C431" s="84">
        <v>820.69745412999998</v>
      </c>
      <c r="D431" s="84">
        <v>810.32857782999997</v>
      </c>
      <c r="E431" s="84">
        <v>173.3129376</v>
      </c>
      <c r="F431" s="84">
        <v>173.3129376</v>
      </c>
    </row>
    <row r="432" spans="1:6" ht="12.75" customHeight="1" x14ac:dyDescent="0.2">
      <c r="A432" s="83" t="s">
        <v>169</v>
      </c>
      <c r="B432" s="83">
        <v>16</v>
      </c>
      <c r="C432" s="84">
        <v>842.87617554999997</v>
      </c>
      <c r="D432" s="84">
        <v>830.60950666999997</v>
      </c>
      <c r="E432" s="84">
        <v>177.65061918999999</v>
      </c>
      <c r="F432" s="84">
        <v>177.65061918999999</v>
      </c>
    </row>
    <row r="433" spans="1:6" ht="12.75" customHeight="1" x14ac:dyDescent="0.2">
      <c r="A433" s="83" t="s">
        <v>169</v>
      </c>
      <c r="B433" s="83">
        <v>17</v>
      </c>
      <c r="C433" s="84">
        <v>841.00468702000001</v>
      </c>
      <c r="D433" s="84">
        <v>828.13880831999995</v>
      </c>
      <c r="E433" s="84">
        <v>177.12218665</v>
      </c>
      <c r="F433" s="84">
        <v>177.12218665</v>
      </c>
    </row>
    <row r="434" spans="1:6" ht="12.75" customHeight="1" x14ac:dyDescent="0.2">
      <c r="A434" s="83" t="s">
        <v>169</v>
      </c>
      <c r="B434" s="83">
        <v>18</v>
      </c>
      <c r="C434" s="84">
        <v>826.01655532999996</v>
      </c>
      <c r="D434" s="84">
        <v>813.70039971999995</v>
      </c>
      <c r="E434" s="84">
        <v>174.03410228999999</v>
      </c>
      <c r="F434" s="84">
        <v>174.03410228999999</v>
      </c>
    </row>
    <row r="435" spans="1:6" ht="12.75" customHeight="1" x14ac:dyDescent="0.2">
      <c r="A435" s="83" t="s">
        <v>169</v>
      </c>
      <c r="B435" s="83">
        <v>19</v>
      </c>
      <c r="C435" s="84">
        <v>834.55531559999997</v>
      </c>
      <c r="D435" s="84">
        <v>820.82045902000004</v>
      </c>
      <c r="E435" s="84">
        <v>175.55693936</v>
      </c>
      <c r="F435" s="84">
        <v>175.55693936</v>
      </c>
    </row>
    <row r="436" spans="1:6" ht="12.75" customHeight="1" x14ac:dyDescent="0.2">
      <c r="A436" s="83" t="s">
        <v>169</v>
      </c>
      <c r="B436" s="83">
        <v>20</v>
      </c>
      <c r="C436" s="84">
        <v>839.03181615999995</v>
      </c>
      <c r="D436" s="84">
        <v>823.81584404</v>
      </c>
      <c r="E436" s="84">
        <v>176.19759178999999</v>
      </c>
      <c r="F436" s="84">
        <v>176.19759178999999</v>
      </c>
    </row>
    <row r="437" spans="1:6" ht="12.75" customHeight="1" x14ac:dyDescent="0.2">
      <c r="A437" s="83" t="s">
        <v>169</v>
      </c>
      <c r="B437" s="83">
        <v>21</v>
      </c>
      <c r="C437" s="84">
        <v>829.66360687999997</v>
      </c>
      <c r="D437" s="84">
        <v>815.68596462999994</v>
      </c>
      <c r="E437" s="84">
        <v>174.45877457</v>
      </c>
      <c r="F437" s="84">
        <v>174.45877457</v>
      </c>
    </row>
    <row r="438" spans="1:6" ht="12.75" customHeight="1" x14ac:dyDescent="0.2">
      <c r="A438" s="83" t="s">
        <v>169</v>
      </c>
      <c r="B438" s="83">
        <v>22</v>
      </c>
      <c r="C438" s="84">
        <v>837.96392118999995</v>
      </c>
      <c r="D438" s="84">
        <v>825.50156724999999</v>
      </c>
      <c r="E438" s="84">
        <v>176.55813398000001</v>
      </c>
      <c r="F438" s="84">
        <v>176.55813398000001</v>
      </c>
    </row>
    <row r="439" spans="1:6" ht="12.75" customHeight="1" x14ac:dyDescent="0.2">
      <c r="A439" s="83" t="s">
        <v>169</v>
      </c>
      <c r="B439" s="83">
        <v>23</v>
      </c>
      <c r="C439" s="84">
        <v>870.24216447000003</v>
      </c>
      <c r="D439" s="84">
        <v>857.51586542999996</v>
      </c>
      <c r="E439" s="84">
        <v>183.4053466</v>
      </c>
      <c r="F439" s="84">
        <v>183.4053466</v>
      </c>
    </row>
    <row r="440" spans="1:6" ht="12.75" customHeight="1" x14ac:dyDescent="0.2">
      <c r="A440" s="83" t="s">
        <v>169</v>
      </c>
      <c r="B440" s="83">
        <v>24</v>
      </c>
      <c r="C440" s="84">
        <v>944.60976191999998</v>
      </c>
      <c r="D440" s="84">
        <v>931.06553061</v>
      </c>
      <c r="E440" s="84">
        <v>199.13613641000001</v>
      </c>
      <c r="F440" s="84">
        <v>199.13613641000001</v>
      </c>
    </row>
    <row r="441" spans="1:6" ht="12.75" customHeight="1" x14ac:dyDescent="0.2">
      <c r="A441" s="83" t="s">
        <v>170</v>
      </c>
      <c r="B441" s="83">
        <v>1</v>
      </c>
      <c r="C441" s="84">
        <v>988.73033778000001</v>
      </c>
      <c r="D441" s="84">
        <v>965.31179311999995</v>
      </c>
      <c r="E441" s="84">
        <v>206.46072117</v>
      </c>
      <c r="F441" s="84">
        <v>206.46072117</v>
      </c>
    </row>
    <row r="442" spans="1:6" ht="12.75" customHeight="1" x14ac:dyDescent="0.2">
      <c r="A442" s="83" t="s">
        <v>170</v>
      </c>
      <c r="B442" s="83">
        <v>2</v>
      </c>
      <c r="C442" s="84">
        <v>1049.7317528799999</v>
      </c>
      <c r="D442" s="84">
        <v>1034.8271734099999</v>
      </c>
      <c r="E442" s="84">
        <v>221.32865881999999</v>
      </c>
      <c r="F442" s="84">
        <v>221.32865881999999</v>
      </c>
    </row>
    <row r="443" spans="1:6" ht="12.75" customHeight="1" x14ac:dyDescent="0.2">
      <c r="A443" s="83" t="s">
        <v>170</v>
      </c>
      <c r="B443" s="83">
        <v>3</v>
      </c>
      <c r="C443" s="84">
        <v>1107.7212150299999</v>
      </c>
      <c r="D443" s="84">
        <v>1094.6383075599999</v>
      </c>
      <c r="E443" s="84">
        <v>234.12105396000001</v>
      </c>
      <c r="F443" s="84">
        <v>234.12105396000001</v>
      </c>
    </row>
    <row r="444" spans="1:6" ht="12.75" customHeight="1" x14ac:dyDescent="0.2">
      <c r="A444" s="83" t="s">
        <v>170</v>
      </c>
      <c r="B444" s="83">
        <v>4</v>
      </c>
      <c r="C444" s="84">
        <v>1104.66141219</v>
      </c>
      <c r="D444" s="84">
        <v>1090.8745539199999</v>
      </c>
      <c r="E444" s="84">
        <v>233.31606296999999</v>
      </c>
      <c r="F444" s="84">
        <v>233.31606296999999</v>
      </c>
    </row>
    <row r="445" spans="1:6" ht="12.75" customHeight="1" x14ac:dyDescent="0.2">
      <c r="A445" s="83" t="s">
        <v>170</v>
      </c>
      <c r="B445" s="83">
        <v>5</v>
      </c>
      <c r="C445" s="84">
        <v>1113.3625523999999</v>
      </c>
      <c r="D445" s="84">
        <v>1096.4158458700001</v>
      </c>
      <c r="E445" s="84">
        <v>234.50123354999999</v>
      </c>
      <c r="F445" s="84">
        <v>234.50123354999999</v>
      </c>
    </row>
    <row r="446" spans="1:6" ht="12.75" customHeight="1" x14ac:dyDescent="0.2">
      <c r="A446" s="83" t="s">
        <v>170</v>
      </c>
      <c r="B446" s="83">
        <v>6</v>
      </c>
      <c r="C446" s="84">
        <v>1112.4980999500001</v>
      </c>
      <c r="D446" s="84">
        <v>1095.03611804</v>
      </c>
      <c r="E446" s="84">
        <v>234.20613760000001</v>
      </c>
      <c r="F446" s="84">
        <v>234.20613760000001</v>
      </c>
    </row>
    <row r="447" spans="1:6" ht="12.75" customHeight="1" x14ac:dyDescent="0.2">
      <c r="A447" s="83" t="s">
        <v>170</v>
      </c>
      <c r="B447" s="83">
        <v>7</v>
      </c>
      <c r="C447" s="84">
        <v>1052.63762208</v>
      </c>
      <c r="D447" s="84">
        <v>1036.0722072999999</v>
      </c>
      <c r="E447" s="84">
        <v>221.59494645000001</v>
      </c>
      <c r="F447" s="84">
        <v>221.59494645000001</v>
      </c>
    </row>
    <row r="448" spans="1:6" ht="12.75" customHeight="1" x14ac:dyDescent="0.2">
      <c r="A448" s="83" t="s">
        <v>170</v>
      </c>
      <c r="B448" s="83">
        <v>8</v>
      </c>
      <c r="C448" s="84">
        <v>1000.06242124</v>
      </c>
      <c r="D448" s="84">
        <v>978.08080082000004</v>
      </c>
      <c r="E448" s="84">
        <v>209.19175436</v>
      </c>
      <c r="F448" s="84">
        <v>209.19175436</v>
      </c>
    </row>
    <row r="449" spans="1:6" ht="12.75" customHeight="1" x14ac:dyDescent="0.2">
      <c r="A449" s="83" t="s">
        <v>170</v>
      </c>
      <c r="B449" s="83">
        <v>9</v>
      </c>
      <c r="C449" s="84">
        <v>913.78005210000003</v>
      </c>
      <c r="D449" s="84">
        <v>899.91557342999999</v>
      </c>
      <c r="E449" s="84">
        <v>192.47378889000001</v>
      </c>
      <c r="F449" s="84">
        <v>192.47378889000001</v>
      </c>
    </row>
    <row r="450" spans="1:6" ht="12.75" customHeight="1" x14ac:dyDescent="0.2">
      <c r="A450" s="83" t="s">
        <v>170</v>
      </c>
      <c r="B450" s="83">
        <v>10</v>
      </c>
      <c r="C450" s="84">
        <v>828.9654736</v>
      </c>
      <c r="D450" s="84">
        <v>817.86068361000002</v>
      </c>
      <c r="E450" s="84">
        <v>174.92390309999999</v>
      </c>
      <c r="F450" s="84">
        <v>174.92390309999999</v>
      </c>
    </row>
    <row r="451" spans="1:6" ht="12.75" customHeight="1" x14ac:dyDescent="0.2">
      <c r="A451" s="83" t="s">
        <v>170</v>
      </c>
      <c r="B451" s="83">
        <v>11</v>
      </c>
      <c r="C451" s="84">
        <v>789.5021362</v>
      </c>
      <c r="D451" s="84">
        <v>784.33271006999996</v>
      </c>
      <c r="E451" s="84">
        <v>167.75294585</v>
      </c>
      <c r="F451" s="84">
        <v>167.75294585</v>
      </c>
    </row>
    <row r="452" spans="1:6" ht="12.75" customHeight="1" x14ac:dyDescent="0.2">
      <c r="A452" s="83" t="s">
        <v>170</v>
      </c>
      <c r="B452" s="83">
        <v>12</v>
      </c>
      <c r="C452" s="84">
        <v>809.70682683999996</v>
      </c>
      <c r="D452" s="84">
        <v>801.67757462999998</v>
      </c>
      <c r="E452" s="84">
        <v>171.46266252000001</v>
      </c>
      <c r="F452" s="84">
        <v>171.46266252000001</v>
      </c>
    </row>
    <row r="453" spans="1:6" ht="12.75" customHeight="1" x14ac:dyDescent="0.2">
      <c r="A453" s="83" t="s">
        <v>170</v>
      </c>
      <c r="B453" s="83">
        <v>13</v>
      </c>
      <c r="C453" s="84">
        <v>800.17058755000005</v>
      </c>
      <c r="D453" s="84">
        <v>785.10953656000004</v>
      </c>
      <c r="E453" s="84">
        <v>167.91909337000001</v>
      </c>
      <c r="F453" s="84">
        <v>167.91909337000001</v>
      </c>
    </row>
    <row r="454" spans="1:6" ht="12.75" customHeight="1" x14ac:dyDescent="0.2">
      <c r="A454" s="83" t="s">
        <v>170</v>
      </c>
      <c r="B454" s="83">
        <v>14</v>
      </c>
      <c r="C454" s="84">
        <v>800.56348625999999</v>
      </c>
      <c r="D454" s="84">
        <v>789.55524103000005</v>
      </c>
      <c r="E454" s="84">
        <v>168.86993988</v>
      </c>
      <c r="F454" s="84">
        <v>168.86993988</v>
      </c>
    </row>
    <row r="455" spans="1:6" ht="12.75" customHeight="1" x14ac:dyDescent="0.2">
      <c r="A455" s="83" t="s">
        <v>170</v>
      </c>
      <c r="B455" s="83">
        <v>15</v>
      </c>
      <c r="C455" s="84">
        <v>798.27482253999995</v>
      </c>
      <c r="D455" s="84">
        <v>786.42270676999999</v>
      </c>
      <c r="E455" s="84">
        <v>168.19995399000001</v>
      </c>
      <c r="F455" s="84">
        <v>168.19995399000001</v>
      </c>
    </row>
    <row r="456" spans="1:6" ht="12.75" customHeight="1" x14ac:dyDescent="0.2">
      <c r="A456" s="83" t="s">
        <v>170</v>
      </c>
      <c r="B456" s="83">
        <v>16</v>
      </c>
      <c r="C456" s="84">
        <v>797.04505239000002</v>
      </c>
      <c r="D456" s="84">
        <v>787.02036688999999</v>
      </c>
      <c r="E456" s="84">
        <v>168.32778142999999</v>
      </c>
      <c r="F456" s="84">
        <v>168.32778142999999</v>
      </c>
    </row>
    <row r="457" spans="1:6" ht="12.75" customHeight="1" x14ac:dyDescent="0.2">
      <c r="A457" s="83" t="s">
        <v>170</v>
      </c>
      <c r="B457" s="83">
        <v>17</v>
      </c>
      <c r="C457" s="84">
        <v>797.50645121000002</v>
      </c>
      <c r="D457" s="84">
        <v>787.08822773999998</v>
      </c>
      <c r="E457" s="84">
        <v>168.34229550000001</v>
      </c>
      <c r="F457" s="84">
        <v>168.34229550000001</v>
      </c>
    </row>
    <row r="458" spans="1:6" ht="12.75" customHeight="1" x14ac:dyDescent="0.2">
      <c r="A458" s="83" t="s">
        <v>170</v>
      </c>
      <c r="B458" s="83">
        <v>18</v>
      </c>
      <c r="C458" s="84">
        <v>802.07089155000006</v>
      </c>
      <c r="D458" s="84">
        <v>789.44549732999997</v>
      </c>
      <c r="E458" s="84">
        <v>168.84646792000001</v>
      </c>
      <c r="F458" s="84">
        <v>168.84646792000001</v>
      </c>
    </row>
    <row r="459" spans="1:6" ht="12.75" customHeight="1" x14ac:dyDescent="0.2">
      <c r="A459" s="83" t="s">
        <v>170</v>
      </c>
      <c r="B459" s="83">
        <v>19</v>
      </c>
      <c r="C459" s="84">
        <v>805.45443604000002</v>
      </c>
      <c r="D459" s="84">
        <v>792.68363101</v>
      </c>
      <c r="E459" s="84">
        <v>169.53903939</v>
      </c>
      <c r="F459" s="84">
        <v>169.53903939</v>
      </c>
    </row>
    <row r="460" spans="1:6" ht="12.75" customHeight="1" x14ac:dyDescent="0.2">
      <c r="A460" s="83" t="s">
        <v>170</v>
      </c>
      <c r="B460" s="83">
        <v>20</v>
      </c>
      <c r="C460" s="84">
        <v>811.99942968000005</v>
      </c>
      <c r="D460" s="84">
        <v>794.34055670999999</v>
      </c>
      <c r="E460" s="84">
        <v>169.89342238</v>
      </c>
      <c r="F460" s="84">
        <v>169.89342238</v>
      </c>
    </row>
    <row r="461" spans="1:6" ht="12.75" customHeight="1" x14ac:dyDescent="0.2">
      <c r="A461" s="83" t="s">
        <v>170</v>
      </c>
      <c r="B461" s="83">
        <v>21</v>
      </c>
      <c r="C461" s="84">
        <v>809.29359178000004</v>
      </c>
      <c r="D461" s="84">
        <v>794.56171730999995</v>
      </c>
      <c r="E461" s="84">
        <v>169.94072417000001</v>
      </c>
      <c r="F461" s="84">
        <v>169.94072417000001</v>
      </c>
    </row>
    <row r="462" spans="1:6" ht="12.75" customHeight="1" x14ac:dyDescent="0.2">
      <c r="A462" s="83" t="s">
        <v>170</v>
      </c>
      <c r="B462" s="83">
        <v>22</v>
      </c>
      <c r="C462" s="84">
        <v>793.36690687999999</v>
      </c>
      <c r="D462" s="84">
        <v>778.73606601999995</v>
      </c>
      <c r="E462" s="84">
        <v>166.55593658000001</v>
      </c>
      <c r="F462" s="84">
        <v>166.55593658000001</v>
      </c>
    </row>
    <row r="463" spans="1:6" ht="12.75" customHeight="1" x14ac:dyDescent="0.2">
      <c r="A463" s="83" t="s">
        <v>170</v>
      </c>
      <c r="B463" s="83">
        <v>23</v>
      </c>
      <c r="C463" s="84">
        <v>826.71214411999995</v>
      </c>
      <c r="D463" s="84">
        <v>814.11188418999996</v>
      </c>
      <c r="E463" s="84">
        <v>174.12211052000001</v>
      </c>
      <c r="F463" s="84">
        <v>174.12211052000001</v>
      </c>
    </row>
    <row r="464" spans="1:6" ht="12.75" customHeight="1" x14ac:dyDescent="0.2">
      <c r="A464" s="83" t="s">
        <v>170</v>
      </c>
      <c r="B464" s="83">
        <v>24</v>
      </c>
      <c r="C464" s="84">
        <v>899.40340596999999</v>
      </c>
      <c r="D464" s="84">
        <v>884.91687958</v>
      </c>
      <c r="E464" s="84">
        <v>189.26587082</v>
      </c>
      <c r="F464" s="84">
        <v>189.26587082</v>
      </c>
    </row>
    <row r="465" spans="1:6" ht="12.75" customHeight="1" x14ac:dyDescent="0.2">
      <c r="A465" s="83" t="s">
        <v>171</v>
      </c>
      <c r="B465" s="83">
        <v>1</v>
      </c>
      <c r="C465" s="84">
        <v>982.86217913999997</v>
      </c>
      <c r="D465" s="84">
        <v>967.66645874000005</v>
      </c>
      <c r="E465" s="84">
        <v>206.96433665000001</v>
      </c>
      <c r="F465" s="84">
        <v>206.96433665000001</v>
      </c>
    </row>
    <row r="466" spans="1:6" ht="12.75" customHeight="1" x14ac:dyDescent="0.2">
      <c r="A466" s="83" t="s">
        <v>171</v>
      </c>
      <c r="B466" s="83">
        <v>2</v>
      </c>
      <c r="C466" s="84">
        <v>1050.32699688</v>
      </c>
      <c r="D466" s="84">
        <v>1036.4871887300001</v>
      </c>
      <c r="E466" s="84">
        <v>221.68370261000001</v>
      </c>
      <c r="F466" s="84">
        <v>221.68370261000001</v>
      </c>
    </row>
    <row r="467" spans="1:6" ht="12.75" customHeight="1" x14ac:dyDescent="0.2">
      <c r="A467" s="83" t="s">
        <v>171</v>
      </c>
      <c r="B467" s="83">
        <v>3</v>
      </c>
      <c r="C467" s="84">
        <v>1111.0738062</v>
      </c>
      <c r="D467" s="84">
        <v>1093.28888631</v>
      </c>
      <c r="E467" s="84">
        <v>233.83243997</v>
      </c>
      <c r="F467" s="84">
        <v>233.83243997</v>
      </c>
    </row>
    <row r="468" spans="1:6" ht="12.75" customHeight="1" x14ac:dyDescent="0.2">
      <c r="A468" s="83" t="s">
        <v>171</v>
      </c>
      <c r="B468" s="83">
        <v>4</v>
      </c>
      <c r="C468" s="84">
        <v>1112.8275897599999</v>
      </c>
      <c r="D468" s="84">
        <v>1097.6950556199999</v>
      </c>
      <c r="E468" s="84">
        <v>234.77483071</v>
      </c>
      <c r="F468" s="84">
        <v>234.77483071</v>
      </c>
    </row>
    <row r="469" spans="1:6" ht="12.75" customHeight="1" x14ac:dyDescent="0.2">
      <c r="A469" s="83" t="s">
        <v>171</v>
      </c>
      <c r="B469" s="83">
        <v>5</v>
      </c>
      <c r="C469" s="84">
        <v>1111.66796193</v>
      </c>
      <c r="D469" s="84">
        <v>1097.9829850799999</v>
      </c>
      <c r="E469" s="84">
        <v>234.83641301</v>
      </c>
      <c r="F469" s="84">
        <v>234.83641301</v>
      </c>
    </row>
    <row r="470" spans="1:6" ht="12.75" customHeight="1" x14ac:dyDescent="0.2">
      <c r="A470" s="83" t="s">
        <v>171</v>
      </c>
      <c r="B470" s="83">
        <v>6</v>
      </c>
      <c r="C470" s="84">
        <v>1108.6624916599999</v>
      </c>
      <c r="D470" s="84">
        <v>1097.8560835599999</v>
      </c>
      <c r="E470" s="84">
        <v>234.80927134000001</v>
      </c>
      <c r="F470" s="84">
        <v>234.80927134000001</v>
      </c>
    </row>
    <row r="471" spans="1:6" ht="12.75" customHeight="1" x14ac:dyDescent="0.2">
      <c r="A471" s="83" t="s">
        <v>171</v>
      </c>
      <c r="B471" s="83">
        <v>7</v>
      </c>
      <c r="C471" s="84">
        <v>1058.2648631300001</v>
      </c>
      <c r="D471" s="84">
        <v>1044.1083684299999</v>
      </c>
      <c r="E471" s="84">
        <v>223.31371922</v>
      </c>
      <c r="F471" s="84">
        <v>223.31371922</v>
      </c>
    </row>
    <row r="472" spans="1:6" ht="12.75" customHeight="1" x14ac:dyDescent="0.2">
      <c r="A472" s="83" t="s">
        <v>171</v>
      </c>
      <c r="B472" s="83">
        <v>8</v>
      </c>
      <c r="C472" s="84">
        <v>998.99292746000003</v>
      </c>
      <c r="D472" s="84">
        <v>978.21844404000001</v>
      </c>
      <c r="E472" s="84">
        <v>209.22119347</v>
      </c>
      <c r="F472" s="84">
        <v>209.22119347</v>
      </c>
    </row>
    <row r="473" spans="1:6" ht="12.75" customHeight="1" x14ac:dyDescent="0.2">
      <c r="A473" s="83" t="s">
        <v>171</v>
      </c>
      <c r="B473" s="83">
        <v>9</v>
      </c>
      <c r="C473" s="84">
        <v>908.13435658000003</v>
      </c>
      <c r="D473" s="84">
        <v>894.69400533999999</v>
      </c>
      <c r="E473" s="84">
        <v>191.35700080000001</v>
      </c>
      <c r="F473" s="84">
        <v>191.35700080000001</v>
      </c>
    </row>
    <row r="474" spans="1:6" ht="12.75" customHeight="1" x14ac:dyDescent="0.2">
      <c r="A474" s="83" t="s">
        <v>171</v>
      </c>
      <c r="B474" s="83">
        <v>10</v>
      </c>
      <c r="C474" s="84">
        <v>836.09555780999995</v>
      </c>
      <c r="D474" s="84">
        <v>824.56603129999996</v>
      </c>
      <c r="E474" s="84">
        <v>176.35804171000001</v>
      </c>
      <c r="F474" s="84">
        <v>176.35804171000001</v>
      </c>
    </row>
    <row r="475" spans="1:6" ht="12.75" customHeight="1" x14ac:dyDescent="0.2">
      <c r="A475" s="83" t="s">
        <v>171</v>
      </c>
      <c r="B475" s="83">
        <v>11</v>
      </c>
      <c r="C475" s="84">
        <v>800.72501557999999</v>
      </c>
      <c r="D475" s="84">
        <v>790.03160018000005</v>
      </c>
      <c r="E475" s="84">
        <v>168.97182348999999</v>
      </c>
      <c r="F475" s="84">
        <v>168.97182348999999</v>
      </c>
    </row>
    <row r="476" spans="1:6" ht="12.75" customHeight="1" x14ac:dyDescent="0.2">
      <c r="A476" s="83" t="s">
        <v>171</v>
      </c>
      <c r="B476" s="83">
        <v>12</v>
      </c>
      <c r="C476" s="84">
        <v>800.77448150999999</v>
      </c>
      <c r="D476" s="84">
        <v>789.02995435000003</v>
      </c>
      <c r="E476" s="84">
        <v>168.75759166</v>
      </c>
      <c r="F476" s="84">
        <v>168.75759166</v>
      </c>
    </row>
    <row r="477" spans="1:6" ht="12.75" customHeight="1" x14ac:dyDescent="0.2">
      <c r="A477" s="83" t="s">
        <v>171</v>
      </c>
      <c r="B477" s="83">
        <v>13</v>
      </c>
      <c r="C477" s="84">
        <v>793.41577724000001</v>
      </c>
      <c r="D477" s="84">
        <v>777.56902799</v>
      </c>
      <c r="E477" s="84">
        <v>166.30633069000001</v>
      </c>
      <c r="F477" s="84">
        <v>166.30633069000001</v>
      </c>
    </row>
    <row r="478" spans="1:6" ht="12.75" customHeight="1" x14ac:dyDescent="0.2">
      <c r="A478" s="83" t="s">
        <v>171</v>
      </c>
      <c r="B478" s="83">
        <v>14</v>
      </c>
      <c r="C478" s="84">
        <v>789.98049735999996</v>
      </c>
      <c r="D478" s="84">
        <v>776.62938725000004</v>
      </c>
      <c r="E478" s="84">
        <v>166.10536049000001</v>
      </c>
      <c r="F478" s="84">
        <v>166.10536049000001</v>
      </c>
    </row>
    <row r="479" spans="1:6" ht="12.75" customHeight="1" x14ac:dyDescent="0.2">
      <c r="A479" s="83" t="s">
        <v>171</v>
      </c>
      <c r="B479" s="83">
        <v>15</v>
      </c>
      <c r="C479" s="84">
        <v>792.63030423999999</v>
      </c>
      <c r="D479" s="84">
        <v>780.29120406000004</v>
      </c>
      <c r="E479" s="84">
        <v>166.88854924</v>
      </c>
      <c r="F479" s="84">
        <v>166.88854924</v>
      </c>
    </row>
    <row r="480" spans="1:6" ht="12.75" customHeight="1" x14ac:dyDescent="0.2">
      <c r="A480" s="83" t="s">
        <v>171</v>
      </c>
      <c r="B480" s="83">
        <v>16</v>
      </c>
      <c r="C480" s="84">
        <v>791.33639105999998</v>
      </c>
      <c r="D480" s="84">
        <v>779.68406947999995</v>
      </c>
      <c r="E480" s="84">
        <v>166.75869539999999</v>
      </c>
      <c r="F480" s="84">
        <v>166.75869539999999</v>
      </c>
    </row>
    <row r="481" spans="1:6" ht="12.75" customHeight="1" x14ac:dyDescent="0.2">
      <c r="A481" s="83" t="s">
        <v>171</v>
      </c>
      <c r="B481" s="83">
        <v>17</v>
      </c>
      <c r="C481" s="84">
        <v>788.94358078000005</v>
      </c>
      <c r="D481" s="84">
        <v>778.75420135000002</v>
      </c>
      <c r="E481" s="84">
        <v>166.55981535999999</v>
      </c>
      <c r="F481" s="84">
        <v>166.55981535999999</v>
      </c>
    </row>
    <row r="482" spans="1:6" ht="12.75" customHeight="1" x14ac:dyDescent="0.2">
      <c r="A482" s="83" t="s">
        <v>171</v>
      </c>
      <c r="B482" s="83">
        <v>18</v>
      </c>
      <c r="C482" s="84">
        <v>779.99308006000001</v>
      </c>
      <c r="D482" s="84">
        <v>770.33872713999995</v>
      </c>
      <c r="E482" s="84">
        <v>164.75991518000001</v>
      </c>
      <c r="F482" s="84">
        <v>164.75991518000001</v>
      </c>
    </row>
    <row r="483" spans="1:6" ht="12.75" customHeight="1" x14ac:dyDescent="0.2">
      <c r="A483" s="83" t="s">
        <v>171</v>
      </c>
      <c r="B483" s="83">
        <v>19</v>
      </c>
      <c r="C483" s="84">
        <v>785.44200986999999</v>
      </c>
      <c r="D483" s="84">
        <v>774.76912388999995</v>
      </c>
      <c r="E483" s="84">
        <v>165.70748768000001</v>
      </c>
      <c r="F483" s="84">
        <v>165.70748768000001</v>
      </c>
    </row>
    <row r="484" spans="1:6" ht="12.75" customHeight="1" x14ac:dyDescent="0.2">
      <c r="A484" s="83" t="s">
        <v>171</v>
      </c>
      <c r="B484" s="83">
        <v>20</v>
      </c>
      <c r="C484" s="84">
        <v>792.96698088999995</v>
      </c>
      <c r="D484" s="84">
        <v>776.35094864999996</v>
      </c>
      <c r="E484" s="84">
        <v>166.04580809000001</v>
      </c>
      <c r="F484" s="84">
        <v>166.04580809000001</v>
      </c>
    </row>
    <row r="485" spans="1:6" ht="12.75" customHeight="1" x14ac:dyDescent="0.2">
      <c r="A485" s="83" t="s">
        <v>171</v>
      </c>
      <c r="B485" s="83">
        <v>21</v>
      </c>
      <c r="C485" s="84">
        <v>796.38975106999999</v>
      </c>
      <c r="D485" s="84">
        <v>784.70487918000003</v>
      </c>
      <c r="E485" s="84">
        <v>167.83254532000001</v>
      </c>
      <c r="F485" s="84">
        <v>167.83254532000001</v>
      </c>
    </row>
    <row r="486" spans="1:6" ht="12.75" customHeight="1" x14ac:dyDescent="0.2">
      <c r="A486" s="83" t="s">
        <v>171</v>
      </c>
      <c r="B486" s="83">
        <v>22</v>
      </c>
      <c r="C486" s="84">
        <v>792.64245807999998</v>
      </c>
      <c r="D486" s="84">
        <v>780.37891399</v>
      </c>
      <c r="E486" s="84">
        <v>166.90730862000001</v>
      </c>
      <c r="F486" s="84">
        <v>166.90730862000001</v>
      </c>
    </row>
    <row r="487" spans="1:6" ht="12.75" customHeight="1" x14ac:dyDescent="0.2">
      <c r="A487" s="83" t="s">
        <v>171</v>
      </c>
      <c r="B487" s="83">
        <v>23</v>
      </c>
      <c r="C487" s="84">
        <v>810.58752035999998</v>
      </c>
      <c r="D487" s="84">
        <v>801.37804341000003</v>
      </c>
      <c r="E487" s="84">
        <v>171.39859883</v>
      </c>
      <c r="F487" s="84">
        <v>171.39859883</v>
      </c>
    </row>
    <row r="488" spans="1:6" ht="12.75" customHeight="1" x14ac:dyDescent="0.2">
      <c r="A488" s="83" t="s">
        <v>171</v>
      </c>
      <c r="B488" s="83">
        <v>24</v>
      </c>
      <c r="C488" s="84">
        <v>888.14051418999998</v>
      </c>
      <c r="D488" s="84">
        <v>877.95724855000003</v>
      </c>
      <c r="E488" s="84">
        <v>187.77734613000001</v>
      </c>
      <c r="F488" s="84">
        <v>187.77734613000001</v>
      </c>
    </row>
    <row r="489" spans="1:6" ht="12.75" customHeight="1" x14ac:dyDescent="0.2">
      <c r="A489" s="83" t="s">
        <v>172</v>
      </c>
      <c r="B489" s="83">
        <v>1</v>
      </c>
      <c r="C489" s="84">
        <v>984.54016365999996</v>
      </c>
      <c r="D489" s="84">
        <v>970.96179661999997</v>
      </c>
      <c r="E489" s="84">
        <v>207.66914295999999</v>
      </c>
      <c r="F489" s="84">
        <v>207.66914295999999</v>
      </c>
    </row>
    <row r="490" spans="1:6" ht="12.75" customHeight="1" x14ac:dyDescent="0.2">
      <c r="A490" s="83" t="s">
        <v>172</v>
      </c>
      <c r="B490" s="83">
        <v>2</v>
      </c>
      <c r="C490" s="84">
        <v>1060.4874682499999</v>
      </c>
      <c r="D490" s="84">
        <v>1040.95420881</v>
      </c>
      <c r="E490" s="84">
        <v>222.63910809999999</v>
      </c>
      <c r="F490" s="84">
        <v>222.63910809999999</v>
      </c>
    </row>
    <row r="491" spans="1:6" ht="12.75" customHeight="1" x14ac:dyDescent="0.2">
      <c r="A491" s="83" t="s">
        <v>172</v>
      </c>
      <c r="B491" s="83">
        <v>3</v>
      </c>
      <c r="C491" s="84">
        <v>1119.2097005600001</v>
      </c>
      <c r="D491" s="84">
        <v>1102.23911228</v>
      </c>
      <c r="E491" s="84">
        <v>235.74671276999999</v>
      </c>
      <c r="F491" s="84">
        <v>235.74671276999999</v>
      </c>
    </row>
    <row r="492" spans="1:6" ht="12.75" customHeight="1" x14ac:dyDescent="0.2">
      <c r="A492" s="83" t="s">
        <v>172</v>
      </c>
      <c r="B492" s="83">
        <v>4</v>
      </c>
      <c r="C492" s="84">
        <v>1124.8511336900001</v>
      </c>
      <c r="D492" s="84">
        <v>1106.0935959999999</v>
      </c>
      <c r="E492" s="84">
        <v>236.57110908999999</v>
      </c>
      <c r="F492" s="84">
        <v>236.57110908999999</v>
      </c>
    </row>
    <row r="493" spans="1:6" ht="12.75" customHeight="1" x14ac:dyDescent="0.2">
      <c r="A493" s="83" t="s">
        <v>172</v>
      </c>
      <c r="B493" s="83">
        <v>5</v>
      </c>
      <c r="C493" s="84">
        <v>1129.3042369499999</v>
      </c>
      <c r="D493" s="84">
        <v>1109.85014492</v>
      </c>
      <c r="E493" s="84">
        <v>237.37455912999999</v>
      </c>
      <c r="F493" s="84">
        <v>237.37455912999999</v>
      </c>
    </row>
    <row r="494" spans="1:6" ht="12.75" customHeight="1" x14ac:dyDescent="0.2">
      <c r="A494" s="83" t="s">
        <v>172</v>
      </c>
      <c r="B494" s="83">
        <v>6</v>
      </c>
      <c r="C494" s="84">
        <v>1116.89694164</v>
      </c>
      <c r="D494" s="84">
        <v>1102.2328332100001</v>
      </c>
      <c r="E494" s="84">
        <v>235.74536981</v>
      </c>
      <c r="F494" s="84">
        <v>235.74536981</v>
      </c>
    </row>
    <row r="495" spans="1:6" ht="12.75" customHeight="1" x14ac:dyDescent="0.2">
      <c r="A495" s="83" t="s">
        <v>172</v>
      </c>
      <c r="B495" s="83">
        <v>7</v>
      </c>
      <c r="C495" s="84">
        <v>1059.3598501399999</v>
      </c>
      <c r="D495" s="84">
        <v>1041.5124651900001</v>
      </c>
      <c r="E495" s="84">
        <v>222.75850788</v>
      </c>
      <c r="F495" s="84">
        <v>222.75850788</v>
      </c>
    </row>
    <row r="496" spans="1:6" ht="12.75" customHeight="1" x14ac:dyDescent="0.2">
      <c r="A496" s="83" t="s">
        <v>172</v>
      </c>
      <c r="B496" s="83">
        <v>8</v>
      </c>
      <c r="C496" s="84">
        <v>1034.97035078</v>
      </c>
      <c r="D496" s="84">
        <v>1008.48941892</v>
      </c>
      <c r="E496" s="84">
        <v>215.69554439000001</v>
      </c>
      <c r="F496" s="84">
        <v>215.69554439000001</v>
      </c>
    </row>
    <row r="497" spans="1:6" ht="12.75" customHeight="1" x14ac:dyDescent="0.2">
      <c r="A497" s="83" t="s">
        <v>172</v>
      </c>
      <c r="B497" s="83">
        <v>9</v>
      </c>
      <c r="C497" s="84">
        <v>941.28987889999996</v>
      </c>
      <c r="D497" s="84">
        <v>927.68906865999998</v>
      </c>
      <c r="E497" s="84">
        <v>198.41397929999999</v>
      </c>
      <c r="F497" s="84">
        <v>198.41397929999999</v>
      </c>
    </row>
    <row r="498" spans="1:6" ht="12.75" customHeight="1" x14ac:dyDescent="0.2">
      <c r="A498" s="83" t="s">
        <v>172</v>
      </c>
      <c r="B498" s="83">
        <v>10</v>
      </c>
      <c r="C498" s="84">
        <v>812.25593494999998</v>
      </c>
      <c r="D498" s="84">
        <v>803.20184184000004</v>
      </c>
      <c r="E498" s="84">
        <v>171.78867253000001</v>
      </c>
      <c r="F498" s="84">
        <v>171.78867253000001</v>
      </c>
    </row>
    <row r="499" spans="1:6" ht="12.75" customHeight="1" x14ac:dyDescent="0.2">
      <c r="A499" s="83" t="s">
        <v>172</v>
      </c>
      <c r="B499" s="83">
        <v>11</v>
      </c>
      <c r="C499" s="84">
        <v>769.56246553000005</v>
      </c>
      <c r="D499" s="84">
        <v>756.87316982000004</v>
      </c>
      <c r="E499" s="84">
        <v>161.87990407999999</v>
      </c>
      <c r="F499" s="84">
        <v>161.87990407999999</v>
      </c>
    </row>
    <row r="500" spans="1:6" ht="12.75" customHeight="1" x14ac:dyDescent="0.2">
      <c r="A500" s="83" t="s">
        <v>172</v>
      </c>
      <c r="B500" s="83">
        <v>12</v>
      </c>
      <c r="C500" s="84">
        <v>772.43943535000005</v>
      </c>
      <c r="D500" s="84">
        <v>761.85731575</v>
      </c>
      <c r="E500" s="84">
        <v>162.94591235999999</v>
      </c>
      <c r="F500" s="84">
        <v>162.94591235999999</v>
      </c>
    </row>
    <row r="501" spans="1:6" ht="12.75" customHeight="1" x14ac:dyDescent="0.2">
      <c r="A501" s="83" t="s">
        <v>172</v>
      </c>
      <c r="B501" s="83">
        <v>13</v>
      </c>
      <c r="C501" s="84">
        <v>781.96561125000005</v>
      </c>
      <c r="D501" s="84">
        <v>768.8447582</v>
      </c>
      <c r="E501" s="84">
        <v>164.44038535999999</v>
      </c>
      <c r="F501" s="84">
        <v>164.44038535999999</v>
      </c>
    </row>
    <row r="502" spans="1:6" ht="12.75" customHeight="1" x14ac:dyDescent="0.2">
      <c r="A502" s="83" t="s">
        <v>172</v>
      </c>
      <c r="B502" s="83">
        <v>14</v>
      </c>
      <c r="C502" s="84">
        <v>786.46274649999998</v>
      </c>
      <c r="D502" s="84">
        <v>776.51704710000001</v>
      </c>
      <c r="E502" s="84">
        <v>166.08133319000001</v>
      </c>
      <c r="F502" s="84">
        <v>166.08133319000001</v>
      </c>
    </row>
    <row r="503" spans="1:6" ht="12.75" customHeight="1" x14ac:dyDescent="0.2">
      <c r="A503" s="83" t="s">
        <v>172</v>
      </c>
      <c r="B503" s="83">
        <v>15</v>
      </c>
      <c r="C503" s="84">
        <v>785.01762864</v>
      </c>
      <c r="D503" s="84">
        <v>782.03083184000002</v>
      </c>
      <c r="E503" s="84">
        <v>167.26062053000001</v>
      </c>
      <c r="F503" s="84">
        <v>167.26062053000001</v>
      </c>
    </row>
    <row r="504" spans="1:6" ht="12.75" customHeight="1" x14ac:dyDescent="0.2">
      <c r="A504" s="83" t="s">
        <v>172</v>
      </c>
      <c r="B504" s="83">
        <v>16</v>
      </c>
      <c r="C504" s="84">
        <v>800.50099697999997</v>
      </c>
      <c r="D504" s="84">
        <v>791.51610047999998</v>
      </c>
      <c r="E504" s="84">
        <v>169.28932816</v>
      </c>
      <c r="F504" s="84">
        <v>169.28932816</v>
      </c>
    </row>
    <row r="505" spans="1:6" ht="12.75" customHeight="1" x14ac:dyDescent="0.2">
      <c r="A505" s="83" t="s">
        <v>172</v>
      </c>
      <c r="B505" s="83">
        <v>17</v>
      </c>
      <c r="C505" s="84">
        <v>801.67680110000003</v>
      </c>
      <c r="D505" s="84">
        <v>791.25302555999997</v>
      </c>
      <c r="E505" s="84">
        <v>169.23306174999999</v>
      </c>
      <c r="F505" s="84">
        <v>169.23306174999999</v>
      </c>
    </row>
    <row r="506" spans="1:6" ht="12.75" customHeight="1" x14ac:dyDescent="0.2">
      <c r="A506" s="83" t="s">
        <v>172</v>
      </c>
      <c r="B506" s="83">
        <v>18</v>
      </c>
      <c r="C506" s="84">
        <v>808.99656069000002</v>
      </c>
      <c r="D506" s="84">
        <v>798.76797189000001</v>
      </c>
      <c r="E506" s="84">
        <v>170.84035718000001</v>
      </c>
      <c r="F506" s="84">
        <v>170.84035718000001</v>
      </c>
    </row>
    <row r="507" spans="1:6" ht="12.75" customHeight="1" x14ac:dyDescent="0.2">
      <c r="A507" s="83" t="s">
        <v>172</v>
      </c>
      <c r="B507" s="83">
        <v>19</v>
      </c>
      <c r="C507" s="84">
        <v>803.06728873999998</v>
      </c>
      <c r="D507" s="84">
        <v>791.15530980000005</v>
      </c>
      <c r="E507" s="84">
        <v>169.21216232</v>
      </c>
      <c r="F507" s="84">
        <v>169.21216232</v>
      </c>
    </row>
    <row r="508" spans="1:6" ht="12.75" customHeight="1" x14ac:dyDescent="0.2">
      <c r="A508" s="83" t="s">
        <v>172</v>
      </c>
      <c r="B508" s="83">
        <v>20</v>
      </c>
      <c r="C508" s="84">
        <v>766.82445118999999</v>
      </c>
      <c r="D508" s="84">
        <v>751.27353387999995</v>
      </c>
      <c r="E508" s="84">
        <v>160.6822549</v>
      </c>
      <c r="F508" s="84">
        <v>160.6822549</v>
      </c>
    </row>
    <row r="509" spans="1:6" ht="12.75" customHeight="1" x14ac:dyDescent="0.2">
      <c r="A509" s="83" t="s">
        <v>172</v>
      </c>
      <c r="B509" s="83">
        <v>21</v>
      </c>
      <c r="C509" s="84">
        <v>763.14566135999996</v>
      </c>
      <c r="D509" s="84">
        <v>752.92793716000006</v>
      </c>
      <c r="E509" s="84">
        <v>161.03609839000001</v>
      </c>
      <c r="F509" s="84">
        <v>161.03609839000001</v>
      </c>
    </row>
    <row r="510" spans="1:6" ht="12.75" customHeight="1" x14ac:dyDescent="0.2">
      <c r="A510" s="83" t="s">
        <v>172</v>
      </c>
      <c r="B510" s="83">
        <v>22</v>
      </c>
      <c r="C510" s="84">
        <v>862.41548608000005</v>
      </c>
      <c r="D510" s="84">
        <v>852.20285654999998</v>
      </c>
      <c r="E510" s="84">
        <v>182.26900117</v>
      </c>
      <c r="F510" s="84">
        <v>182.26900117</v>
      </c>
    </row>
    <row r="511" spans="1:6" ht="12.75" customHeight="1" x14ac:dyDescent="0.2">
      <c r="A511" s="83" t="s">
        <v>172</v>
      </c>
      <c r="B511" s="83">
        <v>23</v>
      </c>
      <c r="C511" s="84">
        <v>977.96400545999995</v>
      </c>
      <c r="D511" s="84">
        <v>966.25113576000001</v>
      </c>
      <c r="E511" s="84">
        <v>206.66162761999999</v>
      </c>
      <c r="F511" s="84">
        <v>206.66162761999999</v>
      </c>
    </row>
    <row r="512" spans="1:6" ht="12.75" customHeight="1" x14ac:dyDescent="0.2">
      <c r="A512" s="83" t="s">
        <v>172</v>
      </c>
      <c r="B512" s="83">
        <v>24</v>
      </c>
      <c r="C512" s="84">
        <v>1023.15444407</v>
      </c>
      <c r="D512" s="84">
        <v>1010.4369273900001</v>
      </c>
      <c r="E512" s="84">
        <v>216.11207716999999</v>
      </c>
      <c r="F512" s="84">
        <v>216.11207716999999</v>
      </c>
    </row>
    <row r="513" spans="1:6" ht="12.75" customHeight="1" x14ac:dyDescent="0.2">
      <c r="A513" s="83" t="s">
        <v>173</v>
      </c>
      <c r="B513" s="83">
        <v>1</v>
      </c>
      <c r="C513" s="84">
        <v>927.68967785999996</v>
      </c>
      <c r="D513" s="84">
        <v>910.07016202</v>
      </c>
      <c r="E513" s="84">
        <v>194.64565056999999</v>
      </c>
      <c r="F513" s="84">
        <v>194.64565056999999</v>
      </c>
    </row>
    <row r="514" spans="1:6" ht="12.75" customHeight="1" x14ac:dyDescent="0.2">
      <c r="A514" s="83" t="s">
        <v>173</v>
      </c>
      <c r="B514" s="83">
        <v>2</v>
      </c>
      <c r="C514" s="84">
        <v>949.11286304999999</v>
      </c>
      <c r="D514" s="84">
        <v>935.38653614999998</v>
      </c>
      <c r="E514" s="84">
        <v>200.06031232999999</v>
      </c>
      <c r="F514" s="84">
        <v>200.06031232999999</v>
      </c>
    </row>
    <row r="515" spans="1:6" ht="12.75" customHeight="1" x14ac:dyDescent="0.2">
      <c r="A515" s="83" t="s">
        <v>173</v>
      </c>
      <c r="B515" s="83">
        <v>3</v>
      </c>
      <c r="C515" s="84">
        <v>980.65101050999999</v>
      </c>
      <c r="D515" s="84">
        <v>965.17843817000005</v>
      </c>
      <c r="E515" s="84">
        <v>206.43219923999999</v>
      </c>
      <c r="F515" s="84">
        <v>206.43219923999999</v>
      </c>
    </row>
    <row r="516" spans="1:6" ht="12.75" customHeight="1" x14ac:dyDescent="0.2">
      <c r="A516" s="83" t="s">
        <v>173</v>
      </c>
      <c r="B516" s="83">
        <v>4</v>
      </c>
      <c r="C516" s="84">
        <v>990.36347423999996</v>
      </c>
      <c r="D516" s="84">
        <v>971.96650624999995</v>
      </c>
      <c r="E516" s="84">
        <v>207.88403008</v>
      </c>
      <c r="F516" s="84">
        <v>207.88403008</v>
      </c>
    </row>
    <row r="517" spans="1:6" ht="12.75" customHeight="1" x14ac:dyDescent="0.2">
      <c r="A517" s="83" t="s">
        <v>173</v>
      </c>
      <c r="B517" s="83">
        <v>5</v>
      </c>
      <c r="C517" s="84">
        <v>991.50436127</v>
      </c>
      <c r="D517" s="84">
        <v>975.76569013000005</v>
      </c>
      <c r="E517" s="84">
        <v>208.69659888000001</v>
      </c>
      <c r="F517" s="84">
        <v>208.69659888000001</v>
      </c>
    </row>
    <row r="518" spans="1:6" ht="12.75" customHeight="1" x14ac:dyDescent="0.2">
      <c r="A518" s="83" t="s">
        <v>173</v>
      </c>
      <c r="B518" s="83">
        <v>6</v>
      </c>
      <c r="C518" s="84">
        <v>979.17552861000001</v>
      </c>
      <c r="D518" s="84">
        <v>965.73916140999995</v>
      </c>
      <c r="E518" s="84">
        <v>206.55212663</v>
      </c>
      <c r="F518" s="84">
        <v>206.55212663</v>
      </c>
    </row>
    <row r="519" spans="1:6" ht="12.75" customHeight="1" x14ac:dyDescent="0.2">
      <c r="A519" s="83" t="s">
        <v>173</v>
      </c>
      <c r="B519" s="83">
        <v>7</v>
      </c>
      <c r="C519" s="84">
        <v>965.72778778999998</v>
      </c>
      <c r="D519" s="84">
        <v>951.21792528000003</v>
      </c>
      <c r="E519" s="84">
        <v>203.44632712999999</v>
      </c>
      <c r="F519" s="84">
        <v>203.44632712999999</v>
      </c>
    </row>
    <row r="520" spans="1:6" ht="12.75" customHeight="1" x14ac:dyDescent="0.2">
      <c r="A520" s="83" t="s">
        <v>173</v>
      </c>
      <c r="B520" s="83">
        <v>8</v>
      </c>
      <c r="C520" s="84">
        <v>962.95465487000001</v>
      </c>
      <c r="D520" s="84">
        <v>939.54483960000005</v>
      </c>
      <c r="E520" s="84">
        <v>200.94968956</v>
      </c>
      <c r="F520" s="84">
        <v>200.94968956</v>
      </c>
    </row>
    <row r="521" spans="1:6" ht="12.75" customHeight="1" x14ac:dyDescent="0.2">
      <c r="A521" s="83" t="s">
        <v>173</v>
      </c>
      <c r="B521" s="83">
        <v>9</v>
      </c>
      <c r="C521" s="84">
        <v>909.83235826999999</v>
      </c>
      <c r="D521" s="84">
        <v>897.49343106000003</v>
      </c>
      <c r="E521" s="84">
        <v>191.95574149999999</v>
      </c>
      <c r="F521" s="84">
        <v>191.95574149999999</v>
      </c>
    </row>
    <row r="522" spans="1:6" ht="12.75" customHeight="1" x14ac:dyDescent="0.2">
      <c r="A522" s="83" t="s">
        <v>173</v>
      </c>
      <c r="B522" s="83">
        <v>10</v>
      </c>
      <c r="C522" s="84">
        <v>871.66690095000001</v>
      </c>
      <c r="D522" s="84">
        <v>858.13922811999998</v>
      </c>
      <c r="E522" s="84">
        <v>183.53867131000001</v>
      </c>
      <c r="F522" s="84">
        <v>183.53867131000001</v>
      </c>
    </row>
    <row r="523" spans="1:6" ht="12.75" customHeight="1" x14ac:dyDescent="0.2">
      <c r="A523" s="83" t="s">
        <v>173</v>
      </c>
      <c r="B523" s="83">
        <v>11</v>
      </c>
      <c r="C523" s="84">
        <v>852.15713918999995</v>
      </c>
      <c r="D523" s="84">
        <v>839.83684003999997</v>
      </c>
      <c r="E523" s="84">
        <v>179.62415967999999</v>
      </c>
      <c r="F523" s="84">
        <v>179.62415967999999</v>
      </c>
    </row>
    <row r="524" spans="1:6" ht="12.75" customHeight="1" x14ac:dyDescent="0.2">
      <c r="A524" s="83" t="s">
        <v>173</v>
      </c>
      <c r="B524" s="83">
        <v>12</v>
      </c>
      <c r="C524" s="84">
        <v>860.93513251000002</v>
      </c>
      <c r="D524" s="84">
        <v>850.62868632000004</v>
      </c>
      <c r="E524" s="84">
        <v>181.93231790999999</v>
      </c>
      <c r="F524" s="84">
        <v>181.93231790999999</v>
      </c>
    </row>
    <row r="525" spans="1:6" ht="12.75" customHeight="1" x14ac:dyDescent="0.2">
      <c r="A525" s="83" t="s">
        <v>173</v>
      </c>
      <c r="B525" s="83">
        <v>13</v>
      </c>
      <c r="C525" s="84">
        <v>881.52542247999997</v>
      </c>
      <c r="D525" s="84">
        <v>864.81478348999997</v>
      </c>
      <c r="E525" s="84">
        <v>184.96643795</v>
      </c>
      <c r="F525" s="84">
        <v>184.96643795</v>
      </c>
    </row>
    <row r="526" spans="1:6" ht="12.75" customHeight="1" x14ac:dyDescent="0.2">
      <c r="A526" s="83" t="s">
        <v>173</v>
      </c>
      <c r="B526" s="83">
        <v>14</v>
      </c>
      <c r="C526" s="84">
        <v>888.13754116999996</v>
      </c>
      <c r="D526" s="84">
        <v>877.66719831</v>
      </c>
      <c r="E526" s="84">
        <v>187.71531023</v>
      </c>
      <c r="F526" s="84">
        <v>187.71531023</v>
      </c>
    </row>
    <row r="527" spans="1:6" ht="12.75" customHeight="1" x14ac:dyDescent="0.2">
      <c r="A527" s="83" t="s">
        <v>173</v>
      </c>
      <c r="B527" s="83">
        <v>15</v>
      </c>
      <c r="C527" s="84">
        <v>894.44162401000006</v>
      </c>
      <c r="D527" s="84">
        <v>883.59011214999998</v>
      </c>
      <c r="E527" s="84">
        <v>188.98210202999999</v>
      </c>
      <c r="F527" s="84">
        <v>188.98210202999999</v>
      </c>
    </row>
    <row r="528" spans="1:6" ht="12.75" customHeight="1" x14ac:dyDescent="0.2">
      <c r="A528" s="83" t="s">
        <v>173</v>
      </c>
      <c r="B528" s="83">
        <v>16</v>
      </c>
      <c r="C528" s="84">
        <v>916.80027671000005</v>
      </c>
      <c r="D528" s="84">
        <v>902.71719986000005</v>
      </c>
      <c r="E528" s="84">
        <v>193.07300028</v>
      </c>
      <c r="F528" s="84">
        <v>193.07300028</v>
      </c>
    </row>
    <row r="529" spans="1:6" ht="12.75" customHeight="1" x14ac:dyDescent="0.2">
      <c r="A529" s="83" t="s">
        <v>173</v>
      </c>
      <c r="B529" s="83">
        <v>17</v>
      </c>
      <c r="C529" s="84">
        <v>935.27674153999999</v>
      </c>
      <c r="D529" s="84">
        <v>921.9149883</v>
      </c>
      <c r="E529" s="84">
        <v>197.17901997999999</v>
      </c>
      <c r="F529" s="84">
        <v>197.17901997999999</v>
      </c>
    </row>
    <row r="530" spans="1:6" ht="12.75" customHeight="1" x14ac:dyDescent="0.2">
      <c r="A530" s="83" t="s">
        <v>173</v>
      </c>
      <c r="B530" s="83">
        <v>18</v>
      </c>
      <c r="C530" s="84">
        <v>909.93556173000002</v>
      </c>
      <c r="D530" s="84">
        <v>905.03508706000002</v>
      </c>
      <c r="E530" s="84">
        <v>193.56874959000001</v>
      </c>
      <c r="F530" s="84">
        <v>193.56874959000001</v>
      </c>
    </row>
    <row r="531" spans="1:6" ht="12.75" customHeight="1" x14ac:dyDescent="0.2">
      <c r="A531" s="83" t="s">
        <v>173</v>
      </c>
      <c r="B531" s="83">
        <v>19</v>
      </c>
      <c r="C531" s="84">
        <v>884.15353221999999</v>
      </c>
      <c r="D531" s="84">
        <v>871.89182864999998</v>
      </c>
      <c r="E531" s="84">
        <v>186.48007516000001</v>
      </c>
      <c r="F531" s="84">
        <v>186.48007516000001</v>
      </c>
    </row>
    <row r="532" spans="1:6" ht="12.75" customHeight="1" x14ac:dyDescent="0.2">
      <c r="A532" s="83" t="s">
        <v>173</v>
      </c>
      <c r="B532" s="83">
        <v>20</v>
      </c>
      <c r="C532" s="84">
        <v>868.45734089999996</v>
      </c>
      <c r="D532" s="84">
        <v>848.51793771999996</v>
      </c>
      <c r="E532" s="84">
        <v>181.48087136000001</v>
      </c>
      <c r="F532" s="84">
        <v>181.48087136000001</v>
      </c>
    </row>
    <row r="533" spans="1:6" ht="12.75" customHeight="1" x14ac:dyDescent="0.2">
      <c r="A533" s="83" t="s">
        <v>173</v>
      </c>
      <c r="B533" s="83">
        <v>21</v>
      </c>
      <c r="C533" s="84">
        <v>827.57890517999999</v>
      </c>
      <c r="D533" s="84">
        <v>817.04921970999999</v>
      </c>
      <c r="E533" s="84">
        <v>174.75034733999999</v>
      </c>
      <c r="F533" s="84">
        <v>174.75034733999999</v>
      </c>
    </row>
    <row r="534" spans="1:6" ht="12.75" customHeight="1" x14ac:dyDescent="0.2">
      <c r="A534" s="83" t="s">
        <v>173</v>
      </c>
      <c r="B534" s="83">
        <v>22</v>
      </c>
      <c r="C534" s="84">
        <v>826.59947193000005</v>
      </c>
      <c r="D534" s="84">
        <v>816.56711789999997</v>
      </c>
      <c r="E534" s="84">
        <v>174.64723548000001</v>
      </c>
      <c r="F534" s="84">
        <v>174.64723548000001</v>
      </c>
    </row>
    <row r="535" spans="1:6" ht="12.75" customHeight="1" x14ac:dyDescent="0.2">
      <c r="A535" s="83" t="s">
        <v>173</v>
      </c>
      <c r="B535" s="83">
        <v>23</v>
      </c>
      <c r="C535" s="84">
        <v>829.43501842000001</v>
      </c>
      <c r="D535" s="84">
        <v>819.10390471000005</v>
      </c>
      <c r="E535" s="84">
        <v>175.18980300999999</v>
      </c>
      <c r="F535" s="84">
        <v>175.18980300999999</v>
      </c>
    </row>
    <row r="536" spans="1:6" ht="12.75" customHeight="1" x14ac:dyDescent="0.2">
      <c r="A536" s="83" t="s">
        <v>173</v>
      </c>
      <c r="B536" s="83">
        <v>24</v>
      </c>
      <c r="C536" s="84">
        <v>877.80072931999996</v>
      </c>
      <c r="D536" s="84">
        <v>865.77738773999999</v>
      </c>
      <c r="E536" s="84">
        <v>185.17231957999999</v>
      </c>
      <c r="F536" s="84">
        <v>185.17231957999999</v>
      </c>
    </row>
    <row r="537" spans="1:6" ht="12.75" customHeight="1" x14ac:dyDescent="0.2">
      <c r="A537" s="83" t="s">
        <v>174</v>
      </c>
      <c r="B537" s="83">
        <v>1</v>
      </c>
      <c r="C537" s="84">
        <v>887.01688928999999</v>
      </c>
      <c r="D537" s="84">
        <v>871.63678339000001</v>
      </c>
      <c r="E537" s="84">
        <v>186.42552612</v>
      </c>
      <c r="F537" s="84">
        <v>186.42552612</v>
      </c>
    </row>
    <row r="538" spans="1:6" ht="12.75" customHeight="1" x14ac:dyDescent="0.2">
      <c r="A538" s="83" t="s">
        <v>174</v>
      </c>
      <c r="B538" s="83">
        <v>2</v>
      </c>
      <c r="C538" s="84">
        <v>902.90279807000002</v>
      </c>
      <c r="D538" s="84">
        <v>891.12932266999997</v>
      </c>
      <c r="E538" s="84">
        <v>190.59458709</v>
      </c>
      <c r="F538" s="84">
        <v>190.59458709</v>
      </c>
    </row>
    <row r="539" spans="1:6" ht="12.75" customHeight="1" x14ac:dyDescent="0.2">
      <c r="A539" s="83" t="s">
        <v>174</v>
      </c>
      <c r="B539" s="83">
        <v>3</v>
      </c>
      <c r="C539" s="84">
        <v>938.43160462000003</v>
      </c>
      <c r="D539" s="84">
        <v>934.16098108999995</v>
      </c>
      <c r="E539" s="84">
        <v>199.79819083000001</v>
      </c>
      <c r="F539" s="84">
        <v>199.79819083000001</v>
      </c>
    </row>
    <row r="540" spans="1:6" ht="12.75" customHeight="1" x14ac:dyDescent="0.2">
      <c r="A540" s="83" t="s">
        <v>174</v>
      </c>
      <c r="B540" s="83">
        <v>4</v>
      </c>
      <c r="C540" s="84">
        <v>976.13403586000004</v>
      </c>
      <c r="D540" s="84">
        <v>968.13494154</v>
      </c>
      <c r="E540" s="84">
        <v>207.06453568000001</v>
      </c>
      <c r="F540" s="84">
        <v>207.06453568000001</v>
      </c>
    </row>
    <row r="541" spans="1:6" ht="12.75" customHeight="1" x14ac:dyDescent="0.2">
      <c r="A541" s="83" t="s">
        <v>174</v>
      </c>
      <c r="B541" s="83">
        <v>5</v>
      </c>
      <c r="C541" s="84">
        <v>998.39332395999998</v>
      </c>
      <c r="D541" s="84">
        <v>980.66471806000004</v>
      </c>
      <c r="E541" s="84">
        <v>209.74440213</v>
      </c>
      <c r="F541" s="84">
        <v>209.74440213</v>
      </c>
    </row>
    <row r="542" spans="1:6" ht="12.75" customHeight="1" x14ac:dyDescent="0.2">
      <c r="A542" s="83" t="s">
        <v>174</v>
      </c>
      <c r="B542" s="83">
        <v>6</v>
      </c>
      <c r="C542" s="84">
        <v>948.81157667000002</v>
      </c>
      <c r="D542" s="84">
        <v>937.37930670000003</v>
      </c>
      <c r="E542" s="84">
        <v>200.48652576000001</v>
      </c>
      <c r="F542" s="84">
        <v>200.48652576000001</v>
      </c>
    </row>
    <row r="543" spans="1:6" ht="12.75" customHeight="1" x14ac:dyDescent="0.2">
      <c r="A543" s="83" t="s">
        <v>174</v>
      </c>
      <c r="B543" s="83">
        <v>7</v>
      </c>
      <c r="C543" s="84">
        <v>929.90216969999994</v>
      </c>
      <c r="D543" s="84">
        <v>917.85499141000003</v>
      </c>
      <c r="E543" s="84">
        <v>196.31066853999999</v>
      </c>
      <c r="F543" s="84">
        <v>196.31066853999999</v>
      </c>
    </row>
    <row r="544" spans="1:6" ht="12.75" customHeight="1" x14ac:dyDescent="0.2">
      <c r="A544" s="83" t="s">
        <v>174</v>
      </c>
      <c r="B544" s="83">
        <v>8</v>
      </c>
      <c r="C544" s="84">
        <v>941.75607365999997</v>
      </c>
      <c r="D544" s="84">
        <v>912.21000670000001</v>
      </c>
      <c r="E544" s="84">
        <v>195.10332018</v>
      </c>
      <c r="F544" s="84">
        <v>195.10332018</v>
      </c>
    </row>
    <row r="545" spans="1:6" ht="12.75" customHeight="1" x14ac:dyDescent="0.2">
      <c r="A545" s="83" t="s">
        <v>174</v>
      </c>
      <c r="B545" s="83">
        <v>9</v>
      </c>
      <c r="C545" s="84">
        <v>922.46078175000002</v>
      </c>
      <c r="D545" s="84">
        <v>904.46896193999999</v>
      </c>
      <c r="E545" s="84">
        <v>193.44766684999999</v>
      </c>
      <c r="F545" s="84">
        <v>193.44766684999999</v>
      </c>
    </row>
    <row r="546" spans="1:6" ht="12.75" customHeight="1" x14ac:dyDescent="0.2">
      <c r="A546" s="83" t="s">
        <v>174</v>
      </c>
      <c r="B546" s="83">
        <v>10</v>
      </c>
      <c r="C546" s="84">
        <v>922.32605368999998</v>
      </c>
      <c r="D546" s="84">
        <v>909.29357236999999</v>
      </c>
      <c r="E546" s="84">
        <v>194.4795537</v>
      </c>
      <c r="F546" s="84">
        <v>194.4795537</v>
      </c>
    </row>
    <row r="547" spans="1:6" ht="12.75" customHeight="1" x14ac:dyDescent="0.2">
      <c r="A547" s="83" t="s">
        <v>174</v>
      </c>
      <c r="B547" s="83">
        <v>11</v>
      </c>
      <c r="C547" s="84">
        <v>913.88669683000001</v>
      </c>
      <c r="D547" s="84">
        <v>902.78048950000004</v>
      </c>
      <c r="E547" s="84">
        <v>193.08653665</v>
      </c>
      <c r="F547" s="84">
        <v>193.08653665</v>
      </c>
    </row>
    <row r="548" spans="1:6" ht="12.75" customHeight="1" x14ac:dyDescent="0.2">
      <c r="A548" s="83" t="s">
        <v>174</v>
      </c>
      <c r="B548" s="83">
        <v>12</v>
      </c>
      <c r="C548" s="84">
        <v>908.04179361000001</v>
      </c>
      <c r="D548" s="84">
        <v>901.00466521999999</v>
      </c>
      <c r="E548" s="84">
        <v>192.70672365999999</v>
      </c>
      <c r="F548" s="84">
        <v>192.70672365999999</v>
      </c>
    </row>
    <row r="549" spans="1:6" ht="12.75" customHeight="1" x14ac:dyDescent="0.2">
      <c r="A549" s="83" t="s">
        <v>174</v>
      </c>
      <c r="B549" s="83">
        <v>13</v>
      </c>
      <c r="C549" s="84">
        <v>929.87899593999998</v>
      </c>
      <c r="D549" s="84">
        <v>899.23961887999997</v>
      </c>
      <c r="E549" s="84">
        <v>192.32921585</v>
      </c>
      <c r="F549" s="84">
        <v>192.32921585</v>
      </c>
    </row>
    <row r="550" spans="1:6" ht="12.75" customHeight="1" x14ac:dyDescent="0.2">
      <c r="A550" s="83" t="s">
        <v>174</v>
      </c>
      <c r="B550" s="83">
        <v>14</v>
      </c>
      <c r="C550" s="84">
        <v>920.65671744999997</v>
      </c>
      <c r="D550" s="84">
        <v>906.27669466999998</v>
      </c>
      <c r="E550" s="84">
        <v>193.83430442</v>
      </c>
      <c r="F550" s="84">
        <v>193.83430442</v>
      </c>
    </row>
    <row r="551" spans="1:6" ht="12.75" customHeight="1" x14ac:dyDescent="0.2">
      <c r="A551" s="83" t="s">
        <v>174</v>
      </c>
      <c r="B551" s="83">
        <v>15</v>
      </c>
      <c r="C551" s="84">
        <v>922.63413780999997</v>
      </c>
      <c r="D551" s="84">
        <v>911.54355453999995</v>
      </c>
      <c r="E551" s="84">
        <v>194.96077951000001</v>
      </c>
      <c r="F551" s="84">
        <v>194.96077951000001</v>
      </c>
    </row>
    <row r="552" spans="1:6" ht="12.75" customHeight="1" x14ac:dyDescent="0.2">
      <c r="A552" s="83" t="s">
        <v>174</v>
      </c>
      <c r="B552" s="83">
        <v>16</v>
      </c>
      <c r="C552" s="84">
        <v>933.07946122999999</v>
      </c>
      <c r="D552" s="84">
        <v>921.11586659</v>
      </c>
      <c r="E552" s="84">
        <v>197.00810397000001</v>
      </c>
      <c r="F552" s="84">
        <v>197.00810397000001</v>
      </c>
    </row>
    <row r="553" spans="1:6" ht="12.75" customHeight="1" x14ac:dyDescent="0.2">
      <c r="A553" s="83" t="s">
        <v>174</v>
      </c>
      <c r="B553" s="83">
        <v>17</v>
      </c>
      <c r="C553" s="84">
        <v>934.28770048000001</v>
      </c>
      <c r="D553" s="84">
        <v>919.10296487999994</v>
      </c>
      <c r="E553" s="84">
        <v>196.57758490000001</v>
      </c>
      <c r="F553" s="84">
        <v>196.57758490000001</v>
      </c>
    </row>
    <row r="554" spans="1:6" ht="12.75" customHeight="1" x14ac:dyDescent="0.2">
      <c r="A554" s="83" t="s">
        <v>174</v>
      </c>
      <c r="B554" s="83">
        <v>18</v>
      </c>
      <c r="C554" s="84">
        <v>910.96203026000001</v>
      </c>
      <c r="D554" s="84">
        <v>898.59167545000003</v>
      </c>
      <c r="E554" s="84">
        <v>192.19063381999999</v>
      </c>
      <c r="F554" s="84">
        <v>192.19063381999999</v>
      </c>
    </row>
    <row r="555" spans="1:6" ht="12.75" customHeight="1" x14ac:dyDescent="0.2">
      <c r="A555" s="83" t="s">
        <v>174</v>
      </c>
      <c r="B555" s="83">
        <v>19</v>
      </c>
      <c r="C555" s="84">
        <v>912.09043579000002</v>
      </c>
      <c r="D555" s="84">
        <v>896.26354877999995</v>
      </c>
      <c r="E555" s="84">
        <v>191.69269449000001</v>
      </c>
      <c r="F555" s="84">
        <v>191.69269449000001</v>
      </c>
    </row>
    <row r="556" spans="1:6" ht="12.75" customHeight="1" x14ac:dyDescent="0.2">
      <c r="A556" s="83" t="s">
        <v>174</v>
      </c>
      <c r="B556" s="83">
        <v>20</v>
      </c>
      <c r="C556" s="84">
        <v>907.63133745000005</v>
      </c>
      <c r="D556" s="84">
        <v>882.52517843999999</v>
      </c>
      <c r="E556" s="84">
        <v>188.75433419000001</v>
      </c>
      <c r="F556" s="84">
        <v>188.75433419000001</v>
      </c>
    </row>
    <row r="557" spans="1:6" ht="12.75" customHeight="1" x14ac:dyDescent="0.2">
      <c r="A557" s="83" t="s">
        <v>174</v>
      </c>
      <c r="B557" s="83">
        <v>21</v>
      </c>
      <c r="C557" s="84">
        <v>883.92419639000002</v>
      </c>
      <c r="D557" s="84">
        <v>870.25405045000002</v>
      </c>
      <c r="E557" s="84">
        <v>186.12978742999999</v>
      </c>
      <c r="F557" s="84">
        <v>186.12978742999999</v>
      </c>
    </row>
    <row r="558" spans="1:6" ht="12.75" customHeight="1" x14ac:dyDescent="0.2">
      <c r="A558" s="83" t="s">
        <v>174</v>
      </c>
      <c r="B558" s="83">
        <v>22</v>
      </c>
      <c r="C558" s="84">
        <v>884.19375218000005</v>
      </c>
      <c r="D558" s="84">
        <v>874.03406434999999</v>
      </c>
      <c r="E558" s="84">
        <v>186.93825616000001</v>
      </c>
      <c r="F558" s="84">
        <v>186.93825616000001</v>
      </c>
    </row>
    <row r="559" spans="1:6" ht="12.75" customHeight="1" x14ac:dyDescent="0.2">
      <c r="A559" s="83" t="s">
        <v>174</v>
      </c>
      <c r="B559" s="83">
        <v>23</v>
      </c>
      <c r="C559" s="84">
        <v>912.01817898000002</v>
      </c>
      <c r="D559" s="84">
        <v>901.55483972000002</v>
      </c>
      <c r="E559" s="84">
        <v>192.82439489000001</v>
      </c>
      <c r="F559" s="84">
        <v>192.82439489000001</v>
      </c>
    </row>
    <row r="560" spans="1:6" ht="12.75" customHeight="1" x14ac:dyDescent="0.2">
      <c r="A560" s="83" t="s">
        <v>174</v>
      </c>
      <c r="B560" s="83">
        <v>24</v>
      </c>
      <c r="C560" s="84">
        <v>928.64718930000004</v>
      </c>
      <c r="D560" s="84">
        <v>915.35819533999995</v>
      </c>
      <c r="E560" s="84">
        <v>195.77665422999999</v>
      </c>
      <c r="F560" s="84">
        <v>195.77665422999999</v>
      </c>
    </row>
    <row r="561" spans="1:6" ht="12.75" customHeight="1" x14ac:dyDescent="0.2">
      <c r="A561" s="83" t="s">
        <v>175</v>
      </c>
      <c r="B561" s="83">
        <v>1</v>
      </c>
      <c r="C561" s="84">
        <v>899.73156590999997</v>
      </c>
      <c r="D561" s="84">
        <v>883.68857906000005</v>
      </c>
      <c r="E561" s="84">
        <v>189.00316211000001</v>
      </c>
      <c r="F561" s="84">
        <v>189.00316211000001</v>
      </c>
    </row>
    <row r="562" spans="1:6" ht="12.75" customHeight="1" x14ac:dyDescent="0.2">
      <c r="A562" s="83" t="s">
        <v>175</v>
      </c>
      <c r="B562" s="83">
        <v>2</v>
      </c>
      <c r="C562" s="84">
        <v>942.12947527999995</v>
      </c>
      <c r="D562" s="84">
        <v>929.13555941000004</v>
      </c>
      <c r="E562" s="84">
        <v>198.7233545</v>
      </c>
      <c r="F562" s="84">
        <v>198.7233545</v>
      </c>
    </row>
    <row r="563" spans="1:6" ht="12.75" customHeight="1" x14ac:dyDescent="0.2">
      <c r="A563" s="83" t="s">
        <v>175</v>
      </c>
      <c r="B563" s="83">
        <v>3</v>
      </c>
      <c r="C563" s="84">
        <v>973.99601798000003</v>
      </c>
      <c r="D563" s="84">
        <v>960.64408499000001</v>
      </c>
      <c r="E563" s="84">
        <v>205.46239256000001</v>
      </c>
      <c r="F563" s="84">
        <v>205.46239256000001</v>
      </c>
    </row>
    <row r="564" spans="1:6" ht="12.75" customHeight="1" x14ac:dyDescent="0.2">
      <c r="A564" s="83" t="s">
        <v>175</v>
      </c>
      <c r="B564" s="83">
        <v>4</v>
      </c>
      <c r="C564" s="84">
        <v>985.71700718</v>
      </c>
      <c r="D564" s="84">
        <v>971.33608040000001</v>
      </c>
      <c r="E564" s="84">
        <v>207.74919471000001</v>
      </c>
      <c r="F564" s="84">
        <v>207.74919471000001</v>
      </c>
    </row>
    <row r="565" spans="1:6" ht="12.75" customHeight="1" x14ac:dyDescent="0.2">
      <c r="A565" s="83" t="s">
        <v>175</v>
      </c>
      <c r="B565" s="83">
        <v>5</v>
      </c>
      <c r="C565" s="84">
        <v>993.44235060999995</v>
      </c>
      <c r="D565" s="84">
        <v>975.68355423000003</v>
      </c>
      <c r="E565" s="84">
        <v>208.67903167</v>
      </c>
      <c r="F565" s="84">
        <v>208.67903167</v>
      </c>
    </row>
    <row r="566" spans="1:6" ht="12.75" customHeight="1" x14ac:dyDescent="0.2">
      <c r="A566" s="83" t="s">
        <v>175</v>
      </c>
      <c r="B566" s="83">
        <v>6</v>
      </c>
      <c r="C566" s="84">
        <v>962.58300780000002</v>
      </c>
      <c r="D566" s="84">
        <v>947.59329489000004</v>
      </c>
      <c r="E566" s="84">
        <v>202.6710918</v>
      </c>
      <c r="F566" s="84">
        <v>202.6710918</v>
      </c>
    </row>
    <row r="567" spans="1:6" ht="12.75" customHeight="1" x14ac:dyDescent="0.2">
      <c r="A567" s="83" t="s">
        <v>175</v>
      </c>
      <c r="B567" s="83">
        <v>7</v>
      </c>
      <c r="C567" s="84">
        <v>947.27875473999995</v>
      </c>
      <c r="D567" s="84">
        <v>928.56221149999999</v>
      </c>
      <c r="E567" s="84">
        <v>198.60072693999999</v>
      </c>
      <c r="F567" s="84">
        <v>198.60072693999999</v>
      </c>
    </row>
    <row r="568" spans="1:6" ht="12.75" customHeight="1" x14ac:dyDescent="0.2">
      <c r="A568" s="83" t="s">
        <v>175</v>
      </c>
      <c r="B568" s="83">
        <v>8</v>
      </c>
      <c r="C568" s="84">
        <v>963.19036233999998</v>
      </c>
      <c r="D568" s="84">
        <v>941.60688962999996</v>
      </c>
      <c r="E568" s="84">
        <v>201.39072046999999</v>
      </c>
      <c r="F568" s="84">
        <v>201.39072046999999</v>
      </c>
    </row>
    <row r="569" spans="1:6" ht="12.75" customHeight="1" x14ac:dyDescent="0.2">
      <c r="A569" s="83" t="s">
        <v>175</v>
      </c>
      <c r="B569" s="83">
        <v>9</v>
      </c>
      <c r="C569" s="84">
        <v>925.89708777999999</v>
      </c>
      <c r="D569" s="84">
        <v>910.93649424</v>
      </c>
      <c r="E569" s="84">
        <v>194.83094155000001</v>
      </c>
      <c r="F569" s="84">
        <v>194.83094155000001</v>
      </c>
    </row>
    <row r="570" spans="1:6" ht="12.75" customHeight="1" x14ac:dyDescent="0.2">
      <c r="A570" s="83" t="s">
        <v>175</v>
      </c>
      <c r="B570" s="83">
        <v>10</v>
      </c>
      <c r="C570" s="84">
        <v>928.16706056999999</v>
      </c>
      <c r="D570" s="84">
        <v>914.34700131</v>
      </c>
      <c r="E570" s="84">
        <v>195.56038022000001</v>
      </c>
      <c r="F570" s="84">
        <v>195.56038022000001</v>
      </c>
    </row>
    <row r="571" spans="1:6" ht="12.75" customHeight="1" x14ac:dyDescent="0.2">
      <c r="A571" s="83" t="s">
        <v>175</v>
      </c>
      <c r="B571" s="83">
        <v>11</v>
      </c>
      <c r="C571" s="84">
        <v>914.43876775000001</v>
      </c>
      <c r="D571" s="84">
        <v>900.21311394999998</v>
      </c>
      <c r="E571" s="84">
        <v>192.53742681</v>
      </c>
      <c r="F571" s="84">
        <v>192.53742681</v>
      </c>
    </row>
    <row r="572" spans="1:6" ht="12.75" customHeight="1" x14ac:dyDescent="0.2">
      <c r="A572" s="83" t="s">
        <v>175</v>
      </c>
      <c r="B572" s="83">
        <v>12</v>
      </c>
      <c r="C572" s="84">
        <v>924.94610981999995</v>
      </c>
      <c r="D572" s="84">
        <v>910.85716319999995</v>
      </c>
      <c r="E572" s="84">
        <v>194.81397423999999</v>
      </c>
      <c r="F572" s="84">
        <v>194.81397423999999</v>
      </c>
    </row>
    <row r="573" spans="1:6" ht="12.75" customHeight="1" x14ac:dyDescent="0.2">
      <c r="A573" s="83" t="s">
        <v>175</v>
      </c>
      <c r="B573" s="83">
        <v>13</v>
      </c>
      <c r="C573" s="84">
        <v>916.79684972999996</v>
      </c>
      <c r="D573" s="84">
        <v>901.33416045000001</v>
      </c>
      <c r="E573" s="84">
        <v>192.77719604000001</v>
      </c>
      <c r="F573" s="84">
        <v>192.77719604000001</v>
      </c>
    </row>
    <row r="574" spans="1:6" ht="12.75" customHeight="1" x14ac:dyDescent="0.2">
      <c r="A574" s="83" t="s">
        <v>175</v>
      </c>
      <c r="B574" s="83">
        <v>14</v>
      </c>
      <c r="C574" s="84">
        <v>923.41611444</v>
      </c>
      <c r="D574" s="84">
        <v>907.99371285999996</v>
      </c>
      <c r="E574" s="84">
        <v>194.20153997</v>
      </c>
      <c r="F574" s="84">
        <v>194.20153997</v>
      </c>
    </row>
    <row r="575" spans="1:6" ht="12.75" customHeight="1" x14ac:dyDescent="0.2">
      <c r="A575" s="83" t="s">
        <v>175</v>
      </c>
      <c r="B575" s="83">
        <v>15</v>
      </c>
      <c r="C575" s="84">
        <v>937.2529634</v>
      </c>
      <c r="D575" s="84">
        <v>925.84865000000002</v>
      </c>
      <c r="E575" s="84">
        <v>198.02035088</v>
      </c>
      <c r="F575" s="84">
        <v>198.02035088</v>
      </c>
    </row>
    <row r="576" spans="1:6" ht="12.75" customHeight="1" x14ac:dyDescent="0.2">
      <c r="A576" s="83" t="s">
        <v>175</v>
      </c>
      <c r="B576" s="83">
        <v>16</v>
      </c>
      <c r="C576" s="84">
        <v>937.17345645</v>
      </c>
      <c r="D576" s="84">
        <v>936.11271140999997</v>
      </c>
      <c r="E576" s="84">
        <v>200.21562657000001</v>
      </c>
      <c r="F576" s="84">
        <v>200.21562657000001</v>
      </c>
    </row>
    <row r="577" spans="1:6" ht="12.75" customHeight="1" x14ac:dyDescent="0.2">
      <c r="A577" s="83" t="s">
        <v>175</v>
      </c>
      <c r="B577" s="83">
        <v>17</v>
      </c>
      <c r="C577" s="84">
        <v>948.06995642000004</v>
      </c>
      <c r="D577" s="84">
        <v>933.60456099999999</v>
      </c>
      <c r="E577" s="84">
        <v>199.67918379</v>
      </c>
      <c r="F577" s="84">
        <v>199.67918379</v>
      </c>
    </row>
    <row r="578" spans="1:6" ht="12.75" customHeight="1" x14ac:dyDescent="0.2">
      <c r="A578" s="83" t="s">
        <v>175</v>
      </c>
      <c r="B578" s="83">
        <v>18</v>
      </c>
      <c r="C578" s="84">
        <v>954.99344515999996</v>
      </c>
      <c r="D578" s="84">
        <v>941.76742709999996</v>
      </c>
      <c r="E578" s="84">
        <v>201.4250562</v>
      </c>
      <c r="F578" s="84">
        <v>201.4250562</v>
      </c>
    </row>
    <row r="579" spans="1:6" ht="12.75" customHeight="1" x14ac:dyDescent="0.2">
      <c r="A579" s="83" t="s">
        <v>175</v>
      </c>
      <c r="B579" s="83">
        <v>19</v>
      </c>
      <c r="C579" s="84">
        <v>940.08389865000004</v>
      </c>
      <c r="D579" s="84">
        <v>926.67353400000002</v>
      </c>
      <c r="E579" s="84">
        <v>198.19677691999999</v>
      </c>
      <c r="F579" s="84">
        <v>198.19677691999999</v>
      </c>
    </row>
    <row r="580" spans="1:6" ht="12.75" customHeight="1" x14ac:dyDescent="0.2">
      <c r="A580" s="83" t="s">
        <v>175</v>
      </c>
      <c r="B580" s="83">
        <v>20</v>
      </c>
      <c r="C580" s="84">
        <v>920.19576569000003</v>
      </c>
      <c r="D580" s="84">
        <v>901.86492539000005</v>
      </c>
      <c r="E580" s="84">
        <v>192.89071595999999</v>
      </c>
      <c r="F580" s="84">
        <v>192.89071595999999</v>
      </c>
    </row>
    <row r="581" spans="1:6" ht="12.75" customHeight="1" x14ac:dyDescent="0.2">
      <c r="A581" s="83" t="s">
        <v>175</v>
      </c>
      <c r="B581" s="83">
        <v>21</v>
      </c>
      <c r="C581" s="84">
        <v>904.68432918999997</v>
      </c>
      <c r="D581" s="84">
        <v>886.78930946000003</v>
      </c>
      <c r="E581" s="84">
        <v>189.66634579999999</v>
      </c>
      <c r="F581" s="84">
        <v>189.66634579999999</v>
      </c>
    </row>
    <row r="582" spans="1:6" ht="12.75" customHeight="1" x14ac:dyDescent="0.2">
      <c r="A582" s="83" t="s">
        <v>175</v>
      </c>
      <c r="B582" s="83">
        <v>22</v>
      </c>
      <c r="C582" s="84">
        <v>900.60449282000002</v>
      </c>
      <c r="D582" s="84">
        <v>883.67293883000002</v>
      </c>
      <c r="E582" s="84">
        <v>188.99981699</v>
      </c>
      <c r="F582" s="84">
        <v>188.99981699</v>
      </c>
    </row>
    <row r="583" spans="1:6" ht="12.75" customHeight="1" x14ac:dyDescent="0.2">
      <c r="A583" s="83" t="s">
        <v>175</v>
      </c>
      <c r="B583" s="83">
        <v>23</v>
      </c>
      <c r="C583" s="84">
        <v>931.63885039000002</v>
      </c>
      <c r="D583" s="84">
        <v>917.53016721999995</v>
      </c>
      <c r="E583" s="84">
        <v>196.24119519999999</v>
      </c>
      <c r="F583" s="84">
        <v>196.24119519999999</v>
      </c>
    </row>
    <row r="584" spans="1:6" ht="12.75" customHeight="1" x14ac:dyDescent="0.2">
      <c r="A584" s="83" t="s">
        <v>175</v>
      </c>
      <c r="B584" s="83">
        <v>24</v>
      </c>
      <c r="C584" s="84">
        <v>963.67506136999998</v>
      </c>
      <c r="D584" s="84">
        <v>951.39344745000005</v>
      </c>
      <c r="E584" s="84">
        <v>203.48386778</v>
      </c>
      <c r="F584" s="84">
        <v>203.48386778</v>
      </c>
    </row>
    <row r="585" spans="1:6" ht="12.75" customHeight="1" x14ac:dyDescent="0.2">
      <c r="A585" s="83" t="s">
        <v>176</v>
      </c>
      <c r="B585" s="83">
        <v>1</v>
      </c>
      <c r="C585" s="84">
        <v>851.74150915999996</v>
      </c>
      <c r="D585" s="84">
        <v>841.73321048000003</v>
      </c>
      <c r="E585" s="84">
        <v>180.02975506000001</v>
      </c>
      <c r="F585" s="84">
        <v>180.02975506000001</v>
      </c>
    </row>
    <row r="586" spans="1:6" ht="12.75" customHeight="1" x14ac:dyDescent="0.2">
      <c r="A586" s="83" t="s">
        <v>176</v>
      </c>
      <c r="B586" s="83">
        <v>2</v>
      </c>
      <c r="C586" s="84">
        <v>896.45202241000004</v>
      </c>
      <c r="D586" s="84">
        <v>883.77409352999996</v>
      </c>
      <c r="E586" s="84">
        <v>189.02145193999999</v>
      </c>
      <c r="F586" s="84">
        <v>189.02145193999999</v>
      </c>
    </row>
    <row r="587" spans="1:6" ht="12.75" customHeight="1" x14ac:dyDescent="0.2">
      <c r="A587" s="83" t="s">
        <v>176</v>
      </c>
      <c r="B587" s="83">
        <v>3</v>
      </c>
      <c r="C587" s="84">
        <v>928.97017668000001</v>
      </c>
      <c r="D587" s="84">
        <v>918.42709674000002</v>
      </c>
      <c r="E587" s="84">
        <v>196.43303033000001</v>
      </c>
      <c r="F587" s="84">
        <v>196.43303033000001</v>
      </c>
    </row>
    <row r="588" spans="1:6" ht="12.75" customHeight="1" x14ac:dyDescent="0.2">
      <c r="A588" s="83" t="s">
        <v>176</v>
      </c>
      <c r="B588" s="83">
        <v>4</v>
      </c>
      <c r="C588" s="84">
        <v>935.12250248999999</v>
      </c>
      <c r="D588" s="84">
        <v>926.67834905999996</v>
      </c>
      <c r="E588" s="84">
        <v>198.19780677</v>
      </c>
      <c r="F588" s="84">
        <v>198.19780677</v>
      </c>
    </row>
    <row r="589" spans="1:6" ht="12.75" customHeight="1" x14ac:dyDescent="0.2">
      <c r="A589" s="83" t="s">
        <v>176</v>
      </c>
      <c r="B589" s="83">
        <v>5</v>
      </c>
      <c r="C589" s="84">
        <v>953.81907920000003</v>
      </c>
      <c r="D589" s="84">
        <v>949.23013594999998</v>
      </c>
      <c r="E589" s="84">
        <v>203.02117909</v>
      </c>
      <c r="F589" s="84">
        <v>203.02117909</v>
      </c>
    </row>
    <row r="590" spans="1:6" ht="12.75" customHeight="1" x14ac:dyDescent="0.2">
      <c r="A590" s="83" t="s">
        <v>176</v>
      </c>
      <c r="B590" s="83">
        <v>6</v>
      </c>
      <c r="C590" s="84">
        <v>955.82235232999994</v>
      </c>
      <c r="D590" s="84">
        <v>943.38488864999999</v>
      </c>
      <c r="E590" s="84">
        <v>201.77099860000001</v>
      </c>
      <c r="F590" s="84">
        <v>201.77099860000001</v>
      </c>
    </row>
    <row r="591" spans="1:6" ht="12.75" customHeight="1" x14ac:dyDescent="0.2">
      <c r="A591" s="83" t="s">
        <v>176</v>
      </c>
      <c r="B591" s="83">
        <v>7</v>
      </c>
      <c r="C591" s="84">
        <v>938.14731171999995</v>
      </c>
      <c r="D591" s="84">
        <v>923.34580772000004</v>
      </c>
      <c r="E591" s="84">
        <v>197.4850434</v>
      </c>
      <c r="F591" s="84">
        <v>197.4850434</v>
      </c>
    </row>
    <row r="592" spans="1:6" ht="12.75" customHeight="1" x14ac:dyDescent="0.2">
      <c r="A592" s="83" t="s">
        <v>176</v>
      </c>
      <c r="B592" s="83">
        <v>8</v>
      </c>
      <c r="C592" s="84">
        <v>902.05481242999997</v>
      </c>
      <c r="D592" s="84">
        <v>888.62248260000001</v>
      </c>
      <c r="E592" s="84">
        <v>190.05842455999999</v>
      </c>
      <c r="F592" s="84">
        <v>190.05842455999999</v>
      </c>
    </row>
    <row r="593" spans="1:6" ht="12.75" customHeight="1" x14ac:dyDescent="0.2">
      <c r="A593" s="83" t="s">
        <v>176</v>
      </c>
      <c r="B593" s="83">
        <v>9</v>
      </c>
      <c r="C593" s="84">
        <v>865.01155875999996</v>
      </c>
      <c r="D593" s="84">
        <v>852.00224183</v>
      </c>
      <c r="E593" s="84">
        <v>182.22609373</v>
      </c>
      <c r="F593" s="84">
        <v>182.22609373</v>
      </c>
    </row>
    <row r="594" spans="1:6" ht="12.75" customHeight="1" x14ac:dyDescent="0.2">
      <c r="A594" s="83" t="s">
        <v>176</v>
      </c>
      <c r="B594" s="83">
        <v>10</v>
      </c>
      <c r="C594" s="84">
        <v>880.55458539999995</v>
      </c>
      <c r="D594" s="84">
        <v>867.98507821999999</v>
      </c>
      <c r="E594" s="84">
        <v>185.64450004</v>
      </c>
      <c r="F594" s="84">
        <v>185.64450004</v>
      </c>
    </row>
    <row r="595" spans="1:6" ht="12.75" customHeight="1" x14ac:dyDescent="0.2">
      <c r="A595" s="83" t="s">
        <v>176</v>
      </c>
      <c r="B595" s="83">
        <v>11</v>
      </c>
      <c r="C595" s="84">
        <v>915.55131819999997</v>
      </c>
      <c r="D595" s="84">
        <v>900.42688317</v>
      </c>
      <c r="E595" s="84">
        <v>192.58314773000001</v>
      </c>
      <c r="F595" s="84">
        <v>192.58314773000001</v>
      </c>
    </row>
    <row r="596" spans="1:6" ht="12.75" customHeight="1" x14ac:dyDescent="0.2">
      <c r="A596" s="83" t="s">
        <v>176</v>
      </c>
      <c r="B596" s="83">
        <v>12</v>
      </c>
      <c r="C596" s="84">
        <v>930.94503237000004</v>
      </c>
      <c r="D596" s="84">
        <v>918.49512291999997</v>
      </c>
      <c r="E596" s="84">
        <v>196.44757976</v>
      </c>
      <c r="F596" s="84">
        <v>196.44757976</v>
      </c>
    </row>
    <row r="597" spans="1:6" ht="12.75" customHeight="1" x14ac:dyDescent="0.2">
      <c r="A597" s="83" t="s">
        <v>176</v>
      </c>
      <c r="B597" s="83">
        <v>13</v>
      </c>
      <c r="C597" s="84">
        <v>922.38217784999995</v>
      </c>
      <c r="D597" s="84">
        <v>907.39651389000005</v>
      </c>
      <c r="E597" s="84">
        <v>194.07381115999999</v>
      </c>
      <c r="F597" s="84">
        <v>194.07381115999999</v>
      </c>
    </row>
    <row r="598" spans="1:6" ht="12.75" customHeight="1" x14ac:dyDescent="0.2">
      <c r="A598" s="83" t="s">
        <v>176</v>
      </c>
      <c r="B598" s="83">
        <v>14</v>
      </c>
      <c r="C598" s="84">
        <v>928.71064924999996</v>
      </c>
      <c r="D598" s="84">
        <v>915.15049094999995</v>
      </c>
      <c r="E598" s="84">
        <v>195.73223045</v>
      </c>
      <c r="F598" s="84">
        <v>195.73223045</v>
      </c>
    </row>
    <row r="599" spans="1:6" ht="12.75" customHeight="1" x14ac:dyDescent="0.2">
      <c r="A599" s="83" t="s">
        <v>176</v>
      </c>
      <c r="B599" s="83">
        <v>15</v>
      </c>
      <c r="C599" s="84">
        <v>939.23473200000001</v>
      </c>
      <c r="D599" s="84">
        <v>923.15463828999998</v>
      </c>
      <c r="E599" s="84">
        <v>197.44415610999999</v>
      </c>
      <c r="F599" s="84">
        <v>197.44415610999999</v>
      </c>
    </row>
    <row r="600" spans="1:6" ht="12.75" customHeight="1" x14ac:dyDescent="0.2">
      <c r="A600" s="83" t="s">
        <v>176</v>
      </c>
      <c r="B600" s="83">
        <v>16</v>
      </c>
      <c r="C600" s="84">
        <v>940.57812307999995</v>
      </c>
      <c r="D600" s="84">
        <v>927.65234815999997</v>
      </c>
      <c r="E600" s="84">
        <v>198.40612553</v>
      </c>
      <c r="F600" s="84">
        <v>198.40612553</v>
      </c>
    </row>
    <row r="601" spans="1:6" ht="12.75" customHeight="1" x14ac:dyDescent="0.2">
      <c r="A601" s="83" t="s">
        <v>176</v>
      </c>
      <c r="B601" s="83">
        <v>17</v>
      </c>
      <c r="C601" s="84">
        <v>940.96607534999998</v>
      </c>
      <c r="D601" s="84">
        <v>930.18263746000002</v>
      </c>
      <c r="E601" s="84">
        <v>198.94730336999999</v>
      </c>
      <c r="F601" s="84">
        <v>198.94730336999999</v>
      </c>
    </row>
    <row r="602" spans="1:6" ht="12.75" customHeight="1" x14ac:dyDescent="0.2">
      <c r="A602" s="83" t="s">
        <v>176</v>
      </c>
      <c r="B602" s="83">
        <v>18</v>
      </c>
      <c r="C602" s="84">
        <v>943.73788884999999</v>
      </c>
      <c r="D602" s="84">
        <v>931.53894257000002</v>
      </c>
      <c r="E602" s="84">
        <v>199.23738968000001</v>
      </c>
      <c r="F602" s="84">
        <v>199.23738968000001</v>
      </c>
    </row>
    <row r="603" spans="1:6" ht="12.75" customHeight="1" x14ac:dyDescent="0.2">
      <c r="A603" s="83" t="s">
        <v>176</v>
      </c>
      <c r="B603" s="83">
        <v>19</v>
      </c>
      <c r="C603" s="84">
        <v>938.18233445999999</v>
      </c>
      <c r="D603" s="84">
        <v>919.01779597999996</v>
      </c>
      <c r="E603" s="84">
        <v>196.55936899</v>
      </c>
      <c r="F603" s="84">
        <v>196.55936899</v>
      </c>
    </row>
    <row r="604" spans="1:6" ht="12.75" customHeight="1" x14ac:dyDescent="0.2">
      <c r="A604" s="83" t="s">
        <v>176</v>
      </c>
      <c r="B604" s="83">
        <v>20</v>
      </c>
      <c r="C604" s="84">
        <v>933.98798795000005</v>
      </c>
      <c r="D604" s="84">
        <v>912.78814775000001</v>
      </c>
      <c r="E604" s="84">
        <v>195.22697289000001</v>
      </c>
      <c r="F604" s="84">
        <v>195.22697289000001</v>
      </c>
    </row>
    <row r="605" spans="1:6" ht="12.75" customHeight="1" x14ac:dyDescent="0.2">
      <c r="A605" s="83" t="s">
        <v>176</v>
      </c>
      <c r="B605" s="83">
        <v>21</v>
      </c>
      <c r="C605" s="84">
        <v>902.92483974000004</v>
      </c>
      <c r="D605" s="84">
        <v>889.73370059000001</v>
      </c>
      <c r="E605" s="84">
        <v>190.29609167000001</v>
      </c>
      <c r="F605" s="84">
        <v>190.29609167000001</v>
      </c>
    </row>
    <row r="606" spans="1:6" ht="12.75" customHeight="1" x14ac:dyDescent="0.2">
      <c r="A606" s="83" t="s">
        <v>176</v>
      </c>
      <c r="B606" s="83">
        <v>22</v>
      </c>
      <c r="C606" s="84">
        <v>890.08264058999998</v>
      </c>
      <c r="D606" s="84">
        <v>878.13399082000001</v>
      </c>
      <c r="E606" s="84">
        <v>187.81514773000001</v>
      </c>
      <c r="F606" s="84">
        <v>187.81514773000001</v>
      </c>
    </row>
    <row r="607" spans="1:6" ht="12.75" customHeight="1" x14ac:dyDescent="0.2">
      <c r="A607" s="83" t="s">
        <v>176</v>
      </c>
      <c r="B607" s="83">
        <v>23</v>
      </c>
      <c r="C607" s="84">
        <v>899.63892035000003</v>
      </c>
      <c r="D607" s="84">
        <v>888.66895523999995</v>
      </c>
      <c r="E607" s="84">
        <v>190.06836412000001</v>
      </c>
      <c r="F607" s="84">
        <v>190.06836412000001</v>
      </c>
    </row>
    <row r="608" spans="1:6" ht="12.75" customHeight="1" x14ac:dyDescent="0.2">
      <c r="A608" s="83" t="s">
        <v>176</v>
      </c>
      <c r="B608" s="83">
        <v>24</v>
      </c>
      <c r="C608" s="84">
        <v>927.06024330000002</v>
      </c>
      <c r="D608" s="84">
        <v>926.45832729999995</v>
      </c>
      <c r="E608" s="84">
        <v>198.15074855</v>
      </c>
      <c r="F608" s="84">
        <v>198.15074855</v>
      </c>
    </row>
    <row r="609" spans="1:6" ht="12.75" customHeight="1" x14ac:dyDescent="0.2">
      <c r="A609" s="83" t="s">
        <v>177</v>
      </c>
      <c r="B609" s="83">
        <v>1</v>
      </c>
      <c r="C609" s="84">
        <v>922.77526459000001</v>
      </c>
      <c r="D609" s="84">
        <v>912.32428154000002</v>
      </c>
      <c r="E609" s="84">
        <v>195.12776126</v>
      </c>
      <c r="F609" s="84">
        <v>195.12776126</v>
      </c>
    </row>
    <row r="610" spans="1:6" ht="12.75" customHeight="1" x14ac:dyDescent="0.2">
      <c r="A610" s="83" t="s">
        <v>177</v>
      </c>
      <c r="B610" s="83">
        <v>2</v>
      </c>
      <c r="C610" s="84">
        <v>961.60966421000001</v>
      </c>
      <c r="D610" s="84">
        <v>948.71700387999999</v>
      </c>
      <c r="E610" s="84">
        <v>202.91143048999999</v>
      </c>
      <c r="F610" s="84">
        <v>202.91143048999999</v>
      </c>
    </row>
    <row r="611" spans="1:6" ht="12.75" customHeight="1" x14ac:dyDescent="0.2">
      <c r="A611" s="83" t="s">
        <v>177</v>
      </c>
      <c r="B611" s="83">
        <v>3</v>
      </c>
      <c r="C611" s="84">
        <v>993.34969482999998</v>
      </c>
      <c r="D611" s="84">
        <v>979.93441861999997</v>
      </c>
      <c r="E611" s="84">
        <v>209.58820581000001</v>
      </c>
      <c r="F611" s="84">
        <v>209.58820581000001</v>
      </c>
    </row>
    <row r="612" spans="1:6" ht="12.75" customHeight="1" x14ac:dyDescent="0.2">
      <c r="A612" s="83" t="s">
        <v>177</v>
      </c>
      <c r="B612" s="83">
        <v>4</v>
      </c>
      <c r="C612" s="84">
        <v>1006.98002811</v>
      </c>
      <c r="D612" s="84">
        <v>994.09179475999997</v>
      </c>
      <c r="E612" s="84">
        <v>212.61618300000001</v>
      </c>
      <c r="F612" s="84">
        <v>212.61618300000001</v>
      </c>
    </row>
    <row r="613" spans="1:6" ht="12.75" customHeight="1" x14ac:dyDescent="0.2">
      <c r="A613" s="83" t="s">
        <v>177</v>
      </c>
      <c r="B613" s="83">
        <v>5</v>
      </c>
      <c r="C613" s="84">
        <v>1012.33813924</v>
      </c>
      <c r="D613" s="84">
        <v>997.96942593999995</v>
      </c>
      <c r="E613" s="84">
        <v>213.44553010000001</v>
      </c>
      <c r="F613" s="84">
        <v>213.44553010000001</v>
      </c>
    </row>
    <row r="614" spans="1:6" ht="12.75" customHeight="1" x14ac:dyDescent="0.2">
      <c r="A614" s="83" t="s">
        <v>177</v>
      </c>
      <c r="B614" s="83">
        <v>6</v>
      </c>
      <c r="C614" s="84">
        <v>993.29082559999995</v>
      </c>
      <c r="D614" s="84">
        <v>982.10109260000002</v>
      </c>
      <c r="E614" s="84">
        <v>210.05161368</v>
      </c>
      <c r="F614" s="84">
        <v>210.05161368</v>
      </c>
    </row>
    <row r="615" spans="1:6" ht="12.75" customHeight="1" x14ac:dyDescent="0.2">
      <c r="A615" s="83" t="s">
        <v>177</v>
      </c>
      <c r="B615" s="83">
        <v>7</v>
      </c>
      <c r="C615" s="84">
        <v>952.86892309999996</v>
      </c>
      <c r="D615" s="84">
        <v>944.55607700999997</v>
      </c>
      <c r="E615" s="84">
        <v>202.02149216000001</v>
      </c>
      <c r="F615" s="84">
        <v>202.02149216000001</v>
      </c>
    </row>
    <row r="616" spans="1:6" ht="12.75" customHeight="1" x14ac:dyDescent="0.2">
      <c r="A616" s="83" t="s">
        <v>177</v>
      </c>
      <c r="B616" s="83">
        <v>8</v>
      </c>
      <c r="C616" s="84">
        <v>915.35395484000003</v>
      </c>
      <c r="D616" s="84">
        <v>902.12386461999995</v>
      </c>
      <c r="E616" s="84">
        <v>192.94609783999999</v>
      </c>
      <c r="F616" s="84">
        <v>192.94609783999999</v>
      </c>
    </row>
    <row r="617" spans="1:6" ht="12.75" customHeight="1" x14ac:dyDescent="0.2">
      <c r="A617" s="83" t="s">
        <v>177</v>
      </c>
      <c r="B617" s="83">
        <v>9</v>
      </c>
      <c r="C617" s="84">
        <v>872.89164956000002</v>
      </c>
      <c r="D617" s="84">
        <v>864.28113989999997</v>
      </c>
      <c r="E617" s="84">
        <v>184.85230235</v>
      </c>
      <c r="F617" s="84">
        <v>184.85230235</v>
      </c>
    </row>
    <row r="618" spans="1:6" ht="12.75" customHeight="1" x14ac:dyDescent="0.2">
      <c r="A618" s="83" t="s">
        <v>177</v>
      </c>
      <c r="B618" s="83">
        <v>10</v>
      </c>
      <c r="C618" s="84">
        <v>866.87677871999995</v>
      </c>
      <c r="D618" s="84">
        <v>859.95346080000002</v>
      </c>
      <c r="E618" s="84">
        <v>183.92669907999999</v>
      </c>
      <c r="F618" s="84">
        <v>183.92669907999999</v>
      </c>
    </row>
    <row r="619" spans="1:6" ht="12.75" customHeight="1" x14ac:dyDescent="0.2">
      <c r="A619" s="83" t="s">
        <v>177</v>
      </c>
      <c r="B619" s="83">
        <v>11</v>
      </c>
      <c r="C619" s="84">
        <v>861.09515178000004</v>
      </c>
      <c r="D619" s="84">
        <v>853.54406399000004</v>
      </c>
      <c r="E619" s="84">
        <v>182.55585839</v>
      </c>
      <c r="F619" s="84">
        <v>182.55585839</v>
      </c>
    </row>
    <row r="620" spans="1:6" ht="12.75" customHeight="1" x14ac:dyDescent="0.2">
      <c r="A620" s="83" t="s">
        <v>177</v>
      </c>
      <c r="B620" s="83">
        <v>12</v>
      </c>
      <c r="C620" s="84">
        <v>877.38566724999998</v>
      </c>
      <c r="D620" s="84">
        <v>869.81108595000001</v>
      </c>
      <c r="E620" s="84">
        <v>186.03504626</v>
      </c>
      <c r="F620" s="84">
        <v>186.03504626</v>
      </c>
    </row>
    <row r="621" spans="1:6" ht="12.75" customHeight="1" x14ac:dyDescent="0.2">
      <c r="A621" s="83" t="s">
        <v>177</v>
      </c>
      <c r="B621" s="83">
        <v>13</v>
      </c>
      <c r="C621" s="84">
        <v>867.00590580000005</v>
      </c>
      <c r="D621" s="84">
        <v>861.56191148000005</v>
      </c>
      <c r="E621" s="84">
        <v>184.27071423999999</v>
      </c>
      <c r="F621" s="84">
        <v>184.27071423999999</v>
      </c>
    </row>
    <row r="622" spans="1:6" ht="12.75" customHeight="1" x14ac:dyDescent="0.2">
      <c r="A622" s="83" t="s">
        <v>177</v>
      </c>
      <c r="B622" s="83">
        <v>14</v>
      </c>
      <c r="C622" s="84">
        <v>869.62789072999999</v>
      </c>
      <c r="D622" s="84">
        <v>862.00750558000004</v>
      </c>
      <c r="E622" s="84">
        <v>184.36601783</v>
      </c>
      <c r="F622" s="84">
        <v>184.36601783</v>
      </c>
    </row>
    <row r="623" spans="1:6" ht="12.75" customHeight="1" x14ac:dyDescent="0.2">
      <c r="A623" s="83" t="s">
        <v>177</v>
      </c>
      <c r="B623" s="83">
        <v>15</v>
      </c>
      <c r="C623" s="84">
        <v>879.65611277000005</v>
      </c>
      <c r="D623" s="84">
        <v>871.74115940000002</v>
      </c>
      <c r="E623" s="84">
        <v>186.44785003999999</v>
      </c>
      <c r="F623" s="84">
        <v>186.44785003999999</v>
      </c>
    </row>
    <row r="624" spans="1:6" ht="12.75" customHeight="1" x14ac:dyDescent="0.2">
      <c r="A624" s="83" t="s">
        <v>177</v>
      </c>
      <c r="B624" s="83">
        <v>16</v>
      </c>
      <c r="C624" s="84">
        <v>897.65239107000002</v>
      </c>
      <c r="D624" s="84">
        <v>890.15030777000004</v>
      </c>
      <c r="E624" s="84">
        <v>190.38519554999999</v>
      </c>
      <c r="F624" s="84">
        <v>190.38519554999999</v>
      </c>
    </row>
    <row r="625" spans="1:6" ht="12.75" customHeight="1" x14ac:dyDescent="0.2">
      <c r="A625" s="83" t="s">
        <v>177</v>
      </c>
      <c r="B625" s="83">
        <v>17</v>
      </c>
      <c r="C625" s="84">
        <v>908.13512939999998</v>
      </c>
      <c r="D625" s="84">
        <v>900.76460165000003</v>
      </c>
      <c r="E625" s="84">
        <v>192.65537891</v>
      </c>
      <c r="F625" s="84">
        <v>192.65537891</v>
      </c>
    </row>
    <row r="626" spans="1:6" ht="12.75" customHeight="1" x14ac:dyDescent="0.2">
      <c r="A626" s="83" t="s">
        <v>177</v>
      </c>
      <c r="B626" s="83">
        <v>18</v>
      </c>
      <c r="C626" s="84">
        <v>903.75136334000001</v>
      </c>
      <c r="D626" s="84">
        <v>900.06820453</v>
      </c>
      <c r="E626" s="84">
        <v>192.50643360999999</v>
      </c>
      <c r="F626" s="84">
        <v>192.50643360999999</v>
      </c>
    </row>
    <row r="627" spans="1:6" ht="12.75" customHeight="1" x14ac:dyDescent="0.2">
      <c r="A627" s="83" t="s">
        <v>177</v>
      </c>
      <c r="B627" s="83">
        <v>19</v>
      </c>
      <c r="C627" s="84">
        <v>893.48210515000005</v>
      </c>
      <c r="D627" s="84">
        <v>885.60041421000005</v>
      </c>
      <c r="E627" s="84">
        <v>189.41206509</v>
      </c>
      <c r="F627" s="84">
        <v>189.41206509</v>
      </c>
    </row>
    <row r="628" spans="1:6" ht="12.75" customHeight="1" x14ac:dyDescent="0.2">
      <c r="A628" s="83" t="s">
        <v>177</v>
      </c>
      <c r="B628" s="83">
        <v>20</v>
      </c>
      <c r="C628" s="84">
        <v>867.99132159999999</v>
      </c>
      <c r="D628" s="84">
        <v>867.30745221999996</v>
      </c>
      <c r="E628" s="84">
        <v>185.49956950999999</v>
      </c>
      <c r="F628" s="84">
        <v>185.49956950999999</v>
      </c>
    </row>
    <row r="629" spans="1:6" ht="12.75" customHeight="1" x14ac:dyDescent="0.2">
      <c r="A629" s="83" t="s">
        <v>177</v>
      </c>
      <c r="B629" s="83">
        <v>21</v>
      </c>
      <c r="C629" s="84">
        <v>866.36780381000005</v>
      </c>
      <c r="D629" s="84">
        <v>852.20510172000002</v>
      </c>
      <c r="E629" s="84">
        <v>182.26948136999999</v>
      </c>
      <c r="F629" s="84">
        <v>182.26948136999999</v>
      </c>
    </row>
    <row r="630" spans="1:6" ht="12.75" customHeight="1" x14ac:dyDescent="0.2">
      <c r="A630" s="83" t="s">
        <v>177</v>
      </c>
      <c r="B630" s="83">
        <v>22</v>
      </c>
      <c r="C630" s="84">
        <v>863.25259904999996</v>
      </c>
      <c r="D630" s="84">
        <v>851.73246720999998</v>
      </c>
      <c r="E630" s="84">
        <v>182.16839438</v>
      </c>
      <c r="F630" s="84">
        <v>182.16839438</v>
      </c>
    </row>
    <row r="631" spans="1:6" ht="12.75" customHeight="1" x14ac:dyDescent="0.2">
      <c r="A631" s="83" t="s">
        <v>177</v>
      </c>
      <c r="B631" s="83">
        <v>23</v>
      </c>
      <c r="C631" s="84">
        <v>847.13130252999997</v>
      </c>
      <c r="D631" s="84">
        <v>836.50675209999997</v>
      </c>
      <c r="E631" s="84">
        <v>178.91192104000001</v>
      </c>
      <c r="F631" s="84">
        <v>178.91192104000001</v>
      </c>
    </row>
    <row r="632" spans="1:6" ht="12.75" customHeight="1" x14ac:dyDescent="0.2">
      <c r="A632" s="83" t="s">
        <v>177</v>
      </c>
      <c r="B632" s="83">
        <v>24</v>
      </c>
      <c r="C632" s="84">
        <v>907.00552072000005</v>
      </c>
      <c r="D632" s="84">
        <v>896.50240083000006</v>
      </c>
      <c r="E632" s="84">
        <v>191.74378012</v>
      </c>
      <c r="F632" s="84">
        <v>191.74378012</v>
      </c>
    </row>
    <row r="633" spans="1:6" ht="12.75" customHeight="1" x14ac:dyDescent="0.2">
      <c r="A633" s="83" t="s">
        <v>178</v>
      </c>
      <c r="B633" s="83">
        <v>1</v>
      </c>
      <c r="C633" s="84">
        <v>938.77660375000005</v>
      </c>
      <c r="D633" s="84">
        <v>930.39956070999995</v>
      </c>
      <c r="E633" s="84">
        <v>198.99369888000001</v>
      </c>
      <c r="F633" s="84">
        <v>198.99369888000001</v>
      </c>
    </row>
    <row r="634" spans="1:6" ht="12.75" customHeight="1" x14ac:dyDescent="0.2">
      <c r="A634" s="83" t="s">
        <v>178</v>
      </c>
      <c r="B634" s="83">
        <v>2</v>
      </c>
      <c r="C634" s="84">
        <v>980.89647790000004</v>
      </c>
      <c r="D634" s="84">
        <v>965.53511430000003</v>
      </c>
      <c r="E634" s="84">
        <v>206.50848507000001</v>
      </c>
      <c r="F634" s="84">
        <v>206.50848507000001</v>
      </c>
    </row>
    <row r="635" spans="1:6" ht="12.75" customHeight="1" x14ac:dyDescent="0.2">
      <c r="A635" s="83" t="s">
        <v>178</v>
      </c>
      <c r="B635" s="83">
        <v>3</v>
      </c>
      <c r="C635" s="84">
        <v>990.36661590000006</v>
      </c>
      <c r="D635" s="84">
        <v>981.18666229999997</v>
      </c>
      <c r="E635" s="84">
        <v>209.85603548</v>
      </c>
      <c r="F635" s="84">
        <v>209.85603548</v>
      </c>
    </row>
    <row r="636" spans="1:6" ht="12.75" customHeight="1" x14ac:dyDescent="0.2">
      <c r="A636" s="83" t="s">
        <v>178</v>
      </c>
      <c r="B636" s="83">
        <v>4</v>
      </c>
      <c r="C636" s="84">
        <v>997.06690389000005</v>
      </c>
      <c r="D636" s="84">
        <v>988.30209538999998</v>
      </c>
      <c r="E636" s="84">
        <v>211.37788309000001</v>
      </c>
      <c r="F636" s="84">
        <v>211.37788309000001</v>
      </c>
    </row>
    <row r="637" spans="1:6" ht="12.75" customHeight="1" x14ac:dyDescent="0.2">
      <c r="A637" s="83" t="s">
        <v>178</v>
      </c>
      <c r="B637" s="83">
        <v>5</v>
      </c>
      <c r="C637" s="84">
        <v>998.12249570999995</v>
      </c>
      <c r="D637" s="84">
        <v>994.26645437000002</v>
      </c>
      <c r="E637" s="84">
        <v>212.65353916999999</v>
      </c>
      <c r="F637" s="84">
        <v>212.65353916999999</v>
      </c>
    </row>
    <row r="638" spans="1:6" ht="12.75" customHeight="1" x14ac:dyDescent="0.2">
      <c r="A638" s="83" t="s">
        <v>178</v>
      </c>
      <c r="B638" s="83">
        <v>6</v>
      </c>
      <c r="C638" s="84">
        <v>997.28339014000005</v>
      </c>
      <c r="D638" s="84">
        <v>981.86625960000003</v>
      </c>
      <c r="E638" s="84">
        <v>210.00138763000001</v>
      </c>
      <c r="F638" s="84">
        <v>210.00138763000001</v>
      </c>
    </row>
    <row r="639" spans="1:6" ht="12.75" customHeight="1" x14ac:dyDescent="0.2">
      <c r="A639" s="83" t="s">
        <v>178</v>
      </c>
      <c r="B639" s="83">
        <v>7</v>
      </c>
      <c r="C639" s="84">
        <v>956.75143050999998</v>
      </c>
      <c r="D639" s="84">
        <v>947.28605384000002</v>
      </c>
      <c r="E639" s="84">
        <v>202.60537914</v>
      </c>
      <c r="F639" s="84">
        <v>202.60537914</v>
      </c>
    </row>
    <row r="640" spans="1:6" ht="12.75" customHeight="1" x14ac:dyDescent="0.2">
      <c r="A640" s="83" t="s">
        <v>178</v>
      </c>
      <c r="B640" s="83">
        <v>8</v>
      </c>
      <c r="C640" s="84">
        <v>919.45631729000002</v>
      </c>
      <c r="D640" s="84">
        <v>907.53609877999997</v>
      </c>
      <c r="E640" s="84">
        <v>194.10366554999999</v>
      </c>
      <c r="F640" s="84">
        <v>194.10366554999999</v>
      </c>
    </row>
    <row r="641" spans="1:6" ht="12.75" customHeight="1" x14ac:dyDescent="0.2">
      <c r="A641" s="83" t="s">
        <v>178</v>
      </c>
      <c r="B641" s="83">
        <v>9</v>
      </c>
      <c r="C641" s="84">
        <v>898.12847445</v>
      </c>
      <c r="D641" s="84">
        <v>875.50783650000005</v>
      </c>
      <c r="E641" s="84">
        <v>187.25346630000001</v>
      </c>
      <c r="F641" s="84">
        <v>187.25346630000001</v>
      </c>
    </row>
    <row r="642" spans="1:6" ht="12.75" customHeight="1" x14ac:dyDescent="0.2">
      <c r="A642" s="83" t="s">
        <v>178</v>
      </c>
      <c r="B642" s="83">
        <v>10</v>
      </c>
      <c r="C642" s="84">
        <v>878.15267644999994</v>
      </c>
      <c r="D642" s="84">
        <v>865.60678582000003</v>
      </c>
      <c r="E642" s="84">
        <v>185.13583127000001</v>
      </c>
      <c r="F642" s="84">
        <v>185.13583127000001</v>
      </c>
    </row>
    <row r="643" spans="1:6" ht="12.75" customHeight="1" x14ac:dyDescent="0.2">
      <c r="A643" s="83" t="s">
        <v>178</v>
      </c>
      <c r="B643" s="83">
        <v>11</v>
      </c>
      <c r="C643" s="84">
        <v>870.13726733999999</v>
      </c>
      <c r="D643" s="84">
        <v>867.75783277000005</v>
      </c>
      <c r="E643" s="84">
        <v>185.59589682000001</v>
      </c>
      <c r="F643" s="84">
        <v>185.59589682000001</v>
      </c>
    </row>
    <row r="644" spans="1:6" ht="12.75" customHeight="1" x14ac:dyDescent="0.2">
      <c r="A644" s="83" t="s">
        <v>178</v>
      </c>
      <c r="B644" s="83">
        <v>12</v>
      </c>
      <c r="C644" s="84">
        <v>883.36915424999995</v>
      </c>
      <c r="D644" s="84">
        <v>875.52235330999997</v>
      </c>
      <c r="E644" s="84">
        <v>187.25657115000001</v>
      </c>
      <c r="F644" s="84">
        <v>187.25657115000001</v>
      </c>
    </row>
    <row r="645" spans="1:6" ht="12.75" customHeight="1" x14ac:dyDescent="0.2">
      <c r="A645" s="83" t="s">
        <v>178</v>
      </c>
      <c r="B645" s="83">
        <v>13</v>
      </c>
      <c r="C645" s="84">
        <v>886.01024829999994</v>
      </c>
      <c r="D645" s="84">
        <v>879.18823556999996</v>
      </c>
      <c r="E645" s="84">
        <v>188.04062941999999</v>
      </c>
      <c r="F645" s="84">
        <v>188.04062941999999</v>
      </c>
    </row>
    <row r="646" spans="1:6" ht="12.75" customHeight="1" x14ac:dyDescent="0.2">
      <c r="A646" s="83" t="s">
        <v>178</v>
      </c>
      <c r="B646" s="83">
        <v>14</v>
      </c>
      <c r="C646" s="84">
        <v>895.19257802000004</v>
      </c>
      <c r="D646" s="84">
        <v>881.76331979999998</v>
      </c>
      <c r="E646" s="84">
        <v>188.59138798999999</v>
      </c>
      <c r="F646" s="84">
        <v>188.59138798999999</v>
      </c>
    </row>
    <row r="647" spans="1:6" ht="12.75" customHeight="1" x14ac:dyDescent="0.2">
      <c r="A647" s="83" t="s">
        <v>178</v>
      </c>
      <c r="B647" s="83">
        <v>15</v>
      </c>
      <c r="C647" s="84">
        <v>897.62436782999998</v>
      </c>
      <c r="D647" s="84">
        <v>889.05576145999999</v>
      </c>
      <c r="E647" s="84">
        <v>190.15109416999999</v>
      </c>
      <c r="F647" s="84">
        <v>190.15109416999999</v>
      </c>
    </row>
    <row r="648" spans="1:6" ht="12.75" customHeight="1" x14ac:dyDescent="0.2">
      <c r="A648" s="83" t="s">
        <v>178</v>
      </c>
      <c r="B648" s="83">
        <v>16</v>
      </c>
      <c r="C648" s="84">
        <v>902.76482258999999</v>
      </c>
      <c r="D648" s="84">
        <v>897.53482742000006</v>
      </c>
      <c r="E648" s="84">
        <v>191.96459535</v>
      </c>
      <c r="F648" s="84">
        <v>191.96459535</v>
      </c>
    </row>
    <row r="649" spans="1:6" ht="12.75" customHeight="1" x14ac:dyDescent="0.2">
      <c r="A649" s="83" t="s">
        <v>178</v>
      </c>
      <c r="B649" s="83">
        <v>17</v>
      </c>
      <c r="C649" s="84">
        <v>910.37364405000005</v>
      </c>
      <c r="D649" s="84">
        <v>901.94418012999995</v>
      </c>
      <c r="E649" s="84">
        <v>192.90766694999999</v>
      </c>
      <c r="F649" s="84">
        <v>192.90766694999999</v>
      </c>
    </row>
    <row r="650" spans="1:6" ht="12.75" customHeight="1" x14ac:dyDescent="0.2">
      <c r="A650" s="83" t="s">
        <v>178</v>
      </c>
      <c r="B650" s="83">
        <v>18</v>
      </c>
      <c r="C650" s="84">
        <v>899.61563524999997</v>
      </c>
      <c r="D650" s="84">
        <v>887.91443275999995</v>
      </c>
      <c r="E650" s="84">
        <v>189.90698698</v>
      </c>
      <c r="F650" s="84">
        <v>189.90698698</v>
      </c>
    </row>
    <row r="651" spans="1:6" ht="12.75" customHeight="1" x14ac:dyDescent="0.2">
      <c r="A651" s="83" t="s">
        <v>178</v>
      </c>
      <c r="B651" s="83">
        <v>19</v>
      </c>
      <c r="C651" s="84">
        <v>870.23007249</v>
      </c>
      <c r="D651" s="84">
        <v>868.05124951000005</v>
      </c>
      <c r="E651" s="84">
        <v>185.65865274999999</v>
      </c>
      <c r="F651" s="84">
        <v>185.65865274999999</v>
      </c>
    </row>
    <row r="652" spans="1:6" ht="12.75" customHeight="1" x14ac:dyDescent="0.2">
      <c r="A652" s="83" t="s">
        <v>178</v>
      </c>
      <c r="B652" s="83">
        <v>20</v>
      </c>
      <c r="C652" s="84">
        <v>846.14406469000005</v>
      </c>
      <c r="D652" s="84">
        <v>835.76770913999997</v>
      </c>
      <c r="E652" s="84">
        <v>178.75385464999999</v>
      </c>
      <c r="F652" s="84">
        <v>178.75385464999999</v>
      </c>
    </row>
    <row r="653" spans="1:6" ht="12.75" customHeight="1" x14ac:dyDescent="0.2">
      <c r="A653" s="83" t="s">
        <v>178</v>
      </c>
      <c r="B653" s="83">
        <v>21</v>
      </c>
      <c r="C653" s="84">
        <v>845.85437279999996</v>
      </c>
      <c r="D653" s="84">
        <v>828.42433053000002</v>
      </c>
      <c r="E653" s="84">
        <v>177.18325408999999</v>
      </c>
      <c r="F653" s="84">
        <v>177.18325408999999</v>
      </c>
    </row>
    <row r="654" spans="1:6" ht="12.75" customHeight="1" x14ac:dyDescent="0.2">
      <c r="A654" s="83" t="s">
        <v>178</v>
      </c>
      <c r="B654" s="83">
        <v>22</v>
      </c>
      <c r="C654" s="84">
        <v>870.59803857999998</v>
      </c>
      <c r="D654" s="84">
        <v>845.27099908000002</v>
      </c>
      <c r="E654" s="84">
        <v>180.78641668</v>
      </c>
      <c r="F654" s="84">
        <v>180.78641668</v>
      </c>
    </row>
    <row r="655" spans="1:6" ht="12.75" customHeight="1" x14ac:dyDescent="0.2">
      <c r="A655" s="83" t="s">
        <v>178</v>
      </c>
      <c r="B655" s="83">
        <v>23</v>
      </c>
      <c r="C655" s="84">
        <v>889.41707922000001</v>
      </c>
      <c r="D655" s="84">
        <v>878.96319867</v>
      </c>
      <c r="E655" s="84">
        <v>187.99249857000001</v>
      </c>
      <c r="F655" s="84">
        <v>187.99249857000001</v>
      </c>
    </row>
    <row r="656" spans="1:6" ht="12.75" customHeight="1" x14ac:dyDescent="0.2">
      <c r="A656" s="83" t="s">
        <v>178</v>
      </c>
      <c r="B656" s="83">
        <v>24</v>
      </c>
      <c r="C656" s="84">
        <v>918.22237798000003</v>
      </c>
      <c r="D656" s="84">
        <v>913.33875953999996</v>
      </c>
      <c r="E656" s="84">
        <v>195.34473764000001</v>
      </c>
      <c r="F656" s="84">
        <v>195.34473764000001</v>
      </c>
    </row>
    <row r="657" spans="1:6" ht="12.75" customHeight="1" x14ac:dyDescent="0.2">
      <c r="A657" s="83" t="s">
        <v>179</v>
      </c>
      <c r="B657" s="83">
        <v>1</v>
      </c>
      <c r="C657" s="84">
        <v>924.95282082000006</v>
      </c>
      <c r="D657" s="84">
        <v>914.52766469000005</v>
      </c>
      <c r="E657" s="84">
        <v>195.59902047</v>
      </c>
      <c r="F657" s="84">
        <v>195.59902047</v>
      </c>
    </row>
    <row r="658" spans="1:6" ht="12.75" customHeight="1" x14ac:dyDescent="0.2">
      <c r="A658" s="83" t="s">
        <v>179</v>
      </c>
      <c r="B658" s="83">
        <v>2</v>
      </c>
      <c r="C658" s="84">
        <v>913.87433626999996</v>
      </c>
      <c r="D658" s="84">
        <v>905.72432242000002</v>
      </c>
      <c r="E658" s="84">
        <v>193.71616313000001</v>
      </c>
      <c r="F658" s="84">
        <v>193.71616313000001</v>
      </c>
    </row>
    <row r="659" spans="1:6" ht="12.75" customHeight="1" x14ac:dyDescent="0.2">
      <c r="A659" s="83" t="s">
        <v>179</v>
      </c>
      <c r="B659" s="83">
        <v>3</v>
      </c>
      <c r="C659" s="84">
        <v>923.62039743000003</v>
      </c>
      <c r="D659" s="84">
        <v>915.00275564000003</v>
      </c>
      <c r="E659" s="84">
        <v>195.70063284</v>
      </c>
      <c r="F659" s="84">
        <v>195.70063284</v>
      </c>
    </row>
    <row r="660" spans="1:6" ht="12.75" customHeight="1" x14ac:dyDescent="0.2">
      <c r="A660" s="83" t="s">
        <v>179</v>
      </c>
      <c r="B660" s="83">
        <v>4</v>
      </c>
      <c r="C660" s="84">
        <v>932.69203625</v>
      </c>
      <c r="D660" s="84">
        <v>923.69802034999998</v>
      </c>
      <c r="E660" s="84">
        <v>197.56037456999999</v>
      </c>
      <c r="F660" s="84">
        <v>197.56037456999999</v>
      </c>
    </row>
    <row r="661" spans="1:6" ht="12.75" customHeight="1" x14ac:dyDescent="0.2">
      <c r="A661" s="83" t="s">
        <v>179</v>
      </c>
      <c r="B661" s="83">
        <v>5</v>
      </c>
      <c r="C661" s="84">
        <v>961.80587101000003</v>
      </c>
      <c r="D661" s="84">
        <v>949.83241066000005</v>
      </c>
      <c r="E661" s="84">
        <v>203.14999349999999</v>
      </c>
      <c r="F661" s="84">
        <v>203.14999349999999</v>
      </c>
    </row>
    <row r="662" spans="1:6" ht="12.75" customHeight="1" x14ac:dyDescent="0.2">
      <c r="A662" s="83" t="s">
        <v>179</v>
      </c>
      <c r="B662" s="83">
        <v>6</v>
      </c>
      <c r="C662" s="84">
        <v>942.97716536999997</v>
      </c>
      <c r="D662" s="84">
        <v>930.07132764999994</v>
      </c>
      <c r="E662" s="84">
        <v>198.92349644999999</v>
      </c>
      <c r="F662" s="84">
        <v>198.92349644999999</v>
      </c>
    </row>
    <row r="663" spans="1:6" ht="12.75" customHeight="1" x14ac:dyDescent="0.2">
      <c r="A663" s="83" t="s">
        <v>179</v>
      </c>
      <c r="B663" s="83">
        <v>7</v>
      </c>
      <c r="C663" s="84">
        <v>928.59576453</v>
      </c>
      <c r="D663" s="84">
        <v>927.83016207000003</v>
      </c>
      <c r="E663" s="84">
        <v>198.44415634000001</v>
      </c>
      <c r="F663" s="84">
        <v>198.44415634000001</v>
      </c>
    </row>
    <row r="664" spans="1:6" ht="12.75" customHeight="1" x14ac:dyDescent="0.2">
      <c r="A664" s="83" t="s">
        <v>179</v>
      </c>
      <c r="B664" s="83">
        <v>8</v>
      </c>
      <c r="C664" s="84">
        <v>911.48468624999998</v>
      </c>
      <c r="D664" s="84">
        <v>905.45972184000004</v>
      </c>
      <c r="E664" s="84">
        <v>193.65957040999999</v>
      </c>
      <c r="F664" s="84">
        <v>193.65957040999999</v>
      </c>
    </row>
    <row r="665" spans="1:6" ht="12.75" customHeight="1" x14ac:dyDescent="0.2">
      <c r="A665" s="83" t="s">
        <v>179</v>
      </c>
      <c r="B665" s="83">
        <v>9</v>
      </c>
      <c r="C665" s="84">
        <v>864.1799006</v>
      </c>
      <c r="D665" s="84">
        <v>860.34021771000005</v>
      </c>
      <c r="E665" s="84">
        <v>184.00941857999999</v>
      </c>
      <c r="F665" s="84">
        <v>184.00941857999999</v>
      </c>
    </row>
    <row r="666" spans="1:6" ht="12.75" customHeight="1" x14ac:dyDescent="0.2">
      <c r="A666" s="83" t="s">
        <v>179</v>
      </c>
      <c r="B666" s="83">
        <v>10</v>
      </c>
      <c r="C666" s="84">
        <v>841.03363803000002</v>
      </c>
      <c r="D666" s="84">
        <v>838.52374430999998</v>
      </c>
      <c r="E666" s="84">
        <v>179.34331498</v>
      </c>
      <c r="F666" s="84">
        <v>179.34331498</v>
      </c>
    </row>
    <row r="667" spans="1:6" ht="12.75" customHeight="1" x14ac:dyDescent="0.2">
      <c r="A667" s="83" t="s">
        <v>179</v>
      </c>
      <c r="B667" s="83">
        <v>11</v>
      </c>
      <c r="C667" s="84">
        <v>831.36840466000001</v>
      </c>
      <c r="D667" s="84">
        <v>823.24274206999996</v>
      </c>
      <c r="E667" s="84">
        <v>176.07501683999999</v>
      </c>
      <c r="F667" s="84">
        <v>176.07501683999999</v>
      </c>
    </row>
    <row r="668" spans="1:6" ht="12.75" customHeight="1" x14ac:dyDescent="0.2">
      <c r="A668" s="83" t="s">
        <v>179</v>
      </c>
      <c r="B668" s="83">
        <v>12</v>
      </c>
      <c r="C668" s="84">
        <v>843.73603447999994</v>
      </c>
      <c r="D668" s="84">
        <v>835.91876366999998</v>
      </c>
      <c r="E668" s="84">
        <v>178.78616217000001</v>
      </c>
      <c r="F668" s="84">
        <v>178.78616217000001</v>
      </c>
    </row>
    <row r="669" spans="1:6" ht="12.75" customHeight="1" x14ac:dyDescent="0.2">
      <c r="A669" s="83" t="s">
        <v>179</v>
      </c>
      <c r="B669" s="83">
        <v>13</v>
      </c>
      <c r="C669" s="84">
        <v>859.83812151999996</v>
      </c>
      <c r="D669" s="84">
        <v>836.73188433999997</v>
      </c>
      <c r="E669" s="84">
        <v>178.96007227999999</v>
      </c>
      <c r="F669" s="84">
        <v>178.96007227999999</v>
      </c>
    </row>
    <row r="670" spans="1:6" ht="12.75" customHeight="1" x14ac:dyDescent="0.2">
      <c r="A670" s="83" t="s">
        <v>179</v>
      </c>
      <c r="B670" s="83">
        <v>14</v>
      </c>
      <c r="C670" s="84">
        <v>842.6893761</v>
      </c>
      <c r="D670" s="84">
        <v>832.34836177</v>
      </c>
      <c r="E670" s="84">
        <v>178.02252522000001</v>
      </c>
      <c r="F670" s="84">
        <v>178.02252522000001</v>
      </c>
    </row>
    <row r="671" spans="1:6" ht="12.75" customHeight="1" x14ac:dyDescent="0.2">
      <c r="A671" s="83" t="s">
        <v>179</v>
      </c>
      <c r="B671" s="83">
        <v>15</v>
      </c>
      <c r="C671" s="84">
        <v>851.92673133999995</v>
      </c>
      <c r="D671" s="84">
        <v>840.82997294999996</v>
      </c>
      <c r="E671" s="84">
        <v>179.83657077000001</v>
      </c>
      <c r="F671" s="84">
        <v>179.83657077000001</v>
      </c>
    </row>
    <row r="672" spans="1:6" ht="12.75" customHeight="1" x14ac:dyDescent="0.2">
      <c r="A672" s="83" t="s">
        <v>179</v>
      </c>
      <c r="B672" s="83">
        <v>16</v>
      </c>
      <c r="C672" s="84">
        <v>866.03062283999998</v>
      </c>
      <c r="D672" s="84">
        <v>856.01541567000004</v>
      </c>
      <c r="E672" s="84">
        <v>183.08443066000001</v>
      </c>
      <c r="F672" s="84">
        <v>183.08443066000001</v>
      </c>
    </row>
    <row r="673" spans="1:6" ht="12.75" customHeight="1" x14ac:dyDescent="0.2">
      <c r="A673" s="83" t="s">
        <v>179</v>
      </c>
      <c r="B673" s="83">
        <v>17</v>
      </c>
      <c r="C673" s="84">
        <v>872.05977024000003</v>
      </c>
      <c r="D673" s="84">
        <v>860.19055701000002</v>
      </c>
      <c r="E673" s="84">
        <v>183.97740918</v>
      </c>
      <c r="F673" s="84">
        <v>183.97740918</v>
      </c>
    </row>
    <row r="674" spans="1:6" ht="12.75" customHeight="1" x14ac:dyDescent="0.2">
      <c r="A674" s="83" t="s">
        <v>179</v>
      </c>
      <c r="B674" s="83">
        <v>18</v>
      </c>
      <c r="C674" s="84">
        <v>872.78226496000002</v>
      </c>
      <c r="D674" s="84">
        <v>867.45153275999996</v>
      </c>
      <c r="E674" s="84">
        <v>185.53038543</v>
      </c>
      <c r="F674" s="84">
        <v>185.53038543</v>
      </c>
    </row>
    <row r="675" spans="1:6" ht="12.75" customHeight="1" x14ac:dyDescent="0.2">
      <c r="A675" s="83" t="s">
        <v>179</v>
      </c>
      <c r="B675" s="83">
        <v>19</v>
      </c>
      <c r="C675" s="84">
        <v>883.47974424999995</v>
      </c>
      <c r="D675" s="84">
        <v>875.33390379000002</v>
      </c>
      <c r="E675" s="84">
        <v>187.21626560000001</v>
      </c>
      <c r="F675" s="84">
        <v>187.21626560000001</v>
      </c>
    </row>
    <row r="676" spans="1:6" ht="12.75" customHeight="1" x14ac:dyDescent="0.2">
      <c r="A676" s="83" t="s">
        <v>179</v>
      </c>
      <c r="B676" s="83">
        <v>20</v>
      </c>
      <c r="C676" s="84">
        <v>901.73493613000005</v>
      </c>
      <c r="D676" s="84">
        <v>887.48538936</v>
      </c>
      <c r="E676" s="84">
        <v>189.81522325</v>
      </c>
      <c r="F676" s="84">
        <v>189.81522325</v>
      </c>
    </row>
    <row r="677" spans="1:6" ht="12.75" customHeight="1" x14ac:dyDescent="0.2">
      <c r="A677" s="83" t="s">
        <v>179</v>
      </c>
      <c r="B677" s="83">
        <v>21</v>
      </c>
      <c r="C677" s="84">
        <v>868.05969831000004</v>
      </c>
      <c r="D677" s="84">
        <v>857.07311040000002</v>
      </c>
      <c r="E677" s="84">
        <v>183.31065022999999</v>
      </c>
      <c r="F677" s="84">
        <v>183.31065022999999</v>
      </c>
    </row>
    <row r="678" spans="1:6" ht="12.75" customHeight="1" x14ac:dyDescent="0.2">
      <c r="A678" s="83" t="s">
        <v>179</v>
      </c>
      <c r="B678" s="83">
        <v>22</v>
      </c>
      <c r="C678" s="84">
        <v>856.24195368999995</v>
      </c>
      <c r="D678" s="84">
        <v>846.55086960000006</v>
      </c>
      <c r="E678" s="84">
        <v>181.06015517</v>
      </c>
      <c r="F678" s="84">
        <v>181.06015517</v>
      </c>
    </row>
    <row r="679" spans="1:6" ht="12.75" customHeight="1" x14ac:dyDescent="0.2">
      <c r="A679" s="83" t="s">
        <v>179</v>
      </c>
      <c r="B679" s="83">
        <v>23</v>
      </c>
      <c r="C679" s="84">
        <v>871.34300221000001</v>
      </c>
      <c r="D679" s="84">
        <v>863.94791927999995</v>
      </c>
      <c r="E679" s="84">
        <v>184.78103318000001</v>
      </c>
      <c r="F679" s="84">
        <v>184.78103318000001</v>
      </c>
    </row>
    <row r="680" spans="1:6" ht="12.75" customHeight="1" x14ac:dyDescent="0.2">
      <c r="A680" s="83" t="s">
        <v>179</v>
      </c>
      <c r="B680" s="83">
        <v>24</v>
      </c>
      <c r="C680" s="84">
        <v>892.16271440000003</v>
      </c>
      <c r="D680" s="84">
        <v>878.84717310999997</v>
      </c>
      <c r="E680" s="84">
        <v>187.96768304</v>
      </c>
      <c r="F680" s="84">
        <v>187.96768304</v>
      </c>
    </row>
    <row r="681" spans="1:6" ht="12.75" customHeight="1" x14ac:dyDescent="0.2">
      <c r="A681" s="83" t="s">
        <v>180</v>
      </c>
      <c r="B681" s="83">
        <v>1</v>
      </c>
      <c r="C681" s="84">
        <v>854.98369968999998</v>
      </c>
      <c r="D681" s="84">
        <v>839.65425020999999</v>
      </c>
      <c r="E681" s="84">
        <v>179.58510738999999</v>
      </c>
      <c r="F681" s="84">
        <v>179.58510738999999</v>
      </c>
    </row>
    <row r="682" spans="1:6" ht="12.75" customHeight="1" x14ac:dyDescent="0.2">
      <c r="A682" s="83" t="s">
        <v>180</v>
      </c>
      <c r="B682" s="83">
        <v>2</v>
      </c>
      <c r="C682" s="84">
        <v>924.93507115</v>
      </c>
      <c r="D682" s="84">
        <v>911.88802285999998</v>
      </c>
      <c r="E682" s="84">
        <v>195.03445432999999</v>
      </c>
      <c r="F682" s="84">
        <v>195.03445432999999</v>
      </c>
    </row>
    <row r="683" spans="1:6" ht="12.75" customHeight="1" x14ac:dyDescent="0.2">
      <c r="A683" s="83" t="s">
        <v>180</v>
      </c>
      <c r="B683" s="83">
        <v>3</v>
      </c>
      <c r="C683" s="84">
        <v>957.67372465999995</v>
      </c>
      <c r="D683" s="84">
        <v>946.50623313999995</v>
      </c>
      <c r="E683" s="84">
        <v>202.43859122000001</v>
      </c>
      <c r="F683" s="84">
        <v>202.43859122000001</v>
      </c>
    </row>
    <row r="684" spans="1:6" ht="12.75" customHeight="1" x14ac:dyDescent="0.2">
      <c r="A684" s="83" t="s">
        <v>180</v>
      </c>
      <c r="B684" s="83">
        <v>4</v>
      </c>
      <c r="C684" s="84">
        <v>980.84432614000002</v>
      </c>
      <c r="D684" s="84">
        <v>968.59820096999999</v>
      </c>
      <c r="E684" s="84">
        <v>207.16361752</v>
      </c>
      <c r="F684" s="84">
        <v>207.16361752</v>
      </c>
    </row>
    <row r="685" spans="1:6" ht="12.75" customHeight="1" x14ac:dyDescent="0.2">
      <c r="A685" s="83" t="s">
        <v>180</v>
      </c>
      <c r="B685" s="83">
        <v>5</v>
      </c>
      <c r="C685" s="84">
        <v>984.76229890000002</v>
      </c>
      <c r="D685" s="84">
        <v>971.99936683999999</v>
      </c>
      <c r="E685" s="84">
        <v>207.8910583</v>
      </c>
      <c r="F685" s="84">
        <v>207.8910583</v>
      </c>
    </row>
    <row r="686" spans="1:6" ht="12.75" customHeight="1" x14ac:dyDescent="0.2">
      <c r="A686" s="83" t="s">
        <v>180</v>
      </c>
      <c r="B686" s="83">
        <v>6</v>
      </c>
      <c r="C686" s="84">
        <v>964.76655678999998</v>
      </c>
      <c r="D686" s="84">
        <v>961.12227182000004</v>
      </c>
      <c r="E686" s="84">
        <v>205.56466707999999</v>
      </c>
      <c r="F686" s="84">
        <v>205.56466707999999</v>
      </c>
    </row>
    <row r="687" spans="1:6" ht="12.75" customHeight="1" x14ac:dyDescent="0.2">
      <c r="A687" s="83" t="s">
        <v>180</v>
      </c>
      <c r="B687" s="83">
        <v>7</v>
      </c>
      <c r="C687" s="84">
        <v>980.50412141000004</v>
      </c>
      <c r="D687" s="84">
        <v>970.84807862000002</v>
      </c>
      <c r="E687" s="84">
        <v>207.64482097000001</v>
      </c>
      <c r="F687" s="84">
        <v>207.64482097000001</v>
      </c>
    </row>
    <row r="688" spans="1:6" ht="12.75" customHeight="1" x14ac:dyDescent="0.2">
      <c r="A688" s="83" t="s">
        <v>180</v>
      </c>
      <c r="B688" s="83">
        <v>8</v>
      </c>
      <c r="C688" s="84">
        <v>942.96100016000003</v>
      </c>
      <c r="D688" s="84">
        <v>926.53344611</v>
      </c>
      <c r="E688" s="84">
        <v>198.16681495</v>
      </c>
      <c r="F688" s="84">
        <v>198.16681495</v>
      </c>
    </row>
    <row r="689" spans="1:6" ht="12.75" customHeight="1" x14ac:dyDescent="0.2">
      <c r="A689" s="83" t="s">
        <v>180</v>
      </c>
      <c r="B689" s="83">
        <v>9</v>
      </c>
      <c r="C689" s="84">
        <v>896.74010654999995</v>
      </c>
      <c r="D689" s="84">
        <v>886.41763045000005</v>
      </c>
      <c r="E689" s="84">
        <v>189.58685116000001</v>
      </c>
      <c r="F689" s="84">
        <v>189.58685116000001</v>
      </c>
    </row>
    <row r="690" spans="1:6" ht="12.75" customHeight="1" x14ac:dyDescent="0.2">
      <c r="A690" s="83" t="s">
        <v>180</v>
      </c>
      <c r="B690" s="83">
        <v>10</v>
      </c>
      <c r="C690" s="84">
        <v>854.40197776000002</v>
      </c>
      <c r="D690" s="84">
        <v>844.84974939999995</v>
      </c>
      <c r="E690" s="84">
        <v>180.69631987</v>
      </c>
      <c r="F690" s="84">
        <v>180.69631987</v>
      </c>
    </row>
    <row r="691" spans="1:6" ht="12.75" customHeight="1" x14ac:dyDescent="0.2">
      <c r="A691" s="83" t="s">
        <v>180</v>
      </c>
      <c r="B691" s="83">
        <v>11</v>
      </c>
      <c r="C691" s="84">
        <v>833.25638681999999</v>
      </c>
      <c r="D691" s="84">
        <v>832.75382122999997</v>
      </c>
      <c r="E691" s="84">
        <v>178.10924481999999</v>
      </c>
      <c r="F691" s="84">
        <v>178.10924481999999</v>
      </c>
    </row>
    <row r="692" spans="1:6" ht="12.75" customHeight="1" x14ac:dyDescent="0.2">
      <c r="A692" s="83" t="s">
        <v>180</v>
      </c>
      <c r="B692" s="83">
        <v>12</v>
      </c>
      <c r="C692" s="84">
        <v>843.34757371000001</v>
      </c>
      <c r="D692" s="84">
        <v>833.47642430999997</v>
      </c>
      <c r="E692" s="84">
        <v>178.26379505</v>
      </c>
      <c r="F692" s="84">
        <v>178.26379505</v>
      </c>
    </row>
    <row r="693" spans="1:6" ht="12.75" customHeight="1" x14ac:dyDescent="0.2">
      <c r="A693" s="83" t="s">
        <v>180</v>
      </c>
      <c r="B693" s="83">
        <v>13</v>
      </c>
      <c r="C693" s="84">
        <v>880.29079546000003</v>
      </c>
      <c r="D693" s="84">
        <v>860.09855993999997</v>
      </c>
      <c r="E693" s="84">
        <v>183.95773285999999</v>
      </c>
      <c r="F693" s="84">
        <v>183.95773285999999</v>
      </c>
    </row>
    <row r="694" spans="1:6" ht="12.75" customHeight="1" x14ac:dyDescent="0.2">
      <c r="A694" s="83" t="s">
        <v>180</v>
      </c>
      <c r="B694" s="83">
        <v>14</v>
      </c>
      <c r="C694" s="84">
        <v>889.73510897000006</v>
      </c>
      <c r="D694" s="84">
        <v>878.5426526</v>
      </c>
      <c r="E694" s="84">
        <v>187.90255224000001</v>
      </c>
      <c r="F694" s="84">
        <v>187.90255224000001</v>
      </c>
    </row>
    <row r="695" spans="1:6" ht="12.75" customHeight="1" x14ac:dyDescent="0.2">
      <c r="A695" s="83" t="s">
        <v>180</v>
      </c>
      <c r="B695" s="83">
        <v>15</v>
      </c>
      <c r="C695" s="84">
        <v>914.07420964999994</v>
      </c>
      <c r="D695" s="84">
        <v>902.24611841000001</v>
      </c>
      <c r="E695" s="84">
        <v>192.97224546000001</v>
      </c>
      <c r="F695" s="84">
        <v>192.97224546000001</v>
      </c>
    </row>
    <row r="696" spans="1:6" ht="12.75" customHeight="1" x14ac:dyDescent="0.2">
      <c r="A696" s="83" t="s">
        <v>180</v>
      </c>
      <c r="B696" s="83">
        <v>16</v>
      </c>
      <c r="C696" s="84">
        <v>924.61095907000004</v>
      </c>
      <c r="D696" s="84">
        <v>912.85364889000004</v>
      </c>
      <c r="E696" s="84">
        <v>195.24098226000001</v>
      </c>
      <c r="F696" s="84">
        <v>195.24098226000001</v>
      </c>
    </row>
    <row r="697" spans="1:6" ht="12.75" customHeight="1" x14ac:dyDescent="0.2">
      <c r="A697" s="83" t="s">
        <v>180</v>
      </c>
      <c r="B697" s="83">
        <v>17</v>
      </c>
      <c r="C697" s="84">
        <v>907.91826491999996</v>
      </c>
      <c r="D697" s="84">
        <v>893.68356424000001</v>
      </c>
      <c r="E697" s="84">
        <v>191.14088784</v>
      </c>
      <c r="F697" s="84">
        <v>191.14088784</v>
      </c>
    </row>
    <row r="698" spans="1:6" ht="12.75" customHeight="1" x14ac:dyDescent="0.2">
      <c r="A698" s="83" t="s">
        <v>180</v>
      </c>
      <c r="B698" s="83">
        <v>18</v>
      </c>
      <c r="C698" s="84">
        <v>876.06824386999995</v>
      </c>
      <c r="D698" s="84">
        <v>864.95215675999998</v>
      </c>
      <c r="E698" s="84">
        <v>184.99581932000001</v>
      </c>
      <c r="F698" s="84">
        <v>184.99581932000001</v>
      </c>
    </row>
    <row r="699" spans="1:6" ht="12.75" customHeight="1" x14ac:dyDescent="0.2">
      <c r="A699" s="83" t="s">
        <v>180</v>
      </c>
      <c r="B699" s="83">
        <v>19</v>
      </c>
      <c r="C699" s="84">
        <v>832.12484892999998</v>
      </c>
      <c r="D699" s="84">
        <v>829.74655469000004</v>
      </c>
      <c r="E699" s="84">
        <v>177.46605116999999</v>
      </c>
      <c r="F699" s="84">
        <v>177.46605116999999</v>
      </c>
    </row>
    <row r="700" spans="1:6" ht="12.75" customHeight="1" x14ac:dyDescent="0.2">
      <c r="A700" s="83" t="s">
        <v>180</v>
      </c>
      <c r="B700" s="83">
        <v>20</v>
      </c>
      <c r="C700" s="84">
        <v>796.15466163999997</v>
      </c>
      <c r="D700" s="84">
        <v>783.39414609999994</v>
      </c>
      <c r="E700" s="84">
        <v>167.55220595</v>
      </c>
      <c r="F700" s="84">
        <v>167.55220595</v>
      </c>
    </row>
    <row r="701" spans="1:6" ht="12.75" customHeight="1" x14ac:dyDescent="0.2">
      <c r="A701" s="83" t="s">
        <v>180</v>
      </c>
      <c r="B701" s="83">
        <v>21</v>
      </c>
      <c r="C701" s="84">
        <v>770.12215029000004</v>
      </c>
      <c r="D701" s="84">
        <v>760.17993439999998</v>
      </c>
      <c r="E701" s="84">
        <v>162.58715432</v>
      </c>
      <c r="F701" s="84">
        <v>162.58715432</v>
      </c>
    </row>
    <row r="702" spans="1:6" ht="12.75" customHeight="1" x14ac:dyDescent="0.2">
      <c r="A702" s="83" t="s">
        <v>180</v>
      </c>
      <c r="B702" s="83">
        <v>22</v>
      </c>
      <c r="C702" s="84">
        <v>778.89401205000001</v>
      </c>
      <c r="D702" s="84">
        <v>768.85547851000001</v>
      </c>
      <c r="E702" s="84">
        <v>164.44267821</v>
      </c>
      <c r="F702" s="84">
        <v>164.44267821</v>
      </c>
    </row>
    <row r="703" spans="1:6" ht="12.75" customHeight="1" x14ac:dyDescent="0.2">
      <c r="A703" s="83" t="s">
        <v>180</v>
      </c>
      <c r="B703" s="83">
        <v>23</v>
      </c>
      <c r="C703" s="84">
        <v>790.19209492000005</v>
      </c>
      <c r="D703" s="84">
        <v>780.01219094999999</v>
      </c>
      <c r="E703" s="84">
        <v>166.82887396000001</v>
      </c>
      <c r="F703" s="84">
        <v>166.82887396000001</v>
      </c>
    </row>
    <row r="704" spans="1:6" ht="12.75" customHeight="1" x14ac:dyDescent="0.2">
      <c r="A704" s="83" t="s">
        <v>180</v>
      </c>
      <c r="B704" s="83">
        <v>24</v>
      </c>
      <c r="C704" s="84">
        <v>829.38664273999996</v>
      </c>
      <c r="D704" s="84">
        <v>818.81132713</v>
      </c>
      <c r="E704" s="84">
        <v>175.12722657</v>
      </c>
      <c r="F704" s="84">
        <v>175.12722657</v>
      </c>
    </row>
    <row r="705" spans="1:6" ht="12.75" customHeight="1" x14ac:dyDescent="0.2">
      <c r="A705" s="83" t="s">
        <v>181</v>
      </c>
      <c r="B705" s="83">
        <v>1</v>
      </c>
      <c r="C705" s="84">
        <v>921.06253723999998</v>
      </c>
      <c r="D705" s="84">
        <v>904.12456437000003</v>
      </c>
      <c r="E705" s="84">
        <v>193.37400715999999</v>
      </c>
      <c r="F705" s="84">
        <v>193.37400715999999</v>
      </c>
    </row>
    <row r="706" spans="1:6" ht="12.75" customHeight="1" x14ac:dyDescent="0.2">
      <c r="A706" s="83" t="s">
        <v>181</v>
      </c>
      <c r="B706" s="83">
        <v>2</v>
      </c>
      <c r="C706" s="84">
        <v>946.80756684999994</v>
      </c>
      <c r="D706" s="84">
        <v>935.35748746000002</v>
      </c>
      <c r="E706" s="84">
        <v>200.05409940000001</v>
      </c>
      <c r="F706" s="84">
        <v>200.05409940000001</v>
      </c>
    </row>
    <row r="707" spans="1:6" ht="12.75" customHeight="1" x14ac:dyDescent="0.2">
      <c r="A707" s="83" t="s">
        <v>181</v>
      </c>
      <c r="B707" s="83">
        <v>3</v>
      </c>
      <c r="C707" s="84">
        <v>966.89364636000005</v>
      </c>
      <c r="D707" s="84">
        <v>956.1109884</v>
      </c>
      <c r="E707" s="84">
        <v>204.49285463999999</v>
      </c>
      <c r="F707" s="84">
        <v>204.49285463999999</v>
      </c>
    </row>
    <row r="708" spans="1:6" ht="12.75" customHeight="1" x14ac:dyDescent="0.2">
      <c r="A708" s="83" t="s">
        <v>181</v>
      </c>
      <c r="B708" s="83">
        <v>4</v>
      </c>
      <c r="C708" s="84">
        <v>965.28096417999996</v>
      </c>
      <c r="D708" s="84">
        <v>961.54412714</v>
      </c>
      <c r="E708" s="84">
        <v>205.65489342000001</v>
      </c>
      <c r="F708" s="84">
        <v>205.65489342000001</v>
      </c>
    </row>
    <row r="709" spans="1:6" ht="12.75" customHeight="1" x14ac:dyDescent="0.2">
      <c r="A709" s="83" t="s">
        <v>181</v>
      </c>
      <c r="B709" s="83">
        <v>5</v>
      </c>
      <c r="C709" s="84">
        <v>980.97977082</v>
      </c>
      <c r="D709" s="84">
        <v>969.88225126999998</v>
      </c>
      <c r="E709" s="84">
        <v>207.43824997999999</v>
      </c>
      <c r="F709" s="84">
        <v>207.43824997999999</v>
      </c>
    </row>
    <row r="710" spans="1:6" ht="12.75" customHeight="1" x14ac:dyDescent="0.2">
      <c r="A710" s="83" t="s">
        <v>181</v>
      </c>
      <c r="B710" s="83">
        <v>6</v>
      </c>
      <c r="C710" s="84">
        <v>968.61758253999994</v>
      </c>
      <c r="D710" s="84">
        <v>957.69239803000005</v>
      </c>
      <c r="E710" s="84">
        <v>204.83108626000001</v>
      </c>
      <c r="F710" s="84">
        <v>204.83108626000001</v>
      </c>
    </row>
    <row r="711" spans="1:6" ht="12.75" customHeight="1" x14ac:dyDescent="0.2">
      <c r="A711" s="83" t="s">
        <v>181</v>
      </c>
      <c r="B711" s="83">
        <v>7</v>
      </c>
      <c r="C711" s="84">
        <v>953.50574858000004</v>
      </c>
      <c r="D711" s="84">
        <v>945.65205366999999</v>
      </c>
      <c r="E711" s="84">
        <v>202.25589945999999</v>
      </c>
      <c r="F711" s="84">
        <v>202.25589945999999</v>
      </c>
    </row>
    <row r="712" spans="1:6" ht="12.75" customHeight="1" x14ac:dyDescent="0.2">
      <c r="A712" s="83" t="s">
        <v>181</v>
      </c>
      <c r="B712" s="83">
        <v>8</v>
      </c>
      <c r="C712" s="84">
        <v>911.47333727</v>
      </c>
      <c r="D712" s="84">
        <v>902.70555915</v>
      </c>
      <c r="E712" s="84">
        <v>193.07051056</v>
      </c>
      <c r="F712" s="84">
        <v>193.07051056</v>
      </c>
    </row>
    <row r="713" spans="1:6" ht="12.75" customHeight="1" x14ac:dyDescent="0.2">
      <c r="A713" s="83" t="s">
        <v>181</v>
      </c>
      <c r="B713" s="83">
        <v>9</v>
      </c>
      <c r="C713" s="84">
        <v>870.90648786999998</v>
      </c>
      <c r="D713" s="84">
        <v>860.76444357000003</v>
      </c>
      <c r="E713" s="84">
        <v>184.10015193999999</v>
      </c>
      <c r="F713" s="84">
        <v>184.10015193999999</v>
      </c>
    </row>
    <row r="714" spans="1:6" ht="12.75" customHeight="1" x14ac:dyDescent="0.2">
      <c r="A714" s="83" t="s">
        <v>181</v>
      </c>
      <c r="B714" s="83">
        <v>10</v>
      </c>
      <c r="C714" s="84">
        <v>859.38079375999996</v>
      </c>
      <c r="D714" s="84">
        <v>849.25002888999995</v>
      </c>
      <c r="E714" s="84">
        <v>181.6374509</v>
      </c>
      <c r="F714" s="84">
        <v>181.6374509</v>
      </c>
    </row>
    <row r="715" spans="1:6" ht="12.75" customHeight="1" x14ac:dyDescent="0.2">
      <c r="A715" s="83" t="s">
        <v>181</v>
      </c>
      <c r="B715" s="83">
        <v>11</v>
      </c>
      <c r="C715" s="84">
        <v>839.28817757000002</v>
      </c>
      <c r="D715" s="84">
        <v>828.64134834000004</v>
      </c>
      <c r="E715" s="84">
        <v>177.22966983000001</v>
      </c>
      <c r="F715" s="84">
        <v>177.22966983000001</v>
      </c>
    </row>
    <row r="716" spans="1:6" ht="12.75" customHeight="1" x14ac:dyDescent="0.2">
      <c r="A716" s="83" t="s">
        <v>181</v>
      </c>
      <c r="B716" s="83">
        <v>12</v>
      </c>
      <c r="C716" s="84">
        <v>859.51035476000004</v>
      </c>
      <c r="D716" s="84">
        <v>846.70207232999996</v>
      </c>
      <c r="E716" s="84">
        <v>181.09249438000001</v>
      </c>
      <c r="F716" s="84">
        <v>181.09249438000001</v>
      </c>
    </row>
    <row r="717" spans="1:6" ht="12.75" customHeight="1" x14ac:dyDescent="0.2">
      <c r="A717" s="83" t="s">
        <v>181</v>
      </c>
      <c r="B717" s="83">
        <v>13</v>
      </c>
      <c r="C717" s="84">
        <v>857.93130428999996</v>
      </c>
      <c r="D717" s="84">
        <v>846.79901800000005</v>
      </c>
      <c r="E717" s="84">
        <v>181.11322910999999</v>
      </c>
      <c r="F717" s="84">
        <v>181.11322910999999</v>
      </c>
    </row>
    <row r="718" spans="1:6" ht="12.75" customHeight="1" x14ac:dyDescent="0.2">
      <c r="A718" s="83" t="s">
        <v>181</v>
      </c>
      <c r="B718" s="83">
        <v>14</v>
      </c>
      <c r="C718" s="84">
        <v>855.62862835999999</v>
      </c>
      <c r="D718" s="84">
        <v>848.12872646999995</v>
      </c>
      <c r="E718" s="84">
        <v>181.39762693</v>
      </c>
      <c r="F718" s="84">
        <v>181.39762693</v>
      </c>
    </row>
    <row r="719" spans="1:6" ht="12.75" customHeight="1" x14ac:dyDescent="0.2">
      <c r="A719" s="83" t="s">
        <v>181</v>
      </c>
      <c r="B719" s="83">
        <v>15</v>
      </c>
      <c r="C719" s="84">
        <v>863.98109459</v>
      </c>
      <c r="D719" s="84">
        <v>855.49766877000002</v>
      </c>
      <c r="E719" s="84">
        <v>182.97369504</v>
      </c>
      <c r="F719" s="84">
        <v>182.97369504</v>
      </c>
    </row>
    <row r="720" spans="1:6" ht="12.75" customHeight="1" x14ac:dyDescent="0.2">
      <c r="A720" s="83" t="s">
        <v>181</v>
      </c>
      <c r="B720" s="83">
        <v>16</v>
      </c>
      <c r="C720" s="84">
        <v>871.14222212000004</v>
      </c>
      <c r="D720" s="84">
        <v>864.70939093000004</v>
      </c>
      <c r="E720" s="84">
        <v>184.94389659999999</v>
      </c>
      <c r="F720" s="84">
        <v>184.94389659999999</v>
      </c>
    </row>
    <row r="721" spans="1:6" ht="12.75" customHeight="1" x14ac:dyDescent="0.2">
      <c r="A721" s="83" t="s">
        <v>181</v>
      </c>
      <c r="B721" s="83">
        <v>17</v>
      </c>
      <c r="C721" s="84">
        <v>875.91508553999995</v>
      </c>
      <c r="D721" s="84">
        <v>864.16806004</v>
      </c>
      <c r="E721" s="84">
        <v>184.82811684999999</v>
      </c>
      <c r="F721" s="84">
        <v>184.82811684999999</v>
      </c>
    </row>
    <row r="722" spans="1:6" ht="12.75" customHeight="1" x14ac:dyDescent="0.2">
      <c r="A722" s="83" t="s">
        <v>181</v>
      </c>
      <c r="B722" s="83">
        <v>18</v>
      </c>
      <c r="C722" s="84">
        <v>871.13398992999998</v>
      </c>
      <c r="D722" s="84">
        <v>864.93975952000005</v>
      </c>
      <c r="E722" s="84">
        <v>184.99316780000001</v>
      </c>
      <c r="F722" s="84">
        <v>184.99316780000001</v>
      </c>
    </row>
    <row r="723" spans="1:6" ht="12.75" customHeight="1" x14ac:dyDescent="0.2">
      <c r="A723" s="83" t="s">
        <v>181</v>
      </c>
      <c r="B723" s="83">
        <v>19</v>
      </c>
      <c r="C723" s="84">
        <v>854.42750349000005</v>
      </c>
      <c r="D723" s="84">
        <v>849.46121025000002</v>
      </c>
      <c r="E723" s="84">
        <v>181.68261833</v>
      </c>
      <c r="F723" s="84">
        <v>181.68261833</v>
      </c>
    </row>
    <row r="724" spans="1:6" ht="12.75" customHeight="1" x14ac:dyDescent="0.2">
      <c r="A724" s="83" t="s">
        <v>181</v>
      </c>
      <c r="B724" s="83">
        <v>20</v>
      </c>
      <c r="C724" s="84">
        <v>851.68717172000004</v>
      </c>
      <c r="D724" s="84">
        <v>837.18825334999997</v>
      </c>
      <c r="E724" s="84">
        <v>179.05768040999999</v>
      </c>
      <c r="F724" s="84">
        <v>179.05768040999999</v>
      </c>
    </row>
    <row r="725" spans="1:6" ht="12.75" customHeight="1" x14ac:dyDescent="0.2">
      <c r="A725" s="83" t="s">
        <v>181</v>
      </c>
      <c r="B725" s="83">
        <v>21</v>
      </c>
      <c r="C725" s="84">
        <v>817.80347820999998</v>
      </c>
      <c r="D725" s="84">
        <v>805.94562031999999</v>
      </c>
      <c r="E725" s="84">
        <v>172.37551139999999</v>
      </c>
      <c r="F725" s="84">
        <v>172.37551139999999</v>
      </c>
    </row>
    <row r="726" spans="1:6" ht="12.75" customHeight="1" x14ac:dyDescent="0.2">
      <c r="A726" s="83" t="s">
        <v>181</v>
      </c>
      <c r="B726" s="83">
        <v>22</v>
      </c>
      <c r="C726" s="84">
        <v>790.59858069999996</v>
      </c>
      <c r="D726" s="84">
        <v>786.63378838000006</v>
      </c>
      <c r="E726" s="84">
        <v>168.24510008999999</v>
      </c>
      <c r="F726" s="84">
        <v>168.24510008999999</v>
      </c>
    </row>
    <row r="727" spans="1:6" ht="12.75" customHeight="1" x14ac:dyDescent="0.2">
      <c r="A727" s="83" t="s">
        <v>181</v>
      </c>
      <c r="B727" s="83">
        <v>23</v>
      </c>
      <c r="C727" s="84">
        <v>822.61213319000001</v>
      </c>
      <c r="D727" s="84">
        <v>815.13402130999998</v>
      </c>
      <c r="E727" s="84">
        <v>174.34072502999999</v>
      </c>
      <c r="F727" s="84">
        <v>174.34072502999999</v>
      </c>
    </row>
    <row r="728" spans="1:6" ht="12.75" customHeight="1" x14ac:dyDescent="0.2">
      <c r="A728" s="83" t="s">
        <v>181</v>
      </c>
      <c r="B728" s="83">
        <v>24</v>
      </c>
      <c r="C728" s="84">
        <v>857.74322797000002</v>
      </c>
      <c r="D728" s="84">
        <v>847.08236035000004</v>
      </c>
      <c r="E728" s="84">
        <v>181.17383032000001</v>
      </c>
      <c r="F728" s="84">
        <v>181.17383032000001</v>
      </c>
    </row>
    <row r="729" spans="1:6" ht="12.75" customHeight="1" x14ac:dyDescent="0.2">
      <c r="A729" s="83" t="s">
        <v>182</v>
      </c>
      <c r="B729" s="83">
        <v>1</v>
      </c>
      <c r="C729" s="84">
        <v>926.75024045999999</v>
      </c>
      <c r="D729" s="84">
        <v>912.17526166000005</v>
      </c>
      <c r="E729" s="84">
        <v>195.09588891999999</v>
      </c>
      <c r="F729" s="84">
        <v>195.09588891999999</v>
      </c>
    </row>
    <row r="730" spans="1:6" ht="12.75" customHeight="1" x14ac:dyDescent="0.2">
      <c r="A730" s="83" t="s">
        <v>182</v>
      </c>
      <c r="B730" s="83">
        <v>2</v>
      </c>
      <c r="C730" s="84">
        <v>956.01394192999999</v>
      </c>
      <c r="D730" s="84">
        <v>946.38921514000003</v>
      </c>
      <c r="E730" s="84">
        <v>202.41356343000001</v>
      </c>
      <c r="F730" s="84">
        <v>202.41356343000001</v>
      </c>
    </row>
    <row r="731" spans="1:6" ht="12.75" customHeight="1" x14ac:dyDescent="0.2">
      <c r="A731" s="83" t="s">
        <v>182</v>
      </c>
      <c r="B731" s="83">
        <v>3</v>
      </c>
      <c r="C731" s="84">
        <v>984.34854489999998</v>
      </c>
      <c r="D731" s="84">
        <v>976.39234023999995</v>
      </c>
      <c r="E731" s="84">
        <v>208.83062670000001</v>
      </c>
      <c r="F731" s="84">
        <v>208.83062670000001</v>
      </c>
    </row>
    <row r="732" spans="1:6" ht="12.75" customHeight="1" x14ac:dyDescent="0.2">
      <c r="A732" s="83" t="s">
        <v>182</v>
      </c>
      <c r="B732" s="83">
        <v>4</v>
      </c>
      <c r="C732" s="84">
        <v>991.74799786000005</v>
      </c>
      <c r="D732" s="84">
        <v>981.83994110000003</v>
      </c>
      <c r="E732" s="84">
        <v>209.99575863999999</v>
      </c>
      <c r="F732" s="84">
        <v>209.99575863999999</v>
      </c>
    </row>
    <row r="733" spans="1:6" ht="12.75" customHeight="1" x14ac:dyDescent="0.2">
      <c r="A733" s="83" t="s">
        <v>182</v>
      </c>
      <c r="B733" s="83">
        <v>5</v>
      </c>
      <c r="C733" s="84">
        <v>998.32014490999995</v>
      </c>
      <c r="D733" s="84">
        <v>985.73215721999998</v>
      </c>
      <c r="E733" s="84">
        <v>210.82822515000001</v>
      </c>
      <c r="F733" s="84">
        <v>210.82822515000001</v>
      </c>
    </row>
    <row r="734" spans="1:6" ht="12.75" customHeight="1" x14ac:dyDescent="0.2">
      <c r="A734" s="83" t="s">
        <v>182</v>
      </c>
      <c r="B734" s="83">
        <v>6</v>
      </c>
      <c r="C734" s="84">
        <v>980.91303011000002</v>
      </c>
      <c r="D734" s="84">
        <v>967.47995518000005</v>
      </c>
      <c r="E734" s="84">
        <v>206.92444731000001</v>
      </c>
      <c r="F734" s="84">
        <v>206.92444731000001</v>
      </c>
    </row>
    <row r="735" spans="1:6" ht="12.75" customHeight="1" x14ac:dyDescent="0.2">
      <c r="A735" s="83" t="s">
        <v>182</v>
      </c>
      <c r="B735" s="83">
        <v>7</v>
      </c>
      <c r="C735" s="84">
        <v>918.83966383999996</v>
      </c>
      <c r="D735" s="84">
        <v>906.16813781999997</v>
      </c>
      <c r="E735" s="84">
        <v>193.8110863</v>
      </c>
      <c r="F735" s="84">
        <v>193.8110863</v>
      </c>
    </row>
    <row r="736" spans="1:6" ht="12.75" customHeight="1" x14ac:dyDescent="0.2">
      <c r="A736" s="83" t="s">
        <v>182</v>
      </c>
      <c r="B736" s="83">
        <v>8</v>
      </c>
      <c r="C736" s="84">
        <v>870.43379125000001</v>
      </c>
      <c r="D736" s="84">
        <v>854.03207526999995</v>
      </c>
      <c r="E736" s="84">
        <v>182.66023415999999</v>
      </c>
      <c r="F736" s="84">
        <v>182.66023415999999</v>
      </c>
    </row>
    <row r="737" spans="1:6" ht="12.75" customHeight="1" x14ac:dyDescent="0.2">
      <c r="A737" s="83" t="s">
        <v>182</v>
      </c>
      <c r="B737" s="83">
        <v>9</v>
      </c>
      <c r="C737" s="84">
        <v>853.22160885000005</v>
      </c>
      <c r="D737" s="84">
        <v>842.75459938999995</v>
      </c>
      <c r="E737" s="84">
        <v>180.24820955000001</v>
      </c>
      <c r="F737" s="84">
        <v>180.24820955000001</v>
      </c>
    </row>
    <row r="738" spans="1:6" ht="12.75" customHeight="1" x14ac:dyDescent="0.2">
      <c r="A738" s="83" t="s">
        <v>182</v>
      </c>
      <c r="B738" s="83">
        <v>10</v>
      </c>
      <c r="C738" s="84">
        <v>849.41239725000003</v>
      </c>
      <c r="D738" s="84">
        <v>842.37213664000001</v>
      </c>
      <c r="E738" s="84">
        <v>180.16640848</v>
      </c>
      <c r="F738" s="84">
        <v>180.16640848</v>
      </c>
    </row>
    <row r="739" spans="1:6" ht="12.75" customHeight="1" x14ac:dyDescent="0.2">
      <c r="A739" s="83" t="s">
        <v>182</v>
      </c>
      <c r="B739" s="83">
        <v>11</v>
      </c>
      <c r="C739" s="84">
        <v>849.88981292000005</v>
      </c>
      <c r="D739" s="84">
        <v>841.81667589999995</v>
      </c>
      <c r="E739" s="84">
        <v>180.04760662999999</v>
      </c>
      <c r="F739" s="84">
        <v>180.04760662999999</v>
      </c>
    </row>
    <row r="740" spans="1:6" ht="12.75" customHeight="1" x14ac:dyDescent="0.2">
      <c r="A740" s="83" t="s">
        <v>182</v>
      </c>
      <c r="B740" s="83">
        <v>12</v>
      </c>
      <c r="C740" s="84">
        <v>835.57122360999995</v>
      </c>
      <c r="D740" s="84">
        <v>827.49044604000005</v>
      </c>
      <c r="E740" s="84">
        <v>176.98351503999999</v>
      </c>
      <c r="F740" s="84">
        <v>176.98351503999999</v>
      </c>
    </row>
    <row r="741" spans="1:6" ht="12.75" customHeight="1" x14ac:dyDescent="0.2">
      <c r="A741" s="83" t="s">
        <v>182</v>
      </c>
      <c r="B741" s="83">
        <v>13</v>
      </c>
      <c r="C741" s="84">
        <v>838.05365271000005</v>
      </c>
      <c r="D741" s="84">
        <v>827.19591360000004</v>
      </c>
      <c r="E741" s="84">
        <v>176.92052049</v>
      </c>
      <c r="F741" s="84">
        <v>176.92052049</v>
      </c>
    </row>
    <row r="742" spans="1:6" ht="12.75" customHeight="1" x14ac:dyDescent="0.2">
      <c r="A742" s="83" t="s">
        <v>182</v>
      </c>
      <c r="B742" s="83">
        <v>14</v>
      </c>
      <c r="C742" s="84">
        <v>834.52254371000004</v>
      </c>
      <c r="D742" s="84">
        <v>829.77788705</v>
      </c>
      <c r="E742" s="84">
        <v>177.47275253000001</v>
      </c>
      <c r="F742" s="84">
        <v>177.47275253000001</v>
      </c>
    </row>
    <row r="743" spans="1:6" ht="12.75" customHeight="1" x14ac:dyDescent="0.2">
      <c r="A743" s="83" t="s">
        <v>182</v>
      </c>
      <c r="B743" s="83">
        <v>15</v>
      </c>
      <c r="C743" s="84">
        <v>846.77749919999997</v>
      </c>
      <c r="D743" s="84">
        <v>841.43094227999995</v>
      </c>
      <c r="E743" s="84">
        <v>179.96510599000001</v>
      </c>
      <c r="F743" s="84">
        <v>179.96510599000001</v>
      </c>
    </row>
    <row r="744" spans="1:6" ht="12.75" customHeight="1" x14ac:dyDescent="0.2">
      <c r="A744" s="83" t="s">
        <v>182</v>
      </c>
      <c r="B744" s="83">
        <v>16</v>
      </c>
      <c r="C744" s="84">
        <v>851.99748998999996</v>
      </c>
      <c r="D744" s="84">
        <v>847.03593238999997</v>
      </c>
      <c r="E744" s="84">
        <v>181.16390032000001</v>
      </c>
      <c r="F744" s="84">
        <v>181.16390032000001</v>
      </c>
    </row>
    <row r="745" spans="1:6" ht="12.75" customHeight="1" x14ac:dyDescent="0.2">
      <c r="A745" s="83" t="s">
        <v>182</v>
      </c>
      <c r="B745" s="83">
        <v>17</v>
      </c>
      <c r="C745" s="84">
        <v>854.77682933000006</v>
      </c>
      <c r="D745" s="84">
        <v>846.48346360999994</v>
      </c>
      <c r="E745" s="84">
        <v>181.04573839</v>
      </c>
      <c r="F745" s="84">
        <v>181.04573839</v>
      </c>
    </row>
    <row r="746" spans="1:6" ht="12.75" customHeight="1" x14ac:dyDescent="0.2">
      <c r="A746" s="83" t="s">
        <v>182</v>
      </c>
      <c r="B746" s="83">
        <v>18</v>
      </c>
      <c r="C746" s="84">
        <v>843.44328539000003</v>
      </c>
      <c r="D746" s="84">
        <v>835.18247082000005</v>
      </c>
      <c r="E746" s="84">
        <v>178.62868398000001</v>
      </c>
      <c r="F746" s="84">
        <v>178.62868398000001</v>
      </c>
    </row>
    <row r="747" spans="1:6" ht="12.75" customHeight="1" x14ac:dyDescent="0.2">
      <c r="A747" s="83" t="s">
        <v>182</v>
      </c>
      <c r="B747" s="83">
        <v>19</v>
      </c>
      <c r="C747" s="84">
        <v>832.44445193000001</v>
      </c>
      <c r="D747" s="84">
        <v>820.34974735000003</v>
      </c>
      <c r="E747" s="84">
        <v>175.45626361999999</v>
      </c>
      <c r="F747" s="84">
        <v>175.45626361999999</v>
      </c>
    </row>
    <row r="748" spans="1:6" ht="12.75" customHeight="1" x14ac:dyDescent="0.2">
      <c r="A748" s="83" t="s">
        <v>182</v>
      </c>
      <c r="B748" s="83">
        <v>20</v>
      </c>
      <c r="C748" s="84">
        <v>826.23803917999999</v>
      </c>
      <c r="D748" s="84">
        <v>808.17713887000002</v>
      </c>
      <c r="E748" s="84">
        <v>172.85278819999999</v>
      </c>
      <c r="F748" s="84">
        <v>172.85278819999999</v>
      </c>
    </row>
    <row r="749" spans="1:6" ht="12.75" customHeight="1" x14ac:dyDescent="0.2">
      <c r="A749" s="83" t="s">
        <v>182</v>
      </c>
      <c r="B749" s="83">
        <v>21</v>
      </c>
      <c r="C749" s="84">
        <v>801.36538919999998</v>
      </c>
      <c r="D749" s="84">
        <v>795.96255224000004</v>
      </c>
      <c r="E749" s="84">
        <v>170.24033451</v>
      </c>
      <c r="F749" s="84">
        <v>170.24033451</v>
      </c>
    </row>
    <row r="750" spans="1:6" ht="12.75" customHeight="1" x14ac:dyDescent="0.2">
      <c r="A750" s="83" t="s">
        <v>182</v>
      </c>
      <c r="B750" s="83">
        <v>22</v>
      </c>
      <c r="C750" s="84">
        <v>802.69535488999998</v>
      </c>
      <c r="D750" s="84">
        <v>793.44742665000001</v>
      </c>
      <c r="E750" s="84">
        <v>169.70239988</v>
      </c>
      <c r="F750" s="84">
        <v>169.70239988</v>
      </c>
    </row>
    <row r="751" spans="1:6" ht="12.75" customHeight="1" x14ac:dyDescent="0.2">
      <c r="A751" s="83" t="s">
        <v>182</v>
      </c>
      <c r="B751" s="83">
        <v>23</v>
      </c>
      <c r="C751" s="84">
        <v>815.76412659000005</v>
      </c>
      <c r="D751" s="84">
        <v>812.54127287999995</v>
      </c>
      <c r="E751" s="84">
        <v>173.78618843999999</v>
      </c>
      <c r="F751" s="84">
        <v>173.78618843999999</v>
      </c>
    </row>
    <row r="752" spans="1:6" ht="12.75" customHeight="1" x14ac:dyDescent="0.2">
      <c r="A752" s="83" t="s">
        <v>182</v>
      </c>
      <c r="B752" s="83">
        <v>24</v>
      </c>
      <c r="C752" s="84">
        <v>843.39425107</v>
      </c>
      <c r="D752" s="84">
        <v>831.34027937999997</v>
      </c>
      <c r="E752" s="84">
        <v>177.80691673000001</v>
      </c>
      <c r="F752" s="84">
        <v>177.80691673000001</v>
      </c>
    </row>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50"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50" r:id="rId4"/>
      </mc:Fallback>
    </mc:AlternateContent>
    <mc:AlternateContent xmlns:mc="http://schemas.openxmlformats.org/markup-compatibility/2006">
      <mc:Choice Requires="x14">
        <oleObject progId="Equation.3" shapeId="1151"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51" r:id="rId6"/>
      </mc:Fallback>
    </mc:AlternateContent>
    <mc:AlternateContent xmlns:mc="http://schemas.openxmlformats.org/markup-compatibility/2006">
      <mc:Choice Requires="x14">
        <oleObject progId="Equation.3" shapeId="1152"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52" r:id="rId8"/>
      </mc:Fallback>
    </mc:AlternateContent>
    <mc:AlternateContent xmlns:mc="http://schemas.openxmlformats.org/markup-compatibility/2006">
      <mc:Choice Requires="x14">
        <oleObject progId="Equation.3" shapeId="1153"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53" r:id="rId10"/>
      </mc:Fallback>
    </mc:AlternateContent>
    <mc:AlternateContent xmlns:mc="http://schemas.openxmlformats.org/markup-compatibility/2006">
      <mc:Choice Requires="x14">
        <oleObject progId="Equation.3" shapeId="1154"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54" r:id="rId12"/>
      </mc:Fallback>
    </mc:AlternateContent>
    <mc:AlternateContent xmlns:mc="http://schemas.openxmlformats.org/markup-compatibility/2006">
      <mc:Choice Requires="x14">
        <oleObject progId="Equation.3" shapeId="1155"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55" r:id="rId14"/>
      </mc:Fallback>
    </mc:AlternateContent>
    <mc:AlternateContent xmlns:mc="http://schemas.openxmlformats.org/markup-compatibility/2006">
      <mc:Choice Requires="x14">
        <oleObject progId="Equation.3" shapeId="1156"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56" r:id="rId16"/>
      </mc:Fallback>
    </mc:AlternateContent>
    <mc:AlternateContent xmlns:mc="http://schemas.openxmlformats.org/markup-compatibility/2006">
      <mc:Choice Requires="x14">
        <oleObject progId="Equation.3" shapeId="1157"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57" r:id="rId18"/>
      </mc:Fallback>
    </mc:AlternateContent>
    <mc:AlternateContent xmlns:mc="http://schemas.openxmlformats.org/markup-compatibility/2006">
      <mc:Choice Requires="x14">
        <oleObject progId="Equation.3" shapeId="1158"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58" r:id="rId20"/>
      </mc:Fallback>
    </mc:AlternateContent>
    <mc:AlternateContent xmlns:mc="http://schemas.openxmlformats.org/markup-compatibility/2006">
      <mc:Choice Requires="x14">
        <oleObject progId="Equation.3" shapeId="1159"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59" r:id="rId22"/>
      </mc:Fallback>
    </mc:AlternateContent>
    <mc:AlternateContent xmlns:mc="http://schemas.openxmlformats.org/markup-compatibility/2006">
      <mc:Choice Requires="x14">
        <oleObject progId="Equation.3" shapeId="1160"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60" r:id="rId24"/>
      </mc:Fallback>
    </mc:AlternateContent>
    <mc:AlternateContent xmlns:mc="http://schemas.openxmlformats.org/markup-compatibility/2006">
      <mc:Choice Requires="x14">
        <oleObject progId="Equation.3" shapeId="1161"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61" r:id="rId26"/>
      </mc:Fallback>
    </mc:AlternateContent>
    <mc:AlternateContent xmlns:mc="http://schemas.openxmlformats.org/markup-compatibility/2006">
      <mc:Choice Requires="x14">
        <oleObject progId="Equation.3" shapeId="1162"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62" r:id="rId28"/>
      </mc:Fallback>
    </mc:AlternateContent>
    <mc:AlternateContent xmlns:mc="http://schemas.openxmlformats.org/markup-compatibility/2006">
      <mc:Choice Requires="x14">
        <oleObject progId="Equation.3" shapeId="1163"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63"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2019-05-22T04:41:21Z</dcterms:modified>
</cp:coreProperties>
</file>