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<sst xmlns="http://schemas.openxmlformats.org/spreadsheetml/2006/main" count="1058" uniqueCount="192">
  <si>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</si>
  <si>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</si>
  <si>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</si>
  <si>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</si>
  <si>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</si>
  <si>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</si>
  <si>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</si>
  <si>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</si>
  <si>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</si>
  <si>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</si>
  <si>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</si>
  <si>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</si>
  <si>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</si>
  <si>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</si>
  <si>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</si>
  <si>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</si>
  <si>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</si>
  <si>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</si>
  <si>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</si>
  <si>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</si>
  <si>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</si>
  <si>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</si>
  <si>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</si>
  <si>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</si>
  <si>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</si>
  <si>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</si>
  <si>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</si>
  <si>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</si>
  <si>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</si>
  <si>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</si>
  <si>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</si>
  <si>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</si>
  <si>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</si>
  <si>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</si>
  <si>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</si>
  <si>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</si>
  <si>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</si>
  <si>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</si>
  <si>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</si>
  <si>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</si>
  <si>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</si>
  <si>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</si>
  <si>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</si>
  <si>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</si>
  <si>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</si>
  <si>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</si>
  <si>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</si>
  <si>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</si>
  <si>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</si>
  <si>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</si>
  <si>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</si>
  <si>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</si>
  <si>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</si>
  <si>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</si>
  <si>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</si>
  <si>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</si>
  <si>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</si>
  <si>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</si>
  <si>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</si>
  <si>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</si>
  <si>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</si>
  <si>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</si>
  <si>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</si>
  <si>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</si>
  <si>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</si>
  <si>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</si>
  <si>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</si>
  <si>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</si>
  <si>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</si>
  <si>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</si>
  <si>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</si>
  <si>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</si>
  <si>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</si>
  <si>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</si>
  <si>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</si>
  <si>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</si>
  <si>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</si>
  <si>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</si>
  <si>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</si>
  <si>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</si>
  <si>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</si>
  <si>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</si>
  <si>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</si>
  <si>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</si>
  <si>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</si>
  <si>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</si>
  <si>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</si>
  <si>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</si>
  <si>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</si>
  <si>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</si>
  <si>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</si>
  <si>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</si>
  <si>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</si>
  <si>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</si>
  <si>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</si>
  <si>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</si>
  <si>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</si>
  <si>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</si>
  <si>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</si>
  <si>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</si>
  <si>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</si>
  <si>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</si>
  <si>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</si>
  <si>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</si>
  <si>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</si>
  <si>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</si>
  <si>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</si>
  <si>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</si>
  <si>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</si>
  <si>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</si>
  <si>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</si>
  <si>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</si>
  <si>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</si>
  <si>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</si>
  <si>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</si>
  <si>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</si>
  <si>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</si>
  <si>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</si>
  <si>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</si>
  <si>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</si>
  <si>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</si>
  <si>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</si>
  <si>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</si>
  <si>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</si>
  <si>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</si>
  <si>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</si>
  <si>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</si>
  <si>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</si>
  <si>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</si>
  <si>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</si>
  <si>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</si>
  <si>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</si>
  <si>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</si>
  <si>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</si>
  <si>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</si>
  <si>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</si>
  <si>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</si>
  <si>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</si>
  <si>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</si>
  <si>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</si>
  <si>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</si>
  <si>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</si>
  <si>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</si>
  <si>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</si>
  <si>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</si>
  <si>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</si>
  <si>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</si>
  <si>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</si>
  <si>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</si>
  <si>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44/6 от 29.12.2020г.</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</si>
  <si>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</si>
  <si>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</si>
  <si>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</si>
  <si>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</si>
  <si>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</si>
  <si>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</si>
  <si>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</si>
  <si>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</si>
  <si>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2021 г.</t>
  </si>
  <si>
    <t>2551,91</t>
  </si>
  <si>
    <t>декабрь 2021 года</t>
  </si>
  <si>
    <t>01.12.2021</t>
  </si>
  <si>
    <t>02.12.2021</t>
  </si>
  <si>
    <t>03.12.2021</t>
  </si>
  <si>
    <t>04.12.2021</t>
  </si>
  <si>
    <t>05.12.2021</t>
  </si>
  <si>
    <t>06.12.2021</t>
  </si>
  <si>
    <t>07.12.2021</t>
  </si>
  <si>
    <t>08.12.2021</t>
  </si>
  <si>
    <t>09.12.2021</t>
  </si>
  <si>
    <t>10.12.2021</t>
  </si>
  <si>
    <t>11.12.2021</t>
  </si>
  <si>
    <t>12.12.2021</t>
  </si>
  <si>
    <t>13.12.2021</t>
  </si>
  <si>
    <t>14.12.2021</t>
  </si>
  <si>
    <t>15.12.2021</t>
  </si>
  <si>
    <t>16.12.2021</t>
  </si>
  <si>
    <t>17.12.2021</t>
  </si>
  <si>
    <t>18.12.2021</t>
  </si>
  <si>
    <t>19.12.2021</t>
  </si>
  <si>
    <t>20.12.2021</t>
  </si>
  <si>
    <t>21.12.2021</t>
  </si>
  <si>
    <t>22.12.2021</t>
  </si>
  <si>
    <t>23.12.2021</t>
  </si>
  <si>
    <t>24.12.2021</t>
  </si>
  <si>
    <t>25.12.2021</t>
  </si>
  <si>
    <t>26.12.2021</t>
  </si>
  <si>
    <t>27.12.2021</t>
  </si>
  <si>
    <t>28.12.2021</t>
  </si>
  <si>
    <t>29.12.2021</t>
  </si>
  <si>
    <t>30.12.2021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</si>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</sst>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L13" sqref="L1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2285.6493010300001</v>
      </c>
      <c r="D7" s="4">
        <f>$F$12+'СЕТ СН'!G5+СВЦЭМ!$D$10+'СЕТ СН'!G11-'СЕТ СН'!G$18</f>
        <v>3158.7193010300002</v>
      </c>
      <c r="E7" s="4">
        <f>$F$12+'СЕТ СН'!H5+СВЦЭМ!$D$10+'СЕТ СН'!H11-'СЕТ СН'!H$18</f>
        <v>3263.2193010300002</v>
      </c>
      <c r="F7" s="4">
        <f>$F$12+'СЕТ СН'!I5+СВЦЭМ!$D$10+'СЕТ СН'!I11-'СЕТ СН'!I$18</f>
        <v>3484.2693010300004</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1187.7281125699999</v>
      </c>
      <c r="H12" s="2" t="s">
        <v>41</v>
      </c>
    </row>
    <row r="13" spans="1:8" ht="31.5" x14ac:dyDescent="0.25">
      <c r="A13" s="12">
        <v>2</v>
      </c>
      <c r="B13" s="107" t="s">
        <v>48</v>
      </c>
      <c r="C13" s="107"/>
      <c r="D13" s="107"/>
      <c r="E13" s="13" t="s">
        <v>22</v>
      </c>
      <c r="F13" s="11">
        <f>СВЦЭМ!$D$11</f>
        <v>1187.7281125699999</v>
      </c>
    </row>
    <row r="14" spans="1:8" ht="36" customHeight="1" x14ac:dyDescent="0.25">
      <c r="A14" s="12">
        <v>3</v>
      </c>
      <c r="B14" s="107" t="s">
        <v>49</v>
      </c>
      <c r="C14" s="107"/>
      <c r="D14" s="107"/>
      <c r="E14" s="13" t="s">
        <v>23</v>
      </c>
      <c r="F14" s="11">
        <f>СВЦЭМ!$D$12</f>
        <v>429794.82558139536</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1.3759999999999999</v>
      </c>
    </row>
    <row r="17" spans="1:6" ht="33" customHeight="1" x14ac:dyDescent="0.25">
      <c r="A17" s="12">
        <v>6</v>
      </c>
      <c r="B17" s="107" t="s">
        <v>53</v>
      </c>
      <c r="C17" s="107" t="s">
        <v>25</v>
      </c>
      <c r="D17" s="107" t="s">
        <v>6</v>
      </c>
      <c r="E17" s="13" t="s">
        <v>6</v>
      </c>
      <c r="F17" s="16">
        <f>SUM(F19:F23)</f>
        <v>1.3759999999999999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1.3759999999999999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930.92200000000003</v>
      </c>
    </row>
    <row r="26" spans="1:6" ht="30.75" customHeight="1" x14ac:dyDescent="0.25">
      <c r="A26" s="12">
        <v>9</v>
      </c>
      <c r="B26" s="107" t="s">
        <v>62</v>
      </c>
      <c r="C26" s="107" t="s">
        <v>27</v>
      </c>
      <c r="D26" s="107" t="s">
        <v>28</v>
      </c>
      <c r="E26" s="13" t="s">
        <v>61</v>
      </c>
      <c r="F26" s="16">
        <f>SUM(F28:F32)</f>
        <v>930.92200000000003</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930.92200000000003</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yiBlybnHyuR9bBy/JUTv/WIEBtkdqwNXPZd7yVhURY3e0hN2c4OsRHj3fA0JEykwLKQhzNYu4dcJh8cVazjbAA==" saltValue="36F0FdW/1ZweX66rPBwR5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2021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2298.0517279000001</v>
      </c>
      <c r="C9" s="4">
        <f>СВЦЭМ!$D$14+'СЕТ СН'!G5+СВЦЭМ!$D$10+'СЕТ СН'!G11-'СЕТ СН'!G$19</f>
        <v>3171.1217278999998</v>
      </c>
      <c r="D9" s="4">
        <f>СВЦЭМ!$D$14+'СЕТ СН'!H5+СВЦЭМ!$D$10+'СЕТ СН'!H11-'СЕТ СН'!H$19</f>
        <v>3275.6217278999998</v>
      </c>
      <c r="E9" s="4">
        <f>СВЦЭМ!$D$14+'СЕТ СН'!I5+СВЦЭМ!$D$10+'СЕТ СН'!I11-'СЕТ СН'!I$19</f>
        <v>3496.6717279</v>
      </c>
    </row>
    <row r="10" spans="1:6" x14ac:dyDescent="0.25">
      <c r="A10" s="26" t="s">
        <v>35</v>
      </c>
      <c r="B10" s="4">
        <f>СВЦЭМ!$D$15+'СЕТ СН'!F5+СВЦЭМ!$D$10+'СЕТ СН'!F11-'СЕТ СН'!F$19</f>
        <v>2921.5470919900004</v>
      </c>
      <c r="C10" s="4">
        <f>СВЦЭМ!$D$15+'СЕТ СН'!G5+СВЦЭМ!$D$10+'СЕТ СН'!G11-'СЕТ СН'!G$19</f>
        <v>3794.6170919900001</v>
      </c>
      <c r="D10" s="4">
        <f>СВЦЭМ!$D$15+'СЕТ СН'!H5+СВЦЭМ!$D$10+'СЕТ СН'!H11-'СЕТ СН'!H$19</f>
        <v>3899.1170919900001</v>
      </c>
      <c r="E10" s="4">
        <f>СВЦЭМ!$D$15+'СЕТ СН'!I5+СВЦЭМ!$D$10+'СЕТ СН'!I11-'СЕТ СН'!I$19</f>
        <v>4120.1670919900007</v>
      </c>
    </row>
    <row r="11" spans="1:6" x14ac:dyDescent="0.25">
      <c r="A11" s="26" t="s">
        <v>36</v>
      </c>
      <c r="B11" s="4">
        <f>СВЦЭМ!$D$16+'СЕТ СН'!F5+СВЦЭМ!$D$10+'СЕТ СН'!F11-'СЕТ СН'!F$19</f>
        <v>3612.6880380500002</v>
      </c>
      <c r="C11" s="4">
        <f>СВЦЭМ!$D$16+'СЕТ СН'!G5+СВЦЭМ!$D$10+'СЕТ СН'!G11-'СЕТ СН'!G$19</f>
        <v>4485.7580380499994</v>
      </c>
      <c r="D11" s="4">
        <f>СВЦЭМ!$D$16+'СЕТ СН'!H5+СВЦЭМ!$D$10+'СЕТ СН'!H11-'СЕТ СН'!H$19</f>
        <v>4590.2580380499994</v>
      </c>
      <c r="E11" s="4">
        <f>СВЦЭМ!$D$16+'СЕТ СН'!I5+СВЦЭМ!$D$10+'СЕТ СН'!I11-'СЕТ СН'!I$19</f>
        <v>4811.3080380500005</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2298.0517279000001</v>
      </c>
      <c r="C16" s="28">
        <f>СВЦЭМ!$D$14+'СЕТ СН'!G5+СВЦЭМ!$D$10+'СЕТ СН'!G11-'СЕТ СН'!G$19</f>
        <v>3171.1217278999998</v>
      </c>
      <c r="D16" s="28">
        <f>СВЦЭМ!$D$14+'СЕТ СН'!H5+СВЦЭМ!$D$10+'СЕТ СН'!H11-'СЕТ СН'!H$19</f>
        <v>3275.6217278999998</v>
      </c>
      <c r="E16" s="28">
        <f>СВЦЭМ!$D$14+'СЕТ СН'!I5+СВЦЭМ!$D$10+'СЕТ СН'!I11-'СЕТ СН'!I$19</f>
        <v>3496.6717279</v>
      </c>
    </row>
    <row r="17" spans="1:5" x14ac:dyDescent="0.25">
      <c r="A17" s="26" t="s">
        <v>37</v>
      </c>
      <c r="B17" s="28">
        <f>СВЦЭМ!$D$17+'СЕТ СН'!F5+СВЦЭМ!$D$10+'СЕТ СН'!F11-'СЕТ СН'!F$19</f>
        <v>3234.4270188000005</v>
      </c>
      <c r="C17" s="28">
        <f>СВЦЭМ!$D$17+'СЕТ СН'!G5+СВЦЭМ!$D$10+'СЕТ СН'!G11-'СЕТ СН'!G$19</f>
        <v>4107.4970188000007</v>
      </c>
      <c r="D17" s="28">
        <f>СВЦЭМ!$D$17+'СЕТ СН'!H5+СВЦЭМ!$D$10+'СЕТ СН'!H11-'СЕТ СН'!H$19</f>
        <v>4211.9970187999998</v>
      </c>
      <c r="E17" s="28">
        <f>СВЦЭМ!$D$17+'СЕТ СН'!I5+СВЦЭМ!$D$10+'СЕТ СН'!I11-'СЕТ СН'!I$19</f>
        <v>4433.0470187999999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СН'!$F$12+СВЦЭМ!$D$10+'СЕТ СН'!$F$5-'СЕТ СН'!$F$20</f>
        <v>2242.0709081900004</v>
      </c>
      <c r="C12" s="36">
        <f>SUMIFS(СВЦЭМ!$C$39:$C$782,СВЦЭМ!$A$39:$A$782,$A12,СВЦЭМ!$B$39:$B$782,C$11)+'СЕТ СН'!$F$12+СВЦЭМ!$D$10+'СЕТ СН'!$F$5-'СЕТ СН'!$F$20</f>
        <v>2258.3682384700005</v>
      </c>
      <c r="D12" s="36">
        <f>SUMIFS(СВЦЭМ!$C$39:$C$782,СВЦЭМ!$A$39:$A$782,$A12,СВЦЭМ!$B$39:$B$782,D$11)+'СЕТ СН'!$F$12+СВЦЭМ!$D$10+'СЕТ СН'!$F$5-'СЕТ СН'!$F$20</f>
        <v>2293.7261989400004</v>
      </c>
      <c r="E12" s="36">
        <f>SUMIFS(СВЦЭМ!$C$39:$C$782,СВЦЭМ!$A$39:$A$782,$A12,СВЦЭМ!$B$39:$B$782,E$11)+'СЕТ СН'!$F$12+СВЦЭМ!$D$10+'СЕТ СН'!$F$5-'СЕТ СН'!$F$20</f>
        <v>2298.0934781800001</v>
      </c>
      <c r="F12" s="36">
        <f>SUMIFS(СВЦЭМ!$C$39:$C$782,СВЦЭМ!$A$39:$A$782,$A12,СВЦЭМ!$B$39:$B$782,F$11)+'СЕТ СН'!$F$12+СВЦЭМ!$D$10+'СЕТ СН'!$F$5-'СЕТ СН'!$F$20</f>
        <v>2312.4632955400002</v>
      </c>
      <c r="G12" s="36">
        <f>SUMIFS(СВЦЭМ!$C$39:$C$782,СВЦЭМ!$A$39:$A$782,$A12,СВЦЭМ!$B$39:$B$782,G$11)+'СЕТ СН'!$F$12+СВЦЭМ!$D$10+'СЕТ СН'!$F$5-'СЕТ СН'!$F$20</f>
        <v>2292.4879011900002</v>
      </c>
      <c r="H12" s="36">
        <f>SUMIFS(СВЦЭМ!$C$39:$C$782,СВЦЭМ!$A$39:$A$782,$A12,СВЦЭМ!$B$39:$B$782,H$11)+'СЕТ СН'!$F$12+СВЦЭМ!$D$10+'СЕТ СН'!$F$5-'СЕТ СН'!$F$20</f>
        <v>2259.63491333</v>
      </c>
      <c r="I12" s="36">
        <f>SUMIFS(СВЦЭМ!$C$39:$C$782,СВЦЭМ!$A$39:$A$782,$A12,СВЦЭМ!$B$39:$B$782,I$11)+'СЕТ СН'!$F$12+СВЦЭМ!$D$10+'СЕТ СН'!$F$5-'СЕТ СН'!$F$20</f>
        <v>2242.7797937700002</v>
      </c>
      <c r="J12" s="36">
        <f>SUMIFS(СВЦЭМ!$C$39:$C$782,СВЦЭМ!$A$39:$A$782,$A12,СВЦЭМ!$B$39:$B$782,J$11)+'СЕТ СН'!$F$12+СВЦЭМ!$D$10+'СЕТ СН'!$F$5-'СЕТ СН'!$F$20</f>
        <v>2233.8377921800002</v>
      </c>
      <c r="K12" s="36">
        <f>SUMIFS(СВЦЭМ!$C$39:$C$782,СВЦЭМ!$A$39:$A$782,$A12,СВЦЭМ!$B$39:$B$782,K$11)+'СЕТ СН'!$F$12+СВЦЭМ!$D$10+'СЕТ СН'!$F$5-'СЕТ СН'!$F$20</f>
        <v>2241.0517586300002</v>
      </c>
      <c r="L12" s="36">
        <f>SUMIFS(СВЦЭМ!$C$39:$C$782,СВЦЭМ!$A$39:$A$782,$A12,СВЦЭМ!$B$39:$B$782,L$11)+'СЕТ СН'!$F$12+СВЦЭМ!$D$10+'СЕТ СН'!$F$5-'СЕТ СН'!$F$20</f>
        <v>2200.8116758200003</v>
      </c>
      <c r="M12" s="36">
        <f>SUMIFS(СВЦЭМ!$C$39:$C$782,СВЦЭМ!$A$39:$A$782,$A12,СВЦЭМ!$B$39:$B$782,M$11)+'СЕТ СН'!$F$12+СВЦЭМ!$D$10+'СЕТ СН'!$F$5-'СЕТ СН'!$F$20</f>
        <v>2202.1248860900005</v>
      </c>
      <c r="N12" s="36">
        <f>SUMIFS(СВЦЭМ!$C$39:$C$782,СВЦЭМ!$A$39:$A$782,$A12,СВЦЭМ!$B$39:$B$782,N$11)+'СЕТ СН'!$F$12+СВЦЭМ!$D$10+'СЕТ СН'!$F$5-'СЕТ СН'!$F$20</f>
        <v>2216.6934166999999</v>
      </c>
      <c r="O12" s="36">
        <f>SUMIFS(СВЦЭМ!$C$39:$C$782,СВЦЭМ!$A$39:$A$782,$A12,СВЦЭМ!$B$39:$B$782,O$11)+'СЕТ СН'!$F$12+СВЦЭМ!$D$10+'СЕТ СН'!$F$5-'СЕТ СН'!$F$20</f>
        <v>2217.6994206400004</v>
      </c>
      <c r="P12" s="36">
        <f>SUMIFS(СВЦЭМ!$C$39:$C$782,СВЦЭМ!$A$39:$A$782,$A12,СВЦЭМ!$B$39:$B$782,P$11)+'СЕТ СН'!$F$12+СВЦЭМ!$D$10+'СЕТ СН'!$F$5-'СЕТ СН'!$F$20</f>
        <v>2226.5913335900004</v>
      </c>
      <c r="Q12" s="36">
        <f>SUMIFS(СВЦЭМ!$C$39:$C$782,СВЦЭМ!$A$39:$A$782,$A12,СВЦЭМ!$B$39:$B$782,Q$11)+'СЕТ СН'!$F$12+СВЦЭМ!$D$10+'СЕТ СН'!$F$5-'СЕТ СН'!$F$20</f>
        <v>2233.6402523800002</v>
      </c>
      <c r="R12" s="36">
        <f>SUMIFS(СВЦЭМ!$C$39:$C$782,СВЦЭМ!$A$39:$A$782,$A12,СВЦЭМ!$B$39:$B$782,R$11)+'СЕТ СН'!$F$12+СВЦЭМ!$D$10+'СЕТ СН'!$F$5-'СЕТ СН'!$F$20</f>
        <v>2230.5991779300002</v>
      </c>
      <c r="S12" s="36">
        <f>SUMIFS(СВЦЭМ!$C$39:$C$782,СВЦЭМ!$A$39:$A$782,$A12,СВЦЭМ!$B$39:$B$782,S$11)+'СЕТ СН'!$F$12+СВЦЭМ!$D$10+'СЕТ СН'!$F$5-'СЕТ СН'!$F$20</f>
        <v>2212.9688527300004</v>
      </c>
      <c r="T12" s="36">
        <f>SUMIFS(СВЦЭМ!$C$39:$C$782,СВЦЭМ!$A$39:$A$782,$A12,СВЦЭМ!$B$39:$B$782,T$11)+'СЕТ СН'!$F$12+СВЦЭМ!$D$10+'СЕТ СН'!$F$5-'СЕТ СН'!$F$20</f>
        <v>2188.4988716000003</v>
      </c>
      <c r="U12" s="36">
        <f>SUMIFS(СВЦЭМ!$C$39:$C$782,СВЦЭМ!$A$39:$A$782,$A12,СВЦЭМ!$B$39:$B$782,U$11)+'СЕТ СН'!$F$12+СВЦЭМ!$D$10+'СЕТ СН'!$F$5-'СЕТ СН'!$F$20</f>
        <v>2197.6172784400001</v>
      </c>
      <c r="V12" s="36">
        <f>SUMIFS(СВЦЭМ!$C$39:$C$782,СВЦЭМ!$A$39:$A$782,$A12,СВЦЭМ!$B$39:$B$782,V$11)+'СЕТ СН'!$F$12+СВЦЭМ!$D$10+'СЕТ СН'!$F$5-'СЕТ СН'!$F$20</f>
        <v>2212.2568251100001</v>
      </c>
      <c r="W12" s="36">
        <f>SUMIFS(СВЦЭМ!$C$39:$C$782,СВЦЭМ!$A$39:$A$782,$A12,СВЦЭМ!$B$39:$B$782,W$11)+'СЕТ СН'!$F$12+СВЦЭМ!$D$10+'СЕТ СН'!$F$5-'СЕТ СН'!$F$20</f>
        <v>2218.1006048500003</v>
      </c>
      <c r="X12" s="36">
        <f>SUMIFS(СВЦЭМ!$C$39:$C$782,СВЦЭМ!$A$39:$A$782,$A12,СВЦЭМ!$B$39:$B$782,X$11)+'СЕТ СН'!$F$12+СВЦЭМ!$D$10+'СЕТ СН'!$F$5-'СЕТ СН'!$F$20</f>
        <v>2216.8732309300003</v>
      </c>
      <c r="Y12" s="36">
        <f>SUMIFS(СВЦЭМ!$C$39:$C$782,СВЦЭМ!$A$39:$A$782,$A12,СВЦЭМ!$B$39:$B$782,Y$11)+'СЕТ СН'!$F$12+СВЦЭМ!$D$10+'СЕТ СН'!$F$5-'СЕТ СН'!$F$20</f>
        <v>2230.5602004900002</v>
      </c>
      <c r="AA12" s="37"/>
    </row>
    <row r="13" spans="1:27" ht="15.75" x14ac:dyDescent="0.2">
      <c r="A13" s="35">
        <f>A12+1</f>
        <v>44532</v>
      </c>
      <c r="B13" s="36">
        <f>SUMIFS(СВЦЭМ!$C$39:$C$782,СВЦЭМ!$A$39:$A$782,$A13,СВЦЭМ!$B$39:$B$782,B$11)+'СЕТ СН'!$F$12+СВЦЭМ!$D$10+'СЕТ СН'!$F$5-'СЕТ СН'!$F$20</f>
        <v>2257.5255889099999</v>
      </c>
      <c r="C13" s="36">
        <f>SUMIFS(СВЦЭМ!$C$39:$C$782,СВЦЭМ!$A$39:$A$782,$A13,СВЦЭМ!$B$39:$B$782,C$11)+'СЕТ СН'!$F$12+СВЦЭМ!$D$10+'СЕТ СН'!$F$5-'СЕТ СН'!$F$20</f>
        <v>2252.5421743500001</v>
      </c>
      <c r="D13" s="36">
        <f>SUMIFS(СВЦЭМ!$C$39:$C$782,СВЦЭМ!$A$39:$A$782,$A13,СВЦЭМ!$B$39:$B$782,D$11)+'СЕТ СН'!$F$12+СВЦЭМ!$D$10+'СЕТ СН'!$F$5-'СЕТ СН'!$F$20</f>
        <v>2225.6515420100004</v>
      </c>
      <c r="E13" s="36">
        <f>SUMIFS(СВЦЭМ!$C$39:$C$782,СВЦЭМ!$A$39:$A$782,$A13,СВЦЭМ!$B$39:$B$782,E$11)+'СЕТ СН'!$F$12+СВЦЭМ!$D$10+'СЕТ СН'!$F$5-'СЕТ СН'!$F$20</f>
        <v>2242.3423127700003</v>
      </c>
      <c r="F13" s="36">
        <f>SUMIFS(СВЦЭМ!$C$39:$C$782,СВЦЭМ!$A$39:$A$782,$A13,СВЦЭМ!$B$39:$B$782,F$11)+'СЕТ СН'!$F$12+СВЦЭМ!$D$10+'СЕТ СН'!$F$5-'СЕТ СН'!$F$20</f>
        <v>2252.5667025900002</v>
      </c>
      <c r="G13" s="36">
        <f>SUMIFS(СВЦЭМ!$C$39:$C$782,СВЦЭМ!$A$39:$A$782,$A13,СВЦЭМ!$B$39:$B$782,G$11)+'СЕТ СН'!$F$12+СВЦЭМ!$D$10+'СЕТ СН'!$F$5-'СЕТ СН'!$F$20</f>
        <v>2249.7465383799999</v>
      </c>
      <c r="H13" s="36">
        <f>SUMIFS(СВЦЭМ!$C$39:$C$782,СВЦЭМ!$A$39:$A$782,$A13,СВЦЭМ!$B$39:$B$782,H$11)+'СЕТ СН'!$F$12+СВЦЭМ!$D$10+'СЕТ СН'!$F$5-'СЕТ СН'!$F$20</f>
        <v>2263.7069324399999</v>
      </c>
      <c r="I13" s="36">
        <f>SUMIFS(СВЦЭМ!$C$39:$C$782,СВЦЭМ!$A$39:$A$782,$A13,СВЦЭМ!$B$39:$B$782,I$11)+'СЕТ СН'!$F$12+СВЦЭМ!$D$10+'СЕТ СН'!$F$5-'СЕТ СН'!$F$20</f>
        <v>2321.1606371200005</v>
      </c>
      <c r="J13" s="36">
        <f>SUMIFS(СВЦЭМ!$C$39:$C$782,СВЦЭМ!$A$39:$A$782,$A13,СВЦЭМ!$B$39:$B$782,J$11)+'СЕТ СН'!$F$12+СВЦЭМ!$D$10+'СЕТ СН'!$F$5-'СЕТ СН'!$F$20</f>
        <v>2319.8063197900001</v>
      </c>
      <c r="K13" s="36">
        <f>SUMIFS(СВЦЭМ!$C$39:$C$782,СВЦЭМ!$A$39:$A$782,$A13,СВЦЭМ!$B$39:$B$782,K$11)+'СЕТ СН'!$F$12+СВЦЭМ!$D$10+'СЕТ СН'!$F$5-'СЕТ СН'!$F$20</f>
        <v>2343.8493895900001</v>
      </c>
      <c r="L13" s="36">
        <f>SUMIFS(СВЦЭМ!$C$39:$C$782,СВЦЭМ!$A$39:$A$782,$A13,СВЦЭМ!$B$39:$B$782,L$11)+'СЕТ СН'!$F$12+СВЦЭМ!$D$10+'СЕТ СН'!$F$5-'СЕТ СН'!$F$20</f>
        <v>2354.0169392400003</v>
      </c>
      <c r="M13" s="36">
        <f>SUMIFS(СВЦЭМ!$C$39:$C$782,СВЦЭМ!$A$39:$A$782,$A13,СВЦЭМ!$B$39:$B$782,M$11)+'СЕТ СН'!$F$12+СВЦЭМ!$D$10+'СЕТ СН'!$F$5-'СЕТ СН'!$F$20</f>
        <v>2350.0345504699999</v>
      </c>
      <c r="N13" s="36">
        <f>SUMIFS(СВЦЭМ!$C$39:$C$782,СВЦЭМ!$A$39:$A$782,$A13,СВЦЭМ!$B$39:$B$782,N$11)+'СЕТ СН'!$F$12+СВЦЭМ!$D$10+'СЕТ СН'!$F$5-'СЕТ СН'!$F$20</f>
        <v>2340.9511471100004</v>
      </c>
      <c r="O13" s="36">
        <f>SUMIFS(СВЦЭМ!$C$39:$C$782,СВЦЭМ!$A$39:$A$782,$A13,СВЦЭМ!$B$39:$B$782,O$11)+'СЕТ СН'!$F$12+СВЦЭМ!$D$10+'СЕТ СН'!$F$5-'СЕТ СН'!$F$20</f>
        <v>2412.2990458200002</v>
      </c>
      <c r="P13" s="36">
        <f>SUMIFS(СВЦЭМ!$C$39:$C$782,СВЦЭМ!$A$39:$A$782,$A13,СВЦЭМ!$B$39:$B$782,P$11)+'СЕТ СН'!$F$12+СВЦЭМ!$D$10+'СЕТ СН'!$F$5-'СЕТ СН'!$F$20</f>
        <v>2406.06239534</v>
      </c>
      <c r="Q13" s="36">
        <f>SUMIFS(СВЦЭМ!$C$39:$C$782,СВЦЭМ!$A$39:$A$782,$A13,СВЦЭМ!$B$39:$B$782,Q$11)+'СЕТ СН'!$F$12+СВЦЭМ!$D$10+'СЕТ СН'!$F$5-'СЕТ СН'!$F$20</f>
        <v>2400.1684839300001</v>
      </c>
      <c r="R13" s="36">
        <f>SUMIFS(СВЦЭМ!$C$39:$C$782,СВЦЭМ!$A$39:$A$782,$A13,СВЦЭМ!$B$39:$B$782,R$11)+'СЕТ СН'!$F$12+СВЦЭМ!$D$10+'СЕТ СН'!$F$5-'СЕТ СН'!$F$20</f>
        <v>2333.38830168</v>
      </c>
      <c r="S13" s="36">
        <f>SUMIFS(СВЦЭМ!$C$39:$C$782,СВЦЭМ!$A$39:$A$782,$A13,СВЦЭМ!$B$39:$B$782,S$11)+'СЕТ СН'!$F$12+СВЦЭМ!$D$10+'СЕТ СН'!$F$5-'СЕТ СН'!$F$20</f>
        <v>2319.6209669099999</v>
      </c>
      <c r="T13" s="36">
        <f>SUMIFS(СВЦЭМ!$C$39:$C$782,СВЦЭМ!$A$39:$A$782,$A13,СВЦЭМ!$B$39:$B$782,T$11)+'СЕТ СН'!$F$12+СВЦЭМ!$D$10+'СЕТ СН'!$F$5-'СЕТ СН'!$F$20</f>
        <v>2271.1125091500003</v>
      </c>
      <c r="U13" s="36">
        <f>SUMIFS(СВЦЭМ!$C$39:$C$782,СВЦЭМ!$A$39:$A$782,$A13,СВЦЭМ!$B$39:$B$782,U$11)+'СЕТ СН'!$F$12+СВЦЭМ!$D$10+'СЕТ СН'!$F$5-'СЕТ СН'!$F$20</f>
        <v>2307.1393235599999</v>
      </c>
      <c r="V13" s="36">
        <f>SUMIFS(СВЦЭМ!$C$39:$C$782,СВЦЭМ!$A$39:$A$782,$A13,СВЦЭМ!$B$39:$B$782,V$11)+'СЕТ СН'!$F$12+СВЦЭМ!$D$10+'СЕТ СН'!$F$5-'СЕТ СН'!$F$20</f>
        <v>2318.9087121700004</v>
      </c>
      <c r="W13" s="36">
        <f>SUMIFS(СВЦЭМ!$C$39:$C$782,СВЦЭМ!$A$39:$A$782,$A13,СВЦЭМ!$B$39:$B$782,W$11)+'СЕТ СН'!$F$12+СВЦЭМ!$D$10+'СЕТ СН'!$F$5-'СЕТ СН'!$F$20</f>
        <v>2325.1789944700004</v>
      </c>
      <c r="X13" s="36">
        <f>SUMIFS(СВЦЭМ!$C$39:$C$782,СВЦЭМ!$A$39:$A$782,$A13,СВЦЭМ!$B$39:$B$782,X$11)+'СЕТ СН'!$F$12+СВЦЭМ!$D$10+'СЕТ СН'!$F$5-'СЕТ СН'!$F$20</f>
        <v>2391.1304791400003</v>
      </c>
      <c r="Y13" s="36">
        <f>SUMIFS(СВЦЭМ!$C$39:$C$782,СВЦЭМ!$A$39:$A$782,$A13,СВЦЭМ!$B$39:$B$782,Y$11)+'СЕТ СН'!$F$12+СВЦЭМ!$D$10+'СЕТ СН'!$F$5-'СЕТ СН'!$F$20</f>
        <v>2399.8428473499998</v>
      </c>
    </row>
    <row r="14" spans="1:27" ht="15.75" x14ac:dyDescent="0.2">
      <c r="A14" s="35">
        <f t="shared" ref="A14:A42" si="0">A13+1</f>
        <v>44533</v>
      </c>
      <c r="B14" s="36">
        <f>SUMIFS(СВЦЭМ!$C$39:$C$782,СВЦЭМ!$A$39:$A$782,$A14,СВЦЭМ!$B$39:$B$782,B$11)+'СЕТ СН'!$F$12+СВЦЭМ!$D$10+'СЕТ СН'!$F$5-'СЕТ СН'!$F$20</f>
        <v>2417.12749919</v>
      </c>
      <c r="C14" s="36">
        <f>SUMIFS(СВЦЭМ!$C$39:$C$782,СВЦЭМ!$A$39:$A$782,$A14,СВЦЭМ!$B$39:$B$782,C$11)+'СЕТ СН'!$F$12+СВЦЭМ!$D$10+'СЕТ СН'!$F$5-'СЕТ СН'!$F$20</f>
        <v>2409.8619927</v>
      </c>
      <c r="D14" s="36">
        <f>SUMIFS(СВЦЭМ!$C$39:$C$782,СВЦЭМ!$A$39:$A$782,$A14,СВЦЭМ!$B$39:$B$782,D$11)+'СЕТ СН'!$F$12+СВЦЭМ!$D$10+'СЕТ СН'!$F$5-'СЕТ СН'!$F$20</f>
        <v>2385.2088209399999</v>
      </c>
      <c r="E14" s="36">
        <f>SUMIFS(СВЦЭМ!$C$39:$C$782,СВЦЭМ!$A$39:$A$782,$A14,СВЦЭМ!$B$39:$B$782,E$11)+'СЕТ СН'!$F$12+СВЦЭМ!$D$10+'СЕТ СН'!$F$5-'СЕТ СН'!$F$20</f>
        <v>2383.3283383100002</v>
      </c>
      <c r="F14" s="36">
        <f>SUMIFS(СВЦЭМ!$C$39:$C$782,СВЦЭМ!$A$39:$A$782,$A14,СВЦЭМ!$B$39:$B$782,F$11)+'СЕТ СН'!$F$12+СВЦЭМ!$D$10+'СЕТ СН'!$F$5-'СЕТ СН'!$F$20</f>
        <v>2390.04388113</v>
      </c>
      <c r="G14" s="36">
        <f>SUMIFS(СВЦЭМ!$C$39:$C$782,СВЦЭМ!$A$39:$A$782,$A14,СВЦЭМ!$B$39:$B$782,G$11)+'СЕТ СН'!$F$12+СВЦЭМ!$D$10+'СЕТ СН'!$F$5-'СЕТ СН'!$F$20</f>
        <v>2322.7316968499999</v>
      </c>
      <c r="H14" s="36">
        <f>SUMIFS(СВЦЭМ!$C$39:$C$782,СВЦЭМ!$A$39:$A$782,$A14,СВЦЭМ!$B$39:$B$782,H$11)+'СЕТ СН'!$F$12+СВЦЭМ!$D$10+'СЕТ СН'!$F$5-'СЕТ СН'!$F$20</f>
        <v>2334.1199022300002</v>
      </c>
      <c r="I14" s="36">
        <f>SUMIFS(СВЦЭМ!$C$39:$C$782,СВЦЭМ!$A$39:$A$782,$A14,СВЦЭМ!$B$39:$B$782,I$11)+'СЕТ СН'!$F$12+СВЦЭМ!$D$10+'СЕТ СН'!$F$5-'СЕТ СН'!$F$20</f>
        <v>2348.7251474100003</v>
      </c>
      <c r="J14" s="36">
        <f>SUMIFS(СВЦЭМ!$C$39:$C$782,СВЦЭМ!$A$39:$A$782,$A14,СВЦЭМ!$B$39:$B$782,J$11)+'СЕТ СН'!$F$12+СВЦЭМ!$D$10+'СЕТ СН'!$F$5-'СЕТ СН'!$F$20</f>
        <v>2323.2239974900003</v>
      </c>
      <c r="K14" s="36">
        <f>SUMIFS(СВЦЭМ!$C$39:$C$782,СВЦЭМ!$A$39:$A$782,$A14,СВЦЭМ!$B$39:$B$782,K$11)+'СЕТ СН'!$F$12+СВЦЭМ!$D$10+'СЕТ СН'!$F$5-'СЕТ СН'!$F$20</f>
        <v>2327.0225358900002</v>
      </c>
      <c r="L14" s="36">
        <f>SUMIFS(СВЦЭМ!$C$39:$C$782,СВЦЭМ!$A$39:$A$782,$A14,СВЦЭМ!$B$39:$B$782,L$11)+'СЕТ СН'!$F$12+СВЦЭМ!$D$10+'СЕТ СН'!$F$5-'СЕТ СН'!$F$20</f>
        <v>2325.6481486500002</v>
      </c>
      <c r="M14" s="36">
        <f>SUMIFS(СВЦЭМ!$C$39:$C$782,СВЦЭМ!$A$39:$A$782,$A14,СВЦЭМ!$B$39:$B$782,M$11)+'СЕТ СН'!$F$12+СВЦЭМ!$D$10+'СЕТ СН'!$F$5-'СЕТ СН'!$F$20</f>
        <v>2335.7422011500003</v>
      </c>
      <c r="N14" s="36">
        <f>SUMIFS(СВЦЭМ!$C$39:$C$782,СВЦЭМ!$A$39:$A$782,$A14,СВЦЭМ!$B$39:$B$782,N$11)+'СЕТ СН'!$F$12+СВЦЭМ!$D$10+'СЕТ СН'!$F$5-'СЕТ СН'!$F$20</f>
        <v>2319.9126667</v>
      </c>
      <c r="O14" s="36">
        <f>SUMIFS(СВЦЭМ!$C$39:$C$782,СВЦЭМ!$A$39:$A$782,$A14,СВЦЭМ!$B$39:$B$782,O$11)+'СЕТ СН'!$F$12+СВЦЭМ!$D$10+'СЕТ СН'!$F$5-'СЕТ СН'!$F$20</f>
        <v>2335.5344196200003</v>
      </c>
      <c r="P14" s="36">
        <f>SUMIFS(СВЦЭМ!$C$39:$C$782,СВЦЭМ!$A$39:$A$782,$A14,СВЦЭМ!$B$39:$B$782,P$11)+'СЕТ СН'!$F$12+СВЦЭМ!$D$10+'СЕТ СН'!$F$5-'СЕТ СН'!$F$20</f>
        <v>2336.6522418300001</v>
      </c>
      <c r="Q14" s="36">
        <f>SUMIFS(СВЦЭМ!$C$39:$C$782,СВЦЭМ!$A$39:$A$782,$A14,СВЦЭМ!$B$39:$B$782,Q$11)+'СЕТ СН'!$F$12+СВЦЭМ!$D$10+'СЕТ СН'!$F$5-'СЕТ СН'!$F$20</f>
        <v>2335.5078733200003</v>
      </c>
      <c r="R14" s="36">
        <f>SUMIFS(СВЦЭМ!$C$39:$C$782,СВЦЭМ!$A$39:$A$782,$A14,СВЦЭМ!$B$39:$B$782,R$11)+'СЕТ СН'!$F$12+СВЦЭМ!$D$10+'СЕТ СН'!$F$5-'СЕТ СН'!$F$20</f>
        <v>2331.47030774</v>
      </c>
      <c r="S14" s="36">
        <f>SUMIFS(СВЦЭМ!$C$39:$C$782,СВЦЭМ!$A$39:$A$782,$A14,СВЦЭМ!$B$39:$B$782,S$11)+'СЕТ СН'!$F$12+СВЦЭМ!$D$10+'СЕТ СН'!$F$5-'СЕТ СН'!$F$20</f>
        <v>2330.3685357600002</v>
      </c>
      <c r="T14" s="36">
        <f>SUMIFS(СВЦЭМ!$C$39:$C$782,СВЦЭМ!$A$39:$A$782,$A14,СВЦЭМ!$B$39:$B$782,T$11)+'СЕТ СН'!$F$12+СВЦЭМ!$D$10+'СЕТ СН'!$F$5-'СЕТ СН'!$F$20</f>
        <v>2342.1176508500002</v>
      </c>
      <c r="U14" s="36">
        <f>SUMIFS(СВЦЭМ!$C$39:$C$782,СВЦЭМ!$A$39:$A$782,$A14,СВЦЭМ!$B$39:$B$782,U$11)+'СЕТ СН'!$F$12+СВЦЭМ!$D$10+'СЕТ СН'!$F$5-'СЕТ СН'!$F$20</f>
        <v>2335.2125644600001</v>
      </c>
      <c r="V14" s="36">
        <f>SUMIFS(СВЦЭМ!$C$39:$C$782,СВЦЭМ!$A$39:$A$782,$A14,СВЦЭМ!$B$39:$B$782,V$11)+'СЕТ СН'!$F$12+СВЦЭМ!$D$10+'СЕТ СН'!$F$5-'СЕТ СН'!$F$20</f>
        <v>2338.3091785000001</v>
      </c>
      <c r="W14" s="36">
        <f>SUMIFS(СВЦЭМ!$C$39:$C$782,СВЦЭМ!$A$39:$A$782,$A14,СВЦЭМ!$B$39:$B$782,W$11)+'СЕТ СН'!$F$12+СВЦЭМ!$D$10+'СЕТ СН'!$F$5-'СЕТ СН'!$F$20</f>
        <v>2354.0006421000003</v>
      </c>
      <c r="X14" s="36">
        <f>SUMIFS(СВЦЭМ!$C$39:$C$782,СВЦЭМ!$A$39:$A$782,$A14,СВЦЭМ!$B$39:$B$782,X$11)+'СЕТ СН'!$F$12+СВЦЭМ!$D$10+'СЕТ СН'!$F$5-'СЕТ СН'!$F$20</f>
        <v>2340.3647343100001</v>
      </c>
      <c r="Y14" s="36">
        <f>SUMIFS(СВЦЭМ!$C$39:$C$782,СВЦЭМ!$A$39:$A$782,$A14,СВЦЭМ!$B$39:$B$782,Y$11)+'СЕТ СН'!$F$12+СВЦЭМ!$D$10+'СЕТ СН'!$F$5-'СЕТ СН'!$F$20</f>
        <v>2292.5520447200001</v>
      </c>
    </row>
    <row r="15" spans="1:27" ht="15.75" x14ac:dyDescent="0.2">
      <c r="A15" s="35">
        <f t="shared" si="0"/>
        <v>44534</v>
      </c>
      <c r="B15" s="36">
        <f>SUMIFS(СВЦЭМ!$C$39:$C$782,СВЦЭМ!$A$39:$A$782,$A15,СВЦЭМ!$B$39:$B$782,B$11)+'СЕТ СН'!$F$12+СВЦЭМ!$D$10+'СЕТ СН'!$F$5-'СЕТ СН'!$F$20</f>
        <v>2275.4743953000002</v>
      </c>
      <c r="C15" s="36">
        <f>SUMIFS(СВЦЭМ!$C$39:$C$782,СВЦЭМ!$A$39:$A$782,$A15,СВЦЭМ!$B$39:$B$782,C$11)+'СЕТ СН'!$F$12+СВЦЭМ!$D$10+'СЕТ СН'!$F$5-'СЕТ СН'!$F$20</f>
        <v>2243.46863252</v>
      </c>
      <c r="D15" s="36">
        <f>SUMIFS(СВЦЭМ!$C$39:$C$782,СВЦЭМ!$A$39:$A$782,$A15,СВЦЭМ!$B$39:$B$782,D$11)+'СЕТ СН'!$F$12+СВЦЭМ!$D$10+'СЕТ СН'!$F$5-'СЕТ СН'!$F$20</f>
        <v>2245.6470425799998</v>
      </c>
      <c r="E15" s="36">
        <f>SUMIFS(СВЦЭМ!$C$39:$C$782,СВЦЭМ!$A$39:$A$782,$A15,СВЦЭМ!$B$39:$B$782,E$11)+'СЕТ СН'!$F$12+СВЦЭМ!$D$10+'СЕТ СН'!$F$5-'СЕТ СН'!$F$20</f>
        <v>2245.7913352900005</v>
      </c>
      <c r="F15" s="36">
        <f>SUMIFS(СВЦЭМ!$C$39:$C$782,СВЦЭМ!$A$39:$A$782,$A15,СВЦЭМ!$B$39:$B$782,F$11)+'СЕТ СН'!$F$12+СВЦЭМ!$D$10+'СЕТ СН'!$F$5-'СЕТ СН'!$F$20</f>
        <v>2243.7386653900003</v>
      </c>
      <c r="G15" s="36">
        <f>SUMIFS(СВЦЭМ!$C$39:$C$782,СВЦЭМ!$A$39:$A$782,$A15,СВЦЭМ!$B$39:$B$782,G$11)+'СЕТ СН'!$F$12+СВЦЭМ!$D$10+'СЕТ СН'!$F$5-'СЕТ СН'!$F$20</f>
        <v>2225.6833871400004</v>
      </c>
      <c r="H15" s="36">
        <f>SUMIFS(СВЦЭМ!$C$39:$C$782,СВЦЭМ!$A$39:$A$782,$A15,СВЦЭМ!$B$39:$B$782,H$11)+'СЕТ СН'!$F$12+СВЦЭМ!$D$10+'СЕТ СН'!$F$5-'СЕТ СН'!$F$20</f>
        <v>2213.1714468700002</v>
      </c>
      <c r="I15" s="36">
        <f>SUMIFS(СВЦЭМ!$C$39:$C$782,СВЦЭМ!$A$39:$A$782,$A15,СВЦЭМ!$B$39:$B$782,I$11)+'СЕТ СН'!$F$12+СВЦЭМ!$D$10+'СЕТ СН'!$F$5-'СЕТ СН'!$F$20</f>
        <v>2194.5717905600004</v>
      </c>
      <c r="J15" s="36">
        <f>SUMIFS(СВЦЭМ!$C$39:$C$782,СВЦЭМ!$A$39:$A$782,$A15,СВЦЭМ!$B$39:$B$782,J$11)+'СЕТ СН'!$F$12+СВЦЭМ!$D$10+'СЕТ СН'!$F$5-'СЕТ СН'!$F$20</f>
        <v>2189.0975763100005</v>
      </c>
      <c r="K15" s="36">
        <f>SUMIFS(СВЦЭМ!$C$39:$C$782,СВЦЭМ!$A$39:$A$782,$A15,СВЦЭМ!$B$39:$B$782,K$11)+'СЕТ СН'!$F$12+СВЦЭМ!$D$10+'СЕТ СН'!$F$5-'СЕТ СН'!$F$20</f>
        <v>2225.6140385200001</v>
      </c>
      <c r="L15" s="36">
        <f>SUMIFS(СВЦЭМ!$C$39:$C$782,СВЦЭМ!$A$39:$A$782,$A15,СВЦЭМ!$B$39:$B$782,L$11)+'СЕТ СН'!$F$12+СВЦЭМ!$D$10+'СЕТ СН'!$F$5-'СЕТ СН'!$F$20</f>
        <v>2236.0524532700001</v>
      </c>
      <c r="M15" s="36">
        <f>SUMIFS(СВЦЭМ!$C$39:$C$782,СВЦЭМ!$A$39:$A$782,$A15,СВЦЭМ!$B$39:$B$782,M$11)+'СЕТ СН'!$F$12+СВЦЭМ!$D$10+'СЕТ СН'!$F$5-'СЕТ СН'!$F$20</f>
        <v>2231.8595281799999</v>
      </c>
      <c r="N15" s="36">
        <f>SUMIFS(СВЦЭМ!$C$39:$C$782,СВЦЭМ!$A$39:$A$782,$A15,СВЦЭМ!$B$39:$B$782,N$11)+'СЕТ СН'!$F$12+СВЦЭМ!$D$10+'СЕТ СН'!$F$5-'СЕТ СН'!$F$20</f>
        <v>2266.8448953100001</v>
      </c>
      <c r="O15" s="36">
        <f>SUMIFS(СВЦЭМ!$C$39:$C$782,СВЦЭМ!$A$39:$A$782,$A15,СВЦЭМ!$B$39:$B$782,O$11)+'СЕТ СН'!$F$12+СВЦЭМ!$D$10+'СЕТ СН'!$F$5-'СЕТ СН'!$F$20</f>
        <v>2286.11252401</v>
      </c>
      <c r="P15" s="36">
        <f>SUMIFS(СВЦЭМ!$C$39:$C$782,СВЦЭМ!$A$39:$A$782,$A15,СВЦЭМ!$B$39:$B$782,P$11)+'СЕТ СН'!$F$12+СВЦЭМ!$D$10+'СЕТ СН'!$F$5-'СЕТ СН'!$F$20</f>
        <v>2278.98564695</v>
      </c>
      <c r="Q15" s="36">
        <f>SUMIFS(СВЦЭМ!$C$39:$C$782,СВЦЭМ!$A$39:$A$782,$A15,СВЦЭМ!$B$39:$B$782,Q$11)+'СЕТ СН'!$F$12+СВЦЭМ!$D$10+'СЕТ СН'!$F$5-'СЕТ СН'!$F$20</f>
        <v>2270.4012933700001</v>
      </c>
      <c r="R15" s="36">
        <f>SUMIFS(СВЦЭМ!$C$39:$C$782,СВЦЭМ!$A$39:$A$782,$A15,СВЦЭМ!$B$39:$B$782,R$11)+'СЕТ СН'!$F$12+СВЦЭМ!$D$10+'СЕТ СН'!$F$5-'СЕТ СН'!$F$20</f>
        <v>2246.1893915999999</v>
      </c>
      <c r="S15" s="36">
        <f>SUMIFS(СВЦЭМ!$C$39:$C$782,СВЦЭМ!$A$39:$A$782,$A15,СВЦЭМ!$B$39:$B$782,S$11)+'СЕТ СН'!$F$12+СВЦЭМ!$D$10+'СЕТ СН'!$F$5-'СЕТ СН'!$F$20</f>
        <v>2214.22576587</v>
      </c>
      <c r="T15" s="36">
        <f>SUMIFS(СВЦЭМ!$C$39:$C$782,СВЦЭМ!$A$39:$A$782,$A15,СВЦЭМ!$B$39:$B$782,T$11)+'СЕТ СН'!$F$12+СВЦЭМ!$D$10+'СЕТ СН'!$F$5-'СЕТ СН'!$F$20</f>
        <v>2233.5393271200001</v>
      </c>
      <c r="U15" s="36">
        <f>SUMIFS(СВЦЭМ!$C$39:$C$782,СВЦЭМ!$A$39:$A$782,$A15,СВЦЭМ!$B$39:$B$782,U$11)+'СЕТ СН'!$F$12+СВЦЭМ!$D$10+'СЕТ СН'!$F$5-'СЕТ СН'!$F$20</f>
        <v>2237.7101209700004</v>
      </c>
      <c r="V15" s="36">
        <f>SUMIFS(СВЦЭМ!$C$39:$C$782,СВЦЭМ!$A$39:$A$782,$A15,СВЦЭМ!$B$39:$B$782,V$11)+'СЕТ СН'!$F$12+СВЦЭМ!$D$10+'СЕТ СН'!$F$5-'СЕТ СН'!$F$20</f>
        <v>2234.6672965900002</v>
      </c>
      <c r="W15" s="36">
        <f>SUMIFS(СВЦЭМ!$C$39:$C$782,СВЦЭМ!$A$39:$A$782,$A15,СВЦЭМ!$B$39:$B$782,W$11)+'СЕТ СН'!$F$12+СВЦЭМ!$D$10+'СЕТ СН'!$F$5-'СЕТ СН'!$F$20</f>
        <v>2233.9909494700005</v>
      </c>
      <c r="X15" s="36">
        <f>SUMIFS(СВЦЭМ!$C$39:$C$782,СВЦЭМ!$A$39:$A$782,$A15,СВЦЭМ!$B$39:$B$782,X$11)+'СЕТ СН'!$F$12+СВЦЭМ!$D$10+'СЕТ СН'!$F$5-'СЕТ СН'!$F$20</f>
        <v>2288.1463760699999</v>
      </c>
      <c r="Y15" s="36">
        <f>SUMIFS(СВЦЭМ!$C$39:$C$782,СВЦЭМ!$A$39:$A$782,$A15,СВЦЭМ!$B$39:$B$782,Y$11)+'СЕТ СН'!$F$12+СВЦЭМ!$D$10+'СЕТ СН'!$F$5-'СЕТ СН'!$F$20</f>
        <v>2265.2004425499999</v>
      </c>
    </row>
    <row r="16" spans="1:27" ht="15.75" x14ac:dyDescent="0.2">
      <c r="A16" s="35">
        <f t="shared" si="0"/>
        <v>44535</v>
      </c>
      <c r="B16" s="36">
        <f>SUMIFS(СВЦЭМ!$C$39:$C$782,СВЦЭМ!$A$39:$A$782,$A16,СВЦЭМ!$B$39:$B$782,B$11)+'СЕТ СН'!$F$12+СВЦЭМ!$D$10+'СЕТ СН'!$F$5-'СЕТ СН'!$F$20</f>
        <v>2256.5588859700001</v>
      </c>
      <c r="C16" s="36">
        <f>SUMIFS(СВЦЭМ!$C$39:$C$782,СВЦЭМ!$A$39:$A$782,$A16,СВЦЭМ!$B$39:$B$782,C$11)+'СЕТ СН'!$F$12+СВЦЭМ!$D$10+'СЕТ СН'!$F$5-'СЕТ СН'!$F$20</f>
        <v>2276.3505707100003</v>
      </c>
      <c r="D16" s="36">
        <f>SUMIFS(СВЦЭМ!$C$39:$C$782,СВЦЭМ!$A$39:$A$782,$A16,СВЦЭМ!$B$39:$B$782,D$11)+'СЕТ СН'!$F$12+СВЦЭМ!$D$10+'СЕТ СН'!$F$5-'СЕТ СН'!$F$20</f>
        <v>2305.6781007700001</v>
      </c>
      <c r="E16" s="36">
        <f>SUMIFS(СВЦЭМ!$C$39:$C$782,СВЦЭМ!$A$39:$A$782,$A16,СВЦЭМ!$B$39:$B$782,E$11)+'СЕТ СН'!$F$12+СВЦЭМ!$D$10+'СЕТ СН'!$F$5-'СЕТ СН'!$F$20</f>
        <v>2314.6123751200003</v>
      </c>
      <c r="F16" s="36">
        <f>SUMIFS(СВЦЭМ!$C$39:$C$782,СВЦЭМ!$A$39:$A$782,$A16,СВЦЭМ!$B$39:$B$782,F$11)+'СЕТ СН'!$F$12+СВЦЭМ!$D$10+'СЕТ СН'!$F$5-'СЕТ СН'!$F$20</f>
        <v>2307.7016285500004</v>
      </c>
      <c r="G16" s="36">
        <f>SUMIFS(СВЦЭМ!$C$39:$C$782,СВЦЭМ!$A$39:$A$782,$A16,СВЦЭМ!$B$39:$B$782,G$11)+'СЕТ СН'!$F$12+СВЦЭМ!$D$10+'СЕТ СН'!$F$5-'СЕТ СН'!$F$20</f>
        <v>2300.8330849100003</v>
      </c>
      <c r="H16" s="36">
        <f>SUMIFS(СВЦЭМ!$C$39:$C$782,СВЦЭМ!$A$39:$A$782,$A16,СВЦЭМ!$B$39:$B$782,H$11)+'СЕТ СН'!$F$12+СВЦЭМ!$D$10+'СЕТ СН'!$F$5-'СЕТ СН'!$F$20</f>
        <v>2268.7863272200002</v>
      </c>
      <c r="I16" s="36">
        <f>SUMIFS(СВЦЭМ!$C$39:$C$782,СВЦЭМ!$A$39:$A$782,$A16,СВЦЭМ!$B$39:$B$782,I$11)+'СЕТ СН'!$F$12+СВЦЭМ!$D$10+'СЕТ СН'!$F$5-'СЕТ СН'!$F$20</f>
        <v>2259.4430257100003</v>
      </c>
      <c r="J16" s="36">
        <f>SUMIFS(СВЦЭМ!$C$39:$C$782,СВЦЭМ!$A$39:$A$782,$A16,СВЦЭМ!$B$39:$B$782,J$11)+'СЕТ СН'!$F$12+СВЦЭМ!$D$10+'СЕТ СН'!$F$5-'СЕТ СН'!$F$20</f>
        <v>2221.6400661500002</v>
      </c>
      <c r="K16" s="36">
        <f>SUMIFS(СВЦЭМ!$C$39:$C$782,СВЦЭМ!$A$39:$A$782,$A16,СВЦЭМ!$B$39:$B$782,K$11)+'СЕТ СН'!$F$12+СВЦЭМ!$D$10+'СЕТ СН'!$F$5-'СЕТ СН'!$F$20</f>
        <v>2206.4894733800002</v>
      </c>
      <c r="L16" s="36">
        <f>SUMIFS(СВЦЭМ!$C$39:$C$782,СВЦЭМ!$A$39:$A$782,$A16,СВЦЭМ!$B$39:$B$782,L$11)+'СЕТ СН'!$F$12+СВЦЭМ!$D$10+'СЕТ СН'!$F$5-'СЕТ СН'!$F$20</f>
        <v>2206.2517408200001</v>
      </c>
      <c r="M16" s="36">
        <f>SUMIFS(СВЦЭМ!$C$39:$C$782,СВЦЭМ!$A$39:$A$782,$A16,СВЦЭМ!$B$39:$B$782,M$11)+'СЕТ СН'!$F$12+СВЦЭМ!$D$10+'СЕТ СН'!$F$5-'СЕТ СН'!$F$20</f>
        <v>2233.9145617100003</v>
      </c>
      <c r="N16" s="36">
        <f>SUMIFS(СВЦЭМ!$C$39:$C$782,СВЦЭМ!$A$39:$A$782,$A16,СВЦЭМ!$B$39:$B$782,N$11)+'СЕТ СН'!$F$12+СВЦЭМ!$D$10+'СЕТ СН'!$F$5-'СЕТ СН'!$F$20</f>
        <v>2263.1175656900004</v>
      </c>
      <c r="O16" s="36">
        <f>SUMIFS(СВЦЭМ!$C$39:$C$782,СВЦЭМ!$A$39:$A$782,$A16,СВЦЭМ!$B$39:$B$782,O$11)+'СЕТ СН'!$F$12+СВЦЭМ!$D$10+'СЕТ СН'!$F$5-'СЕТ СН'!$F$20</f>
        <v>2247.6118264500001</v>
      </c>
      <c r="P16" s="36">
        <f>SUMIFS(СВЦЭМ!$C$39:$C$782,СВЦЭМ!$A$39:$A$782,$A16,СВЦЭМ!$B$39:$B$782,P$11)+'СЕТ СН'!$F$12+СВЦЭМ!$D$10+'СЕТ СН'!$F$5-'СЕТ СН'!$F$20</f>
        <v>2236.4067345900003</v>
      </c>
      <c r="Q16" s="36">
        <f>SUMIFS(СВЦЭМ!$C$39:$C$782,СВЦЭМ!$A$39:$A$782,$A16,СВЦЭМ!$B$39:$B$782,Q$11)+'СЕТ СН'!$F$12+СВЦЭМ!$D$10+'СЕТ СН'!$F$5-'СЕТ СН'!$F$20</f>
        <v>2238.5402131800001</v>
      </c>
      <c r="R16" s="36">
        <f>SUMIFS(СВЦЭМ!$C$39:$C$782,СВЦЭМ!$A$39:$A$782,$A16,СВЦЭМ!$B$39:$B$782,R$11)+'СЕТ СН'!$F$12+СВЦЭМ!$D$10+'СЕТ СН'!$F$5-'СЕТ СН'!$F$20</f>
        <v>2227.8722397199999</v>
      </c>
      <c r="S16" s="36">
        <f>SUMIFS(СВЦЭМ!$C$39:$C$782,СВЦЭМ!$A$39:$A$782,$A16,СВЦЭМ!$B$39:$B$782,S$11)+'СЕТ СН'!$F$12+СВЦЭМ!$D$10+'СЕТ СН'!$F$5-'СЕТ СН'!$F$20</f>
        <v>2184.4454740000001</v>
      </c>
      <c r="T16" s="36">
        <f>SUMIFS(СВЦЭМ!$C$39:$C$782,СВЦЭМ!$A$39:$A$782,$A16,СВЦЭМ!$B$39:$B$782,T$11)+'СЕТ СН'!$F$12+СВЦЭМ!$D$10+'СЕТ СН'!$F$5-'СЕТ СН'!$F$20</f>
        <v>2194.6594954400002</v>
      </c>
      <c r="U16" s="36">
        <f>SUMIFS(СВЦЭМ!$C$39:$C$782,СВЦЭМ!$A$39:$A$782,$A16,СВЦЭМ!$B$39:$B$782,U$11)+'СЕТ СН'!$F$12+СВЦЭМ!$D$10+'СЕТ СН'!$F$5-'СЕТ СН'!$F$20</f>
        <v>2203.1202991</v>
      </c>
      <c r="V16" s="36">
        <f>SUMIFS(СВЦЭМ!$C$39:$C$782,СВЦЭМ!$A$39:$A$782,$A16,СВЦЭМ!$B$39:$B$782,V$11)+'СЕТ СН'!$F$12+СВЦЭМ!$D$10+'СЕТ СН'!$F$5-'СЕТ СН'!$F$20</f>
        <v>2203.0051659199999</v>
      </c>
      <c r="W16" s="36">
        <f>SUMIFS(СВЦЭМ!$C$39:$C$782,СВЦЭМ!$A$39:$A$782,$A16,СВЦЭМ!$B$39:$B$782,W$11)+'СЕТ СН'!$F$12+СВЦЭМ!$D$10+'СЕТ СН'!$F$5-'СЕТ СН'!$F$20</f>
        <v>2213.7919888699998</v>
      </c>
      <c r="X16" s="36">
        <f>SUMIFS(СВЦЭМ!$C$39:$C$782,СВЦЭМ!$A$39:$A$782,$A16,СВЦЭМ!$B$39:$B$782,X$11)+'СЕТ СН'!$F$12+СВЦЭМ!$D$10+'СЕТ СН'!$F$5-'СЕТ СН'!$F$20</f>
        <v>2234.7010942500001</v>
      </c>
      <c r="Y16" s="36">
        <f>SUMIFS(СВЦЭМ!$C$39:$C$782,СВЦЭМ!$A$39:$A$782,$A16,СВЦЭМ!$B$39:$B$782,Y$11)+'СЕТ СН'!$F$12+СВЦЭМ!$D$10+'СЕТ СН'!$F$5-'СЕТ СН'!$F$20</f>
        <v>2268.1941972000004</v>
      </c>
    </row>
    <row r="17" spans="1:25" ht="15.75" x14ac:dyDescent="0.2">
      <c r="A17" s="35">
        <f t="shared" si="0"/>
        <v>44536</v>
      </c>
      <c r="B17" s="36">
        <f>SUMIFS(СВЦЭМ!$C$39:$C$782,СВЦЭМ!$A$39:$A$782,$A17,СВЦЭМ!$B$39:$B$782,B$11)+'СЕТ СН'!$F$12+СВЦЭМ!$D$10+'СЕТ СН'!$F$5-'СЕТ СН'!$F$20</f>
        <v>2296.9727693800005</v>
      </c>
      <c r="C17" s="36">
        <f>SUMIFS(СВЦЭМ!$C$39:$C$782,СВЦЭМ!$A$39:$A$782,$A17,СВЦЭМ!$B$39:$B$782,C$11)+'СЕТ СН'!$F$12+СВЦЭМ!$D$10+'СЕТ СН'!$F$5-'СЕТ СН'!$F$20</f>
        <v>2313.6965808100003</v>
      </c>
      <c r="D17" s="36">
        <f>SUMIFS(СВЦЭМ!$C$39:$C$782,СВЦЭМ!$A$39:$A$782,$A17,СВЦЭМ!$B$39:$B$782,D$11)+'СЕТ СН'!$F$12+СВЦЭМ!$D$10+'СЕТ СН'!$F$5-'СЕТ СН'!$F$20</f>
        <v>2315.0107799200005</v>
      </c>
      <c r="E17" s="36">
        <f>SUMIFS(СВЦЭМ!$C$39:$C$782,СВЦЭМ!$A$39:$A$782,$A17,СВЦЭМ!$B$39:$B$782,E$11)+'СЕТ СН'!$F$12+СВЦЭМ!$D$10+'СЕТ СН'!$F$5-'СЕТ СН'!$F$20</f>
        <v>2323.6899176100001</v>
      </c>
      <c r="F17" s="36">
        <f>SUMIFS(СВЦЭМ!$C$39:$C$782,СВЦЭМ!$A$39:$A$782,$A17,СВЦЭМ!$B$39:$B$782,F$11)+'СЕТ СН'!$F$12+СВЦЭМ!$D$10+'СЕТ СН'!$F$5-'СЕТ СН'!$F$20</f>
        <v>2317.2416447200003</v>
      </c>
      <c r="G17" s="36">
        <f>SUMIFS(СВЦЭМ!$C$39:$C$782,СВЦЭМ!$A$39:$A$782,$A17,СВЦЭМ!$B$39:$B$782,G$11)+'СЕТ СН'!$F$12+СВЦЭМ!$D$10+'СЕТ СН'!$F$5-'СЕТ СН'!$F$20</f>
        <v>2291.0600631100001</v>
      </c>
      <c r="H17" s="36">
        <f>SUMIFS(СВЦЭМ!$C$39:$C$782,СВЦЭМ!$A$39:$A$782,$A17,СВЦЭМ!$B$39:$B$782,H$11)+'СЕТ СН'!$F$12+СВЦЭМ!$D$10+'СЕТ СН'!$F$5-'СЕТ СН'!$F$20</f>
        <v>2269.28730946</v>
      </c>
      <c r="I17" s="36">
        <f>SUMIFS(СВЦЭМ!$C$39:$C$782,СВЦЭМ!$A$39:$A$782,$A17,СВЦЭМ!$B$39:$B$782,I$11)+'СЕТ СН'!$F$12+СВЦЭМ!$D$10+'СЕТ СН'!$F$5-'СЕТ СН'!$F$20</f>
        <v>2244.1055410600002</v>
      </c>
      <c r="J17" s="36">
        <f>SUMIFS(СВЦЭМ!$C$39:$C$782,СВЦЭМ!$A$39:$A$782,$A17,СВЦЭМ!$B$39:$B$782,J$11)+'СЕТ СН'!$F$12+СВЦЭМ!$D$10+'СЕТ СН'!$F$5-'СЕТ СН'!$F$20</f>
        <v>2239.2607783600001</v>
      </c>
      <c r="K17" s="36">
        <f>SUMIFS(СВЦЭМ!$C$39:$C$782,СВЦЭМ!$A$39:$A$782,$A17,СВЦЭМ!$B$39:$B$782,K$11)+'СЕТ СН'!$F$12+СВЦЭМ!$D$10+'СЕТ СН'!$F$5-'СЕТ СН'!$F$20</f>
        <v>2258.3844788800002</v>
      </c>
      <c r="L17" s="36">
        <f>SUMIFS(СВЦЭМ!$C$39:$C$782,СВЦЭМ!$A$39:$A$782,$A17,СВЦЭМ!$B$39:$B$782,L$11)+'СЕТ СН'!$F$12+СВЦЭМ!$D$10+'СЕТ СН'!$F$5-'СЕТ СН'!$F$20</f>
        <v>2259.48948329</v>
      </c>
      <c r="M17" s="36">
        <f>SUMIFS(СВЦЭМ!$C$39:$C$782,СВЦЭМ!$A$39:$A$782,$A17,СВЦЭМ!$B$39:$B$782,M$11)+'СЕТ СН'!$F$12+СВЦЭМ!$D$10+'СЕТ СН'!$F$5-'СЕТ СН'!$F$20</f>
        <v>2261.5081708799999</v>
      </c>
      <c r="N17" s="36">
        <f>SUMIFS(СВЦЭМ!$C$39:$C$782,СВЦЭМ!$A$39:$A$782,$A17,СВЦЭМ!$B$39:$B$782,N$11)+'СЕТ СН'!$F$12+СВЦЭМ!$D$10+'СЕТ СН'!$F$5-'СЕТ СН'!$F$20</f>
        <v>2287.0844745600002</v>
      </c>
      <c r="O17" s="36">
        <f>SUMIFS(СВЦЭМ!$C$39:$C$782,СВЦЭМ!$A$39:$A$782,$A17,СВЦЭМ!$B$39:$B$782,O$11)+'СЕТ СН'!$F$12+СВЦЭМ!$D$10+'СЕТ СН'!$F$5-'СЕТ СН'!$F$20</f>
        <v>2318.8465808199999</v>
      </c>
      <c r="P17" s="36">
        <f>SUMIFS(СВЦЭМ!$C$39:$C$782,СВЦЭМ!$A$39:$A$782,$A17,СВЦЭМ!$B$39:$B$782,P$11)+'СЕТ СН'!$F$12+СВЦЭМ!$D$10+'СЕТ СН'!$F$5-'СЕТ СН'!$F$20</f>
        <v>2319.3020053500004</v>
      </c>
      <c r="Q17" s="36">
        <f>SUMIFS(СВЦЭМ!$C$39:$C$782,СВЦЭМ!$A$39:$A$782,$A17,СВЦЭМ!$B$39:$B$782,Q$11)+'СЕТ СН'!$F$12+СВЦЭМ!$D$10+'СЕТ СН'!$F$5-'СЕТ СН'!$F$20</f>
        <v>2310.3443665499999</v>
      </c>
      <c r="R17" s="36">
        <f>SUMIFS(СВЦЭМ!$C$39:$C$782,СВЦЭМ!$A$39:$A$782,$A17,СВЦЭМ!$B$39:$B$782,R$11)+'СЕТ СН'!$F$12+СВЦЭМ!$D$10+'СЕТ СН'!$F$5-'СЕТ СН'!$F$20</f>
        <v>2247.4937163700001</v>
      </c>
      <c r="S17" s="36">
        <f>SUMIFS(СВЦЭМ!$C$39:$C$782,СВЦЭМ!$A$39:$A$782,$A17,СВЦЭМ!$B$39:$B$782,S$11)+'СЕТ СН'!$F$12+СВЦЭМ!$D$10+'СЕТ СН'!$F$5-'СЕТ СН'!$F$20</f>
        <v>2261.8128337600001</v>
      </c>
      <c r="T17" s="36">
        <f>SUMIFS(СВЦЭМ!$C$39:$C$782,СВЦЭМ!$A$39:$A$782,$A17,СВЦЭМ!$B$39:$B$782,T$11)+'СЕТ СН'!$F$12+СВЦЭМ!$D$10+'СЕТ СН'!$F$5-'СЕТ СН'!$F$20</f>
        <v>2269.4813037800004</v>
      </c>
      <c r="U17" s="36">
        <f>SUMIFS(СВЦЭМ!$C$39:$C$782,СВЦЭМ!$A$39:$A$782,$A17,СВЦЭМ!$B$39:$B$782,U$11)+'СЕТ СН'!$F$12+СВЦЭМ!$D$10+'СЕТ СН'!$F$5-'СЕТ СН'!$F$20</f>
        <v>2254.4606034900003</v>
      </c>
      <c r="V17" s="36">
        <f>SUMIFS(СВЦЭМ!$C$39:$C$782,СВЦЭМ!$A$39:$A$782,$A17,СВЦЭМ!$B$39:$B$782,V$11)+'СЕТ СН'!$F$12+СВЦЭМ!$D$10+'СЕТ СН'!$F$5-'СЕТ СН'!$F$20</f>
        <v>2267.6982360800002</v>
      </c>
      <c r="W17" s="36">
        <f>SUMIFS(СВЦЭМ!$C$39:$C$782,СВЦЭМ!$A$39:$A$782,$A17,СВЦЭМ!$B$39:$B$782,W$11)+'СЕТ СН'!$F$12+СВЦЭМ!$D$10+'СЕТ СН'!$F$5-'СЕТ СН'!$F$20</f>
        <v>2262.4404046500003</v>
      </c>
      <c r="X17" s="36">
        <f>SUMIFS(СВЦЭМ!$C$39:$C$782,СВЦЭМ!$A$39:$A$782,$A17,СВЦЭМ!$B$39:$B$782,X$11)+'СЕТ СН'!$F$12+СВЦЭМ!$D$10+'СЕТ СН'!$F$5-'СЕТ СН'!$F$20</f>
        <v>2323.3909959500002</v>
      </c>
      <c r="Y17" s="36">
        <f>SUMIFS(СВЦЭМ!$C$39:$C$782,СВЦЭМ!$A$39:$A$782,$A17,СВЦЭМ!$B$39:$B$782,Y$11)+'СЕТ СН'!$F$12+СВЦЭМ!$D$10+'СЕТ СН'!$F$5-'СЕТ СН'!$F$20</f>
        <v>2319.4445079200004</v>
      </c>
    </row>
    <row r="18" spans="1:25" ht="15.75" x14ac:dyDescent="0.2">
      <c r="A18" s="35">
        <f t="shared" si="0"/>
        <v>44537</v>
      </c>
      <c r="B18" s="36">
        <f>SUMIFS(СВЦЭМ!$C$39:$C$782,СВЦЭМ!$A$39:$A$782,$A18,СВЦЭМ!$B$39:$B$782,B$11)+'СЕТ СН'!$F$12+СВЦЭМ!$D$10+'СЕТ СН'!$F$5-'СЕТ СН'!$F$20</f>
        <v>2324.2566520200003</v>
      </c>
      <c r="C18" s="36">
        <f>SUMIFS(СВЦЭМ!$C$39:$C$782,СВЦЭМ!$A$39:$A$782,$A18,СВЦЭМ!$B$39:$B$782,C$11)+'СЕТ СН'!$F$12+СВЦЭМ!$D$10+'СЕТ СН'!$F$5-'СЕТ СН'!$F$20</f>
        <v>2271.1220602800004</v>
      </c>
      <c r="D18" s="36">
        <f>SUMIFS(СВЦЭМ!$C$39:$C$782,СВЦЭМ!$A$39:$A$782,$A18,СВЦЭМ!$B$39:$B$782,D$11)+'СЕТ СН'!$F$12+СВЦЭМ!$D$10+'СЕТ СН'!$F$5-'СЕТ СН'!$F$20</f>
        <v>2306.2542705400001</v>
      </c>
      <c r="E18" s="36">
        <f>SUMIFS(СВЦЭМ!$C$39:$C$782,СВЦЭМ!$A$39:$A$782,$A18,СВЦЭМ!$B$39:$B$782,E$11)+'СЕТ СН'!$F$12+СВЦЭМ!$D$10+'СЕТ СН'!$F$5-'СЕТ СН'!$F$20</f>
        <v>2332.8238266200001</v>
      </c>
      <c r="F18" s="36">
        <f>SUMIFS(СВЦЭМ!$C$39:$C$782,СВЦЭМ!$A$39:$A$782,$A18,СВЦЭМ!$B$39:$B$782,F$11)+'СЕТ СН'!$F$12+СВЦЭМ!$D$10+'СЕТ СН'!$F$5-'СЕТ СН'!$F$20</f>
        <v>2322.8805776700001</v>
      </c>
      <c r="G18" s="36">
        <f>SUMIFS(СВЦЭМ!$C$39:$C$782,СВЦЭМ!$A$39:$A$782,$A18,СВЦЭМ!$B$39:$B$782,G$11)+'СЕТ СН'!$F$12+СВЦЭМ!$D$10+'СЕТ СН'!$F$5-'СЕТ СН'!$F$20</f>
        <v>2293.0919430600002</v>
      </c>
      <c r="H18" s="36">
        <f>SUMIFS(СВЦЭМ!$C$39:$C$782,СВЦЭМ!$A$39:$A$782,$A18,СВЦЭМ!$B$39:$B$782,H$11)+'СЕТ СН'!$F$12+СВЦЭМ!$D$10+'СЕТ СН'!$F$5-'СЕТ СН'!$F$20</f>
        <v>2260.0757953400002</v>
      </c>
      <c r="I18" s="36">
        <f>SUMIFS(СВЦЭМ!$C$39:$C$782,СВЦЭМ!$A$39:$A$782,$A18,СВЦЭМ!$B$39:$B$782,I$11)+'СЕТ СН'!$F$12+СВЦЭМ!$D$10+'СЕТ СН'!$F$5-'СЕТ СН'!$F$20</f>
        <v>2245.8925834400002</v>
      </c>
      <c r="J18" s="36">
        <f>SUMIFS(СВЦЭМ!$C$39:$C$782,СВЦЭМ!$A$39:$A$782,$A18,СВЦЭМ!$B$39:$B$782,J$11)+'СЕТ СН'!$F$12+СВЦЭМ!$D$10+'СЕТ СН'!$F$5-'СЕТ СН'!$F$20</f>
        <v>2246.0881226500001</v>
      </c>
      <c r="K18" s="36">
        <f>SUMIFS(СВЦЭМ!$C$39:$C$782,СВЦЭМ!$A$39:$A$782,$A18,СВЦЭМ!$B$39:$B$782,K$11)+'СЕТ СН'!$F$12+СВЦЭМ!$D$10+'СЕТ СН'!$F$5-'СЕТ СН'!$F$20</f>
        <v>2258.8149821300003</v>
      </c>
      <c r="L18" s="36">
        <f>SUMIFS(СВЦЭМ!$C$39:$C$782,СВЦЭМ!$A$39:$A$782,$A18,СВЦЭМ!$B$39:$B$782,L$11)+'СЕТ СН'!$F$12+СВЦЭМ!$D$10+'СЕТ СН'!$F$5-'СЕТ СН'!$F$20</f>
        <v>2277.10911012</v>
      </c>
      <c r="M18" s="36">
        <f>SUMIFS(СВЦЭМ!$C$39:$C$782,СВЦЭМ!$A$39:$A$782,$A18,СВЦЭМ!$B$39:$B$782,M$11)+'СЕТ СН'!$F$12+СВЦЭМ!$D$10+'СЕТ СН'!$F$5-'СЕТ СН'!$F$20</f>
        <v>2281.8874618400005</v>
      </c>
      <c r="N18" s="36">
        <f>SUMIFS(СВЦЭМ!$C$39:$C$782,СВЦЭМ!$A$39:$A$782,$A18,СВЦЭМ!$B$39:$B$782,N$11)+'СЕТ СН'!$F$12+СВЦЭМ!$D$10+'СЕТ СН'!$F$5-'СЕТ СН'!$F$20</f>
        <v>2280.7573990700002</v>
      </c>
      <c r="O18" s="36">
        <f>SUMIFS(СВЦЭМ!$C$39:$C$782,СВЦЭМ!$A$39:$A$782,$A18,СВЦЭМ!$B$39:$B$782,O$11)+'СЕТ СН'!$F$12+СВЦЭМ!$D$10+'СЕТ СН'!$F$5-'СЕТ СН'!$F$20</f>
        <v>2345.3051133700001</v>
      </c>
      <c r="P18" s="36">
        <f>SUMIFS(СВЦЭМ!$C$39:$C$782,СВЦЭМ!$A$39:$A$782,$A18,СВЦЭМ!$B$39:$B$782,P$11)+'СЕТ СН'!$F$12+СВЦЭМ!$D$10+'СЕТ СН'!$F$5-'СЕТ СН'!$F$20</f>
        <v>2365.6747714800003</v>
      </c>
      <c r="Q18" s="36">
        <f>SUMIFS(СВЦЭМ!$C$39:$C$782,СВЦЭМ!$A$39:$A$782,$A18,СВЦЭМ!$B$39:$B$782,Q$11)+'СЕТ СН'!$F$12+СВЦЭМ!$D$10+'СЕТ СН'!$F$5-'СЕТ СН'!$F$20</f>
        <v>2360.8229692100003</v>
      </c>
      <c r="R18" s="36">
        <f>SUMIFS(СВЦЭМ!$C$39:$C$782,СВЦЭМ!$A$39:$A$782,$A18,СВЦЭМ!$B$39:$B$782,R$11)+'СЕТ СН'!$F$12+СВЦЭМ!$D$10+'СЕТ СН'!$F$5-'СЕТ СН'!$F$20</f>
        <v>2296.2963006200002</v>
      </c>
      <c r="S18" s="36">
        <f>SUMIFS(СВЦЭМ!$C$39:$C$782,СВЦЭМ!$A$39:$A$782,$A18,СВЦЭМ!$B$39:$B$782,S$11)+'СЕТ СН'!$F$12+СВЦЭМ!$D$10+'СЕТ СН'!$F$5-'СЕТ СН'!$F$20</f>
        <v>2282.6509815300001</v>
      </c>
      <c r="T18" s="36">
        <f>SUMIFS(СВЦЭМ!$C$39:$C$782,СВЦЭМ!$A$39:$A$782,$A18,СВЦЭМ!$B$39:$B$782,T$11)+'СЕТ СН'!$F$12+СВЦЭМ!$D$10+'СЕТ СН'!$F$5-'СЕТ СН'!$F$20</f>
        <v>2277.2901929300001</v>
      </c>
      <c r="U18" s="36">
        <f>SUMIFS(СВЦЭМ!$C$39:$C$782,СВЦЭМ!$A$39:$A$782,$A18,СВЦЭМ!$B$39:$B$782,U$11)+'СЕТ СН'!$F$12+СВЦЭМ!$D$10+'СЕТ СН'!$F$5-'СЕТ СН'!$F$20</f>
        <v>2273.51361825</v>
      </c>
      <c r="V18" s="36">
        <f>SUMIFS(СВЦЭМ!$C$39:$C$782,СВЦЭМ!$A$39:$A$782,$A18,СВЦЭМ!$B$39:$B$782,V$11)+'СЕТ СН'!$F$12+СВЦЭМ!$D$10+'СЕТ СН'!$F$5-'СЕТ СН'!$F$20</f>
        <v>2257.7067526500005</v>
      </c>
      <c r="W18" s="36">
        <f>SUMIFS(СВЦЭМ!$C$39:$C$782,СВЦЭМ!$A$39:$A$782,$A18,СВЦЭМ!$B$39:$B$782,W$11)+'СЕТ СН'!$F$12+СВЦЭМ!$D$10+'СЕТ СН'!$F$5-'СЕТ СН'!$F$20</f>
        <v>2267.7220620000003</v>
      </c>
      <c r="X18" s="36">
        <f>SUMIFS(СВЦЭМ!$C$39:$C$782,СВЦЭМ!$A$39:$A$782,$A18,СВЦЭМ!$B$39:$B$782,X$11)+'СЕТ СН'!$F$12+СВЦЭМ!$D$10+'СЕТ СН'!$F$5-'СЕТ СН'!$F$20</f>
        <v>2276.6165828500002</v>
      </c>
      <c r="Y18" s="36">
        <f>SUMIFS(СВЦЭМ!$C$39:$C$782,СВЦЭМ!$A$39:$A$782,$A18,СВЦЭМ!$B$39:$B$782,Y$11)+'СЕТ СН'!$F$12+СВЦЭМ!$D$10+'СЕТ СН'!$F$5-'СЕТ СН'!$F$20</f>
        <v>2323.5204723200004</v>
      </c>
    </row>
    <row r="19" spans="1:25" ht="15.75" x14ac:dyDescent="0.2">
      <c r="A19" s="35">
        <f t="shared" si="0"/>
        <v>44538</v>
      </c>
      <c r="B19" s="36">
        <f>SUMIFS(СВЦЭМ!$C$39:$C$782,СВЦЭМ!$A$39:$A$782,$A19,СВЦЭМ!$B$39:$B$782,B$11)+'СЕТ СН'!$F$12+СВЦЭМ!$D$10+'СЕТ СН'!$F$5-'СЕТ СН'!$F$20</f>
        <v>2297.8938915500003</v>
      </c>
      <c r="C19" s="36">
        <f>SUMIFS(СВЦЭМ!$C$39:$C$782,СВЦЭМ!$A$39:$A$782,$A19,СВЦЭМ!$B$39:$B$782,C$11)+'СЕТ СН'!$F$12+СВЦЭМ!$D$10+'СЕТ СН'!$F$5-'СЕТ СН'!$F$20</f>
        <v>2294.1198156500004</v>
      </c>
      <c r="D19" s="36">
        <f>SUMIFS(СВЦЭМ!$C$39:$C$782,СВЦЭМ!$A$39:$A$782,$A19,СВЦЭМ!$B$39:$B$782,D$11)+'СЕТ СН'!$F$12+СВЦЭМ!$D$10+'СЕТ СН'!$F$5-'СЕТ СН'!$F$20</f>
        <v>2302.6887508400005</v>
      </c>
      <c r="E19" s="36">
        <f>SUMIFS(СВЦЭМ!$C$39:$C$782,СВЦЭМ!$A$39:$A$782,$A19,СВЦЭМ!$B$39:$B$782,E$11)+'СЕТ СН'!$F$12+СВЦЭМ!$D$10+'СЕТ СН'!$F$5-'СЕТ СН'!$F$20</f>
        <v>2314.8864279200002</v>
      </c>
      <c r="F19" s="36">
        <f>SUMIFS(СВЦЭМ!$C$39:$C$782,СВЦЭМ!$A$39:$A$782,$A19,СВЦЭМ!$B$39:$B$782,F$11)+'СЕТ СН'!$F$12+СВЦЭМ!$D$10+'СЕТ СН'!$F$5-'СЕТ СН'!$F$20</f>
        <v>2312.2417650900002</v>
      </c>
      <c r="G19" s="36">
        <f>SUMIFS(СВЦЭМ!$C$39:$C$782,СВЦЭМ!$A$39:$A$782,$A19,СВЦЭМ!$B$39:$B$782,G$11)+'СЕТ СН'!$F$12+СВЦЭМ!$D$10+'СЕТ СН'!$F$5-'СЕТ СН'!$F$20</f>
        <v>2281.2595525800002</v>
      </c>
      <c r="H19" s="36">
        <f>SUMIFS(СВЦЭМ!$C$39:$C$782,СВЦЭМ!$A$39:$A$782,$A19,СВЦЭМ!$B$39:$B$782,H$11)+'СЕТ СН'!$F$12+СВЦЭМ!$D$10+'СЕТ СН'!$F$5-'СЕТ СН'!$F$20</f>
        <v>2265.72281742</v>
      </c>
      <c r="I19" s="36">
        <f>SUMIFS(СВЦЭМ!$C$39:$C$782,СВЦЭМ!$A$39:$A$782,$A19,СВЦЭМ!$B$39:$B$782,I$11)+'СЕТ СН'!$F$12+СВЦЭМ!$D$10+'СЕТ СН'!$F$5-'СЕТ СН'!$F$20</f>
        <v>2244.7770170500003</v>
      </c>
      <c r="J19" s="36">
        <f>SUMIFS(СВЦЭМ!$C$39:$C$782,СВЦЭМ!$A$39:$A$782,$A19,СВЦЭМ!$B$39:$B$782,J$11)+'СЕТ СН'!$F$12+СВЦЭМ!$D$10+'СЕТ СН'!$F$5-'СЕТ СН'!$F$20</f>
        <v>2291.9177708200004</v>
      </c>
      <c r="K19" s="36">
        <f>SUMIFS(СВЦЭМ!$C$39:$C$782,СВЦЭМ!$A$39:$A$782,$A19,СВЦЭМ!$B$39:$B$782,K$11)+'СЕТ СН'!$F$12+СВЦЭМ!$D$10+'СЕТ СН'!$F$5-'СЕТ СН'!$F$20</f>
        <v>2287.5748244400002</v>
      </c>
      <c r="L19" s="36">
        <f>SUMIFS(СВЦЭМ!$C$39:$C$782,СВЦЭМ!$A$39:$A$782,$A19,СВЦЭМ!$B$39:$B$782,L$11)+'СЕТ СН'!$F$12+СВЦЭМ!$D$10+'СЕТ СН'!$F$5-'СЕТ СН'!$F$20</f>
        <v>2292.9585859200001</v>
      </c>
      <c r="M19" s="36">
        <f>SUMIFS(СВЦЭМ!$C$39:$C$782,СВЦЭМ!$A$39:$A$782,$A19,СВЦЭМ!$B$39:$B$782,M$11)+'СЕТ СН'!$F$12+СВЦЭМ!$D$10+'СЕТ СН'!$F$5-'СЕТ СН'!$F$20</f>
        <v>2288.9723141499999</v>
      </c>
      <c r="N19" s="36">
        <f>SUMIFS(СВЦЭМ!$C$39:$C$782,СВЦЭМ!$A$39:$A$782,$A19,СВЦЭМ!$B$39:$B$782,N$11)+'СЕТ СН'!$F$12+СВЦЭМ!$D$10+'СЕТ СН'!$F$5-'СЕТ СН'!$F$20</f>
        <v>2285.02019139</v>
      </c>
      <c r="O19" s="36">
        <f>SUMIFS(СВЦЭМ!$C$39:$C$782,СВЦЭМ!$A$39:$A$782,$A19,СВЦЭМ!$B$39:$B$782,O$11)+'СЕТ СН'!$F$12+СВЦЭМ!$D$10+'СЕТ СН'!$F$5-'СЕТ СН'!$F$20</f>
        <v>2281.5589630800005</v>
      </c>
      <c r="P19" s="36">
        <f>SUMIFS(СВЦЭМ!$C$39:$C$782,СВЦЭМ!$A$39:$A$782,$A19,СВЦЭМ!$B$39:$B$782,P$11)+'СЕТ СН'!$F$12+СВЦЭМ!$D$10+'СЕТ СН'!$F$5-'СЕТ СН'!$F$20</f>
        <v>2286.9631476700001</v>
      </c>
      <c r="Q19" s="36">
        <f>SUMIFS(СВЦЭМ!$C$39:$C$782,СВЦЭМ!$A$39:$A$782,$A19,СВЦЭМ!$B$39:$B$782,Q$11)+'СЕТ СН'!$F$12+СВЦЭМ!$D$10+'СЕТ СН'!$F$5-'СЕТ СН'!$F$20</f>
        <v>2270.2520744100002</v>
      </c>
      <c r="R19" s="36">
        <f>SUMIFS(СВЦЭМ!$C$39:$C$782,СВЦЭМ!$A$39:$A$782,$A19,СВЦЭМ!$B$39:$B$782,R$11)+'СЕТ СН'!$F$12+СВЦЭМ!$D$10+'СЕТ СН'!$F$5-'СЕТ СН'!$F$20</f>
        <v>2279.9865896199999</v>
      </c>
      <c r="S19" s="36">
        <f>SUMIFS(СВЦЭМ!$C$39:$C$782,СВЦЭМ!$A$39:$A$782,$A19,СВЦЭМ!$B$39:$B$782,S$11)+'СЕТ СН'!$F$12+СВЦЭМ!$D$10+'СЕТ СН'!$F$5-'СЕТ СН'!$F$20</f>
        <v>2270.4124610600002</v>
      </c>
      <c r="T19" s="36">
        <f>SUMIFS(СВЦЭМ!$C$39:$C$782,СВЦЭМ!$A$39:$A$782,$A19,СВЦЭМ!$B$39:$B$782,T$11)+'СЕТ СН'!$F$12+СВЦЭМ!$D$10+'СЕТ СН'!$F$5-'СЕТ СН'!$F$20</f>
        <v>2264.0124385100003</v>
      </c>
      <c r="U19" s="36">
        <f>SUMIFS(СВЦЭМ!$C$39:$C$782,СВЦЭМ!$A$39:$A$782,$A19,СВЦЭМ!$B$39:$B$782,U$11)+'СЕТ СН'!$F$12+СВЦЭМ!$D$10+'СЕТ СН'!$F$5-'СЕТ СН'!$F$20</f>
        <v>2309.2203166600002</v>
      </c>
      <c r="V19" s="36">
        <f>SUMIFS(СВЦЭМ!$C$39:$C$782,СВЦЭМ!$A$39:$A$782,$A19,СВЦЭМ!$B$39:$B$782,V$11)+'СЕТ СН'!$F$12+СВЦЭМ!$D$10+'СЕТ СН'!$F$5-'СЕТ СН'!$F$20</f>
        <v>2273.9142032600002</v>
      </c>
      <c r="W19" s="36">
        <f>SUMIFS(СВЦЭМ!$C$39:$C$782,СВЦЭМ!$A$39:$A$782,$A19,СВЦЭМ!$B$39:$B$782,W$11)+'СЕТ СН'!$F$12+СВЦЭМ!$D$10+'СЕТ СН'!$F$5-'СЕТ СН'!$F$20</f>
        <v>2326.4840006800005</v>
      </c>
      <c r="X19" s="36">
        <f>SUMIFS(СВЦЭМ!$C$39:$C$782,СВЦЭМ!$A$39:$A$782,$A19,СВЦЭМ!$B$39:$B$782,X$11)+'СЕТ СН'!$F$12+СВЦЭМ!$D$10+'СЕТ СН'!$F$5-'СЕТ СН'!$F$20</f>
        <v>2341.1869214400003</v>
      </c>
      <c r="Y19" s="36">
        <f>SUMIFS(СВЦЭМ!$C$39:$C$782,СВЦЭМ!$A$39:$A$782,$A19,СВЦЭМ!$B$39:$B$782,Y$11)+'СЕТ СН'!$F$12+СВЦЭМ!$D$10+'СЕТ СН'!$F$5-'СЕТ СН'!$F$20</f>
        <v>2348.86207173</v>
      </c>
    </row>
    <row r="20" spans="1:25" ht="15.75" x14ac:dyDescent="0.2">
      <c r="A20" s="35">
        <f t="shared" si="0"/>
        <v>44539</v>
      </c>
      <c r="B20" s="36">
        <f>SUMIFS(СВЦЭМ!$C$39:$C$782,СВЦЭМ!$A$39:$A$782,$A20,СВЦЭМ!$B$39:$B$782,B$11)+'СЕТ СН'!$F$12+СВЦЭМ!$D$10+'СЕТ СН'!$F$5-'СЕТ СН'!$F$20</f>
        <v>2317.5354606800001</v>
      </c>
      <c r="C20" s="36">
        <f>SUMIFS(СВЦЭМ!$C$39:$C$782,СВЦЭМ!$A$39:$A$782,$A20,СВЦЭМ!$B$39:$B$782,C$11)+'СЕТ СН'!$F$12+СВЦЭМ!$D$10+'СЕТ СН'!$F$5-'СЕТ СН'!$F$20</f>
        <v>2270.1573896700002</v>
      </c>
      <c r="D20" s="36">
        <f>SUMIFS(СВЦЭМ!$C$39:$C$782,СВЦЭМ!$A$39:$A$782,$A20,СВЦЭМ!$B$39:$B$782,D$11)+'СЕТ СН'!$F$12+СВЦЭМ!$D$10+'СЕТ СН'!$F$5-'СЕТ СН'!$F$20</f>
        <v>2278.5398760900002</v>
      </c>
      <c r="E20" s="36">
        <f>SUMIFS(СВЦЭМ!$C$39:$C$782,СВЦЭМ!$A$39:$A$782,$A20,СВЦЭМ!$B$39:$B$782,E$11)+'СЕТ СН'!$F$12+СВЦЭМ!$D$10+'СЕТ СН'!$F$5-'СЕТ СН'!$F$20</f>
        <v>2290.19060154</v>
      </c>
      <c r="F20" s="36">
        <f>SUMIFS(СВЦЭМ!$C$39:$C$782,СВЦЭМ!$A$39:$A$782,$A20,СВЦЭМ!$B$39:$B$782,F$11)+'СЕТ СН'!$F$12+СВЦЭМ!$D$10+'СЕТ СН'!$F$5-'СЕТ СН'!$F$20</f>
        <v>2295.1874815900001</v>
      </c>
      <c r="G20" s="36">
        <f>SUMIFS(СВЦЭМ!$C$39:$C$782,СВЦЭМ!$A$39:$A$782,$A20,СВЦЭМ!$B$39:$B$782,G$11)+'СЕТ СН'!$F$12+СВЦЭМ!$D$10+'СЕТ СН'!$F$5-'СЕТ СН'!$F$20</f>
        <v>2261.7514954799999</v>
      </c>
      <c r="H20" s="36">
        <f>SUMIFS(СВЦЭМ!$C$39:$C$782,СВЦЭМ!$A$39:$A$782,$A20,СВЦЭМ!$B$39:$B$782,H$11)+'СЕТ СН'!$F$12+СВЦЭМ!$D$10+'СЕТ СН'!$F$5-'СЕТ СН'!$F$20</f>
        <v>2243.1768272099998</v>
      </c>
      <c r="I20" s="36">
        <f>SUMIFS(СВЦЭМ!$C$39:$C$782,СВЦЭМ!$A$39:$A$782,$A20,СВЦЭМ!$B$39:$B$782,I$11)+'СЕТ СН'!$F$12+СВЦЭМ!$D$10+'СЕТ СН'!$F$5-'СЕТ СН'!$F$20</f>
        <v>2234.9700747100001</v>
      </c>
      <c r="J20" s="36">
        <f>SUMIFS(СВЦЭМ!$C$39:$C$782,СВЦЭМ!$A$39:$A$782,$A20,СВЦЭМ!$B$39:$B$782,J$11)+'СЕТ СН'!$F$12+СВЦЭМ!$D$10+'СЕТ СН'!$F$5-'СЕТ СН'!$F$20</f>
        <v>2263.80859083</v>
      </c>
      <c r="K20" s="36">
        <f>SUMIFS(СВЦЭМ!$C$39:$C$782,СВЦЭМ!$A$39:$A$782,$A20,СВЦЭМ!$B$39:$B$782,K$11)+'СЕТ СН'!$F$12+СВЦЭМ!$D$10+'СЕТ СН'!$F$5-'СЕТ СН'!$F$20</f>
        <v>2285.8905750500003</v>
      </c>
      <c r="L20" s="36">
        <f>SUMIFS(СВЦЭМ!$C$39:$C$782,СВЦЭМ!$A$39:$A$782,$A20,СВЦЭМ!$B$39:$B$782,L$11)+'СЕТ СН'!$F$12+СВЦЭМ!$D$10+'СЕТ СН'!$F$5-'СЕТ СН'!$F$20</f>
        <v>2280.1960470700001</v>
      </c>
      <c r="M20" s="36">
        <f>SUMIFS(СВЦЭМ!$C$39:$C$782,СВЦЭМ!$A$39:$A$782,$A20,СВЦЭМ!$B$39:$B$782,M$11)+'СЕТ СН'!$F$12+СВЦЭМ!$D$10+'СЕТ СН'!$F$5-'СЕТ СН'!$F$20</f>
        <v>2263.7702506200003</v>
      </c>
      <c r="N20" s="36">
        <f>SUMIFS(СВЦЭМ!$C$39:$C$782,СВЦЭМ!$A$39:$A$782,$A20,СВЦЭМ!$B$39:$B$782,N$11)+'СЕТ СН'!$F$12+СВЦЭМ!$D$10+'СЕТ СН'!$F$5-'СЕТ СН'!$F$20</f>
        <v>2303.10651616</v>
      </c>
      <c r="O20" s="36">
        <f>SUMIFS(СВЦЭМ!$C$39:$C$782,СВЦЭМ!$A$39:$A$782,$A20,СВЦЭМ!$B$39:$B$782,O$11)+'СЕТ СН'!$F$12+СВЦЭМ!$D$10+'СЕТ СН'!$F$5-'СЕТ СН'!$F$20</f>
        <v>2293.1953258800004</v>
      </c>
      <c r="P20" s="36">
        <f>SUMIFS(СВЦЭМ!$C$39:$C$782,СВЦЭМ!$A$39:$A$782,$A20,СВЦЭМ!$B$39:$B$782,P$11)+'СЕТ СН'!$F$12+СВЦЭМ!$D$10+'СЕТ СН'!$F$5-'СЕТ СН'!$F$20</f>
        <v>2293.13793334</v>
      </c>
      <c r="Q20" s="36">
        <f>SUMIFS(СВЦЭМ!$C$39:$C$782,СВЦЭМ!$A$39:$A$782,$A20,СВЦЭМ!$B$39:$B$782,Q$11)+'СЕТ СН'!$F$12+СВЦЭМ!$D$10+'СЕТ СН'!$F$5-'СЕТ СН'!$F$20</f>
        <v>2291.2579228800005</v>
      </c>
      <c r="R20" s="36">
        <f>SUMIFS(СВЦЭМ!$C$39:$C$782,СВЦЭМ!$A$39:$A$782,$A20,СВЦЭМ!$B$39:$B$782,R$11)+'СЕТ СН'!$F$12+СВЦЭМ!$D$10+'СЕТ СН'!$F$5-'СЕТ СН'!$F$20</f>
        <v>2283.5040532700004</v>
      </c>
      <c r="S20" s="36">
        <f>SUMIFS(СВЦЭМ!$C$39:$C$782,СВЦЭМ!$A$39:$A$782,$A20,СВЦЭМ!$B$39:$B$782,S$11)+'СЕТ СН'!$F$12+СВЦЭМ!$D$10+'СЕТ СН'!$F$5-'СЕТ СН'!$F$20</f>
        <v>2286.8745127800003</v>
      </c>
      <c r="T20" s="36">
        <f>SUMIFS(СВЦЭМ!$C$39:$C$782,СВЦЭМ!$A$39:$A$782,$A20,СВЦЭМ!$B$39:$B$782,T$11)+'СЕТ СН'!$F$12+СВЦЭМ!$D$10+'СЕТ СН'!$F$5-'СЕТ СН'!$F$20</f>
        <v>2285.4495949600005</v>
      </c>
      <c r="U20" s="36">
        <f>SUMIFS(СВЦЭМ!$C$39:$C$782,СВЦЭМ!$A$39:$A$782,$A20,СВЦЭМ!$B$39:$B$782,U$11)+'СЕТ СН'!$F$12+СВЦЭМ!$D$10+'СЕТ СН'!$F$5-'СЕТ СН'!$F$20</f>
        <v>2295.0118844100002</v>
      </c>
      <c r="V20" s="36">
        <f>SUMIFS(СВЦЭМ!$C$39:$C$782,СВЦЭМ!$A$39:$A$782,$A20,СВЦЭМ!$B$39:$B$782,V$11)+'СЕТ СН'!$F$12+СВЦЭМ!$D$10+'СЕТ СН'!$F$5-'СЕТ СН'!$F$20</f>
        <v>2299.50259456</v>
      </c>
      <c r="W20" s="36">
        <f>SUMIFS(СВЦЭМ!$C$39:$C$782,СВЦЭМ!$A$39:$A$782,$A20,СВЦЭМ!$B$39:$B$782,W$11)+'СЕТ СН'!$F$12+СВЦЭМ!$D$10+'СЕТ СН'!$F$5-'СЕТ СН'!$F$20</f>
        <v>2294.3556545400002</v>
      </c>
      <c r="X20" s="36">
        <f>SUMIFS(СВЦЭМ!$C$39:$C$782,СВЦЭМ!$A$39:$A$782,$A20,СВЦЭМ!$B$39:$B$782,X$11)+'СЕТ СН'!$F$12+СВЦЭМ!$D$10+'СЕТ СН'!$F$5-'СЕТ СН'!$F$20</f>
        <v>2291.9655251300001</v>
      </c>
      <c r="Y20" s="36">
        <f>SUMIFS(СВЦЭМ!$C$39:$C$782,СВЦЭМ!$A$39:$A$782,$A20,СВЦЭМ!$B$39:$B$782,Y$11)+'СЕТ СН'!$F$12+СВЦЭМ!$D$10+'СЕТ СН'!$F$5-'СЕТ СН'!$F$20</f>
        <v>2310.5183618800002</v>
      </c>
    </row>
    <row r="21" spans="1:25" ht="15.75" x14ac:dyDescent="0.2">
      <c r="A21" s="35">
        <f t="shared" si="0"/>
        <v>44540</v>
      </c>
      <c r="B21" s="36">
        <f>SUMIFS(СВЦЭМ!$C$39:$C$782,СВЦЭМ!$A$39:$A$782,$A21,СВЦЭМ!$B$39:$B$782,B$11)+'СЕТ СН'!$F$12+СВЦЭМ!$D$10+'СЕТ СН'!$F$5-'СЕТ СН'!$F$20</f>
        <v>2344.0724407200005</v>
      </c>
      <c r="C21" s="36">
        <f>SUMIFS(СВЦЭМ!$C$39:$C$782,СВЦЭМ!$A$39:$A$782,$A21,СВЦЭМ!$B$39:$B$782,C$11)+'СЕТ СН'!$F$12+СВЦЭМ!$D$10+'СЕТ СН'!$F$5-'СЕТ СН'!$F$20</f>
        <v>2337.9503374900005</v>
      </c>
      <c r="D21" s="36">
        <f>SUMIFS(СВЦЭМ!$C$39:$C$782,СВЦЭМ!$A$39:$A$782,$A21,СВЦЭМ!$B$39:$B$782,D$11)+'СЕТ СН'!$F$12+СВЦЭМ!$D$10+'СЕТ СН'!$F$5-'СЕТ СН'!$F$20</f>
        <v>2340.6768768600004</v>
      </c>
      <c r="E21" s="36">
        <f>SUMIFS(СВЦЭМ!$C$39:$C$782,СВЦЭМ!$A$39:$A$782,$A21,СВЦЭМ!$B$39:$B$782,E$11)+'СЕТ СН'!$F$12+СВЦЭМ!$D$10+'СЕТ СН'!$F$5-'СЕТ СН'!$F$20</f>
        <v>2340.8666441700002</v>
      </c>
      <c r="F21" s="36">
        <f>SUMIFS(СВЦЭМ!$C$39:$C$782,СВЦЭМ!$A$39:$A$782,$A21,СВЦЭМ!$B$39:$B$782,F$11)+'СЕТ СН'!$F$12+СВЦЭМ!$D$10+'СЕТ СН'!$F$5-'СЕТ СН'!$F$20</f>
        <v>2329.5659222100003</v>
      </c>
      <c r="G21" s="36">
        <f>SUMIFS(СВЦЭМ!$C$39:$C$782,СВЦЭМ!$A$39:$A$782,$A21,СВЦЭМ!$B$39:$B$782,G$11)+'СЕТ СН'!$F$12+СВЦЭМ!$D$10+'СЕТ СН'!$F$5-'СЕТ СН'!$F$20</f>
        <v>2303.6611376300002</v>
      </c>
      <c r="H21" s="36">
        <f>SUMIFS(СВЦЭМ!$C$39:$C$782,СВЦЭМ!$A$39:$A$782,$A21,СВЦЭМ!$B$39:$B$782,H$11)+'СЕТ СН'!$F$12+СВЦЭМ!$D$10+'СЕТ СН'!$F$5-'СЕТ СН'!$F$20</f>
        <v>2265.5334403699999</v>
      </c>
      <c r="I21" s="36">
        <f>SUMIFS(СВЦЭМ!$C$39:$C$782,СВЦЭМ!$A$39:$A$782,$A21,СВЦЭМ!$B$39:$B$782,I$11)+'СЕТ СН'!$F$12+СВЦЭМ!$D$10+'СЕТ СН'!$F$5-'СЕТ СН'!$F$20</f>
        <v>2263.4544960700005</v>
      </c>
      <c r="J21" s="36">
        <f>SUMIFS(СВЦЭМ!$C$39:$C$782,СВЦЭМ!$A$39:$A$782,$A21,СВЦЭМ!$B$39:$B$782,J$11)+'СЕТ СН'!$F$12+СВЦЭМ!$D$10+'СЕТ СН'!$F$5-'СЕТ СН'!$F$20</f>
        <v>2241.81616252</v>
      </c>
      <c r="K21" s="36">
        <f>SUMIFS(СВЦЭМ!$C$39:$C$782,СВЦЭМ!$A$39:$A$782,$A21,СВЦЭМ!$B$39:$B$782,K$11)+'СЕТ СН'!$F$12+СВЦЭМ!$D$10+'СЕТ СН'!$F$5-'СЕТ СН'!$F$20</f>
        <v>2262.7573469100003</v>
      </c>
      <c r="L21" s="36">
        <f>SUMIFS(СВЦЭМ!$C$39:$C$782,СВЦЭМ!$A$39:$A$782,$A21,СВЦЭМ!$B$39:$B$782,L$11)+'СЕТ СН'!$F$12+СВЦЭМ!$D$10+'СЕТ СН'!$F$5-'СЕТ СН'!$F$20</f>
        <v>2283.8434930100002</v>
      </c>
      <c r="M21" s="36">
        <f>SUMIFS(СВЦЭМ!$C$39:$C$782,СВЦЭМ!$A$39:$A$782,$A21,СВЦЭМ!$B$39:$B$782,M$11)+'СЕТ СН'!$F$12+СВЦЭМ!$D$10+'СЕТ СН'!$F$5-'СЕТ СН'!$F$20</f>
        <v>2295.6942742700003</v>
      </c>
      <c r="N21" s="36">
        <f>SUMIFS(СВЦЭМ!$C$39:$C$782,СВЦЭМ!$A$39:$A$782,$A21,СВЦЭМ!$B$39:$B$782,N$11)+'СЕТ СН'!$F$12+СВЦЭМ!$D$10+'СЕТ СН'!$F$5-'СЕТ СН'!$F$20</f>
        <v>2334.8244307600003</v>
      </c>
      <c r="O21" s="36">
        <f>SUMIFS(СВЦЭМ!$C$39:$C$782,СВЦЭМ!$A$39:$A$782,$A21,СВЦЭМ!$B$39:$B$782,O$11)+'СЕТ СН'!$F$12+СВЦЭМ!$D$10+'СЕТ СН'!$F$5-'СЕТ СН'!$F$20</f>
        <v>2321.12894056</v>
      </c>
      <c r="P21" s="36">
        <f>SUMIFS(СВЦЭМ!$C$39:$C$782,СВЦЭМ!$A$39:$A$782,$A21,СВЦЭМ!$B$39:$B$782,P$11)+'СЕТ СН'!$F$12+СВЦЭМ!$D$10+'СЕТ СН'!$F$5-'СЕТ СН'!$F$20</f>
        <v>2312.1605483200001</v>
      </c>
      <c r="Q21" s="36">
        <f>SUMIFS(СВЦЭМ!$C$39:$C$782,СВЦЭМ!$A$39:$A$782,$A21,СВЦЭМ!$B$39:$B$782,Q$11)+'СЕТ СН'!$F$12+СВЦЭМ!$D$10+'СЕТ СН'!$F$5-'СЕТ СН'!$F$20</f>
        <v>2306.1028347700003</v>
      </c>
      <c r="R21" s="36">
        <f>SUMIFS(СВЦЭМ!$C$39:$C$782,СВЦЭМ!$A$39:$A$782,$A21,СВЦЭМ!$B$39:$B$782,R$11)+'СЕТ СН'!$F$12+СВЦЭМ!$D$10+'СЕТ СН'!$F$5-'СЕТ СН'!$F$20</f>
        <v>2295.5685516100002</v>
      </c>
      <c r="S21" s="36">
        <f>SUMIFS(СВЦЭМ!$C$39:$C$782,СВЦЭМ!$A$39:$A$782,$A21,СВЦЭМ!$B$39:$B$782,S$11)+'СЕТ СН'!$F$12+СВЦЭМ!$D$10+'СЕТ СН'!$F$5-'СЕТ СН'!$F$20</f>
        <v>2265.9342830599999</v>
      </c>
      <c r="T21" s="36">
        <f>SUMIFS(СВЦЭМ!$C$39:$C$782,СВЦЭМ!$A$39:$A$782,$A21,СВЦЭМ!$B$39:$B$782,T$11)+'СЕТ СН'!$F$12+СВЦЭМ!$D$10+'СЕТ СН'!$F$5-'СЕТ СН'!$F$20</f>
        <v>2262.1886660500004</v>
      </c>
      <c r="U21" s="36">
        <f>SUMIFS(СВЦЭМ!$C$39:$C$782,СВЦЭМ!$A$39:$A$782,$A21,СВЦЭМ!$B$39:$B$782,U$11)+'СЕТ СН'!$F$12+СВЦЭМ!$D$10+'СЕТ СН'!$F$5-'СЕТ СН'!$F$20</f>
        <v>2264.0548340000005</v>
      </c>
      <c r="V21" s="36">
        <f>SUMIFS(СВЦЭМ!$C$39:$C$782,СВЦЭМ!$A$39:$A$782,$A21,СВЦЭМ!$B$39:$B$782,V$11)+'СЕТ СН'!$F$12+СВЦЭМ!$D$10+'СЕТ СН'!$F$5-'СЕТ СН'!$F$20</f>
        <v>2270.9400600899999</v>
      </c>
      <c r="W21" s="36">
        <f>SUMIFS(СВЦЭМ!$C$39:$C$782,СВЦЭМ!$A$39:$A$782,$A21,СВЦЭМ!$B$39:$B$782,W$11)+'СЕТ СН'!$F$12+СВЦЭМ!$D$10+'СЕТ СН'!$F$5-'СЕТ СН'!$F$20</f>
        <v>2287.8920655400002</v>
      </c>
      <c r="X21" s="36">
        <f>SUMIFS(СВЦЭМ!$C$39:$C$782,СВЦЭМ!$A$39:$A$782,$A21,СВЦЭМ!$B$39:$B$782,X$11)+'СЕТ СН'!$F$12+СВЦЭМ!$D$10+'СЕТ СН'!$F$5-'СЕТ СН'!$F$20</f>
        <v>2279.0186286100002</v>
      </c>
      <c r="Y21" s="36">
        <f>SUMIFS(СВЦЭМ!$C$39:$C$782,СВЦЭМ!$A$39:$A$782,$A21,СВЦЭМ!$B$39:$B$782,Y$11)+'СЕТ СН'!$F$12+СВЦЭМ!$D$10+'СЕТ СН'!$F$5-'СЕТ СН'!$F$20</f>
        <v>2325.6775860100001</v>
      </c>
    </row>
    <row r="22" spans="1:25" ht="15.75" x14ac:dyDescent="0.2">
      <c r="A22" s="35">
        <f t="shared" si="0"/>
        <v>44541</v>
      </c>
      <c r="B22" s="36">
        <f>SUMIFS(СВЦЭМ!$C$39:$C$782,СВЦЭМ!$A$39:$A$782,$A22,СВЦЭМ!$B$39:$B$782,B$11)+'СЕТ СН'!$F$12+СВЦЭМ!$D$10+'СЕТ СН'!$F$5-'СЕТ СН'!$F$20</f>
        <v>2346.6624216500004</v>
      </c>
      <c r="C22" s="36">
        <f>SUMIFS(СВЦЭМ!$C$39:$C$782,СВЦЭМ!$A$39:$A$782,$A22,СВЦЭМ!$B$39:$B$782,C$11)+'СЕТ СН'!$F$12+СВЦЭМ!$D$10+'СЕТ СН'!$F$5-'СЕТ СН'!$F$20</f>
        <v>2334.9617515600003</v>
      </c>
      <c r="D22" s="36">
        <f>SUMIFS(СВЦЭМ!$C$39:$C$782,СВЦЭМ!$A$39:$A$782,$A22,СВЦЭМ!$B$39:$B$782,D$11)+'СЕТ СН'!$F$12+СВЦЭМ!$D$10+'СЕТ СН'!$F$5-'СЕТ СН'!$F$20</f>
        <v>2339.4135940200003</v>
      </c>
      <c r="E22" s="36">
        <f>SUMIFS(СВЦЭМ!$C$39:$C$782,СВЦЭМ!$A$39:$A$782,$A22,СВЦЭМ!$B$39:$B$782,E$11)+'СЕТ СН'!$F$12+СВЦЭМ!$D$10+'СЕТ СН'!$F$5-'СЕТ СН'!$F$20</f>
        <v>2341.6735096500001</v>
      </c>
      <c r="F22" s="36">
        <f>SUMIFS(СВЦЭМ!$C$39:$C$782,СВЦЭМ!$A$39:$A$782,$A22,СВЦЭМ!$B$39:$B$782,F$11)+'СЕТ СН'!$F$12+СВЦЭМ!$D$10+'СЕТ СН'!$F$5-'СЕТ СН'!$F$20</f>
        <v>2330.6006671300001</v>
      </c>
      <c r="G22" s="36">
        <f>SUMIFS(СВЦЭМ!$C$39:$C$782,СВЦЭМ!$A$39:$A$782,$A22,СВЦЭМ!$B$39:$B$782,G$11)+'СЕТ СН'!$F$12+СВЦЭМ!$D$10+'СЕТ СН'!$F$5-'СЕТ СН'!$F$20</f>
        <v>2317.6112948600003</v>
      </c>
      <c r="H22" s="36">
        <f>SUMIFS(СВЦЭМ!$C$39:$C$782,СВЦЭМ!$A$39:$A$782,$A22,СВЦЭМ!$B$39:$B$782,H$11)+'СЕТ СН'!$F$12+СВЦЭМ!$D$10+'СЕТ СН'!$F$5-'СЕТ СН'!$F$20</f>
        <v>2295.8454194200003</v>
      </c>
      <c r="I22" s="36">
        <f>SUMIFS(СВЦЭМ!$C$39:$C$782,СВЦЭМ!$A$39:$A$782,$A22,СВЦЭМ!$B$39:$B$782,I$11)+'СЕТ СН'!$F$12+СВЦЭМ!$D$10+'СЕТ СН'!$F$5-'СЕТ СН'!$F$20</f>
        <v>2269.2024393700003</v>
      </c>
      <c r="J22" s="36">
        <f>SUMIFS(СВЦЭМ!$C$39:$C$782,СВЦЭМ!$A$39:$A$782,$A22,СВЦЭМ!$B$39:$B$782,J$11)+'СЕТ СН'!$F$12+СВЦЭМ!$D$10+'СЕТ СН'!$F$5-'СЕТ СН'!$F$20</f>
        <v>2244.84824467</v>
      </c>
      <c r="K22" s="36">
        <f>SUMIFS(СВЦЭМ!$C$39:$C$782,СВЦЭМ!$A$39:$A$782,$A22,СВЦЭМ!$B$39:$B$782,K$11)+'СЕТ СН'!$F$12+СВЦЭМ!$D$10+'СЕТ СН'!$F$5-'СЕТ СН'!$F$20</f>
        <v>2233.8061416099999</v>
      </c>
      <c r="L22" s="36">
        <f>SUMIFS(СВЦЭМ!$C$39:$C$782,СВЦЭМ!$A$39:$A$782,$A22,СВЦЭМ!$B$39:$B$782,L$11)+'СЕТ СН'!$F$12+СВЦЭМ!$D$10+'СЕТ СН'!$F$5-'СЕТ СН'!$F$20</f>
        <v>2243.8889187700001</v>
      </c>
      <c r="M22" s="36">
        <f>SUMIFS(СВЦЭМ!$C$39:$C$782,СВЦЭМ!$A$39:$A$782,$A22,СВЦЭМ!$B$39:$B$782,M$11)+'СЕТ СН'!$F$12+СВЦЭМ!$D$10+'СЕТ СН'!$F$5-'СЕТ СН'!$F$20</f>
        <v>2249.1701363800003</v>
      </c>
      <c r="N22" s="36">
        <f>SUMIFS(СВЦЭМ!$C$39:$C$782,СВЦЭМ!$A$39:$A$782,$A22,СВЦЭМ!$B$39:$B$782,N$11)+'СЕТ СН'!$F$12+СВЦЭМ!$D$10+'СЕТ СН'!$F$5-'СЕТ СН'!$F$20</f>
        <v>2300.5765570000003</v>
      </c>
      <c r="O22" s="36">
        <f>SUMIFS(СВЦЭМ!$C$39:$C$782,СВЦЭМ!$A$39:$A$782,$A22,СВЦЭМ!$B$39:$B$782,O$11)+'СЕТ СН'!$F$12+СВЦЭМ!$D$10+'СЕТ СН'!$F$5-'СЕТ СН'!$F$20</f>
        <v>2322.8094521800003</v>
      </c>
      <c r="P22" s="36">
        <f>SUMIFS(СВЦЭМ!$C$39:$C$782,СВЦЭМ!$A$39:$A$782,$A22,СВЦЭМ!$B$39:$B$782,P$11)+'СЕТ СН'!$F$12+СВЦЭМ!$D$10+'СЕТ СН'!$F$5-'СЕТ СН'!$F$20</f>
        <v>2325.4478752200002</v>
      </c>
      <c r="Q22" s="36">
        <f>SUMIFS(СВЦЭМ!$C$39:$C$782,СВЦЭМ!$A$39:$A$782,$A22,СВЦЭМ!$B$39:$B$782,Q$11)+'СЕТ СН'!$F$12+СВЦЭМ!$D$10+'СЕТ СН'!$F$5-'СЕТ СН'!$F$20</f>
        <v>2318.5296491400004</v>
      </c>
      <c r="R22" s="36">
        <f>SUMIFS(СВЦЭМ!$C$39:$C$782,СВЦЭМ!$A$39:$A$782,$A22,СВЦЭМ!$B$39:$B$782,R$11)+'СЕТ СН'!$F$12+СВЦЭМ!$D$10+'СЕТ СН'!$F$5-'СЕТ СН'!$F$20</f>
        <v>2300.1867334600001</v>
      </c>
      <c r="S22" s="36">
        <f>SUMIFS(СВЦЭМ!$C$39:$C$782,СВЦЭМ!$A$39:$A$782,$A22,СВЦЭМ!$B$39:$B$782,S$11)+'СЕТ СН'!$F$12+СВЦЭМ!$D$10+'СЕТ СН'!$F$5-'СЕТ СН'!$F$20</f>
        <v>2231.1778752800001</v>
      </c>
      <c r="T22" s="36">
        <f>SUMIFS(СВЦЭМ!$C$39:$C$782,СВЦЭМ!$A$39:$A$782,$A22,СВЦЭМ!$B$39:$B$782,T$11)+'СЕТ СН'!$F$12+СВЦЭМ!$D$10+'СЕТ СН'!$F$5-'СЕТ СН'!$F$20</f>
        <v>2259.0427827200001</v>
      </c>
      <c r="U22" s="36">
        <f>SUMIFS(СВЦЭМ!$C$39:$C$782,СВЦЭМ!$A$39:$A$782,$A22,СВЦЭМ!$B$39:$B$782,U$11)+'СЕТ СН'!$F$12+СВЦЭМ!$D$10+'СЕТ СН'!$F$5-'СЕТ СН'!$F$20</f>
        <v>2245.6807071900002</v>
      </c>
      <c r="V22" s="36">
        <f>SUMIFS(СВЦЭМ!$C$39:$C$782,СВЦЭМ!$A$39:$A$782,$A22,СВЦЭМ!$B$39:$B$782,V$11)+'СЕТ СН'!$F$12+СВЦЭМ!$D$10+'СЕТ СН'!$F$5-'СЕТ СН'!$F$20</f>
        <v>2251.4974600300002</v>
      </c>
      <c r="W22" s="36">
        <f>SUMIFS(СВЦЭМ!$C$39:$C$782,СВЦЭМ!$A$39:$A$782,$A22,СВЦЭМ!$B$39:$B$782,W$11)+'СЕТ СН'!$F$12+СВЦЭМ!$D$10+'СЕТ СН'!$F$5-'СЕТ СН'!$F$20</f>
        <v>2301.2353952100002</v>
      </c>
      <c r="X22" s="36">
        <f>SUMIFS(СВЦЭМ!$C$39:$C$782,СВЦЭМ!$A$39:$A$782,$A22,СВЦЭМ!$B$39:$B$782,X$11)+'СЕТ СН'!$F$12+СВЦЭМ!$D$10+'СЕТ СН'!$F$5-'СЕТ СН'!$F$20</f>
        <v>2320.2480725000005</v>
      </c>
      <c r="Y22" s="36">
        <f>SUMIFS(СВЦЭМ!$C$39:$C$782,СВЦЭМ!$A$39:$A$782,$A22,СВЦЭМ!$B$39:$B$782,Y$11)+'СЕТ СН'!$F$12+СВЦЭМ!$D$10+'СЕТ СН'!$F$5-'СЕТ СН'!$F$20</f>
        <v>2322.7791357400001</v>
      </c>
    </row>
    <row r="23" spans="1:25" ht="15.75" x14ac:dyDescent="0.2">
      <c r="A23" s="35">
        <f t="shared" si="0"/>
        <v>44542</v>
      </c>
      <c r="B23" s="36">
        <f>SUMIFS(СВЦЭМ!$C$39:$C$782,СВЦЭМ!$A$39:$A$782,$A23,СВЦЭМ!$B$39:$B$782,B$11)+'СЕТ СН'!$F$12+СВЦЭМ!$D$10+'СЕТ СН'!$F$5-'СЕТ СН'!$F$20</f>
        <v>2299.3395558800003</v>
      </c>
      <c r="C23" s="36">
        <f>SUMIFS(СВЦЭМ!$C$39:$C$782,СВЦЭМ!$A$39:$A$782,$A23,СВЦЭМ!$B$39:$B$782,C$11)+'СЕТ СН'!$F$12+СВЦЭМ!$D$10+'СЕТ СН'!$F$5-'СЕТ СН'!$F$20</f>
        <v>2327.1932428999999</v>
      </c>
      <c r="D23" s="36">
        <f>SUMIFS(СВЦЭМ!$C$39:$C$782,СВЦЭМ!$A$39:$A$782,$A23,СВЦЭМ!$B$39:$B$782,D$11)+'СЕТ СН'!$F$12+СВЦЭМ!$D$10+'СЕТ СН'!$F$5-'СЕТ СН'!$F$20</f>
        <v>2354.02337842</v>
      </c>
      <c r="E23" s="36">
        <f>SUMIFS(СВЦЭМ!$C$39:$C$782,СВЦЭМ!$A$39:$A$782,$A23,СВЦЭМ!$B$39:$B$782,E$11)+'СЕТ СН'!$F$12+СВЦЭМ!$D$10+'СЕТ СН'!$F$5-'СЕТ СН'!$F$20</f>
        <v>2353.7332781599998</v>
      </c>
      <c r="F23" s="36">
        <f>SUMIFS(СВЦЭМ!$C$39:$C$782,СВЦЭМ!$A$39:$A$782,$A23,СВЦЭМ!$B$39:$B$782,F$11)+'СЕТ СН'!$F$12+СВЦЭМ!$D$10+'СЕТ СН'!$F$5-'СЕТ СН'!$F$20</f>
        <v>2345.9165994600003</v>
      </c>
      <c r="G23" s="36">
        <f>SUMIFS(СВЦЭМ!$C$39:$C$782,СВЦЭМ!$A$39:$A$782,$A23,СВЦЭМ!$B$39:$B$782,G$11)+'СЕТ СН'!$F$12+СВЦЭМ!$D$10+'СЕТ СН'!$F$5-'СЕТ СН'!$F$20</f>
        <v>2339.2098918800002</v>
      </c>
      <c r="H23" s="36">
        <f>SUMIFS(СВЦЭМ!$C$39:$C$782,СВЦЭМ!$A$39:$A$782,$A23,СВЦЭМ!$B$39:$B$782,H$11)+'СЕТ СН'!$F$12+СВЦЭМ!$D$10+'СЕТ СН'!$F$5-'СЕТ СН'!$F$20</f>
        <v>2314.5118442399998</v>
      </c>
      <c r="I23" s="36">
        <f>SUMIFS(СВЦЭМ!$C$39:$C$782,СВЦЭМ!$A$39:$A$782,$A23,СВЦЭМ!$B$39:$B$782,I$11)+'СЕТ СН'!$F$12+СВЦЭМ!$D$10+'СЕТ СН'!$F$5-'СЕТ СН'!$F$20</f>
        <v>2323.7047487300001</v>
      </c>
      <c r="J23" s="36">
        <f>SUMIFS(СВЦЭМ!$C$39:$C$782,СВЦЭМ!$A$39:$A$782,$A23,СВЦЭМ!$B$39:$B$782,J$11)+'СЕТ СН'!$F$12+СВЦЭМ!$D$10+'СЕТ СН'!$F$5-'СЕТ СН'!$F$20</f>
        <v>2292.7532671300005</v>
      </c>
      <c r="K23" s="36">
        <f>SUMIFS(СВЦЭМ!$C$39:$C$782,СВЦЭМ!$A$39:$A$782,$A23,СВЦЭМ!$B$39:$B$782,K$11)+'СЕТ СН'!$F$12+СВЦЭМ!$D$10+'СЕТ СН'!$F$5-'СЕТ СН'!$F$20</f>
        <v>2267.3163100600004</v>
      </c>
      <c r="L23" s="36">
        <f>SUMIFS(СВЦЭМ!$C$39:$C$782,СВЦЭМ!$A$39:$A$782,$A23,СВЦЭМ!$B$39:$B$782,L$11)+'СЕТ СН'!$F$12+СВЦЭМ!$D$10+'СЕТ СН'!$F$5-'СЕТ СН'!$F$20</f>
        <v>2270.0361913800002</v>
      </c>
      <c r="M23" s="36">
        <f>SUMIFS(СВЦЭМ!$C$39:$C$782,СВЦЭМ!$A$39:$A$782,$A23,СВЦЭМ!$B$39:$B$782,M$11)+'СЕТ СН'!$F$12+СВЦЭМ!$D$10+'СЕТ СН'!$F$5-'СЕТ СН'!$F$20</f>
        <v>2283.1256474400002</v>
      </c>
      <c r="N23" s="36">
        <f>SUMIFS(СВЦЭМ!$C$39:$C$782,СВЦЭМ!$A$39:$A$782,$A23,СВЦЭМ!$B$39:$B$782,N$11)+'СЕТ СН'!$F$12+СВЦЭМ!$D$10+'СЕТ СН'!$F$5-'СЕТ СН'!$F$20</f>
        <v>2308.4348275700004</v>
      </c>
      <c r="O23" s="36">
        <f>SUMIFS(СВЦЭМ!$C$39:$C$782,СВЦЭМ!$A$39:$A$782,$A23,СВЦЭМ!$B$39:$B$782,O$11)+'СЕТ СН'!$F$12+СВЦЭМ!$D$10+'СЕТ СН'!$F$5-'СЕТ СН'!$F$20</f>
        <v>2321.3740050400002</v>
      </c>
      <c r="P23" s="36">
        <f>SUMIFS(СВЦЭМ!$C$39:$C$782,СВЦЭМ!$A$39:$A$782,$A23,СВЦЭМ!$B$39:$B$782,P$11)+'СЕТ СН'!$F$12+СВЦЭМ!$D$10+'СЕТ СН'!$F$5-'СЕТ СН'!$F$20</f>
        <v>2333.5633913400002</v>
      </c>
      <c r="Q23" s="36">
        <f>SUMIFS(СВЦЭМ!$C$39:$C$782,СВЦЭМ!$A$39:$A$782,$A23,СВЦЭМ!$B$39:$B$782,Q$11)+'СЕТ СН'!$F$12+СВЦЭМ!$D$10+'СЕТ СН'!$F$5-'СЕТ СН'!$F$20</f>
        <v>2325.6211774900003</v>
      </c>
      <c r="R23" s="36">
        <f>SUMIFS(СВЦЭМ!$C$39:$C$782,СВЦЭМ!$A$39:$A$782,$A23,СВЦЭМ!$B$39:$B$782,R$11)+'СЕТ СН'!$F$12+СВЦЭМ!$D$10+'СЕТ СН'!$F$5-'СЕТ СН'!$F$20</f>
        <v>2296.6963270300002</v>
      </c>
      <c r="S23" s="36">
        <f>SUMIFS(СВЦЭМ!$C$39:$C$782,СВЦЭМ!$A$39:$A$782,$A23,СВЦЭМ!$B$39:$B$782,S$11)+'СЕТ СН'!$F$12+СВЦЭМ!$D$10+'СЕТ СН'!$F$5-'СЕТ СН'!$F$20</f>
        <v>2236.6878527400004</v>
      </c>
      <c r="T23" s="36">
        <f>SUMIFS(СВЦЭМ!$C$39:$C$782,СВЦЭМ!$A$39:$A$782,$A23,СВЦЭМ!$B$39:$B$782,T$11)+'СЕТ СН'!$F$12+СВЦЭМ!$D$10+'СЕТ СН'!$F$5-'СЕТ СН'!$F$20</f>
        <v>2237.05862935</v>
      </c>
      <c r="U23" s="36">
        <f>SUMIFS(СВЦЭМ!$C$39:$C$782,СВЦЭМ!$A$39:$A$782,$A23,СВЦЭМ!$B$39:$B$782,U$11)+'СЕТ СН'!$F$12+СВЦЭМ!$D$10+'СЕТ СН'!$F$5-'СЕТ СН'!$F$20</f>
        <v>2257.8195645800001</v>
      </c>
      <c r="V23" s="36">
        <f>SUMIFS(СВЦЭМ!$C$39:$C$782,СВЦЭМ!$A$39:$A$782,$A23,СВЦЭМ!$B$39:$B$782,V$11)+'СЕТ СН'!$F$12+СВЦЭМ!$D$10+'СЕТ СН'!$F$5-'СЕТ СН'!$F$20</f>
        <v>2258.9011665300004</v>
      </c>
      <c r="W23" s="36">
        <f>SUMIFS(СВЦЭМ!$C$39:$C$782,СВЦЭМ!$A$39:$A$782,$A23,СВЦЭМ!$B$39:$B$782,W$11)+'СЕТ СН'!$F$12+СВЦЭМ!$D$10+'СЕТ СН'!$F$5-'СЕТ СН'!$F$20</f>
        <v>2285.2298880900003</v>
      </c>
      <c r="X23" s="36">
        <f>SUMIFS(СВЦЭМ!$C$39:$C$782,СВЦЭМ!$A$39:$A$782,$A23,СВЦЭМ!$B$39:$B$782,X$11)+'СЕТ СН'!$F$12+СВЦЭМ!$D$10+'СЕТ СН'!$F$5-'СЕТ СН'!$F$20</f>
        <v>2291.5544189700004</v>
      </c>
      <c r="Y23" s="36">
        <f>SUMIFS(СВЦЭМ!$C$39:$C$782,СВЦЭМ!$A$39:$A$782,$A23,СВЦЭМ!$B$39:$B$782,Y$11)+'СЕТ СН'!$F$12+СВЦЭМ!$D$10+'СЕТ СН'!$F$5-'СЕТ СН'!$F$20</f>
        <v>2307.3113314700004</v>
      </c>
    </row>
    <row r="24" spans="1:25" ht="15.75" x14ac:dyDescent="0.2">
      <c r="A24" s="35">
        <f t="shared" si="0"/>
        <v>44543</v>
      </c>
      <c r="B24" s="36">
        <f>SUMIFS(СВЦЭМ!$C$39:$C$782,СВЦЭМ!$A$39:$A$782,$A24,СВЦЭМ!$B$39:$B$782,B$11)+'СЕТ СН'!$F$12+СВЦЭМ!$D$10+'СЕТ СН'!$F$5-'СЕТ СН'!$F$20</f>
        <v>2325.2472922400002</v>
      </c>
      <c r="C24" s="36">
        <f>SUMIFS(СВЦЭМ!$C$39:$C$782,СВЦЭМ!$A$39:$A$782,$A24,СВЦЭМ!$B$39:$B$782,C$11)+'СЕТ СН'!$F$12+СВЦЭМ!$D$10+'СЕТ СН'!$F$5-'СЕТ СН'!$F$20</f>
        <v>2310.0957449799998</v>
      </c>
      <c r="D24" s="36">
        <f>SUMIFS(СВЦЭМ!$C$39:$C$782,СВЦЭМ!$A$39:$A$782,$A24,СВЦЭМ!$B$39:$B$782,D$11)+'СЕТ СН'!$F$12+СВЦЭМ!$D$10+'СЕТ СН'!$F$5-'СЕТ СН'!$F$20</f>
        <v>2312.9117051500002</v>
      </c>
      <c r="E24" s="36">
        <f>SUMIFS(СВЦЭМ!$C$39:$C$782,СВЦЭМ!$A$39:$A$782,$A24,СВЦЭМ!$B$39:$B$782,E$11)+'СЕТ СН'!$F$12+СВЦЭМ!$D$10+'СЕТ СН'!$F$5-'СЕТ СН'!$F$20</f>
        <v>2317.8155746600005</v>
      </c>
      <c r="F24" s="36">
        <f>SUMIFS(СВЦЭМ!$C$39:$C$782,СВЦЭМ!$A$39:$A$782,$A24,СВЦЭМ!$B$39:$B$782,F$11)+'СЕТ СН'!$F$12+СВЦЭМ!$D$10+'СЕТ СН'!$F$5-'СЕТ СН'!$F$20</f>
        <v>2311.0943080500001</v>
      </c>
      <c r="G24" s="36">
        <f>SUMIFS(СВЦЭМ!$C$39:$C$782,СВЦЭМ!$A$39:$A$782,$A24,СВЦЭМ!$B$39:$B$782,G$11)+'СЕТ СН'!$F$12+СВЦЭМ!$D$10+'СЕТ СН'!$F$5-'СЕТ СН'!$F$20</f>
        <v>2290.3714323100003</v>
      </c>
      <c r="H24" s="36">
        <f>SUMIFS(СВЦЭМ!$C$39:$C$782,СВЦЭМ!$A$39:$A$782,$A24,СВЦЭМ!$B$39:$B$782,H$11)+'СЕТ СН'!$F$12+СВЦЭМ!$D$10+'СЕТ СН'!$F$5-'СЕТ СН'!$F$20</f>
        <v>2251.68907167</v>
      </c>
      <c r="I24" s="36">
        <f>SUMIFS(СВЦЭМ!$C$39:$C$782,СВЦЭМ!$A$39:$A$782,$A24,СВЦЭМ!$B$39:$B$782,I$11)+'СЕТ СН'!$F$12+СВЦЭМ!$D$10+'СЕТ СН'!$F$5-'СЕТ СН'!$F$20</f>
        <v>2246.7088979400005</v>
      </c>
      <c r="J24" s="36">
        <f>SUMIFS(СВЦЭМ!$C$39:$C$782,СВЦЭМ!$A$39:$A$782,$A24,СВЦЭМ!$B$39:$B$782,J$11)+'СЕТ СН'!$F$12+СВЦЭМ!$D$10+'СЕТ СН'!$F$5-'СЕТ СН'!$F$20</f>
        <v>2251.2609079500003</v>
      </c>
      <c r="K24" s="36">
        <f>SUMIFS(СВЦЭМ!$C$39:$C$782,СВЦЭМ!$A$39:$A$782,$A24,СВЦЭМ!$B$39:$B$782,K$11)+'СЕТ СН'!$F$12+СВЦЭМ!$D$10+'СЕТ СН'!$F$5-'СЕТ СН'!$F$20</f>
        <v>2257.6317637100001</v>
      </c>
      <c r="L24" s="36">
        <f>SUMIFS(СВЦЭМ!$C$39:$C$782,СВЦЭМ!$A$39:$A$782,$A24,СВЦЭМ!$B$39:$B$782,L$11)+'СЕТ СН'!$F$12+СВЦЭМ!$D$10+'СЕТ СН'!$F$5-'СЕТ СН'!$F$20</f>
        <v>2271.1482242600005</v>
      </c>
      <c r="M24" s="36">
        <f>SUMIFS(СВЦЭМ!$C$39:$C$782,СВЦЭМ!$A$39:$A$782,$A24,СВЦЭМ!$B$39:$B$782,M$11)+'СЕТ СН'!$F$12+СВЦЭМ!$D$10+'СЕТ СН'!$F$5-'СЕТ СН'!$F$20</f>
        <v>2279.1312802900002</v>
      </c>
      <c r="N24" s="36">
        <f>SUMIFS(СВЦЭМ!$C$39:$C$782,СВЦЭМ!$A$39:$A$782,$A24,СВЦЭМ!$B$39:$B$782,N$11)+'СЕТ СН'!$F$12+СВЦЭМ!$D$10+'СЕТ СН'!$F$5-'СЕТ СН'!$F$20</f>
        <v>2295.8717336600002</v>
      </c>
      <c r="O24" s="36">
        <f>SUMIFS(СВЦЭМ!$C$39:$C$782,СВЦЭМ!$A$39:$A$782,$A24,СВЦЭМ!$B$39:$B$782,O$11)+'СЕТ СН'!$F$12+СВЦЭМ!$D$10+'СЕТ СН'!$F$5-'СЕТ СН'!$F$20</f>
        <v>2298.6685995300004</v>
      </c>
      <c r="P24" s="36">
        <f>SUMIFS(СВЦЭМ!$C$39:$C$782,СВЦЭМ!$A$39:$A$782,$A24,СВЦЭМ!$B$39:$B$782,P$11)+'СЕТ СН'!$F$12+СВЦЭМ!$D$10+'СЕТ СН'!$F$5-'СЕТ СН'!$F$20</f>
        <v>2314.4655530500004</v>
      </c>
      <c r="Q24" s="36">
        <f>SUMIFS(СВЦЭМ!$C$39:$C$782,СВЦЭМ!$A$39:$A$782,$A24,СВЦЭМ!$B$39:$B$782,Q$11)+'СЕТ СН'!$F$12+СВЦЭМ!$D$10+'СЕТ СН'!$F$5-'СЕТ СН'!$F$20</f>
        <v>2317.2906240700004</v>
      </c>
      <c r="R24" s="36">
        <f>SUMIFS(СВЦЭМ!$C$39:$C$782,СВЦЭМ!$A$39:$A$782,$A24,СВЦЭМ!$B$39:$B$782,R$11)+'СЕТ СН'!$F$12+СВЦЭМ!$D$10+'СЕТ СН'!$F$5-'СЕТ СН'!$F$20</f>
        <v>2301.5714039700001</v>
      </c>
      <c r="S24" s="36">
        <f>SUMIFS(СВЦЭМ!$C$39:$C$782,СВЦЭМ!$A$39:$A$782,$A24,СВЦЭМ!$B$39:$B$782,S$11)+'СЕТ СН'!$F$12+СВЦЭМ!$D$10+'СЕТ СН'!$F$5-'СЕТ СН'!$F$20</f>
        <v>2260.47814311</v>
      </c>
      <c r="T24" s="36">
        <f>SUMIFS(СВЦЭМ!$C$39:$C$782,СВЦЭМ!$A$39:$A$782,$A24,СВЦЭМ!$B$39:$B$782,T$11)+'СЕТ СН'!$F$12+СВЦЭМ!$D$10+'СЕТ СН'!$F$5-'СЕТ СН'!$F$20</f>
        <v>2252.6577233500002</v>
      </c>
      <c r="U24" s="36">
        <f>SUMIFS(СВЦЭМ!$C$39:$C$782,СВЦЭМ!$A$39:$A$782,$A24,СВЦЭМ!$B$39:$B$782,U$11)+'СЕТ СН'!$F$12+СВЦЭМ!$D$10+'СЕТ СН'!$F$5-'СЕТ СН'!$F$20</f>
        <v>2244.7583968600002</v>
      </c>
      <c r="V24" s="36">
        <f>SUMIFS(СВЦЭМ!$C$39:$C$782,СВЦЭМ!$A$39:$A$782,$A24,СВЦЭМ!$B$39:$B$782,V$11)+'СЕТ СН'!$F$12+СВЦЭМ!$D$10+'СЕТ СН'!$F$5-'СЕТ СН'!$F$20</f>
        <v>2263.6735348900002</v>
      </c>
      <c r="W24" s="36">
        <f>SUMIFS(СВЦЭМ!$C$39:$C$782,СВЦЭМ!$A$39:$A$782,$A24,СВЦЭМ!$B$39:$B$782,W$11)+'СЕТ СН'!$F$12+СВЦЭМ!$D$10+'СЕТ СН'!$F$5-'СЕТ СН'!$F$20</f>
        <v>2285.9593237200002</v>
      </c>
      <c r="X24" s="36">
        <f>SUMIFS(СВЦЭМ!$C$39:$C$782,СВЦЭМ!$A$39:$A$782,$A24,СВЦЭМ!$B$39:$B$782,X$11)+'СЕТ СН'!$F$12+СВЦЭМ!$D$10+'СЕТ СН'!$F$5-'СЕТ СН'!$F$20</f>
        <v>2304.36549595</v>
      </c>
      <c r="Y24" s="36">
        <f>SUMIFS(СВЦЭМ!$C$39:$C$782,СВЦЭМ!$A$39:$A$782,$A24,СВЦЭМ!$B$39:$B$782,Y$11)+'СЕТ СН'!$F$12+СВЦЭМ!$D$10+'СЕТ СН'!$F$5-'СЕТ СН'!$F$20</f>
        <v>2318.4476903300001</v>
      </c>
    </row>
    <row r="25" spans="1:25" ht="15.75" x14ac:dyDescent="0.2">
      <c r="A25" s="35">
        <f t="shared" si="0"/>
        <v>44544</v>
      </c>
      <c r="B25" s="36">
        <f>SUMIFS(СВЦЭМ!$C$39:$C$782,СВЦЭМ!$A$39:$A$782,$A25,СВЦЭМ!$B$39:$B$782,B$11)+'СЕТ СН'!$F$12+СВЦЭМ!$D$10+'СЕТ СН'!$F$5-'СЕТ СН'!$F$20</f>
        <v>2309.2285094300005</v>
      </c>
      <c r="C25" s="36">
        <f>SUMIFS(СВЦЭМ!$C$39:$C$782,СВЦЭМ!$A$39:$A$782,$A25,СВЦЭМ!$B$39:$B$782,C$11)+'СЕТ СН'!$F$12+СВЦЭМ!$D$10+'СЕТ СН'!$F$5-'СЕТ СН'!$F$20</f>
        <v>2317.7862754600001</v>
      </c>
      <c r="D25" s="36">
        <f>SUMIFS(СВЦЭМ!$C$39:$C$782,СВЦЭМ!$A$39:$A$782,$A25,СВЦЭМ!$B$39:$B$782,D$11)+'СЕТ СН'!$F$12+СВЦЭМ!$D$10+'СЕТ СН'!$F$5-'СЕТ СН'!$F$20</f>
        <v>2341.2799355100001</v>
      </c>
      <c r="E25" s="36">
        <f>SUMIFS(СВЦЭМ!$C$39:$C$782,СВЦЭМ!$A$39:$A$782,$A25,СВЦЭМ!$B$39:$B$782,E$11)+'СЕТ СН'!$F$12+СВЦЭМ!$D$10+'СЕТ СН'!$F$5-'СЕТ СН'!$F$20</f>
        <v>2340.1275785900002</v>
      </c>
      <c r="F25" s="36">
        <f>SUMIFS(СВЦЭМ!$C$39:$C$782,СВЦЭМ!$A$39:$A$782,$A25,СВЦЭМ!$B$39:$B$782,F$11)+'СЕТ СН'!$F$12+СВЦЭМ!$D$10+'СЕТ СН'!$F$5-'СЕТ СН'!$F$20</f>
        <v>2328.9443836700002</v>
      </c>
      <c r="G25" s="36">
        <f>SUMIFS(СВЦЭМ!$C$39:$C$782,СВЦЭМ!$A$39:$A$782,$A25,СВЦЭМ!$B$39:$B$782,G$11)+'СЕТ СН'!$F$12+СВЦЭМ!$D$10+'СЕТ СН'!$F$5-'СЕТ СН'!$F$20</f>
        <v>2282.8152381700002</v>
      </c>
      <c r="H25" s="36">
        <f>SUMIFS(СВЦЭМ!$C$39:$C$782,СВЦЭМ!$A$39:$A$782,$A25,СВЦЭМ!$B$39:$B$782,H$11)+'СЕТ СН'!$F$12+СВЦЭМ!$D$10+'СЕТ СН'!$F$5-'СЕТ СН'!$F$20</f>
        <v>2225.6778198500001</v>
      </c>
      <c r="I25" s="36">
        <f>SUMIFS(СВЦЭМ!$C$39:$C$782,СВЦЭМ!$A$39:$A$782,$A25,СВЦЭМ!$B$39:$B$782,I$11)+'СЕТ СН'!$F$12+СВЦЭМ!$D$10+'СЕТ СН'!$F$5-'СЕТ СН'!$F$20</f>
        <v>2228.5789323500003</v>
      </c>
      <c r="J25" s="36">
        <f>SUMIFS(СВЦЭМ!$C$39:$C$782,СВЦЭМ!$A$39:$A$782,$A25,СВЦЭМ!$B$39:$B$782,J$11)+'СЕТ СН'!$F$12+СВЦЭМ!$D$10+'СЕТ СН'!$F$5-'СЕТ СН'!$F$20</f>
        <v>2243.5844413800005</v>
      </c>
      <c r="K25" s="36">
        <f>SUMIFS(СВЦЭМ!$C$39:$C$782,СВЦЭМ!$A$39:$A$782,$A25,СВЦЭМ!$B$39:$B$782,K$11)+'СЕТ СН'!$F$12+СВЦЭМ!$D$10+'СЕТ СН'!$F$5-'СЕТ СН'!$F$20</f>
        <v>2245.1490984400002</v>
      </c>
      <c r="L25" s="36">
        <f>SUMIFS(СВЦЭМ!$C$39:$C$782,СВЦЭМ!$A$39:$A$782,$A25,СВЦЭМ!$B$39:$B$782,L$11)+'СЕТ СН'!$F$12+СВЦЭМ!$D$10+'СЕТ СН'!$F$5-'СЕТ СН'!$F$20</f>
        <v>2254.7955800600002</v>
      </c>
      <c r="M25" s="36">
        <f>SUMIFS(СВЦЭМ!$C$39:$C$782,СВЦЭМ!$A$39:$A$782,$A25,СВЦЭМ!$B$39:$B$782,M$11)+'СЕТ СН'!$F$12+СВЦЭМ!$D$10+'СЕТ СН'!$F$5-'СЕТ СН'!$F$20</f>
        <v>2257.3002220600001</v>
      </c>
      <c r="N25" s="36">
        <f>SUMIFS(СВЦЭМ!$C$39:$C$782,СВЦЭМ!$A$39:$A$782,$A25,СВЦЭМ!$B$39:$B$782,N$11)+'СЕТ СН'!$F$12+СВЦЭМ!$D$10+'СЕТ СН'!$F$5-'СЕТ СН'!$F$20</f>
        <v>2274.7210118700004</v>
      </c>
      <c r="O25" s="36">
        <f>SUMIFS(СВЦЭМ!$C$39:$C$782,СВЦЭМ!$A$39:$A$782,$A25,СВЦЭМ!$B$39:$B$782,O$11)+'СЕТ СН'!$F$12+СВЦЭМ!$D$10+'СЕТ СН'!$F$5-'СЕТ СН'!$F$20</f>
        <v>2287.9953050900003</v>
      </c>
      <c r="P25" s="36">
        <f>SUMIFS(СВЦЭМ!$C$39:$C$782,СВЦЭМ!$A$39:$A$782,$A25,СВЦЭМ!$B$39:$B$782,P$11)+'СЕТ СН'!$F$12+СВЦЭМ!$D$10+'СЕТ СН'!$F$5-'СЕТ СН'!$F$20</f>
        <v>2281.4919215700002</v>
      </c>
      <c r="Q25" s="36">
        <f>SUMIFS(СВЦЭМ!$C$39:$C$782,СВЦЭМ!$A$39:$A$782,$A25,СВЦЭМ!$B$39:$B$782,Q$11)+'СЕТ СН'!$F$12+СВЦЭМ!$D$10+'СЕТ СН'!$F$5-'СЕТ СН'!$F$20</f>
        <v>2288.8823496700002</v>
      </c>
      <c r="R25" s="36">
        <f>SUMIFS(СВЦЭМ!$C$39:$C$782,СВЦЭМ!$A$39:$A$782,$A25,СВЦЭМ!$B$39:$B$782,R$11)+'СЕТ СН'!$F$12+СВЦЭМ!$D$10+'СЕТ СН'!$F$5-'СЕТ СН'!$F$20</f>
        <v>2274.1282212100004</v>
      </c>
      <c r="S25" s="36">
        <f>SUMIFS(СВЦЭМ!$C$39:$C$782,СВЦЭМ!$A$39:$A$782,$A25,СВЦЭМ!$B$39:$B$782,S$11)+'СЕТ СН'!$F$12+СВЦЭМ!$D$10+'СЕТ СН'!$F$5-'СЕТ СН'!$F$20</f>
        <v>2253.36115935</v>
      </c>
      <c r="T25" s="36">
        <f>SUMIFS(СВЦЭМ!$C$39:$C$782,СВЦЭМ!$A$39:$A$782,$A25,СВЦЭМ!$B$39:$B$782,T$11)+'СЕТ СН'!$F$12+СВЦЭМ!$D$10+'СЕТ СН'!$F$5-'СЕТ СН'!$F$20</f>
        <v>2247.9582394600002</v>
      </c>
      <c r="U25" s="36">
        <f>SUMIFS(СВЦЭМ!$C$39:$C$782,СВЦЭМ!$A$39:$A$782,$A25,СВЦЭМ!$B$39:$B$782,U$11)+'СЕТ СН'!$F$12+СВЦЭМ!$D$10+'СЕТ СН'!$F$5-'СЕТ СН'!$F$20</f>
        <v>2260.6298416200002</v>
      </c>
      <c r="V25" s="36">
        <f>SUMIFS(СВЦЭМ!$C$39:$C$782,СВЦЭМ!$A$39:$A$782,$A25,СВЦЭМ!$B$39:$B$782,V$11)+'СЕТ СН'!$F$12+СВЦЭМ!$D$10+'СЕТ СН'!$F$5-'СЕТ СН'!$F$20</f>
        <v>2270.5982879700005</v>
      </c>
      <c r="W25" s="36">
        <f>SUMIFS(СВЦЭМ!$C$39:$C$782,СВЦЭМ!$A$39:$A$782,$A25,СВЦЭМ!$B$39:$B$782,W$11)+'СЕТ СН'!$F$12+СВЦЭМ!$D$10+'СЕТ СН'!$F$5-'СЕТ СН'!$F$20</f>
        <v>2310.9522123100005</v>
      </c>
      <c r="X25" s="36">
        <f>SUMIFS(СВЦЭМ!$C$39:$C$782,СВЦЭМ!$A$39:$A$782,$A25,СВЦЭМ!$B$39:$B$782,X$11)+'СЕТ СН'!$F$12+СВЦЭМ!$D$10+'СЕТ СН'!$F$5-'СЕТ СН'!$F$20</f>
        <v>2304.7743693500001</v>
      </c>
      <c r="Y25" s="36">
        <f>SUMIFS(СВЦЭМ!$C$39:$C$782,СВЦЭМ!$A$39:$A$782,$A25,СВЦЭМ!$B$39:$B$782,Y$11)+'СЕТ СН'!$F$12+СВЦЭМ!$D$10+'СЕТ СН'!$F$5-'СЕТ СН'!$F$20</f>
        <v>2300.7911460599998</v>
      </c>
    </row>
    <row r="26" spans="1:25" ht="15.75" x14ac:dyDescent="0.2">
      <c r="A26" s="35">
        <f t="shared" si="0"/>
        <v>44545</v>
      </c>
      <c r="B26" s="36">
        <f>SUMIFS(СВЦЭМ!$C$39:$C$782,СВЦЭМ!$A$39:$A$782,$A26,СВЦЭМ!$B$39:$B$782,B$11)+'СЕТ СН'!$F$12+СВЦЭМ!$D$10+'СЕТ СН'!$F$5-'СЕТ СН'!$F$20</f>
        <v>2220.7859227100002</v>
      </c>
      <c r="C26" s="36">
        <f>SUMIFS(СВЦЭМ!$C$39:$C$782,СВЦЭМ!$A$39:$A$782,$A26,СВЦЭМ!$B$39:$B$782,C$11)+'СЕТ СН'!$F$12+СВЦЭМ!$D$10+'СЕТ СН'!$F$5-'СЕТ СН'!$F$20</f>
        <v>2233.9109152999999</v>
      </c>
      <c r="D26" s="36">
        <f>SUMIFS(СВЦЭМ!$C$39:$C$782,СВЦЭМ!$A$39:$A$782,$A26,СВЦЭМ!$B$39:$B$782,D$11)+'СЕТ СН'!$F$12+СВЦЭМ!$D$10+'СЕТ СН'!$F$5-'СЕТ СН'!$F$20</f>
        <v>2247.3194596000003</v>
      </c>
      <c r="E26" s="36">
        <f>SUMIFS(СВЦЭМ!$C$39:$C$782,СВЦЭМ!$A$39:$A$782,$A26,СВЦЭМ!$B$39:$B$782,E$11)+'СЕТ СН'!$F$12+СВЦЭМ!$D$10+'СЕТ СН'!$F$5-'СЕТ СН'!$F$20</f>
        <v>2235.1771864299999</v>
      </c>
      <c r="F26" s="36">
        <f>SUMIFS(СВЦЭМ!$C$39:$C$782,СВЦЭМ!$A$39:$A$782,$A26,СВЦЭМ!$B$39:$B$782,F$11)+'СЕТ СН'!$F$12+СВЦЭМ!$D$10+'СЕТ СН'!$F$5-'СЕТ СН'!$F$20</f>
        <v>2238.0270782799998</v>
      </c>
      <c r="G26" s="36">
        <f>SUMIFS(СВЦЭМ!$C$39:$C$782,СВЦЭМ!$A$39:$A$782,$A26,СВЦЭМ!$B$39:$B$782,G$11)+'СЕТ СН'!$F$12+СВЦЭМ!$D$10+'СЕТ СН'!$F$5-'СЕТ СН'!$F$20</f>
        <v>2218.9831737200002</v>
      </c>
      <c r="H26" s="36">
        <f>SUMIFS(СВЦЭМ!$C$39:$C$782,СВЦЭМ!$A$39:$A$782,$A26,СВЦЭМ!$B$39:$B$782,H$11)+'СЕТ СН'!$F$12+СВЦЭМ!$D$10+'СЕТ СН'!$F$5-'СЕТ СН'!$F$20</f>
        <v>2260.33517897</v>
      </c>
      <c r="I26" s="36">
        <f>SUMIFS(СВЦЭМ!$C$39:$C$782,СВЦЭМ!$A$39:$A$782,$A26,СВЦЭМ!$B$39:$B$782,I$11)+'СЕТ СН'!$F$12+СВЦЭМ!$D$10+'СЕТ СН'!$F$5-'СЕТ СН'!$F$20</f>
        <v>2322.1530274800002</v>
      </c>
      <c r="J26" s="36">
        <f>SUMIFS(СВЦЭМ!$C$39:$C$782,СВЦЭМ!$A$39:$A$782,$A26,СВЦЭМ!$B$39:$B$782,J$11)+'СЕТ СН'!$F$12+СВЦЭМ!$D$10+'СЕТ СН'!$F$5-'СЕТ СН'!$F$20</f>
        <v>2306.9958009800002</v>
      </c>
      <c r="K26" s="36">
        <f>SUMIFS(СВЦЭМ!$C$39:$C$782,СВЦЭМ!$A$39:$A$782,$A26,СВЦЭМ!$B$39:$B$782,K$11)+'СЕТ СН'!$F$12+СВЦЭМ!$D$10+'СЕТ СН'!$F$5-'СЕТ СН'!$F$20</f>
        <v>2292.3097995600001</v>
      </c>
      <c r="L26" s="36">
        <f>SUMIFS(СВЦЭМ!$C$39:$C$782,СВЦЭМ!$A$39:$A$782,$A26,СВЦЭМ!$B$39:$B$782,L$11)+'СЕТ СН'!$F$12+СВЦЭМ!$D$10+'СЕТ СН'!$F$5-'СЕТ СН'!$F$20</f>
        <v>2295.6693611400001</v>
      </c>
      <c r="M26" s="36">
        <f>SUMIFS(СВЦЭМ!$C$39:$C$782,СВЦЭМ!$A$39:$A$782,$A26,СВЦЭМ!$B$39:$B$782,M$11)+'СЕТ СН'!$F$12+СВЦЭМ!$D$10+'СЕТ СН'!$F$5-'СЕТ СН'!$F$20</f>
        <v>2281.9174068000002</v>
      </c>
      <c r="N26" s="36">
        <f>SUMIFS(СВЦЭМ!$C$39:$C$782,СВЦЭМ!$A$39:$A$782,$A26,СВЦЭМ!$B$39:$B$782,N$11)+'СЕТ СН'!$F$12+СВЦЭМ!$D$10+'СЕТ СН'!$F$5-'СЕТ СН'!$F$20</f>
        <v>2309.8063841100002</v>
      </c>
      <c r="O26" s="36">
        <f>SUMIFS(СВЦЭМ!$C$39:$C$782,СВЦЭМ!$A$39:$A$782,$A26,СВЦЭМ!$B$39:$B$782,O$11)+'СЕТ СН'!$F$12+СВЦЭМ!$D$10+'СЕТ СН'!$F$5-'СЕТ СН'!$F$20</f>
        <v>2383.84406408</v>
      </c>
      <c r="P26" s="36">
        <f>SUMIFS(СВЦЭМ!$C$39:$C$782,СВЦЭМ!$A$39:$A$782,$A26,СВЦЭМ!$B$39:$B$782,P$11)+'СЕТ СН'!$F$12+СВЦЭМ!$D$10+'СЕТ СН'!$F$5-'СЕТ СН'!$F$20</f>
        <v>2383.68038686</v>
      </c>
      <c r="Q26" s="36">
        <f>SUMIFS(СВЦЭМ!$C$39:$C$782,СВЦЭМ!$A$39:$A$782,$A26,СВЦЭМ!$B$39:$B$782,Q$11)+'СЕТ СН'!$F$12+СВЦЭМ!$D$10+'СЕТ СН'!$F$5-'СЕТ СН'!$F$20</f>
        <v>2381.7004807800004</v>
      </c>
      <c r="R26" s="36">
        <f>SUMIFS(СВЦЭМ!$C$39:$C$782,СВЦЭМ!$A$39:$A$782,$A26,СВЦЭМ!$B$39:$B$782,R$11)+'СЕТ СН'!$F$12+СВЦЭМ!$D$10+'СЕТ СН'!$F$5-'СЕТ СН'!$F$20</f>
        <v>2299.8959945300003</v>
      </c>
      <c r="S26" s="36">
        <f>SUMIFS(СВЦЭМ!$C$39:$C$782,СВЦЭМ!$A$39:$A$782,$A26,СВЦЭМ!$B$39:$B$782,S$11)+'СЕТ СН'!$F$12+СВЦЭМ!$D$10+'СЕТ СН'!$F$5-'СЕТ СН'!$F$20</f>
        <v>2262.7775749000002</v>
      </c>
      <c r="T26" s="36">
        <f>SUMIFS(СВЦЭМ!$C$39:$C$782,СВЦЭМ!$A$39:$A$782,$A26,СВЦЭМ!$B$39:$B$782,T$11)+'СЕТ СН'!$F$12+СВЦЭМ!$D$10+'СЕТ СН'!$F$5-'СЕТ СН'!$F$20</f>
        <v>2285.6372514600002</v>
      </c>
      <c r="U26" s="36">
        <f>SUMIFS(СВЦЭМ!$C$39:$C$782,СВЦЭМ!$A$39:$A$782,$A26,СВЦЭМ!$B$39:$B$782,U$11)+'СЕТ СН'!$F$12+СВЦЭМ!$D$10+'СЕТ СН'!$F$5-'СЕТ СН'!$F$20</f>
        <v>2282.58839343</v>
      </c>
      <c r="V26" s="36">
        <f>SUMIFS(СВЦЭМ!$C$39:$C$782,СВЦЭМ!$A$39:$A$782,$A26,СВЦЭМ!$B$39:$B$782,V$11)+'СЕТ СН'!$F$12+СВЦЭМ!$D$10+'СЕТ СН'!$F$5-'СЕТ СН'!$F$20</f>
        <v>2290.8408884800001</v>
      </c>
      <c r="W26" s="36">
        <f>SUMIFS(СВЦЭМ!$C$39:$C$782,СВЦЭМ!$A$39:$A$782,$A26,СВЦЭМ!$B$39:$B$782,W$11)+'СЕТ СН'!$F$12+СВЦЭМ!$D$10+'СЕТ СН'!$F$5-'СЕТ СН'!$F$20</f>
        <v>2291.5843333700004</v>
      </c>
      <c r="X26" s="36">
        <f>SUMIFS(СВЦЭМ!$C$39:$C$782,СВЦЭМ!$A$39:$A$782,$A26,СВЦЭМ!$B$39:$B$782,X$11)+'СЕТ СН'!$F$12+СВЦЭМ!$D$10+'СЕТ СН'!$F$5-'СЕТ СН'!$F$20</f>
        <v>2344.9552947400002</v>
      </c>
      <c r="Y26" s="36">
        <f>SUMIFS(СВЦЭМ!$C$39:$C$782,СВЦЭМ!$A$39:$A$782,$A26,СВЦЭМ!$B$39:$B$782,Y$11)+'СЕТ СН'!$F$12+СВЦЭМ!$D$10+'СЕТ СН'!$F$5-'СЕТ СН'!$F$20</f>
        <v>2329.0065955500004</v>
      </c>
    </row>
    <row r="27" spans="1:25" ht="15.75" x14ac:dyDescent="0.2">
      <c r="A27" s="35">
        <f t="shared" si="0"/>
        <v>44546</v>
      </c>
      <c r="B27" s="36">
        <f>SUMIFS(СВЦЭМ!$C$39:$C$782,СВЦЭМ!$A$39:$A$782,$A27,СВЦЭМ!$B$39:$B$782,B$11)+'СЕТ СН'!$F$12+СВЦЭМ!$D$10+'СЕТ СН'!$F$5-'СЕТ СН'!$F$20</f>
        <v>2328.9650418500005</v>
      </c>
      <c r="C27" s="36">
        <f>SUMIFS(СВЦЭМ!$C$39:$C$782,СВЦЭМ!$A$39:$A$782,$A27,СВЦЭМ!$B$39:$B$782,C$11)+'СЕТ СН'!$F$12+СВЦЭМ!$D$10+'СЕТ СН'!$F$5-'СЕТ СН'!$F$20</f>
        <v>2325.7457411300002</v>
      </c>
      <c r="D27" s="36">
        <f>SUMIFS(СВЦЭМ!$C$39:$C$782,СВЦЭМ!$A$39:$A$782,$A27,СВЦЭМ!$B$39:$B$782,D$11)+'СЕТ СН'!$F$12+СВЦЭМ!$D$10+'СЕТ СН'!$F$5-'СЕТ СН'!$F$20</f>
        <v>2306.8865852200001</v>
      </c>
      <c r="E27" s="36">
        <f>SUMIFS(СВЦЭМ!$C$39:$C$782,СВЦЭМ!$A$39:$A$782,$A27,СВЦЭМ!$B$39:$B$782,E$11)+'СЕТ СН'!$F$12+СВЦЭМ!$D$10+'СЕТ СН'!$F$5-'СЕТ СН'!$F$20</f>
        <v>2295.1452238500001</v>
      </c>
      <c r="F27" s="36">
        <f>SUMIFS(СВЦЭМ!$C$39:$C$782,СВЦЭМ!$A$39:$A$782,$A27,СВЦЭМ!$B$39:$B$782,F$11)+'СЕТ СН'!$F$12+СВЦЭМ!$D$10+'СЕТ СН'!$F$5-'СЕТ СН'!$F$20</f>
        <v>2301.1355156700001</v>
      </c>
      <c r="G27" s="36">
        <f>SUMIFS(СВЦЭМ!$C$39:$C$782,СВЦЭМ!$A$39:$A$782,$A27,СВЦЭМ!$B$39:$B$782,G$11)+'СЕТ СН'!$F$12+СВЦЭМ!$D$10+'СЕТ СН'!$F$5-'СЕТ СН'!$F$20</f>
        <v>2267.0399580399999</v>
      </c>
      <c r="H27" s="36">
        <f>SUMIFS(СВЦЭМ!$C$39:$C$782,СВЦЭМ!$A$39:$A$782,$A27,СВЦЭМ!$B$39:$B$782,H$11)+'СЕТ СН'!$F$12+СВЦЭМ!$D$10+'СЕТ СН'!$F$5-'СЕТ СН'!$F$20</f>
        <v>2250.1570119100002</v>
      </c>
      <c r="I27" s="36">
        <f>SUMIFS(СВЦЭМ!$C$39:$C$782,СВЦЭМ!$A$39:$A$782,$A27,СВЦЭМ!$B$39:$B$782,I$11)+'СЕТ СН'!$F$12+СВЦЭМ!$D$10+'СЕТ СН'!$F$5-'СЕТ СН'!$F$20</f>
        <v>2276.2214184000004</v>
      </c>
      <c r="J27" s="36">
        <f>SUMIFS(СВЦЭМ!$C$39:$C$782,СВЦЭМ!$A$39:$A$782,$A27,СВЦЭМ!$B$39:$B$782,J$11)+'СЕТ СН'!$F$12+СВЦЭМ!$D$10+'СЕТ СН'!$F$5-'СЕТ СН'!$F$20</f>
        <v>2284.6163175500001</v>
      </c>
      <c r="K27" s="36">
        <f>SUMIFS(СВЦЭМ!$C$39:$C$782,СВЦЭМ!$A$39:$A$782,$A27,СВЦЭМ!$B$39:$B$782,K$11)+'СЕТ СН'!$F$12+СВЦЭМ!$D$10+'СЕТ СН'!$F$5-'СЕТ СН'!$F$20</f>
        <v>2305.2786923100002</v>
      </c>
      <c r="L27" s="36">
        <f>SUMIFS(СВЦЭМ!$C$39:$C$782,СВЦЭМ!$A$39:$A$782,$A27,СВЦЭМ!$B$39:$B$782,L$11)+'СЕТ СН'!$F$12+СВЦЭМ!$D$10+'СЕТ СН'!$F$5-'СЕТ СН'!$F$20</f>
        <v>2319.3310487700001</v>
      </c>
      <c r="M27" s="36">
        <f>SUMIFS(СВЦЭМ!$C$39:$C$782,СВЦЭМ!$A$39:$A$782,$A27,СВЦЭМ!$B$39:$B$782,M$11)+'СЕТ СН'!$F$12+СВЦЭМ!$D$10+'СЕТ СН'!$F$5-'СЕТ СН'!$F$20</f>
        <v>2316.0633142699999</v>
      </c>
      <c r="N27" s="36">
        <f>SUMIFS(СВЦЭМ!$C$39:$C$782,СВЦЭМ!$A$39:$A$782,$A27,СВЦЭМ!$B$39:$B$782,N$11)+'СЕТ СН'!$F$12+СВЦЭМ!$D$10+'СЕТ СН'!$F$5-'СЕТ СН'!$F$20</f>
        <v>2314.0203154199999</v>
      </c>
      <c r="O27" s="36">
        <f>SUMIFS(СВЦЭМ!$C$39:$C$782,СВЦЭМ!$A$39:$A$782,$A27,СВЦЭМ!$B$39:$B$782,O$11)+'СЕТ СН'!$F$12+СВЦЭМ!$D$10+'СЕТ СН'!$F$5-'СЕТ СН'!$F$20</f>
        <v>2332.8781847099999</v>
      </c>
      <c r="P27" s="36">
        <f>SUMIFS(СВЦЭМ!$C$39:$C$782,СВЦЭМ!$A$39:$A$782,$A27,СВЦЭМ!$B$39:$B$782,P$11)+'СЕТ СН'!$F$12+СВЦЭМ!$D$10+'СЕТ СН'!$F$5-'СЕТ СН'!$F$20</f>
        <v>2355.6616612799999</v>
      </c>
      <c r="Q27" s="36">
        <f>SUMIFS(СВЦЭМ!$C$39:$C$782,СВЦЭМ!$A$39:$A$782,$A27,СВЦЭМ!$B$39:$B$782,Q$11)+'СЕТ СН'!$F$12+СВЦЭМ!$D$10+'СЕТ СН'!$F$5-'СЕТ СН'!$F$20</f>
        <v>2358.1211787500001</v>
      </c>
      <c r="R27" s="36">
        <f>SUMIFS(СВЦЭМ!$C$39:$C$782,СВЦЭМ!$A$39:$A$782,$A27,СВЦЭМ!$B$39:$B$782,R$11)+'СЕТ СН'!$F$12+СВЦЭМ!$D$10+'СЕТ СН'!$F$5-'СЕТ СН'!$F$20</f>
        <v>2359.6596988000001</v>
      </c>
      <c r="S27" s="36">
        <f>SUMIFS(СВЦЭМ!$C$39:$C$782,СВЦЭМ!$A$39:$A$782,$A27,СВЦЭМ!$B$39:$B$782,S$11)+'СЕТ СН'!$F$12+СВЦЭМ!$D$10+'СЕТ СН'!$F$5-'СЕТ СН'!$F$20</f>
        <v>2315.2669744900004</v>
      </c>
      <c r="T27" s="36">
        <f>SUMIFS(СВЦЭМ!$C$39:$C$782,СВЦЭМ!$A$39:$A$782,$A27,СВЦЭМ!$B$39:$B$782,T$11)+'СЕТ СН'!$F$12+СВЦЭМ!$D$10+'СЕТ СН'!$F$5-'СЕТ СН'!$F$20</f>
        <v>2328.4108586500001</v>
      </c>
      <c r="U27" s="36">
        <f>SUMIFS(СВЦЭМ!$C$39:$C$782,СВЦЭМ!$A$39:$A$782,$A27,СВЦЭМ!$B$39:$B$782,U$11)+'СЕТ СН'!$F$12+СВЦЭМ!$D$10+'СЕТ СН'!$F$5-'СЕТ СН'!$F$20</f>
        <v>2308.4521004900002</v>
      </c>
      <c r="V27" s="36">
        <f>SUMIFS(СВЦЭМ!$C$39:$C$782,СВЦЭМ!$A$39:$A$782,$A27,СВЦЭМ!$B$39:$B$782,V$11)+'СЕТ СН'!$F$12+СВЦЭМ!$D$10+'СЕТ СН'!$F$5-'СЕТ СН'!$F$20</f>
        <v>2302.3782026400004</v>
      </c>
      <c r="W27" s="36">
        <f>SUMIFS(СВЦЭМ!$C$39:$C$782,СВЦЭМ!$A$39:$A$782,$A27,СВЦЭМ!$B$39:$B$782,W$11)+'СЕТ СН'!$F$12+СВЦЭМ!$D$10+'СЕТ СН'!$F$5-'СЕТ СН'!$F$20</f>
        <v>2298.9895838800003</v>
      </c>
      <c r="X27" s="36">
        <f>SUMIFS(СВЦЭМ!$C$39:$C$782,СВЦЭМ!$A$39:$A$782,$A27,СВЦЭМ!$B$39:$B$782,X$11)+'СЕТ СН'!$F$12+СВЦЭМ!$D$10+'СЕТ СН'!$F$5-'СЕТ СН'!$F$20</f>
        <v>2345.1136698700002</v>
      </c>
      <c r="Y27" s="36">
        <f>SUMIFS(СВЦЭМ!$C$39:$C$782,СВЦЭМ!$A$39:$A$782,$A27,СВЦЭМ!$B$39:$B$782,Y$11)+'СЕТ СН'!$F$12+СВЦЭМ!$D$10+'СЕТ СН'!$F$5-'СЕТ СН'!$F$20</f>
        <v>2351.6513458700001</v>
      </c>
    </row>
    <row r="28" spans="1:25" ht="15.75" x14ac:dyDescent="0.2">
      <c r="A28" s="35">
        <f t="shared" si="0"/>
        <v>44547</v>
      </c>
      <c r="B28" s="36">
        <f>SUMIFS(СВЦЭМ!$C$39:$C$782,СВЦЭМ!$A$39:$A$782,$A28,СВЦЭМ!$B$39:$B$782,B$11)+'СЕТ СН'!$F$12+СВЦЭМ!$D$10+'СЕТ СН'!$F$5-'СЕТ СН'!$F$20</f>
        <v>2329.52759797</v>
      </c>
      <c r="C28" s="36">
        <f>SUMIFS(СВЦЭМ!$C$39:$C$782,СВЦЭМ!$A$39:$A$782,$A28,СВЦЭМ!$B$39:$B$782,C$11)+'СЕТ СН'!$F$12+СВЦЭМ!$D$10+'СЕТ СН'!$F$5-'СЕТ СН'!$F$20</f>
        <v>2331.1384326000002</v>
      </c>
      <c r="D28" s="36">
        <f>SUMIFS(СВЦЭМ!$C$39:$C$782,СВЦЭМ!$A$39:$A$782,$A28,СВЦЭМ!$B$39:$B$782,D$11)+'СЕТ СН'!$F$12+СВЦЭМ!$D$10+'СЕТ СН'!$F$5-'СЕТ СН'!$F$20</f>
        <v>2311.8233909500004</v>
      </c>
      <c r="E28" s="36">
        <f>SUMIFS(СВЦЭМ!$C$39:$C$782,СВЦЭМ!$A$39:$A$782,$A28,СВЦЭМ!$B$39:$B$782,E$11)+'СЕТ СН'!$F$12+СВЦЭМ!$D$10+'СЕТ СН'!$F$5-'СЕТ СН'!$F$20</f>
        <v>2305.6088536100001</v>
      </c>
      <c r="F28" s="36">
        <f>SUMIFS(СВЦЭМ!$C$39:$C$782,СВЦЭМ!$A$39:$A$782,$A28,СВЦЭМ!$B$39:$B$782,F$11)+'СЕТ СН'!$F$12+СВЦЭМ!$D$10+'СЕТ СН'!$F$5-'СЕТ СН'!$F$20</f>
        <v>2308.2335054599998</v>
      </c>
      <c r="G28" s="36">
        <f>SUMIFS(СВЦЭМ!$C$39:$C$782,СВЦЭМ!$A$39:$A$782,$A28,СВЦЭМ!$B$39:$B$782,G$11)+'СЕТ СН'!$F$12+СВЦЭМ!$D$10+'СЕТ СН'!$F$5-'СЕТ СН'!$F$20</f>
        <v>2285.0066705600002</v>
      </c>
      <c r="H28" s="36">
        <f>SUMIFS(СВЦЭМ!$C$39:$C$782,СВЦЭМ!$A$39:$A$782,$A28,СВЦЭМ!$B$39:$B$782,H$11)+'СЕТ СН'!$F$12+СВЦЭМ!$D$10+'СЕТ СН'!$F$5-'СЕТ СН'!$F$20</f>
        <v>2258.8403367600004</v>
      </c>
      <c r="I28" s="36">
        <f>SUMIFS(СВЦЭМ!$C$39:$C$782,СВЦЭМ!$A$39:$A$782,$A28,СВЦЭМ!$B$39:$B$782,I$11)+'СЕТ СН'!$F$12+СВЦЭМ!$D$10+'СЕТ СН'!$F$5-'СЕТ СН'!$F$20</f>
        <v>2256.0969756800005</v>
      </c>
      <c r="J28" s="36">
        <f>SUMIFS(СВЦЭМ!$C$39:$C$782,СВЦЭМ!$A$39:$A$782,$A28,СВЦЭМ!$B$39:$B$782,J$11)+'СЕТ СН'!$F$12+СВЦЭМ!$D$10+'СЕТ СН'!$F$5-'СЕТ СН'!$F$20</f>
        <v>2300.5189828000002</v>
      </c>
      <c r="K28" s="36">
        <f>SUMIFS(СВЦЭМ!$C$39:$C$782,СВЦЭМ!$A$39:$A$782,$A28,СВЦЭМ!$B$39:$B$782,K$11)+'СЕТ СН'!$F$12+СВЦЭМ!$D$10+'СЕТ СН'!$F$5-'СЕТ СН'!$F$20</f>
        <v>2315.3981053300004</v>
      </c>
      <c r="L28" s="36">
        <f>SUMIFS(СВЦЭМ!$C$39:$C$782,СВЦЭМ!$A$39:$A$782,$A28,СВЦЭМ!$B$39:$B$782,L$11)+'СЕТ СН'!$F$12+СВЦЭМ!$D$10+'СЕТ СН'!$F$5-'СЕТ СН'!$F$20</f>
        <v>2310.5001042500003</v>
      </c>
      <c r="M28" s="36">
        <f>SUMIFS(СВЦЭМ!$C$39:$C$782,СВЦЭМ!$A$39:$A$782,$A28,СВЦЭМ!$B$39:$B$782,M$11)+'СЕТ СН'!$F$12+СВЦЭМ!$D$10+'СЕТ СН'!$F$5-'СЕТ СН'!$F$20</f>
        <v>2300.6637401300004</v>
      </c>
      <c r="N28" s="36">
        <f>SUMIFS(СВЦЭМ!$C$39:$C$782,СВЦЭМ!$A$39:$A$782,$A28,СВЦЭМ!$B$39:$B$782,N$11)+'СЕТ СН'!$F$12+СВЦЭМ!$D$10+'СЕТ СН'!$F$5-'СЕТ СН'!$F$20</f>
        <v>2305.3791478600001</v>
      </c>
      <c r="O28" s="36">
        <f>SUMIFS(СВЦЭМ!$C$39:$C$782,СВЦЭМ!$A$39:$A$782,$A28,СВЦЭМ!$B$39:$B$782,O$11)+'СЕТ СН'!$F$12+СВЦЭМ!$D$10+'СЕТ СН'!$F$5-'СЕТ СН'!$F$20</f>
        <v>2307.0442044700003</v>
      </c>
      <c r="P28" s="36">
        <f>SUMIFS(СВЦЭМ!$C$39:$C$782,СВЦЭМ!$A$39:$A$782,$A28,СВЦЭМ!$B$39:$B$782,P$11)+'СЕТ СН'!$F$12+СВЦЭМ!$D$10+'СЕТ СН'!$F$5-'СЕТ СН'!$F$20</f>
        <v>2344.1576843900002</v>
      </c>
      <c r="Q28" s="36">
        <f>SUMIFS(СВЦЭМ!$C$39:$C$782,СВЦЭМ!$A$39:$A$782,$A28,СВЦЭМ!$B$39:$B$782,Q$11)+'СЕТ СН'!$F$12+СВЦЭМ!$D$10+'СЕТ СН'!$F$5-'СЕТ СН'!$F$20</f>
        <v>2333.6660669000003</v>
      </c>
      <c r="R28" s="36">
        <f>SUMIFS(СВЦЭМ!$C$39:$C$782,СВЦЭМ!$A$39:$A$782,$A28,СВЦЭМ!$B$39:$B$782,R$11)+'СЕТ СН'!$F$12+СВЦЭМ!$D$10+'СЕТ СН'!$F$5-'СЕТ СН'!$F$20</f>
        <v>2333.03616031</v>
      </c>
      <c r="S28" s="36">
        <f>SUMIFS(СВЦЭМ!$C$39:$C$782,СВЦЭМ!$A$39:$A$782,$A28,СВЦЭМ!$B$39:$B$782,S$11)+'СЕТ СН'!$F$12+СВЦЭМ!$D$10+'СЕТ СН'!$F$5-'СЕТ СН'!$F$20</f>
        <v>2294.5947464999999</v>
      </c>
      <c r="T28" s="36">
        <f>SUMIFS(СВЦЭМ!$C$39:$C$782,СВЦЭМ!$A$39:$A$782,$A28,СВЦЭМ!$B$39:$B$782,T$11)+'СЕТ СН'!$F$12+СВЦЭМ!$D$10+'СЕТ СН'!$F$5-'СЕТ СН'!$F$20</f>
        <v>2314.83605429</v>
      </c>
      <c r="U28" s="36">
        <f>SUMIFS(СВЦЭМ!$C$39:$C$782,СВЦЭМ!$A$39:$A$782,$A28,СВЦЭМ!$B$39:$B$782,U$11)+'СЕТ СН'!$F$12+СВЦЭМ!$D$10+'СЕТ СН'!$F$5-'СЕТ СН'!$F$20</f>
        <v>2307.4195174200004</v>
      </c>
      <c r="V28" s="36">
        <f>SUMIFS(СВЦЭМ!$C$39:$C$782,СВЦЭМ!$A$39:$A$782,$A28,СВЦЭМ!$B$39:$B$782,V$11)+'СЕТ СН'!$F$12+СВЦЭМ!$D$10+'СЕТ СН'!$F$5-'СЕТ СН'!$F$20</f>
        <v>2285.1595692300002</v>
      </c>
      <c r="W28" s="36">
        <f>SUMIFS(СВЦЭМ!$C$39:$C$782,СВЦЭМ!$A$39:$A$782,$A28,СВЦЭМ!$B$39:$B$782,W$11)+'СЕТ СН'!$F$12+СВЦЭМ!$D$10+'СЕТ СН'!$F$5-'СЕТ СН'!$F$20</f>
        <v>2304.1632840600005</v>
      </c>
      <c r="X28" s="36">
        <f>SUMIFS(СВЦЭМ!$C$39:$C$782,СВЦЭМ!$A$39:$A$782,$A28,СВЦЭМ!$B$39:$B$782,X$11)+'СЕТ СН'!$F$12+СВЦЭМ!$D$10+'СЕТ СН'!$F$5-'СЕТ СН'!$F$20</f>
        <v>2325.3053218800001</v>
      </c>
      <c r="Y28" s="36">
        <f>SUMIFS(СВЦЭМ!$C$39:$C$782,СВЦЭМ!$A$39:$A$782,$A28,СВЦЭМ!$B$39:$B$782,Y$11)+'СЕТ СН'!$F$12+СВЦЭМ!$D$10+'СЕТ СН'!$F$5-'СЕТ СН'!$F$20</f>
        <v>2316.3735629500002</v>
      </c>
    </row>
    <row r="29" spans="1:25" ht="15.75" x14ac:dyDescent="0.2">
      <c r="A29" s="35">
        <f t="shared" si="0"/>
        <v>44548</v>
      </c>
      <c r="B29" s="36">
        <f>SUMIFS(СВЦЭМ!$C$39:$C$782,СВЦЭМ!$A$39:$A$782,$A29,СВЦЭМ!$B$39:$B$782,B$11)+'СЕТ СН'!$F$12+СВЦЭМ!$D$10+'СЕТ СН'!$F$5-'СЕТ СН'!$F$20</f>
        <v>2314.5804995900003</v>
      </c>
      <c r="C29" s="36">
        <f>SUMIFS(СВЦЭМ!$C$39:$C$782,СВЦЭМ!$A$39:$A$782,$A29,СВЦЭМ!$B$39:$B$782,C$11)+'СЕТ СН'!$F$12+СВЦЭМ!$D$10+'СЕТ СН'!$F$5-'СЕТ СН'!$F$20</f>
        <v>2350.6335578300004</v>
      </c>
      <c r="D29" s="36">
        <f>SUMIFS(СВЦЭМ!$C$39:$C$782,СВЦЭМ!$A$39:$A$782,$A29,СВЦЭМ!$B$39:$B$782,D$11)+'СЕТ СН'!$F$12+СВЦЭМ!$D$10+'СЕТ СН'!$F$5-'СЕТ СН'!$F$20</f>
        <v>2369.6832652600001</v>
      </c>
      <c r="E29" s="36">
        <f>SUMIFS(СВЦЭМ!$C$39:$C$782,СВЦЭМ!$A$39:$A$782,$A29,СВЦЭМ!$B$39:$B$782,E$11)+'СЕТ СН'!$F$12+СВЦЭМ!$D$10+'СЕТ СН'!$F$5-'СЕТ СН'!$F$20</f>
        <v>2370.7641416000001</v>
      </c>
      <c r="F29" s="36">
        <f>SUMIFS(СВЦЭМ!$C$39:$C$782,СВЦЭМ!$A$39:$A$782,$A29,СВЦЭМ!$B$39:$B$782,F$11)+'СЕТ СН'!$F$12+СВЦЭМ!$D$10+'СЕТ СН'!$F$5-'СЕТ СН'!$F$20</f>
        <v>2356.0184365499999</v>
      </c>
      <c r="G29" s="36">
        <f>SUMIFS(СВЦЭМ!$C$39:$C$782,СВЦЭМ!$A$39:$A$782,$A29,СВЦЭМ!$B$39:$B$782,G$11)+'СЕТ СН'!$F$12+СВЦЭМ!$D$10+'СЕТ СН'!$F$5-'СЕТ СН'!$F$20</f>
        <v>2322.2763707100003</v>
      </c>
      <c r="H29" s="36">
        <f>SUMIFS(СВЦЭМ!$C$39:$C$782,СВЦЭМ!$A$39:$A$782,$A29,СВЦЭМ!$B$39:$B$782,H$11)+'СЕТ СН'!$F$12+СВЦЭМ!$D$10+'СЕТ СН'!$F$5-'СЕТ СН'!$F$20</f>
        <v>2281.3855243500002</v>
      </c>
      <c r="I29" s="36">
        <f>SUMIFS(СВЦЭМ!$C$39:$C$782,СВЦЭМ!$A$39:$A$782,$A29,СВЦЭМ!$B$39:$B$782,I$11)+'СЕТ СН'!$F$12+СВЦЭМ!$D$10+'СЕТ СН'!$F$5-'СЕТ СН'!$F$20</f>
        <v>2266.0302667700003</v>
      </c>
      <c r="J29" s="36">
        <f>SUMIFS(СВЦЭМ!$C$39:$C$782,СВЦЭМ!$A$39:$A$782,$A29,СВЦЭМ!$B$39:$B$782,J$11)+'СЕТ СН'!$F$12+СВЦЭМ!$D$10+'СЕТ СН'!$F$5-'СЕТ СН'!$F$20</f>
        <v>2241.0112527199999</v>
      </c>
      <c r="K29" s="36">
        <f>SUMIFS(СВЦЭМ!$C$39:$C$782,СВЦЭМ!$A$39:$A$782,$A29,СВЦЭМ!$B$39:$B$782,K$11)+'СЕТ СН'!$F$12+СВЦЭМ!$D$10+'СЕТ СН'!$F$5-'СЕТ СН'!$F$20</f>
        <v>2276.5418628699999</v>
      </c>
      <c r="L29" s="36">
        <f>SUMIFS(СВЦЭМ!$C$39:$C$782,СВЦЭМ!$A$39:$A$782,$A29,СВЦЭМ!$B$39:$B$782,L$11)+'СЕТ СН'!$F$12+СВЦЭМ!$D$10+'СЕТ СН'!$F$5-'СЕТ СН'!$F$20</f>
        <v>2276.9846500000003</v>
      </c>
      <c r="M29" s="36">
        <f>SUMIFS(СВЦЭМ!$C$39:$C$782,СВЦЭМ!$A$39:$A$782,$A29,СВЦЭМ!$B$39:$B$782,M$11)+'СЕТ СН'!$F$12+СВЦЭМ!$D$10+'СЕТ СН'!$F$5-'СЕТ СН'!$F$20</f>
        <v>2261.8436488200005</v>
      </c>
      <c r="N29" s="36">
        <f>SUMIFS(СВЦЭМ!$C$39:$C$782,СВЦЭМ!$A$39:$A$782,$A29,СВЦЭМ!$B$39:$B$782,N$11)+'СЕТ СН'!$F$12+СВЦЭМ!$D$10+'СЕТ СН'!$F$5-'СЕТ СН'!$F$20</f>
        <v>2262.62198076</v>
      </c>
      <c r="O29" s="36">
        <f>SUMIFS(СВЦЭМ!$C$39:$C$782,СВЦЭМ!$A$39:$A$782,$A29,СВЦЭМ!$B$39:$B$782,O$11)+'СЕТ СН'!$F$12+СВЦЭМ!$D$10+'СЕТ СН'!$F$5-'СЕТ СН'!$F$20</f>
        <v>2280.9483716800005</v>
      </c>
      <c r="P29" s="36">
        <f>SUMIFS(СВЦЭМ!$C$39:$C$782,СВЦЭМ!$A$39:$A$782,$A29,СВЦЭМ!$B$39:$B$782,P$11)+'СЕТ СН'!$F$12+СВЦЭМ!$D$10+'СЕТ СН'!$F$5-'СЕТ СН'!$F$20</f>
        <v>2316.8463181699999</v>
      </c>
      <c r="Q29" s="36">
        <f>SUMIFS(СВЦЭМ!$C$39:$C$782,СВЦЭМ!$A$39:$A$782,$A29,СВЦЭМ!$B$39:$B$782,Q$11)+'СЕТ СН'!$F$12+СВЦЭМ!$D$10+'СЕТ СН'!$F$5-'СЕТ СН'!$F$20</f>
        <v>2323.7025405200002</v>
      </c>
      <c r="R29" s="36">
        <f>SUMIFS(СВЦЭМ!$C$39:$C$782,СВЦЭМ!$A$39:$A$782,$A29,СВЦЭМ!$B$39:$B$782,R$11)+'СЕТ СН'!$F$12+СВЦЭМ!$D$10+'СЕТ СН'!$F$5-'СЕТ СН'!$F$20</f>
        <v>2309.0388991200002</v>
      </c>
      <c r="S29" s="36">
        <f>SUMIFS(СВЦЭМ!$C$39:$C$782,СВЦЭМ!$A$39:$A$782,$A29,СВЦЭМ!$B$39:$B$782,S$11)+'СЕТ СН'!$F$12+СВЦЭМ!$D$10+'СЕТ СН'!$F$5-'СЕТ СН'!$F$20</f>
        <v>2275.2815076900001</v>
      </c>
      <c r="T29" s="36">
        <f>SUMIFS(СВЦЭМ!$C$39:$C$782,СВЦЭМ!$A$39:$A$782,$A29,СВЦЭМ!$B$39:$B$782,T$11)+'СЕТ СН'!$F$12+СВЦЭМ!$D$10+'СЕТ СН'!$F$5-'СЕТ СН'!$F$20</f>
        <v>2267.8767194299999</v>
      </c>
      <c r="U29" s="36">
        <f>SUMIFS(СВЦЭМ!$C$39:$C$782,СВЦЭМ!$A$39:$A$782,$A29,СВЦЭМ!$B$39:$B$782,U$11)+'СЕТ СН'!$F$12+СВЦЭМ!$D$10+'СЕТ СН'!$F$5-'СЕТ СН'!$F$20</f>
        <v>2268.5796653300004</v>
      </c>
      <c r="V29" s="36">
        <f>SUMIFS(СВЦЭМ!$C$39:$C$782,СВЦЭМ!$A$39:$A$782,$A29,СВЦЭМ!$B$39:$B$782,V$11)+'СЕТ СН'!$F$12+СВЦЭМ!$D$10+'СЕТ СН'!$F$5-'СЕТ СН'!$F$20</f>
        <v>2268.7965711400002</v>
      </c>
      <c r="W29" s="36">
        <f>SUMIFS(СВЦЭМ!$C$39:$C$782,СВЦЭМ!$A$39:$A$782,$A29,СВЦЭМ!$B$39:$B$782,W$11)+'СЕТ СН'!$F$12+СВЦЭМ!$D$10+'СЕТ СН'!$F$5-'СЕТ СН'!$F$20</f>
        <v>2288.2576098200002</v>
      </c>
      <c r="X29" s="36">
        <f>SUMIFS(СВЦЭМ!$C$39:$C$782,СВЦЭМ!$A$39:$A$782,$A29,СВЦЭМ!$B$39:$B$782,X$11)+'СЕТ СН'!$F$12+СВЦЭМ!$D$10+'СЕТ СН'!$F$5-'СЕТ СН'!$F$20</f>
        <v>2307.9107572200001</v>
      </c>
      <c r="Y29" s="36">
        <f>SUMIFS(СВЦЭМ!$C$39:$C$782,СВЦЭМ!$A$39:$A$782,$A29,СВЦЭМ!$B$39:$B$782,Y$11)+'СЕТ СН'!$F$12+СВЦЭМ!$D$10+'СЕТ СН'!$F$5-'СЕТ СН'!$F$20</f>
        <v>2329.4307087699999</v>
      </c>
    </row>
    <row r="30" spans="1:25" ht="15.75" x14ac:dyDescent="0.2">
      <c r="A30" s="35">
        <f t="shared" si="0"/>
        <v>44549</v>
      </c>
      <c r="B30" s="36">
        <f>SUMIFS(СВЦЭМ!$C$39:$C$782,СВЦЭМ!$A$39:$A$782,$A30,СВЦЭМ!$B$39:$B$782,B$11)+'СЕТ СН'!$F$12+СВЦЭМ!$D$10+'СЕТ СН'!$F$5-'СЕТ СН'!$F$20</f>
        <v>2287.98028557</v>
      </c>
      <c r="C30" s="36">
        <f>SUMIFS(СВЦЭМ!$C$39:$C$782,СВЦЭМ!$A$39:$A$782,$A30,СВЦЭМ!$B$39:$B$782,C$11)+'СЕТ СН'!$F$12+СВЦЭМ!$D$10+'СЕТ СН'!$F$5-'СЕТ СН'!$F$20</f>
        <v>2290.4644147700001</v>
      </c>
      <c r="D30" s="36">
        <f>SUMIFS(СВЦЭМ!$C$39:$C$782,СВЦЭМ!$A$39:$A$782,$A30,СВЦЭМ!$B$39:$B$782,D$11)+'СЕТ СН'!$F$12+СВЦЭМ!$D$10+'СЕТ СН'!$F$5-'СЕТ СН'!$F$20</f>
        <v>2326.1884864100002</v>
      </c>
      <c r="E30" s="36">
        <f>SUMIFS(СВЦЭМ!$C$39:$C$782,СВЦЭМ!$A$39:$A$782,$A30,СВЦЭМ!$B$39:$B$782,E$11)+'СЕТ СН'!$F$12+СВЦЭМ!$D$10+'СЕТ СН'!$F$5-'СЕТ СН'!$F$20</f>
        <v>2334.96875026</v>
      </c>
      <c r="F30" s="36">
        <f>SUMIFS(СВЦЭМ!$C$39:$C$782,СВЦЭМ!$A$39:$A$782,$A30,СВЦЭМ!$B$39:$B$782,F$11)+'СЕТ СН'!$F$12+СВЦЭМ!$D$10+'СЕТ СН'!$F$5-'СЕТ СН'!$F$20</f>
        <v>2323.3297048300001</v>
      </c>
      <c r="G30" s="36">
        <f>SUMIFS(СВЦЭМ!$C$39:$C$782,СВЦЭМ!$A$39:$A$782,$A30,СВЦЭМ!$B$39:$B$782,G$11)+'СЕТ СН'!$F$12+СВЦЭМ!$D$10+'СЕТ СН'!$F$5-'СЕТ СН'!$F$20</f>
        <v>2313.1114011400005</v>
      </c>
      <c r="H30" s="36">
        <f>SUMIFS(СВЦЭМ!$C$39:$C$782,СВЦЭМ!$A$39:$A$782,$A30,СВЦЭМ!$B$39:$B$782,H$11)+'СЕТ СН'!$F$12+СВЦЭМ!$D$10+'СЕТ СН'!$F$5-'СЕТ СН'!$F$20</f>
        <v>2286.9355804200004</v>
      </c>
      <c r="I30" s="36">
        <f>SUMIFS(СВЦЭМ!$C$39:$C$782,СВЦЭМ!$A$39:$A$782,$A30,СВЦЭМ!$B$39:$B$782,I$11)+'СЕТ СН'!$F$12+СВЦЭМ!$D$10+'СЕТ СН'!$F$5-'СЕТ СН'!$F$20</f>
        <v>2282.0654652399999</v>
      </c>
      <c r="J30" s="36">
        <f>SUMIFS(СВЦЭМ!$C$39:$C$782,СВЦЭМ!$A$39:$A$782,$A30,СВЦЭМ!$B$39:$B$782,J$11)+'СЕТ СН'!$F$12+СВЦЭМ!$D$10+'СЕТ СН'!$F$5-'СЕТ СН'!$F$20</f>
        <v>2274.5104658600003</v>
      </c>
      <c r="K30" s="36">
        <f>SUMIFS(СВЦЭМ!$C$39:$C$782,СВЦЭМ!$A$39:$A$782,$A30,СВЦЭМ!$B$39:$B$782,K$11)+'СЕТ СН'!$F$12+СВЦЭМ!$D$10+'СЕТ СН'!$F$5-'СЕТ СН'!$F$20</f>
        <v>2260.3993346500001</v>
      </c>
      <c r="L30" s="36">
        <f>SUMIFS(СВЦЭМ!$C$39:$C$782,СВЦЭМ!$A$39:$A$782,$A30,СВЦЭМ!$B$39:$B$782,L$11)+'СЕТ СН'!$F$12+СВЦЭМ!$D$10+'СЕТ СН'!$F$5-'СЕТ СН'!$F$20</f>
        <v>2265.7844749800001</v>
      </c>
      <c r="M30" s="36">
        <f>SUMIFS(СВЦЭМ!$C$39:$C$782,СВЦЭМ!$A$39:$A$782,$A30,СВЦЭМ!$B$39:$B$782,M$11)+'СЕТ СН'!$F$12+СВЦЭМ!$D$10+'СЕТ СН'!$F$5-'СЕТ СН'!$F$20</f>
        <v>2253.8238286900005</v>
      </c>
      <c r="N30" s="36">
        <f>SUMIFS(СВЦЭМ!$C$39:$C$782,СВЦЭМ!$A$39:$A$782,$A30,СВЦЭМ!$B$39:$B$782,N$11)+'СЕТ СН'!$F$12+СВЦЭМ!$D$10+'СЕТ СН'!$F$5-'СЕТ СН'!$F$20</f>
        <v>2257.1400199400005</v>
      </c>
      <c r="O30" s="36">
        <f>SUMIFS(СВЦЭМ!$C$39:$C$782,СВЦЭМ!$A$39:$A$782,$A30,СВЦЭМ!$B$39:$B$782,O$11)+'СЕТ СН'!$F$12+СВЦЭМ!$D$10+'СЕТ СН'!$F$5-'СЕТ СН'!$F$20</f>
        <v>2274.4542651400002</v>
      </c>
      <c r="P30" s="36">
        <f>SUMIFS(СВЦЭМ!$C$39:$C$782,СВЦЭМ!$A$39:$A$782,$A30,СВЦЭМ!$B$39:$B$782,P$11)+'СЕТ СН'!$F$12+СВЦЭМ!$D$10+'СЕТ СН'!$F$5-'СЕТ СН'!$F$20</f>
        <v>2293.4185859600002</v>
      </c>
      <c r="Q30" s="36">
        <f>SUMIFS(СВЦЭМ!$C$39:$C$782,СВЦЭМ!$A$39:$A$782,$A30,СВЦЭМ!$B$39:$B$782,Q$11)+'СЕТ СН'!$F$12+СВЦЭМ!$D$10+'СЕТ СН'!$F$5-'СЕТ СН'!$F$20</f>
        <v>2291.7493564800002</v>
      </c>
      <c r="R30" s="36">
        <f>SUMIFS(СВЦЭМ!$C$39:$C$782,СВЦЭМ!$A$39:$A$782,$A30,СВЦЭМ!$B$39:$B$782,R$11)+'СЕТ СН'!$F$12+СВЦЭМ!$D$10+'СЕТ СН'!$F$5-'СЕТ СН'!$F$20</f>
        <v>2274.8449210500003</v>
      </c>
      <c r="S30" s="36">
        <f>SUMIFS(СВЦЭМ!$C$39:$C$782,СВЦЭМ!$A$39:$A$782,$A30,СВЦЭМ!$B$39:$B$782,S$11)+'СЕТ СН'!$F$12+СВЦЭМ!$D$10+'СЕТ СН'!$F$5-'СЕТ СН'!$F$20</f>
        <v>2247.6377591199998</v>
      </c>
      <c r="T30" s="36">
        <f>SUMIFS(СВЦЭМ!$C$39:$C$782,СВЦЭМ!$A$39:$A$782,$A30,СВЦЭМ!$B$39:$B$782,T$11)+'СЕТ СН'!$F$12+СВЦЭМ!$D$10+'СЕТ СН'!$F$5-'СЕТ СН'!$F$20</f>
        <v>2247.9619079600002</v>
      </c>
      <c r="U30" s="36">
        <f>SUMIFS(СВЦЭМ!$C$39:$C$782,СВЦЭМ!$A$39:$A$782,$A30,СВЦЭМ!$B$39:$B$782,U$11)+'СЕТ СН'!$F$12+СВЦЭМ!$D$10+'СЕТ СН'!$F$5-'СЕТ СН'!$F$20</f>
        <v>2253.8415645800001</v>
      </c>
      <c r="V30" s="36">
        <f>SUMIFS(СВЦЭМ!$C$39:$C$782,СВЦЭМ!$A$39:$A$782,$A30,СВЦЭМ!$B$39:$B$782,V$11)+'СЕТ СН'!$F$12+СВЦЭМ!$D$10+'СЕТ СН'!$F$5-'СЕТ СН'!$F$20</f>
        <v>2260.7003045600004</v>
      </c>
      <c r="W30" s="36">
        <f>SUMIFS(СВЦЭМ!$C$39:$C$782,СВЦЭМ!$A$39:$A$782,$A30,СВЦЭМ!$B$39:$B$782,W$11)+'СЕТ СН'!$F$12+СВЦЭМ!$D$10+'СЕТ СН'!$F$5-'СЕТ СН'!$F$20</f>
        <v>2273.0175800100001</v>
      </c>
      <c r="X30" s="36">
        <f>SUMIFS(СВЦЭМ!$C$39:$C$782,СВЦЭМ!$A$39:$A$782,$A30,СВЦЭМ!$B$39:$B$782,X$11)+'СЕТ СН'!$F$12+СВЦЭМ!$D$10+'СЕТ СН'!$F$5-'СЕТ СН'!$F$20</f>
        <v>2303.5006332299999</v>
      </c>
      <c r="Y30" s="36">
        <f>SUMIFS(СВЦЭМ!$C$39:$C$782,СВЦЭМ!$A$39:$A$782,$A30,СВЦЭМ!$B$39:$B$782,Y$11)+'СЕТ СН'!$F$12+СВЦЭМ!$D$10+'СЕТ СН'!$F$5-'СЕТ СН'!$F$20</f>
        <v>2321.9768120200001</v>
      </c>
    </row>
    <row r="31" spans="1:25" ht="15.75" x14ac:dyDescent="0.2">
      <c r="A31" s="35">
        <f t="shared" si="0"/>
        <v>44550</v>
      </c>
      <c r="B31" s="36">
        <f>SUMIFS(СВЦЭМ!$C$39:$C$782,СВЦЭМ!$A$39:$A$782,$A31,СВЦЭМ!$B$39:$B$782,B$11)+'СЕТ СН'!$F$12+СВЦЭМ!$D$10+'СЕТ СН'!$F$5-'СЕТ СН'!$F$20</f>
        <v>2330.0723387400003</v>
      </c>
      <c r="C31" s="36">
        <f>SUMIFS(СВЦЭМ!$C$39:$C$782,СВЦЭМ!$A$39:$A$782,$A31,СВЦЭМ!$B$39:$B$782,C$11)+'СЕТ СН'!$F$12+СВЦЭМ!$D$10+'СЕТ СН'!$F$5-'СЕТ СН'!$F$20</f>
        <v>2328.8586032500002</v>
      </c>
      <c r="D31" s="36">
        <f>SUMIFS(СВЦЭМ!$C$39:$C$782,СВЦЭМ!$A$39:$A$782,$A31,СВЦЭМ!$B$39:$B$782,D$11)+'СЕТ СН'!$F$12+СВЦЭМ!$D$10+'СЕТ СН'!$F$5-'СЕТ СН'!$F$20</f>
        <v>2335.0357699200003</v>
      </c>
      <c r="E31" s="36">
        <f>SUMIFS(СВЦЭМ!$C$39:$C$782,СВЦЭМ!$A$39:$A$782,$A31,СВЦЭМ!$B$39:$B$782,E$11)+'СЕТ СН'!$F$12+СВЦЭМ!$D$10+'СЕТ СН'!$F$5-'СЕТ СН'!$F$20</f>
        <v>2340.7640635200005</v>
      </c>
      <c r="F31" s="36">
        <f>SUMIFS(СВЦЭМ!$C$39:$C$782,СВЦЭМ!$A$39:$A$782,$A31,СВЦЭМ!$B$39:$B$782,F$11)+'СЕТ СН'!$F$12+СВЦЭМ!$D$10+'СЕТ СН'!$F$5-'СЕТ СН'!$F$20</f>
        <v>2331.7951955799999</v>
      </c>
      <c r="G31" s="36">
        <f>SUMIFS(СВЦЭМ!$C$39:$C$782,СВЦЭМ!$A$39:$A$782,$A31,СВЦЭМ!$B$39:$B$782,G$11)+'СЕТ СН'!$F$12+СВЦЭМ!$D$10+'СЕТ СН'!$F$5-'СЕТ СН'!$F$20</f>
        <v>2308.8459854900002</v>
      </c>
      <c r="H31" s="36">
        <f>SUMIFS(СВЦЭМ!$C$39:$C$782,СВЦЭМ!$A$39:$A$782,$A31,СВЦЭМ!$B$39:$B$782,H$11)+'СЕТ СН'!$F$12+СВЦЭМ!$D$10+'СЕТ СН'!$F$5-'СЕТ СН'!$F$20</f>
        <v>2260.60081515</v>
      </c>
      <c r="I31" s="36">
        <f>SUMIFS(СВЦЭМ!$C$39:$C$782,СВЦЭМ!$A$39:$A$782,$A31,СВЦЭМ!$B$39:$B$782,I$11)+'СЕТ СН'!$F$12+СВЦЭМ!$D$10+'СЕТ СН'!$F$5-'СЕТ СН'!$F$20</f>
        <v>2265.5461330400003</v>
      </c>
      <c r="J31" s="36">
        <f>SUMIFS(СВЦЭМ!$C$39:$C$782,СВЦЭМ!$A$39:$A$782,$A31,СВЦЭМ!$B$39:$B$782,J$11)+'СЕТ СН'!$F$12+СВЦЭМ!$D$10+'СЕТ СН'!$F$5-'СЕТ СН'!$F$20</f>
        <v>2282.6658969400005</v>
      </c>
      <c r="K31" s="36">
        <f>SUMIFS(СВЦЭМ!$C$39:$C$782,СВЦЭМ!$A$39:$A$782,$A31,СВЦЭМ!$B$39:$B$782,K$11)+'СЕТ СН'!$F$12+СВЦЭМ!$D$10+'СЕТ СН'!$F$5-'СЕТ СН'!$F$20</f>
        <v>2285.6017628400004</v>
      </c>
      <c r="L31" s="36">
        <f>SUMIFS(СВЦЭМ!$C$39:$C$782,СВЦЭМ!$A$39:$A$782,$A31,СВЦЭМ!$B$39:$B$782,L$11)+'СЕТ СН'!$F$12+СВЦЭМ!$D$10+'СЕТ СН'!$F$5-'СЕТ СН'!$F$20</f>
        <v>2295.5220427800004</v>
      </c>
      <c r="M31" s="36">
        <f>SUMIFS(СВЦЭМ!$C$39:$C$782,СВЦЭМ!$A$39:$A$782,$A31,СВЦЭМ!$B$39:$B$782,M$11)+'СЕТ СН'!$F$12+СВЦЭМ!$D$10+'СЕТ СН'!$F$5-'СЕТ СН'!$F$20</f>
        <v>2298.5565251900002</v>
      </c>
      <c r="N31" s="36">
        <f>SUMIFS(СВЦЭМ!$C$39:$C$782,СВЦЭМ!$A$39:$A$782,$A31,СВЦЭМ!$B$39:$B$782,N$11)+'СЕТ СН'!$F$12+СВЦЭМ!$D$10+'СЕТ СН'!$F$5-'СЕТ СН'!$F$20</f>
        <v>2293.6473717400004</v>
      </c>
      <c r="O31" s="36">
        <f>SUMIFS(СВЦЭМ!$C$39:$C$782,СВЦЭМ!$A$39:$A$782,$A31,СВЦЭМ!$B$39:$B$782,O$11)+'СЕТ СН'!$F$12+СВЦЭМ!$D$10+'СЕТ СН'!$F$5-'СЕТ СН'!$F$20</f>
        <v>2300.2369873500002</v>
      </c>
      <c r="P31" s="36">
        <f>SUMIFS(СВЦЭМ!$C$39:$C$782,СВЦЭМ!$A$39:$A$782,$A31,СВЦЭМ!$B$39:$B$782,P$11)+'СЕТ СН'!$F$12+СВЦЭМ!$D$10+'СЕТ СН'!$F$5-'СЕТ СН'!$F$20</f>
        <v>2302.4798363999998</v>
      </c>
      <c r="Q31" s="36">
        <f>SUMIFS(СВЦЭМ!$C$39:$C$782,СВЦЭМ!$A$39:$A$782,$A31,СВЦЭМ!$B$39:$B$782,Q$11)+'СЕТ СН'!$F$12+СВЦЭМ!$D$10+'СЕТ СН'!$F$5-'СЕТ СН'!$F$20</f>
        <v>2290.2670309900004</v>
      </c>
      <c r="R31" s="36">
        <f>SUMIFS(СВЦЭМ!$C$39:$C$782,СВЦЭМ!$A$39:$A$782,$A31,СВЦЭМ!$B$39:$B$782,R$11)+'СЕТ СН'!$F$12+СВЦЭМ!$D$10+'СЕТ СН'!$F$5-'СЕТ СН'!$F$20</f>
        <v>2272.1105087800001</v>
      </c>
      <c r="S31" s="36">
        <f>SUMIFS(СВЦЭМ!$C$39:$C$782,СВЦЭМ!$A$39:$A$782,$A31,СВЦЭМ!$B$39:$B$782,S$11)+'СЕТ СН'!$F$12+СВЦЭМ!$D$10+'СЕТ СН'!$F$5-'СЕТ СН'!$F$20</f>
        <v>2286.4530039000001</v>
      </c>
      <c r="T31" s="36">
        <f>SUMIFS(СВЦЭМ!$C$39:$C$782,СВЦЭМ!$A$39:$A$782,$A31,СВЦЭМ!$B$39:$B$782,T$11)+'СЕТ СН'!$F$12+СВЦЭМ!$D$10+'СЕТ СН'!$F$5-'СЕТ СН'!$F$20</f>
        <v>2289.4551263700005</v>
      </c>
      <c r="U31" s="36">
        <f>SUMIFS(СВЦЭМ!$C$39:$C$782,СВЦЭМ!$A$39:$A$782,$A31,СВЦЭМ!$B$39:$B$782,U$11)+'СЕТ СН'!$F$12+СВЦЭМ!$D$10+'СЕТ СН'!$F$5-'СЕТ СН'!$F$20</f>
        <v>2293.6102367700005</v>
      </c>
      <c r="V31" s="36">
        <f>SUMIFS(СВЦЭМ!$C$39:$C$782,СВЦЭМ!$A$39:$A$782,$A31,СВЦЭМ!$B$39:$B$782,V$11)+'СЕТ СН'!$F$12+СВЦЭМ!$D$10+'СЕТ СН'!$F$5-'СЕТ СН'!$F$20</f>
        <v>2293.3331166200001</v>
      </c>
      <c r="W31" s="36">
        <f>SUMIFS(СВЦЭМ!$C$39:$C$782,СВЦЭМ!$A$39:$A$782,$A31,СВЦЭМ!$B$39:$B$782,W$11)+'СЕТ СН'!$F$12+СВЦЭМ!$D$10+'СЕТ СН'!$F$5-'СЕТ СН'!$F$20</f>
        <v>2295.1679542299999</v>
      </c>
      <c r="X31" s="36">
        <f>SUMIFS(СВЦЭМ!$C$39:$C$782,СВЦЭМ!$A$39:$A$782,$A31,СВЦЭМ!$B$39:$B$782,X$11)+'СЕТ СН'!$F$12+СВЦЭМ!$D$10+'СЕТ СН'!$F$5-'СЕТ СН'!$F$20</f>
        <v>2362.0000522800001</v>
      </c>
      <c r="Y31" s="36">
        <f>SUMIFS(СВЦЭМ!$C$39:$C$782,СВЦЭМ!$A$39:$A$782,$A31,СВЦЭМ!$B$39:$B$782,Y$11)+'СЕТ СН'!$F$12+СВЦЭМ!$D$10+'СЕТ СН'!$F$5-'СЕТ СН'!$F$20</f>
        <v>2351.7005015700001</v>
      </c>
    </row>
    <row r="32" spans="1:25" ht="15.75" x14ac:dyDescent="0.2">
      <c r="A32" s="35">
        <f t="shared" si="0"/>
        <v>44551</v>
      </c>
      <c r="B32" s="36">
        <f>SUMIFS(СВЦЭМ!$C$39:$C$782,СВЦЭМ!$A$39:$A$782,$A32,СВЦЭМ!$B$39:$B$782,B$11)+'СЕТ СН'!$F$12+СВЦЭМ!$D$10+'СЕТ СН'!$F$5-'СЕТ СН'!$F$20</f>
        <v>2344.3515183899999</v>
      </c>
      <c r="C32" s="36">
        <f>SUMIFS(СВЦЭМ!$C$39:$C$782,СВЦЭМ!$A$39:$A$782,$A32,СВЦЭМ!$B$39:$B$782,C$11)+'СЕТ СН'!$F$12+СВЦЭМ!$D$10+'СЕТ СН'!$F$5-'СЕТ СН'!$F$20</f>
        <v>2332.9559592100004</v>
      </c>
      <c r="D32" s="36">
        <f>SUMIFS(СВЦЭМ!$C$39:$C$782,СВЦЭМ!$A$39:$A$782,$A32,СВЦЭМ!$B$39:$B$782,D$11)+'СЕТ СН'!$F$12+СВЦЭМ!$D$10+'СЕТ СН'!$F$5-'СЕТ СН'!$F$20</f>
        <v>2326.3679835399998</v>
      </c>
      <c r="E32" s="36">
        <f>SUMIFS(СВЦЭМ!$C$39:$C$782,СВЦЭМ!$A$39:$A$782,$A32,СВЦЭМ!$B$39:$B$782,E$11)+'СЕТ СН'!$F$12+СВЦЭМ!$D$10+'СЕТ СН'!$F$5-'СЕТ СН'!$F$20</f>
        <v>2268.1098209600004</v>
      </c>
      <c r="F32" s="36">
        <f>SUMIFS(СВЦЭМ!$C$39:$C$782,СВЦЭМ!$A$39:$A$782,$A32,СВЦЭМ!$B$39:$B$782,F$11)+'СЕТ СН'!$F$12+СВЦЭМ!$D$10+'СЕТ СН'!$F$5-'СЕТ СН'!$F$20</f>
        <v>2282.7951596299999</v>
      </c>
      <c r="G32" s="36">
        <f>SUMIFS(СВЦЭМ!$C$39:$C$782,СВЦЭМ!$A$39:$A$782,$A32,СВЦЭМ!$B$39:$B$782,G$11)+'СЕТ СН'!$F$12+СВЦЭМ!$D$10+'СЕТ СН'!$F$5-'СЕТ СН'!$F$20</f>
        <v>2257.1000331400001</v>
      </c>
      <c r="H32" s="36">
        <f>SUMIFS(СВЦЭМ!$C$39:$C$782,СВЦЭМ!$A$39:$A$782,$A32,СВЦЭМ!$B$39:$B$782,H$11)+'СЕТ СН'!$F$12+СВЦЭМ!$D$10+'СЕТ СН'!$F$5-'СЕТ СН'!$F$20</f>
        <v>2222.3703729500003</v>
      </c>
      <c r="I32" s="36">
        <f>SUMIFS(СВЦЭМ!$C$39:$C$782,СВЦЭМ!$A$39:$A$782,$A32,СВЦЭМ!$B$39:$B$782,I$11)+'СЕТ СН'!$F$12+СВЦЭМ!$D$10+'СЕТ СН'!$F$5-'СЕТ СН'!$F$20</f>
        <v>2258.1908112700003</v>
      </c>
      <c r="J32" s="36">
        <f>SUMIFS(СВЦЭМ!$C$39:$C$782,СВЦЭМ!$A$39:$A$782,$A32,СВЦЭМ!$B$39:$B$782,J$11)+'СЕТ СН'!$F$12+СВЦЭМ!$D$10+'СЕТ СН'!$F$5-'СЕТ СН'!$F$20</f>
        <v>2264.1253452300002</v>
      </c>
      <c r="K32" s="36">
        <f>SUMIFS(СВЦЭМ!$C$39:$C$782,СВЦЭМ!$A$39:$A$782,$A32,СВЦЭМ!$B$39:$B$782,K$11)+'СЕТ СН'!$F$12+СВЦЭМ!$D$10+'СЕТ СН'!$F$5-'СЕТ СН'!$F$20</f>
        <v>2227.2929181899999</v>
      </c>
      <c r="L32" s="36">
        <f>SUMIFS(СВЦЭМ!$C$39:$C$782,СВЦЭМ!$A$39:$A$782,$A32,СВЦЭМ!$B$39:$B$782,L$11)+'СЕТ СН'!$F$12+СВЦЭМ!$D$10+'СЕТ СН'!$F$5-'СЕТ СН'!$F$20</f>
        <v>2235.2105700500001</v>
      </c>
      <c r="M32" s="36">
        <f>SUMIFS(СВЦЭМ!$C$39:$C$782,СВЦЭМ!$A$39:$A$782,$A32,СВЦЭМ!$B$39:$B$782,M$11)+'СЕТ СН'!$F$12+СВЦЭМ!$D$10+'СЕТ СН'!$F$5-'СЕТ СН'!$F$20</f>
        <v>2285.9213133600001</v>
      </c>
      <c r="N32" s="36">
        <f>SUMIFS(СВЦЭМ!$C$39:$C$782,СВЦЭМ!$A$39:$A$782,$A32,СВЦЭМ!$B$39:$B$782,N$11)+'СЕТ СН'!$F$12+СВЦЭМ!$D$10+'СЕТ СН'!$F$5-'СЕТ СН'!$F$20</f>
        <v>2296.2052273400004</v>
      </c>
      <c r="O32" s="36">
        <f>SUMIFS(СВЦЭМ!$C$39:$C$782,СВЦЭМ!$A$39:$A$782,$A32,СВЦЭМ!$B$39:$B$782,O$11)+'СЕТ СН'!$F$12+СВЦЭМ!$D$10+'СЕТ СН'!$F$5-'СЕТ СН'!$F$20</f>
        <v>2298.1489791600002</v>
      </c>
      <c r="P32" s="36">
        <f>SUMIFS(СВЦЭМ!$C$39:$C$782,СВЦЭМ!$A$39:$A$782,$A32,СВЦЭМ!$B$39:$B$782,P$11)+'СЕТ СН'!$F$12+СВЦЭМ!$D$10+'СЕТ СН'!$F$5-'СЕТ СН'!$F$20</f>
        <v>2297.6631892900004</v>
      </c>
      <c r="Q32" s="36">
        <f>SUMIFS(СВЦЭМ!$C$39:$C$782,СВЦЭМ!$A$39:$A$782,$A32,СВЦЭМ!$B$39:$B$782,Q$11)+'СЕТ СН'!$F$12+СВЦЭМ!$D$10+'СЕТ СН'!$F$5-'СЕТ СН'!$F$20</f>
        <v>2290.8092899800004</v>
      </c>
      <c r="R32" s="36">
        <f>SUMIFS(СВЦЭМ!$C$39:$C$782,СВЦЭМ!$A$39:$A$782,$A32,СВЦЭМ!$B$39:$B$782,R$11)+'СЕТ СН'!$F$12+СВЦЭМ!$D$10+'СЕТ СН'!$F$5-'СЕТ СН'!$F$20</f>
        <v>2287.0504021200004</v>
      </c>
      <c r="S32" s="36">
        <f>SUMIFS(СВЦЭМ!$C$39:$C$782,СВЦЭМ!$A$39:$A$782,$A32,СВЦЭМ!$B$39:$B$782,S$11)+'СЕТ СН'!$F$12+СВЦЭМ!$D$10+'СЕТ СН'!$F$5-'СЕТ СН'!$F$20</f>
        <v>2237.3585429600002</v>
      </c>
      <c r="T32" s="36">
        <f>SUMIFS(СВЦЭМ!$C$39:$C$782,СВЦЭМ!$A$39:$A$782,$A32,СВЦЭМ!$B$39:$B$782,T$11)+'СЕТ СН'!$F$12+СВЦЭМ!$D$10+'СЕТ СН'!$F$5-'СЕТ СН'!$F$20</f>
        <v>2262.3512802700002</v>
      </c>
      <c r="U32" s="36">
        <f>SUMIFS(СВЦЭМ!$C$39:$C$782,СВЦЭМ!$A$39:$A$782,$A32,СВЦЭМ!$B$39:$B$782,U$11)+'СЕТ СН'!$F$12+СВЦЭМ!$D$10+'СЕТ СН'!$F$5-'СЕТ СН'!$F$20</f>
        <v>2282.4917237600002</v>
      </c>
      <c r="V32" s="36">
        <f>SUMIFS(СВЦЭМ!$C$39:$C$782,СВЦЭМ!$A$39:$A$782,$A32,СВЦЭМ!$B$39:$B$782,V$11)+'СЕТ СН'!$F$12+СВЦЭМ!$D$10+'СЕТ СН'!$F$5-'СЕТ СН'!$F$20</f>
        <v>2276.2424675700004</v>
      </c>
      <c r="W32" s="36">
        <f>SUMIFS(СВЦЭМ!$C$39:$C$782,СВЦЭМ!$A$39:$A$782,$A32,СВЦЭМ!$B$39:$B$782,W$11)+'СЕТ СН'!$F$12+СВЦЭМ!$D$10+'СЕТ СН'!$F$5-'СЕТ СН'!$F$20</f>
        <v>2295.3723031</v>
      </c>
      <c r="X32" s="36">
        <f>SUMIFS(СВЦЭМ!$C$39:$C$782,СВЦЭМ!$A$39:$A$782,$A32,СВЦЭМ!$B$39:$B$782,X$11)+'СЕТ СН'!$F$12+СВЦЭМ!$D$10+'СЕТ СН'!$F$5-'СЕТ СН'!$F$20</f>
        <v>2312.7840772400004</v>
      </c>
      <c r="Y32" s="36">
        <f>SUMIFS(СВЦЭМ!$C$39:$C$782,СВЦЭМ!$A$39:$A$782,$A32,СВЦЭМ!$B$39:$B$782,Y$11)+'СЕТ СН'!$F$12+СВЦЭМ!$D$10+'СЕТ СН'!$F$5-'СЕТ СН'!$F$20</f>
        <v>2361.0710653200003</v>
      </c>
    </row>
    <row r="33" spans="1:25" ht="15.75" x14ac:dyDescent="0.2">
      <c r="A33" s="35">
        <f t="shared" si="0"/>
        <v>44552</v>
      </c>
      <c r="B33" s="36">
        <f>SUMIFS(СВЦЭМ!$C$39:$C$782,СВЦЭМ!$A$39:$A$782,$A33,СВЦЭМ!$B$39:$B$782,B$11)+'СЕТ СН'!$F$12+СВЦЭМ!$D$10+'СЕТ СН'!$F$5-'СЕТ СН'!$F$20</f>
        <v>2337.1570803800005</v>
      </c>
      <c r="C33" s="36">
        <f>SUMIFS(СВЦЭМ!$C$39:$C$782,СВЦЭМ!$A$39:$A$782,$A33,СВЦЭМ!$B$39:$B$782,C$11)+'СЕТ СН'!$F$12+СВЦЭМ!$D$10+'СЕТ СН'!$F$5-'СЕТ СН'!$F$20</f>
        <v>2320.9278583400001</v>
      </c>
      <c r="D33" s="36">
        <f>SUMIFS(СВЦЭМ!$C$39:$C$782,СВЦЭМ!$A$39:$A$782,$A33,СВЦЭМ!$B$39:$B$782,D$11)+'СЕТ СН'!$F$12+СВЦЭМ!$D$10+'СЕТ СН'!$F$5-'СЕТ СН'!$F$20</f>
        <v>2270.6004065300003</v>
      </c>
      <c r="E33" s="36">
        <f>SUMIFS(СВЦЭМ!$C$39:$C$782,СВЦЭМ!$A$39:$A$782,$A33,СВЦЭМ!$B$39:$B$782,E$11)+'СЕТ СН'!$F$12+СВЦЭМ!$D$10+'СЕТ СН'!$F$5-'СЕТ СН'!$F$20</f>
        <v>2263.9472468800004</v>
      </c>
      <c r="F33" s="36">
        <f>SUMIFS(СВЦЭМ!$C$39:$C$782,СВЦЭМ!$A$39:$A$782,$A33,СВЦЭМ!$B$39:$B$782,F$11)+'СЕТ СН'!$F$12+СВЦЭМ!$D$10+'СЕТ СН'!$F$5-'СЕТ СН'!$F$20</f>
        <v>2234.9563761600002</v>
      </c>
      <c r="G33" s="36">
        <f>SUMIFS(СВЦЭМ!$C$39:$C$782,СВЦЭМ!$A$39:$A$782,$A33,СВЦЭМ!$B$39:$B$782,G$11)+'СЕТ СН'!$F$12+СВЦЭМ!$D$10+'СЕТ СН'!$F$5-'СЕТ СН'!$F$20</f>
        <v>2200.3475521999999</v>
      </c>
      <c r="H33" s="36">
        <f>SUMIFS(СВЦЭМ!$C$39:$C$782,СВЦЭМ!$A$39:$A$782,$A33,СВЦЭМ!$B$39:$B$782,H$11)+'СЕТ СН'!$F$12+СВЦЭМ!$D$10+'СЕТ СН'!$F$5-'СЕТ СН'!$F$20</f>
        <v>2213.2969082700001</v>
      </c>
      <c r="I33" s="36">
        <f>SUMIFS(СВЦЭМ!$C$39:$C$782,СВЦЭМ!$A$39:$A$782,$A33,СВЦЭМ!$B$39:$B$782,I$11)+'СЕТ СН'!$F$12+СВЦЭМ!$D$10+'СЕТ СН'!$F$5-'СЕТ СН'!$F$20</f>
        <v>2215.03999707</v>
      </c>
      <c r="J33" s="36">
        <f>SUMIFS(СВЦЭМ!$C$39:$C$782,СВЦЭМ!$A$39:$A$782,$A33,СВЦЭМ!$B$39:$B$782,J$11)+'СЕТ СН'!$F$12+СВЦЭМ!$D$10+'СЕТ СН'!$F$5-'СЕТ СН'!$F$20</f>
        <v>2248.0294586200002</v>
      </c>
      <c r="K33" s="36">
        <f>SUMIFS(СВЦЭМ!$C$39:$C$782,СВЦЭМ!$A$39:$A$782,$A33,СВЦЭМ!$B$39:$B$782,K$11)+'СЕТ СН'!$F$12+СВЦЭМ!$D$10+'СЕТ СН'!$F$5-'СЕТ СН'!$F$20</f>
        <v>2263.6563314700002</v>
      </c>
      <c r="L33" s="36">
        <f>SUMIFS(СВЦЭМ!$C$39:$C$782,СВЦЭМ!$A$39:$A$782,$A33,СВЦЭМ!$B$39:$B$782,L$11)+'СЕТ СН'!$F$12+СВЦЭМ!$D$10+'СЕТ СН'!$F$5-'СЕТ СН'!$F$20</f>
        <v>2280.2388159000002</v>
      </c>
      <c r="M33" s="36">
        <f>SUMIFS(СВЦЭМ!$C$39:$C$782,СВЦЭМ!$A$39:$A$782,$A33,СВЦЭМ!$B$39:$B$782,M$11)+'СЕТ СН'!$F$12+СВЦЭМ!$D$10+'СЕТ СН'!$F$5-'СЕТ СН'!$F$20</f>
        <v>2333.8243196800004</v>
      </c>
      <c r="N33" s="36">
        <f>SUMIFS(СВЦЭМ!$C$39:$C$782,СВЦЭМ!$A$39:$A$782,$A33,СВЦЭМ!$B$39:$B$782,N$11)+'СЕТ СН'!$F$12+СВЦЭМ!$D$10+'СЕТ СН'!$F$5-'СЕТ СН'!$F$20</f>
        <v>2342.6216590600002</v>
      </c>
      <c r="O33" s="36">
        <f>SUMIFS(СВЦЭМ!$C$39:$C$782,СВЦЭМ!$A$39:$A$782,$A33,СВЦЭМ!$B$39:$B$782,O$11)+'СЕТ СН'!$F$12+СВЦЭМ!$D$10+'СЕТ СН'!$F$5-'СЕТ СН'!$F$20</f>
        <v>2341.9841009800002</v>
      </c>
      <c r="P33" s="36">
        <f>SUMIFS(СВЦЭМ!$C$39:$C$782,СВЦЭМ!$A$39:$A$782,$A33,СВЦЭМ!$B$39:$B$782,P$11)+'СЕТ СН'!$F$12+СВЦЭМ!$D$10+'СЕТ СН'!$F$5-'СЕТ СН'!$F$20</f>
        <v>2336.02801112</v>
      </c>
      <c r="Q33" s="36">
        <f>SUMIFS(СВЦЭМ!$C$39:$C$782,СВЦЭМ!$A$39:$A$782,$A33,СВЦЭМ!$B$39:$B$782,Q$11)+'СЕТ СН'!$F$12+СВЦЭМ!$D$10+'СЕТ СН'!$F$5-'СЕТ СН'!$F$20</f>
        <v>2327.2985772299999</v>
      </c>
      <c r="R33" s="36">
        <f>SUMIFS(СВЦЭМ!$C$39:$C$782,СВЦЭМ!$A$39:$A$782,$A33,СВЦЭМ!$B$39:$B$782,R$11)+'СЕТ СН'!$F$12+СВЦЭМ!$D$10+'СЕТ СН'!$F$5-'СЕТ СН'!$F$20</f>
        <v>2329.2975663900002</v>
      </c>
      <c r="S33" s="36">
        <f>SUMIFS(СВЦЭМ!$C$39:$C$782,СВЦЭМ!$A$39:$A$782,$A33,СВЦЭМ!$B$39:$B$782,S$11)+'СЕТ СН'!$F$12+СВЦЭМ!$D$10+'СЕТ СН'!$F$5-'СЕТ СН'!$F$20</f>
        <v>2269.0486342200002</v>
      </c>
      <c r="T33" s="36">
        <f>SUMIFS(СВЦЭМ!$C$39:$C$782,СВЦЭМ!$A$39:$A$782,$A33,СВЦЭМ!$B$39:$B$782,T$11)+'СЕТ СН'!$F$12+СВЦЭМ!$D$10+'СЕТ СН'!$F$5-'СЕТ СН'!$F$20</f>
        <v>2250.5151719900005</v>
      </c>
      <c r="U33" s="36">
        <f>SUMIFS(СВЦЭМ!$C$39:$C$782,СВЦЭМ!$A$39:$A$782,$A33,СВЦЭМ!$B$39:$B$782,U$11)+'СЕТ СН'!$F$12+СВЦЭМ!$D$10+'СЕТ СН'!$F$5-'СЕТ СН'!$F$20</f>
        <v>2249.2210942000002</v>
      </c>
      <c r="V33" s="36">
        <f>SUMIFS(СВЦЭМ!$C$39:$C$782,СВЦЭМ!$A$39:$A$782,$A33,СВЦЭМ!$B$39:$B$782,V$11)+'СЕТ СН'!$F$12+СВЦЭМ!$D$10+'СЕТ СН'!$F$5-'СЕТ СН'!$F$20</f>
        <v>2306.6214370600001</v>
      </c>
      <c r="W33" s="36">
        <f>SUMIFS(СВЦЭМ!$C$39:$C$782,СВЦЭМ!$A$39:$A$782,$A33,СВЦЭМ!$B$39:$B$782,W$11)+'СЕТ СН'!$F$12+СВЦЭМ!$D$10+'СЕТ СН'!$F$5-'СЕТ СН'!$F$20</f>
        <v>2323.5958127900003</v>
      </c>
      <c r="X33" s="36">
        <f>SUMIFS(СВЦЭМ!$C$39:$C$782,СВЦЭМ!$A$39:$A$782,$A33,СВЦЭМ!$B$39:$B$782,X$11)+'СЕТ СН'!$F$12+СВЦЭМ!$D$10+'СЕТ СН'!$F$5-'СЕТ СН'!$F$20</f>
        <v>2314.6063218099998</v>
      </c>
      <c r="Y33" s="36">
        <f>SUMIFS(СВЦЭМ!$C$39:$C$782,СВЦЭМ!$A$39:$A$782,$A33,СВЦЭМ!$B$39:$B$782,Y$11)+'СЕТ СН'!$F$12+СВЦЭМ!$D$10+'СЕТ СН'!$F$5-'СЕТ СН'!$F$20</f>
        <v>2364.1267620899998</v>
      </c>
    </row>
    <row r="34" spans="1:25" ht="15.75" x14ac:dyDescent="0.2">
      <c r="A34" s="35">
        <f t="shared" si="0"/>
        <v>44553</v>
      </c>
      <c r="B34" s="36">
        <f>SUMIFS(СВЦЭМ!$C$39:$C$782,СВЦЭМ!$A$39:$A$782,$A34,СВЦЭМ!$B$39:$B$782,B$11)+'СЕТ СН'!$F$12+СВЦЭМ!$D$10+'СЕТ СН'!$F$5-'СЕТ СН'!$F$20</f>
        <v>2304.9652594400004</v>
      </c>
      <c r="C34" s="36">
        <f>SUMIFS(СВЦЭМ!$C$39:$C$782,СВЦЭМ!$A$39:$A$782,$A34,СВЦЭМ!$B$39:$B$782,C$11)+'СЕТ СН'!$F$12+СВЦЭМ!$D$10+'СЕТ СН'!$F$5-'СЕТ СН'!$F$20</f>
        <v>2315.9039735900001</v>
      </c>
      <c r="D34" s="36">
        <f>SUMIFS(СВЦЭМ!$C$39:$C$782,СВЦЭМ!$A$39:$A$782,$A34,СВЦЭМ!$B$39:$B$782,D$11)+'СЕТ СН'!$F$12+СВЦЭМ!$D$10+'СЕТ СН'!$F$5-'СЕТ СН'!$F$20</f>
        <v>2339.9901998700002</v>
      </c>
      <c r="E34" s="36">
        <f>SUMIFS(СВЦЭМ!$C$39:$C$782,СВЦЭМ!$A$39:$A$782,$A34,СВЦЭМ!$B$39:$B$782,E$11)+'СЕТ СН'!$F$12+СВЦЭМ!$D$10+'СЕТ СН'!$F$5-'СЕТ СН'!$F$20</f>
        <v>2335.6290915400004</v>
      </c>
      <c r="F34" s="36">
        <f>SUMIFS(СВЦЭМ!$C$39:$C$782,СВЦЭМ!$A$39:$A$782,$A34,СВЦЭМ!$B$39:$B$782,F$11)+'СЕТ СН'!$F$12+СВЦЭМ!$D$10+'СЕТ СН'!$F$5-'СЕТ СН'!$F$20</f>
        <v>2315.69377601</v>
      </c>
      <c r="G34" s="36">
        <f>SUMIFS(СВЦЭМ!$C$39:$C$782,СВЦЭМ!$A$39:$A$782,$A34,СВЦЭМ!$B$39:$B$782,G$11)+'СЕТ СН'!$F$12+СВЦЭМ!$D$10+'СЕТ СН'!$F$5-'СЕТ СН'!$F$20</f>
        <v>2285.9201263600003</v>
      </c>
      <c r="H34" s="36">
        <f>SUMIFS(СВЦЭМ!$C$39:$C$782,СВЦЭМ!$A$39:$A$782,$A34,СВЦЭМ!$B$39:$B$782,H$11)+'СЕТ СН'!$F$12+СВЦЭМ!$D$10+'СЕТ СН'!$F$5-'СЕТ СН'!$F$20</f>
        <v>2255.7453861100003</v>
      </c>
      <c r="I34" s="36">
        <f>SUMIFS(СВЦЭМ!$C$39:$C$782,СВЦЭМ!$A$39:$A$782,$A34,СВЦЭМ!$B$39:$B$782,I$11)+'СЕТ СН'!$F$12+СВЦЭМ!$D$10+'СЕТ СН'!$F$5-'СЕТ СН'!$F$20</f>
        <v>2285.2066599700001</v>
      </c>
      <c r="J34" s="36">
        <f>SUMIFS(СВЦЭМ!$C$39:$C$782,СВЦЭМ!$A$39:$A$782,$A34,СВЦЭМ!$B$39:$B$782,J$11)+'СЕТ СН'!$F$12+СВЦЭМ!$D$10+'СЕТ СН'!$F$5-'СЕТ СН'!$F$20</f>
        <v>2255.4008375600001</v>
      </c>
      <c r="K34" s="36">
        <f>SUMIFS(СВЦЭМ!$C$39:$C$782,СВЦЭМ!$A$39:$A$782,$A34,СВЦЭМ!$B$39:$B$782,K$11)+'СЕТ СН'!$F$12+СВЦЭМ!$D$10+'СЕТ СН'!$F$5-'СЕТ СН'!$F$20</f>
        <v>2266.99553578</v>
      </c>
      <c r="L34" s="36">
        <f>SUMIFS(СВЦЭМ!$C$39:$C$782,СВЦЭМ!$A$39:$A$782,$A34,СВЦЭМ!$B$39:$B$782,L$11)+'СЕТ СН'!$F$12+СВЦЭМ!$D$10+'СЕТ СН'!$F$5-'СЕТ СН'!$F$20</f>
        <v>2278.91928534</v>
      </c>
      <c r="M34" s="36">
        <f>SUMIFS(СВЦЭМ!$C$39:$C$782,СВЦЭМ!$A$39:$A$782,$A34,СВЦЭМ!$B$39:$B$782,M$11)+'СЕТ СН'!$F$12+СВЦЭМ!$D$10+'СЕТ СН'!$F$5-'СЕТ СН'!$F$20</f>
        <v>2291.3849079500001</v>
      </c>
      <c r="N34" s="36">
        <f>SUMIFS(СВЦЭМ!$C$39:$C$782,СВЦЭМ!$A$39:$A$782,$A34,СВЦЭМ!$B$39:$B$782,N$11)+'СЕТ СН'!$F$12+СВЦЭМ!$D$10+'СЕТ СН'!$F$5-'СЕТ СН'!$F$20</f>
        <v>2300.8878677800003</v>
      </c>
      <c r="O34" s="36">
        <f>SUMIFS(СВЦЭМ!$C$39:$C$782,СВЦЭМ!$A$39:$A$782,$A34,СВЦЭМ!$B$39:$B$782,O$11)+'СЕТ СН'!$F$12+СВЦЭМ!$D$10+'СЕТ СН'!$F$5-'СЕТ СН'!$F$20</f>
        <v>2304.7836343100003</v>
      </c>
      <c r="P34" s="36">
        <f>SUMIFS(СВЦЭМ!$C$39:$C$782,СВЦЭМ!$A$39:$A$782,$A34,СВЦЭМ!$B$39:$B$782,P$11)+'СЕТ СН'!$F$12+СВЦЭМ!$D$10+'СЕТ СН'!$F$5-'СЕТ СН'!$F$20</f>
        <v>2305.3487250200001</v>
      </c>
      <c r="Q34" s="36">
        <f>SUMIFS(СВЦЭМ!$C$39:$C$782,СВЦЭМ!$A$39:$A$782,$A34,СВЦЭМ!$B$39:$B$782,Q$11)+'СЕТ СН'!$F$12+СВЦЭМ!$D$10+'СЕТ СН'!$F$5-'СЕТ СН'!$F$20</f>
        <v>2310.9005427800003</v>
      </c>
      <c r="R34" s="36">
        <f>SUMIFS(СВЦЭМ!$C$39:$C$782,СВЦЭМ!$A$39:$A$782,$A34,СВЦЭМ!$B$39:$B$782,R$11)+'СЕТ СН'!$F$12+СВЦЭМ!$D$10+'СЕТ СН'!$F$5-'СЕТ СН'!$F$20</f>
        <v>2309.1973564099999</v>
      </c>
      <c r="S34" s="36">
        <f>SUMIFS(СВЦЭМ!$C$39:$C$782,СВЦЭМ!$A$39:$A$782,$A34,СВЦЭМ!$B$39:$B$782,S$11)+'СЕТ СН'!$F$12+СВЦЭМ!$D$10+'СЕТ СН'!$F$5-'СЕТ СН'!$F$20</f>
        <v>2267.37403937</v>
      </c>
      <c r="T34" s="36">
        <f>SUMIFS(СВЦЭМ!$C$39:$C$782,СВЦЭМ!$A$39:$A$782,$A34,СВЦЭМ!$B$39:$B$782,T$11)+'СЕТ СН'!$F$12+СВЦЭМ!$D$10+'СЕТ СН'!$F$5-'СЕТ СН'!$F$20</f>
        <v>2252.7128426400004</v>
      </c>
      <c r="U34" s="36">
        <f>SUMIFS(СВЦЭМ!$C$39:$C$782,СВЦЭМ!$A$39:$A$782,$A34,СВЦЭМ!$B$39:$B$782,U$11)+'СЕТ СН'!$F$12+СВЦЭМ!$D$10+'СЕТ СН'!$F$5-'СЕТ СН'!$F$20</f>
        <v>2248.4820320500003</v>
      </c>
      <c r="V34" s="36">
        <f>SUMIFS(СВЦЭМ!$C$39:$C$782,СВЦЭМ!$A$39:$A$782,$A34,СВЦЭМ!$B$39:$B$782,V$11)+'СЕТ СН'!$F$12+СВЦЭМ!$D$10+'СЕТ СН'!$F$5-'СЕТ СН'!$F$20</f>
        <v>2268.1012593200003</v>
      </c>
      <c r="W34" s="36">
        <f>SUMIFS(СВЦЭМ!$C$39:$C$782,СВЦЭМ!$A$39:$A$782,$A34,СВЦЭМ!$B$39:$B$782,W$11)+'СЕТ СН'!$F$12+СВЦЭМ!$D$10+'СЕТ СН'!$F$5-'СЕТ СН'!$F$20</f>
        <v>2287.1881440900002</v>
      </c>
      <c r="X34" s="36">
        <f>SUMIFS(СВЦЭМ!$C$39:$C$782,СВЦЭМ!$A$39:$A$782,$A34,СВЦЭМ!$B$39:$B$782,X$11)+'СЕТ СН'!$F$12+СВЦЭМ!$D$10+'СЕТ СН'!$F$5-'СЕТ СН'!$F$20</f>
        <v>2283.8153447100003</v>
      </c>
      <c r="Y34" s="36">
        <f>SUMIFS(СВЦЭМ!$C$39:$C$782,СВЦЭМ!$A$39:$A$782,$A34,СВЦЭМ!$B$39:$B$782,Y$11)+'СЕТ СН'!$F$12+СВЦЭМ!$D$10+'СЕТ СН'!$F$5-'СЕТ СН'!$F$20</f>
        <v>2342.4075695400002</v>
      </c>
    </row>
    <row r="35" spans="1:25" ht="15.75" x14ac:dyDescent="0.2">
      <c r="A35" s="35">
        <f t="shared" si="0"/>
        <v>44554</v>
      </c>
      <c r="B35" s="36">
        <f>SUMIFS(СВЦЭМ!$C$39:$C$782,СВЦЭМ!$A$39:$A$782,$A35,СВЦЭМ!$B$39:$B$782,B$11)+'СЕТ СН'!$F$12+СВЦЭМ!$D$10+'СЕТ СН'!$F$5-'СЕТ СН'!$F$20</f>
        <v>2363.0386512800001</v>
      </c>
      <c r="C35" s="36">
        <f>SUMIFS(СВЦЭМ!$C$39:$C$782,СВЦЭМ!$A$39:$A$782,$A35,СВЦЭМ!$B$39:$B$782,C$11)+'СЕТ СН'!$F$12+СВЦЭМ!$D$10+'СЕТ СН'!$F$5-'СЕТ СН'!$F$20</f>
        <v>2363.0839984900003</v>
      </c>
      <c r="D35" s="36">
        <f>SUMIFS(СВЦЭМ!$C$39:$C$782,СВЦЭМ!$A$39:$A$782,$A35,СВЦЭМ!$B$39:$B$782,D$11)+'СЕТ СН'!$F$12+СВЦЭМ!$D$10+'СЕТ СН'!$F$5-'СЕТ СН'!$F$20</f>
        <v>2376.07883236</v>
      </c>
      <c r="E35" s="36">
        <f>SUMIFS(СВЦЭМ!$C$39:$C$782,СВЦЭМ!$A$39:$A$782,$A35,СВЦЭМ!$B$39:$B$782,E$11)+'СЕТ СН'!$F$12+СВЦЭМ!$D$10+'СЕТ СН'!$F$5-'СЕТ СН'!$F$20</f>
        <v>2374.7745369900003</v>
      </c>
      <c r="F35" s="36">
        <f>SUMIFS(СВЦЭМ!$C$39:$C$782,СВЦЭМ!$A$39:$A$782,$A35,СВЦЭМ!$B$39:$B$782,F$11)+'СЕТ СН'!$F$12+СВЦЭМ!$D$10+'СЕТ СН'!$F$5-'СЕТ СН'!$F$20</f>
        <v>2350.8561105400004</v>
      </c>
      <c r="G35" s="36">
        <f>SUMIFS(СВЦЭМ!$C$39:$C$782,СВЦЭМ!$A$39:$A$782,$A35,СВЦЭМ!$B$39:$B$782,G$11)+'СЕТ СН'!$F$12+СВЦЭМ!$D$10+'СЕТ СН'!$F$5-'СЕТ СН'!$F$20</f>
        <v>2304.74688917</v>
      </c>
      <c r="H35" s="36">
        <f>SUMIFS(СВЦЭМ!$C$39:$C$782,СВЦЭМ!$A$39:$A$782,$A35,СВЦЭМ!$B$39:$B$782,H$11)+'СЕТ СН'!$F$12+СВЦЭМ!$D$10+'СЕТ СН'!$F$5-'СЕТ СН'!$F$20</f>
        <v>2308.6469946500001</v>
      </c>
      <c r="I35" s="36">
        <f>SUMIFS(СВЦЭМ!$C$39:$C$782,СВЦЭМ!$A$39:$A$782,$A35,СВЦЭМ!$B$39:$B$782,I$11)+'СЕТ СН'!$F$12+СВЦЭМ!$D$10+'СЕТ СН'!$F$5-'СЕТ СН'!$F$20</f>
        <v>2302.7989240400002</v>
      </c>
      <c r="J35" s="36">
        <f>SUMIFS(СВЦЭМ!$C$39:$C$782,СВЦЭМ!$A$39:$A$782,$A35,СВЦЭМ!$B$39:$B$782,J$11)+'СЕТ СН'!$F$12+СВЦЭМ!$D$10+'СЕТ СН'!$F$5-'СЕТ СН'!$F$20</f>
        <v>2316.8070333100004</v>
      </c>
      <c r="K35" s="36">
        <f>SUMIFS(СВЦЭМ!$C$39:$C$782,СВЦЭМ!$A$39:$A$782,$A35,СВЦЭМ!$B$39:$B$782,K$11)+'СЕТ СН'!$F$12+СВЦЭМ!$D$10+'СЕТ СН'!$F$5-'СЕТ СН'!$F$20</f>
        <v>2309.7558732000002</v>
      </c>
      <c r="L35" s="36">
        <f>SUMIFS(СВЦЭМ!$C$39:$C$782,СВЦЭМ!$A$39:$A$782,$A35,СВЦЭМ!$B$39:$B$782,L$11)+'СЕТ СН'!$F$12+СВЦЭМ!$D$10+'СЕТ СН'!$F$5-'СЕТ СН'!$F$20</f>
        <v>2305.8663979399998</v>
      </c>
      <c r="M35" s="36">
        <f>SUMIFS(СВЦЭМ!$C$39:$C$782,СВЦЭМ!$A$39:$A$782,$A35,СВЦЭМ!$B$39:$B$782,M$11)+'СЕТ СН'!$F$12+СВЦЭМ!$D$10+'СЕТ СН'!$F$5-'СЕТ СН'!$F$20</f>
        <v>2309.8564568100001</v>
      </c>
      <c r="N35" s="36">
        <f>SUMIFS(СВЦЭМ!$C$39:$C$782,СВЦЭМ!$A$39:$A$782,$A35,СВЦЭМ!$B$39:$B$782,N$11)+'СЕТ СН'!$F$12+СВЦЭМ!$D$10+'СЕТ СН'!$F$5-'СЕТ СН'!$F$20</f>
        <v>2323.0188004199999</v>
      </c>
      <c r="O35" s="36">
        <f>SUMIFS(СВЦЭМ!$C$39:$C$782,СВЦЭМ!$A$39:$A$782,$A35,СВЦЭМ!$B$39:$B$782,O$11)+'СЕТ СН'!$F$12+СВЦЭМ!$D$10+'СЕТ СН'!$F$5-'СЕТ СН'!$F$20</f>
        <v>2343.0658452600001</v>
      </c>
      <c r="P35" s="36">
        <f>SUMIFS(СВЦЭМ!$C$39:$C$782,СВЦЭМ!$A$39:$A$782,$A35,СВЦЭМ!$B$39:$B$782,P$11)+'СЕТ СН'!$F$12+СВЦЭМ!$D$10+'СЕТ СН'!$F$5-'СЕТ СН'!$F$20</f>
        <v>2338.3182079799999</v>
      </c>
      <c r="Q35" s="36">
        <f>SUMIFS(СВЦЭМ!$C$39:$C$782,СВЦЭМ!$A$39:$A$782,$A35,СВЦЭМ!$B$39:$B$782,Q$11)+'СЕТ СН'!$F$12+СВЦЭМ!$D$10+'СЕТ СН'!$F$5-'СЕТ СН'!$F$20</f>
        <v>2362.4357587100003</v>
      </c>
      <c r="R35" s="36">
        <f>SUMIFS(СВЦЭМ!$C$39:$C$782,СВЦЭМ!$A$39:$A$782,$A35,СВЦЭМ!$B$39:$B$782,R$11)+'СЕТ СН'!$F$12+СВЦЭМ!$D$10+'СЕТ СН'!$F$5-'СЕТ СН'!$F$20</f>
        <v>2348.4063195600002</v>
      </c>
      <c r="S35" s="36">
        <f>SUMIFS(СВЦЭМ!$C$39:$C$782,СВЦЭМ!$A$39:$A$782,$A35,СВЦЭМ!$B$39:$B$782,S$11)+'СЕТ СН'!$F$12+СВЦЭМ!$D$10+'СЕТ СН'!$F$5-'СЕТ СН'!$F$20</f>
        <v>2317.5569816699999</v>
      </c>
      <c r="T35" s="36">
        <f>SUMIFS(СВЦЭМ!$C$39:$C$782,СВЦЭМ!$A$39:$A$782,$A35,СВЦЭМ!$B$39:$B$782,T$11)+'СЕТ СН'!$F$12+СВЦЭМ!$D$10+'СЕТ СН'!$F$5-'СЕТ СН'!$F$20</f>
        <v>2298.0494386800001</v>
      </c>
      <c r="U35" s="36">
        <f>SUMIFS(СВЦЭМ!$C$39:$C$782,СВЦЭМ!$A$39:$A$782,$A35,СВЦЭМ!$B$39:$B$782,U$11)+'СЕТ СН'!$F$12+СВЦЭМ!$D$10+'СЕТ СН'!$F$5-'СЕТ СН'!$F$20</f>
        <v>2308.0462502500004</v>
      </c>
      <c r="V35" s="36">
        <f>SUMIFS(СВЦЭМ!$C$39:$C$782,СВЦЭМ!$A$39:$A$782,$A35,СВЦЭМ!$B$39:$B$782,V$11)+'СЕТ СН'!$F$12+СВЦЭМ!$D$10+'СЕТ СН'!$F$5-'СЕТ СН'!$F$20</f>
        <v>2322.3036991100003</v>
      </c>
      <c r="W35" s="36">
        <f>SUMIFS(СВЦЭМ!$C$39:$C$782,СВЦЭМ!$A$39:$A$782,$A35,СВЦЭМ!$B$39:$B$782,W$11)+'СЕТ СН'!$F$12+СВЦЭМ!$D$10+'СЕТ СН'!$F$5-'СЕТ СН'!$F$20</f>
        <v>2341.8617477100001</v>
      </c>
      <c r="X35" s="36">
        <f>SUMIFS(СВЦЭМ!$C$39:$C$782,СВЦЭМ!$A$39:$A$782,$A35,СВЦЭМ!$B$39:$B$782,X$11)+'СЕТ СН'!$F$12+СВЦЭМ!$D$10+'СЕТ СН'!$F$5-'СЕТ СН'!$F$20</f>
        <v>2362.2118290400003</v>
      </c>
      <c r="Y35" s="36">
        <f>SUMIFS(СВЦЭМ!$C$39:$C$782,СВЦЭМ!$A$39:$A$782,$A35,СВЦЭМ!$B$39:$B$782,Y$11)+'СЕТ СН'!$F$12+СВЦЭМ!$D$10+'СЕТ СН'!$F$5-'СЕТ СН'!$F$20</f>
        <v>2403.61854124</v>
      </c>
    </row>
    <row r="36" spans="1:25" ht="15.75" x14ac:dyDescent="0.2">
      <c r="A36" s="35">
        <f t="shared" si="0"/>
        <v>44555</v>
      </c>
      <c r="B36" s="36">
        <f>SUMIFS(СВЦЭМ!$C$39:$C$782,СВЦЭМ!$A$39:$A$782,$A36,СВЦЭМ!$B$39:$B$782,B$11)+'СЕТ СН'!$F$12+СВЦЭМ!$D$10+'СЕТ СН'!$F$5-'СЕТ СН'!$F$20</f>
        <v>2328.3212597199999</v>
      </c>
      <c r="C36" s="36">
        <f>SUMIFS(СВЦЭМ!$C$39:$C$782,СВЦЭМ!$A$39:$A$782,$A36,СВЦЭМ!$B$39:$B$782,C$11)+'СЕТ СН'!$F$12+СВЦЭМ!$D$10+'СЕТ СН'!$F$5-'СЕТ СН'!$F$20</f>
        <v>2337.3134836400004</v>
      </c>
      <c r="D36" s="36">
        <f>SUMIFS(СВЦЭМ!$C$39:$C$782,СВЦЭМ!$A$39:$A$782,$A36,СВЦЭМ!$B$39:$B$782,D$11)+'СЕТ СН'!$F$12+СВЦЭМ!$D$10+'СЕТ СН'!$F$5-'СЕТ СН'!$F$20</f>
        <v>2351.7732915800002</v>
      </c>
      <c r="E36" s="36">
        <f>SUMIFS(СВЦЭМ!$C$39:$C$782,СВЦЭМ!$A$39:$A$782,$A36,СВЦЭМ!$B$39:$B$782,E$11)+'СЕТ СН'!$F$12+СВЦЭМ!$D$10+'СЕТ СН'!$F$5-'СЕТ СН'!$F$20</f>
        <v>2349.8409877100003</v>
      </c>
      <c r="F36" s="36">
        <f>SUMIFS(СВЦЭМ!$C$39:$C$782,СВЦЭМ!$A$39:$A$782,$A36,СВЦЭМ!$B$39:$B$782,F$11)+'СЕТ СН'!$F$12+СВЦЭМ!$D$10+'СЕТ СН'!$F$5-'СЕТ СН'!$F$20</f>
        <v>2340.8050182900001</v>
      </c>
      <c r="G36" s="36">
        <f>SUMIFS(СВЦЭМ!$C$39:$C$782,СВЦЭМ!$A$39:$A$782,$A36,СВЦЭМ!$B$39:$B$782,G$11)+'СЕТ СН'!$F$12+СВЦЭМ!$D$10+'СЕТ СН'!$F$5-'СЕТ СН'!$F$20</f>
        <v>2322.8252008500003</v>
      </c>
      <c r="H36" s="36">
        <f>SUMIFS(СВЦЭМ!$C$39:$C$782,СВЦЭМ!$A$39:$A$782,$A36,СВЦЭМ!$B$39:$B$782,H$11)+'СЕТ СН'!$F$12+СВЦЭМ!$D$10+'СЕТ СН'!$F$5-'СЕТ СН'!$F$20</f>
        <v>2305.9916724800005</v>
      </c>
      <c r="I36" s="36">
        <f>SUMIFS(СВЦЭМ!$C$39:$C$782,СВЦЭМ!$A$39:$A$782,$A36,СВЦЭМ!$B$39:$B$782,I$11)+'СЕТ СН'!$F$12+СВЦЭМ!$D$10+'СЕТ СН'!$F$5-'СЕТ СН'!$F$20</f>
        <v>2319.8911541500001</v>
      </c>
      <c r="J36" s="36">
        <f>SUMIFS(СВЦЭМ!$C$39:$C$782,СВЦЭМ!$A$39:$A$782,$A36,СВЦЭМ!$B$39:$B$782,J$11)+'СЕТ СН'!$F$12+СВЦЭМ!$D$10+'СЕТ СН'!$F$5-'СЕТ СН'!$F$20</f>
        <v>2292.6577746399998</v>
      </c>
      <c r="K36" s="36">
        <f>SUMIFS(СВЦЭМ!$C$39:$C$782,СВЦЭМ!$A$39:$A$782,$A36,СВЦЭМ!$B$39:$B$782,K$11)+'СЕТ СН'!$F$12+СВЦЭМ!$D$10+'СЕТ СН'!$F$5-'СЕТ СН'!$F$20</f>
        <v>2270.1638570100004</v>
      </c>
      <c r="L36" s="36">
        <f>SUMIFS(СВЦЭМ!$C$39:$C$782,СВЦЭМ!$A$39:$A$782,$A36,СВЦЭМ!$B$39:$B$782,L$11)+'СЕТ СН'!$F$12+СВЦЭМ!$D$10+'СЕТ СН'!$F$5-'СЕТ СН'!$F$20</f>
        <v>2267.8704778400001</v>
      </c>
      <c r="M36" s="36">
        <f>SUMIFS(СВЦЭМ!$C$39:$C$782,СВЦЭМ!$A$39:$A$782,$A36,СВЦЭМ!$B$39:$B$782,M$11)+'СЕТ СН'!$F$12+СВЦЭМ!$D$10+'СЕТ СН'!$F$5-'СЕТ СН'!$F$20</f>
        <v>2269.0335390300002</v>
      </c>
      <c r="N36" s="36">
        <f>SUMIFS(СВЦЭМ!$C$39:$C$782,СВЦЭМ!$A$39:$A$782,$A36,СВЦЭМ!$B$39:$B$782,N$11)+'СЕТ СН'!$F$12+СВЦЭМ!$D$10+'СЕТ СН'!$F$5-'СЕТ СН'!$F$20</f>
        <v>2275.3940501900001</v>
      </c>
      <c r="O36" s="36">
        <f>SUMIFS(СВЦЭМ!$C$39:$C$782,СВЦЭМ!$A$39:$A$782,$A36,СВЦЭМ!$B$39:$B$782,O$11)+'СЕТ СН'!$F$12+СВЦЭМ!$D$10+'СЕТ СН'!$F$5-'СЕТ СН'!$F$20</f>
        <v>2273.8866685600001</v>
      </c>
      <c r="P36" s="36">
        <f>SUMIFS(СВЦЭМ!$C$39:$C$782,СВЦЭМ!$A$39:$A$782,$A36,СВЦЭМ!$B$39:$B$782,P$11)+'СЕТ СН'!$F$12+СВЦЭМ!$D$10+'СЕТ СН'!$F$5-'СЕТ СН'!$F$20</f>
        <v>2296.9590105500001</v>
      </c>
      <c r="Q36" s="36">
        <f>SUMIFS(СВЦЭМ!$C$39:$C$782,СВЦЭМ!$A$39:$A$782,$A36,СВЦЭМ!$B$39:$B$782,Q$11)+'СЕТ СН'!$F$12+СВЦЭМ!$D$10+'СЕТ СН'!$F$5-'СЕТ СН'!$F$20</f>
        <v>2304.42704589</v>
      </c>
      <c r="R36" s="36">
        <f>SUMIFS(СВЦЭМ!$C$39:$C$782,СВЦЭМ!$A$39:$A$782,$A36,СВЦЭМ!$B$39:$B$782,R$11)+'СЕТ СН'!$F$12+СВЦЭМ!$D$10+'СЕТ СН'!$F$5-'СЕТ СН'!$F$20</f>
        <v>2293.6031058900003</v>
      </c>
      <c r="S36" s="36">
        <f>SUMIFS(СВЦЭМ!$C$39:$C$782,СВЦЭМ!$A$39:$A$782,$A36,СВЦЭМ!$B$39:$B$782,S$11)+'СЕТ СН'!$F$12+СВЦЭМ!$D$10+'СЕТ СН'!$F$5-'СЕТ СН'!$F$20</f>
        <v>2269.7299814000003</v>
      </c>
      <c r="T36" s="36">
        <f>SUMIFS(СВЦЭМ!$C$39:$C$782,СВЦЭМ!$A$39:$A$782,$A36,СВЦЭМ!$B$39:$B$782,T$11)+'СЕТ СН'!$F$12+СВЦЭМ!$D$10+'СЕТ СН'!$F$5-'СЕТ СН'!$F$20</f>
        <v>2265.04991092</v>
      </c>
      <c r="U36" s="36">
        <f>SUMIFS(СВЦЭМ!$C$39:$C$782,СВЦЭМ!$A$39:$A$782,$A36,СВЦЭМ!$B$39:$B$782,U$11)+'СЕТ СН'!$F$12+СВЦЭМ!$D$10+'СЕТ СН'!$F$5-'СЕТ СН'!$F$20</f>
        <v>2281.21099065</v>
      </c>
      <c r="V36" s="36">
        <f>SUMIFS(СВЦЭМ!$C$39:$C$782,СВЦЭМ!$A$39:$A$782,$A36,СВЦЭМ!$B$39:$B$782,V$11)+'СЕТ СН'!$F$12+СВЦЭМ!$D$10+'СЕТ СН'!$F$5-'СЕТ СН'!$F$20</f>
        <v>2277.51184904</v>
      </c>
      <c r="W36" s="36">
        <f>SUMIFS(СВЦЭМ!$C$39:$C$782,СВЦЭМ!$A$39:$A$782,$A36,СВЦЭМ!$B$39:$B$782,W$11)+'СЕТ СН'!$F$12+СВЦЭМ!$D$10+'СЕТ СН'!$F$5-'СЕТ СН'!$F$20</f>
        <v>2305.87711984</v>
      </c>
      <c r="X36" s="36">
        <f>SUMIFS(СВЦЭМ!$C$39:$C$782,СВЦЭМ!$A$39:$A$782,$A36,СВЦЭМ!$B$39:$B$782,X$11)+'СЕТ СН'!$F$12+СВЦЭМ!$D$10+'СЕТ СН'!$F$5-'СЕТ СН'!$F$20</f>
        <v>2307.2601457999999</v>
      </c>
      <c r="Y36" s="36">
        <f>SUMIFS(СВЦЭМ!$C$39:$C$782,СВЦЭМ!$A$39:$A$782,$A36,СВЦЭМ!$B$39:$B$782,Y$11)+'СЕТ СН'!$F$12+СВЦЭМ!$D$10+'СЕТ СН'!$F$5-'СЕТ СН'!$F$20</f>
        <v>2317.7297323900002</v>
      </c>
    </row>
    <row r="37" spans="1:25" ht="15.75" x14ac:dyDescent="0.2">
      <c r="A37" s="35">
        <f t="shared" si="0"/>
        <v>44556</v>
      </c>
      <c r="B37" s="36">
        <f>SUMIFS(СВЦЭМ!$C$39:$C$782,СВЦЭМ!$A$39:$A$782,$A37,СВЦЭМ!$B$39:$B$782,B$11)+'СЕТ СН'!$F$12+СВЦЭМ!$D$10+'СЕТ СН'!$F$5-'СЕТ СН'!$F$20</f>
        <v>2206.1315663599999</v>
      </c>
      <c r="C37" s="36">
        <f>SUMIFS(СВЦЭМ!$C$39:$C$782,СВЦЭМ!$A$39:$A$782,$A37,СВЦЭМ!$B$39:$B$782,C$11)+'СЕТ СН'!$F$12+СВЦЭМ!$D$10+'СЕТ СН'!$F$5-'СЕТ СН'!$F$20</f>
        <v>2203.1549973000001</v>
      </c>
      <c r="D37" s="36">
        <f>SUMIFS(СВЦЭМ!$C$39:$C$782,СВЦЭМ!$A$39:$A$782,$A37,СВЦЭМ!$B$39:$B$782,D$11)+'СЕТ СН'!$F$12+СВЦЭМ!$D$10+'СЕТ СН'!$F$5-'СЕТ СН'!$F$20</f>
        <v>2197.6418176900002</v>
      </c>
      <c r="E37" s="36">
        <f>SUMIFS(СВЦЭМ!$C$39:$C$782,СВЦЭМ!$A$39:$A$782,$A37,СВЦЭМ!$B$39:$B$782,E$11)+'СЕТ СН'!$F$12+СВЦЭМ!$D$10+'СЕТ СН'!$F$5-'СЕТ СН'!$F$20</f>
        <v>2195.9988388000002</v>
      </c>
      <c r="F37" s="36">
        <f>SUMIFS(СВЦЭМ!$C$39:$C$782,СВЦЭМ!$A$39:$A$782,$A37,СВЦЭМ!$B$39:$B$782,F$11)+'СЕТ СН'!$F$12+СВЦЭМ!$D$10+'СЕТ СН'!$F$5-'СЕТ СН'!$F$20</f>
        <v>2192.4881088800003</v>
      </c>
      <c r="G37" s="36">
        <f>SUMIFS(СВЦЭМ!$C$39:$C$782,СВЦЭМ!$A$39:$A$782,$A37,СВЦЭМ!$B$39:$B$782,G$11)+'СЕТ СН'!$F$12+СВЦЭМ!$D$10+'СЕТ СН'!$F$5-'СЕТ СН'!$F$20</f>
        <v>2189.7534170899999</v>
      </c>
      <c r="H37" s="36">
        <f>SUMIFS(СВЦЭМ!$C$39:$C$782,СВЦЭМ!$A$39:$A$782,$A37,СВЦЭМ!$B$39:$B$782,H$11)+'СЕТ СН'!$F$12+СВЦЭМ!$D$10+'СЕТ СН'!$F$5-'СЕТ СН'!$F$20</f>
        <v>2211.1300215500005</v>
      </c>
      <c r="I37" s="36">
        <f>SUMIFS(СВЦЭМ!$C$39:$C$782,СВЦЭМ!$A$39:$A$782,$A37,СВЦЭМ!$B$39:$B$782,I$11)+'СЕТ СН'!$F$12+СВЦЭМ!$D$10+'СЕТ СН'!$F$5-'СЕТ СН'!$F$20</f>
        <v>2289.7074828300001</v>
      </c>
      <c r="J37" s="36">
        <f>SUMIFS(СВЦЭМ!$C$39:$C$782,СВЦЭМ!$A$39:$A$782,$A37,СВЦЭМ!$B$39:$B$782,J$11)+'СЕТ СН'!$F$12+СВЦЭМ!$D$10+'СЕТ СН'!$F$5-'СЕТ СН'!$F$20</f>
        <v>2288.7747893100004</v>
      </c>
      <c r="K37" s="36">
        <f>SUMIFS(СВЦЭМ!$C$39:$C$782,СВЦЭМ!$A$39:$A$782,$A37,СВЦЭМ!$B$39:$B$782,K$11)+'СЕТ СН'!$F$12+СВЦЭМ!$D$10+'СЕТ СН'!$F$5-'СЕТ СН'!$F$20</f>
        <v>2243.9206042100004</v>
      </c>
      <c r="L37" s="36">
        <f>SUMIFS(СВЦЭМ!$C$39:$C$782,СВЦЭМ!$A$39:$A$782,$A37,СВЦЭМ!$B$39:$B$782,L$11)+'СЕТ СН'!$F$12+СВЦЭМ!$D$10+'СЕТ СН'!$F$5-'СЕТ СН'!$F$20</f>
        <v>2239.2532664500004</v>
      </c>
      <c r="M37" s="36">
        <f>SUMIFS(СВЦЭМ!$C$39:$C$782,СВЦЭМ!$A$39:$A$782,$A37,СВЦЭМ!$B$39:$B$782,M$11)+'СЕТ СН'!$F$12+СВЦЭМ!$D$10+'СЕТ СН'!$F$5-'СЕТ СН'!$F$20</f>
        <v>2244.38668865</v>
      </c>
      <c r="N37" s="36">
        <f>SUMIFS(СВЦЭМ!$C$39:$C$782,СВЦЭМ!$A$39:$A$782,$A37,СВЦЭМ!$B$39:$B$782,N$11)+'СЕТ СН'!$F$12+СВЦЭМ!$D$10+'СЕТ СН'!$F$5-'СЕТ СН'!$F$20</f>
        <v>2247.8150506600005</v>
      </c>
      <c r="O37" s="36">
        <f>SUMIFS(СВЦЭМ!$C$39:$C$782,СВЦЭМ!$A$39:$A$782,$A37,СВЦЭМ!$B$39:$B$782,O$11)+'СЕТ СН'!$F$12+СВЦЭМ!$D$10+'СЕТ СН'!$F$5-'СЕТ СН'!$F$20</f>
        <v>2286.7463775700003</v>
      </c>
      <c r="P37" s="36">
        <f>SUMIFS(СВЦЭМ!$C$39:$C$782,СВЦЭМ!$A$39:$A$782,$A37,СВЦЭМ!$B$39:$B$782,P$11)+'СЕТ СН'!$F$12+СВЦЭМ!$D$10+'СЕТ СН'!$F$5-'СЕТ СН'!$F$20</f>
        <v>2293.3785502700002</v>
      </c>
      <c r="Q37" s="36">
        <f>SUMIFS(СВЦЭМ!$C$39:$C$782,СВЦЭМ!$A$39:$A$782,$A37,СВЦЭМ!$B$39:$B$782,Q$11)+'СЕТ СН'!$F$12+СВЦЭМ!$D$10+'СЕТ СН'!$F$5-'СЕТ СН'!$F$20</f>
        <v>2294.89744617</v>
      </c>
      <c r="R37" s="36">
        <f>SUMIFS(СВЦЭМ!$C$39:$C$782,СВЦЭМ!$A$39:$A$782,$A37,СВЦЭМ!$B$39:$B$782,R$11)+'СЕТ СН'!$F$12+СВЦЭМ!$D$10+'СЕТ СН'!$F$5-'СЕТ СН'!$F$20</f>
        <v>2282.59404094</v>
      </c>
      <c r="S37" s="36">
        <f>SUMIFS(СВЦЭМ!$C$39:$C$782,СВЦЭМ!$A$39:$A$782,$A37,СВЦЭМ!$B$39:$B$782,S$11)+'СЕТ СН'!$F$12+СВЦЭМ!$D$10+'СЕТ СН'!$F$5-'СЕТ СН'!$F$20</f>
        <v>2236.1618040200001</v>
      </c>
      <c r="T37" s="36">
        <f>SUMIFS(СВЦЭМ!$C$39:$C$782,СВЦЭМ!$A$39:$A$782,$A37,СВЦЭМ!$B$39:$B$782,T$11)+'СЕТ СН'!$F$12+СВЦЭМ!$D$10+'СЕТ СН'!$F$5-'СЕТ СН'!$F$20</f>
        <v>2232.6228239700004</v>
      </c>
      <c r="U37" s="36">
        <f>SUMIFS(СВЦЭМ!$C$39:$C$782,СВЦЭМ!$A$39:$A$782,$A37,СВЦЭМ!$B$39:$B$782,U$11)+'СЕТ СН'!$F$12+СВЦЭМ!$D$10+'СЕТ СН'!$F$5-'СЕТ СН'!$F$20</f>
        <v>2256.7227812900001</v>
      </c>
      <c r="V37" s="36">
        <f>SUMIFS(СВЦЭМ!$C$39:$C$782,СВЦЭМ!$A$39:$A$782,$A37,СВЦЭМ!$B$39:$B$782,V$11)+'СЕТ СН'!$F$12+СВЦЭМ!$D$10+'СЕТ СН'!$F$5-'СЕТ СН'!$F$20</f>
        <v>2274.8880717800002</v>
      </c>
      <c r="W37" s="36">
        <f>SUMIFS(СВЦЭМ!$C$39:$C$782,СВЦЭМ!$A$39:$A$782,$A37,СВЦЭМ!$B$39:$B$782,W$11)+'СЕТ СН'!$F$12+СВЦЭМ!$D$10+'СЕТ СН'!$F$5-'СЕТ СН'!$F$20</f>
        <v>2259.3854890700004</v>
      </c>
      <c r="X37" s="36">
        <f>SUMIFS(СВЦЭМ!$C$39:$C$782,СВЦЭМ!$A$39:$A$782,$A37,СВЦЭМ!$B$39:$B$782,X$11)+'СЕТ СН'!$F$12+СВЦЭМ!$D$10+'СЕТ СН'!$F$5-'СЕТ СН'!$F$20</f>
        <v>2275.9964288300002</v>
      </c>
      <c r="Y37" s="36">
        <f>SUMIFS(СВЦЭМ!$C$39:$C$782,СВЦЭМ!$A$39:$A$782,$A37,СВЦЭМ!$B$39:$B$782,Y$11)+'СЕТ СН'!$F$12+СВЦЭМ!$D$10+'СЕТ СН'!$F$5-'СЕТ СН'!$F$20</f>
        <v>2279.3537408900002</v>
      </c>
    </row>
    <row r="38" spans="1:25" ht="15.75" x14ac:dyDescent="0.2">
      <c r="A38" s="35">
        <f t="shared" si="0"/>
        <v>44557</v>
      </c>
      <c r="B38" s="36">
        <f>SUMIFS(СВЦЭМ!$C$39:$C$782,СВЦЭМ!$A$39:$A$782,$A38,СВЦЭМ!$B$39:$B$782,B$11)+'СЕТ СН'!$F$12+СВЦЭМ!$D$10+'СЕТ СН'!$F$5-'СЕТ СН'!$F$20</f>
        <v>2299.8044850100005</v>
      </c>
      <c r="C38" s="36">
        <f>SUMIFS(СВЦЭМ!$C$39:$C$782,СВЦЭМ!$A$39:$A$782,$A38,СВЦЭМ!$B$39:$B$782,C$11)+'СЕТ СН'!$F$12+СВЦЭМ!$D$10+'СЕТ СН'!$F$5-'СЕТ СН'!$F$20</f>
        <v>2296.5786544900002</v>
      </c>
      <c r="D38" s="36">
        <f>SUMIFS(СВЦЭМ!$C$39:$C$782,СВЦЭМ!$A$39:$A$782,$A38,СВЦЭМ!$B$39:$B$782,D$11)+'СЕТ СН'!$F$12+СВЦЭМ!$D$10+'СЕТ СН'!$F$5-'СЕТ СН'!$F$20</f>
        <v>2253.0260677200004</v>
      </c>
      <c r="E38" s="36">
        <f>SUMIFS(СВЦЭМ!$C$39:$C$782,СВЦЭМ!$A$39:$A$782,$A38,СВЦЭМ!$B$39:$B$782,E$11)+'СЕТ СН'!$F$12+СВЦЭМ!$D$10+'СЕТ СН'!$F$5-'СЕТ СН'!$F$20</f>
        <v>2248.7244600200002</v>
      </c>
      <c r="F38" s="36">
        <f>SUMIFS(СВЦЭМ!$C$39:$C$782,СВЦЭМ!$A$39:$A$782,$A38,СВЦЭМ!$B$39:$B$782,F$11)+'СЕТ СН'!$F$12+СВЦЭМ!$D$10+'СЕТ СН'!$F$5-'СЕТ СН'!$F$20</f>
        <v>2252.3415870300005</v>
      </c>
      <c r="G38" s="36">
        <f>SUMIFS(СВЦЭМ!$C$39:$C$782,СВЦЭМ!$A$39:$A$782,$A38,СВЦЭМ!$B$39:$B$782,G$11)+'СЕТ СН'!$F$12+СВЦЭМ!$D$10+'СЕТ СН'!$F$5-'СЕТ СН'!$F$20</f>
        <v>2240.5829161600004</v>
      </c>
      <c r="H38" s="36">
        <f>SUMIFS(СВЦЭМ!$C$39:$C$782,СВЦЭМ!$A$39:$A$782,$A38,СВЦЭМ!$B$39:$B$782,H$11)+'СЕТ СН'!$F$12+СВЦЭМ!$D$10+'СЕТ СН'!$F$5-'СЕТ СН'!$F$20</f>
        <v>2246.5550401800001</v>
      </c>
      <c r="I38" s="36">
        <f>SUMIFS(СВЦЭМ!$C$39:$C$782,СВЦЭМ!$A$39:$A$782,$A38,СВЦЭМ!$B$39:$B$782,I$11)+'СЕТ СН'!$F$12+СВЦЭМ!$D$10+'СЕТ СН'!$F$5-'СЕТ СН'!$F$20</f>
        <v>2237.4002772200001</v>
      </c>
      <c r="J38" s="36">
        <f>SUMIFS(СВЦЭМ!$C$39:$C$782,СВЦЭМ!$A$39:$A$782,$A38,СВЦЭМ!$B$39:$B$782,J$11)+'СЕТ СН'!$F$12+СВЦЭМ!$D$10+'СЕТ СН'!$F$5-'СЕТ СН'!$F$20</f>
        <v>2251.3503847500001</v>
      </c>
      <c r="K38" s="36">
        <f>SUMIFS(СВЦЭМ!$C$39:$C$782,СВЦЭМ!$A$39:$A$782,$A38,СВЦЭМ!$B$39:$B$782,K$11)+'СЕТ СН'!$F$12+СВЦЭМ!$D$10+'СЕТ СН'!$F$5-'СЕТ СН'!$F$20</f>
        <v>2182.5403721700004</v>
      </c>
      <c r="L38" s="36">
        <f>SUMIFS(СВЦЭМ!$C$39:$C$782,СВЦЭМ!$A$39:$A$782,$A38,СВЦЭМ!$B$39:$B$782,L$11)+'СЕТ СН'!$F$12+СВЦЭМ!$D$10+'СЕТ СН'!$F$5-'СЕТ СН'!$F$20</f>
        <v>2198.1696792000002</v>
      </c>
      <c r="M38" s="36">
        <f>SUMIFS(СВЦЭМ!$C$39:$C$782,СВЦЭМ!$A$39:$A$782,$A38,СВЦЭМ!$B$39:$B$782,M$11)+'СЕТ СН'!$F$12+СВЦЭМ!$D$10+'СЕТ СН'!$F$5-'СЕТ СН'!$F$20</f>
        <v>2190.0917552000001</v>
      </c>
      <c r="N38" s="36">
        <f>SUMIFS(СВЦЭМ!$C$39:$C$782,СВЦЭМ!$A$39:$A$782,$A38,СВЦЭМ!$B$39:$B$782,N$11)+'СЕТ СН'!$F$12+СВЦЭМ!$D$10+'СЕТ СН'!$F$5-'СЕТ СН'!$F$20</f>
        <v>2263.2281532699999</v>
      </c>
      <c r="O38" s="36">
        <f>SUMIFS(СВЦЭМ!$C$39:$C$782,СВЦЭМ!$A$39:$A$782,$A38,СВЦЭМ!$B$39:$B$782,O$11)+'СЕТ СН'!$F$12+СВЦЭМ!$D$10+'СЕТ СН'!$F$5-'СЕТ СН'!$F$20</f>
        <v>2310.9838108200001</v>
      </c>
      <c r="P38" s="36">
        <f>SUMIFS(СВЦЭМ!$C$39:$C$782,СВЦЭМ!$A$39:$A$782,$A38,СВЦЭМ!$B$39:$B$782,P$11)+'СЕТ СН'!$F$12+СВЦЭМ!$D$10+'СЕТ СН'!$F$5-'СЕТ СН'!$F$20</f>
        <v>2328.9001540500003</v>
      </c>
      <c r="Q38" s="36">
        <f>SUMIFS(СВЦЭМ!$C$39:$C$782,СВЦЭМ!$A$39:$A$782,$A38,СВЦЭМ!$B$39:$B$782,Q$11)+'СЕТ СН'!$F$12+СВЦЭМ!$D$10+'СЕТ СН'!$F$5-'СЕТ СН'!$F$20</f>
        <v>2317.0041093300001</v>
      </c>
      <c r="R38" s="36">
        <f>SUMIFS(СВЦЭМ!$C$39:$C$782,СВЦЭМ!$A$39:$A$782,$A38,СВЦЭМ!$B$39:$B$782,R$11)+'СЕТ СН'!$F$12+СВЦЭМ!$D$10+'СЕТ СН'!$F$5-'СЕТ СН'!$F$20</f>
        <v>2247.6397852300001</v>
      </c>
      <c r="S38" s="36">
        <f>SUMIFS(СВЦЭМ!$C$39:$C$782,СВЦЭМ!$A$39:$A$782,$A38,СВЦЭМ!$B$39:$B$782,S$11)+'СЕТ СН'!$F$12+СВЦЭМ!$D$10+'СЕТ СН'!$F$5-'СЕТ СН'!$F$20</f>
        <v>2266.4171097300004</v>
      </c>
      <c r="T38" s="36">
        <f>SUMIFS(СВЦЭМ!$C$39:$C$782,СВЦЭМ!$A$39:$A$782,$A38,СВЦЭМ!$B$39:$B$782,T$11)+'СЕТ СН'!$F$12+СВЦЭМ!$D$10+'СЕТ СН'!$F$5-'СЕТ СН'!$F$20</f>
        <v>2249.1107396300004</v>
      </c>
      <c r="U38" s="36">
        <f>SUMIFS(СВЦЭМ!$C$39:$C$782,СВЦЭМ!$A$39:$A$782,$A38,СВЦЭМ!$B$39:$B$782,U$11)+'СЕТ СН'!$F$12+СВЦЭМ!$D$10+'СЕТ СН'!$F$5-'СЕТ СН'!$F$20</f>
        <v>2267.7329816700003</v>
      </c>
      <c r="V38" s="36">
        <f>SUMIFS(СВЦЭМ!$C$39:$C$782,СВЦЭМ!$A$39:$A$782,$A38,СВЦЭМ!$B$39:$B$782,V$11)+'СЕТ СН'!$F$12+СВЦЭМ!$D$10+'СЕТ СН'!$F$5-'СЕТ СН'!$F$20</f>
        <v>2264.9278507200002</v>
      </c>
      <c r="W38" s="36">
        <f>SUMIFS(СВЦЭМ!$C$39:$C$782,СВЦЭМ!$A$39:$A$782,$A38,СВЦЭМ!$B$39:$B$782,W$11)+'СЕТ СН'!$F$12+СВЦЭМ!$D$10+'СЕТ СН'!$F$5-'СЕТ СН'!$F$20</f>
        <v>2259.8372949600002</v>
      </c>
      <c r="X38" s="36">
        <f>SUMIFS(СВЦЭМ!$C$39:$C$782,СВЦЭМ!$A$39:$A$782,$A38,СВЦЭМ!$B$39:$B$782,X$11)+'СЕТ СН'!$F$12+СВЦЭМ!$D$10+'СЕТ СН'!$F$5-'СЕТ СН'!$F$20</f>
        <v>2258.20375496</v>
      </c>
      <c r="Y38" s="36">
        <f>SUMIFS(СВЦЭМ!$C$39:$C$782,СВЦЭМ!$A$39:$A$782,$A38,СВЦЭМ!$B$39:$B$782,Y$11)+'СЕТ СН'!$F$12+СВЦЭМ!$D$10+'СЕТ СН'!$F$5-'СЕТ СН'!$F$20</f>
        <v>2307.2641084400002</v>
      </c>
    </row>
    <row r="39" spans="1:25" ht="15.75" x14ac:dyDescent="0.2">
      <c r="A39" s="35">
        <f t="shared" si="0"/>
        <v>44558</v>
      </c>
      <c r="B39" s="36">
        <f>SUMIFS(СВЦЭМ!$C$39:$C$782,СВЦЭМ!$A$39:$A$782,$A39,СВЦЭМ!$B$39:$B$782,B$11)+'СЕТ СН'!$F$12+СВЦЭМ!$D$10+'СЕТ СН'!$F$5-'СЕТ СН'!$F$20</f>
        <v>2272.7324340200003</v>
      </c>
      <c r="C39" s="36">
        <f>SUMIFS(СВЦЭМ!$C$39:$C$782,СВЦЭМ!$A$39:$A$782,$A39,СВЦЭМ!$B$39:$B$782,C$11)+'СЕТ СН'!$F$12+СВЦЭМ!$D$10+'СЕТ СН'!$F$5-'СЕТ СН'!$F$20</f>
        <v>2285.2571382800002</v>
      </c>
      <c r="D39" s="36">
        <f>SUMIFS(СВЦЭМ!$C$39:$C$782,СВЦЭМ!$A$39:$A$782,$A39,СВЦЭМ!$B$39:$B$782,D$11)+'СЕТ СН'!$F$12+СВЦЭМ!$D$10+'СЕТ СН'!$F$5-'СЕТ СН'!$F$20</f>
        <v>2311.66713119</v>
      </c>
      <c r="E39" s="36">
        <f>SUMIFS(СВЦЭМ!$C$39:$C$782,СВЦЭМ!$A$39:$A$782,$A39,СВЦЭМ!$B$39:$B$782,E$11)+'СЕТ СН'!$F$12+СВЦЭМ!$D$10+'СЕТ СН'!$F$5-'СЕТ СН'!$F$20</f>
        <v>2321.81811311</v>
      </c>
      <c r="F39" s="36">
        <f>SUMIFS(СВЦЭМ!$C$39:$C$782,СВЦЭМ!$A$39:$A$782,$A39,СВЦЭМ!$B$39:$B$782,F$11)+'СЕТ СН'!$F$12+СВЦЭМ!$D$10+'СЕТ СН'!$F$5-'СЕТ СН'!$F$20</f>
        <v>2294.9152227100003</v>
      </c>
      <c r="G39" s="36">
        <f>SUMIFS(СВЦЭМ!$C$39:$C$782,СВЦЭМ!$A$39:$A$782,$A39,СВЦЭМ!$B$39:$B$782,G$11)+'СЕТ СН'!$F$12+СВЦЭМ!$D$10+'СЕТ СН'!$F$5-'СЕТ СН'!$F$20</f>
        <v>2202.8845380000002</v>
      </c>
      <c r="H39" s="36">
        <f>SUMIFS(СВЦЭМ!$C$39:$C$782,СВЦЭМ!$A$39:$A$782,$A39,СВЦЭМ!$B$39:$B$782,H$11)+'СЕТ СН'!$F$12+СВЦЭМ!$D$10+'СЕТ СН'!$F$5-'СЕТ СН'!$F$20</f>
        <v>2220.4361161400002</v>
      </c>
      <c r="I39" s="36">
        <f>SUMIFS(СВЦЭМ!$C$39:$C$782,СВЦЭМ!$A$39:$A$782,$A39,СВЦЭМ!$B$39:$B$782,I$11)+'СЕТ СН'!$F$12+СВЦЭМ!$D$10+'СЕТ СН'!$F$5-'СЕТ СН'!$F$20</f>
        <v>2213.6454970900004</v>
      </c>
      <c r="J39" s="36">
        <f>SUMIFS(СВЦЭМ!$C$39:$C$782,СВЦЭМ!$A$39:$A$782,$A39,СВЦЭМ!$B$39:$B$782,J$11)+'СЕТ СН'!$F$12+СВЦЭМ!$D$10+'СЕТ СН'!$F$5-'СЕТ СН'!$F$20</f>
        <v>2231.6350145500001</v>
      </c>
      <c r="K39" s="36">
        <f>SUMIFS(СВЦЭМ!$C$39:$C$782,СВЦЭМ!$A$39:$A$782,$A39,СВЦЭМ!$B$39:$B$782,K$11)+'СЕТ СН'!$F$12+СВЦЭМ!$D$10+'СЕТ СН'!$F$5-'СЕТ СН'!$F$20</f>
        <v>2189.1358215800001</v>
      </c>
      <c r="L39" s="36">
        <f>SUMIFS(СВЦЭМ!$C$39:$C$782,СВЦЭМ!$A$39:$A$782,$A39,СВЦЭМ!$B$39:$B$782,L$11)+'СЕТ СН'!$F$12+СВЦЭМ!$D$10+'СЕТ СН'!$F$5-'СЕТ СН'!$F$20</f>
        <v>2194.2400021399999</v>
      </c>
      <c r="M39" s="36">
        <f>SUMIFS(СВЦЭМ!$C$39:$C$782,СВЦЭМ!$A$39:$A$782,$A39,СВЦЭМ!$B$39:$B$782,M$11)+'СЕТ СН'!$F$12+СВЦЭМ!$D$10+'СЕТ СН'!$F$5-'СЕТ СН'!$F$20</f>
        <v>2208.46922602</v>
      </c>
      <c r="N39" s="36">
        <f>SUMIFS(СВЦЭМ!$C$39:$C$782,СВЦЭМ!$A$39:$A$782,$A39,СВЦЭМ!$B$39:$B$782,N$11)+'СЕТ СН'!$F$12+СВЦЭМ!$D$10+'СЕТ СН'!$F$5-'СЕТ СН'!$F$20</f>
        <v>2209.8417645200002</v>
      </c>
      <c r="O39" s="36">
        <f>SUMIFS(СВЦЭМ!$C$39:$C$782,СВЦЭМ!$A$39:$A$782,$A39,СВЦЭМ!$B$39:$B$782,O$11)+'СЕТ СН'!$F$12+СВЦЭМ!$D$10+'СЕТ СН'!$F$5-'СЕТ СН'!$F$20</f>
        <v>2259.2599141999999</v>
      </c>
      <c r="P39" s="36">
        <f>SUMIFS(СВЦЭМ!$C$39:$C$782,СВЦЭМ!$A$39:$A$782,$A39,СВЦЭМ!$B$39:$B$782,P$11)+'СЕТ СН'!$F$12+СВЦЭМ!$D$10+'СЕТ СН'!$F$5-'СЕТ СН'!$F$20</f>
        <v>2257.5587985600005</v>
      </c>
      <c r="Q39" s="36">
        <f>SUMIFS(СВЦЭМ!$C$39:$C$782,СВЦЭМ!$A$39:$A$782,$A39,СВЦЭМ!$B$39:$B$782,Q$11)+'СЕТ СН'!$F$12+СВЦЭМ!$D$10+'СЕТ СН'!$F$5-'СЕТ СН'!$F$20</f>
        <v>2249.3462491600003</v>
      </c>
      <c r="R39" s="36">
        <f>SUMIFS(СВЦЭМ!$C$39:$C$782,СВЦЭМ!$A$39:$A$782,$A39,СВЦЭМ!$B$39:$B$782,R$11)+'СЕТ СН'!$F$12+СВЦЭМ!$D$10+'СЕТ СН'!$F$5-'СЕТ СН'!$F$20</f>
        <v>2250.2657126100003</v>
      </c>
      <c r="S39" s="36">
        <f>SUMIFS(СВЦЭМ!$C$39:$C$782,СВЦЭМ!$A$39:$A$782,$A39,СВЦЭМ!$B$39:$B$782,S$11)+'СЕТ СН'!$F$12+СВЦЭМ!$D$10+'СЕТ СН'!$F$5-'СЕТ СН'!$F$20</f>
        <v>2255.0012891800002</v>
      </c>
      <c r="T39" s="36">
        <f>SUMIFS(СВЦЭМ!$C$39:$C$782,СВЦЭМ!$A$39:$A$782,$A39,СВЦЭМ!$B$39:$B$782,T$11)+'СЕТ СН'!$F$12+СВЦЭМ!$D$10+'СЕТ СН'!$F$5-'СЕТ СН'!$F$20</f>
        <v>2244.1323614399998</v>
      </c>
      <c r="U39" s="36">
        <f>SUMIFS(СВЦЭМ!$C$39:$C$782,СВЦЭМ!$A$39:$A$782,$A39,СВЦЭМ!$B$39:$B$782,U$11)+'СЕТ СН'!$F$12+СВЦЭМ!$D$10+'СЕТ СН'!$F$5-'СЕТ СН'!$F$20</f>
        <v>2259.3292630700003</v>
      </c>
      <c r="V39" s="36">
        <f>SUMIFS(СВЦЭМ!$C$39:$C$782,СВЦЭМ!$A$39:$A$782,$A39,СВЦЭМ!$B$39:$B$782,V$11)+'СЕТ СН'!$F$12+СВЦЭМ!$D$10+'СЕТ СН'!$F$5-'СЕТ СН'!$F$20</f>
        <v>2240.8669693400002</v>
      </c>
      <c r="W39" s="36">
        <f>SUMIFS(СВЦЭМ!$C$39:$C$782,СВЦЭМ!$A$39:$A$782,$A39,СВЦЭМ!$B$39:$B$782,W$11)+'СЕТ СН'!$F$12+СВЦЭМ!$D$10+'СЕТ СН'!$F$5-'СЕТ СН'!$F$20</f>
        <v>2251.5174332000001</v>
      </c>
      <c r="X39" s="36">
        <f>SUMIFS(СВЦЭМ!$C$39:$C$782,СВЦЭМ!$A$39:$A$782,$A39,СВЦЭМ!$B$39:$B$782,X$11)+'СЕТ СН'!$F$12+СВЦЭМ!$D$10+'СЕТ СН'!$F$5-'СЕТ СН'!$F$20</f>
        <v>2287.1486374200003</v>
      </c>
      <c r="Y39" s="36">
        <f>SUMIFS(СВЦЭМ!$C$39:$C$782,СВЦЭМ!$A$39:$A$782,$A39,СВЦЭМ!$B$39:$B$782,Y$11)+'СЕТ СН'!$F$12+СВЦЭМ!$D$10+'СЕТ СН'!$F$5-'СЕТ СН'!$F$20</f>
        <v>2290.2096843899999</v>
      </c>
    </row>
    <row r="40" spans="1:25" ht="15.75" x14ac:dyDescent="0.2">
      <c r="A40" s="35">
        <f t="shared" si="0"/>
        <v>44559</v>
      </c>
      <c r="B40" s="36">
        <f>SUMIFS(СВЦЭМ!$C$39:$C$782,СВЦЭМ!$A$39:$A$782,$A40,СВЦЭМ!$B$39:$B$782,B$11)+'СЕТ СН'!$F$12+СВЦЭМ!$D$10+'СЕТ СН'!$F$5-'СЕТ СН'!$F$20</f>
        <v>2295.2635270700002</v>
      </c>
      <c r="C40" s="36">
        <f>SUMIFS(СВЦЭМ!$C$39:$C$782,СВЦЭМ!$A$39:$A$782,$A40,СВЦЭМ!$B$39:$B$782,C$11)+'СЕТ СН'!$F$12+СВЦЭМ!$D$10+'СЕТ СН'!$F$5-'СЕТ СН'!$F$20</f>
        <v>2300.4105168900001</v>
      </c>
      <c r="D40" s="36">
        <f>SUMIFS(СВЦЭМ!$C$39:$C$782,СВЦЭМ!$A$39:$A$782,$A40,СВЦЭМ!$B$39:$B$782,D$11)+'СЕТ СН'!$F$12+СВЦЭМ!$D$10+'СЕТ СН'!$F$5-'СЕТ СН'!$F$20</f>
        <v>2313.6119079999999</v>
      </c>
      <c r="E40" s="36">
        <f>SUMIFS(СВЦЭМ!$C$39:$C$782,СВЦЭМ!$A$39:$A$782,$A40,СВЦЭМ!$B$39:$B$782,E$11)+'СЕТ СН'!$F$12+СВЦЭМ!$D$10+'СЕТ СН'!$F$5-'СЕТ СН'!$F$20</f>
        <v>2323.7985979800001</v>
      </c>
      <c r="F40" s="36">
        <f>SUMIFS(СВЦЭМ!$C$39:$C$782,СВЦЭМ!$A$39:$A$782,$A40,СВЦЭМ!$B$39:$B$782,F$11)+'СЕТ СН'!$F$12+СВЦЭМ!$D$10+'СЕТ СН'!$F$5-'СЕТ СН'!$F$20</f>
        <v>2295.0102490400004</v>
      </c>
      <c r="G40" s="36">
        <f>SUMIFS(СВЦЭМ!$C$39:$C$782,СВЦЭМ!$A$39:$A$782,$A40,СВЦЭМ!$B$39:$B$782,G$11)+'СЕТ СН'!$F$12+СВЦЭМ!$D$10+'СЕТ СН'!$F$5-'СЕТ СН'!$F$20</f>
        <v>2219.0901162400005</v>
      </c>
      <c r="H40" s="36">
        <f>SUMIFS(СВЦЭМ!$C$39:$C$782,СВЦЭМ!$A$39:$A$782,$A40,СВЦЭМ!$B$39:$B$782,H$11)+'СЕТ СН'!$F$12+СВЦЭМ!$D$10+'СЕТ СН'!$F$5-'СЕТ СН'!$F$20</f>
        <v>2228.9056044400004</v>
      </c>
      <c r="I40" s="36">
        <f>SUMIFS(СВЦЭМ!$C$39:$C$782,СВЦЭМ!$A$39:$A$782,$A40,СВЦЭМ!$B$39:$B$782,I$11)+'СЕТ СН'!$F$12+СВЦЭМ!$D$10+'СЕТ СН'!$F$5-'СЕТ СН'!$F$20</f>
        <v>2215.8283665300005</v>
      </c>
      <c r="J40" s="36">
        <f>SUMIFS(СВЦЭМ!$C$39:$C$782,СВЦЭМ!$A$39:$A$782,$A40,СВЦЭМ!$B$39:$B$782,J$11)+'СЕТ СН'!$F$12+СВЦЭМ!$D$10+'СЕТ СН'!$F$5-'СЕТ СН'!$F$20</f>
        <v>2226.75207013</v>
      </c>
      <c r="K40" s="36">
        <f>SUMIFS(СВЦЭМ!$C$39:$C$782,СВЦЭМ!$A$39:$A$782,$A40,СВЦЭМ!$B$39:$B$782,K$11)+'СЕТ СН'!$F$12+СВЦЭМ!$D$10+'СЕТ СН'!$F$5-'СЕТ СН'!$F$20</f>
        <v>2238.3465313000002</v>
      </c>
      <c r="L40" s="36">
        <f>SUMIFS(СВЦЭМ!$C$39:$C$782,СВЦЭМ!$A$39:$A$782,$A40,СВЦЭМ!$B$39:$B$782,L$11)+'СЕТ СН'!$F$12+СВЦЭМ!$D$10+'СЕТ СН'!$F$5-'СЕТ СН'!$F$20</f>
        <v>2245.00553803</v>
      </c>
      <c r="M40" s="36">
        <f>SUMIFS(СВЦЭМ!$C$39:$C$782,СВЦЭМ!$A$39:$A$782,$A40,СВЦЭМ!$B$39:$B$782,M$11)+'СЕТ СН'!$F$12+СВЦЭМ!$D$10+'СЕТ СН'!$F$5-'СЕТ СН'!$F$20</f>
        <v>2248.3872761800003</v>
      </c>
      <c r="N40" s="36">
        <f>SUMIFS(СВЦЭМ!$C$39:$C$782,СВЦЭМ!$A$39:$A$782,$A40,СВЦЭМ!$B$39:$B$782,N$11)+'СЕТ СН'!$F$12+СВЦЭМ!$D$10+'СЕТ СН'!$F$5-'СЕТ СН'!$F$20</f>
        <v>2245.8098610800002</v>
      </c>
      <c r="O40" s="36">
        <f>SUMIFS(СВЦЭМ!$C$39:$C$782,СВЦЭМ!$A$39:$A$782,$A40,СВЦЭМ!$B$39:$B$782,O$11)+'СЕТ СН'!$F$12+СВЦЭМ!$D$10+'СЕТ СН'!$F$5-'СЕТ СН'!$F$20</f>
        <v>2237.2174945699999</v>
      </c>
      <c r="P40" s="36">
        <f>SUMIFS(СВЦЭМ!$C$39:$C$782,СВЦЭМ!$A$39:$A$782,$A40,СВЦЭМ!$B$39:$B$782,P$11)+'СЕТ СН'!$F$12+СВЦЭМ!$D$10+'СЕТ СН'!$F$5-'СЕТ СН'!$F$20</f>
        <v>2230.0266395400004</v>
      </c>
      <c r="Q40" s="36">
        <f>SUMIFS(СВЦЭМ!$C$39:$C$782,СВЦЭМ!$A$39:$A$782,$A40,СВЦЭМ!$B$39:$B$782,Q$11)+'СЕТ СН'!$F$12+СВЦЭМ!$D$10+'СЕТ СН'!$F$5-'СЕТ СН'!$F$20</f>
        <v>2229.0047075700004</v>
      </c>
      <c r="R40" s="36">
        <f>SUMIFS(СВЦЭМ!$C$39:$C$782,СВЦЭМ!$A$39:$A$782,$A40,СВЦЭМ!$B$39:$B$782,R$11)+'СЕТ СН'!$F$12+СВЦЭМ!$D$10+'СЕТ СН'!$F$5-'СЕТ СН'!$F$20</f>
        <v>2230.7494288200005</v>
      </c>
      <c r="S40" s="36">
        <f>SUMIFS(СВЦЭМ!$C$39:$C$782,СВЦЭМ!$A$39:$A$782,$A40,СВЦЭМ!$B$39:$B$782,S$11)+'СЕТ СН'!$F$12+СВЦЭМ!$D$10+'СЕТ СН'!$F$5-'СЕТ СН'!$F$20</f>
        <v>2242.8357007200002</v>
      </c>
      <c r="T40" s="36">
        <f>SUMIFS(СВЦЭМ!$C$39:$C$782,СВЦЭМ!$A$39:$A$782,$A40,СВЦЭМ!$B$39:$B$782,T$11)+'СЕТ СН'!$F$12+СВЦЭМ!$D$10+'СЕТ СН'!$F$5-'СЕТ СН'!$F$20</f>
        <v>2243.1939253099999</v>
      </c>
      <c r="U40" s="36">
        <f>SUMIFS(СВЦЭМ!$C$39:$C$782,СВЦЭМ!$A$39:$A$782,$A40,СВЦЭМ!$B$39:$B$782,U$11)+'СЕТ СН'!$F$12+СВЦЭМ!$D$10+'СЕТ СН'!$F$5-'СЕТ СН'!$F$20</f>
        <v>2242.5862955100001</v>
      </c>
      <c r="V40" s="36">
        <f>SUMIFS(СВЦЭМ!$C$39:$C$782,СВЦЭМ!$A$39:$A$782,$A40,СВЦЭМ!$B$39:$B$782,V$11)+'СЕТ СН'!$F$12+СВЦЭМ!$D$10+'СЕТ СН'!$F$5-'СЕТ СН'!$F$20</f>
        <v>2229.4240227200003</v>
      </c>
      <c r="W40" s="36">
        <f>SUMIFS(СВЦЭМ!$C$39:$C$782,СВЦЭМ!$A$39:$A$782,$A40,СВЦЭМ!$B$39:$B$782,W$11)+'СЕТ СН'!$F$12+СВЦЭМ!$D$10+'СЕТ СН'!$F$5-'СЕТ СН'!$F$20</f>
        <v>2227.8217803799998</v>
      </c>
      <c r="X40" s="36">
        <f>SUMIFS(СВЦЭМ!$C$39:$C$782,СВЦЭМ!$A$39:$A$782,$A40,СВЦЭМ!$B$39:$B$782,X$11)+'СЕТ СН'!$F$12+СВЦЭМ!$D$10+'СЕТ СН'!$F$5-'СЕТ СН'!$F$20</f>
        <v>2279.7037531300002</v>
      </c>
      <c r="Y40" s="36">
        <f>SUMIFS(СВЦЭМ!$C$39:$C$782,СВЦЭМ!$A$39:$A$782,$A40,СВЦЭМ!$B$39:$B$782,Y$11)+'СЕТ СН'!$F$12+СВЦЭМ!$D$10+'СЕТ СН'!$F$5-'СЕТ СН'!$F$20</f>
        <v>2287.7241523800003</v>
      </c>
    </row>
    <row r="41" spans="1:25" ht="15.75" x14ac:dyDescent="0.2">
      <c r="A41" s="35">
        <f t="shared" si="0"/>
        <v>44560</v>
      </c>
      <c r="B41" s="36">
        <f>SUMIFS(СВЦЭМ!$C$39:$C$782,СВЦЭМ!$A$39:$A$782,$A41,СВЦЭМ!$B$39:$B$782,B$11)+'СЕТ СН'!$F$12+СВЦЭМ!$D$10+'СЕТ СН'!$F$5-'СЕТ СН'!$F$20</f>
        <v>2306.6549557400003</v>
      </c>
      <c r="C41" s="36">
        <f>SUMIFS(СВЦЭМ!$C$39:$C$782,СВЦЭМ!$A$39:$A$782,$A41,СВЦЭМ!$B$39:$B$782,C$11)+'СЕТ СН'!$F$12+СВЦЭМ!$D$10+'СЕТ СН'!$F$5-'СЕТ СН'!$F$20</f>
        <v>2311.4577806500001</v>
      </c>
      <c r="D41" s="36">
        <f>SUMIFS(СВЦЭМ!$C$39:$C$782,СВЦЭМ!$A$39:$A$782,$A41,СВЦЭМ!$B$39:$B$782,D$11)+'СЕТ СН'!$F$12+СВЦЭМ!$D$10+'СЕТ СН'!$F$5-'СЕТ СН'!$F$20</f>
        <v>2335.2215534100001</v>
      </c>
      <c r="E41" s="36">
        <f>SUMIFS(СВЦЭМ!$C$39:$C$782,СВЦЭМ!$A$39:$A$782,$A41,СВЦЭМ!$B$39:$B$782,E$11)+'СЕТ СН'!$F$12+СВЦЭМ!$D$10+'СЕТ СН'!$F$5-'СЕТ СН'!$F$20</f>
        <v>2350.3794096900001</v>
      </c>
      <c r="F41" s="36">
        <f>SUMIFS(СВЦЭМ!$C$39:$C$782,СВЦЭМ!$A$39:$A$782,$A41,СВЦЭМ!$B$39:$B$782,F$11)+'СЕТ СН'!$F$12+СВЦЭМ!$D$10+'СЕТ СН'!$F$5-'СЕТ СН'!$F$20</f>
        <v>2321.7732946700003</v>
      </c>
      <c r="G41" s="36">
        <f>SUMIFS(СВЦЭМ!$C$39:$C$782,СВЦЭМ!$A$39:$A$782,$A41,СВЦЭМ!$B$39:$B$782,G$11)+'СЕТ СН'!$F$12+СВЦЭМ!$D$10+'СЕТ СН'!$F$5-'СЕТ СН'!$F$20</f>
        <v>2246.5158419500003</v>
      </c>
      <c r="H41" s="36">
        <f>SUMIFS(СВЦЭМ!$C$39:$C$782,СВЦЭМ!$A$39:$A$782,$A41,СВЦЭМ!$B$39:$B$782,H$11)+'СЕТ СН'!$F$12+СВЦЭМ!$D$10+'СЕТ СН'!$F$5-'СЕТ СН'!$F$20</f>
        <v>2240.1575429800005</v>
      </c>
      <c r="I41" s="36">
        <f>SUMIFS(СВЦЭМ!$C$39:$C$782,СВЦЭМ!$A$39:$A$782,$A41,СВЦЭМ!$B$39:$B$782,I$11)+'СЕТ СН'!$F$12+СВЦЭМ!$D$10+'СЕТ СН'!$F$5-'СЕТ СН'!$F$20</f>
        <v>2258.6406885100005</v>
      </c>
      <c r="J41" s="36">
        <f>SUMIFS(СВЦЭМ!$C$39:$C$782,СВЦЭМ!$A$39:$A$782,$A41,СВЦЭМ!$B$39:$B$782,J$11)+'СЕТ СН'!$F$12+СВЦЭМ!$D$10+'СЕТ СН'!$F$5-'СЕТ СН'!$F$20</f>
        <v>2259.5864282299999</v>
      </c>
      <c r="K41" s="36">
        <f>SUMIFS(СВЦЭМ!$C$39:$C$782,СВЦЭМ!$A$39:$A$782,$A41,СВЦЭМ!$B$39:$B$782,K$11)+'СЕТ СН'!$F$12+СВЦЭМ!$D$10+'СЕТ СН'!$F$5-'СЕТ СН'!$F$20</f>
        <v>2273.1297307700002</v>
      </c>
      <c r="L41" s="36">
        <f>SUMIFS(СВЦЭМ!$C$39:$C$782,СВЦЭМ!$A$39:$A$782,$A41,СВЦЭМ!$B$39:$B$782,L$11)+'СЕТ СН'!$F$12+СВЦЭМ!$D$10+'СЕТ СН'!$F$5-'СЕТ СН'!$F$20</f>
        <v>2274.7664869500004</v>
      </c>
      <c r="M41" s="36">
        <f>SUMIFS(СВЦЭМ!$C$39:$C$782,СВЦЭМ!$A$39:$A$782,$A41,СВЦЭМ!$B$39:$B$782,M$11)+'СЕТ СН'!$F$12+СВЦЭМ!$D$10+'СЕТ СН'!$F$5-'СЕТ СН'!$F$20</f>
        <v>2264.8719478000003</v>
      </c>
      <c r="N41" s="36">
        <f>SUMIFS(СВЦЭМ!$C$39:$C$782,СВЦЭМ!$A$39:$A$782,$A41,СВЦЭМ!$B$39:$B$782,N$11)+'СЕТ СН'!$F$12+СВЦЭМ!$D$10+'СЕТ СН'!$F$5-'СЕТ СН'!$F$20</f>
        <v>2273.4143247100001</v>
      </c>
      <c r="O41" s="36">
        <f>SUMIFS(СВЦЭМ!$C$39:$C$782,СВЦЭМ!$A$39:$A$782,$A41,СВЦЭМ!$B$39:$B$782,O$11)+'СЕТ СН'!$F$12+СВЦЭМ!$D$10+'СЕТ СН'!$F$5-'СЕТ СН'!$F$20</f>
        <v>2269.9015120700001</v>
      </c>
      <c r="P41" s="36">
        <f>SUMIFS(СВЦЭМ!$C$39:$C$782,СВЦЭМ!$A$39:$A$782,$A41,СВЦЭМ!$B$39:$B$782,P$11)+'СЕТ СН'!$F$12+СВЦЭМ!$D$10+'СЕТ СН'!$F$5-'СЕТ СН'!$F$20</f>
        <v>2262.4722909400002</v>
      </c>
      <c r="Q41" s="36">
        <f>SUMIFS(СВЦЭМ!$C$39:$C$782,СВЦЭМ!$A$39:$A$782,$A41,СВЦЭМ!$B$39:$B$782,Q$11)+'СЕТ СН'!$F$12+СВЦЭМ!$D$10+'СЕТ СН'!$F$5-'СЕТ СН'!$F$20</f>
        <v>2254.2105888800002</v>
      </c>
      <c r="R41" s="36">
        <f>SUMIFS(СВЦЭМ!$C$39:$C$782,СВЦЭМ!$A$39:$A$782,$A41,СВЦЭМ!$B$39:$B$782,R$11)+'СЕТ СН'!$F$12+СВЦЭМ!$D$10+'СЕТ СН'!$F$5-'СЕТ СН'!$F$20</f>
        <v>2249.4356404600003</v>
      </c>
      <c r="S41" s="36">
        <f>SUMIFS(СВЦЭМ!$C$39:$C$782,СВЦЭМ!$A$39:$A$782,$A41,СВЦЭМ!$B$39:$B$782,S$11)+'СЕТ СН'!$F$12+СВЦЭМ!$D$10+'СЕТ СН'!$F$5-'СЕТ СН'!$F$20</f>
        <v>2238.4168938700004</v>
      </c>
      <c r="T41" s="36">
        <f>SUMIFS(СВЦЭМ!$C$39:$C$782,СВЦЭМ!$A$39:$A$782,$A41,СВЦЭМ!$B$39:$B$782,T$11)+'СЕТ СН'!$F$12+СВЦЭМ!$D$10+'СЕТ СН'!$F$5-'СЕТ СН'!$F$20</f>
        <v>2256.9442063500001</v>
      </c>
      <c r="U41" s="36">
        <f>SUMIFS(СВЦЭМ!$C$39:$C$782,СВЦЭМ!$A$39:$A$782,$A41,СВЦЭМ!$B$39:$B$782,U$11)+'СЕТ СН'!$F$12+СВЦЭМ!$D$10+'СЕТ СН'!$F$5-'СЕТ СН'!$F$20</f>
        <v>2252.4834662000003</v>
      </c>
      <c r="V41" s="36">
        <f>SUMIFS(СВЦЭМ!$C$39:$C$782,СВЦЭМ!$A$39:$A$782,$A41,СВЦЭМ!$B$39:$B$782,V$11)+'СЕТ СН'!$F$12+СВЦЭМ!$D$10+'СЕТ СН'!$F$5-'СЕТ СН'!$F$20</f>
        <v>2241.0217411600001</v>
      </c>
      <c r="W41" s="36">
        <f>SUMIFS(СВЦЭМ!$C$39:$C$782,СВЦЭМ!$A$39:$A$782,$A41,СВЦЭМ!$B$39:$B$782,W$11)+'СЕТ СН'!$F$12+СВЦЭМ!$D$10+'СЕТ СН'!$F$5-'СЕТ СН'!$F$20</f>
        <v>2239.9107954400001</v>
      </c>
      <c r="X41" s="36">
        <f>SUMIFS(СВЦЭМ!$C$39:$C$782,СВЦЭМ!$A$39:$A$782,$A41,СВЦЭМ!$B$39:$B$782,X$11)+'СЕТ СН'!$F$12+СВЦЭМ!$D$10+'СЕТ СН'!$F$5-'СЕТ СН'!$F$20</f>
        <v>2297.8466720100005</v>
      </c>
      <c r="Y41" s="36">
        <f>SUMIFS(СВЦЭМ!$C$39:$C$782,СВЦЭМ!$A$39:$A$782,$A41,СВЦЭМ!$B$39:$B$782,Y$11)+'СЕТ СН'!$F$12+СВЦЭМ!$D$10+'СЕТ СН'!$F$5-'СЕТ СН'!$F$20</f>
        <v>2310.0129424800002</v>
      </c>
    </row>
    <row r="42" spans="1:25" ht="15.75" x14ac:dyDescent="0.2">
      <c r="A42" s="35">
        <f t="shared" si="0"/>
        <v>44561</v>
      </c>
      <c r="B42" s="36">
        <f>SUMIFS(СВЦЭМ!$C$39:$C$782,СВЦЭМ!$A$39:$A$782,$A42,СВЦЭМ!$B$39:$B$782,B$11)+'СЕТ СН'!$F$12+СВЦЭМ!$D$10+'СЕТ СН'!$F$5-'СЕТ СН'!$F$20</f>
        <v>2342.3630138400003</v>
      </c>
      <c r="C42" s="36">
        <f>SUMIFS(СВЦЭМ!$C$39:$C$782,СВЦЭМ!$A$39:$A$782,$A42,СВЦЭМ!$B$39:$B$782,C$11)+'СЕТ СН'!$F$12+СВЦЭМ!$D$10+'СЕТ СН'!$F$5-'СЕТ СН'!$F$20</f>
        <v>2329.7036137300001</v>
      </c>
      <c r="D42" s="36">
        <f>SUMIFS(СВЦЭМ!$C$39:$C$782,СВЦЭМ!$A$39:$A$782,$A42,СВЦЭМ!$B$39:$B$782,D$11)+'СЕТ СН'!$F$12+СВЦЭМ!$D$10+'СЕТ СН'!$F$5-'СЕТ СН'!$F$20</f>
        <v>2264.1284465500003</v>
      </c>
      <c r="E42" s="36">
        <f>SUMIFS(СВЦЭМ!$C$39:$C$782,СВЦЭМ!$A$39:$A$782,$A42,СВЦЭМ!$B$39:$B$782,E$11)+'СЕТ СН'!$F$12+СВЦЭМ!$D$10+'СЕТ СН'!$F$5-'СЕТ СН'!$F$20</f>
        <v>2333.6478932999999</v>
      </c>
      <c r="F42" s="36">
        <f>SUMIFS(СВЦЭМ!$C$39:$C$782,СВЦЭМ!$A$39:$A$782,$A42,СВЦЭМ!$B$39:$B$782,F$11)+'СЕТ СН'!$F$12+СВЦЭМ!$D$10+'СЕТ СН'!$F$5-'СЕТ СН'!$F$20</f>
        <v>2333.5817615800001</v>
      </c>
      <c r="G42" s="36">
        <f>SUMIFS(СВЦЭМ!$C$39:$C$782,СВЦЭМ!$A$39:$A$782,$A42,СВЦЭМ!$B$39:$B$782,G$11)+'СЕТ СН'!$F$12+СВЦЭМ!$D$10+'СЕТ СН'!$F$5-'СЕТ СН'!$F$20</f>
        <v>2240.5749333200001</v>
      </c>
      <c r="H42" s="36">
        <f>SUMIFS(СВЦЭМ!$C$39:$C$782,СВЦЭМ!$A$39:$A$782,$A42,СВЦЭМ!$B$39:$B$782,H$11)+'СЕТ СН'!$F$12+СВЦЭМ!$D$10+'СЕТ СН'!$F$5-'СЕТ СН'!$F$20</f>
        <v>2255.2042137600001</v>
      </c>
      <c r="I42" s="36">
        <f>SUMIFS(СВЦЭМ!$C$39:$C$782,СВЦЭМ!$A$39:$A$782,$A42,СВЦЭМ!$B$39:$B$782,I$11)+'СЕТ СН'!$F$12+СВЦЭМ!$D$10+'СЕТ СН'!$F$5-'СЕТ СН'!$F$20</f>
        <v>2259.0527492900001</v>
      </c>
      <c r="J42" s="36">
        <f>SUMIFS(СВЦЭМ!$C$39:$C$782,СВЦЭМ!$A$39:$A$782,$A42,СВЦЭМ!$B$39:$B$782,J$11)+'СЕТ СН'!$F$12+СВЦЭМ!$D$10+'СЕТ СН'!$F$5-'СЕТ СН'!$F$20</f>
        <v>2295.0828368800003</v>
      </c>
      <c r="K42" s="36">
        <f>SUMIFS(СВЦЭМ!$C$39:$C$782,СВЦЭМ!$A$39:$A$782,$A42,СВЦЭМ!$B$39:$B$782,K$11)+'СЕТ СН'!$F$12+СВЦЭМ!$D$10+'СЕТ СН'!$F$5-'СЕТ СН'!$F$20</f>
        <v>2266.5588808100001</v>
      </c>
      <c r="L42" s="36">
        <f>SUMIFS(СВЦЭМ!$C$39:$C$782,СВЦЭМ!$A$39:$A$782,$A42,СВЦЭМ!$B$39:$B$782,L$11)+'СЕТ СН'!$F$12+СВЦЭМ!$D$10+'СЕТ СН'!$F$5-'СЕТ СН'!$F$20</f>
        <v>2287.3520595500004</v>
      </c>
      <c r="M42" s="36">
        <f>SUMIFS(СВЦЭМ!$C$39:$C$782,СВЦЭМ!$A$39:$A$782,$A42,СВЦЭМ!$B$39:$B$782,M$11)+'СЕТ СН'!$F$12+СВЦЭМ!$D$10+'СЕТ СН'!$F$5-'СЕТ СН'!$F$20</f>
        <v>2280.7338628699999</v>
      </c>
      <c r="N42" s="36">
        <f>SUMIFS(СВЦЭМ!$C$39:$C$782,СВЦЭМ!$A$39:$A$782,$A42,СВЦЭМ!$B$39:$B$782,N$11)+'СЕТ СН'!$F$12+СВЦЭМ!$D$10+'СЕТ СН'!$F$5-'СЕТ СН'!$F$20</f>
        <v>2273.18149232</v>
      </c>
      <c r="O42" s="36">
        <f>SUMIFS(СВЦЭМ!$C$39:$C$782,СВЦЭМ!$A$39:$A$782,$A42,СВЦЭМ!$B$39:$B$782,O$11)+'СЕТ СН'!$F$12+СВЦЭМ!$D$10+'СЕТ СН'!$F$5-'СЕТ СН'!$F$20</f>
        <v>2256.8047554100003</v>
      </c>
      <c r="P42" s="36">
        <f>SUMIFS(СВЦЭМ!$C$39:$C$782,СВЦЭМ!$A$39:$A$782,$A42,СВЦЭМ!$B$39:$B$782,P$11)+'СЕТ СН'!$F$12+СВЦЭМ!$D$10+'СЕТ СН'!$F$5-'СЕТ СН'!$F$20</f>
        <v>2261.6925803200002</v>
      </c>
      <c r="Q42" s="36">
        <f>SUMIFS(СВЦЭМ!$C$39:$C$782,СВЦЭМ!$A$39:$A$782,$A42,СВЦЭМ!$B$39:$B$782,Q$11)+'СЕТ СН'!$F$12+СВЦЭМ!$D$10+'СЕТ СН'!$F$5-'СЕТ СН'!$F$20</f>
        <v>2261.4444166800004</v>
      </c>
      <c r="R42" s="36">
        <f>SUMIFS(СВЦЭМ!$C$39:$C$782,СВЦЭМ!$A$39:$A$782,$A42,СВЦЭМ!$B$39:$B$782,R$11)+'СЕТ СН'!$F$12+СВЦЭМ!$D$10+'СЕТ СН'!$F$5-'СЕТ СН'!$F$20</f>
        <v>2253.8041347900003</v>
      </c>
      <c r="S42" s="36">
        <f>SUMIFS(СВЦЭМ!$C$39:$C$782,СВЦЭМ!$A$39:$A$782,$A42,СВЦЭМ!$B$39:$B$782,S$11)+'СЕТ СН'!$F$12+СВЦЭМ!$D$10+'СЕТ СН'!$F$5-'СЕТ СН'!$F$20</f>
        <v>2275.0583805900001</v>
      </c>
      <c r="T42" s="36">
        <f>SUMIFS(СВЦЭМ!$C$39:$C$782,СВЦЭМ!$A$39:$A$782,$A42,СВЦЭМ!$B$39:$B$782,T$11)+'СЕТ СН'!$F$12+СВЦЭМ!$D$10+'СЕТ СН'!$F$5-'СЕТ СН'!$F$20</f>
        <v>2289.8199123100003</v>
      </c>
      <c r="U42" s="36">
        <f>SUMIFS(СВЦЭМ!$C$39:$C$782,СВЦЭМ!$A$39:$A$782,$A42,СВЦЭМ!$B$39:$B$782,U$11)+'СЕТ СН'!$F$12+СВЦЭМ!$D$10+'СЕТ СН'!$F$5-'СЕТ СН'!$F$20</f>
        <v>2290.0855688400002</v>
      </c>
      <c r="V42" s="36">
        <f>SUMIFS(СВЦЭМ!$C$39:$C$782,СВЦЭМ!$A$39:$A$782,$A42,СВЦЭМ!$B$39:$B$782,V$11)+'СЕТ СН'!$F$12+СВЦЭМ!$D$10+'СЕТ СН'!$F$5-'СЕТ СН'!$F$20</f>
        <v>2274.4897180500002</v>
      </c>
      <c r="W42" s="36">
        <f>SUMIFS(СВЦЭМ!$C$39:$C$782,СВЦЭМ!$A$39:$A$782,$A42,СВЦЭМ!$B$39:$B$782,W$11)+'СЕТ СН'!$F$12+СВЦЭМ!$D$10+'СЕТ СН'!$F$5-'СЕТ СН'!$F$20</f>
        <v>2275.1933358599999</v>
      </c>
      <c r="X42" s="36">
        <f>SUMIFS(СВЦЭМ!$C$39:$C$782,СВЦЭМ!$A$39:$A$782,$A42,СВЦЭМ!$B$39:$B$782,X$11)+'СЕТ СН'!$F$12+СВЦЭМ!$D$10+'СЕТ СН'!$F$5-'СЕТ СН'!$F$20</f>
        <v>2294.1831490800005</v>
      </c>
      <c r="Y42" s="36">
        <f>SUMIFS(СВЦЭМ!$C$39:$C$782,СВЦЭМ!$A$39:$A$782,$A42,СВЦЭМ!$B$39:$B$782,Y$11)+'СЕТ СН'!$F$12+СВЦЭМ!$D$10+'СЕТ СН'!$F$5-'СЕТ СН'!$F$20</f>
        <v>2306.8921175000005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СН'!$G$12+СВЦЭМ!$D$10+'СЕТ СН'!$G$5-'СЕТ СН'!$G$20</f>
        <v>3115.1409081900001</v>
      </c>
      <c r="C48" s="36">
        <f>SUMIFS(СВЦЭМ!$C$39:$C$782,СВЦЭМ!$A$39:$A$782,$A48,СВЦЭМ!$B$39:$B$782,C$47)+'СЕТ СН'!$G$12+СВЦЭМ!$D$10+'СЕТ СН'!$G$5-'СЕТ СН'!$G$20</f>
        <v>3131.4382384700002</v>
      </c>
      <c r="D48" s="36">
        <f>SUMIFS(СВЦЭМ!$C$39:$C$782,СВЦЭМ!$A$39:$A$782,$A48,СВЦЭМ!$B$39:$B$782,D$47)+'СЕТ СН'!$G$12+СВЦЭМ!$D$10+'СЕТ СН'!$G$5-'СЕТ СН'!$G$20</f>
        <v>3166.7961989400001</v>
      </c>
      <c r="E48" s="36">
        <f>SUMIFS(СВЦЭМ!$C$39:$C$782,СВЦЭМ!$A$39:$A$782,$A48,СВЦЭМ!$B$39:$B$782,E$47)+'СЕТ СН'!$G$12+СВЦЭМ!$D$10+'СЕТ СН'!$G$5-'СЕТ СН'!$G$20</f>
        <v>3171.1634781800003</v>
      </c>
      <c r="F48" s="36">
        <f>SUMIFS(СВЦЭМ!$C$39:$C$782,СВЦЭМ!$A$39:$A$782,$A48,СВЦЭМ!$B$39:$B$782,F$47)+'СЕТ СН'!$G$12+СВЦЭМ!$D$10+'СЕТ СН'!$G$5-'СЕТ СН'!$G$20</f>
        <v>3185.5332955399999</v>
      </c>
      <c r="G48" s="36">
        <f>SUMIFS(СВЦЭМ!$C$39:$C$782,СВЦЭМ!$A$39:$A$782,$A48,СВЦЭМ!$B$39:$B$782,G$47)+'СЕТ СН'!$G$12+СВЦЭМ!$D$10+'СЕТ СН'!$G$5-'СЕТ СН'!$G$20</f>
        <v>3165.5579011899999</v>
      </c>
      <c r="H48" s="36">
        <f>SUMIFS(СВЦЭМ!$C$39:$C$782,СВЦЭМ!$A$39:$A$782,$A48,СВЦЭМ!$B$39:$B$782,H$47)+'СЕТ СН'!$G$12+СВЦЭМ!$D$10+'СЕТ СН'!$G$5-'СЕТ СН'!$G$20</f>
        <v>3132.7049133300002</v>
      </c>
      <c r="I48" s="36">
        <f>SUMIFS(СВЦЭМ!$C$39:$C$782,СВЦЭМ!$A$39:$A$782,$A48,СВЦЭМ!$B$39:$B$782,I$47)+'СЕТ СН'!$G$12+СВЦЭМ!$D$10+'СЕТ СН'!$G$5-'СЕТ СН'!$G$20</f>
        <v>3115.8497937700004</v>
      </c>
      <c r="J48" s="36">
        <f>SUMIFS(СВЦЭМ!$C$39:$C$782,СВЦЭМ!$A$39:$A$782,$A48,СВЦЭМ!$B$39:$B$782,J$47)+'СЕТ СН'!$G$12+СВЦЭМ!$D$10+'СЕТ СН'!$G$5-'СЕТ СН'!$G$20</f>
        <v>3106.9077921799999</v>
      </c>
      <c r="K48" s="36">
        <f>SUMIFS(СВЦЭМ!$C$39:$C$782,СВЦЭМ!$A$39:$A$782,$A48,СВЦЭМ!$B$39:$B$782,K$47)+'СЕТ СН'!$G$12+СВЦЭМ!$D$10+'СЕТ СН'!$G$5-'СЕТ СН'!$G$20</f>
        <v>3114.1217586299999</v>
      </c>
      <c r="L48" s="36">
        <f>SUMIFS(СВЦЭМ!$C$39:$C$782,СВЦЭМ!$A$39:$A$782,$A48,СВЦЭМ!$B$39:$B$782,L$47)+'СЕТ СН'!$G$12+СВЦЭМ!$D$10+'СЕТ СН'!$G$5-'СЕТ СН'!$G$20</f>
        <v>3073.8816758200001</v>
      </c>
      <c r="M48" s="36">
        <f>SUMIFS(СВЦЭМ!$C$39:$C$782,СВЦЭМ!$A$39:$A$782,$A48,СВЦЭМ!$B$39:$B$782,M$47)+'СЕТ СН'!$G$12+СВЦЭМ!$D$10+'СЕТ СН'!$G$5-'СЕТ СН'!$G$20</f>
        <v>3075.1948860900002</v>
      </c>
      <c r="N48" s="36">
        <f>SUMIFS(СВЦЭМ!$C$39:$C$782,СВЦЭМ!$A$39:$A$782,$A48,СВЦЭМ!$B$39:$B$782,N$47)+'СЕТ СН'!$G$12+СВЦЭМ!$D$10+'СЕТ СН'!$G$5-'СЕТ СН'!$G$20</f>
        <v>3089.7634167000001</v>
      </c>
      <c r="O48" s="36">
        <f>SUMIFS(СВЦЭМ!$C$39:$C$782,СВЦЭМ!$A$39:$A$782,$A48,СВЦЭМ!$B$39:$B$782,O$47)+'СЕТ СН'!$G$12+СВЦЭМ!$D$10+'СЕТ СН'!$G$5-'СЕТ СН'!$G$20</f>
        <v>3090.7694206400001</v>
      </c>
      <c r="P48" s="36">
        <f>SUMIFS(СВЦЭМ!$C$39:$C$782,СВЦЭМ!$A$39:$A$782,$A48,СВЦЭМ!$B$39:$B$782,P$47)+'СЕТ СН'!$G$12+СВЦЭМ!$D$10+'СЕТ СН'!$G$5-'СЕТ СН'!$G$20</f>
        <v>3099.6613335900001</v>
      </c>
      <c r="Q48" s="36">
        <f>SUMIFS(СВЦЭМ!$C$39:$C$782,СВЦЭМ!$A$39:$A$782,$A48,СВЦЭМ!$B$39:$B$782,Q$47)+'СЕТ СН'!$G$12+СВЦЭМ!$D$10+'СЕТ СН'!$G$5-'СЕТ СН'!$G$20</f>
        <v>3106.7102523800004</v>
      </c>
      <c r="R48" s="36">
        <f>SUMIFS(СВЦЭМ!$C$39:$C$782,СВЦЭМ!$A$39:$A$782,$A48,СВЦЭМ!$B$39:$B$782,R$47)+'СЕТ СН'!$G$12+СВЦЭМ!$D$10+'СЕТ СН'!$G$5-'СЕТ СН'!$G$20</f>
        <v>3103.6691779299999</v>
      </c>
      <c r="S48" s="36">
        <f>SUMIFS(СВЦЭМ!$C$39:$C$782,СВЦЭМ!$A$39:$A$782,$A48,СВЦЭМ!$B$39:$B$782,S$47)+'СЕТ СН'!$G$12+СВЦЭМ!$D$10+'СЕТ СН'!$G$5-'СЕТ СН'!$G$20</f>
        <v>3086.0388527300001</v>
      </c>
      <c r="T48" s="36">
        <f>SUMIFS(СВЦЭМ!$C$39:$C$782,СВЦЭМ!$A$39:$A$782,$A48,СВЦЭМ!$B$39:$B$782,T$47)+'СЕТ СН'!$G$12+СВЦЭМ!$D$10+'СЕТ СН'!$G$5-'СЕТ СН'!$G$20</f>
        <v>3061.5688716000004</v>
      </c>
      <c r="U48" s="36">
        <f>SUMIFS(СВЦЭМ!$C$39:$C$782,СВЦЭМ!$A$39:$A$782,$A48,СВЦЭМ!$B$39:$B$782,U$47)+'СЕТ СН'!$G$12+СВЦЭМ!$D$10+'СЕТ СН'!$G$5-'СЕТ СН'!$G$20</f>
        <v>3070.6872784400002</v>
      </c>
      <c r="V48" s="36">
        <f>SUMIFS(СВЦЭМ!$C$39:$C$782,СВЦЭМ!$A$39:$A$782,$A48,СВЦЭМ!$B$39:$B$782,V$47)+'СЕТ СН'!$G$12+СВЦЭМ!$D$10+'СЕТ СН'!$G$5-'СЕТ СН'!$G$20</f>
        <v>3085.3268251099998</v>
      </c>
      <c r="W48" s="36">
        <f>SUMIFS(СВЦЭМ!$C$39:$C$782,СВЦЭМ!$A$39:$A$782,$A48,СВЦЭМ!$B$39:$B$782,W$47)+'СЕТ СН'!$G$12+СВЦЭМ!$D$10+'СЕТ СН'!$G$5-'СЕТ СН'!$G$20</f>
        <v>3091.17060485</v>
      </c>
      <c r="X48" s="36">
        <f>SUMIFS(СВЦЭМ!$C$39:$C$782,СВЦЭМ!$A$39:$A$782,$A48,СВЦЭМ!$B$39:$B$782,X$47)+'СЕТ СН'!$G$12+СВЦЭМ!$D$10+'СЕТ СН'!$G$5-'СЕТ СН'!$G$20</f>
        <v>3089.94323093</v>
      </c>
      <c r="Y48" s="36">
        <f>SUMIFS(СВЦЭМ!$C$39:$C$782,СВЦЭМ!$A$39:$A$782,$A48,СВЦЭМ!$B$39:$B$782,Y$47)+'СЕТ СН'!$G$12+СВЦЭМ!$D$10+'СЕТ СН'!$G$5-'СЕТ СН'!$G$20</f>
        <v>3103.6302004899999</v>
      </c>
    </row>
    <row r="49" spans="1:25" ht="15.75" x14ac:dyDescent="0.2">
      <c r="A49" s="35">
        <f>A48+1</f>
        <v>44532</v>
      </c>
      <c r="B49" s="36">
        <f>SUMIFS(СВЦЭМ!$C$39:$C$782,СВЦЭМ!$A$39:$A$782,$A49,СВЦЭМ!$B$39:$B$782,B$47)+'СЕТ СН'!$G$12+СВЦЭМ!$D$10+'СЕТ СН'!$G$5-'СЕТ СН'!$G$20</f>
        <v>3130.5955889100001</v>
      </c>
      <c r="C49" s="36">
        <f>SUMIFS(СВЦЭМ!$C$39:$C$782,СВЦЭМ!$A$39:$A$782,$A49,СВЦЭМ!$B$39:$B$782,C$47)+'СЕТ СН'!$G$12+СВЦЭМ!$D$10+'СЕТ СН'!$G$5-'СЕТ СН'!$G$20</f>
        <v>3125.6121743499998</v>
      </c>
      <c r="D49" s="36">
        <f>SUMIFS(СВЦЭМ!$C$39:$C$782,СВЦЭМ!$A$39:$A$782,$A49,СВЦЭМ!$B$39:$B$782,D$47)+'СЕТ СН'!$G$12+СВЦЭМ!$D$10+'СЕТ СН'!$G$5-'СЕТ СН'!$G$20</f>
        <v>3098.7215420100001</v>
      </c>
      <c r="E49" s="36">
        <f>SUMIFS(СВЦЭМ!$C$39:$C$782,СВЦЭМ!$A$39:$A$782,$A49,СВЦЭМ!$B$39:$B$782,E$47)+'СЕТ СН'!$G$12+СВЦЭМ!$D$10+'СЕТ СН'!$G$5-'СЕТ СН'!$G$20</f>
        <v>3115.4123127700004</v>
      </c>
      <c r="F49" s="36">
        <f>SUMIFS(СВЦЭМ!$C$39:$C$782,СВЦЭМ!$A$39:$A$782,$A49,СВЦЭМ!$B$39:$B$782,F$47)+'СЕТ СН'!$G$12+СВЦЭМ!$D$10+'СЕТ СН'!$G$5-'СЕТ СН'!$G$20</f>
        <v>3125.6367025899999</v>
      </c>
      <c r="G49" s="36">
        <f>SUMIFS(СВЦЭМ!$C$39:$C$782,СВЦЭМ!$A$39:$A$782,$A49,СВЦЭМ!$B$39:$B$782,G$47)+'СЕТ СН'!$G$12+СВЦЭМ!$D$10+'СЕТ СН'!$G$5-'СЕТ СН'!$G$20</f>
        <v>3122.8165383800001</v>
      </c>
      <c r="H49" s="36">
        <f>SUMIFS(СВЦЭМ!$C$39:$C$782,СВЦЭМ!$A$39:$A$782,$A49,СВЦЭМ!$B$39:$B$782,H$47)+'СЕТ СН'!$G$12+СВЦЭМ!$D$10+'СЕТ СН'!$G$5-'СЕТ СН'!$G$20</f>
        <v>3136.7769324400001</v>
      </c>
      <c r="I49" s="36">
        <f>SUMIFS(СВЦЭМ!$C$39:$C$782,СВЦЭМ!$A$39:$A$782,$A49,СВЦЭМ!$B$39:$B$782,I$47)+'СЕТ СН'!$G$12+СВЦЭМ!$D$10+'СЕТ СН'!$G$5-'СЕТ СН'!$G$20</f>
        <v>3194.2306371200002</v>
      </c>
      <c r="J49" s="36">
        <f>SUMIFS(СВЦЭМ!$C$39:$C$782,СВЦЭМ!$A$39:$A$782,$A49,СВЦЭМ!$B$39:$B$782,J$47)+'СЕТ СН'!$G$12+СВЦЭМ!$D$10+'СЕТ СН'!$G$5-'СЕТ СН'!$G$20</f>
        <v>3192.8763197899998</v>
      </c>
      <c r="K49" s="36">
        <f>SUMIFS(СВЦЭМ!$C$39:$C$782,СВЦЭМ!$A$39:$A$782,$A49,СВЦЭМ!$B$39:$B$782,K$47)+'СЕТ СН'!$G$12+СВЦЭМ!$D$10+'СЕТ СН'!$G$5-'СЕТ СН'!$G$20</f>
        <v>3216.9193895899998</v>
      </c>
      <c r="L49" s="36">
        <f>SUMIFS(СВЦЭМ!$C$39:$C$782,СВЦЭМ!$A$39:$A$782,$A49,СВЦЭМ!$B$39:$B$782,L$47)+'СЕТ СН'!$G$12+СВЦЭМ!$D$10+'СЕТ СН'!$G$5-'СЕТ СН'!$G$20</f>
        <v>3227.08693924</v>
      </c>
      <c r="M49" s="36">
        <f>SUMIFS(СВЦЭМ!$C$39:$C$782,СВЦЭМ!$A$39:$A$782,$A49,СВЦЭМ!$B$39:$B$782,M$47)+'СЕТ СН'!$G$12+СВЦЭМ!$D$10+'СЕТ СН'!$G$5-'СЕТ СН'!$G$20</f>
        <v>3223.10455047</v>
      </c>
      <c r="N49" s="36">
        <f>SUMIFS(СВЦЭМ!$C$39:$C$782,СВЦЭМ!$A$39:$A$782,$A49,СВЦЭМ!$B$39:$B$782,N$47)+'СЕТ СН'!$G$12+СВЦЭМ!$D$10+'СЕТ СН'!$G$5-'СЕТ СН'!$G$20</f>
        <v>3214.0211471100001</v>
      </c>
      <c r="O49" s="36">
        <f>SUMIFS(СВЦЭМ!$C$39:$C$782,СВЦЭМ!$A$39:$A$782,$A49,СВЦЭМ!$B$39:$B$782,O$47)+'СЕТ СН'!$G$12+СВЦЭМ!$D$10+'СЕТ СН'!$G$5-'СЕТ СН'!$G$20</f>
        <v>3285.3690458199999</v>
      </c>
      <c r="P49" s="36">
        <f>SUMIFS(СВЦЭМ!$C$39:$C$782,СВЦЭМ!$A$39:$A$782,$A49,СВЦЭМ!$B$39:$B$782,P$47)+'СЕТ СН'!$G$12+СВЦЭМ!$D$10+'СЕТ СН'!$G$5-'СЕТ СН'!$G$20</f>
        <v>3279.1323953400001</v>
      </c>
      <c r="Q49" s="36">
        <f>SUMIFS(СВЦЭМ!$C$39:$C$782,СВЦЭМ!$A$39:$A$782,$A49,СВЦЭМ!$B$39:$B$782,Q$47)+'СЕТ СН'!$G$12+СВЦЭМ!$D$10+'СЕТ СН'!$G$5-'СЕТ СН'!$G$20</f>
        <v>3273.2384839300003</v>
      </c>
      <c r="R49" s="36">
        <f>SUMIFS(СВЦЭМ!$C$39:$C$782,СВЦЭМ!$A$39:$A$782,$A49,СВЦЭМ!$B$39:$B$782,R$47)+'СЕТ СН'!$G$12+СВЦЭМ!$D$10+'СЕТ СН'!$G$5-'СЕТ СН'!$G$20</f>
        <v>3206.4583016800002</v>
      </c>
      <c r="S49" s="36">
        <f>SUMIFS(СВЦЭМ!$C$39:$C$782,СВЦЭМ!$A$39:$A$782,$A49,СВЦЭМ!$B$39:$B$782,S$47)+'СЕТ СН'!$G$12+СВЦЭМ!$D$10+'СЕТ СН'!$G$5-'СЕТ СН'!$G$20</f>
        <v>3192.69096691</v>
      </c>
      <c r="T49" s="36">
        <f>SUMIFS(СВЦЭМ!$C$39:$C$782,СВЦЭМ!$A$39:$A$782,$A49,СВЦЭМ!$B$39:$B$782,T$47)+'СЕТ СН'!$G$12+СВЦЭМ!$D$10+'СЕТ СН'!$G$5-'СЕТ СН'!$G$20</f>
        <v>3144.1825091500004</v>
      </c>
      <c r="U49" s="36">
        <f>SUMIFS(СВЦЭМ!$C$39:$C$782,СВЦЭМ!$A$39:$A$782,$A49,СВЦЭМ!$B$39:$B$782,U$47)+'СЕТ СН'!$G$12+СВЦЭМ!$D$10+'СЕТ СН'!$G$5-'СЕТ СН'!$G$20</f>
        <v>3180.20932356</v>
      </c>
      <c r="V49" s="36">
        <f>SUMIFS(СВЦЭМ!$C$39:$C$782,СВЦЭМ!$A$39:$A$782,$A49,СВЦЭМ!$B$39:$B$782,V$47)+'СЕТ СН'!$G$12+СВЦЭМ!$D$10+'СЕТ СН'!$G$5-'СЕТ СН'!$G$20</f>
        <v>3191.9787121700001</v>
      </c>
      <c r="W49" s="36">
        <f>SUMIFS(СВЦЭМ!$C$39:$C$782,СВЦЭМ!$A$39:$A$782,$A49,СВЦЭМ!$B$39:$B$782,W$47)+'СЕТ СН'!$G$12+СВЦЭМ!$D$10+'СЕТ СН'!$G$5-'СЕТ СН'!$G$20</f>
        <v>3198.2489944700001</v>
      </c>
      <c r="X49" s="36">
        <f>SUMIFS(СВЦЭМ!$C$39:$C$782,СВЦЭМ!$A$39:$A$782,$A49,СВЦЭМ!$B$39:$B$782,X$47)+'СЕТ СН'!$G$12+СВЦЭМ!$D$10+'СЕТ СН'!$G$5-'СЕТ СН'!$G$20</f>
        <v>3264.2004791400004</v>
      </c>
      <c r="Y49" s="36">
        <f>SUMIFS(СВЦЭМ!$C$39:$C$782,СВЦЭМ!$A$39:$A$782,$A49,СВЦЭМ!$B$39:$B$782,Y$47)+'СЕТ СН'!$G$12+СВЦЭМ!$D$10+'СЕТ СН'!$G$5-'СЕТ СН'!$G$20</f>
        <v>3272.91284735</v>
      </c>
    </row>
    <row r="50" spans="1:25" ht="15.75" x14ac:dyDescent="0.2">
      <c r="A50" s="35">
        <f t="shared" ref="A50:A78" si="1">A49+1</f>
        <v>44533</v>
      </c>
      <c r="B50" s="36">
        <f>SUMIFS(СВЦЭМ!$C$39:$C$782,СВЦЭМ!$A$39:$A$782,$A50,СВЦЭМ!$B$39:$B$782,B$47)+'СЕТ СН'!$G$12+СВЦЭМ!$D$10+'СЕТ СН'!$G$5-'СЕТ СН'!$G$20</f>
        <v>3290.1974991900001</v>
      </c>
      <c r="C50" s="36">
        <f>SUMIFS(СВЦЭМ!$C$39:$C$782,СВЦЭМ!$A$39:$A$782,$A50,СВЦЭМ!$B$39:$B$782,C$47)+'СЕТ СН'!$G$12+СВЦЭМ!$D$10+'СЕТ СН'!$G$5-'СЕТ СН'!$G$20</f>
        <v>3282.9319927000001</v>
      </c>
      <c r="D50" s="36">
        <f>SUMIFS(СВЦЭМ!$C$39:$C$782,СВЦЭМ!$A$39:$A$782,$A50,СВЦЭМ!$B$39:$B$782,D$47)+'СЕТ СН'!$G$12+СВЦЭМ!$D$10+'СЕТ СН'!$G$5-'СЕТ СН'!$G$20</f>
        <v>3258.2788209400001</v>
      </c>
      <c r="E50" s="36">
        <f>SUMIFS(СВЦЭМ!$C$39:$C$782,СВЦЭМ!$A$39:$A$782,$A50,СВЦЭМ!$B$39:$B$782,E$47)+'СЕТ СН'!$G$12+СВЦЭМ!$D$10+'СЕТ СН'!$G$5-'СЕТ СН'!$G$20</f>
        <v>3256.3983383100003</v>
      </c>
      <c r="F50" s="36">
        <f>SUMIFS(СВЦЭМ!$C$39:$C$782,СВЦЭМ!$A$39:$A$782,$A50,СВЦЭМ!$B$39:$B$782,F$47)+'СЕТ СН'!$G$12+СВЦЭМ!$D$10+'СЕТ СН'!$G$5-'СЕТ СН'!$G$20</f>
        <v>3263.1138811300002</v>
      </c>
      <c r="G50" s="36">
        <f>SUMIFS(СВЦЭМ!$C$39:$C$782,СВЦЭМ!$A$39:$A$782,$A50,СВЦЭМ!$B$39:$B$782,G$47)+'СЕТ СН'!$G$12+СВЦЭМ!$D$10+'СЕТ СН'!$G$5-'СЕТ СН'!$G$20</f>
        <v>3195.8016968500001</v>
      </c>
      <c r="H50" s="36">
        <f>SUMIFS(СВЦЭМ!$C$39:$C$782,СВЦЭМ!$A$39:$A$782,$A50,СВЦЭМ!$B$39:$B$782,H$47)+'СЕТ СН'!$G$12+СВЦЭМ!$D$10+'СЕТ СН'!$G$5-'СЕТ СН'!$G$20</f>
        <v>3207.1899022300004</v>
      </c>
      <c r="I50" s="36">
        <f>SUMIFS(СВЦЭМ!$C$39:$C$782,СВЦЭМ!$A$39:$A$782,$A50,СВЦЭМ!$B$39:$B$782,I$47)+'СЕТ СН'!$G$12+СВЦЭМ!$D$10+'СЕТ СН'!$G$5-'СЕТ СН'!$G$20</f>
        <v>3221.79514741</v>
      </c>
      <c r="J50" s="36">
        <f>SUMIFS(СВЦЭМ!$C$39:$C$782,СВЦЭМ!$A$39:$A$782,$A50,СВЦЭМ!$B$39:$B$782,J$47)+'СЕТ СН'!$G$12+СВЦЭМ!$D$10+'СЕТ СН'!$G$5-'СЕТ СН'!$G$20</f>
        <v>3196.29399749</v>
      </c>
      <c r="K50" s="36">
        <f>SUMIFS(СВЦЭМ!$C$39:$C$782,СВЦЭМ!$A$39:$A$782,$A50,СВЦЭМ!$B$39:$B$782,K$47)+'СЕТ СН'!$G$12+СВЦЭМ!$D$10+'СЕТ СН'!$G$5-'СЕТ СН'!$G$20</f>
        <v>3200.0925358900004</v>
      </c>
      <c r="L50" s="36">
        <f>SUMIFS(СВЦЭМ!$C$39:$C$782,СВЦЭМ!$A$39:$A$782,$A50,СВЦЭМ!$B$39:$B$782,L$47)+'СЕТ СН'!$G$12+СВЦЭМ!$D$10+'СЕТ СН'!$G$5-'СЕТ СН'!$G$20</f>
        <v>3198.7181486500003</v>
      </c>
      <c r="M50" s="36">
        <f>SUMIFS(СВЦЭМ!$C$39:$C$782,СВЦЭМ!$A$39:$A$782,$A50,СВЦЭМ!$B$39:$B$782,M$47)+'СЕТ СН'!$G$12+СВЦЭМ!$D$10+'СЕТ СН'!$G$5-'СЕТ СН'!$G$20</f>
        <v>3208.81220115</v>
      </c>
      <c r="N50" s="36">
        <f>SUMIFS(СВЦЭМ!$C$39:$C$782,СВЦЭМ!$A$39:$A$782,$A50,СВЦЭМ!$B$39:$B$782,N$47)+'СЕТ СН'!$G$12+СВЦЭМ!$D$10+'СЕТ СН'!$G$5-'СЕТ СН'!$G$20</f>
        <v>3192.9826667000002</v>
      </c>
      <c r="O50" s="36">
        <f>SUMIFS(СВЦЭМ!$C$39:$C$782,СВЦЭМ!$A$39:$A$782,$A50,СВЦЭМ!$B$39:$B$782,O$47)+'СЕТ СН'!$G$12+СВЦЭМ!$D$10+'СЕТ СН'!$G$5-'СЕТ СН'!$G$20</f>
        <v>3208.60441962</v>
      </c>
      <c r="P50" s="36">
        <f>SUMIFS(СВЦЭМ!$C$39:$C$782,СВЦЭМ!$A$39:$A$782,$A50,СВЦЭМ!$B$39:$B$782,P$47)+'СЕТ СН'!$G$12+СВЦЭМ!$D$10+'СЕТ СН'!$G$5-'СЕТ СН'!$G$20</f>
        <v>3209.7222418299998</v>
      </c>
      <c r="Q50" s="36">
        <f>SUMIFS(СВЦЭМ!$C$39:$C$782,СВЦЭМ!$A$39:$A$782,$A50,СВЦЭМ!$B$39:$B$782,Q$47)+'СЕТ СН'!$G$12+СВЦЭМ!$D$10+'СЕТ СН'!$G$5-'СЕТ СН'!$G$20</f>
        <v>3208.5778733200004</v>
      </c>
      <c r="R50" s="36">
        <f>SUMIFS(СВЦЭМ!$C$39:$C$782,СВЦЭМ!$A$39:$A$782,$A50,СВЦЭМ!$B$39:$B$782,R$47)+'СЕТ СН'!$G$12+СВЦЭМ!$D$10+'СЕТ СН'!$G$5-'СЕТ СН'!$G$20</f>
        <v>3204.5403077400001</v>
      </c>
      <c r="S50" s="36">
        <f>SUMIFS(СВЦЭМ!$C$39:$C$782,СВЦЭМ!$A$39:$A$782,$A50,СВЦЭМ!$B$39:$B$782,S$47)+'СЕТ СН'!$G$12+СВЦЭМ!$D$10+'СЕТ СН'!$G$5-'СЕТ СН'!$G$20</f>
        <v>3203.4385357600004</v>
      </c>
      <c r="T50" s="36">
        <f>SUMIFS(СВЦЭМ!$C$39:$C$782,СВЦЭМ!$A$39:$A$782,$A50,СВЦЭМ!$B$39:$B$782,T$47)+'СЕТ СН'!$G$12+СВЦЭМ!$D$10+'СЕТ СН'!$G$5-'СЕТ СН'!$G$20</f>
        <v>3215.18765085</v>
      </c>
      <c r="U50" s="36">
        <f>SUMIFS(СВЦЭМ!$C$39:$C$782,СВЦЭМ!$A$39:$A$782,$A50,СВЦЭМ!$B$39:$B$782,U$47)+'СЕТ СН'!$G$12+СВЦЭМ!$D$10+'СЕТ СН'!$G$5-'СЕТ СН'!$G$20</f>
        <v>3208.2825644599998</v>
      </c>
      <c r="V50" s="36">
        <f>SUMIFS(СВЦЭМ!$C$39:$C$782,СВЦЭМ!$A$39:$A$782,$A50,СВЦЭМ!$B$39:$B$782,V$47)+'СЕТ СН'!$G$12+СВЦЭМ!$D$10+'СЕТ СН'!$G$5-'СЕТ СН'!$G$20</f>
        <v>3211.3791785000003</v>
      </c>
      <c r="W50" s="36">
        <f>SUMIFS(СВЦЭМ!$C$39:$C$782,СВЦЭМ!$A$39:$A$782,$A50,СВЦЭМ!$B$39:$B$782,W$47)+'СЕТ СН'!$G$12+СВЦЭМ!$D$10+'СЕТ СН'!$G$5-'СЕТ СН'!$G$20</f>
        <v>3227.0706421000004</v>
      </c>
      <c r="X50" s="36">
        <f>SUMIFS(СВЦЭМ!$C$39:$C$782,СВЦЭМ!$A$39:$A$782,$A50,СВЦЭМ!$B$39:$B$782,X$47)+'СЕТ СН'!$G$12+СВЦЭМ!$D$10+'СЕТ СН'!$G$5-'СЕТ СН'!$G$20</f>
        <v>3213.4347343099998</v>
      </c>
      <c r="Y50" s="36">
        <f>SUMIFS(СВЦЭМ!$C$39:$C$782,СВЦЭМ!$A$39:$A$782,$A50,СВЦЭМ!$B$39:$B$782,Y$47)+'СЕТ СН'!$G$12+СВЦЭМ!$D$10+'СЕТ СН'!$G$5-'СЕТ СН'!$G$20</f>
        <v>3165.6220447200003</v>
      </c>
    </row>
    <row r="51" spans="1:25" ht="15.75" x14ac:dyDescent="0.2">
      <c r="A51" s="35">
        <f t="shared" si="1"/>
        <v>44534</v>
      </c>
      <c r="B51" s="36">
        <f>SUMIFS(СВЦЭМ!$C$39:$C$782,СВЦЭМ!$A$39:$A$782,$A51,СВЦЭМ!$B$39:$B$782,B$47)+'СЕТ СН'!$G$12+СВЦЭМ!$D$10+'СЕТ СН'!$G$5-'СЕТ СН'!$G$20</f>
        <v>3148.5443953000004</v>
      </c>
      <c r="C51" s="36">
        <f>SUMIFS(СВЦЭМ!$C$39:$C$782,СВЦЭМ!$A$39:$A$782,$A51,СВЦЭМ!$B$39:$B$782,C$47)+'СЕТ СН'!$G$12+СВЦЭМ!$D$10+'СЕТ СН'!$G$5-'СЕТ СН'!$G$20</f>
        <v>3116.5386325200002</v>
      </c>
      <c r="D51" s="36">
        <f>SUMIFS(СВЦЭМ!$C$39:$C$782,СВЦЭМ!$A$39:$A$782,$A51,СВЦЭМ!$B$39:$B$782,D$47)+'СЕТ СН'!$G$12+СВЦЭМ!$D$10+'СЕТ СН'!$G$5-'СЕТ СН'!$G$20</f>
        <v>3118.71704258</v>
      </c>
      <c r="E51" s="36">
        <f>SUMIFS(СВЦЭМ!$C$39:$C$782,СВЦЭМ!$A$39:$A$782,$A51,СВЦЭМ!$B$39:$B$782,E$47)+'СЕТ СН'!$G$12+СВЦЭМ!$D$10+'СЕТ СН'!$G$5-'СЕТ СН'!$G$20</f>
        <v>3118.8613352900002</v>
      </c>
      <c r="F51" s="36">
        <f>SUMIFS(СВЦЭМ!$C$39:$C$782,СВЦЭМ!$A$39:$A$782,$A51,СВЦЭМ!$B$39:$B$782,F$47)+'СЕТ СН'!$G$12+СВЦЭМ!$D$10+'СЕТ СН'!$G$5-'СЕТ СН'!$G$20</f>
        <v>3116.80866539</v>
      </c>
      <c r="G51" s="36">
        <f>SUMIFS(СВЦЭМ!$C$39:$C$782,СВЦЭМ!$A$39:$A$782,$A51,СВЦЭМ!$B$39:$B$782,G$47)+'СЕТ СН'!$G$12+СВЦЭМ!$D$10+'СЕТ СН'!$G$5-'СЕТ СН'!$G$20</f>
        <v>3098.7533871400001</v>
      </c>
      <c r="H51" s="36">
        <f>SUMIFS(СВЦЭМ!$C$39:$C$782,СВЦЭМ!$A$39:$A$782,$A51,СВЦЭМ!$B$39:$B$782,H$47)+'СЕТ СН'!$G$12+СВЦЭМ!$D$10+'СЕТ СН'!$G$5-'СЕТ СН'!$G$20</f>
        <v>3086.2414468699999</v>
      </c>
      <c r="I51" s="36">
        <f>SUMIFS(СВЦЭМ!$C$39:$C$782,СВЦЭМ!$A$39:$A$782,$A51,СВЦЭМ!$B$39:$B$782,I$47)+'СЕТ СН'!$G$12+СВЦЭМ!$D$10+'СЕТ СН'!$G$5-'СЕТ СН'!$G$20</f>
        <v>3067.6417905600001</v>
      </c>
      <c r="J51" s="36">
        <f>SUMIFS(СВЦЭМ!$C$39:$C$782,СВЦЭМ!$A$39:$A$782,$A51,СВЦЭМ!$B$39:$B$782,J$47)+'СЕТ СН'!$G$12+СВЦЭМ!$D$10+'СЕТ СН'!$G$5-'СЕТ СН'!$G$20</f>
        <v>3062.1675763100002</v>
      </c>
      <c r="K51" s="36">
        <f>SUMIFS(СВЦЭМ!$C$39:$C$782,СВЦЭМ!$A$39:$A$782,$A51,СВЦЭМ!$B$39:$B$782,K$47)+'СЕТ СН'!$G$12+СВЦЭМ!$D$10+'СЕТ СН'!$G$5-'СЕТ СН'!$G$20</f>
        <v>3098.6840385200003</v>
      </c>
      <c r="L51" s="36">
        <f>SUMIFS(СВЦЭМ!$C$39:$C$782,СВЦЭМ!$A$39:$A$782,$A51,СВЦЭМ!$B$39:$B$782,L$47)+'СЕТ СН'!$G$12+СВЦЭМ!$D$10+'СЕТ СН'!$G$5-'СЕТ СН'!$G$20</f>
        <v>3109.1224532699998</v>
      </c>
      <c r="M51" s="36">
        <f>SUMIFS(СВЦЭМ!$C$39:$C$782,СВЦЭМ!$A$39:$A$782,$A51,СВЦЭМ!$B$39:$B$782,M$47)+'СЕТ СН'!$G$12+СВЦЭМ!$D$10+'СЕТ СН'!$G$5-'СЕТ СН'!$G$20</f>
        <v>3104.92952818</v>
      </c>
      <c r="N51" s="36">
        <f>SUMIFS(СВЦЭМ!$C$39:$C$782,СВЦЭМ!$A$39:$A$782,$A51,СВЦЭМ!$B$39:$B$782,N$47)+'СЕТ СН'!$G$12+СВЦЭМ!$D$10+'СЕТ СН'!$G$5-'СЕТ СН'!$G$20</f>
        <v>3139.9148953100002</v>
      </c>
      <c r="O51" s="36">
        <f>SUMIFS(СВЦЭМ!$C$39:$C$782,СВЦЭМ!$A$39:$A$782,$A51,СВЦЭМ!$B$39:$B$782,O$47)+'СЕТ СН'!$G$12+СВЦЭМ!$D$10+'СЕТ СН'!$G$5-'СЕТ СН'!$G$20</f>
        <v>3159.1825240100002</v>
      </c>
      <c r="P51" s="36">
        <f>SUMIFS(СВЦЭМ!$C$39:$C$782,СВЦЭМ!$A$39:$A$782,$A51,СВЦЭМ!$B$39:$B$782,P$47)+'СЕТ СН'!$G$12+СВЦЭМ!$D$10+'СЕТ СН'!$G$5-'СЕТ СН'!$G$20</f>
        <v>3152.0556469500002</v>
      </c>
      <c r="Q51" s="36">
        <f>SUMIFS(СВЦЭМ!$C$39:$C$782,СВЦЭМ!$A$39:$A$782,$A51,СВЦЭМ!$B$39:$B$782,Q$47)+'СЕТ СН'!$G$12+СВЦЭМ!$D$10+'СЕТ СН'!$G$5-'СЕТ СН'!$G$20</f>
        <v>3143.4712933700002</v>
      </c>
      <c r="R51" s="36">
        <f>SUMIFS(СВЦЭМ!$C$39:$C$782,СВЦЭМ!$A$39:$A$782,$A51,СВЦЭМ!$B$39:$B$782,R$47)+'СЕТ СН'!$G$12+СВЦЭМ!$D$10+'СЕТ СН'!$G$5-'СЕТ СН'!$G$20</f>
        <v>3119.2593916000001</v>
      </c>
      <c r="S51" s="36">
        <f>SUMIFS(СВЦЭМ!$C$39:$C$782,СВЦЭМ!$A$39:$A$782,$A51,СВЦЭМ!$B$39:$B$782,S$47)+'СЕТ СН'!$G$12+СВЦЭМ!$D$10+'СЕТ СН'!$G$5-'СЕТ СН'!$G$20</f>
        <v>3087.2957658700002</v>
      </c>
      <c r="T51" s="36">
        <f>SUMIFS(СВЦЭМ!$C$39:$C$782,СВЦЭМ!$A$39:$A$782,$A51,СВЦЭМ!$B$39:$B$782,T$47)+'СЕТ СН'!$G$12+СВЦЭМ!$D$10+'СЕТ СН'!$G$5-'СЕТ СН'!$G$20</f>
        <v>3106.6093271200002</v>
      </c>
      <c r="U51" s="36">
        <f>SUMIFS(СВЦЭМ!$C$39:$C$782,СВЦЭМ!$A$39:$A$782,$A51,СВЦЭМ!$B$39:$B$782,U$47)+'СЕТ СН'!$G$12+СВЦЭМ!$D$10+'СЕТ СН'!$G$5-'СЕТ СН'!$G$20</f>
        <v>3110.7801209700001</v>
      </c>
      <c r="V51" s="36">
        <f>SUMIFS(СВЦЭМ!$C$39:$C$782,СВЦЭМ!$A$39:$A$782,$A51,СВЦЭМ!$B$39:$B$782,V$47)+'СЕТ СН'!$G$12+СВЦЭМ!$D$10+'СЕТ СН'!$G$5-'СЕТ СН'!$G$20</f>
        <v>3107.7372965900004</v>
      </c>
      <c r="W51" s="36">
        <f>SUMIFS(СВЦЭМ!$C$39:$C$782,СВЦЭМ!$A$39:$A$782,$A51,СВЦЭМ!$B$39:$B$782,W$47)+'СЕТ СН'!$G$12+СВЦЭМ!$D$10+'СЕТ СН'!$G$5-'СЕТ СН'!$G$20</f>
        <v>3107.0609494700002</v>
      </c>
      <c r="X51" s="36">
        <f>SUMIFS(СВЦЭМ!$C$39:$C$782,СВЦЭМ!$A$39:$A$782,$A51,СВЦЭМ!$B$39:$B$782,X$47)+'СЕТ СН'!$G$12+СВЦЭМ!$D$10+'СЕТ СН'!$G$5-'СЕТ СН'!$G$20</f>
        <v>3161.21637607</v>
      </c>
      <c r="Y51" s="36">
        <f>SUMIFS(СВЦЭМ!$C$39:$C$782,СВЦЭМ!$A$39:$A$782,$A51,СВЦЭМ!$B$39:$B$782,Y$47)+'СЕТ СН'!$G$12+СВЦЭМ!$D$10+'СЕТ СН'!$G$5-'СЕТ СН'!$G$20</f>
        <v>3138.2704425500001</v>
      </c>
    </row>
    <row r="52" spans="1:25" ht="15.75" x14ac:dyDescent="0.2">
      <c r="A52" s="35">
        <f t="shared" si="1"/>
        <v>44535</v>
      </c>
      <c r="B52" s="36">
        <f>SUMIFS(СВЦЭМ!$C$39:$C$782,СВЦЭМ!$A$39:$A$782,$A52,СВЦЭМ!$B$39:$B$782,B$47)+'СЕТ СН'!$G$12+СВЦЭМ!$D$10+'СЕТ СН'!$G$5-'СЕТ СН'!$G$20</f>
        <v>3129.6288859699998</v>
      </c>
      <c r="C52" s="36">
        <f>SUMIFS(СВЦЭМ!$C$39:$C$782,СВЦЭМ!$A$39:$A$782,$A52,СВЦЭМ!$B$39:$B$782,C$47)+'СЕТ СН'!$G$12+СВЦЭМ!$D$10+'СЕТ СН'!$G$5-'СЕТ СН'!$G$20</f>
        <v>3149.42057071</v>
      </c>
      <c r="D52" s="36">
        <f>SUMIFS(СВЦЭМ!$C$39:$C$782,СВЦЭМ!$A$39:$A$782,$A52,СВЦЭМ!$B$39:$B$782,D$47)+'СЕТ СН'!$G$12+СВЦЭМ!$D$10+'СЕТ СН'!$G$5-'СЕТ СН'!$G$20</f>
        <v>3178.7481007699998</v>
      </c>
      <c r="E52" s="36">
        <f>SUMIFS(СВЦЭМ!$C$39:$C$782,СВЦЭМ!$A$39:$A$782,$A52,СВЦЭМ!$B$39:$B$782,E$47)+'СЕТ СН'!$G$12+СВЦЭМ!$D$10+'СЕТ СН'!$G$5-'СЕТ СН'!$G$20</f>
        <v>3187.68237512</v>
      </c>
      <c r="F52" s="36">
        <f>SUMIFS(СВЦЭМ!$C$39:$C$782,СВЦЭМ!$A$39:$A$782,$A52,СВЦЭМ!$B$39:$B$782,F$47)+'СЕТ СН'!$G$12+СВЦЭМ!$D$10+'СЕТ СН'!$G$5-'СЕТ СН'!$G$20</f>
        <v>3180.7716285500001</v>
      </c>
      <c r="G52" s="36">
        <f>SUMIFS(СВЦЭМ!$C$39:$C$782,СВЦЭМ!$A$39:$A$782,$A52,СВЦЭМ!$B$39:$B$782,G$47)+'СЕТ СН'!$G$12+СВЦЭМ!$D$10+'СЕТ СН'!$G$5-'СЕТ СН'!$G$20</f>
        <v>3173.90308491</v>
      </c>
      <c r="H52" s="36">
        <f>SUMIFS(СВЦЭМ!$C$39:$C$782,СВЦЭМ!$A$39:$A$782,$A52,СВЦЭМ!$B$39:$B$782,H$47)+'СЕТ СН'!$G$12+СВЦЭМ!$D$10+'СЕТ СН'!$G$5-'СЕТ СН'!$G$20</f>
        <v>3141.8563272199999</v>
      </c>
      <c r="I52" s="36">
        <f>SUMIFS(СВЦЭМ!$C$39:$C$782,СВЦЭМ!$A$39:$A$782,$A52,СВЦЭМ!$B$39:$B$782,I$47)+'СЕТ СН'!$G$12+СВЦЭМ!$D$10+'СЕТ СН'!$G$5-'СЕТ СН'!$G$20</f>
        <v>3132.51302571</v>
      </c>
      <c r="J52" s="36">
        <f>SUMIFS(СВЦЭМ!$C$39:$C$782,СВЦЭМ!$A$39:$A$782,$A52,СВЦЭМ!$B$39:$B$782,J$47)+'СЕТ СН'!$G$12+СВЦЭМ!$D$10+'СЕТ СН'!$G$5-'СЕТ СН'!$G$20</f>
        <v>3094.7100661499999</v>
      </c>
      <c r="K52" s="36">
        <f>SUMIFS(СВЦЭМ!$C$39:$C$782,СВЦЭМ!$A$39:$A$782,$A52,СВЦЭМ!$B$39:$B$782,K$47)+'СЕТ СН'!$G$12+СВЦЭМ!$D$10+'СЕТ СН'!$G$5-'СЕТ СН'!$G$20</f>
        <v>3079.5594733799999</v>
      </c>
      <c r="L52" s="36">
        <f>SUMIFS(СВЦЭМ!$C$39:$C$782,СВЦЭМ!$A$39:$A$782,$A52,СВЦЭМ!$B$39:$B$782,L$47)+'СЕТ СН'!$G$12+СВЦЭМ!$D$10+'СЕТ СН'!$G$5-'СЕТ СН'!$G$20</f>
        <v>3079.3217408199998</v>
      </c>
      <c r="M52" s="36">
        <f>SUMIFS(СВЦЭМ!$C$39:$C$782,СВЦЭМ!$A$39:$A$782,$A52,СВЦЭМ!$B$39:$B$782,M$47)+'СЕТ СН'!$G$12+СВЦЭМ!$D$10+'СЕТ СН'!$G$5-'СЕТ СН'!$G$20</f>
        <v>3106.98456171</v>
      </c>
      <c r="N52" s="36">
        <f>SUMIFS(СВЦЭМ!$C$39:$C$782,СВЦЭМ!$A$39:$A$782,$A52,СВЦЭМ!$B$39:$B$782,N$47)+'СЕТ СН'!$G$12+СВЦЭМ!$D$10+'СЕТ СН'!$G$5-'СЕТ СН'!$G$20</f>
        <v>3136.1875656900002</v>
      </c>
      <c r="O52" s="36">
        <f>SUMIFS(СВЦЭМ!$C$39:$C$782,СВЦЭМ!$A$39:$A$782,$A52,СВЦЭМ!$B$39:$B$782,O$47)+'СЕТ СН'!$G$12+СВЦЭМ!$D$10+'СЕТ СН'!$G$5-'СЕТ СН'!$G$20</f>
        <v>3120.6818264499998</v>
      </c>
      <c r="P52" s="36">
        <f>SUMIFS(СВЦЭМ!$C$39:$C$782,СВЦЭМ!$A$39:$A$782,$A52,СВЦЭМ!$B$39:$B$782,P$47)+'СЕТ СН'!$G$12+СВЦЭМ!$D$10+'СЕТ СН'!$G$5-'СЕТ СН'!$G$20</f>
        <v>3109.47673459</v>
      </c>
      <c r="Q52" s="36">
        <f>SUMIFS(СВЦЭМ!$C$39:$C$782,СВЦЭМ!$A$39:$A$782,$A52,СВЦЭМ!$B$39:$B$782,Q$47)+'СЕТ СН'!$G$12+СВЦЭМ!$D$10+'СЕТ СН'!$G$5-'СЕТ СН'!$G$20</f>
        <v>3111.6102131799998</v>
      </c>
      <c r="R52" s="36">
        <f>SUMIFS(СВЦЭМ!$C$39:$C$782,СВЦЭМ!$A$39:$A$782,$A52,СВЦЭМ!$B$39:$B$782,R$47)+'СЕТ СН'!$G$12+СВЦЭМ!$D$10+'СЕТ СН'!$G$5-'СЕТ СН'!$G$20</f>
        <v>3100.9422397200001</v>
      </c>
      <c r="S52" s="36">
        <f>SUMIFS(СВЦЭМ!$C$39:$C$782,СВЦЭМ!$A$39:$A$782,$A52,СВЦЭМ!$B$39:$B$782,S$47)+'СЕТ СН'!$G$12+СВЦЭМ!$D$10+'СЕТ СН'!$G$5-'СЕТ СН'!$G$20</f>
        <v>3057.5154739999998</v>
      </c>
      <c r="T52" s="36">
        <f>SUMIFS(СВЦЭМ!$C$39:$C$782,СВЦЭМ!$A$39:$A$782,$A52,СВЦЭМ!$B$39:$B$782,T$47)+'СЕТ СН'!$G$12+СВЦЭМ!$D$10+'СЕТ СН'!$G$5-'СЕТ СН'!$G$20</f>
        <v>3067.7294954400004</v>
      </c>
      <c r="U52" s="36">
        <f>SUMIFS(СВЦЭМ!$C$39:$C$782,СВЦЭМ!$A$39:$A$782,$A52,СВЦЭМ!$B$39:$B$782,U$47)+'СЕТ СН'!$G$12+СВЦЭМ!$D$10+'СЕТ СН'!$G$5-'СЕТ СН'!$G$20</f>
        <v>3076.1902991000002</v>
      </c>
      <c r="V52" s="36">
        <f>SUMIFS(СВЦЭМ!$C$39:$C$782,СВЦЭМ!$A$39:$A$782,$A52,СВЦЭМ!$B$39:$B$782,V$47)+'СЕТ СН'!$G$12+СВЦЭМ!$D$10+'СЕТ СН'!$G$5-'СЕТ СН'!$G$20</f>
        <v>3076.07516592</v>
      </c>
      <c r="W52" s="36">
        <f>SUMIFS(СВЦЭМ!$C$39:$C$782,СВЦЭМ!$A$39:$A$782,$A52,СВЦЭМ!$B$39:$B$782,W$47)+'СЕТ СН'!$G$12+СВЦЭМ!$D$10+'СЕТ СН'!$G$5-'СЕТ СН'!$G$20</f>
        <v>3086.86198887</v>
      </c>
      <c r="X52" s="36">
        <f>SUMIFS(СВЦЭМ!$C$39:$C$782,СВЦЭМ!$A$39:$A$782,$A52,СВЦЭМ!$B$39:$B$782,X$47)+'СЕТ СН'!$G$12+СВЦЭМ!$D$10+'СЕТ СН'!$G$5-'СЕТ СН'!$G$20</f>
        <v>3107.7710942499998</v>
      </c>
      <c r="Y52" s="36">
        <f>SUMIFS(СВЦЭМ!$C$39:$C$782,СВЦЭМ!$A$39:$A$782,$A52,СВЦЭМ!$B$39:$B$782,Y$47)+'СЕТ СН'!$G$12+СВЦЭМ!$D$10+'СЕТ СН'!$G$5-'СЕТ СН'!$G$20</f>
        <v>3141.2641972000001</v>
      </c>
    </row>
    <row r="53" spans="1:25" ht="15.75" x14ac:dyDescent="0.2">
      <c r="A53" s="35">
        <f t="shared" si="1"/>
        <v>44536</v>
      </c>
      <c r="B53" s="36">
        <f>SUMIFS(СВЦЭМ!$C$39:$C$782,СВЦЭМ!$A$39:$A$782,$A53,СВЦЭМ!$B$39:$B$782,B$47)+'СЕТ СН'!$G$12+СВЦЭМ!$D$10+'СЕТ СН'!$G$5-'СЕТ СН'!$G$20</f>
        <v>3170.0427693800002</v>
      </c>
      <c r="C53" s="36">
        <f>SUMIFS(СВЦЭМ!$C$39:$C$782,СВЦЭМ!$A$39:$A$782,$A53,СВЦЭМ!$B$39:$B$782,C$47)+'СЕТ СН'!$G$12+СВЦЭМ!$D$10+'СЕТ СН'!$G$5-'СЕТ СН'!$G$20</f>
        <v>3186.7665808100001</v>
      </c>
      <c r="D53" s="36">
        <f>SUMIFS(СВЦЭМ!$C$39:$C$782,СВЦЭМ!$A$39:$A$782,$A53,СВЦЭМ!$B$39:$B$782,D$47)+'СЕТ СН'!$G$12+СВЦЭМ!$D$10+'СЕТ СН'!$G$5-'СЕТ СН'!$G$20</f>
        <v>3188.0807799200002</v>
      </c>
      <c r="E53" s="36">
        <f>SUMIFS(СВЦЭМ!$C$39:$C$782,СВЦЭМ!$A$39:$A$782,$A53,СВЦЭМ!$B$39:$B$782,E$47)+'СЕТ СН'!$G$12+СВЦЭМ!$D$10+'СЕТ СН'!$G$5-'СЕТ СН'!$G$20</f>
        <v>3196.7599176100002</v>
      </c>
      <c r="F53" s="36">
        <f>SUMIFS(СВЦЭМ!$C$39:$C$782,СВЦЭМ!$A$39:$A$782,$A53,СВЦЭМ!$B$39:$B$782,F$47)+'СЕТ СН'!$G$12+СВЦЭМ!$D$10+'СЕТ СН'!$G$5-'СЕТ СН'!$G$20</f>
        <v>3190.31164472</v>
      </c>
      <c r="G53" s="36">
        <f>SUMIFS(СВЦЭМ!$C$39:$C$782,СВЦЭМ!$A$39:$A$782,$A53,СВЦЭМ!$B$39:$B$782,G$47)+'СЕТ СН'!$G$12+СВЦЭМ!$D$10+'СЕТ СН'!$G$5-'СЕТ СН'!$G$20</f>
        <v>3164.1300631100003</v>
      </c>
      <c r="H53" s="36">
        <f>SUMIFS(СВЦЭМ!$C$39:$C$782,СВЦЭМ!$A$39:$A$782,$A53,СВЦЭМ!$B$39:$B$782,H$47)+'СЕТ СН'!$G$12+СВЦЭМ!$D$10+'СЕТ СН'!$G$5-'СЕТ СН'!$G$20</f>
        <v>3142.3573094600001</v>
      </c>
      <c r="I53" s="36">
        <f>SUMIFS(СВЦЭМ!$C$39:$C$782,СВЦЭМ!$A$39:$A$782,$A53,СВЦЭМ!$B$39:$B$782,I$47)+'СЕТ СН'!$G$12+СВЦЭМ!$D$10+'СЕТ СН'!$G$5-'СЕТ СН'!$G$20</f>
        <v>3117.1755410599999</v>
      </c>
      <c r="J53" s="36">
        <f>SUMIFS(СВЦЭМ!$C$39:$C$782,СВЦЭМ!$A$39:$A$782,$A53,СВЦЭМ!$B$39:$B$782,J$47)+'СЕТ СН'!$G$12+СВЦЭМ!$D$10+'СЕТ СН'!$G$5-'СЕТ СН'!$G$20</f>
        <v>3112.3307783600003</v>
      </c>
      <c r="K53" s="36">
        <f>SUMIFS(СВЦЭМ!$C$39:$C$782,СВЦЭМ!$A$39:$A$782,$A53,СВЦЭМ!$B$39:$B$782,K$47)+'СЕТ СН'!$G$12+СВЦЭМ!$D$10+'СЕТ СН'!$G$5-'СЕТ СН'!$G$20</f>
        <v>3131.4544788800004</v>
      </c>
      <c r="L53" s="36">
        <f>SUMIFS(СВЦЭМ!$C$39:$C$782,СВЦЭМ!$A$39:$A$782,$A53,СВЦЭМ!$B$39:$B$782,L$47)+'СЕТ СН'!$G$12+СВЦЭМ!$D$10+'СЕТ СН'!$G$5-'СЕТ СН'!$G$20</f>
        <v>3132.5594832900001</v>
      </c>
      <c r="M53" s="36">
        <f>SUMIFS(СВЦЭМ!$C$39:$C$782,СВЦЭМ!$A$39:$A$782,$A53,СВЦЭМ!$B$39:$B$782,M$47)+'СЕТ СН'!$G$12+СВЦЭМ!$D$10+'СЕТ СН'!$G$5-'СЕТ СН'!$G$20</f>
        <v>3134.57817088</v>
      </c>
      <c r="N53" s="36">
        <f>SUMIFS(СВЦЭМ!$C$39:$C$782,СВЦЭМ!$A$39:$A$782,$A53,СВЦЭМ!$B$39:$B$782,N$47)+'СЕТ СН'!$G$12+СВЦЭМ!$D$10+'СЕТ СН'!$G$5-'СЕТ СН'!$G$20</f>
        <v>3160.1544745600004</v>
      </c>
      <c r="O53" s="36">
        <f>SUMIFS(СВЦЭМ!$C$39:$C$782,СВЦЭМ!$A$39:$A$782,$A53,СВЦЭМ!$B$39:$B$782,O$47)+'СЕТ СН'!$G$12+СВЦЭМ!$D$10+'СЕТ СН'!$G$5-'СЕТ СН'!$G$20</f>
        <v>3191.91658082</v>
      </c>
      <c r="P53" s="36">
        <f>SUMIFS(СВЦЭМ!$C$39:$C$782,СВЦЭМ!$A$39:$A$782,$A53,СВЦЭМ!$B$39:$B$782,P$47)+'СЕТ СН'!$G$12+СВЦЭМ!$D$10+'СЕТ СН'!$G$5-'СЕТ СН'!$G$20</f>
        <v>3192.3720053500001</v>
      </c>
      <c r="Q53" s="36">
        <f>SUMIFS(СВЦЭМ!$C$39:$C$782,СВЦЭМ!$A$39:$A$782,$A53,СВЦЭМ!$B$39:$B$782,Q$47)+'СЕТ СН'!$G$12+СВЦЭМ!$D$10+'СЕТ СН'!$G$5-'СЕТ СН'!$G$20</f>
        <v>3183.4143665500001</v>
      </c>
      <c r="R53" s="36">
        <f>SUMIFS(СВЦЭМ!$C$39:$C$782,СВЦЭМ!$A$39:$A$782,$A53,СВЦЭМ!$B$39:$B$782,R$47)+'СЕТ СН'!$G$12+СВЦЭМ!$D$10+'СЕТ СН'!$G$5-'СЕТ СН'!$G$20</f>
        <v>3120.5637163700003</v>
      </c>
      <c r="S53" s="36">
        <f>SUMIFS(СВЦЭМ!$C$39:$C$782,СВЦЭМ!$A$39:$A$782,$A53,СВЦЭМ!$B$39:$B$782,S$47)+'СЕТ СН'!$G$12+СВЦЭМ!$D$10+'СЕТ СН'!$G$5-'СЕТ СН'!$G$20</f>
        <v>3134.8828337599998</v>
      </c>
      <c r="T53" s="36">
        <f>SUMIFS(СВЦЭМ!$C$39:$C$782,СВЦЭМ!$A$39:$A$782,$A53,СВЦЭМ!$B$39:$B$782,T$47)+'СЕТ СН'!$G$12+СВЦЭМ!$D$10+'СЕТ СН'!$G$5-'СЕТ СН'!$G$20</f>
        <v>3142.5513037800001</v>
      </c>
      <c r="U53" s="36">
        <f>SUMIFS(СВЦЭМ!$C$39:$C$782,СВЦЭМ!$A$39:$A$782,$A53,СВЦЭМ!$B$39:$B$782,U$47)+'СЕТ СН'!$G$12+СВЦЭМ!$D$10+'СЕТ СН'!$G$5-'СЕТ СН'!$G$20</f>
        <v>3127.5306034900004</v>
      </c>
      <c r="V53" s="36">
        <f>SUMIFS(СВЦЭМ!$C$39:$C$782,СВЦЭМ!$A$39:$A$782,$A53,СВЦЭМ!$B$39:$B$782,V$47)+'СЕТ СН'!$G$12+СВЦЭМ!$D$10+'СЕТ СН'!$G$5-'СЕТ СН'!$G$20</f>
        <v>3140.76823608</v>
      </c>
      <c r="W53" s="36">
        <f>SUMIFS(СВЦЭМ!$C$39:$C$782,СВЦЭМ!$A$39:$A$782,$A53,СВЦЭМ!$B$39:$B$782,W$47)+'СЕТ СН'!$G$12+СВЦЭМ!$D$10+'СЕТ СН'!$G$5-'СЕТ СН'!$G$20</f>
        <v>3135.5104046500001</v>
      </c>
      <c r="X53" s="36">
        <f>SUMIFS(СВЦЭМ!$C$39:$C$782,СВЦЭМ!$A$39:$A$782,$A53,СВЦЭМ!$B$39:$B$782,X$47)+'СЕТ СН'!$G$12+СВЦЭМ!$D$10+'СЕТ СН'!$G$5-'СЕТ СН'!$G$20</f>
        <v>3196.4609959500003</v>
      </c>
      <c r="Y53" s="36">
        <f>SUMIFS(СВЦЭМ!$C$39:$C$782,СВЦЭМ!$A$39:$A$782,$A53,СВЦЭМ!$B$39:$B$782,Y$47)+'СЕТ СН'!$G$12+СВЦЭМ!$D$10+'СЕТ СН'!$G$5-'СЕТ СН'!$G$20</f>
        <v>3192.5145079200001</v>
      </c>
    </row>
    <row r="54" spans="1:25" ht="15.75" x14ac:dyDescent="0.2">
      <c r="A54" s="35">
        <f t="shared" si="1"/>
        <v>44537</v>
      </c>
      <c r="B54" s="36">
        <f>SUMIFS(СВЦЭМ!$C$39:$C$782,СВЦЭМ!$A$39:$A$782,$A54,СВЦЭМ!$B$39:$B$782,B$47)+'СЕТ СН'!$G$12+СВЦЭМ!$D$10+'СЕТ СН'!$G$5-'СЕТ СН'!$G$20</f>
        <v>3197.3266520200004</v>
      </c>
      <c r="C54" s="36">
        <f>SUMIFS(СВЦЭМ!$C$39:$C$782,СВЦЭМ!$A$39:$A$782,$A54,СВЦЭМ!$B$39:$B$782,C$47)+'СЕТ СН'!$G$12+СВЦЭМ!$D$10+'СЕТ СН'!$G$5-'СЕТ СН'!$G$20</f>
        <v>3144.1920602800001</v>
      </c>
      <c r="D54" s="36">
        <f>SUMIFS(СВЦЭМ!$C$39:$C$782,СВЦЭМ!$A$39:$A$782,$A54,СВЦЭМ!$B$39:$B$782,D$47)+'СЕТ СН'!$G$12+СВЦЭМ!$D$10+'СЕТ СН'!$G$5-'СЕТ СН'!$G$20</f>
        <v>3179.3242705399998</v>
      </c>
      <c r="E54" s="36">
        <f>SUMIFS(СВЦЭМ!$C$39:$C$782,СВЦЭМ!$A$39:$A$782,$A54,СВЦЭМ!$B$39:$B$782,E$47)+'СЕТ СН'!$G$12+СВЦЭМ!$D$10+'СЕТ СН'!$G$5-'СЕТ СН'!$G$20</f>
        <v>3205.8938266200003</v>
      </c>
      <c r="F54" s="36">
        <f>SUMIFS(СВЦЭМ!$C$39:$C$782,СВЦЭМ!$A$39:$A$782,$A54,СВЦЭМ!$B$39:$B$782,F$47)+'СЕТ СН'!$G$12+СВЦЭМ!$D$10+'СЕТ СН'!$G$5-'СЕТ СН'!$G$20</f>
        <v>3195.9505776699998</v>
      </c>
      <c r="G54" s="36">
        <f>SUMIFS(СВЦЭМ!$C$39:$C$782,СВЦЭМ!$A$39:$A$782,$A54,СВЦЭМ!$B$39:$B$782,G$47)+'СЕТ СН'!$G$12+СВЦЭМ!$D$10+'СЕТ СН'!$G$5-'СЕТ СН'!$G$20</f>
        <v>3166.1619430600003</v>
      </c>
      <c r="H54" s="36">
        <f>SUMIFS(СВЦЭМ!$C$39:$C$782,СВЦЭМ!$A$39:$A$782,$A54,СВЦЭМ!$B$39:$B$782,H$47)+'СЕТ СН'!$G$12+СВЦЭМ!$D$10+'СЕТ СН'!$G$5-'СЕТ СН'!$G$20</f>
        <v>3133.1457953400004</v>
      </c>
      <c r="I54" s="36">
        <f>SUMIFS(СВЦЭМ!$C$39:$C$782,СВЦЭМ!$A$39:$A$782,$A54,СВЦЭМ!$B$39:$B$782,I$47)+'СЕТ СН'!$G$12+СВЦЭМ!$D$10+'СЕТ СН'!$G$5-'СЕТ СН'!$G$20</f>
        <v>3118.9625834400003</v>
      </c>
      <c r="J54" s="36">
        <f>SUMIFS(СВЦЭМ!$C$39:$C$782,СВЦЭМ!$A$39:$A$782,$A54,СВЦЭМ!$B$39:$B$782,J$47)+'СЕТ СН'!$G$12+СВЦЭМ!$D$10+'СЕТ СН'!$G$5-'СЕТ СН'!$G$20</f>
        <v>3119.1581226500002</v>
      </c>
      <c r="K54" s="36">
        <f>SUMIFS(СВЦЭМ!$C$39:$C$782,СВЦЭМ!$A$39:$A$782,$A54,СВЦЭМ!$B$39:$B$782,K$47)+'СЕТ СН'!$G$12+СВЦЭМ!$D$10+'СЕТ СН'!$G$5-'СЕТ СН'!$G$20</f>
        <v>3131.88498213</v>
      </c>
      <c r="L54" s="36">
        <f>SUMIFS(СВЦЭМ!$C$39:$C$782,СВЦЭМ!$A$39:$A$782,$A54,СВЦЭМ!$B$39:$B$782,L$47)+'СЕТ СН'!$G$12+СВЦЭМ!$D$10+'СЕТ СН'!$G$5-'СЕТ СН'!$G$20</f>
        <v>3150.1791101200001</v>
      </c>
      <c r="M54" s="36">
        <f>SUMIFS(СВЦЭМ!$C$39:$C$782,СВЦЭМ!$A$39:$A$782,$A54,СВЦЭМ!$B$39:$B$782,M$47)+'СЕТ СН'!$G$12+СВЦЭМ!$D$10+'СЕТ СН'!$G$5-'СЕТ СН'!$G$20</f>
        <v>3154.9574618400002</v>
      </c>
      <c r="N54" s="36">
        <f>SUMIFS(СВЦЭМ!$C$39:$C$782,СВЦЭМ!$A$39:$A$782,$A54,СВЦЭМ!$B$39:$B$782,N$47)+'СЕТ СН'!$G$12+СВЦЭМ!$D$10+'СЕТ СН'!$G$5-'СЕТ СН'!$G$20</f>
        <v>3153.82739907</v>
      </c>
      <c r="O54" s="36">
        <f>SUMIFS(СВЦЭМ!$C$39:$C$782,СВЦЭМ!$A$39:$A$782,$A54,СВЦЭМ!$B$39:$B$782,O$47)+'СЕТ СН'!$G$12+СВЦЭМ!$D$10+'СЕТ СН'!$G$5-'СЕТ СН'!$G$20</f>
        <v>3218.3751133699998</v>
      </c>
      <c r="P54" s="36">
        <f>SUMIFS(СВЦЭМ!$C$39:$C$782,СВЦЭМ!$A$39:$A$782,$A54,СВЦЭМ!$B$39:$B$782,P$47)+'СЕТ СН'!$G$12+СВЦЭМ!$D$10+'СЕТ СН'!$G$5-'СЕТ СН'!$G$20</f>
        <v>3238.7447714800001</v>
      </c>
      <c r="Q54" s="36">
        <f>SUMIFS(СВЦЭМ!$C$39:$C$782,СВЦЭМ!$A$39:$A$782,$A54,СВЦЭМ!$B$39:$B$782,Q$47)+'СЕТ СН'!$G$12+СВЦЭМ!$D$10+'СЕТ СН'!$G$5-'СЕТ СН'!$G$20</f>
        <v>3233.89296921</v>
      </c>
      <c r="R54" s="36">
        <f>SUMIFS(СВЦЭМ!$C$39:$C$782,СВЦЭМ!$A$39:$A$782,$A54,СВЦЭМ!$B$39:$B$782,R$47)+'СЕТ СН'!$G$12+СВЦЭМ!$D$10+'СЕТ СН'!$G$5-'СЕТ СН'!$G$20</f>
        <v>3169.3663006200004</v>
      </c>
      <c r="S54" s="36">
        <f>SUMIFS(СВЦЭМ!$C$39:$C$782,СВЦЭМ!$A$39:$A$782,$A54,СВЦЭМ!$B$39:$B$782,S$47)+'СЕТ СН'!$G$12+СВЦЭМ!$D$10+'СЕТ СН'!$G$5-'СЕТ СН'!$G$20</f>
        <v>3155.7209815300002</v>
      </c>
      <c r="T54" s="36">
        <f>SUMIFS(СВЦЭМ!$C$39:$C$782,СВЦЭМ!$A$39:$A$782,$A54,СВЦЭМ!$B$39:$B$782,T$47)+'СЕТ СН'!$G$12+СВЦЭМ!$D$10+'СЕТ СН'!$G$5-'СЕТ СН'!$G$20</f>
        <v>3150.3601929300003</v>
      </c>
      <c r="U54" s="36">
        <f>SUMIFS(СВЦЭМ!$C$39:$C$782,СВЦЭМ!$A$39:$A$782,$A54,СВЦЭМ!$B$39:$B$782,U$47)+'СЕТ СН'!$G$12+СВЦЭМ!$D$10+'СЕТ СН'!$G$5-'СЕТ СН'!$G$20</f>
        <v>3146.5836182500002</v>
      </c>
      <c r="V54" s="36">
        <f>SUMIFS(СВЦЭМ!$C$39:$C$782,СВЦЭМ!$A$39:$A$782,$A54,СВЦЭМ!$B$39:$B$782,V$47)+'СЕТ СН'!$G$12+СВЦЭМ!$D$10+'СЕТ СН'!$G$5-'СЕТ СН'!$G$20</f>
        <v>3130.7767526500002</v>
      </c>
      <c r="W54" s="36">
        <f>SUMIFS(СВЦЭМ!$C$39:$C$782,СВЦЭМ!$A$39:$A$782,$A54,СВЦЭМ!$B$39:$B$782,W$47)+'СЕТ СН'!$G$12+СВЦЭМ!$D$10+'СЕТ СН'!$G$5-'СЕТ СН'!$G$20</f>
        <v>3140.7920620000004</v>
      </c>
      <c r="X54" s="36">
        <f>SUMIFS(СВЦЭМ!$C$39:$C$782,СВЦЭМ!$A$39:$A$782,$A54,СВЦЭМ!$B$39:$B$782,X$47)+'СЕТ СН'!$G$12+СВЦЭМ!$D$10+'СЕТ СН'!$G$5-'СЕТ СН'!$G$20</f>
        <v>3149.6865828500004</v>
      </c>
      <c r="Y54" s="36">
        <f>SUMIFS(СВЦЭМ!$C$39:$C$782,СВЦЭМ!$A$39:$A$782,$A54,СВЦЭМ!$B$39:$B$782,Y$47)+'СЕТ СН'!$G$12+СВЦЭМ!$D$10+'СЕТ СН'!$G$5-'СЕТ СН'!$G$20</f>
        <v>3196.5904723200001</v>
      </c>
    </row>
    <row r="55" spans="1:25" ht="15.75" x14ac:dyDescent="0.2">
      <c r="A55" s="35">
        <f t="shared" si="1"/>
        <v>44538</v>
      </c>
      <c r="B55" s="36">
        <f>SUMIFS(СВЦЭМ!$C$39:$C$782,СВЦЭМ!$A$39:$A$782,$A55,СВЦЭМ!$B$39:$B$782,B$47)+'СЕТ СН'!$G$12+СВЦЭМ!$D$10+'СЕТ СН'!$G$5-'СЕТ СН'!$G$20</f>
        <v>3170.96389155</v>
      </c>
      <c r="C55" s="36">
        <f>SUMIFS(СВЦЭМ!$C$39:$C$782,СВЦЭМ!$A$39:$A$782,$A55,СВЦЭМ!$B$39:$B$782,C$47)+'СЕТ СН'!$G$12+СВЦЭМ!$D$10+'СЕТ СН'!$G$5-'СЕТ СН'!$G$20</f>
        <v>3167.1898156500001</v>
      </c>
      <c r="D55" s="36">
        <f>SUMIFS(СВЦЭМ!$C$39:$C$782,СВЦЭМ!$A$39:$A$782,$A55,СВЦЭМ!$B$39:$B$782,D$47)+'СЕТ СН'!$G$12+СВЦЭМ!$D$10+'СЕТ СН'!$G$5-'СЕТ СН'!$G$20</f>
        <v>3175.7587508400002</v>
      </c>
      <c r="E55" s="36">
        <f>SUMIFS(СВЦЭМ!$C$39:$C$782,СВЦЭМ!$A$39:$A$782,$A55,СВЦЭМ!$B$39:$B$782,E$47)+'СЕТ СН'!$G$12+СВЦЭМ!$D$10+'СЕТ СН'!$G$5-'СЕТ СН'!$G$20</f>
        <v>3187.9564279200004</v>
      </c>
      <c r="F55" s="36">
        <f>SUMIFS(СВЦЭМ!$C$39:$C$782,СВЦЭМ!$A$39:$A$782,$A55,СВЦЭМ!$B$39:$B$782,F$47)+'СЕТ СН'!$G$12+СВЦЭМ!$D$10+'СЕТ СН'!$G$5-'СЕТ СН'!$G$20</f>
        <v>3185.3117650900003</v>
      </c>
      <c r="G55" s="36">
        <f>SUMIFS(СВЦЭМ!$C$39:$C$782,СВЦЭМ!$A$39:$A$782,$A55,СВЦЭМ!$B$39:$B$782,G$47)+'СЕТ СН'!$G$12+СВЦЭМ!$D$10+'СЕТ СН'!$G$5-'СЕТ СН'!$G$20</f>
        <v>3154.3295525800004</v>
      </c>
      <c r="H55" s="36">
        <f>SUMIFS(СВЦЭМ!$C$39:$C$782,СВЦЭМ!$A$39:$A$782,$A55,СВЦЭМ!$B$39:$B$782,H$47)+'СЕТ СН'!$G$12+СВЦЭМ!$D$10+'СЕТ СН'!$G$5-'СЕТ СН'!$G$20</f>
        <v>3138.7928174200001</v>
      </c>
      <c r="I55" s="36">
        <f>SUMIFS(СВЦЭМ!$C$39:$C$782,СВЦЭМ!$A$39:$A$782,$A55,СВЦЭМ!$B$39:$B$782,I$47)+'СЕТ СН'!$G$12+СВЦЭМ!$D$10+'СЕТ СН'!$G$5-'СЕТ СН'!$G$20</f>
        <v>3117.8470170500004</v>
      </c>
      <c r="J55" s="36">
        <f>SUMIFS(СВЦЭМ!$C$39:$C$782,СВЦЭМ!$A$39:$A$782,$A55,СВЦЭМ!$B$39:$B$782,J$47)+'СЕТ СН'!$G$12+СВЦЭМ!$D$10+'СЕТ СН'!$G$5-'СЕТ СН'!$G$20</f>
        <v>3164.9877708200002</v>
      </c>
      <c r="K55" s="36">
        <f>SUMIFS(СВЦЭМ!$C$39:$C$782,СВЦЭМ!$A$39:$A$782,$A55,СВЦЭМ!$B$39:$B$782,K$47)+'СЕТ СН'!$G$12+СВЦЭМ!$D$10+'СЕТ СН'!$G$5-'СЕТ СН'!$G$20</f>
        <v>3160.6448244399999</v>
      </c>
      <c r="L55" s="36">
        <f>SUMIFS(СВЦЭМ!$C$39:$C$782,СВЦЭМ!$A$39:$A$782,$A55,СВЦЭМ!$B$39:$B$782,L$47)+'СЕТ СН'!$G$12+СВЦЭМ!$D$10+'СЕТ СН'!$G$5-'СЕТ СН'!$G$20</f>
        <v>3166.0285859200003</v>
      </c>
      <c r="M55" s="36">
        <f>SUMIFS(СВЦЭМ!$C$39:$C$782,СВЦЭМ!$A$39:$A$782,$A55,СВЦЭМ!$B$39:$B$782,M$47)+'СЕТ СН'!$G$12+СВЦЭМ!$D$10+'СЕТ СН'!$G$5-'СЕТ СН'!$G$20</f>
        <v>3162.04231415</v>
      </c>
      <c r="N55" s="36">
        <f>SUMIFS(СВЦЭМ!$C$39:$C$782,СВЦЭМ!$A$39:$A$782,$A55,СВЦЭМ!$B$39:$B$782,N$47)+'СЕТ СН'!$G$12+СВЦЭМ!$D$10+'СЕТ СН'!$G$5-'СЕТ СН'!$G$20</f>
        <v>3158.0901913900002</v>
      </c>
      <c r="O55" s="36">
        <f>SUMIFS(СВЦЭМ!$C$39:$C$782,СВЦЭМ!$A$39:$A$782,$A55,СВЦЭМ!$B$39:$B$782,O$47)+'СЕТ СН'!$G$12+СВЦЭМ!$D$10+'СЕТ СН'!$G$5-'СЕТ СН'!$G$20</f>
        <v>3154.6289630800002</v>
      </c>
      <c r="P55" s="36">
        <f>SUMIFS(СВЦЭМ!$C$39:$C$782,СВЦЭМ!$A$39:$A$782,$A55,СВЦЭМ!$B$39:$B$782,P$47)+'СЕТ СН'!$G$12+СВЦЭМ!$D$10+'СЕТ СН'!$G$5-'СЕТ СН'!$G$20</f>
        <v>3160.0331476700003</v>
      </c>
      <c r="Q55" s="36">
        <f>SUMIFS(СВЦЭМ!$C$39:$C$782,СВЦЭМ!$A$39:$A$782,$A55,СВЦЭМ!$B$39:$B$782,Q$47)+'СЕТ СН'!$G$12+СВЦЭМ!$D$10+'СЕТ СН'!$G$5-'СЕТ СН'!$G$20</f>
        <v>3143.3220744099999</v>
      </c>
      <c r="R55" s="36">
        <f>SUMIFS(СВЦЭМ!$C$39:$C$782,СВЦЭМ!$A$39:$A$782,$A55,СВЦЭМ!$B$39:$B$782,R$47)+'СЕТ СН'!$G$12+СВЦЭМ!$D$10+'СЕТ СН'!$G$5-'СЕТ СН'!$G$20</f>
        <v>3153.0565896200001</v>
      </c>
      <c r="S55" s="36">
        <f>SUMIFS(СВЦЭМ!$C$39:$C$782,СВЦЭМ!$A$39:$A$782,$A55,СВЦЭМ!$B$39:$B$782,S$47)+'СЕТ СН'!$G$12+СВЦЭМ!$D$10+'СЕТ СН'!$G$5-'СЕТ СН'!$G$20</f>
        <v>3143.4824610599999</v>
      </c>
      <c r="T55" s="36">
        <f>SUMIFS(СВЦЭМ!$C$39:$C$782,СВЦЭМ!$A$39:$A$782,$A55,СВЦЭМ!$B$39:$B$782,T$47)+'СЕТ СН'!$G$12+СВЦЭМ!$D$10+'СЕТ СН'!$G$5-'СЕТ СН'!$G$20</f>
        <v>3137.0824385100004</v>
      </c>
      <c r="U55" s="36">
        <f>SUMIFS(СВЦЭМ!$C$39:$C$782,СВЦЭМ!$A$39:$A$782,$A55,СВЦЭМ!$B$39:$B$782,U$47)+'СЕТ СН'!$G$12+СВЦЭМ!$D$10+'СЕТ СН'!$G$5-'СЕТ СН'!$G$20</f>
        <v>3182.2903166599999</v>
      </c>
      <c r="V55" s="36">
        <f>SUMIFS(СВЦЭМ!$C$39:$C$782,СВЦЭМ!$A$39:$A$782,$A55,СВЦЭМ!$B$39:$B$782,V$47)+'СЕТ СН'!$G$12+СВЦЭМ!$D$10+'СЕТ СН'!$G$5-'СЕТ СН'!$G$20</f>
        <v>3146.98420326</v>
      </c>
      <c r="W55" s="36">
        <f>SUMIFS(СВЦЭМ!$C$39:$C$782,СВЦЭМ!$A$39:$A$782,$A55,СВЦЭМ!$B$39:$B$782,W$47)+'СЕТ СН'!$G$12+СВЦЭМ!$D$10+'СЕТ СН'!$G$5-'СЕТ СН'!$G$20</f>
        <v>3199.5540006800002</v>
      </c>
      <c r="X55" s="36">
        <f>SUMIFS(СВЦЭМ!$C$39:$C$782,СВЦЭМ!$A$39:$A$782,$A55,СВЦЭМ!$B$39:$B$782,X$47)+'СЕТ СН'!$G$12+СВЦЭМ!$D$10+'СЕТ СН'!$G$5-'СЕТ СН'!$G$20</f>
        <v>3214.25692144</v>
      </c>
      <c r="Y55" s="36">
        <f>SUMIFS(СВЦЭМ!$C$39:$C$782,СВЦЭМ!$A$39:$A$782,$A55,СВЦЭМ!$B$39:$B$782,Y$47)+'СЕТ СН'!$G$12+СВЦЭМ!$D$10+'СЕТ СН'!$G$5-'СЕТ СН'!$G$20</f>
        <v>3221.9320717300002</v>
      </c>
    </row>
    <row r="56" spans="1:25" ht="15.75" x14ac:dyDescent="0.2">
      <c r="A56" s="35">
        <f t="shared" si="1"/>
        <v>44539</v>
      </c>
      <c r="B56" s="36">
        <f>SUMIFS(СВЦЭМ!$C$39:$C$782,СВЦЭМ!$A$39:$A$782,$A56,СВЦЭМ!$B$39:$B$782,B$47)+'СЕТ СН'!$G$12+СВЦЭМ!$D$10+'СЕТ СН'!$G$5-'СЕТ СН'!$G$20</f>
        <v>3190.6054606799999</v>
      </c>
      <c r="C56" s="36">
        <f>SUMIFS(СВЦЭМ!$C$39:$C$782,СВЦЭМ!$A$39:$A$782,$A56,СВЦЭМ!$B$39:$B$782,C$47)+'СЕТ СН'!$G$12+СВЦЭМ!$D$10+'СЕТ СН'!$G$5-'СЕТ СН'!$G$20</f>
        <v>3143.2273896699999</v>
      </c>
      <c r="D56" s="36">
        <f>SUMIFS(СВЦЭМ!$C$39:$C$782,СВЦЭМ!$A$39:$A$782,$A56,СВЦЭМ!$B$39:$B$782,D$47)+'СЕТ СН'!$G$12+СВЦЭМ!$D$10+'СЕТ СН'!$G$5-'СЕТ СН'!$G$20</f>
        <v>3151.6098760900004</v>
      </c>
      <c r="E56" s="36">
        <f>SUMIFS(СВЦЭМ!$C$39:$C$782,СВЦЭМ!$A$39:$A$782,$A56,СВЦЭМ!$B$39:$B$782,E$47)+'СЕТ СН'!$G$12+СВЦЭМ!$D$10+'СЕТ СН'!$G$5-'СЕТ СН'!$G$20</f>
        <v>3163.2606015400002</v>
      </c>
      <c r="F56" s="36">
        <f>SUMIFS(СВЦЭМ!$C$39:$C$782,СВЦЭМ!$A$39:$A$782,$A56,СВЦЭМ!$B$39:$B$782,F$47)+'СЕТ СН'!$G$12+СВЦЭМ!$D$10+'СЕТ СН'!$G$5-'СЕТ СН'!$G$20</f>
        <v>3168.2574815899998</v>
      </c>
      <c r="G56" s="36">
        <f>SUMIFS(СВЦЭМ!$C$39:$C$782,СВЦЭМ!$A$39:$A$782,$A56,СВЦЭМ!$B$39:$B$782,G$47)+'СЕТ СН'!$G$12+СВЦЭМ!$D$10+'СЕТ СН'!$G$5-'СЕТ СН'!$G$20</f>
        <v>3134.8214954800001</v>
      </c>
      <c r="H56" s="36">
        <f>SUMIFS(СВЦЭМ!$C$39:$C$782,СВЦЭМ!$A$39:$A$782,$A56,СВЦЭМ!$B$39:$B$782,H$47)+'СЕТ СН'!$G$12+СВЦЭМ!$D$10+'СЕТ СН'!$G$5-'СЕТ СН'!$G$20</f>
        <v>3116.24682721</v>
      </c>
      <c r="I56" s="36">
        <f>SUMIFS(СВЦЭМ!$C$39:$C$782,СВЦЭМ!$A$39:$A$782,$A56,СВЦЭМ!$B$39:$B$782,I$47)+'СЕТ СН'!$G$12+СВЦЭМ!$D$10+'СЕТ СН'!$G$5-'СЕТ СН'!$G$20</f>
        <v>3108.0400747100002</v>
      </c>
      <c r="J56" s="36">
        <f>SUMIFS(СВЦЭМ!$C$39:$C$782,СВЦЭМ!$A$39:$A$782,$A56,СВЦЭМ!$B$39:$B$782,J$47)+'СЕТ СН'!$G$12+СВЦЭМ!$D$10+'СЕТ СН'!$G$5-'СЕТ СН'!$G$20</f>
        <v>3136.8785908300001</v>
      </c>
      <c r="K56" s="36">
        <f>SUMIFS(СВЦЭМ!$C$39:$C$782,СВЦЭМ!$A$39:$A$782,$A56,СВЦЭМ!$B$39:$B$782,K$47)+'СЕТ СН'!$G$12+СВЦЭМ!$D$10+'СЕТ СН'!$G$5-'СЕТ СН'!$G$20</f>
        <v>3158.9605750500004</v>
      </c>
      <c r="L56" s="36">
        <f>SUMIFS(СВЦЭМ!$C$39:$C$782,СВЦЭМ!$A$39:$A$782,$A56,СВЦЭМ!$B$39:$B$782,L$47)+'СЕТ СН'!$G$12+СВЦЭМ!$D$10+'СЕТ СН'!$G$5-'СЕТ СН'!$G$20</f>
        <v>3153.2660470700002</v>
      </c>
      <c r="M56" s="36">
        <f>SUMIFS(СВЦЭМ!$C$39:$C$782,СВЦЭМ!$A$39:$A$782,$A56,СВЦЭМ!$B$39:$B$782,M$47)+'СЕТ СН'!$G$12+СВЦЭМ!$D$10+'СЕТ СН'!$G$5-'СЕТ СН'!$G$20</f>
        <v>3136.84025062</v>
      </c>
      <c r="N56" s="36">
        <f>SUMIFS(СВЦЭМ!$C$39:$C$782,СВЦЭМ!$A$39:$A$782,$A56,СВЦЭМ!$B$39:$B$782,N$47)+'СЕТ СН'!$G$12+СВЦЭМ!$D$10+'СЕТ СН'!$G$5-'СЕТ СН'!$G$20</f>
        <v>3176.1765161600001</v>
      </c>
      <c r="O56" s="36">
        <f>SUMIFS(СВЦЭМ!$C$39:$C$782,СВЦЭМ!$A$39:$A$782,$A56,СВЦЭМ!$B$39:$B$782,O$47)+'СЕТ СН'!$G$12+СВЦЭМ!$D$10+'СЕТ СН'!$G$5-'СЕТ СН'!$G$20</f>
        <v>3166.2653258800001</v>
      </c>
      <c r="P56" s="36">
        <f>SUMIFS(СВЦЭМ!$C$39:$C$782,СВЦЭМ!$A$39:$A$782,$A56,СВЦЭМ!$B$39:$B$782,P$47)+'СЕТ СН'!$G$12+СВЦЭМ!$D$10+'СЕТ СН'!$G$5-'СЕТ СН'!$G$20</f>
        <v>3166.2079333400002</v>
      </c>
      <c r="Q56" s="36">
        <f>SUMIFS(СВЦЭМ!$C$39:$C$782,СВЦЭМ!$A$39:$A$782,$A56,СВЦЭМ!$B$39:$B$782,Q$47)+'СЕТ СН'!$G$12+СВЦЭМ!$D$10+'СЕТ СН'!$G$5-'СЕТ СН'!$G$20</f>
        <v>3164.3279228800002</v>
      </c>
      <c r="R56" s="36">
        <f>SUMIFS(СВЦЭМ!$C$39:$C$782,СВЦЭМ!$A$39:$A$782,$A56,СВЦЭМ!$B$39:$B$782,R$47)+'СЕТ СН'!$G$12+СВЦЭМ!$D$10+'СЕТ СН'!$G$5-'СЕТ СН'!$G$20</f>
        <v>3156.5740532700001</v>
      </c>
      <c r="S56" s="36">
        <f>SUMIFS(СВЦЭМ!$C$39:$C$782,СВЦЭМ!$A$39:$A$782,$A56,СВЦЭМ!$B$39:$B$782,S$47)+'СЕТ СН'!$G$12+СВЦЭМ!$D$10+'СЕТ СН'!$G$5-'СЕТ СН'!$G$20</f>
        <v>3159.94451278</v>
      </c>
      <c r="T56" s="36">
        <f>SUMIFS(СВЦЭМ!$C$39:$C$782,СВЦЭМ!$A$39:$A$782,$A56,СВЦЭМ!$B$39:$B$782,T$47)+'СЕТ СН'!$G$12+СВЦЭМ!$D$10+'СЕТ СН'!$G$5-'СЕТ СН'!$G$20</f>
        <v>3158.5195949600002</v>
      </c>
      <c r="U56" s="36">
        <f>SUMIFS(СВЦЭМ!$C$39:$C$782,СВЦЭМ!$A$39:$A$782,$A56,СВЦЭМ!$B$39:$B$782,U$47)+'СЕТ СН'!$G$12+СВЦЭМ!$D$10+'СЕТ СН'!$G$5-'СЕТ СН'!$G$20</f>
        <v>3168.0818844100004</v>
      </c>
      <c r="V56" s="36">
        <f>SUMIFS(СВЦЭМ!$C$39:$C$782,СВЦЭМ!$A$39:$A$782,$A56,СВЦЭМ!$B$39:$B$782,V$47)+'СЕТ СН'!$G$12+СВЦЭМ!$D$10+'СЕТ СН'!$G$5-'СЕТ СН'!$G$20</f>
        <v>3172.5725945600002</v>
      </c>
      <c r="W56" s="36">
        <f>SUMIFS(СВЦЭМ!$C$39:$C$782,СВЦЭМ!$A$39:$A$782,$A56,СВЦЭМ!$B$39:$B$782,W$47)+'СЕТ СН'!$G$12+СВЦЭМ!$D$10+'СЕТ СН'!$G$5-'СЕТ СН'!$G$20</f>
        <v>3167.4256545400003</v>
      </c>
      <c r="X56" s="36">
        <f>SUMIFS(СВЦЭМ!$C$39:$C$782,СВЦЭМ!$A$39:$A$782,$A56,СВЦЭМ!$B$39:$B$782,X$47)+'СЕТ СН'!$G$12+СВЦЭМ!$D$10+'СЕТ СН'!$G$5-'СЕТ СН'!$G$20</f>
        <v>3165.0355251299998</v>
      </c>
      <c r="Y56" s="36">
        <f>SUMIFS(СВЦЭМ!$C$39:$C$782,СВЦЭМ!$A$39:$A$782,$A56,СВЦЭМ!$B$39:$B$782,Y$47)+'СЕТ СН'!$G$12+СВЦЭМ!$D$10+'СЕТ СН'!$G$5-'СЕТ СН'!$G$20</f>
        <v>3183.5883618799999</v>
      </c>
    </row>
    <row r="57" spans="1:25" ht="15.75" x14ac:dyDescent="0.2">
      <c r="A57" s="35">
        <f t="shared" si="1"/>
        <v>44540</v>
      </c>
      <c r="B57" s="36">
        <f>SUMIFS(СВЦЭМ!$C$39:$C$782,СВЦЭМ!$A$39:$A$782,$A57,СВЦЭМ!$B$39:$B$782,B$47)+'СЕТ СН'!$G$12+СВЦЭМ!$D$10+'СЕТ СН'!$G$5-'СЕТ СН'!$G$20</f>
        <v>3217.1424407200002</v>
      </c>
      <c r="C57" s="36">
        <f>SUMIFS(СВЦЭМ!$C$39:$C$782,СВЦЭМ!$A$39:$A$782,$A57,СВЦЭМ!$B$39:$B$782,C$47)+'СЕТ СН'!$G$12+СВЦЭМ!$D$10+'СЕТ СН'!$G$5-'СЕТ СН'!$G$20</f>
        <v>3211.0203374900002</v>
      </c>
      <c r="D57" s="36">
        <f>SUMIFS(СВЦЭМ!$C$39:$C$782,СВЦЭМ!$A$39:$A$782,$A57,СВЦЭМ!$B$39:$B$782,D$47)+'СЕТ СН'!$G$12+СВЦЭМ!$D$10+'СЕТ СН'!$G$5-'СЕТ СН'!$G$20</f>
        <v>3213.7468768600002</v>
      </c>
      <c r="E57" s="36">
        <f>SUMIFS(СВЦЭМ!$C$39:$C$782,СВЦЭМ!$A$39:$A$782,$A57,СВЦЭМ!$B$39:$B$782,E$47)+'СЕТ СН'!$G$12+СВЦЭМ!$D$10+'СЕТ СН'!$G$5-'СЕТ СН'!$G$20</f>
        <v>3213.9366441700004</v>
      </c>
      <c r="F57" s="36">
        <f>SUMIFS(СВЦЭМ!$C$39:$C$782,СВЦЭМ!$A$39:$A$782,$A57,СВЦЭМ!$B$39:$B$782,F$47)+'СЕТ СН'!$G$12+СВЦЭМ!$D$10+'СЕТ СН'!$G$5-'СЕТ СН'!$G$20</f>
        <v>3202.63592221</v>
      </c>
      <c r="G57" s="36">
        <f>SUMIFS(СВЦЭМ!$C$39:$C$782,СВЦЭМ!$A$39:$A$782,$A57,СВЦЭМ!$B$39:$B$782,G$47)+'СЕТ СН'!$G$12+СВЦЭМ!$D$10+'СЕТ СН'!$G$5-'СЕТ СН'!$G$20</f>
        <v>3176.7311376300004</v>
      </c>
      <c r="H57" s="36">
        <f>SUMIFS(СВЦЭМ!$C$39:$C$782,СВЦЭМ!$A$39:$A$782,$A57,СВЦЭМ!$B$39:$B$782,H$47)+'СЕТ СН'!$G$12+СВЦЭМ!$D$10+'СЕТ СН'!$G$5-'СЕТ СН'!$G$20</f>
        <v>3138.60344037</v>
      </c>
      <c r="I57" s="36">
        <f>SUMIFS(СВЦЭМ!$C$39:$C$782,СВЦЭМ!$A$39:$A$782,$A57,СВЦЭМ!$B$39:$B$782,I$47)+'СЕТ СН'!$G$12+СВЦЭМ!$D$10+'СЕТ СН'!$G$5-'СЕТ СН'!$G$20</f>
        <v>3136.5244960700002</v>
      </c>
      <c r="J57" s="36">
        <f>SUMIFS(СВЦЭМ!$C$39:$C$782,СВЦЭМ!$A$39:$A$782,$A57,СВЦЭМ!$B$39:$B$782,J$47)+'СЕТ СН'!$G$12+СВЦЭМ!$D$10+'СЕТ СН'!$G$5-'СЕТ СН'!$G$20</f>
        <v>3114.8861625200002</v>
      </c>
      <c r="K57" s="36">
        <f>SUMIFS(СВЦЭМ!$C$39:$C$782,СВЦЭМ!$A$39:$A$782,$A57,СВЦЭМ!$B$39:$B$782,K$47)+'СЕТ СН'!$G$12+СВЦЭМ!$D$10+'СЕТ СН'!$G$5-'СЕТ СН'!$G$20</f>
        <v>3135.8273469100004</v>
      </c>
      <c r="L57" s="36">
        <f>SUMIFS(СВЦЭМ!$C$39:$C$782,СВЦЭМ!$A$39:$A$782,$A57,СВЦЭМ!$B$39:$B$782,L$47)+'СЕТ СН'!$G$12+СВЦЭМ!$D$10+'СЕТ СН'!$G$5-'СЕТ СН'!$G$20</f>
        <v>3156.9134930099999</v>
      </c>
      <c r="M57" s="36">
        <f>SUMIFS(СВЦЭМ!$C$39:$C$782,СВЦЭМ!$A$39:$A$782,$A57,СВЦЭМ!$B$39:$B$782,M$47)+'СЕТ СН'!$G$12+СВЦЭМ!$D$10+'СЕТ СН'!$G$5-'СЕТ СН'!$G$20</f>
        <v>3168.76427427</v>
      </c>
      <c r="N57" s="36">
        <f>SUMIFS(СВЦЭМ!$C$39:$C$782,СВЦЭМ!$A$39:$A$782,$A57,СВЦЭМ!$B$39:$B$782,N$47)+'СЕТ СН'!$G$12+СВЦЭМ!$D$10+'СЕТ СН'!$G$5-'СЕТ СН'!$G$20</f>
        <v>3207.8944307600004</v>
      </c>
      <c r="O57" s="36">
        <f>SUMIFS(СВЦЭМ!$C$39:$C$782,СВЦЭМ!$A$39:$A$782,$A57,СВЦЭМ!$B$39:$B$782,O$47)+'СЕТ СН'!$G$12+СВЦЭМ!$D$10+'СЕТ СН'!$G$5-'СЕТ СН'!$G$20</f>
        <v>3194.1989405600002</v>
      </c>
      <c r="P57" s="36">
        <f>SUMIFS(СВЦЭМ!$C$39:$C$782,СВЦЭМ!$A$39:$A$782,$A57,СВЦЭМ!$B$39:$B$782,P$47)+'СЕТ СН'!$G$12+СВЦЭМ!$D$10+'СЕТ СН'!$G$5-'СЕТ СН'!$G$20</f>
        <v>3185.2305483199998</v>
      </c>
      <c r="Q57" s="36">
        <f>SUMIFS(СВЦЭМ!$C$39:$C$782,СВЦЭМ!$A$39:$A$782,$A57,СВЦЭМ!$B$39:$B$782,Q$47)+'СЕТ СН'!$G$12+СВЦЭМ!$D$10+'СЕТ СН'!$G$5-'СЕТ СН'!$G$20</f>
        <v>3179.17283477</v>
      </c>
      <c r="R57" s="36">
        <f>SUMIFS(СВЦЭМ!$C$39:$C$782,СВЦЭМ!$A$39:$A$782,$A57,СВЦЭМ!$B$39:$B$782,R$47)+'СЕТ СН'!$G$12+СВЦЭМ!$D$10+'СЕТ СН'!$G$5-'СЕТ СН'!$G$20</f>
        <v>3168.6385516099999</v>
      </c>
      <c r="S57" s="36">
        <f>SUMIFS(СВЦЭМ!$C$39:$C$782,СВЦЭМ!$A$39:$A$782,$A57,СВЦЭМ!$B$39:$B$782,S$47)+'СЕТ СН'!$G$12+СВЦЭМ!$D$10+'СЕТ СН'!$G$5-'СЕТ СН'!$G$20</f>
        <v>3139.00428306</v>
      </c>
      <c r="T57" s="36">
        <f>SUMIFS(СВЦЭМ!$C$39:$C$782,СВЦЭМ!$A$39:$A$782,$A57,СВЦЭМ!$B$39:$B$782,T$47)+'СЕТ СН'!$G$12+СВЦЭМ!$D$10+'СЕТ СН'!$G$5-'СЕТ СН'!$G$20</f>
        <v>3135.2586660500001</v>
      </c>
      <c r="U57" s="36">
        <f>SUMIFS(СВЦЭМ!$C$39:$C$782,СВЦЭМ!$A$39:$A$782,$A57,СВЦЭМ!$B$39:$B$782,U$47)+'СЕТ СН'!$G$12+СВЦЭМ!$D$10+'СЕТ СН'!$G$5-'СЕТ СН'!$G$20</f>
        <v>3137.1248340000002</v>
      </c>
      <c r="V57" s="36">
        <f>SUMIFS(СВЦЭМ!$C$39:$C$782,СВЦЭМ!$A$39:$A$782,$A57,СВЦЭМ!$B$39:$B$782,V$47)+'СЕТ СН'!$G$12+СВЦЭМ!$D$10+'СЕТ СН'!$G$5-'СЕТ СН'!$G$20</f>
        <v>3144.01006009</v>
      </c>
      <c r="W57" s="36">
        <f>SUMIFS(СВЦЭМ!$C$39:$C$782,СВЦЭМ!$A$39:$A$782,$A57,СВЦЭМ!$B$39:$B$782,W$47)+'СЕТ СН'!$G$12+СВЦЭМ!$D$10+'СЕТ СН'!$G$5-'СЕТ СН'!$G$20</f>
        <v>3160.9620655400004</v>
      </c>
      <c r="X57" s="36">
        <f>SUMIFS(СВЦЭМ!$C$39:$C$782,СВЦЭМ!$A$39:$A$782,$A57,СВЦЭМ!$B$39:$B$782,X$47)+'СЕТ СН'!$G$12+СВЦЭМ!$D$10+'СЕТ СН'!$G$5-'СЕТ СН'!$G$20</f>
        <v>3152.0886286100003</v>
      </c>
      <c r="Y57" s="36">
        <f>SUMIFS(СВЦЭМ!$C$39:$C$782,СВЦЭМ!$A$39:$A$782,$A57,СВЦЭМ!$B$39:$B$782,Y$47)+'СЕТ СН'!$G$12+СВЦЭМ!$D$10+'СЕТ СН'!$G$5-'СЕТ СН'!$G$20</f>
        <v>3198.7475860100003</v>
      </c>
    </row>
    <row r="58" spans="1:25" ht="15.75" x14ac:dyDescent="0.2">
      <c r="A58" s="35">
        <f t="shared" si="1"/>
        <v>44541</v>
      </c>
      <c r="B58" s="36">
        <f>SUMIFS(СВЦЭМ!$C$39:$C$782,СВЦЭМ!$A$39:$A$782,$A58,СВЦЭМ!$B$39:$B$782,B$47)+'СЕТ СН'!$G$12+СВЦЭМ!$D$10+'СЕТ СН'!$G$5-'СЕТ СН'!$G$20</f>
        <v>3219.7324216500001</v>
      </c>
      <c r="C58" s="36">
        <f>SUMIFS(СВЦЭМ!$C$39:$C$782,СВЦЭМ!$A$39:$A$782,$A58,СВЦЭМ!$B$39:$B$782,C$47)+'СЕТ СН'!$G$12+СВЦЭМ!$D$10+'СЕТ СН'!$G$5-'СЕТ СН'!$G$20</f>
        <v>3208.03175156</v>
      </c>
      <c r="D58" s="36">
        <f>SUMIFS(СВЦЭМ!$C$39:$C$782,СВЦЭМ!$A$39:$A$782,$A58,СВЦЭМ!$B$39:$B$782,D$47)+'СЕТ СН'!$G$12+СВЦЭМ!$D$10+'СЕТ СН'!$G$5-'СЕТ СН'!$G$20</f>
        <v>3212.4835940200001</v>
      </c>
      <c r="E58" s="36">
        <f>SUMIFS(СВЦЭМ!$C$39:$C$782,СВЦЭМ!$A$39:$A$782,$A58,СВЦЭМ!$B$39:$B$782,E$47)+'СЕТ СН'!$G$12+СВЦЭМ!$D$10+'СЕТ СН'!$G$5-'СЕТ СН'!$G$20</f>
        <v>3214.7435096500003</v>
      </c>
      <c r="F58" s="36">
        <f>SUMIFS(СВЦЭМ!$C$39:$C$782,СВЦЭМ!$A$39:$A$782,$A58,СВЦЭМ!$B$39:$B$782,F$47)+'СЕТ СН'!$G$12+СВЦЭМ!$D$10+'СЕТ СН'!$G$5-'СЕТ СН'!$G$20</f>
        <v>3203.6706671299999</v>
      </c>
      <c r="G58" s="36">
        <f>SUMIFS(СВЦЭМ!$C$39:$C$782,СВЦЭМ!$A$39:$A$782,$A58,СВЦЭМ!$B$39:$B$782,G$47)+'СЕТ СН'!$G$12+СВЦЭМ!$D$10+'СЕТ СН'!$G$5-'СЕТ СН'!$G$20</f>
        <v>3190.68129486</v>
      </c>
      <c r="H58" s="36">
        <f>SUMIFS(СВЦЭМ!$C$39:$C$782,СВЦЭМ!$A$39:$A$782,$A58,СВЦЭМ!$B$39:$B$782,H$47)+'СЕТ СН'!$G$12+СВЦЭМ!$D$10+'СЕТ СН'!$G$5-'СЕТ СН'!$G$20</f>
        <v>3168.91541942</v>
      </c>
      <c r="I58" s="36">
        <f>SUMIFS(СВЦЭМ!$C$39:$C$782,СВЦЭМ!$A$39:$A$782,$A58,СВЦЭМ!$B$39:$B$782,I$47)+'СЕТ СН'!$G$12+СВЦЭМ!$D$10+'СЕТ СН'!$G$5-'СЕТ СН'!$G$20</f>
        <v>3142.27243937</v>
      </c>
      <c r="J58" s="36">
        <f>SUMIFS(СВЦЭМ!$C$39:$C$782,СВЦЭМ!$A$39:$A$782,$A58,СВЦЭМ!$B$39:$B$782,J$47)+'СЕТ СН'!$G$12+СВЦЭМ!$D$10+'СЕТ СН'!$G$5-'СЕТ СН'!$G$20</f>
        <v>3117.9182446700001</v>
      </c>
      <c r="K58" s="36">
        <f>SUMIFS(СВЦЭМ!$C$39:$C$782,СВЦЭМ!$A$39:$A$782,$A58,СВЦЭМ!$B$39:$B$782,K$47)+'СЕТ СН'!$G$12+СВЦЭМ!$D$10+'СЕТ СН'!$G$5-'СЕТ СН'!$G$20</f>
        <v>3106.8761416100001</v>
      </c>
      <c r="L58" s="36">
        <f>SUMIFS(СВЦЭМ!$C$39:$C$782,СВЦЭМ!$A$39:$A$782,$A58,СВЦЭМ!$B$39:$B$782,L$47)+'СЕТ СН'!$G$12+СВЦЭМ!$D$10+'СЕТ СН'!$G$5-'СЕТ СН'!$G$20</f>
        <v>3116.9589187700003</v>
      </c>
      <c r="M58" s="36">
        <f>SUMIFS(СВЦЭМ!$C$39:$C$782,СВЦЭМ!$A$39:$A$782,$A58,СВЦЭМ!$B$39:$B$782,M$47)+'СЕТ СН'!$G$12+СВЦЭМ!$D$10+'СЕТ СН'!$G$5-'СЕТ СН'!$G$20</f>
        <v>3122.24013638</v>
      </c>
      <c r="N58" s="36">
        <f>SUMIFS(СВЦЭМ!$C$39:$C$782,СВЦЭМ!$A$39:$A$782,$A58,СВЦЭМ!$B$39:$B$782,N$47)+'СЕТ СН'!$G$12+СВЦЭМ!$D$10+'СЕТ СН'!$G$5-'СЕТ СН'!$G$20</f>
        <v>3173.646557</v>
      </c>
      <c r="O58" s="36">
        <f>SUMIFS(СВЦЭМ!$C$39:$C$782,СВЦЭМ!$A$39:$A$782,$A58,СВЦЭМ!$B$39:$B$782,O$47)+'СЕТ СН'!$G$12+СВЦЭМ!$D$10+'СЕТ СН'!$G$5-'СЕТ СН'!$G$20</f>
        <v>3195.87945218</v>
      </c>
      <c r="P58" s="36">
        <f>SUMIFS(СВЦЭМ!$C$39:$C$782,СВЦЭМ!$A$39:$A$782,$A58,СВЦЭМ!$B$39:$B$782,P$47)+'СЕТ СН'!$G$12+СВЦЭМ!$D$10+'СЕТ СН'!$G$5-'СЕТ СН'!$G$20</f>
        <v>3198.51787522</v>
      </c>
      <c r="Q58" s="36">
        <f>SUMIFS(СВЦЭМ!$C$39:$C$782,СВЦЭМ!$A$39:$A$782,$A58,СВЦЭМ!$B$39:$B$782,Q$47)+'СЕТ СН'!$G$12+СВЦЭМ!$D$10+'СЕТ СН'!$G$5-'СЕТ СН'!$G$20</f>
        <v>3191.5996491400001</v>
      </c>
      <c r="R58" s="36">
        <f>SUMIFS(СВЦЭМ!$C$39:$C$782,СВЦЭМ!$A$39:$A$782,$A58,СВЦЭМ!$B$39:$B$782,R$47)+'СЕТ СН'!$G$12+СВЦЭМ!$D$10+'СЕТ СН'!$G$5-'СЕТ СН'!$G$20</f>
        <v>3173.2567334599999</v>
      </c>
      <c r="S58" s="36">
        <f>SUMIFS(СВЦЭМ!$C$39:$C$782,СВЦЭМ!$A$39:$A$782,$A58,СВЦЭМ!$B$39:$B$782,S$47)+'СЕТ СН'!$G$12+СВЦЭМ!$D$10+'СЕТ СН'!$G$5-'СЕТ СН'!$G$20</f>
        <v>3104.2478752799998</v>
      </c>
      <c r="T58" s="36">
        <f>SUMIFS(СВЦЭМ!$C$39:$C$782,СВЦЭМ!$A$39:$A$782,$A58,СВЦЭМ!$B$39:$B$782,T$47)+'СЕТ СН'!$G$12+СВЦЭМ!$D$10+'СЕТ СН'!$G$5-'СЕТ СН'!$G$20</f>
        <v>3132.1127827199998</v>
      </c>
      <c r="U58" s="36">
        <f>SUMIFS(СВЦЭМ!$C$39:$C$782,СВЦЭМ!$A$39:$A$782,$A58,СВЦЭМ!$B$39:$B$782,U$47)+'СЕТ СН'!$G$12+СВЦЭМ!$D$10+'СЕТ СН'!$G$5-'СЕТ СН'!$G$20</f>
        <v>3118.75070719</v>
      </c>
      <c r="V58" s="36">
        <f>SUMIFS(СВЦЭМ!$C$39:$C$782,СВЦЭМ!$A$39:$A$782,$A58,СВЦЭМ!$B$39:$B$782,V$47)+'СЕТ СН'!$G$12+СВЦЭМ!$D$10+'СЕТ СН'!$G$5-'СЕТ СН'!$G$20</f>
        <v>3124.5674600299999</v>
      </c>
      <c r="W58" s="36">
        <f>SUMIFS(СВЦЭМ!$C$39:$C$782,СВЦЭМ!$A$39:$A$782,$A58,СВЦЭМ!$B$39:$B$782,W$47)+'СЕТ СН'!$G$12+СВЦЭМ!$D$10+'СЕТ СН'!$G$5-'СЕТ СН'!$G$20</f>
        <v>3174.3053952099999</v>
      </c>
      <c r="X58" s="36">
        <f>SUMIFS(СВЦЭМ!$C$39:$C$782,СВЦЭМ!$A$39:$A$782,$A58,СВЦЭМ!$B$39:$B$782,X$47)+'СЕТ СН'!$G$12+СВЦЭМ!$D$10+'СЕТ СН'!$G$5-'СЕТ СН'!$G$20</f>
        <v>3193.3180725000002</v>
      </c>
      <c r="Y58" s="36">
        <f>SUMIFS(СВЦЭМ!$C$39:$C$782,СВЦЭМ!$A$39:$A$782,$A58,СВЦЭМ!$B$39:$B$782,Y$47)+'СЕТ СН'!$G$12+СВЦЭМ!$D$10+'СЕТ СН'!$G$5-'СЕТ СН'!$G$20</f>
        <v>3195.8491357399998</v>
      </c>
    </row>
    <row r="59" spans="1:25" ht="15.75" x14ac:dyDescent="0.2">
      <c r="A59" s="35">
        <f t="shared" si="1"/>
        <v>44542</v>
      </c>
      <c r="B59" s="36">
        <f>SUMIFS(СВЦЭМ!$C$39:$C$782,СВЦЭМ!$A$39:$A$782,$A59,СВЦЭМ!$B$39:$B$782,B$47)+'СЕТ СН'!$G$12+СВЦЭМ!$D$10+'СЕТ СН'!$G$5-'СЕТ СН'!$G$20</f>
        <v>3172.40955588</v>
      </c>
      <c r="C59" s="36">
        <f>SUMIFS(СВЦЭМ!$C$39:$C$782,СВЦЭМ!$A$39:$A$782,$A59,СВЦЭМ!$B$39:$B$782,C$47)+'СЕТ СН'!$G$12+СВЦЭМ!$D$10+'СЕТ СН'!$G$5-'СЕТ СН'!$G$20</f>
        <v>3200.2632429</v>
      </c>
      <c r="D59" s="36">
        <f>SUMIFS(СВЦЭМ!$C$39:$C$782,СВЦЭМ!$A$39:$A$782,$A59,СВЦЭМ!$B$39:$B$782,D$47)+'СЕТ СН'!$G$12+СВЦЭМ!$D$10+'СЕТ СН'!$G$5-'СЕТ СН'!$G$20</f>
        <v>3227.0933784200001</v>
      </c>
      <c r="E59" s="36">
        <f>SUMIFS(СВЦЭМ!$C$39:$C$782,СВЦЭМ!$A$39:$A$782,$A59,СВЦЭМ!$B$39:$B$782,E$47)+'СЕТ СН'!$G$12+СВЦЭМ!$D$10+'СЕТ СН'!$G$5-'СЕТ СН'!$G$20</f>
        <v>3226.80327816</v>
      </c>
      <c r="F59" s="36">
        <f>SUMIFS(СВЦЭМ!$C$39:$C$782,СВЦЭМ!$A$39:$A$782,$A59,СВЦЭМ!$B$39:$B$782,F$47)+'СЕТ СН'!$G$12+СВЦЭМ!$D$10+'СЕТ СН'!$G$5-'СЕТ СН'!$G$20</f>
        <v>3218.9865994600004</v>
      </c>
      <c r="G59" s="36">
        <f>SUMIFS(СВЦЭМ!$C$39:$C$782,СВЦЭМ!$A$39:$A$782,$A59,СВЦЭМ!$B$39:$B$782,G$47)+'СЕТ СН'!$G$12+СВЦЭМ!$D$10+'СЕТ СН'!$G$5-'СЕТ СН'!$G$20</f>
        <v>3212.2798918799999</v>
      </c>
      <c r="H59" s="36">
        <f>SUMIFS(СВЦЭМ!$C$39:$C$782,СВЦЭМ!$A$39:$A$782,$A59,СВЦЭМ!$B$39:$B$782,H$47)+'СЕТ СН'!$G$12+СВЦЭМ!$D$10+'СЕТ СН'!$G$5-'СЕТ СН'!$G$20</f>
        <v>3187.58184424</v>
      </c>
      <c r="I59" s="36">
        <f>SUMIFS(СВЦЭМ!$C$39:$C$782,СВЦЭМ!$A$39:$A$782,$A59,СВЦЭМ!$B$39:$B$782,I$47)+'СЕТ СН'!$G$12+СВЦЭМ!$D$10+'СЕТ СН'!$G$5-'СЕТ СН'!$G$20</f>
        <v>3196.7747487300003</v>
      </c>
      <c r="J59" s="36">
        <f>SUMIFS(СВЦЭМ!$C$39:$C$782,СВЦЭМ!$A$39:$A$782,$A59,СВЦЭМ!$B$39:$B$782,J$47)+'СЕТ СН'!$G$12+СВЦЭМ!$D$10+'СЕТ СН'!$G$5-'СЕТ СН'!$G$20</f>
        <v>3165.8232671300002</v>
      </c>
      <c r="K59" s="36">
        <f>SUMIFS(СВЦЭМ!$C$39:$C$782,СВЦЭМ!$A$39:$A$782,$A59,СВЦЭМ!$B$39:$B$782,K$47)+'СЕТ СН'!$G$12+СВЦЭМ!$D$10+'СЕТ СН'!$G$5-'СЕТ СН'!$G$20</f>
        <v>3140.3863100600001</v>
      </c>
      <c r="L59" s="36">
        <f>SUMIFS(СВЦЭМ!$C$39:$C$782,СВЦЭМ!$A$39:$A$782,$A59,СВЦЭМ!$B$39:$B$782,L$47)+'СЕТ СН'!$G$12+СВЦЭМ!$D$10+'СЕТ СН'!$G$5-'СЕТ СН'!$G$20</f>
        <v>3143.1061913800004</v>
      </c>
      <c r="M59" s="36">
        <f>SUMIFS(СВЦЭМ!$C$39:$C$782,СВЦЭМ!$A$39:$A$782,$A59,СВЦЭМ!$B$39:$B$782,M$47)+'СЕТ СН'!$G$12+СВЦЭМ!$D$10+'СЕТ СН'!$G$5-'СЕТ СН'!$G$20</f>
        <v>3156.1956474400004</v>
      </c>
      <c r="N59" s="36">
        <f>SUMIFS(СВЦЭМ!$C$39:$C$782,СВЦЭМ!$A$39:$A$782,$A59,СВЦЭМ!$B$39:$B$782,N$47)+'СЕТ СН'!$G$12+СВЦЭМ!$D$10+'СЕТ СН'!$G$5-'СЕТ СН'!$G$20</f>
        <v>3181.5048275700001</v>
      </c>
      <c r="O59" s="36">
        <f>SUMIFS(СВЦЭМ!$C$39:$C$782,СВЦЭМ!$A$39:$A$782,$A59,СВЦЭМ!$B$39:$B$782,O$47)+'СЕТ СН'!$G$12+СВЦЭМ!$D$10+'СЕТ СН'!$G$5-'СЕТ СН'!$G$20</f>
        <v>3194.4440050399999</v>
      </c>
      <c r="P59" s="36">
        <f>SUMIFS(СВЦЭМ!$C$39:$C$782,СВЦЭМ!$A$39:$A$782,$A59,СВЦЭМ!$B$39:$B$782,P$47)+'СЕТ СН'!$G$12+СВЦЭМ!$D$10+'СЕТ СН'!$G$5-'СЕТ СН'!$G$20</f>
        <v>3206.6333913400003</v>
      </c>
      <c r="Q59" s="36">
        <f>SUMIFS(СВЦЭМ!$C$39:$C$782,СВЦЭМ!$A$39:$A$782,$A59,СВЦЭМ!$B$39:$B$782,Q$47)+'СЕТ СН'!$G$12+СВЦЭМ!$D$10+'СЕТ СН'!$G$5-'СЕТ СН'!$G$20</f>
        <v>3198.69117749</v>
      </c>
      <c r="R59" s="36">
        <f>SUMIFS(СВЦЭМ!$C$39:$C$782,СВЦЭМ!$A$39:$A$782,$A59,СВЦЭМ!$B$39:$B$782,R$47)+'СЕТ СН'!$G$12+СВЦЭМ!$D$10+'СЕТ СН'!$G$5-'СЕТ СН'!$G$20</f>
        <v>3169.76632703</v>
      </c>
      <c r="S59" s="36">
        <f>SUMIFS(СВЦЭМ!$C$39:$C$782,СВЦЭМ!$A$39:$A$782,$A59,СВЦЭМ!$B$39:$B$782,S$47)+'СЕТ СН'!$G$12+СВЦЭМ!$D$10+'СЕТ СН'!$G$5-'СЕТ СН'!$G$20</f>
        <v>3109.7578527400001</v>
      </c>
      <c r="T59" s="36">
        <f>SUMIFS(СВЦЭМ!$C$39:$C$782,СВЦЭМ!$A$39:$A$782,$A59,СВЦЭМ!$B$39:$B$782,T$47)+'СЕТ СН'!$G$12+СВЦЭМ!$D$10+'СЕТ СН'!$G$5-'СЕТ СН'!$G$20</f>
        <v>3110.1286293500002</v>
      </c>
      <c r="U59" s="36">
        <f>SUMIFS(СВЦЭМ!$C$39:$C$782,СВЦЭМ!$A$39:$A$782,$A59,СВЦЭМ!$B$39:$B$782,U$47)+'СЕТ СН'!$G$12+СВЦЭМ!$D$10+'СЕТ СН'!$G$5-'СЕТ СН'!$G$20</f>
        <v>3130.8895645800003</v>
      </c>
      <c r="V59" s="36">
        <f>SUMIFS(СВЦЭМ!$C$39:$C$782,СВЦЭМ!$A$39:$A$782,$A59,СВЦЭМ!$B$39:$B$782,V$47)+'СЕТ СН'!$G$12+СВЦЭМ!$D$10+'СЕТ СН'!$G$5-'СЕТ СН'!$G$20</f>
        <v>3131.9711665300001</v>
      </c>
      <c r="W59" s="36">
        <f>SUMIFS(СВЦЭМ!$C$39:$C$782,СВЦЭМ!$A$39:$A$782,$A59,СВЦЭМ!$B$39:$B$782,W$47)+'СЕТ СН'!$G$12+СВЦЭМ!$D$10+'СЕТ СН'!$G$5-'СЕТ СН'!$G$20</f>
        <v>3158.2998880900004</v>
      </c>
      <c r="X59" s="36">
        <f>SUMIFS(СВЦЭМ!$C$39:$C$782,СВЦЭМ!$A$39:$A$782,$A59,СВЦЭМ!$B$39:$B$782,X$47)+'СЕТ СН'!$G$12+СВЦЭМ!$D$10+'СЕТ СН'!$G$5-'СЕТ СН'!$G$20</f>
        <v>3164.6244189700001</v>
      </c>
      <c r="Y59" s="36">
        <f>SUMIFS(СВЦЭМ!$C$39:$C$782,СВЦЭМ!$A$39:$A$782,$A59,СВЦЭМ!$B$39:$B$782,Y$47)+'СЕТ СН'!$G$12+СВЦЭМ!$D$10+'СЕТ СН'!$G$5-'СЕТ СН'!$G$20</f>
        <v>3180.3813314700001</v>
      </c>
    </row>
    <row r="60" spans="1:25" ht="15.75" x14ac:dyDescent="0.2">
      <c r="A60" s="35">
        <f t="shared" si="1"/>
        <v>44543</v>
      </c>
      <c r="B60" s="36">
        <f>SUMIFS(СВЦЭМ!$C$39:$C$782,СВЦЭМ!$A$39:$A$782,$A60,СВЦЭМ!$B$39:$B$782,B$47)+'СЕТ СН'!$G$12+СВЦЭМ!$D$10+'СЕТ СН'!$G$5-'СЕТ СН'!$G$20</f>
        <v>3198.3172922399999</v>
      </c>
      <c r="C60" s="36">
        <f>SUMIFS(СВЦЭМ!$C$39:$C$782,СВЦЭМ!$A$39:$A$782,$A60,СВЦЭМ!$B$39:$B$782,C$47)+'СЕТ СН'!$G$12+СВЦЭМ!$D$10+'СЕТ СН'!$G$5-'СЕТ СН'!$G$20</f>
        <v>3183.16574498</v>
      </c>
      <c r="D60" s="36">
        <f>SUMIFS(СВЦЭМ!$C$39:$C$782,СВЦЭМ!$A$39:$A$782,$A60,СВЦЭМ!$B$39:$B$782,D$47)+'СЕТ СН'!$G$12+СВЦЭМ!$D$10+'СЕТ СН'!$G$5-'СЕТ СН'!$G$20</f>
        <v>3185.9817051500004</v>
      </c>
      <c r="E60" s="36">
        <f>SUMIFS(СВЦЭМ!$C$39:$C$782,СВЦЭМ!$A$39:$A$782,$A60,СВЦЭМ!$B$39:$B$782,E$47)+'СЕТ СН'!$G$12+СВЦЭМ!$D$10+'СЕТ СН'!$G$5-'СЕТ СН'!$G$20</f>
        <v>3190.8855746600002</v>
      </c>
      <c r="F60" s="36">
        <f>SUMIFS(СВЦЭМ!$C$39:$C$782,СВЦЭМ!$A$39:$A$782,$A60,СВЦЭМ!$B$39:$B$782,F$47)+'СЕТ СН'!$G$12+СВЦЭМ!$D$10+'СЕТ СН'!$G$5-'СЕТ СН'!$G$20</f>
        <v>3184.1643080499998</v>
      </c>
      <c r="G60" s="36">
        <f>SUMIFS(СВЦЭМ!$C$39:$C$782,СВЦЭМ!$A$39:$A$782,$A60,СВЦЭМ!$B$39:$B$782,G$47)+'СЕТ СН'!$G$12+СВЦЭМ!$D$10+'СЕТ СН'!$G$5-'СЕТ СН'!$G$20</f>
        <v>3163.44143231</v>
      </c>
      <c r="H60" s="36">
        <f>SUMIFS(СВЦЭМ!$C$39:$C$782,СВЦЭМ!$A$39:$A$782,$A60,СВЦЭМ!$B$39:$B$782,H$47)+'СЕТ СН'!$G$12+СВЦЭМ!$D$10+'СЕТ СН'!$G$5-'СЕТ СН'!$G$20</f>
        <v>3124.7590716700001</v>
      </c>
      <c r="I60" s="36">
        <f>SUMIFS(СВЦЭМ!$C$39:$C$782,СВЦЭМ!$A$39:$A$782,$A60,СВЦЭМ!$B$39:$B$782,I$47)+'СЕТ СН'!$G$12+СВЦЭМ!$D$10+'СЕТ СН'!$G$5-'СЕТ СН'!$G$20</f>
        <v>3119.7788979400002</v>
      </c>
      <c r="J60" s="36">
        <f>SUMIFS(СВЦЭМ!$C$39:$C$782,СВЦЭМ!$A$39:$A$782,$A60,СВЦЭМ!$B$39:$B$782,J$47)+'СЕТ СН'!$G$12+СВЦЭМ!$D$10+'СЕТ СН'!$G$5-'СЕТ СН'!$G$20</f>
        <v>3124.3309079500004</v>
      </c>
      <c r="K60" s="36">
        <f>SUMIFS(СВЦЭМ!$C$39:$C$782,СВЦЭМ!$A$39:$A$782,$A60,СВЦЭМ!$B$39:$B$782,K$47)+'СЕТ СН'!$G$12+СВЦЭМ!$D$10+'СЕТ СН'!$G$5-'СЕТ СН'!$G$20</f>
        <v>3130.7017637099998</v>
      </c>
      <c r="L60" s="36">
        <f>SUMIFS(СВЦЭМ!$C$39:$C$782,СВЦЭМ!$A$39:$A$782,$A60,СВЦЭМ!$B$39:$B$782,L$47)+'СЕТ СН'!$G$12+СВЦЭМ!$D$10+'СЕТ СН'!$G$5-'СЕТ СН'!$G$20</f>
        <v>3144.2182242600002</v>
      </c>
      <c r="M60" s="36">
        <f>SUMIFS(СВЦЭМ!$C$39:$C$782,СВЦЭМ!$A$39:$A$782,$A60,СВЦЭМ!$B$39:$B$782,M$47)+'СЕТ СН'!$G$12+СВЦЭМ!$D$10+'СЕТ СН'!$G$5-'СЕТ СН'!$G$20</f>
        <v>3152.2012802899999</v>
      </c>
      <c r="N60" s="36">
        <f>SUMIFS(СВЦЭМ!$C$39:$C$782,СВЦЭМ!$A$39:$A$782,$A60,СВЦЭМ!$B$39:$B$782,N$47)+'СЕТ СН'!$G$12+СВЦЭМ!$D$10+'СЕТ СН'!$G$5-'СЕТ СН'!$G$20</f>
        <v>3168.94173366</v>
      </c>
      <c r="O60" s="36">
        <f>SUMIFS(СВЦЭМ!$C$39:$C$782,СВЦЭМ!$A$39:$A$782,$A60,СВЦЭМ!$B$39:$B$782,O$47)+'СЕТ СН'!$G$12+СВЦЭМ!$D$10+'СЕТ СН'!$G$5-'СЕТ СН'!$G$20</f>
        <v>3171.7385995300001</v>
      </c>
      <c r="P60" s="36">
        <f>SUMIFS(СВЦЭМ!$C$39:$C$782,СВЦЭМ!$A$39:$A$782,$A60,СВЦЭМ!$B$39:$B$782,P$47)+'СЕТ СН'!$G$12+СВЦЭМ!$D$10+'СЕТ СН'!$G$5-'СЕТ СН'!$G$20</f>
        <v>3187.5355530500001</v>
      </c>
      <c r="Q60" s="36">
        <f>SUMIFS(СВЦЭМ!$C$39:$C$782,СВЦЭМ!$A$39:$A$782,$A60,СВЦЭМ!$B$39:$B$782,Q$47)+'СЕТ СН'!$G$12+СВЦЭМ!$D$10+'СЕТ СН'!$G$5-'СЕТ СН'!$G$20</f>
        <v>3190.3606240700001</v>
      </c>
      <c r="R60" s="36">
        <f>SUMIFS(СВЦЭМ!$C$39:$C$782,СВЦЭМ!$A$39:$A$782,$A60,СВЦЭМ!$B$39:$B$782,R$47)+'СЕТ СН'!$G$12+СВЦЭМ!$D$10+'СЕТ СН'!$G$5-'СЕТ СН'!$G$20</f>
        <v>3174.6414039700003</v>
      </c>
      <c r="S60" s="36">
        <f>SUMIFS(СВЦЭМ!$C$39:$C$782,СВЦЭМ!$A$39:$A$782,$A60,СВЦЭМ!$B$39:$B$782,S$47)+'СЕТ СН'!$G$12+СВЦЭМ!$D$10+'СЕТ СН'!$G$5-'СЕТ СН'!$G$20</f>
        <v>3133.5481431100002</v>
      </c>
      <c r="T60" s="36">
        <f>SUMIFS(СВЦЭМ!$C$39:$C$782,СВЦЭМ!$A$39:$A$782,$A60,СВЦЭМ!$B$39:$B$782,T$47)+'СЕТ СН'!$G$12+СВЦЭМ!$D$10+'СЕТ СН'!$G$5-'СЕТ СН'!$G$20</f>
        <v>3125.7277233499999</v>
      </c>
      <c r="U60" s="36">
        <f>SUMIFS(СВЦЭМ!$C$39:$C$782,СВЦЭМ!$A$39:$A$782,$A60,СВЦЭМ!$B$39:$B$782,U$47)+'СЕТ СН'!$G$12+СВЦЭМ!$D$10+'СЕТ СН'!$G$5-'СЕТ СН'!$G$20</f>
        <v>3117.8283968599999</v>
      </c>
      <c r="V60" s="36">
        <f>SUMIFS(СВЦЭМ!$C$39:$C$782,СВЦЭМ!$A$39:$A$782,$A60,СВЦЭМ!$B$39:$B$782,V$47)+'СЕТ СН'!$G$12+СВЦЭМ!$D$10+'СЕТ СН'!$G$5-'СЕТ СН'!$G$20</f>
        <v>3136.7435348899999</v>
      </c>
      <c r="W60" s="36">
        <f>SUMIFS(СВЦЭМ!$C$39:$C$782,СВЦЭМ!$A$39:$A$782,$A60,СВЦЭМ!$B$39:$B$782,W$47)+'СЕТ СН'!$G$12+СВЦЭМ!$D$10+'СЕТ СН'!$G$5-'СЕТ СН'!$G$20</f>
        <v>3159.0293237200003</v>
      </c>
      <c r="X60" s="36">
        <f>SUMIFS(СВЦЭМ!$C$39:$C$782,СВЦЭМ!$A$39:$A$782,$A60,СВЦЭМ!$B$39:$B$782,X$47)+'СЕТ СН'!$G$12+СВЦЭМ!$D$10+'СЕТ СН'!$G$5-'СЕТ СН'!$G$20</f>
        <v>3177.4354959500001</v>
      </c>
      <c r="Y60" s="36">
        <f>SUMIFS(СВЦЭМ!$C$39:$C$782,СВЦЭМ!$A$39:$A$782,$A60,СВЦЭМ!$B$39:$B$782,Y$47)+'СЕТ СН'!$G$12+СВЦЭМ!$D$10+'СЕТ СН'!$G$5-'СЕТ СН'!$G$20</f>
        <v>3191.5176903299998</v>
      </c>
    </row>
    <row r="61" spans="1:25" ht="15.75" x14ac:dyDescent="0.2">
      <c r="A61" s="35">
        <f t="shared" si="1"/>
        <v>44544</v>
      </c>
      <c r="B61" s="36">
        <f>SUMIFS(СВЦЭМ!$C$39:$C$782,СВЦЭМ!$A$39:$A$782,$A61,СВЦЭМ!$B$39:$B$782,B$47)+'СЕТ СН'!$G$12+СВЦЭМ!$D$10+'СЕТ СН'!$G$5-'СЕТ СН'!$G$20</f>
        <v>3182.2985094300002</v>
      </c>
      <c r="C61" s="36">
        <f>SUMIFS(СВЦЭМ!$C$39:$C$782,СВЦЭМ!$A$39:$A$782,$A61,СВЦЭМ!$B$39:$B$782,C$47)+'СЕТ СН'!$G$12+СВЦЭМ!$D$10+'СЕТ СН'!$G$5-'СЕТ СН'!$G$20</f>
        <v>3190.8562754599998</v>
      </c>
      <c r="D61" s="36">
        <f>SUMIFS(СВЦЭМ!$C$39:$C$782,СВЦЭМ!$A$39:$A$782,$A61,СВЦЭМ!$B$39:$B$782,D$47)+'СЕТ СН'!$G$12+СВЦЭМ!$D$10+'СЕТ СН'!$G$5-'СЕТ СН'!$G$20</f>
        <v>3214.3499355100003</v>
      </c>
      <c r="E61" s="36">
        <f>SUMIFS(СВЦЭМ!$C$39:$C$782,СВЦЭМ!$A$39:$A$782,$A61,СВЦЭМ!$B$39:$B$782,E$47)+'СЕТ СН'!$G$12+СВЦЭМ!$D$10+'СЕТ СН'!$G$5-'СЕТ СН'!$G$20</f>
        <v>3213.1975785900004</v>
      </c>
      <c r="F61" s="36">
        <f>SUMIFS(СВЦЭМ!$C$39:$C$782,СВЦЭМ!$A$39:$A$782,$A61,СВЦЭМ!$B$39:$B$782,F$47)+'СЕТ СН'!$G$12+СВЦЭМ!$D$10+'СЕТ СН'!$G$5-'СЕТ СН'!$G$20</f>
        <v>3202.0143836699999</v>
      </c>
      <c r="G61" s="36">
        <f>SUMIFS(СВЦЭМ!$C$39:$C$782,СВЦЭМ!$A$39:$A$782,$A61,СВЦЭМ!$B$39:$B$782,G$47)+'СЕТ СН'!$G$12+СВЦЭМ!$D$10+'СЕТ СН'!$G$5-'СЕТ СН'!$G$20</f>
        <v>3155.8852381699999</v>
      </c>
      <c r="H61" s="36">
        <f>SUMIFS(СВЦЭМ!$C$39:$C$782,СВЦЭМ!$A$39:$A$782,$A61,СВЦЭМ!$B$39:$B$782,H$47)+'СЕТ СН'!$G$12+СВЦЭМ!$D$10+'СЕТ СН'!$G$5-'СЕТ СН'!$G$20</f>
        <v>3098.7478198500003</v>
      </c>
      <c r="I61" s="36">
        <f>SUMIFS(СВЦЭМ!$C$39:$C$782,СВЦЭМ!$A$39:$A$782,$A61,СВЦЭМ!$B$39:$B$782,I$47)+'СЕТ СН'!$G$12+СВЦЭМ!$D$10+'СЕТ СН'!$G$5-'СЕТ СН'!$G$20</f>
        <v>3101.64893235</v>
      </c>
      <c r="J61" s="36">
        <f>SUMIFS(СВЦЭМ!$C$39:$C$782,СВЦЭМ!$A$39:$A$782,$A61,СВЦЭМ!$B$39:$B$782,J$47)+'СЕТ СН'!$G$12+СВЦЭМ!$D$10+'СЕТ СН'!$G$5-'СЕТ СН'!$G$20</f>
        <v>3116.6544413800002</v>
      </c>
      <c r="K61" s="36">
        <f>SUMIFS(СВЦЭМ!$C$39:$C$782,СВЦЭМ!$A$39:$A$782,$A61,СВЦЭМ!$B$39:$B$782,K$47)+'СЕТ СН'!$G$12+СВЦЭМ!$D$10+'СЕТ СН'!$G$5-'СЕТ СН'!$G$20</f>
        <v>3118.2190984400004</v>
      </c>
      <c r="L61" s="36">
        <f>SUMIFS(СВЦЭМ!$C$39:$C$782,СВЦЭМ!$A$39:$A$782,$A61,СВЦЭМ!$B$39:$B$782,L$47)+'СЕТ СН'!$G$12+СВЦЭМ!$D$10+'СЕТ СН'!$G$5-'СЕТ СН'!$G$20</f>
        <v>3127.86558006</v>
      </c>
      <c r="M61" s="36">
        <f>SUMIFS(СВЦЭМ!$C$39:$C$782,СВЦЭМ!$A$39:$A$782,$A61,СВЦЭМ!$B$39:$B$782,M$47)+'СЕТ СН'!$G$12+СВЦЭМ!$D$10+'СЕТ СН'!$G$5-'СЕТ СН'!$G$20</f>
        <v>3130.3702220599998</v>
      </c>
      <c r="N61" s="36">
        <f>SUMIFS(СВЦЭМ!$C$39:$C$782,СВЦЭМ!$A$39:$A$782,$A61,СВЦЭМ!$B$39:$B$782,N$47)+'СЕТ СН'!$G$12+СВЦЭМ!$D$10+'СЕТ СН'!$G$5-'СЕТ СН'!$G$20</f>
        <v>3147.7910118700001</v>
      </c>
      <c r="O61" s="36">
        <f>SUMIFS(СВЦЭМ!$C$39:$C$782,СВЦЭМ!$A$39:$A$782,$A61,СВЦЭМ!$B$39:$B$782,O$47)+'СЕТ СН'!$G$12+СВЦЭМ!$D$10+'СЕТ СН'!$G$5-'СЕТ СН'!$G$20</f>
        <v>3161.06530509</v>
      </c>
      <c r="P61" s="36">
        <f>SUMIFS(СВЦЭМ!$C$39:$C$782,СВЦЭМ!$A$39:$A$782,$A61,СВЦЭМ!$B$39:$B$782,P$47)+'СЕТ СН'!$G$12+СВЦЭМ!$D$10+'СЕТ СН'!$G$5-'СЕТ СН'!$G$20</f>
        <v>3154.5619215699999</v>
      </c>
      <c r="Q61" s="36">
        <f>SUMIFS(СВЦЭМ!$C$39:$C$782,СВЦЭМ!$A$39:$A$782,$A61,СВЦЭМ!$B$39:$B$782,Q$47)+'СЕТ СН'!$G$12+СВЦЭМ!$D$10+'СЕТ СН'!$G$5-'СЕТ СН'!$G$20</f>
        <v>3161.9523496700003</v>
      </c>
      <c r="R61" s="36">
        <f>SUMIFS(СВЦЭМ!$C$39:$C$782,СВЦЭМ!$A$39:$A$782,$A61,СВЦЭМ!$B$39:$B$782,R$47)+'СЕТ СН'!$G$12+СВЦЭМ!$D$10+'СЕТ СН'!$G$5-'СЕТ СН'!$G$20</f>
        <v>3147.1982212100002</v>
      </c>
      <c r="S61" s="36">
        <f>SUMIFS(СВЦЭМ!$C$39:$C$782,СВЦЭМ!$A$39:$A$782,$A61,СВЦЭМ!$B$39:$B$782,S$47)+'СЕТ СН'!$G$12+СВЦЭМ!$D$10+'СЕТ СН'!$G$5-'СЕТ СН'!$G$20</f>
        <v>3126.4311593500001</v>
      </c>
      <c r="T61" s="36">
        <f>SUMIFS(СВЦЭМ!$C$39:$C$782,СВЦЭМ!$A$39:$A$782,$A61,СВЦЭМ!$B$39:$B$782,T$47)+'СЕТ СН'!$G$12+СВЦЭМ!$D$10+'СЕТ СН'!$G$5-'СЕТ СН'!$G$20</f>
        <v>3121.0282394599999</v>
      </c>
      <c r="U61" s="36">
        <f>SUMIFS(СВЦЭМ!$C$39:$C$782,СВЦЭМ!$A$39:$A$782,$A61,СВЦЭМ!$B$39:$B$782,U$47)+'СЕТ СН'!$G$12+СВЦЭМ!$D$10+'СЕТ СН'!$G$5-'СЕТ СН'!$G$20</f>
        <v>3133.6998416200004</v>
      </c>
      <c r="V61" s="36">
        <f>SUMIFS(СВЦЭМ!$C$39:$C$782,СВЦЭМ!$A$39:$A$782,$A61,СВЦЭМ!$B$39:$B$782,V$47)+'СЕТ СН'!$G$12+СВЦЭМ!$D$10+'СЕТ СН'!$G$5-'СЕТ СН'!$G$20</f>
        <v>3143.6682879700002</v>
      </c>
      <c r="W61" s="36">
        <f>SUMIFS(СВЦЭМ!$C$39:$C$782,СВЦЭМ!$A$39:$A$782,$A61,СВЦЭМ!$B$39:$B$782,W$47)+'СЕТ СН'!$G$12+СВЦЭМ!$D$10+'СЕТ СН'!$G$5-'СЕТ СН'!$G$20</f>
        <v>3184.0222123100002</v>
      </c>
      <c r="X61" s="36">
        <f>SUMIFS(СВЦЭМ!$C$39:$C$782,СВЦЭМ!$A$39:$A$782,$A61,СВЦЭМ!$B$39:$B$782,X$47)+'СЕТ СН'!$G$12+СВЦЭМ!$D$10+'СЕТ СН'!$G$5-'СЕТ СН'!$G$20</f>
        <v>3177.8443693500003</v>
      </c>
      <c r="Y61" s="36">
        <f>SUMIFS(СВЦЭМ!$C$39:$C$782,СВЦЭМ!$A$39:$A$782,$A61,СВЦЭМ!$B$39:$B$782,Y$47)+'СЕТ СН'!$G$12+СВЦЭМ!$D$10+'СЕТ СН'!$G$5-'СЕТ СН'!$G$20</f>
        <v>3173.86114606</v>
      </c>
    </row>
    <row r="62" spans="1:25" ht="15.75" x14ac:dyDescent="0.2">
      <c r="A62" s="35">
        <f t="shared" si="1"/>
        <v>44545</v>
      </c>
      <c r="B62" s="36">
        <f>SUMIFS(СВЦЭМ!$C$39:$C$782,СВЦЭМ!$A$39:$A$782,$A62,СВЦЭМ!$B$39:$B$782,B$47)+'СЕТ СН'!$G$12+СВЦЭМ!$D$10+'СЕТ СН'!$G$5-'СЕТ СН'!$G$20</f>
        <v>3093.8559227100004</v>
      </c>
      <c r="C62" s="36">
        <f>SUMIFS(СВЦЭМ!$C$39:$C$782,СВЦЭМ!$A$39:$A$782,$A62,СВЦЭМ!$B$39:$B$782,C$47)+'СЕТ СН'!$G$12+СВЦЭМ!$D$10+'СЕТ СН'!$G$5-'СЕТ СН'!$G$20</f>
        <v>3106.9809153000001</v>
      </c>
      <c r="D62" s="36">
        <f>SUMIFS(СВЦЭМ!$C$39:$C$782,СВЦЭМ!$A$39:$A$782,$A62,СВЦЭМ!$B$39:$B$782,D$47)+'СЕТ СН'!$G$12+СВЦЭМ!$D$10+'СЕТ СН'!$G$5-'СЕТ СН'!$G$20</f>
        <v>3120.3894596</v>
      </c>
      <c r="E62" s="36">
        <f>SUMIFS(СВЦЭМ!$C$39:$C$782,СВЦЭМ!$A$39:$A$782,$A62,СВЦЭМ!$B$39:$B$782,E$47)+'СЕТ СН'!$G$12+СВЦЭМ!$D$10+'СЕТ СН'!$G$5-'СЕТ СН'!$G$20</f>
        <v>3108.2471864300001</v>
      </c>
      <c r="F62" s="36">
        <f>SUMIFS(СВЦЭМ!$C$39:$C$782,СВЦЭМ!$A$39:$A$782,$A62,СВЦЭМ!$B$39:$B$782,F$47)+'СЕТ СН'!$G$12+СВЦЭМ!$D$10+'СЕТ СН'!$G$5-'СЕТ СН'!$G$20</f>
        <v>3111.09707828</v>
      </c>
      <c r="G62" s="36">
        <f>SUMIFS(СВЦЭМ!$C$39:$C$782,СВЦЭМ!$A$39:$A$782,$A62,СВЦЭМ!$B$39:$B$782,G$47)+'СЕТ СН'!$G$12+СВЦЭМ!$D$10+'СЕТ СН'!$G$5-'СЕТ СН'!$G$20</f>
        <v>3092.0531737199999</v>
      </c>
      <c r="H62" s="36">
        <f>SUMIFS(СВЦЭМ!$C$39:$C$782,СВЦЭМ!$A$39:$A$782,$A62,СВЦЭМ!$B$39:$B$782,H$47)+'СЕТ СН'!$G$12+СВЦЭМ!$D$10+'СЕТ СН'!$G$5-'СЕТ СН'!$G$20</f>
        <v>3133.4051789700002</v>
      </c>
      <c r="I62" s="36">
        <f>SUMIFS(СВЦЭМ!$C$39:$C$782,СВЦЭМ!$A$39:$A$782,$A62,СВЦЭМ!$B$39:$B$782,I$47)+'СЕТ СН'!$G$12+СВЦЭМ!$D$10+'СЕТ СН'!$G$5-'СЕТ СН'!$G$20</f>
        <v>3195.2230274800004</v>
      </c>
      <c r="J62" s="36">
        <f>SUMIFS(СВЦЭМ!$C$39:$C$782,СВЦЭМ!$A$39:$A$782,$A62,СВЦЭМ!$B$39:$B$782,J$47)+'СЕТ СН'!$G$12+СВЦЭМ!$D$10+'СЕТ СН'!$G$5-'СЕТ СН'!$G$20</f>
        <v>3180.0658009799999</v>
      </c>
      <c r="K62" s="36">
        <f>SUMIFS(СВЦЭМ!$C$39:$C$782,СВЦЭМ!$A$39:$A$782,$A62,СВЦЭМ!$B$39:$B$782,K$47)+'СЕТ СН'!$G$12+СВЦЭМ!$D$10+'СЕТ СН'!$G$5-'СЕТ СН'!$G$20</f>
        <v>3165.3797995599998</v>
      </c>
      <c r="L62" s="36">
        <f>SUMIFS(СВЦЭМ!$C$39:$C$782,СВЦЭМ!$A$39:$A$782,$A62,СВЦЭМ!$B$39:$B$782,L$47)+'СЕТ СН'!$G$12+СВЦЭМ!$D$10+'СЕТ СН'!$G$5-'СЕТ СН'!$G$20</f>
        <v>3168.7393611400003</v>
      </c>
      <c r="M62" s="36">
        <f>SUMIFS(СВЦЭМ!$C$39:$C$782,СВЦЭМ!$A$39:$A$782,$A62,СВЦЭМ!$B$39:$B$782,M$47)+'СЕТ СН'!$G$12+СВЦЭМ!$D$10+'СЕТ СН'!$G$5-'СЕТ СН'!$G$20</f>
        <v>3154.9874067999999</v>
      </c>
      <c r="N62" s="36">
        <f>SUMIFS(СВЦЭМ!$C$39:$C$782,СВЦЭМ!$A$39:$A$782,$A62,СВЦЭМ!$B$39:$B$782,N$47)+'СЕТ СН'!$G$12+СВЦЭМ!$D$10+'СЕТ СН'!$G$5-'СЕТ СН'!$G$20</f>
        <v>3182.8763841099999</v>
      </c>
      <c r="O62" s="36">
        <f>SUMIFS(СВЦЭМ!$C$39:$C$782,СВЦЭМ!$A$39:$A$782,$A62,СВЦЭМ!$B$39:$B$782,O$47)+'СЕТ СН'!$G$12+СВЦЭМ!$D$10+'СЕТ СН'!$G$5-'СЕТ СН'!$G$20</f>
        <v>3256.9140640800001</v>
      </c>
      <c r="P62" s="36">
        <f>SUMIFS(СВЦЭМ!$C$39:$C$782,СВЦЭМ!$A$39:$A$782,$A62,СВЦЭМ!$B$39:$B$782,P$47)+'СЕТ СН'!$G$12+СВЦЭМ!$D$10+'СЕТ СН'!$G$5-'СЕТ СН'!$G$20</f>
        <v>3256.7503868600002</v>
      </c>
      <c r="Q62" s="36">
        <f>SUMIFS(СВЦЭМ!$C$39:$C$782,СВЦЭМ!$A$39:$A$782,$A62,СВЦЭМ!$B$39:$B$782,Q$47)+'СЕТ СН'!$G$12+СВЦЭМ!$D$10+'СЕТ СН'!$G$5-'СЕТ СН'!$G$20</f>
        <v>3254.7704807800001</v>
      </c>
      <c r="R62" s="36">
        <f>SUMIFS(СВЦЭМ!$C$39:$C$782,СВЦЭМ!$A$39:$A$782,$A62,СВЦЭМ!$B$39:$B$782,R$47)+'СЕТ СН'!$G$12+СВЦЭМ!$D$10+'СЕТ СН'!$G$5-'СЕТ СН'!$G$20</f>
        <v>3172.96599453</v>
      </c>
      <c r="S62" s="36">
        <f>SUMIFS(СВЦЭМ!$C$39:$C$782,СВЦЭМ!$A$39:$A$782,$A62,СВЦЭМ!$B$39:$B$782,S$47)+'СЕТ СН'!$G$12+СВЦЭМ!$D$10+'СЕТ СН'!$G$5-'СЕТ СН'!$G$20</f>
        <v>3135.8475748999999</v>
      </c>
      <c r="T62" s="36">
        <f>SUMIFS(СВЦЭМ!$C$39:$C$782,СВЦЭМ!$A$39:$A$782,$A62,СВЦЭМ!$B$39:$B$782,T$47)+'СЕТ СН'!$G$12+СВЦЭМ!$D$10+'СЕТ СН'!$G$5-'СЕТ СН'!$G$20</f>
        <v>3158.7072514600004</v>
      </c>
      <c r="U62" s="36">
        <f>SUMIFS(СВЦЭМ!$C$39:$C$782,СВЦЭМ!$A$39:$A$782,$A62,СВЦЭМ!$B$39:$B$782,U$47)+'СЕТ СН'!$G$12+СВЦЭМ!$D$10+'СЕТ СН'!$G$5-'СЕТ СН'!$G$20</f>
        <v>3155.6583934300002</v>
      </c>
      <c r="V62" s="36">
        <f>SUMIFS(СВЦЭМ!$C$39:$C$782,СВЦЭМ!$A$39:$A$782,$A62,СВЦЭМ!$B$39:$B$782,V$47)+'СЕТ СН'!$G$12+СВЦЭМ!$D$10+'СЕТ СН'!$G$5-'СЕТ СН'!$G$20</f>
        <v>3163.9108884799998</v>
      </c>
      <c r="W62" s="36">
        <f>SUMIFS(СВЦЭМ!$C$39:$C$782,СВЦЭМ!$A$39:$A$782,$A62,СВЦЭМ!$B$39:$B$782,W$47)+'СЕТ СН'!$G$12+СВЦЭМ!$D$10+'СЕТ СН'!$G$5-'СЕТ СН'!$G$20</f>
        <v>3164.6543333700001</v>
      </c>
      <c r="X62" s="36">
        <f>SUMIFS(СВЦЭМ!$C$39:$C$782,СВЦЭМ!$A$39:$A$782,$A62,СВЦЭМ!$B$39:$B$782,X$47)+'СЕТ СН'!$G$12+СВЦЭМ!$D$10+'СЕТ СН'!$G$5-'СЕТ СН'!$G$20</f>
        <v>3218.0252947400004</v>
      </c>
      <c r="Y62" s="36">
        <f>SUMIFS(СВЦЭМ!$C$39:$C$782,СВЦЭМ!$A$39:$A$782,$A62,СВЦЭМ!$B$39:$B$782,Y$47)+'СЕТ СН'!$G$12+СВЦЭМ!$D$10+'СЕТ СН'!$G$5-'СЕТ СН'!$G$20</f>
        <v>3202.0765955500001</v>
      </c>
    </row>
    <row r="63" spans="1:25" ht="15.75" x14ac:dyDescent="0.2">
      <c r="A63" s="35">
        <f t="shared" si="1"/>
        <v>44546</v>
      </c>
      <c r="B63" s="36">
        <f>SUMIFS(СВЦЭМ!$C$39:$C$782,СВЦЭМ!$A$39:$A$782,$A63,СВЦЭМ!$B$39:$B$782,B$47)+'СЕТ СН'!$G$12+СВЦЭМ!$D$10+'СЕТ СН'!$G$5-'СЕТ СН'!$G$20</f>
        <v>3202.0350418500002</v>
      </c>
      <c r="C63" s="36">
        <f>SUMIFS(СВЦЭМ!$C$39:$C$782,СВЦЭМ!$A$39:$A$782,$A63,СВЦЭМ!$B$39:$B$782,C$47)+'СЕТ СН'!$G$12+СВЦЭМ!$D$10+'СЕТ СН'!$G$5-'СЕТ СН'!$G$20</f>
        <v>3198.8157411299999</v>
      </c>
      <c r="D63" s="36">
        <f>SUMIFS(СВЦЭМ!$C$39:$C$782,СВЦЭМ!$A$39:$A$782,$A63,СВЦЭМ!$B$39:$B$782,D$47)+'СЕТ СН'!$G$12+СВЦЭМ!$D$10+'СЕТ СН'!$G$5-'СЕТ СН'!$G$20</f>
        <v>3179.9565852200003</v>
      </c>
      <c r="E63" s="36">
        <f>SUMIFS(СВЦЭМ!$C$39:$C$782,СВЦЭМ!$A$39:$A$782,$A63,СВЦЭМ!$B$39:$B$782,E$47)+'СЕТ СН'!$G$12+СВЦЭМ!$D$10+'СЕТ СН'!$G$5-'СЕТ СН'!$G$20</f>
        <v>3168.2152238500003</v>
      </c>
      <c r="F63" s="36">
        <f>SUMIFS(СВЦЭМ!$C$39:$C$782,СВЦЭМ!$A$39:$A$782,$A63,СВЦЭМ!$B$39:$B$782,F$47)+'СЕТ СН'!$G$12+СВЦЭМ!$D$10+'СЕТ СН'!$G$5-'СЕТ СН'!$G$20</f>
        <v>3174.2055156699998</v>
      </c>
      <c r="G63" s="36">
        <f>SUMIFS(СВЦЭМ!$C$39:$C$782,СВЦЭМ!$A$39:$A$782,$A63,СВЦЭМ!$B$39:$B$782,G$47)+'СЕТ СН'!$G$12+СВЦЭМ!$D$10+'СЕТ СН'!$G$5-'СЕТ СН'!$G$20</f>
        <v>3140.10995804</v>
      </c>
      <c r="H63" s="36">
        <f>SUMIFS(СВЦЭМ!$C$39:$C$782,СВЦЭМ!$A$39:$A$782,$A63,СВЦЭМ!$B$39:$B$782,H$47)+'СЕТ СН'!$G$12+СВЦЭМ!$D$10+'СЕТ СН'!$G$5-'СЕТ СН'!$G$20</f>
        <v>3123.2270119100003</v>
      </c>
      <c r="I63" s="36">
        <f>SUMIFS(СВЦЭМ!$C$39:$C$782,СВЦЭМ!$A$39:$A$782,$A63,СВЦЭМ!$B$39:$B$782,I$47)+'СЕТ СН'!$G$12+СВЦЭМ!$D$10+'СЕТ СН'!$G$5-'СЕТ СН'!$G$20</f>
        <v>3149.2914184000001</v>
      </c>
      <c r="J63" s="36">
        <f>SUMIFS(СВЦЭМ!$C$39:$C$782,СВЦЭМ!$A$39:$A$782,$A63,СВЦЭМ!$B$39:$B$782,J$47)+'СЕТ СН'!$G$12+СВЦЭМ!$D$10+'СЕТ СН'!$G$5-'СЕТ СН'!$G$20</f>
        <v>3157.6863175500002</v>
      </c>
      <c r="K63" s="36">
        <f>SUMIFS(СВЦЭМ!$C$39:$C$782,СВЦЭМ!$A$39:$A$782,$A63,СВЦЭМ!$B$39:$B$782,K$47)+'СЕТ СН'!$G$12+СВЦЭМ!$D$10+'СЕТ СН'!$G$5-'СЕТ СН'!$G$20</f>
        <v>3178.3486923099999</v>
      </c>
      <c r="L63" s="36">
        <f>SUMIFS(СВЦЭМ!$C$39:$C$782,СВЦЭМ!$A$39:$A$782,$A63,СВЦЭМ!$B$39:$B$782,L$47)+'СЕТ СН'!$G$12+СВЦЭМ!$D$10+'СЕТ СН'!$G$5-'СЕТ СН'!$G$20</f>
        <v>3192.4010487700002</v>
      </c>
      <c r="M63" s="36">
        <f>SUMIFS(СВЦЭМ!$C$39:$C$782,СВЦЭМ!$A$39:$A$782,$A63,СВЦЭМ!$B$39:$B$782,M$47)+'СЕТ СН'!$G$12+СВЦЭМ!$D$10+'СЕТ СН'!$G$5-'СЕТ СН'!$G$20</f>
        <v>3189.13331427</v>
      </c>
      <c r="N63" s="36">
        <f>SUMIFS(СВЦЭМ!$C$39:$C$782,СВЦЭМ!$A$39:$A$782,$A63,СВЦЭМ!$B$39:$B$782,N$47)+'СЕТ СН'!$G$12+СВЦЭМ!$D$10+'СЕТ СН'!$G$5-'СЕТ СН'!$G$20</f>
        <v>3187.09031542</v>
      </c>
      <c r="O63" s="36">
        <f>SUMIFS(СВЦЭМ!$C$39:$C$782,СВЦЭМ!$A$39:$A$782,$A63,СВЦЭМ!$B$39:$B$782,O$47)+'СЕТ СН'!$G$12+СВЦЭМ!$D$10+'СЕТ СН'!$G$5-'СЕТ СН'!$G$20</f>
        <v>3205.9481847100001</v>
      </c>
      <c r="P63" s="36">
        <f>SUMIFS(СВЦЭМ!$C$39:$C$782,СВЦЭМ!$A$39:$A$782,$A63,СВЦЭМ!$B$39:$B$782,P$47)+'СЕТ СН'!$G$12+СВЦЭМ!$D$10+'СЕТ СН'!$G$5-'СЕТ СН'!$G$20</f>
        <v>3228.73166128</v>
      </c>
      <c r="Q63" s="36">
        <f>SUMIFS(СВЦЭМ!$C$39:$C$782,СВЦЭМ!$A$39:$A$782,$A63,СВЦЭМ!$B$39:$B$782,Q$47)+'СЕТ СН'!$G$12+СВЦЭМ!$D$10+'СЕТ СН'!$G$5-'СЕТ СН'!$G$20</f>
        <v>3231.1911787500003</v>
      </c>
      <c r="R63" s="36">
        <f>SUMIFS(СВЦЭМ!$C$39:$C$782,СВЦЭМ!$A$39:$A$782,$A63,СВЦЭМ!$B$39:$B$782,R$47)+'СЕТ СН'!$G$12+СВЦЭМ!$D$10+'СЕТ СН'!$G$5-'СЕТ СН'!$G$20</f>
        <v>3232.7296987999998</v>
      </c>
      <c r="S63" s="36">
        <f>SUMIFS(СВЦЭМ!$C$39:$C$782,СВЦЭМ!$A$39:$A$782,$A63,СВЦЭМ!$B$39:$B$782,S$47)+'СЕТ СН'!$G$12+СВЦЭМ!$D$10+'СЕТ СН'!$G$5-'СЕТ СН'!$G$20</f>
        <v>3188.3369744900001</v>
      </c>
      <c r="T63" s="36">
        <f>SUMIFS(СВЦЭМ!$C$39:$C$782,СВЦЭМ!$A$39:$A$782,$A63,СВЦЭМ!$B$39:$B$782,T$47)+'СЕТ СН'!$G$12+СВЦЭМ!$D$10+'СЕТ СН'!$G$5-'СЕТ СН'!$G$20</f>
        <v>3201.4808586500003</v>
      </c>
      <c r="U63" s="36">
        <f>SUMIFS(СВЦЭМ!$C$39:$C$782,СВЦЭМ!$A$39:$A$782,$A63,СВЦЭМ!$B$39:$B$782,U$47)+'СЕТ СН'!$G$12+СВЦЭМ!$D$10+'СЕТ СН'!$G$5-'СЕТ СН'!$G$20</f>
        <v>3181.5221004900004</v>
      </c>
      <c r="V63" s="36">
        <f>SUMIFS(СВЦЭМ!$C$39:$C$782,СВЦЭМ!$A$39:$A$782,$A63,СВЦЭМ!$B$39:$B$782,V$47)+'СЕТ СН'!$G$12+СВЦЭМ!$D$10+'СЕТ СН'!$G$5-'СЕТ СН'!$G$20</f>
        <v>3175.4482026400001</v>
      </c>
      <c r="W63" s="36">
        <f>SUMIFS(СВЦЭМ!$C$39:$C$782,СВЦЭМ!$A$39:$A$782,$A63,СВЦЭМ!$B$39:$B$782,W$47)+'СЕТ СН'!$G$12+СВЦЭМ!$D$10+'СЕТ СН'!$G$5-'СЕТ СН'!$G$20</f>
        <v>3172.05958388</v>
      </c>
      <c r="X63" s="36">
        <f>SUMIFS(СВЦЭМ!$C$39:$C$782,СВЦЭМ!$A$39:$A$782,$A63,СВЦЭМ!$B$39:$B$782,X$47)+'СЕТ СН'!$G$12+СВЦЭМ!$D$10+'СЕТ СН'!$G$5-'СЕТ СН'!$G$20</f>
        <v>3218.1836698699999</v>
      </c>
      <c r="Y63" s="36">
        <f>SUMIFS(СВЦЭМ!$C$39:$C$782,СВЦЭМ!$A$39:$A$782,$A63,СВЦЭМ!$B$39:$B$782,Y$47)+'СЕТ СН'!$G$12+СВЦЭМ!$D$10+'СЕТ СН'!$G$5-'СЕТ СН'!$G$20</f>
        <v>3224.7213458699998</v>
      </c>
    </row>
    <row r="64" spans="1:25" ht="15.75" x14ac:dyDescent="0.2">
      <c r="A64" s="35">
        <f t="shared" si="1"/>
        <v>44547</v>
      </c>
      <c r="B64" s="36">
        <f>SUMIFS(СВЦЭМ!$C$39:$C$782,СВЦЭМ!$A$39:$A$782,$A64,СВЦЭМ!$B$39:$B$782,B$47)+'СЕТ СН'!$G$12+СВЦЭМ!$D$10+'СЕТ СН'!$G$5-'СЕТ СН'!$G$20</f>
        <v>3202.5975979700002</v>
      </c>
      <c r="C64" s="36">
        <f>SUMIFS(СВЦЭМ!$C$39:$C$782,СВЦЭМ!$A$39:$A$782,$A64,СВЦЭМ!$B$39:$B$782,C$47)+'СЕТ СН'!$G$12+СВЦЭМ!$D$10+'СЕТ СН'!$G$5-'СЕТ СН'!$G$20</f>
        <v>3204.2084326000004</v>
      </c>
      <c r="D64" s="36">
        <f>SUMIFS(СВЦЭМ!$C$39:$C$782,СВЦЭМ!$A$39:$A$782,$A64,СВЦЭМ!$B$39:$B$782,D$47)+'СЕТ СН'!$G$12+СВЦЭМ!$D$10+'СЕТ СН'!$G$5-'СЕТ СН'!$G$20</f>
        <v>3184.8933909500001</v>
      </c>
      <c r="E64" s="36">
        <f>SUMIFS(СВЦЭМ!$C$39:$C$782,СВЦЭМ!$A$39:$A$782,$A64,СВЦЭМ!$B$39:$B$782,E$47)+'СЕТ СН'!$G$12+СВЦЭМ!$D$10+'СЕТ СН'!$G$5-'СЕТ СН'!$G$20</f>
        <v>3178.6788536100003</v>
      </c>
      <c r="F64" s="36">
        <f>SUMIFS(СВЦЭМ!$C$39:$C$782,СВЦЭМ!$A$39:$A$782,$A64,СВЦЭМ!$B$39:$B$782,F$47)+'СЕТ СН'!$G$12+СВЦЭМ!$D$10+'СЕТ СН'!$G$5-'СЕТ СН'!$G$20</f>
        <v>3181.30350546</v>
      </c>
      <c r="G64" s="36">
        <f>SUMIFS(СВЦЭМ!$C$39:$C$782,СВЦЭМ!$A$39:$A$782,$A64,СВЦЭМ!$B$39:$B$782,G$47)+'СЕТ СН'!$G$12+СВЦЭМ!$D$10+'СЕТ СН'!$G$5-'СЕТ СН'!$G$20</f>
        <v>3158.0766705599999</v>
      </c>
      <c r="H64" s="36">
        <f>SUMIFS(СВЦЭМ!$C$39:$C$782,СВЦЭМ!$A$39:$A$782,$A64,СВЦЭМ!$B$39:$B$782,H$47)+'СЕТ СН'!$G$12+СВЦЭМ!$D$10+'СЕТ СН'!$G$5-'СЕТ СН'!$G$20</f>
        <v>3131.9103367600001</v>
      </c>
      <c r="I64" s="36">
        <f>SUMIFS(СВЦЭМ!$C$39:$C$782,СВЦЭМ!$A$39:$A$782,$A64,СВЦЭМ!$B$39:$B$782,I$47)+'СЕТ СН'!$G$12+СВЦЭМ!$D$10+'СЕТ СН'!$G$5-'СЕТ СН'!$G$20</f>
        <v>3129.1669756800002</v>
      </c>
      <c r="J64" s="36">
        <f>SUMIFS(СВЦЭМ!$C$39:$C$782,СВЦЭМ!$A$39:$A$782,$A64,СВЦЭМ!$B$39:$B$782,J$47)+'СЕТ СН'!$G$12+СВЦЭМ!$D$10+'СЕТ СН'!$G$5-'СЕТ СН'!$G$20</f>
        <v>3173.5889827999999</v>
      </c>
      <c r="K64" s="36">
        <f>SUMIFS(СВЦЭМ!$C$39:$C$782,СВЦЭМ!$A$39:$A$782,$A64,СВЦЭМ!$B$39:$B$782,K$47)+'СЕТ СН'!$G$12+СВЦЭМ!$D$10+'СЕТ СН'!$G$5-'СЕТ СН'!$G$20</f>
        <v>3188.4681053300001</v>
      </c>
      <c r="L64" s="36">
        <f>SUMIFS(СВЦЭМ!$C$39:$C$782,СВЦЭМ!$A$39:$A$782,$A64,СВЦЭМ!$B$39:$B$782,L$47)+'СЕТ СН'!$G$12+СВЦЭМ!$D$10+'СЕТ СН'!$G$5-'СЕТ СН'!$G$20</f>
        <v>3183.5701042500004</v>
      </c>
      <c r="M64" s="36">
        <f>SUMIFS(СВЦЭМ!$C$39:$C$782,СВЦЭМ!$A$39:$A$782,$A64,СВЦЭМ!$B$39:$B$782,M$47)+'СЕТ СН'!$G$12+СВЦЭМ!$D$10+'СЕТ СН'!$G$5-'СЕТ СН'!$G$20</f>
        <v>3173.7337401300001</v>
      </c>
      <c r="N64" s="36">
        <f>SUMIFS(СВЦЭМ!$C$39:$C$782,СВЦЭМ!$A$39:$A$782,$A64,СВЦЭМ!$B$39:$B$782,N$47)+'СЕТ СН'!$G$12+СВЦЭМ!$D$10+'СЕТ СН'!$G$5-'СЕТ СН'!$G$20</f>
        <v>3178.4491478600003</v>
      </c>
      <c r="O64" s="36">
        <f>SUMIFS(СВЦЭМ!$C$39:$C$782,СВЦЭМ!$A$39:$A$782,$A64,СВЦЭМ!$B$39:$B$782,O$47)+'СЕТ СН'!$G$12+СВЦЭМ!$D$10+'СЕТ СН'!$G$5-'СЕТ СН'!$G$20</f>
        <v>3180.11420447</v>
      </c>
      <c r="P64" s="36">
        <f>SUMIFS(СВЦЭМ!$C$39:$C$782,СВЦЭМ!$A$39:$A$782,$A64,СВЦЭМ!$B$39:$B$782,P$47)+'СЕТ СН'!$G$12+СВЦЭМ!$D$10+'СЕТ СН'!$G$5-'СЕТ СН'!$G$20</f>
        <v>3217.2276843899999</v>
      </c>
      <c r="Q64" s="36">
        <f>SUMIFS(СВЦЭМ!$C$39:$C$782,СВЦЭМ!$A$39:$A$782,$A64,СВЦЭМ!$B$39:$B$782,Q$47)+'СЕТ СН'!$G$12+СВЦЭМ!$D$10+'СЕТ СН'!$G$5-'СЕТ СН'!$G$20</f>
        <v>3206.7360669</v>
      </c>
      <c r="R64" s="36">
        <f>SUMIFS(СВЦЭМ!$C$39:$C$782,СВЦЭМ!$A$39:$A$782,$A64,СВЦЭМ!$B$39:$B$782,R$47)+'СЕТ СН'!$G$12+СВЦЭМ!$D$10+'СЕТ СН'!$G$5-'СЕТ СН'!$G$20</f>
        <v>3206.1061603100002</v>
      </c>
      <c r="S64" s="36">
        <f>SUMIFS(СВЦЭМ!$C$39:$C$782,СВЦЭМ!$A$39:$A$782,$A64,СВЦЭМ!$B$39:$B$782,S$47)+'СЕТ СН'!$G$12+СВЦЭМ!$D$10+'СЕТ СН'!$G$5-'СЕТ СН'!$G$20</f>
        <v>3167.6647465000001</v>
      </c>
      <c r="T64" s="36">
        <f>SUMIFS(СВЦЭМ!$C$39:$C$782,СВЦЭМ!$A$39:$A$782,$A64,СВЦЭМ!$B$39:$B$782,T$47)+'СЕТ СН'!$G$12+СВЦЭМ!$D$10+'СЕТ СН'!$G$5-'СЕТ СН'!$G$20</f>
        <v>3187.9060542900002</v>
      </c>
      <c r="U64" s="36">
        <f>SUMIFS(СВЦЭМ!$C$39:$C$782,СВЦЭМ!$A$39:$A$782,$A64,СВЦЭМ!$B$39:$B$782,U$47)+'СЕТ СН'!$G$12+СВЦЭМ!$D$10+'СЕТ СН'!$G$5-'СЕТ СН'!$G$20</f>
        <v>3180.4895174200001</v>
      </c>
      <c r="V64" s="36">
        <f>SUMIFS(СВЦЭМ!$C$39:$C$782,СВЦЭМ!$A$39:$A$782,$A64,СВЦЭМ!$B$39:$B$782,V$47)+'СЕТ СН'!$G$12+СВЦЭМ!$D$10+'СЕТ СН'!$G$5-'СЕТ СН'!$G$20</f>
        <v>3158.2295692300004</v>
      </c>
      <c r="W64" s="36">
        <f>SUMIFS(СВЦЭМ!$C$39:$C$782,СВЦЭМ!$A$39:$A$782,$A64,СВЦЭМ!$B$39:$B$782,W$47)+'СЕТ СН'!$G$12+СВЦЭМ!$D$10+'СЕТ СН'!$G$5-'СЕТ СН'!$G$20</f>
        <v>3177.2332840600002</v>
      </c>
      <c r="X64" s="36">
        <f>SUMIFS(СВЦЭМ!$C$39:$C$782,СВЦЭМ!$A$39:$A$782,$A64,СВЦЭМ!$B$39:$B$782,X$47)+'СЕТ СН'!$G$12+СВЦЭМ!$D$10+'СЕТ СН'!$G$5-'СЕТ СН'!$G$20</f>
        <v>3198.3753218800002</v>
      </c>
      <c r="Y64" s="36">
        <f>SUMIFS(СВЦЭМ!$C$39:$C$782,СВЦЭМ!$A$39:$A$782,$A64,СВЦЭМ!$B$39:$B$782,Y$47)+'СЕТ СН'!$G$12+СВЦЭМ!$D$10+'СЕТ СН'!$G$5-'СЕТ СН'!$G$20</f>
        <v>3189.4435629500003</v>
      </c>
    </row>
    <row r="65" spans="1:27" ht="15.75" x14ac:dyDescent="0.2">
      <c r="A65" s="35">
        <f t="shared" si="1"/>
        <v>44548</v>
      </c>
      <c r="B65" s="36">
        <f>SUMIFS(СВЦЭМ!$C$39:$C$782,СВЦЭМ!$A$39:$A$782,$A65,СВЦЭМ!$B$39:$B$782,B$47)+'СЕТ СН'!$G$12+СВЦЭМ!$D$10+'СЕТ СН'!$G$5-'СЕТ СН'!$G$20</f>
        <v>3187.6504995900004</v>
      </c>
      <c r="C65" s="36">
        <f>SUMIFS(СВЦЭМ!$C$39:$C$782,СВЦЭМ!$A$39:$A$782,$A65,СВЦЭМ!$B$39:$B$782,C$47)+'СЕТ СН'!$G$12+СВЦЭМ!$D$10+'СЕТ СН'!$G$5-'СЕТ СН'!$G$20</f>
        <v>3223.7035578300001</v>
      </c>
      <c r="D65" s="36">
        <f>SUMIFS(СВЦЭМ!$C$39:$C$782,СВЦЭМ!$A$39:$A$782,$A65,СВЦЭМ!$B$39:$B$782,D$47)+'СЕТ СН'!$G$12+СВЦЭМ!$D$10+'СЕТ СН'!$G$5-'СЕТ СН'!$G$20</f>
        <v>3242.7532652600003</v>
      </c>
      <c r="E65" s="36">
        <f>SUMIFS(СВЦЭМ!$C$39:$C$782,СВЦЭМ!$A$39:$A$782,$A65,СВЦЭМ!$B$39:$B$782,E$47)+'СЕТ СН'!$G$12+СВЦЭМ!$D$10+'СЕТ СН'!$G$5-'СЕТ СН'!$G$20</f>
        <v>3243.8341416000003</v>
      </c>
      <c r="F65" s="36">
        <f>SUMIFS(СВЦЭМ!$C$39:$C$782,СВЦЭМ!$A$39:$A$782,$A65,СВЦЭМ!$B$39:$B$782,F$47)+'СЕТ СН'!$G$12+СВЦЭМ!$D$10+'СЕТ СН'!$G$5-'СЕТ СН'!$G$20</f>
        <v>3229.0884365500001</v>
      </c>
      <c r="G65" s="36">
        <f>SUMIFS(СВЦЭМ!$C$39:$C$782,СВЦЭМ!$A$39:$A$782,$A65,СВЦЭМ!$B$39:$B$782,G$47)+'СЕТ СН'!$G$12+СВЦЭМ!$D$10+'СЕТ СН'!$G$5-'СЕТ СН'!$G$20</f>
        <v>3195.34637071</v>
      </c>
      <c r="H65" s="36">
        <f>SUMIFS(СВЦЭМ!$C$39:$C$782,СВЦЭМ!$A$39:$A$782,$A65,СВЦЭМ!$B$39:$B$782,H$47)+'СЕТ СН'!$G$12+СВЦЭМ!$D$10+'СЕТ СН'!$G$5-'СЕТ СН'!$G$20</f>
        <v>3154.4555243499999</v>
      </c>
      <c r="I65" s="36">
        <f>SUMIFS(СВЦЭМ!$C$39:$C$782,СВЦЭМ!$A$39:$A$782,$A65,СВЦЭМ!$B$39:$B$782,I$47)+'СЕТ СН'!$G$12+СВЦЭМ!$D$10+'СЕТ СН'!$G$5-'СЕТ СН'!$G$20</f>
        <v>3139.1002667700004</v>
      </c>
      <c r="J65" s="36">
        <f>SUMIFS(СВЦЭМ!$C$39:$C$782,СВЦЭМ!$A$39:$A$782,$A65,СВЦЭМ!$B$39:$B$782,J$47)+'СЕТ СН'!$G$12+СВЦЭМ!$D$10+'СЕТ СН'!$G$5-'СЕТ СН'!$G$20</f>
        <v>3114.0812527200001</v>
      </c>
      <c r="K65" s="36">
        <f>SUMIFS(СВЦЭМ!$C$39:$C$782,СВЦЭМ!$A$39:$A$782,$A65,СВЦЭМ!$B$39:$B$782,K$47)+'СЕТ СН'!$G$12+СВЦЭМ!$D$10+'СЕТ СН'!$G$5-'СЕТ СН'!$G$20</f>
        <v>3149.6118628700001</v>
      </c>
      <c r="L65" s="36">
        <f>SUMIFS(СВЦЭМ!$C$39:$C$782,СВЦЭМ!$A$39:$A$782,$A65,СВЦЭМ!$B$39:$B$782,L$47)+'СЕТ СН'!$G$12+СВЦЭМ!$D$10+'СЕТ СН'!$G$5-'СЕТ СН'!$G$20</f>
        <v>3150.05465</v>
      </c>
      <c r="M65" s="36">
        <f>SUMIFS(СВЦЭМ!$C$39:$C$782,СВЦЭМ!$A$39:$A$782,$A65,СВЦЭМ!$B$39:$B$782,M$47)+'СЕТ СН'!$G$12+СВЦЭМ!$D$10+'СЕТ СН'!$G$5-'СЕТ СН'!$G$20</f>
        <v>3134.9136488200002</v>
      </c>
      <c r="N65" s="36">
        <f>SUMIFS(СВЦЭМ!$C$39:$C$782,СВЦЭМ!$A$39:$A$782,$A65,СВЦЭМ!$B$39:$B$782,N$47)+'СЕТ СН'!$G$12+СВЦЭМ!$D$10+'СЕТ СН'!$G$5-'СЕТ СН'!$G$20</f>
        <v>3135.6919807600002</v>
      </c>
      <c r="O65" s="36">
        <f>SUMIFS(СВЦЭМ!$C$39:$C$782,СВЦЭМ!$A$39:$A$782,$A65,СВЦЭМ!$B$39:$B$782,O$47)+'СЕТ СН'!$G$12+СВЦЭМ!$D$10+'СЕТ СН'!$G$5-'СЕТ СН'!$G$20</f>
        <v>3154.0183716800002</v>
      </c>
      <c r="P65" s="36">
        <f>SUMIFS(СВЦЭМ!$C$39:$C$782,СВЦЭМ!$A$39:$A$782,$A65,СВЦЭМ!$B$39:$B$782,P$47)+'СЕТ СН'!$G$12+СВЦЭМ!$D$10+'СЕТ СН'!$G$5-'СЕТ СН'!$G$20</f>
        <v>3189.9163181700001</v>
      </c>
      <c r="Q65" s="36">
        <f>SUMIFS(СВЦЭМ!$C$39:$C$782,СВЦЭМ!$A$39:$A$782,$A65,СВЦЭМ!$B$39:$B$782,Q$47)+'СЕТ СН'!$G$12+СВЦЭМ!$D$10+'СЕТ СН'!$G$5-'СЕТ СН'!$G$20</f>
        <v>3196.7725405199999</v>
      </c>
      <c r="R65" s="36">
        <f>SUMIFS(СВЦЭМ!$C$39:$C$782,СВЦЭМ!$A$39:$A$782,$A65,СВЦЭМ!$B$39:$B$782,R$47)+'СЕТ СН'!$G$12+СВЦЭМ!$D$10+'СЕТ СН'!$G$5-'СЕТ СН'!$G$20</f>
        <v>3182.1088991200004</v>
      </c>
      <c r="S65" s="36">
        <f>SUMIFS(СВЦЭМ!$C$39:$C$782,СВЦЭМ!$A$39:$A$782,$A65,СВЦЭМ!$B$39:$B$782,S$47)+'СЕТ СН'!$G$12+СВЦЭМ!$D$10+'СЕТ СН'!$G$5-'СЕТ СН'!$G$20</f>
        <v>3148.3515076900003</v>
      </c>
      <c r="T65" s="36">
        <f>SUMIFS(СВЦЭМ!$C$39:$C$782,СВЦЭМ!$A$39:$A$782,$A65,СВЦЭМ!$B$39:$B$782,T$47)+'СЕТ СН'!$G$12+СВЦЭМ!$D$10+'СЕТ СН'!$G$5-'СЕТ СН'!$G$20</f>
        <v>3140.94671943</v>
      </c>
      <c r="U65" s="36">
        <f>SUMIFS(СВЦЭМ!$C$39:$C$782,СВЦЭМ!$A$39:$A$782,$A65,СВЦЭМ!$B$39:$B$782,U$47)+'СЕТ СН'!$G$12+СВЦЭМ!$D$10+'СЕТ СН'!$G$5-'СЕТ СН'!$G$20</f>
        <v>3141.6496653300001</v>
      </c>
      <c r="V65" s="36">
        <f>SUMIFS(СВЦЭМ!$C$39:$C$782,СВЦЭМ!$A$39:$A$782,$A65,СВЦЭМ!$B$39:$B$782,V$47)+'СЕТ СН'!$G$12+СВЦЭМ!$D$10+'СЕТ СН'!$G$5-'СЕТ СН'!$G$20</f>
        <v>3141.8665711399999</v>
      </c>
      <c r="W65" s="36">
        <f>SUMIFS(СВЦЭМ!$C$39:$C$782,СВЦЭМ!$A$39:$A$782,$A65,СВЦЭМ!$B$39:$B$782,W$47)+'СЕТ СН'!$G$12+СВЦЭМ!$D$10+'СЕТ СН'!$G$5-'СЕТ СН'!$G$20</f>
        <v>3161.3276098200004</v>
      </c>
      <c r="X65" s="36">
        <f>SUMIFS(СВЦЭМ!$C$39:$C$782,СВЦЭМ!$A$39:$A$782,$A65,СВЦЭМ!$B$39:$B$782,X$47)+'СЕТ СН'!$G$12+СВЦЭМ!$D$10+'СЕТ СН'!$G$5-'СЕТ СН'!$G$20</f>
        <v>3180.9807572200002</v>
      </c>
      <c r="Y65" s="36">
        <f>SUMIFS(СВЦЭМ!$C$39:$C$782,СВЦЭМ!$A$39:$A$782,$A65,СВЦЭМ!$B$39:$B$782,Y$47)+'СЕТ СН'!$G$12+СВЦЭМ!$D$10+'СЕТ СН'!$G$5-'СЕТ СН'!$G$20</f>
        <v>3202.5007087700001</v>
      </c>
    </row>
    <row r="66" spans="1:27" ht="15.75" x14ac:dyDescent="0.2">
      <c r="A66" s="35">
        <f t="shared" si="1"/>
        <v>44549</v>
      </c>
      <c r="B66" s="36">
        <f>SUMIFS(СВЦЭМ!$C$39:$C$782,СВЦЭМ!$A$39:$A$782,$A66,СВЦЭМ!$B$39:$B$782,B$47)+'СЕТ СН'!$G$12+СВЦЭМ!$D$10+'СЕТ СН'!$G$5-'СЕТ СН'!$G$20</f>
        <v>3161.0502855700001</v>
      </c>
      <c r="C66" s="36">
        <f>SUMIFS(СВЦЭМ!$C$39:$C$782,СВЦЭМ!$A$39:$A$782,$A66,СВЦЭМ!$B$39:$B$782,C$47)+'СЕТ СН'!$G$12+СВЦЭМ!$D$10+'СЕТ СН'!$G$5-'СЕТ СН'!$G$20</f>
        <v>3163.5344147699998</v>
      </c>
      <c r="D66" s="36">
        <f>SUMIFS(СВЦЭМ!$C$39:$C$782,СВЦЭМ!$A$39:$A$782,$A66,СВЦЭМ!$B$39:$B$782,D$47)+'СЕТ СН'!$G$12+СВЦЭМ!$D$10+'СЕТ СН'!$G$5-'СЕТ СН'!$G$20</f>
        <v>3199.2584864099999</v>
      </c>
      <c r="E66" s="36">
        <f>SUMIFS(СВЦЭМ!$C$39:$C$782,СВЦЭМ!$A$39:$A$782,$A66,СВЦЭМ!$B$39:$B$782,E$47)+'СЕТ СН'!$G$12+СВЦЭМ!$D$10+'СЕТ СН'!$G$5-'СЕТ СН'!$G$20</f>
        <v>3208.0387502600001</v>
      </c>
      <c r="F66" s="36">
        <f>SUMIFS(СВЦЭМ!$C$39:$C$782,СВЦЭМ!$A$39:$A$782,$A66,СВЦЭМ!$B$39:$B$782,F$47)+'СЕТ СН'!$G$12+СВЦЭМ!$D$10+'СЕТ СН'!$G$5-'СЕТ СН'!$G$20</f>
        <v>3196.3997048299998</v>
      </c>
      <c r="G66" s="36">
        <f>SUMIFS(СВЦЭМ!$C$39:$C$782,СВЦЭМ!$A$39:$A$782,$A66,СВЦЭМ!$B$39:$B$782,G$47)+'СЕТ СН'!$G$12+СВЦЭМ!$D$10+'СЕТ СН'!$G$5-'СЕТ СН'!$G$20</f>
        <v>3186.1814011400002</v>
      </c>
      <c r="H66" s="36">
        <f>SUMIFS(СВЦЭМ!$C$39:$C$782,СВЦЭМ!$A$39:$A$782,$A66,СВЦЭМ!$B$39:$B$782,H$47)+'СЕТ СН'!$G$12+СВЦЭМ!$D$10+'СЕТ СН'!$G$5-'СЕТ СН'!$G$20</f>
        <v>3160.0055804200001</v>
      </c>
      <c r="I66" s="36">
        <f>SUMIFS(СВЦЭМ!$C$39:$C$782,СВЦЭМ!$A$39:$A$782,$A66,СВЦЭМ!$B$39:$B$782,I$47)+'СЕТ СН'!$G$12+СВЦЭМ!$D$10+'СЕТ СН'!$G$5-'СЕТ СН'!$G$20</f>
        <v>3155.13546524</v>
      </c>
      <c r="J66" s="36">
        <f>SUMIFS(СВЦЭМ!$C$39:$C$782,СВЦЭМ!$A$39:$A$782,$A66,СВЦЭМ!$B$39:$B$782,J$47)+'СЕТ СН'!$G$12+СВЦЭМ!$D$10+'СЕТ СН'!$G$5-'СЕТ СН'!$G$20</f>
        <v>3147.58046586</v>
      </c>
      <c r="K66" s="36">
        <f>SUMIFS(СВЦЭМ!$C$39:$C$782,СВЦЭМ!$A$39:$A$782,$A66,СВЦЭМ!$B$39:$B$782,K$47)+'СЕТ СН'!$G$12+СВЦЭМ!$D$10+'СЕТ СН'!$G$5-'СЕТ СН'!$G$20</f>
        <v>3133.4693346499998</v>
      </c>
      <c r="L66" s="36">
        <f>SUMIFS(СВЦЭМ!$C$39:$C$782,СВЦЭМ!$A$39:$A$782,$A66,СВЦЭМ!$B$39:$B$782,L$47)+'СЕТ СН'!$G$12+СВЦЭМ!$D$10+'СЕТ СН'!$G$5-'СЕТ СН'!$G$20</f>
        <v>3138.8544749800003</v>
      </c>
      <c r="M66" s="36">
        <f>SUMIFS(СВЦЭМ!$C$39:$C$782,СВЦЭМ!$A$39:$A$782,$A66,СВЦЭМ!$B$39:$B$782,M$47)+'СЕТ СН'!$G$12+СВЦЭМ!$D$10+'СЕТ СН'!$G$5-'СЕТ СН'!$G$20</f>
        <v>3126.8938286900002</v>
      </c>
      <c r="N66" s="36">
        <f>SUMIFS(СВЦЭМ!$C$39:$C$782,СВЦЭМ!$A$39:$A$782,$A66,СВЦЭМ!$B$39:$B$782,N$47)+'СЕТ СН'!$G$12+СВЦЭМ!$D$10+'СЕТ СН'!$G$5-'СЕТ СН'!$G$20</f>
        <v>3130.2100199400002</v>
      </c>
      <c r="O66" s="36">
        <f>SUMIFS(СВЦЭМ!$C$39:$C$782,СВЦЭМ!$A$39:$A$782,$A66,СВЦЭМ!$B$39:$B$782,O$47)+'СЕТ СН'!$G$12+СВЦЭМ!$D$10+'СЕТ СН'!$G$5-'СЕТ СН'!$G$20</f>
        <v>3147.5242651400004</v>
      </c>
      <c r="P66" s="36">
        <f>SUMIFS(СВЦЭМ!$C$39:$C$782,СВЦЭМ!$A$39:$A$782,$A66,СВЦЭМ!$B$39:$B$782,P$47)+'СЕТ СН'!$G$12+СВЦЭМ!$D$10+'СЕТ СН'!$G$5-'СЕТ СН'!$G$20</f>
        <v>3166.4885859599999</v>
      </c>
      <c r="Q66" s="36">
        <f>SUMIFS(СВЦЭМ!$C$39:$C$782,СВЦЭМ!$A$39:$A$782,$A66,СВЦЭМ!$B$39:$B$782,Q$47)+'СЕТ СН'!$G$12+СВЦЭМ!$D$10+'СЕТ СН'!$G$5-'СЕТ СН'!$G$20</f>
        <v>3164.8193564800004</v>
      </c>
      <c r="R66" s="36">
        <f>SUMIFS(СВЦЭМ!$C$39:$C$782,СВЦЭМ!$A$39:$A$782,$A66,СВЦЭМ!$B$39:$B$782,R$47)+'СЕТ СН'!$G$12+СВЦЭМ!$D$10+'СЕТ СН'!$G$5-'СЕТ СН'!$G$20</f>
        <v>3147.91492105</v>
      </c>
      <c r="S66" s="36">
        <f>SUMIFS(СВЦЭМ!$C$39:$C$782,СВЦЭМ!$A$39:$A$782,$A66,СВЦЭМ!$B$39:$B$782,S$47)+'СЕТ СН'!$G$12+СВЦЭМ!$D$10+'СЕТ СН'!$G$5-'СЕТ СН'!$G$20</f>
        <v>3120.70775912</v>
      </c>
      <c r="T66" s="36">
        <f>SUMIFS(СВЦЭМ!$C$39:$C$782,СВЦЭМ!$A$39:$A$782,$A66,СВЦЭМ!$B$39:$B$782,T$47)+'СЕТ СН'!$G$12+СВЦЭМ!$D$10+'СЕТ СН'!$G$5-'СЕТ СН'!$G$20</f>
        <v>3121.0319079600004</v>
      </c>
      <c r="U66" s="36">
        <f>SUMIFS(СВЦЭМ!$C$39:$C$782,СВЦЭМ!$A$39:$A$782,$A66,СВЦЭМ!$B$39:$B$782,U$47)+'СЕТ СН'!$G$12+СВЦЭМ!$D$10+'СЕТ СН'!$G$5-'СЕТ СН'!$G$20</f>
        <v>3126.9115645800002</v>
      </c>
      <c r="V66" s="36">
        <f>SUMIFS(СВЦЭМ!$C$39:$C$782,СВЦЭМ!$A$39:$A$782,$A66,СВЦЭМ!$B$39:$B$782,V$47)+'СЕТ СН'!$G$12+СВЦЭМ!$D$10+'СЕТ СН'!$G$5-'СЕТ СН'!$G$20</f>
        <v>3133.7703045600001</v>
      </c>
      <c r="W66" s="36">
        <f>SUMIFS(СВЦЭМ!$C$39:$C$782,СВЦЭМ!$A$39:$A$782,$A66,СВЦЭМ!$B$39:$B$782,W$47)+'СЕТ СН'!$G$12+СВЦЭМ!$D$10+'СЕТ СН'!$G$5-'СЕТ СН'!$G$20</f>
        <v>3146.0875800100002</v>
      </c>
      <c r="X66" s="36">
        <f>SUMIFS(СВЦЭМ!$C$39:$C$782,СВЦЭМ!$A$39:$A$782,$A66,СВЦЭМ!$B$39:$B$782,X$47)+'СЕТ СН'!$G$12+СВЦЭМ!$D$10+'СЕТ СН'!$G$5-'СЕТ СН'!$G$20</f>
        <v>3176.5706332300001</v>
      </c>
      <c r="Y66" s="36">
        <f>SUMIFS(СВЦЭМ!$C$39:$C$782,СВЦЭМ!$A$39:$A$782,$A66,СВЦЭМ!$B$39:$B$782,Y$47)+'СЕТ СН'!$G$12+СВЦЭМ!$D$10+'СЕТ СН'!$G$5-'СЕТ СН'!$G$20</f>
        <v>3195.0468120200003</v>
      </c>
    </row>
    <row r="67" spans="1:27" ht="15.75" x14ac:dyDescent="0.2">
      <c r="A67" s="35">
        <f t="shared" si="1"/>
        <v>44550</v>
      </c>
      <c r="B67" s="36">
        <f>SUMIFS(СВЦЭМ!$C$39:$C$782,СВЦЭМ!$A$39:$A$782,$A67,СВЦЭМ!$B$39:$B$782,B$47)+'СЕТ СН'!$G$12+СВЦЭМ!$D$10+'СЕТ СН'!$G$5-'СЕТ СН'!$G$20</f>
        <v>3203.14233874</v>
      </c>
      <c r="C67" s="36">
        <f>SUMIFS(СВЦЭМ!$C$39:$C$782,СВЦЭМ!$A$39:$A$782,$A67,СВЦЭМ!$B$39:$B$782,C$47)+'СЕТ СН'!$G$12+СВЦЭМ!$D$10+'СЕТ СН'!$G$5-'СЕТ СН'!$G$20</f>
        <v>3201.9286032500004</v>
      </c>
      <c r="D67" s="36">
        <f>SUMIFS(СВЦЭМ!$C$39:$C$782,СВЦЭМ!$A$39:$A$782,$A67,СВЦЭМ!$B$39:$B$782,D$47)+'СЕТ СН'!$G$12+СВЦЭМ!$D$10+'СЕТ СН'!$G$5-'СЕТ СН'!$G$20</f>
        <v>3208.1057699200001</v>
      </c>
      <c r="E67" s="36">
        <f>SUMIFS(СВЦЭМ!$C$39:$C$782,СВЦЭМ!$A$39:$A$782,$A67,СВЦЭМ!$B$39:$B$782,E$47)+'СЕТ СН'!$G$12+СВЦЭМ!$D$10+'СЕТ СН'!$G$5-'СЕТ СН'!$G$20</f>
        <v>3213.8340635200002</v>
      </c>
      <c r="F67" s="36">
        <f>SUMIFS(СВЦЭМ!$C$39:$C$782,СВЦЭМ!$A$39:$A$782,$A67,СВЦЭМ!$B$39:$B$782,F$47)+'СЕТ СН'!$G$12+СВЦЭМ!$D$10+'СЕТ СН'!$G$5-'СЕТ СН'!$G$20</f>
        <v>3204.8651955800001</v>
      </c>
      <c r="G67" s="36">
        <f>SUMIFS(СВЦЭМ!$C$39:$C$782,СВЦЭМ!$A$39:$A$782,$A67,СВЦЭМ!$B$39:$B$782,G$47)+'СЕТ СН'!$G$12+СВЦЭМ!$D$10+'СЕТ СН'!$G$5-'СЕТ СН'!$G$20</f>
        <v>3181.9159854899999</v>
      </c>
      <c r="H67" s="36">
        <f>SUMIFS(СВЦЭМ!$C$39:$C$782,СВЦЭМ!$A$39:$A$782,$A67,СВЦЭМ!$B$39:$B$782,H$47)+'СЕТ СН'!$G$12+СВЦЭМ!$D$10+'СЕТ СН'!$G$5-'СЕТ СН'!$G$20</f>
        <v>3133.6708151500002</v>
      </c>
      <c r="I67" s="36">
        <f>SUMIFS(СВЦЭМ!$C$39:$C$782,СВЦЭМ!$A$39:$A$782,$A67,СВЦЭМ!$B$39:$B$782,I$47)+'СЕТ СН'!$G$12+СВЦЭМ!$D$10+'СЕТ СН'!$G$5-'СЕТ СН'!$G$20</f>
        <v>3138.61613304</v>
      </c>
      <c r="J67" s="36">
        <f>SUMIFS(СВЦЭМ!$C$39:$C$782,СВЦЭМ!$A$39:$A$782,$A67,СВЦЭМ!$B$39:$B$782,J$47)+'СЕТ СН'!$G$12+СВЦЭМ!$D$10+'СЕТ СН'!$G$5-'СЕТ СН'!$G$20</f>
        <v>3155.7358969400002</v>
      </c>
      <c r="K67" s="36">
        <f>SUMIFS(СВЦЭМ!$C$39:$C$782,СВЦЭМ!$A$39:$A$782,$A67,СВЦЭМ!$B$39:$B$782,K$47)+'СЕТ СН'!$G$12+СВЦЭМ!$D$10+'СЕТ СН'!$G$5-'СЕТ СН'!$G$20</f>
        <v>3158.6717628400002</v>
      </c>
      <c r="L67" s="36">
        <f>SUMIFS(СВЦЭМ!$C$39:$C$782,СВЦЭМ!$A$39:$A$782,$A67,СВЦЭМ!$B$39:$B$782,L$47)+'СЕТ СН'!$G$12+СВЦЭМ!$D$10+'СЕТ СН'!$G$5-'СЕТ СН'!$G$20</f>
        <v>3168.5920427800002</v>
      </c>
      <c r="M67" s="36">
        <f>SUMIFS(СВЦЭМ!$C$39:$C$782,СВЦЭМ!$A$39:$A$782,$A67,СВЦЭМ!$B$39:$B$782,M$47)+'СЕТ СН'!$G$12+СВЦЭМ!$D$10+'СЕТ СН'!$G$5-'СЕТ СН'!$G$20</f>
        <v>3171.6265251900004</v>
      </c>
      <c r="N67" s="36">
        <f>SUMIFS(СВЦЭМ!$C$39:$C$782,СВЦЭМ!$A$39:$A$782,$A67,СВЦЭМ!$B$39:$B$782,N$47)+'СЕТ СН'!$G$12+СВЦЭМ!$D$10+'СЕТ СН'!$G$5-'СЕТ СН'!$G$20</f>
        <v>3166.7173717400001</v>
      </c>
      <c r="O67" s="36">
        <f>SUMIFS(СВЦЭМ!$C$39:$C$782,СВЦЭМ!$A$39:$A$782,$A67,СВЦЭМ!$B$39:$B$782,O$47)+'СЕТ СН'!$G$12+СВЦЭМ!$D$10+'СЕТ СН'!$G$5-'СЕТ СН'!$G$20</f>
        <v>3173.3069873499999</v>
      </c>
      <c r="P67" s="36">
        <f>SUMIFS(СВЦЭМ!$C$39:$C$782,СВЦЭМ!$A$39:$A$782,$A67,СВЦЭМ!$B$39:$B$782,P$47)+'СЕТ СН'!$G$12+СВЦЭМ!$D$10+'СЕТ СН'!$G$5-'СЕТ СН'!$G$20</f>
        <v>3175.5498364</v>
      </c>
      <c r="Q67" s="36">
        <f>SUMIFS(СВЦЭМ!$C$39:$C$782,СВЦЭМ!$A$39:$A$782,$A67,СВЦЭМ!$B$39:$B$782,Q$47)+'СЕТ СН'!$G$12+СВЦЭМ!$D$10+'СЕТ СН'!$G$5-'СЕТ СН'!$G$20</f>
        <v>3163.3370309900001</v>
      </c>
      <c r="R67" s="36">
        <f>SUMIFS(СВЦЭМ!$C$39:$C$782,СВЦЭМ!$A$39:$A$782,$A67,СВЦЭМ!$B$39:$B$782,R$47)+'СЕТ СН'!$G$12+СВЦЭМ!$D$10+'СЕТ СН'!$G$5-'СЕТ СН'!$G$20</f>
        <v>3145.1805087800003</v>
      </c>
      <c r="S67" s="36">
        <f>SUMIFS(СВЦЭМ!$C$39:$C$782,СВЦЭМ!$A$39:$A$782,$A67,СВЦЭМ!$B$39:$B$782,S$47)+'СЕТ СН'!$G$12+СВЦЭМ!$D$10+'СЕТ СН'!$G$5-'СЕТ СН'!$G$20</f>
        <v>3159.5230038999998</v>
      </c>
      <c r="T67" s="36">
        <f>SUMIFS(СВЦЭМ!$C$39:$C$782,СВЦЭМ!$A$39:$A$782,$A67,СВЦЭМ!$B$39:$B$782,T$47)+'СЕТ СН'!$G$12+СВЦЭМ!$D$10+'СЕТ СН'!$G$5-'СЕТ СН'!$G$20</f>
        <v>3162.5251263700002</v>
      </c>
      <c r="U67" s="36">
        <f>SUMIFS(СВЦЭМ!$C$39:$C$782,СВЦЭМ!$A$39:$A$782,$A67,СВЦЭМ!$B$39:$B$782,U$47)+'СЕТ СН'!$G$12+СВЦЭМ!$D$10+'СЕТ СН'!$G$5-'СЕТ СН'!$G$20</f>
        <v>3166.6802367700002</v>
      </c>
      <c r="V67" s="36">
        <f>SUMIFS(СВЦЭМ!$C$39:$C$782,СВЦЭМ!$A$39:$A$782,$A67,СВЦЭМ!$B$39:$B$782,V$47)+'СЕТ СН'!$G$12+СВЦЭМ!$D$10+'СЕТ СН'!$G$5-'СЕТ СН'!$G$20</f>
        <v>3166.4031166200002</v>
      </c>
      <c r="W67" s="36">
        <f>SUMIFS(СВЦЭМ!$C$39:$C$782,СВЦЭМ!$A$39:$A$782,$A67,СВЦЭМ!$B$39:$B$782,W$47)+'СЕТ СН'!$G$12+СВЦЭМ!$D$10+'СЕТ СН'!$G$5-'СЕТ СН'!$G$20</f>
        <v>3168.23795423</v>
      </c>
      <c r="X67" s="36">
        <f>SUMIFS(СВЦЭМ!$C$39:$C$782,СВЦЭМ!$A$39:$A$782,$A67,СВЦЭМ!$B$39:$B$782,X$47)+'СЕТ СН'!$G$12+СВЦЭМ!$D$10+'СЕТ СН'!$G$5-'СЕТ СН'!$G$20</f>
        <v>3235.0700522799998</v>
      </c>
      <c r="Y67" s="36">
        <f>SUMIFS(СВЦЭМ!$C$39:$C$782,СВЦЭМ!$A$39:$A$782,$A67,СВЦЭМ!$B$39:$B$782,Y$47)+'СЕТ СН'!$G$12+СВЦЭМ!$D$10+'СЕТ СН'!$G$5-'СЕТ СН'!$G$20</f>
        <v>3224.7705015700003</v>
      </c>
    </row>
    <row r="68" spans="1:27" ht="15.75" x14ac:dyDescent="0.2">
      <c r="A68" s="35">
        <f t="shared" si="1"/>
        <v>44551</v>
      </c>
      <c r="B68" s="36">
        <f>SUMIFS(СВЦЭМ!$C$39:$C$782,СВЦЭМ!$A$39:$A$782,$A68,СВЦЭМ!$B$39:$B$782,B$47)+'СЕТ СН'!$G$12+СВЦЭМ!$D$10+'СЕТ СН'!$G$5-'СЕТ СН'!$G$20</f>
        <v>3217.4215183900001</v>
      </c>
      <c r="C68" s="36">
        <f>SUMIFS(СВЦЭМ!$C$39:$C$782,СВЦЭМ!$A$39:$A$782,$A68,СВЦЭМ!$B$39:$B$782,C$47)+'СЕТ СН'!$G$12+СВЦЭМ!$D$10+'СЕТ СН'!$G$5-'СЕТ СН'!$G$20</f>
        <v>3206.0259592100001</v>
      </c>
      <c r="D68" s="36">
        <f>SUMIFS(СВЦЭМ!$C$39:$C$782,СВЦЭМ!$A$39:$A$782,$A68,СВЦЭМ!$B$39:$B$782,D$47)+'СЕТ СН'!$G$12+СВЦЭМ!$D$10+'СЕТ СН'!$G$5-'СЕТ СН'!$G$20</f>
        <v>3199.43798354</v>
      </c>
      <c r="E68" s="36">
        <f>SUMIFS(СВЦЭМ!$C$39:$C$782,СВЦЭМ!$A$39:$A$782,$A68,СВЦЭМ!$B$39:$B$782,E$47)+'СЕТ СН'!$G$12+СВЦЭМ!$D$10+'СЕТ СН'!$G$5-'СЕТ СН'!$G$20</f>
        <v>3141.1798209600001</v>
      </c>
      <c r="F68" s="36">
        <f>SUMIFS(СВЦЭМ!$C$39:$C$782,СВЦЭМ!$A$39:$A$782,$A68,СВЦЭМ!$B$39:$B$782,F$47)+'СЕТ СН'!$G$12+СВЦЭМ!$D$10+'СЕТ СН'!$G$5-'СЕТ СН'!$G$20</f>
        <v>3155.8651596300001</v>
      </c>
      <c r="G68" s="36">
        <f>SUMIFS(СВЦЭМ!$C$39:$C$782,СВЦЭМ!$A$39:$A$782,$A68,СВЦЭМ!$B$39:$B$782,G$47)+'СЕТ СН'!$G$12+СВЦЭМ!$D$10+'СЕТ СН'!$G$5-'СЕТ СН'!$G$20</f>
        <v>3130.1700331400002</v>
      </c>
      <c r="H68" s="36">
        <f>SUMIFS(СВЦЭМ!$C$39:$C$782,СВЦЭМ!$A$39:$A$782,$A68,СВЦЭМ!$B$39:$B$782,H$47)+'СЕТ СН'!$G$12+СВЦЭМ!$D$10+'СЕТ СН'!$G$5-'СЕТ СН'!$G$20</f>
        <v>3095.44037295</v>
      </c>
      <c r="I68" s="36">
        <f>SUMIFS(СВЦЭМ!$C$39:$C$782,СВЦЭМ!$A$39:$A$782,$A68,СВЦЭМ!$B$39:$B$782,I$47)+'СЕТ СН'!$G$12+СВЦЭМ!$D$10+'СЕТ СН'!$G$5-'СЕТ СН'!$G$20</f>
        <v>3131.26081127</v>
      </c>
      <c r="J68" s="36">
        <f>SUMIFS(СВЦЭМ!$C$39:$C$782,СВЦЭМ!$A$39:$A$782,$A68,СВЦЭМ!$B$39:$B$782,J$47)+'СЕТ СН'!$G$12+СВЦЭМ!$D$10+'СЕТ СН'!$G$5-'СЕТ СН'!$G$20</f>
        <v>3137.1953452300004</v>
      </c>
      <c r="K68" s="36">
        <f>SUMIFS(СВЦЭМ!$C$39:$C$782,СВЦЭМ!$A$39:$A$782,$A68,СВЦЭМ!$B$39:$B$782,K$47)+'СЕТ СН'!$G$12+СВЦЭМ!$D$10+'СЕТ СН'!$G$5-'СЕТ СН'!$G$20</f>
        <v>3100.3629181900001</v>
      </c>
      <c r="L68" s="36">
        <f>SUMIFS(СВЦЭМ!$C$39:$C$782,СВЦЭМ!$A$39:$A$782,$A68,СВЦЭМ!$B$39:$B$782,L$47)+'СЕТ СН'!$G$12+СВЦЭМ!$D$10+'СЕТ СН'!$G$5-'СЕТ СН'!$G$20</f>
        <v>3108.2805700500003</v>
      </c>
      <c r="M68" s="36">
        <f>SUMIFS(СВЦЭМ!$C$39:$C$782,СВЦЭМ!$A$39:$A$782,$A68,СВЦЭМ!$B$39:$B$782,M$47)+'СЕТ СН'!$G$12+СВЦЭМ!$D$10+'СЕТ СН'!$G$5-'СЕТ СН'!$G$20</f>
        <v>3158.9913133600003</v>
      </c>
      <c r="N68" s="36">
        <f>SUMIFS(СВЦЭМ!$C$39:$C$782,СВЦЭМ!$A$39:$A$782,$A68,СВЦЭМ!$B$39:$B$782,N$47)+'СЕТ СН'!$G$12+СВЦЭМ!$D$10+'СЕТ СН'!$G$5-'СЕТ СН'!$G$20</f>
        <v>3169.2752273400001</v>
      </c>
      <c r="O68" s="36">
        <f>SUMIFS(СВЦЭМ!$C$39:$C$782,СВЦЭМ!$A$39:$A$782,$A68,СВЦЭМ!$B$39:$B$782,O$47)+'СЕТ СН'!$G$12+СВЦЭМ!$D$10+'СЕТ СН'!$G$5-'СЕТ СН'!$G$20</f>
        <v>3171.2189791600003</v>
      </c>
      <c r="P68" s="36">
        <f>SUMIFS(СВЦЭМ!$C$39:$C$782,СВЦЭМ!$A$39:$A$782,$A68,СВЦЭМ!$B$39:$B$782,P$47)+'СЕТ СН'!$G$12+СВЦЭМ!$D$10+'СЕТ СН'!$G$5-'СЕТ СН'!$G$20</f>
        <v>3170.7331892900002</v>
      </c>
      <c r="Q68" s="36">
        <f>SUMIFS(СВЦЭМ!$C$39:$C$782,СВЦЭМ!$A$39:$A$782,$A68,СВЦЭМ!$B$39:$B$782,Q$47)+'СЕТ СН'!$G$12+СВЦЭМ!$D$10+'СЕТ СН'!$G$5-'СЕТ СН'!$G$20</f>
        <v>3163.8792899800001</v>
      </c>
      <c r="R68" s="36">
        <f>SUMIFS(СВЦЭМ!$C$39:$C$782,СВЦЭМ!$A$39:$A$782,$A68,СВЦЭМ!$B$39:$B$782,R$47)+'СЕТ СН'!$G$12+СВЦЭМ!$D$10+'СЕТ СН'!$G$5-'СЕТ СН'!$G$20</f>
        <v>3160.1204021200001</v>
      </c>
      <c r="S68" s="36">
        <f>SUMIFS(СВЦЭМ!$C$39:$C$782,СВЦЭМ!$A$39:$A$782,$A68,СВЦЭМ!$B$39:$B$782,S$47)+'СЕТ СН'!$G$12+СВЦЭМ!$D$10+'СЕТ СН'!$G$5-'СЕТ СН'!$G$20</f>
        <v>3110.4285429600004</v>
      </c>
      <c r="T68" s="36">
        <f>SUMIFS(СВЦЭМ!$C$39:$C$782,СВЦЭМ!$A$39:$A$782,$A68,СВЦЭМ!$B$39:$B$782,T$47)+'СЕТ СН'!$G$12+СВЦЭМ!$D$10+'СЕТ СН'!$G$5-'СЕТ СН'!$G$20</f>
        <v>3135.4212802700004</v>
      </c>
      <c r="U68" s="36">
        <f>SUMIFS(СВЦЭМ!$C$39:$C$782,СВЦЭМ!$A$39:$A$782,$A68,СВЦЭМ!$B$39:$B$782,U$47)+'СЕТ СН'!$G$12+СВЦЭМ!$D$10+'СЕТ СН'!$G$5-'СЕТ СН'!$G$20</f>
        <v>3155.5617237599999</v>
      </c>
      <c r="V68" s="36">
        <f>SUMIFS(СВЦЭМ!$C$39:$C$782,СВЦЭМ!$A$39:$A$782,$A68,СВЦЭМ!$B$39:$B$782,V$47)+'СЕТ СН'!$G$12+СВЦЭМ!$D$10+'СЕТ СН'!$G$5-'СЕТ СН'!$G$20</f>
        <v>3149.3124675700001</v>
      </c>
      <c r="W68" s="36">
        <f>SUMIFS(СВЦЭМ!$C$39:$C$782,СВЦЭМ!$A$39:$A$782,$A68,СВЦЭМ!$B$39:$B$782,W$47)+'СЕТ СН'!$G$12+СВЦЭМ!$D$10+'СЕТ СН'!$G$5-'СЕТ СН'!$G$20</f>
        <v>3168.4423031000001</v>
      </c>
      <c r="X68" s="36">
        <f>SUMIFS(СВЦЭМ!$C$39:$C$782,СВЦЭМ!$A$39:$A$782,$A68,СВЦЭМ!$B$39:$B$782,X$47)+'СЕТ СН'!$G$12+СВЦЭМ!$D$10+'СЕТ СН'!$G$5-'СЕТ СН'!$G$20</f>
        <v>3185.8540772400002</v>
      </c>
      <c r="Y68" s="36">
        <f>SUMIFS(СВЦЭМ!$C$39:$C$782,СВЦЭМ!$A$39:$A$782,$A68,СВЦЭМ!$B$39:$B$782,Y$47)+'СЕТ СН'!$G$12+СВЦЭМ!$D$10+'СЕТ СН'!$G$5-'СЕТ СН'!$G$20</f>
        <v>3234.1410653200001</v>
      </c>
    </row>
    <row r="69" spans="1:27" ht="15.75" x14ac:dyDescent="0.2">
      <c r="A69" s="35">
        <f t="shared" si="1"/>
        <v>44552</v>
      </c>
      <c r="B69" s="36">
        <f>SUMIFS(СВЦЭМ!$C$39:$C$782,СВЦЭМ!$A$39:$A$782,$A69,СВЦЭМ!$B$39:$B$782,B$47)+'СЕТ СН'!$G$12+СВЦЭМ!$D$10+'СЕТ СН'!$G$5-'СЕТ СН'!$G$20</f>
        <v>3210.2270803800002</v>
      </c>
      <c r="C69" s="36">
        <f>SUMIFS(СВЦЭМ!$C$39:$C$782,СВЦЭМ!$A$39:$A$782,$A69,СВЦЭМ!$B$39:$B$782,C$47)+'СЕТ СН'!$G$12+СВЦЭМ!$D$10+'СЕТ СН'!$G$5-'СЕТ СН'!$G$20</f>
        <v>3193.9978583399998</v>
      </c>
      <c r="D69" s="36">
        <f>SUMIFS(СВЦЭМ!$C$39:$C$782,СВЦЭМ!$A$39:$A$782,$A69,СВЦЭМ!$B$39:$B$782,D$47)+'СЕТ СН'!$G$12+СВЦЭМ!$D$10+'СЕТ СН'!$G$5-'СЕТ СН'!$G$20</f>
        <v>3143.67040653</v>
      </c>
      <c r="E69" s="36">
        <f>SUMIFS(СВЦЭМ!$C$39:$C$782,СВЦЭМ!$A$39:$A$782,$A69,СВЦЭМ!$B$39:$B$782,E$47)+'СЕТ СН'!$G$12+СВЦЭМ!$D$10+'СЕТ СН'!$G$5-'СЕТ СН'!$G$20</f>
        <v>3137.0172468800001</v>
      </c>
      <c r="F69" s="36">
        <f>SUMIFS(СВЦЭМ!$C$39:$C$782,СВЦЭМ!$A$39:$A$782,$A69,СВЦЭМ!$B$39:$B$782,F$47)+'СЕТ СН'!$G$12+СВЦЭМ!$D$10+'СЕТ СН'!$G$5-'СЕТ СН'!$G$20</f>
        <v>3108.0263761599999</v>
      </c>
      <c r="G69" s="36">
        <f>SUMIFS(СВЦЭМ!$C$39:$C$782,СВЦЭМ!$A$39:$A$782,$A69,СВЦЭМ!$B$39:$B$782,G$47)+'СЕТ СН'!$G$12+СВЦЭМ!$D$10+'СЕТ СН'!$G$5-'СЕТ СН'!$G$20</f>
        <v>3073.4175522</v>
      </c>
      <c r="H69" s="36">
        <f>SUMIFS(СВЦЭМ!$C$39:$C$782,СВЦЭМ!$A$39:$A$782,$A69,СВЦЭМ!$B$39:$B$782,H$47)+'СЕТ СН'!$G$12+СВЦЭМ!$D$10+'СЕТ СН'!$G$5-'СЕТ СН'!$G$20</f>
        <v>3086.3669082699998</v>
      </c>
      <c r="I69" s="36">
        <f>SUMIFS(СВЦЭМ!$C$39:$C$782,СВЦЭМ!$A$39:$A$782,$A69,СВЦЭМ!$B$39:$B$782,I$47)+'СЕТ СН'!$G$12+СВЦЭМ!$D$10+'СЕТ СН'!$G$5-'СЕТ СН'!$G$20</f>
        <v>3088.1099970700002</v>
      </c>
      <c r="J69" s="36">
        <f>SUMIFS(СВЦЭМ!$C$39:$C$782,СВЦЭМ!$A$39:$A$782,$A69,СВЦЭМ!$B$39:$B$782,J$47)+'СЕТ СН'!$G$12+СВЦЭМ!$D$10+'СЕТ СН'!$G$5-'СЕТ СН'!$G$20</f>
        <v>3121.0994586200004</v>
      </c>
      <c r="K69" s="36">
        <f>SUMIFS(СВЦЭМ!$C$39:$C$782,СВЦЭМ!$A$39:$A$782,$A69,СВЦЭМ!$B$39:$B$782,K$47)+'СЕТ СН'!$G$12+СВЦЭМ!$D$10+'СЕТ СН'!$G$5-'СЕТ СН'!$G$20</f>
        <v>3136.7263314700003</v>
      </c>
      <c r="L69" s="36">
        <f>SUMIFS(СВЦЭМ!$C$39:$C$782,СВЦЭМ!$A$39:$A$782,$A69,СВЦЭМ!$B$39:$B$782,L$47)+'СЕТ СН'!$G$12+СВЦЭМ!$D$10+'СЕТ СН'!$G$5-'СЕТ СН'!$G$20</f>
        <v>3153.3088158999999</v>
      </c>
      <c r="M69" s="36">
        <f>SUMIFS(СВЦЭМ!$C$39:$C$782,СВЦЭМ!$A$39:$A$782,$A69,СВЦЭМ!$B$39:$B$782,M$47)+'СЕТ СН'!$G$12+СВЦЭМ!$D$10+'СЕТ СН'!$G$5-'СЕТ СН'!$G$20</f>
        <v>3206.8943196800001</v>
      </c>
      <c r="N69" s="36">
        <f>SUMIFS(СВЦЭМ!$C$39:$C$782,СВЦЭМ!$A$39:$A$782,$A69,СВЦЭМ!$B$39:$B$782,N$47)+'СЕТ СН'!$G$12+СВЦЭМ!$D$10+'СЕТ СН'!$G$5-'СЕТ СН'!$G$20</f>
        <v>3215.6916590600003</v>
      </c>
      <c r="O69" s="36">
        <f>SUMIFS(СВЦЭМ!$C$39:$C$782,СВЦЭМ!$A$39:$A$782,$A69,СВЦЭМ!$B$39:$B$782,O$47)+'СЕТ СН'!$G$12+СВЦЭМ!$D$10+'СЕТ СН'!$G$5-'СЕТ СН'!$G$20</f>
        <v>3215.0541009799999</v>
      </c>
      <c r="P69" s="36">
        <f>SUMIFS(СВЦЭМ!$C$39:$C$782,СВЦЭМ!$A$39:$A$782,$A69,СВЦЭМ!$B$39:$B$782,P$47)+'СЕТ СН'!$G$12+СВЦЭМ!$D$10+'СЕТ СН'!$G$5-'СЕТ СН'!$G$20</f>
        <v>3209.0980111200001</v>
      </c>
      <c r="Q69" s="36">
        <f>SUMIFS(СВЦЭМ!$C$39:$C$782,СВЦЭМ!$A$39:$A$782,$A69,СВЦЭМ!$B$39:$B$782,Q$47)+'СЕТ СН'!$G$12+СВЦЭМ!$D$10+'СЕТ СН'!$G$5-'СЕТ СН'!$G$20</f>
        <v>3200.36857723</v>
      </c>
      <c r="R69" s="36">
        <f>SUMIFS(СВЦЭМ!$C$39:$C$782,СВЦЭМ!$A$39:$A$782,$A69,СВЦЭМ!$B$39:$B$782,R$47)+'СЕТ СН'!$G$12+СВЦЭМ!$D$10+'СЕТ СН'!$G$5-'СЕТ СН'!$G$20</f>
        <v>3202.3675663900003</v>
      </c>
      <c r="S69" s="36">
        <f>SUMIFS(СВЦЭМ!$C$39:$C$782,СВЦЭМ!$A$39:$A$782,$A69,СВЦЭМ!$B$39:$B$782,S$47)+'СЕТ СН'!$G$12+СВЦЭМ!$D$10+'СЕТ СН'!$G$5-'СЕТ СН'!$G$20</f>
        <v>3142.1186342199999</v>
      </c>
      <c r="T69" s="36">
        <f>SUMIFS(СВЦЭМ!$C$39:$C$782,СВЦЭМ!$A$39:$A$782,$A69,СВЦЭМ!$B$39:$B$782,T$47)+'СЕТ СН'!$G$12+СВЦЭМ!$D$10+'СЕТ СН'!$G$5-'СЕТ СН'!$G$20</f>
        <v>3123.5851719900002</v>
      </c>
      <c r="U69" s="36">
        <f>SUMIFS(СВЦЭМ!$C$39:$C$782,СВЦЭМ!$A$39:$A$782,$A69,СВЦЭМ!$B$39:$B$782,U$47)+'СЕТ СН'!$G$12+СВЦЭМ!$D$10+'СЕТ СН'!$G$5-'СЕТ СН'!$G$20</f>
        <v>3122.2910941999999</v>
      </c>
      <c r="V69" s="36">
        <f>SUMIFS(СВЦЭМ!$C$39:$C$782,СВЦЭМ!$A$39:$A$782,$A69,СВЦЭМ!$B$39:$B$782,V$47)+'СЕТ СН'!$G$12+СВЦЭМ!$D$10+'СЕТ СН'!$G$5-'СЕТ СН'!$G$20</f>
        <v>3179.6914370599998</v>
      </c>
      <c r="W69" s="36">
        <f>SUMIFS(СВЦЭМ!$C$39:$C$782,СВЦЭМ!$A$39:$A$782,$A69,СВЦЭМ!$B$39:$B$782,W$47)+'СЕТ СН'!$G$12+СВЦЭМ!$D$10+'СЕТ СН'!$G$5-'СЕТ СН'!$G$20</f>
        <v>3196.66581279</v>
      </c>
      <c r="X69" s="36">
        <f>SUMIFS(СВЦЭМ!$C$39:$C$782,СВЦЭМ!$A$39:$A$782,$A69,СВЦЭМ!$B$39:$B$782,X$47)+'СЕТ СН'!$G$12+СВЦЭМ!$D$10+'СЕТ СН'!$G$5-'СЕТ СН'!$G$20</f>
        <v>3187.67632181</v>
      </c>
      <c r="Y69" s="36">
        <f>SUMIFS(СВЦЭМ!$C$39:$C$782,СВЦЭМ!$A$39:$A$782,$A69,СВЦЭМ!$B$39:$B$782,Y$47)+'СЕТ СН'!$G$12+СВЦЭМ!$D$10+'СЕТ СН'!$G$5-'СЕТ СН'!$G$20</f>
        <v>3237.19676209</v>
      </c>
    </row>
    <row r="70" spans="1:27" ht="15.75" x14ac:dyDescent="0.2">
      <c r="A70" s="35">
        <f t="shared" si="1"/>
        <v>44553</v>
      </c>
      <c r="B70" s="36">
        <f>SUMIFS(СВЦЭМ!$C$39:$C$782,СВЦЭМ!$A$39:$A$782,$A70,СВЦЭМ!$B$39:$B$782,B$47)+'СЕТ СН'!$G$12+СВЦЭМ!$D$10+'СЕТ СН'!$G$5-'СЕТ СН'!$G$20</f>
        <v>3178.0352594400001</v>
      </c>
      <c r="C70" s="36">
        <f>SUMIFS(СВЦЭМ!$C$39:$C$782,СВЦЭМ!$A$39:$A$782,$A70,СВЦЭМ!$B$39:$B$782,C$47)+'СЕТ СН'!$G$12+СВЦЭМ!$D$10+'СЕТ СН'!$G$5-'СЕТ СН'!$G$20</f>
        <v>3188.9739735900002</v>
      </c>
      <c r="D70" s="36">
        <f>SUMIFS(СВЦЭМ!$C$39:$C$782,СВЦЭМ!$A$39:$A$782,$A70,СВЦЭМ!$B$39:$B$782,D$47)+'СЕТ СН'!$G$12+СВЦЭМ!$D$10+'СЕТ СН'!$G$5-'СЕТ СН'!$G$20</f>
        <v>3213.0601998700004</v>
      </c>
      <c r="E70" s="36">
        <f>SUMIFS(СВЦЭМ!$C$39:$C$782,СВЦЭМ!$A$39:$A$782,$A70,СВЦЭМ!$B$39:$B$782,E$47)+'СЕТ СН'!$G$12+СВЦЭМ!$D$10+'СЕТ СН'!$G$5-'СЕТ СН'!$G$20</f>
        <v>3208.6990915400002</v>
      </c>
      <c r="F70" s="36">
        <f>SUMIFS(СВЦЭМ!$C$39:$C$782,СВЦЭМ!$A$39:$A$782,$A70,СВЦЭМ!$B$39:$B$782,F$47)+'СЕТ СН'!$G$12+СВЦЭМ!$D$10+'СЕТ СН'!$G$5-'СЕТ СН'!$G$20</f>
        <v>3188.7637760100001</v>
      </c>
      <c r="G70" s="36">
        <f>SUMIFS(СВЦЭМ!$C$39:$C$782,СВЦЭМ!$A$39:$A$782,$A70,СВЦЭМ!$B$39:$B$782,G$47)+'СЕТ СН'!$G$12+СВЦЭМ!$D$10+'СЕТ СН'!$G$5-'СЕТ СН'!$G$20</f>
        <v>3158.9901263600004</v>
      </c>
      <c r="H70" s="36">
        <f>SUMIFS(СВЦЭМ!$C$39:$C$782,СВЦЭМ!$A$39:$A$782,$A70,СВЦЭМ!$B$39:$B$782,H$47)+'СЕТ СН'!$G$12+СВЦЭМ!$D$10+'СЕТ СН'!$G$5-'СЕТ СН'!$G$20</f>
        <v>3128.81538611</v>
      </c>
      <c r="I70" s="36">
        <f>SUMIFS(СВЦЭМ!$C$39:$C$782,СВЦЭМ!$A$39:$A$782,$A70,СВЦЭМ!$B$39:$B$782,I$47)+'СЕТ СН'!$G$12+СВЦЭМ!$D$10+'СЕТ СН'!$G$5-'СЕТ СН'!$G$20</f>
        <v>3158.2766599699999</v>
      </c>
      <c r="J70" s="36">
        <f>SUMIFS(СВЦЭМ!$C$39:$C$782,СВЦЭМ!$A$39:$A$782,$A70,СВЦЭМ!$B$39:$B$782,J$47)+'СЕТ СН'!$G$12+СВЦЭМ!$D$10+'СЕТ СН'!$G$5-'СЕТ СН'!$G$20</f>
        <v>3128.4708375600003</v>
      </c>
      <c r="K70" s="36">
        <f>SUMIFS(СВЦЭМ!$C$39:$C$782,СВЦЭМ!$A$39:$A$782,$A70,СВЦЭМ!$B$39:$B$782,K$47)+'СЕТ СН'!$G$12+СВЦЭМ!$D$10+'СЕТ СН'!$G$5-'СЕТ СН'!$G$20</f>
        <v>3140.0655357800001</v>
      </c>
      <c r="L70" s="36">
        <f>SUMIFS(СВЦЭМ!$C$39:$C$782,СВЦЭМ!$A$39:$A$782,$A70,СВЦЭМ!$B$39:$B$782,L$47)+'СЕТ СН'!$G$12+СВЦЭМ!$D$10+'СЕТ СН'!$G$5-'СЕТ СН'!$G$20</f>
        <v>3151.9892853400002</v>
      </c>
      <c r="M70" s="36">
        <f>SUMIFS(СВЦЭМ!$C$39:$C$782,СВЦЭМ!$A$39:$A$782,$A70,СВЦЭМ!$B$39:$B$782,M$47)+'СЕТ СН'!$G$12+СВЦЭМ!$D$10+'СЕТ СН'!$G$5-'СЕТ СН'!$G$20</f>
        <v>3164.4549079500002</v>
      </c>
      <c r="N70" s="36">
        <f>SUMIFS(СВЦЭМ!$C$39:$C$782,СВЦЭМ!$A$39:$A$782,$A70,СВЦЭМ!$B$39:$B$782,N$47)+'СЕТ СН'!$G$12+СВЦЭМ!$D$10+'СЕТ СН'!$G$5-'СЕТ СН'!$G$20</f>
        <v>3173.95786778</v>
      </c>
      <c r="O70" s="36">
        <f>SUMIFS(СВЦЭМ!$C$39:$C$782,СВЦЭМ!$A$39:$A$782,$A70,СВЦЭМ!$B$39:$B$782,O$47)+'СЕТ СН'!$G$12+СВЦЭМ!$D$10+'СЕТ СН'!$G$5-'СЕТ СН'!$G$20</f>
        <v>3177.8536343100004</v>
      </c>
      <c r="P70" s="36">
        <f>SUMIFS(СВЦЭМ!$C$39:$C$782,СВЦЭМ!$A$39:$A$782,$A70,СВЦЭМ!$B$39:$B$782,P$47)+'СЕТ СН'!$G$12+СВЦЭМ!$D$10+'СЕТ СН'!$G$5-'СЕТ СН'!$G$20</f>
        <v>3178.4187250200002</v>
      </c>
      <c r="Q70" s="36">
        <f>SUMIFS(СВЦЭМ!$C$39:$C$782,СВЦЭМ!$A$39:$A$782,$A70,СВЦЭМ!$B$39:$B$782,Q$47)+'СЕТ СН'!$G$12+СВЦЭМ!$D$10+'СЕТ СН'!$G$5-'СЕТ СН'!$G$20</f>
        <v>3183.97054278</v>
      </c>
      <c r="R70" s="36">
        <f>SUMIFS(СВЦЭМ!$C$39:$C$782,СВЦЭМ!$A$39:$A$782,$A70,СВЦЭМ!$B$39:$B$782,R$47)+'СЕТ СН'!$G$12+СВЦЭМ!$D$10+'СЕТ СН'!$G$5-'СЕТ СН'!$G$20</f>
        <v>3182.26735641</v>
      </c>
      <c r="S70" s="36">
        <f>SUMIFS(СВЦЭМ!$C$39:$C$782,СВЦЭМ!$A$39:$A$782,$A70,СВЦЭМ!$B$39:$B$782,S$47)+'СЕТ СН'!$G$12+СВЦЭМ!$D$10+'СЕТ СН'!$G$5-'СЕТ СН'!$G$20</f>
        <v>3140.4440393700002</v>
      </c>
      <c r="T70" s="36">
        <f>SUMIFS(СВЦЭМ!$C$39:$C$782,СВЦЭМ!$A$39:$A$782,$A70,СВЦЭМ!$B$39:$B$782,T$47)+'СЕТ СН'!$G$12+СВЦЭМ!$D$10+'СЕТ СН'!$G$5-'СЕТ СН'!$G$20</f>
        <v>3125.7828426400001</v>
      </c>
      <c r="U70" s="36">
        <f>SUMIFS(СВЦЭМ!$C$39:$C$782,СВЦЭМ!$A$39:$A$782,$A70,СВЦЭМ!$B$39:$B$782,U$47)+'СЕТ СН'!$G$12+СВЦЭМ!$D$10+'СЕТ СН'!$G$5-'СЕТ СН'!$G$20</f>
        <v>3121.55203205</v>
      </c>
      <c r="V70" s="36">
        <f>SUMIFS(СВЦЭМ!$C$39:$C$782,СВЦЭМ!$A$39:$A$782,$A70,СВЦЭМ!$B$39:$B$782,V$47)+'СЕТ СН'!$G$12+СВЦЭМ!$D$10+'СЕТ СН'!$G$5-'СЕТ СН'!$G$20</f>
        <v>3141.17125932</v>
      </c>
      <c r="W70" s="36">
        <f>SUMIFS(СВЦЭМ!$C$39:$C$782,СВЦЭМ!$A$39:$A$782,$A70,СВЦЭМ!$B$39:$B$782,W$47)+'СЕТ СН'!$G$12+СВЦЭМ!$D$10+'СЕТ СН'!$G$5-'СЕТ СН'!$G$20</f>
        <v>3160.2581440900003</v>
      </c>
      <c r="X70" s="36">
        <f>SUMIFS(СВЦЭМ!$C$39:$C$782,СВЦЭМ!$A$39:$A$782,$A70,СВЦЭМ!$B$39:$B$782,X$47)+'СЕТ СН'!$G$12+СВЦЭМ!$D$10+'СЕТ СН'!$G$5-'СЕТ СН'!$G$20</f>
        <v>3156.88534471</v>
      </c>
      <c r="Y70" s="36">
        <f>SUMIFS(СВЦЭМ!$C$39:$C$782,СВЦЭМ!$A$39:$A$782,$A70,СВЦЭМ!$B$39:$B$782,Y$47)+'СЕТ СН'!$G$12+СВЦЭМ!$D$10+'СЕТ СН'!$G$5-'СЕТ СН'!$G$20</f>
        <v>3215.4775695400003</v>
      </c>
    </row>
    <row r="71" spans="1:27" ht="15.75" x14ac:dyDescent="0.2">
      <c r="A71" s="35">
        <f t="shared" si="1"/>
        <v>44554</v>
      </c>
      <c r="B71" s="36">
        <f>SUMIFS(СВЦЭМ!$C$39:$C$782,СВЦЭМ!$A$39:$A$782,$A71,СВЦЭМ!$B$39:$B$782,B$47)+'СЕТ СН'!$G$12+СВЦЭМ!$D$10+'СЕТ СН'!$G$5-'СЕТ СН'!$G$20</f>
        <v>3236.1086512800002</v>
      </c>
      <c r="C71" s="36">
        <f>SUMIFS(СВЦЭМ!$C$39:$C$782,СВЦЭМ!$A$39:$A$782,$A71,СВЦЭМ!$B$39:$B$782,C$47)+'СЕТ СН'!$G$12+СВЦЭМ!$D$10+'СЕТ СН'!$G$5-'СЕТ СН'!$G$20</f>
        <v>3236.15399849</v>
      </c>
      <c r="D71" s="36">
        <f>SUMIFS(СВЦЭМ!$C$39:$C$782,СВЦЭМ!$A$39:$A$782,$A71,СВЦЭМ!$B$39:$B$782,D$47)+'СЕТ СН'!$G$12+СВЦЭМ!$D$10+'СЕТ СН'!$G$5-'СЕТ СН'!$G$20</f>
        <v>3249.1488323600001</v>
      </c>
      <c r="E71" s="36">
        <f>SUMIFS(СВЦЭМ!$C$39:$C$782,СВЦЭМ!$A$39:$A$782,$A71,СВЦЭМ!$B$39:$B$782,E$47)+'СЕТ СН'!$G$12+СВЦЭМ!$D$10+'СЕТ СН'!$G$5-'СЕТ СН'!$G$20</f>
        <v>3247.8445369900001</v>
      </c>
      <c r="F71" s="36">
        <f>SUMIFS(СВЦЭМ!$C$39:$C$782,СВЦЭМ!$A$39:$A$782,$A71,СВЦЭМ!$B$39:$B$782,F$47)+'СЕТ СН'!$G$12+СВЦЭМ!$D$10+'СЕТ СН'!$G$5-'СЕТ СН'!$G$20</f>
        <v>3223.9261105400001</v>
      </c>
      <c r="G71" s="36">
        <f>SUMIFS(СВЦЭМ!$C$39:$C$782,СВЦЭМ!$A$39:$A$782,$A71,СВЦЭМ!$B$39:$B$782,G$47)+'СЕТ СН'!$G$12+СВЦЭМ!$D$10+'СЕТ СН'!$G$5-'СЕТ СН'!$G$20</f>
        <v>3177.8168891700002</v>
      </c>
      <c r="H71" s="36">
        <f>SUMIFS(СВЦЭМ!$C$39:$C$782,СВЦЭМ!$A$39:$A$782,$A71,СВЦЭМ!$B$39:$B$782,H$47)+'СЕТ СН'!$G$12+СВЦЭМ!$D$10+'СЕТ СН'!$G$5-'СЕТ СН'!$G$20</f>
        <v>3181.7169946499998</v>
      </c>
      <c r="I71" s="36">
        <f>SUMIFS(СВЦЭМ!$C$39:$C$782,СВЦЭМ!$A$39:$A$782,$A71,СВЦЭМ!$B$39:$B$782,I$47)+'СЕТ СН'!$G$12+СВЦЭМ!$D$10+'СЕТ СН'!$G$5-'СЕТ СН'!$G$20</f>
        <v>3175.8689240399999</v>
      </c>
      <c r="J71" s="36">
        <f>SUMIFS(СВЦЭМ!$C$39:$C$782,СВЦЭМ!$A$39:$A$782,$A71,СВЦЭМ!$B$39:$B$782,J$47)+'СЕТ СН'!$G$12+СВЦЭМ!$D$10+'СЕТ СН'!$G$5-'СЕТ СН'!$G$20</f>
        <v>3189.8770333100001</v>
      </c>
      <c r="K71" s="36">
        <f>SUMIFS(СВЦЭМ!$C$39:$C$782,СВЦЭМ!$A$39:$A$782,$A71,СВЦЭМ!$B$39:$B$782,K$47)+'СЕТ СН'!$G$12+СВЦЭМ!$D$10+'СЕТ СН'!$G$5-'СЕТ СН'!$G$20</f>
        <v>3182.8258732000004</v>
      </c>
      <c r="L71" s="36">
        <f>SUMIFS(СВЦЭМ!$C$39:$C$782,СВЦЭМ!$A$39:$A$782,$A71,СВЦЭМ!$B$39:$B$782,L$47)+'СЕТ СН'!$G$12+СВЦЭМ!$D$10+'СЕТ СН'!$G$5-'СЕТ СН'!$G$20</f>
        <v>3178.93639794</v>
      </c>
      <c r="M71" s="36">
        <f>SUMIFS(СВЦЭМ!$C$39:$C$782,СВЦЭМ!$A$39:$A$782,$A71,СВЦЭМ!$B$39:$B$782,M$47)+'СЕТ СН'!$G$12+СВЦЭМ!$D$10+'СЕТ СН'!$G$5-'СЕТ СН'!$G$20</f>
        <v>3182.9264568099998</v>
      </c>
      <c r="N71" s="36">
        <f>SUMIFS(СВЦЭМ!$C$39:$C$782,СВЦЭМ!$A$39:$A$782,$A71,СВЦЭМ!$B$39:$B$782,N$47)+'СЕТ СН'!$G$12+СВЦЭМ!$D$10+'СЕТ СН'!$G$5-'СЕТ СН'!$G$20</f>
        <v>3196.0888004200001</v>
      </c>
      <c r="O71" s="36">
        <f>SUMIFS(СВЦЭМ!$C$39:$C$782,СВЦЭМ!$A$39:$A$782,$A71,СВЦЭМ!$B$39:$B$782,O$47)+'СЕТ СН'!$G$12+СВЦЭМ!$D$10+'СЕТ СН'!$G$5-'СЕТ СН'!$G$20</f>
        <v>3216.1358452599998</v>
      </c>
      <c r="P71" s="36">
        <f>SUMIFS(СВЦЭМ!$C$39:$C$782,СВЦЭМ!$A$39:$A$782,$A71,СВЦЭМ!$B$39:$B$782,P$47)+'СЕТ СН'!$G$12+СВЦЭМ!$D$10+'СЕТ СН'!$G$5-'СЕТ СН'!$G$20</f>
        <v>3211.3882079800001</v>
      </c>
      <c r="Q71" s="36">
        <f>SUMIFS(СВЦЭМ!$C$39:$C$782,СВЦЭМ!$A$39:$A$782,$A71,СВЦЭМ!$B$39:$B$782,Q$47)+'СЕТ СН'!$G$12+СВЦЭМ!$D$10+'СЕТ СН'!$G$5-'СЕТ СН'!$G$20</f>
        <v>3235.50575871</v>
      </c>
      <c r="R71" s="36">
        <f>SUMIFS(СВЦЭМ!$C$39:$C$782,СВЦЭМ!$A$39:$A$782,$A71,СВЦЭМ!$B$39:$B$782,R$47)+'СЕТ СН'!$G$12+СВЦЭМ!$D$10+'СЕТ СН'!$G$5-'СЕТ СН'!$G$20</f>
        <v>3221.4763195599999</v>
      </c>
      <c r="S71" s="36">
        <f>SUMIFS(СВЦЭМ!$C$39:$C$782,СВЦЭМ!$A$39:$A$782,$A71,СВЦЭМ!$B$39:$B$782,S$47)+'СЕТ СН'!$G$12+СВЦЭМ!$D$10+'СЕТ СН'!$G$5-'СЕТ СН'!$G$20</f>
        <v>3190.6269816700001</v>
      </c>
      <c r="T71" s="36">
        <f>SUMIFS(СВЦЭМ!$C$39:$C$782,СВЦЭМ!$A$39:$A$782,$A71,СВЦЭМ!$B$39:$B$782,T$47)+'СЕТ СН'!$G$12+СВЦЭМ!$D$10+'СЕТ СН'!$G$5-'СЕТ СН'!$G$20</f>
        <v>3171.1194386799998</v>
      </c>
      <c r="U71" s="36">
        <f>SUMIFS(СВЦЭМ!$C$39:$C$782,СВЦЭМ!$A$39:$A$782,$A71,СВЦЭМ!$B$39:$B$782,U$47)+'СЕТ СН'!$G$12+СВЦЭМ!$D$10+'СЕТ СН'!$G$5-'СЕТ СН'!$G$20</f>
        <v>3181.1162502500001</v>
      </c>
      <c r="V71" s="36">
        <f>SUMIFS(СВЦЭМ!$C$39:$C$782,СВЦЭМ!$A$39:$A$782,$A71,СВЦЭМ!$B$39:$B$782,V$47)+'СЕТ СН'!$G$12+СВЦЭМ!$D$10+'СЕТ СН'!$G$5-'СЕТ СН'!$G$20</f>
        <v>3195.3736991100004</v>
      </c>
      <c r="W71" s="36">
        <f>SUMIFS(СВЦЭМ!$C$39:$C$782,СВЦЭМ!$A$39:$A$782,$A71,СВЦЭМ!$B$39:$B$782,W$47)+'СЕТ СН'!$G$12+СВЦЭМ!$D$10+'СЕТ СН'!$G$5-'СЕТ СН'!$G$20</f>
        <v>3214.9317477100003</v>
      </c>
      <c r="X71" s="36">
        <f>SUMIFS(СВЦЭМ!$C$39:$C$782,СВЦЭМ!$A$39:$A$782,$A71,СВЦЭМ!$B$39:$B$782,X$47)+'СЕТ СН'!$G$12+СВЦЭМ!$D$10+'СЕТ СН'!$G$5-'СЕТ СН'!$G$20</f>
        <v>3235.28182904</v>
      </c>
      <c r="Y71" s="36">
        <f>SUMIFS(СВЦЭМ!$C$39:$C$782,СВЦЭМ!$A$39:$A$782,$A71,СВЦЭМ!$B$39:$B$782,Y$47)+'СЕТ СН'!$G$12+СВЦЭМ!$D$10+'СЕТ СН'!$G$5-'СЕТ СН'!$G$20</f>
        <v>3276.6885412400002</v>
      </c>
    </row>
    <row r="72" spans="1:27" ht="15.75" x14ac:dyDescent="0.2">
      <c r="A72" s="35">
        <f t="shared" si="1"/>
        <v>44555</v>
      </c>
      <c r="B72" s="36">
        <f>SUMIFS(СВЦЭМ!$C$39:$C$782,СВЦЭМ!$A$39:$A$782,$A72,СВЦЭМ!$B$39:$B$782,B$47)+'СЕТ СН'!$G$12+СВЦЭМ!$D$10+'СЕТ СН'!$G$5-'СЕТ СН'!$G$20</f>
        <v>3201.3912597200001</v>
      </c>
      <c r="C72" s="36">
        <f>SUMIFS(СВЦЭМ!$C$39:$C$782,СВЦЭМ!$A$39:$A$782,$A72,СВЦЭМ!$B$39:$B$782,C$47)+'СЕТ СН'!$G$12+СВЦЭМ!$D$10+'СЕТ СН'!$G$5-'СЕТ СН'!$G$20</f>
        <v>3210.3834836400001</v>
      </c>
      <c r="D72" s="36">
        <f>SUMIFS(СВЦЭМ!$C$39:$C$782,СВЦЭМ!$A$39:$A$782,$A72,СВЦЭМ!$B$39:$B$782,D$47)+'СЕТ СН'!$G$12+СВЦЭМ!$D$10+'СЕТ СН'!$G$5-'СЕТ СН'!$G$20</f>
        <v>3224.8432915800004</v>
      </c>
      <c r="E72" s="36">
        <f>SUMIFS(СВЦЭМ!$C$39:$C$782,СВЦЭМ!$A$39:$A$782,$A72,СВЦЭМ!$B$39:$B$782,E$47)+'СЕТ СН'!$G$12+СВЦЭМ!$D$10+'СЕТ СН'!$G$5-'СЕТ СН'!$G$20</f>
        <v>3222.91098771</v>
      </c>
      <c r="F72" s="36">
        <f>SUMIFS(СВЦЭМ!$C$39:$C$782,СВЦЭМ!$A$39:$A$782,$A72,СВЦЭМ!$B$39:$B$782,F$47)+'СЕТ СН'!$G$12+СВЦЭМ!$D$10+'СЕТ СН'!$G$5-'СЕТ СН'!$G$20</f>
        <v>3213.8750182900003</v>
      </c>
      <c r="G72" s="36">
        <f>SUMIFS(СВЦЭМ!$C$39:$C$782,СВЦЭМ!$A$39:$A$782,$A72,СВЦЭМ!$B$39:$B$782,G$47)+'СЕТ СН'!$G$12+СВЦЭМ!$D$10+'СЕТ СН'!$G$5-'СЕТ СН'!$G$20</f>
        <v>3195.89520085</v>
      </c>
      <c r="H72" s="36">
        <f>SUMIFS(СВЦЭМ!$C$39:$C$782,СВЦЭМ!$A$39:$A$782,$A72,СВЦЭМ!$B$39:$B$782,H$47)+'СЕТ СН'!$G$12+СВЦЭМ!$D$10+'СЕТ СН'!$G$5-'СЕТ СН'!$G$20</f>
        <v>3179.0616724800002</v>
      </c>
      <c r="I72" s="36">
        <f>SUMIFS(СВЦЭМ!$C$39:$C$782,СВЦЭМ!$A$39:$A$782,$A72,СВЦЭМ!$B$39:$B$782,I$47)+'СЕТ СН'!$G$12+СВЦЭМ!$D$10+'СЕТ СН'!$G$5-'СЕТ СН'!$G$20</f>
        <v>3192.9611541499999</v>
      </c>
      <c r="J72" s="36">
        <f>SUMIFS(СВЦЭМ!$C$39:$C$782,СВЦЭМ!$A$39:$A$782,$A72,СВЦЭМ!$B$39:$B$782,J$47)+'СЕТ СН'!$G$12+СВЦЭМ!$D$10+'СЕТ СН'!$G$5-'СЕТ СН'!$G$20</f>
        <v>3165.72777464</v>
      </c>
      <c r="K72" s="36">
        <f>SUMIFS(СВЦЭМ!$C$39:$C$782,СВЦЭМ!$A$39:$A$782,$A72,СВЦЭМ!$B$39:$B$782,K$47)+'СЕТ СН'!$G$12+СВЦЭМ!$D$10+'СЕТ СН'!$G$5-'СЕТ СН'!$G$20</f>
        <v>3143.2338570100001</v>
      </c>
      <c r="L72" s="36">
        <f>SUMIFS(СВЦЭМ!$C$39:$C$782,СВЦЭМ!$A$39:$A$782,$A72,СВЦЭМ!$B$39:$B$782,L$47)+'СЕТ СН'!$G$12+СВЦЭМ!$D$10+'СЕТ СН'!$G$5-'СЕТ СН'!$G$20</f>
        <v>3140.9404778400003</v>
      </c>
      <c r="M72" s="36">
        <f>SUMIFS(СВЦЭМ!$C$39:$C$782,СВЦЭМ!$A$39:$A$782,$A72,СВЦЭМ!$B$39:$B$782,M$47)+'СЕТ СН'!$G$12+СВЦЭМ!$D$10+'СЕТ СН'!$G$5-'СЕТ СН'!$G$20</f>
        <v>3142.1035390300003</v>
      </c>
      <c r="N72" s="36">
        <f>SUMIFS(СВЦЭМ!$C$39:$C$782,СВЦЭМ!$A$39:$A$782,$A72,СВЦЭМ!$B$39:$B$782,N$47)+'СЕТ СН'!$G$12+СВЦЭМ!$D$10+'СЕТ СН'!$G$5-'СЕТ СН'!$G$20</f>
        <v>3148.4640501900003</v>
      </c>
      <c r="O72" s="36">
        <f>SUMIFS(СВЦЭМ!$C$39:$C$782,СВЦЭМ!$A$39:$A$782,$A72,СВЦЭМ!$B$39:$B$782,O$47)+'СЕТ СН'!$G$12+СВЦЭМ!$D$10+'СЕТ СН'!$G$5-'СЕТ СН'!$G$20</f>
        <v>3146.9566685600003</v>
      </c>
      <c r="P72" s="36">
        <f>SUMIFS(СВЦЭМ!$C$39:$C$782,СВЦЭМ!$A$39:$A$782,$A72,СВЦЭМ!$B$39:$B$782,P$47)+'СЕТ СН'!$G$12+СВЦЭМ!$D$10+'СЕТ СН'!$G$5-'СЕТ СН'!$G$20</f>
        <v>3170.0290105499998</v>
      </c>
      <c r="Q72" s="36">
        <f>SUMIFS(СВЦЭМ!$C$39:$C$782,СВЦЭМ!$A$39:$A$782,$A72,СВЦЭМ!$B$39:$B$782,Q$47)+'СЕТ СН'!$G$12+СВЦЭМ!$D$10+'СЕТ СН'!$G$5-'СЕТ СН'!$G$20</f>
        <v>3177.4970458900002</v>
      </c>
      <c r="R72" s="36">
        <f>SUMIFS(СВЦЭМ!$C$39:$C$782,СВЦЭМ!$A$39:$A$782,$A72,СВЦЭМ!$B$39:$B$782,R$47)+'СЕТ СН'!$G$12+СВЦЭМ!$D$10+'СЕТ СН'!$G$5-'СЕТ СН'!$G$20</f>
        <v>3166.6731058900004</v>
      </c>
      <c r="S72" s="36">
        <f>SUMIFS(СВЦЭМ!$C$39:$C$782,СВЦЭМ!$A$39:$A$782,$A72,СВЦЭМ!$B$39:$B$782,S$47)+'СЕТ СН'!$G$12+СВЦЭМ!$D$10+'СЕТ СН'!$G$5-'СЕТ СН'!$G$20</f>
        <v>3142.7999814000004</v>
      </c>
      <c r="T72" s="36">
        <f>SUMIFS(СВЦЭМ!$C$39:$C$782,СВЦЭМ!$A$39:$A$782,$A72,СВЦЭМ!$B$39:$B$782,T$47)+'СЕТ СН'!$G$12+СВЦЭМ!$D$10+'СЕТ СН'!$G$5-'СЕТ СН'!$G$20</f>
        <v>3138.1199109200002</v>
      </c>
      <c r="U72" s="36">
        <f>SUMIFS(СВЦЭМ!$C$39:$C$782,СВЦЭМ!$A$39:$A$782,$A72,СВЦЭМ!$B$39:$B$782,U$47)+'СЕТ СН'!$G$12+СВЦЭМ!$D$10+'СЕТ СН'!$G$5-'СЕТ СН'!$G$20</f>
        <v>3154.2809906500001</v>
      </c>
      <c r="V72" s="36">
        <f>SUMIFS(СВЦЭМ!$C$39:$C$782,СВЦЭМ!$A$39:$A$782,$A72,СВЦЭМ!$B$39:$B$782,V$47)+'СЕТ СН'!$G$12+СВЦЭМ!$D$10+'СЕТ СН'!$G$5-'СЕТ СН'!$G$20</f>
        <v>3150.5818490400002</v>
      </c>
      <c r="W72" s="36">
        <f>SUMIFS(СВЦЭМ!$C$39:$C$782,СВЦЭМ!$A$39:$A$782,$A72,СВЦЭМ!$B$39:$B$782,W$47)+'СЕТ СН'!$G$12+СВЦЭМ!$D$10+'СЕТ СН'!$G$5-'СЕТ СН'!$G$20</f>
        <v>3178.9471198400001</v>
      </c>
      <c r="X72" s="36">
        <f>SUMIFS(СВЦЭМ!$C$39:$C$782,СВЦЭМ!$A$39:$A$782,$A72,СВЦЭМ!$B$39:$B$782,X$47)+'СЕТ СН'!$G$12+СВЦЭМ!$D$10+'СЕТ СН'!$G$5-'СЕТ СН'!$G$20</f>
        <v>3180.3301458000001</v>
      </c>
      <c r="Y72" s="36">
        <f>SUMIFS(СВЦЭМ!$C$39:$C$782,СВЦЭМ!$A$39:$A$782,$A72,СВЦЭМ!$B$39:$B$782,Y$47)+'СЕТ СН'!$G$12+СВЦЭМ!$D$10+'СЕТ СН'!$G$5-'СЕТ СН'!$G$20</f>
        <v>3190.7997323899999</v>
      </c>
    </row>
    <row r="73" spans="1:27" ht="15.75" x14ac:dyDescent="0.2">
      <c r="A73" s="35">
        <f t="shared" si="1"/>
        <v>44556</v>
      </c>
      <c r="B73" s="36">
        <f>SUMIFS(СВЦЭМ!$C$39:$C$782,СВЦЭМ!$A$39:$A$782,$A73,СВЦЭМ!$B$39:$B$782,B$47)+'СЕТ СН'!$G$12+СВЦЭМ!$D$10+'СЕТ СН'!$G$5-'СЕТ СН'!$G$20</f>
        <v>3079.20156636</v>
      </c>
      <c r="C73" s="36">
        <f>SUMIFS(СВЦЭМ!$C$39:$C$782,СВЦЭМ!$A$39:$A$782,$A73,СВЦЭМ!$B$39:$B$782,C$47)+'СЕТ СН'!$G$12+СВЦЭМ!$D$10+'СЕТ СН'!$G$5-'СЕТ СН'!$G$20</f>
        <v>3076.2249972999998</v>
      </c>
      <c r="D73" s="36">
        <f>SUMIFS(СВЦЭМ!$C$39:$C$782,СВЦЭМ!$A$39:$A$782,$A73,СВЦЭМ!$B$39:$B$782,D$47)+'СЕТ СН'!$G$12+СВЦЭМ!$D$10+'СЕТ СН'!$G$5-'СЕТ СН'!$G$20</f>
        <v>3070.7118176900003</v>
      </c>
      <c r="E73" s="36">
        <f>SUMIFS(СВЦЭМ!$C$39:$C$782,СВЦЭМ!$A$39:$A$782,$A73,СВЦЭМ!$B$39:$B$782,E$47)+'СЕТ СН'!$G$12+СВЦЭМ!$D$10+'СЕТ СН'!$G$5-'СЕТ СН'!$G$20</f>
        <v>3069.0688387999999</v>
      </c>
      <c r="F73" s="36">
        <f>SUMIFS(СВЦЭМ!$C$39:$C$782,СВЦЭМ!$A$39:$A$782,$A73,СВЦЭМ!$B$39:$B$782,F$47)+'СЕТ СН'!$G$12+СВЦЭМ!$D$10+'СЕТ СН'!$G$5-'СЕТ СН'!$G$20</f>
        <v>3065.55810888</v>
      </c>
      <c r="G73" s="36">
        <f>SUMIFS(СВЦЭМ!$C$39:$C$782,СВЦЭМ!$A$39:$A$782,$A73,СВЦЭМ!$B$39:$B$782,G$47)+'СЕТ СН'!$G$12+СВЦЭМ!$D$10+'СЕТ СН'!$G$5-'СЕТ СН'!$G$20</f>
        <v>3062.82341709</v>
      </c>
      <c r="H73" s="36">
        <f>SUMIFS(СВЦЭМ!$C$39:$C$782,СВЦЭМ!$A$39:$A$782,$A73,СВЦЭМ!$B$39:$B$782,H$47)+'СЕТ СН'!$G$12+СВЦЭМ!$D$10+'СЕТ СН'!$G$5-'СЕТ СН'!$G$20</f>
        <v>3084.2000215500002</v>
      </c>
      <c r="I73" s="36">
        <f>SUMIFS(СВЦЭМ!$C$39:$C$782,СВЦЭМ!$A$39:$A$782,$A73,СВЦЭМ!$B$39:$B$782,I$47)+'СЕТ СН'!$G$12+СВЦЭМ!$D$10+'СЕТ СН'!$G$5-'СЕТ СН'!$G$20</f>
        <v>3162.7774828299998</v>
      </c>
      <c r="J73" s="36">
        <f>SUMIFS(СВЦЭМ!$C$39:$C$782,СВЦЭМ!$A$39:$A$782,$A73,СВЦЭМ!$B$39:$B$782,J$47)+'СЕТ СН'!$G$12+СВЦЭМ!$D$10+'СЕТ СН'!$G$5-'СЕТ СН'!$G$20</f>
        <v>3161.8447893100001</v>
      </c>
      <c r="K73" s="36">
        <f>SUMIFS(СВЦЭМ!$C$39:$C$782,СВЦЭМ!$A$39:$A$782,$A73,СВЦЭМ!$B$39:$B$782,K$47)+'СЕТ СН'!$G$12+СВЦЭМ!$D$10+'СЕТ СН'!$G$5-'СЕТ СН'!$G$20</f>
        <v>3116.9906042100001</v>
      </c>
      <c r="L73" s="36">
        <f>SUMIFS(СВЦЭМ!$C$39:$C$782,СВЦЭМ!$A$39:$A$782,$A73,СВЦЭМ!$B$39:$B$782,L$47)+'СЕТ СН'!$G$12+СВЦЭМ!$D$10+'СЕТ СН'!$G$5-'СЕТ СН'!$G$20</f>
        <v>3112.3232664500001</v>
      </c>
      <c r="M73" s="36">
        <f>SUMIFS(СВЦЭМ!$C$39:$C$782,СВЦЭМ!$A$39:$A$782,$A73,СВЦЭМ!$B$39:$B$782,M$47)+'СЕТ СН'!$G$12+СВЦЭМ!$D$10+'СЕТ СН'!$G$5-'СЕТ СН'!$G$20</f>
        <v>3117.4566886500002</v>
      </c>
      <c r="N73" s="36">
        <f>SUMIFS(СВЦЭМ!$C$39:$C$782,СВЦЭМ!$A$39:$A$782,$A73,СВЦЭМ!$B$39:$B$782,N$47)+'СЕТ СН'!$G$12+СВЦЭМ!$D$10+'СЕТ СН'!$G$5-'СЕТ СН'!$G$20</f>
        <v>3120.8850506600002</v>
      </c>
      <c r="O73" s="36">
        <f>SUMIFS(СВЦЭМ!$C$39:$C$782,СВЦЭМ!$A$39:$A$782,$A73,СВЦЭМ!$B$39:$B$782,O$47)+'СЕТ СН'!$G$12+СВЦЭМ!$D$10+'СЕТ СН'!$G$5-'СЕТ СН'!$G$20</f>
        <v>3159.8163775700004</v>
      </c>
      <c r="P73" s="36">
        <f>SUMIFS(СВЦЭМ!$C$39:$C$782,СВЦЭМ!$A$39:$A$782,$A73,СВЦЭМ!$B$39:$B$782,P$47)+'СЕТ СН'!$G$12+СВЦЭМ!$D$10+'СЕТ СН'!$G$5-'СЕТ СН'!$G$20</f>
        <v>3166.4485502699999</v>
      </c>
      <c r="Q73" s="36">
        <f>SUMIFS(СВЦЭМ!$C$39:$C$782,СВЦЭМ!$A$39:$A$782,$A73,СВЦЭМ!$B$39:$B$782,Q$47)+'СЕТ СН'!$G$12+СВЦЭМ!$D$10+'СЕТ СН'!$G$5-'СЕТ СН'!$G$20</f>
        <v>3167.9674461700001</v>
      </c>
      <c r="R73" s="36">
        <f>SUMIFS(СВЦЭМ!$C$39:$C$782,СВЦЭМ!$A$39:$A$782,$A73,СВЦЭМ!$B$39:$B$782,R$47)+'СЕТ СН'!$G$12+СВЦЭМ!$D$10+'СЕТ СН'!$G$5-'СЕТ СН'!$G$20</f>
        <v>3155.6640409400002</v>
      </c>
      <c r="S73" s="36">
        <f>SUMIFS(СВЦЭМ!$C$39:$C$782,СВЦЭМ!$A$39:$A$782,$A73,СВЦЭМ!$B$39:$B$782,S$47)+'СЕТ СН'!$G$12+СВЦЭМ!$D$10+'СЕТ СН'!$G$5-'СЕТ СН'!$G$20</f>
        <v>3109.2318040199998</v>
      </c>
      <c r="T73" s="36">
        <f>SUMIFS(СВЦЭМ!$C$39:$C$782,СВЦЭМ!$A$39:$A$782,$A73,СВЦЭМ!$B$39:$B$782,T$47)+'СЕТ СН'!$G$12+СВЦЭМ!$D$10+'СЕТ СН'!$G$5-'СЕТ СН'!$G$20</f>
        <v>3105.6928239700001</v>
      </c>
      <c r="U73" s="36">
        <f>SUMIFS(СВЦЭМ!$C$39:$C$782,СВЦЭМ!$A$39:$A$782,$A73,СВЦЭМ!$B$39:$B$782,U$47)+'СЕТ СН'!$G$12+СВЦЭМ!$D$10+'СЕТ СН'!$G$5-'СЕТ СН'!$G$20</f>
        <v>3129.7927812899998</v>
      </c>
      <c r="V73" s="36">
        <f>SUMIFS(СВЦЭМ!$C$39:$C$782,СВЦЭМ!$A$39:$A$782,$A73,СВЦЭМ!$B$39:$B$782,V$47)+'СЕТ СН'!$G$12+СВЦЭМ!$D$10+'СЕТ СН'!$G$5-'СЕТ СН'!$G$20</f>
        <v>3147.95807178</v>
      </c>
      <c r="W73" s="36">
        <f>SUMIFS(СВЦЭМ!$C$39:$C$782,СВЦЭМ!$A$39:$A$782,$A73,СВЦЭМ!$B$39:$B$782,W$47)+'СЕТ СН'!$G$12+СВЦЭМ!$D$10+'СЕТ СН'!$G$5-'СЕТ СН'!$G$20</f>
        <v>3132.4554890700001</v>
      </c>
      <c r="X73" s="36">
        <f>SUMIFS(СВЦЭМ!$C$39:$C$782,СВЦЭМ!$A$39:$A$782,$A73,СВЦЭМ!$B$39:$B$782,X$47)+'СЕТ СН'!$G$12+СВЦЭМ!$D$10+'СЕТ СН'!$G$5-'СЕТ СН'!$G$20</f>
        <v>3149.0664288300004</v>
      </c>
      <c r="Y73" s="36">
        <f>SUMIFS(СВЦЭМ!$C$39:$C$782,СВЦЭМ!$A$39:$A$782,$A73,СВЦЭМ!$B$39:$B$782,Y$47)+'СЕТ СН'!$G$12+СВЦЭМ!$D$10+'СЕТ СН'!$G$5-'СЕТ СН'!$G$20</f>
        <v>3152.4237408899999</v>
      </c>
    </row>
    <row r="74" spans="1:27" ht="15.75" x14ac:dyDescent="0.2">
      <c r="A74" s="35">
        <f t="shared" si="1"/>
        <v>44557</v>
      </c>
      <c r="B74" s="36">
        <f>SUMIFS(СВЦЭМ!$C$39:$C$782,СВЦЭМ!$A$39:$A$782,$A74,СВЦЭМ!$B$39:$B$782,B$47)+'СЕТ СН'!$G$12+СВЦЭМ!$D$10+'СЕТ СН'!$G$5-'СЕТ СН'!$G$20</f>
        <v>3172.8744850100002</v>
      </c>
      <c r="C74" s="36">
        <f>SUMIFS(СВЦЭМ!$C$39:$C$782,СВЦЭМ!$A$39:$A$782,$A74,СВЦЭМ!$B$39:$B$782,C$47)+'СЕТ СН'!$G$12+СВЦЭМ!$D$10+'СЕТ СН'!$G$5-'СЕТ СН'!$G$20</f>
        <v>3169.6486544899999</v>
      </c>
      <c r="D74" s="36">
        <f>SUMIFS(СВЦЭМ!$C$39:$C$782,СВЦЭМ!$A$39:$A$782,$A74,СВЦЭМ!$B$39:$B$782,D$47)+'СЕТ СН'!$G$12+СВЦЭМ!$D$10+'СЕТ СН'!$G$5-'СЕТ СН'!$G$20</f>
        <v>3126.0960677200001</v>
      </c>
      <c r="E74" s="36">
        <f>SUMIFS(СВЦЭМ!$C$39:$C$782,СВЦЭМ!$A$39:$A$782,$A74,СВЦЭМ!$B$39:$B$782,E$47)+'СЕТ СН'!$G$12+СВЦЭМ!$D$10+'СЕТ СН'!$G$5-'СЕТ СН'!$G$20</f>
        <v>3121.7944600199999</v>
      </c>
      <c r="F74" s="36">
        <f>SUMIFS(СВЦЭМ!$C$39:$C$782,СВЦЭМ!$A$39:$A$782,$A74,СВЦЭМ!$B$39:$B$782,F$47)+'СЕТ СН'!$G$12+СВЦЭМ!$D$10+'СЕТ СН'!$G$5-'СЕТ СН'!$G$20</f>
        <v>3125.4115870300002</v>
      </c>
      <c r="G74" s="36">
        <f>SUMIFS(СВЦЭМ!$C$39:$C$782,СВЦЭМ!$A$39:$A$782,$A74,СВЦЭМ!$B$39:$B$782,G$47)+'СЕТ СН'!$G$12+СВЦЭМ!$D$10+'СЕТ СН'!$G$5-'СЕТ СН'!$G$20</f>
        <v>3113.6529161600001</v>
      </c>
      <c r="H74" s="36">
        <f>SUMIFS(СВЦЭМ!$C$39:$C$782,СВЦЭМ!$A$39:$A$782,$A74,СВЦЭМ!$B$39:$B$782,H$47)+'СЕТ СН'!$G$12+СВЦЭМ!$D$10+'СЕТ СН'!$G$5-'СЕТ СН'!$G$20</f>
        <v>3119.6250401799998</v>
      </c>
      <c r="I74" s="36">
        <f>SUMIFS(СВЦЭМ!$C$39:$C$782,СВЦЭМ!$A$39:$A$782,$A74,СВЦЭМ!$B$39:$B$782,I$47)+'СЕТ СН'!$G$12+СВЦЭМ!$D$10+'СЕТ СН'!$G$5-'СЕТ СН'!$G$20</f>
        <v>3110.4702772199998</v>
      </c>
      <c r="J74" s="36">
        <f>SUMIFS(СВЦЭМ!$C$39:$C$782,СВЦЭМ!$A$39:$A$782,$A74,СВЦЭМ!$B$39:$B$782,J$47)+'СЕТ СН'!$G$12+СВЦЭМ!$D$10+'СЕТ СН'!$G$5-'СЕТ СН'!$G$20</f>
        <v>3124.4203847500003</v>
      </c>
      <c r="K74" s="36">
        <f>SUMIFS(СВЦЭМ!$C$39:$C$782,СВЦЭМ!$A$39:$A$782,$A74,СВЦЭМ!$B$39:$B$782,K$47)+'СЕТ СН'!$G$12+СВЦЭМ!$D$10+'СЕТ СН'!$G$5-'СЕТ СН'!$G$20</f>
        <v>3055.6103721700001</v>
      </c>
      <c r="L74" s="36">
        <f>SUMIFS(СВЦЭМ!$C$39:$C$782,СВЦЭМ!$A$39:$A$782,$A74,СВЦЭМ!$B$39:$B$782,L$47)+'СЕТ СН'!$G$12+СВЦЭМ!$D$10+'СЕТ СН'!$G$5-'СЕТ СН'!$G$20</f>
        <v>3071.2396792</v>
      </c>
      <c r="M74" s="36">
        <f>SUMIFS(СВЦЭМ!$C$39:$C$782,СВЦЭМ!$A$39:$A$782,$A74,СВЦЭМ!$B$39:$B$782,M$47)+'СЕТ СН'!$G$12+СВЦЭМ!$D$10+'СЕТ СН'!$G$5-'СЕТ СН'!$G$20</f>
        <v>3063.1617551999998</v>
      </c>
      <c r="N74" s="36">
        <f>SUMIFS(СВЦЭМ!$C$39:$C$782,СВЦЭМ!$A$39:$A$782,$A74,СВЦЭМ!$B$39:$B$782,N$47)+'СЕТ СН'!$G$12+СВЦЭМ!$D$10+'СЕТ СН'!$G$5-'СЕТ СН'!$G$20</f>
        <v>3136.2981532700001</v>
      </c>
      <c r="O74" s="36">
        <f>SUMIFS(СВЦЭМ!$C$39:$C$782,СВЦЭМ!$A$39:$A$782,$A74,СВЦЭМ!$B$39:$B$782,O$47)+'СЕТ СН'!$G$12+СВЦЭМ!$D$10+'СЕТ СН'!$G$5-'СЕТ СН'!$G$20</f>
        <v>3184.0538108199999</v>
      </c>
      <c r="P74" s="36">
        <f>SUMIFS(СВЦЭМ!$C$39:$C$782,СВЦЭМ!$A$39:$A$782,$A74,СВЦЭМ!$B$39:$B$782,P$47)+'СЕТ СН'!$G$12+СВЦЭМ!$D$10+'СЕТ СН'!$G$5-'СЕТ СН'!$G$20</f>
        <v>3201.97015405</v>
      </c>
      <c r="Q74" s="36">
        <f>SUMIFS(СВЦЭМ!$C$39:$C$782,СВЦЭМ!$A$39:$A$782,$A74,СВЦЭМ!$B$39:$B$782,Q$47)+'СЕТ СН'!$G$12+СВЦЭМ!$D$10+'СЕТ СН'!$G$5-'СЕТ СН'!$G$20</f>
        <v>3190.0741093300003</v>
      </c>
      <c r="R74" s="36">
        <f>SUMIFS(СВЦЭМ!$C$39:$C$782,СВЦЭМ!$A$39:$A$782,$A74,СВЦЭМ!$B$39:$B$782,R$47)+'СЕТ СН'!$G$12+СВЦЭМ!$D$10+'СЕТ СН'!$G$5-'СЕТ СН'!$G$20</f>
        <v>3120.7097852300003</v>
      </c>
      <c r="S74" s="36">
        <f>SUMIFS(СВЦЭМ!$C$39:$C$782,СВЦЭМ!$A$39:$A$782,$A74,СВЦЭМ!$B$39:$B$782,S$47)+'СЕТ СН'!$G$12+СВЦЭМ!$D$10+'СЕТ СН'!$G$5-'СЕТ СН'!$G$20</f>
        <v>3139.4871097300002</v>
      </c>
      <c r="T74" s="36">
        <f>SUMIFS(СВЦЭМ!$C$39:$C$782,СВЦЭМ!$A$39:$A$782,$A74,СВЦЭМ!$B$39:$B$782,T$47)+'СЕТ СН'!$G$12+СВЦЭМ!$D$10+'СЕТ СН'!$G$5-'СЕТ СН'!$G$20</f>
        <v>3122.1807396300001</v>
      </c>
      <c r="U74" s="36">
        <f>SUMIFS(СВЦЭМ!$C$39:$C$782,СВЦЭМ!$A$39:$A$782,$A74,СВЦЭМ!$B$39:$B$782,U$47)+'СЕТ СН'!$G$12+СВЦЭМ!$D$10+'СЕТ СН'!$G$5-'СЕТ СН'!$G$20</f>
        <v>3140.80298167</v>
      </c>
      <c r="V74" s="36">
        <f>SUMIFS(СВЦЭМ!$C$39:$C$782,СВЦЭМ!$A$39:$A$782,$A74,СВЦЭМ!$B$39:$B$782,V$47)+'СЕТ СН'!$G$12+СВЦЭМ!$D$10+'СЕТ СН'!$G$5-'СЕТ СН'!$G$20</f>
        <v>3137.9978507200003</v>
      </c>
      <c r="W74" s="36">
        <f>SUMIFS(СВЦЭМ!$C$39:$C$782,СВЦЭМ!$A$39:$A$782,$A74,СВЦЭМ!$B$39:$B$782,W$47)+'СЕТ СН'!$G$12+СВЦЭМ!$D$10+'СЕТ СН'!$G$5-'СЕТ СН'!$G$20</f>
        <v>3132.9072949600004</v>
      </c>
      <c r="X74" s="36">
        <f>SUMIFS(СВЦЭМ!$C$39:$C$782,СВЦЭМ!$A$39:$A$782,$A74,СВЦЭМ!$B$39:$B$782,X$47)+'СЕТ СН'!$G$12+СВЦЭМ!$D$10+'СЕТ СН'!$G$5-'СЕТ СН'!$G$20</f>
        <v>3131.2737549600001</v>
      </c>
      <c r="Y74" s="36">
        <f>SUMIFS(СВЦЭМ!$C$39:$C$782,СВЦЭМ!$A$39:$A$782,$A74,СВЦЭМ!$B$39:$B$782,Y$47)+'СЕТ СН'!$G$12+СВЦЭМ!$D$10+'СЕТ СН'!$G$5-'СЕТ СН'!$G$20</f>
        <v>3180.3341084399999</v>
      </c>
    </row>
    <row r="75" spans="1:27" ht="15.75" x14ac:dyDescent="0.2">
      <c r="A75" s="35">
        <f t="shared" si="1"/>
        <v>44558</v>
      </c>
      <c r="B75" s="36">
        <f>SUMIFS(СВЦЭМ!$C$39:$C$782,СВЦЭМ!$A$39:$A$782,$A75,СВЦЭМ!$B$39:$B$782,B$47)+'СЕТ СН'!$G$12+СВЦЭМ!$D$10+'СЕТ СН'!$G$5-'СЕТ СН'!$G$20</f>
        <v>3145.80243402</v>
      </c>
      <c r="C75" s="36">
        <f>SUMIFS(СВЦЭМ!$C$39:$C$782,СВЦЭМ!$A$39:$A$782,$A75,СВЦЭМ!$B$39:$B$782,C$47)+'СЕТ СН'!$G$12+СВЦЭМ!$D$10+'СЕТ СН'!$G$5-'СЕТ СН'!$G$20</f>
        <v>3158.3271382800003</v>
      </c>
      <c r="D75" s="36">
        <f>SUMIFS(СВЦЭМ!$C$39:$C$782,СВЦЭМ!$A$39:$A$782,$A75,СВЦЭМ!$B$39:$B$782,D$47)+'СЕТ СН'!$G$12+СВЦЭМ!$D$10+'СЕТ СН'!$G$5-'СЕТ СН'!$G$20</f>
        <v>3184.7371311900001</v>
      </c>
      <c r="E75" s="36">
        <f>SUMIFS(СВЦЭМ!$C$39:$C$782,СВЦЭМ!$A$39:$A$782,$A75,СВЦЭМ!$B$39:$B$782,E$47)+'СЕТ СН'!$G$12+СВЦЭМ!$D$10+'СЕТ СН'!$G$5-'СЕТ СН'!$G$20</f>
        <v>3194.8881131100002</v>
      </c>
      <c r="F75" s="36">
        <f>SUMIFS(СВЦЭМ!$C$39:$C$782,СВЦЭМ!$A$39:$A$782,$A75,СВЦЭМ!$B$39:$B$782,F$47)+'СЕТ СН'!$G$12+СВЦЭМ!$D$10+'СЕТ СН'!$G$5-'СЕТ СН'!$G$20</f>
        <v>3167.98522271</v>
      </c>
      <c r="G75" s="36">
        <f>SUMIFS(СВЦЭМ!$C$39:$C$782,СВЦЭМ!$A$39:$A$782,$A75,СВЦЭМ!$B$39:$B$782,G$47)+'СЕТ СН'!$G$12+СВЦЭМ!$D$10+'СЕТ СН'!$G$5-'СЕТ СН'!$G$20</f>
        <v>3075.954538</v>
      </c>
      <c r="H75" s="36">
        <f>SUMIFS(СВЦЭМ!$C$39:$C$782,СВЦЭМ!$A$39:$A$782,$A75,СВЦЭМ!$B$39:$B$782,H$47)+'СЕТ СН'!$G$12+СВЦЭМ!$D$10+'СЕТ СН'!$G$5-'СЕТ СН'!$G$20</f>
        <v>3093.5061161399999</v>
      </c>
      <c r="I75" s="36">
        <f>SUMIFS(СВЦЭМ!$C$39:$C$782,СВЦЭМ!$A$39:$A$782,$A75,СВЦЭМ!$B$39:$B$782,I$47)+'СЕТ СН'!$G$12+СВЦЭМ!$D$10+'СЕТ СН'!$G$5-'СЕТ СН'!$G$20</f>
        <v>3086.7154970900001</v>
      </c>
      <c r="J75" s="36">
        <f>SUMIFS(СВЦЭМ!$C$39:$C$782,СВЦЭМ!$A$39:$A$782,$A75,СВЦЭМ!$B$39:$B$782,J$47)+'СЕТ СН'!$G$12+СВЦЭМ!$D$10+'СЕТ СН'!$G$5-'СЕТ СН'!$G$20</f>
        <v>3104.7050145500002</v>
      </c>
      <c r="K75" s="36">
        <f>SUMIFS(СВЦЭМ!$C$39:$C$782,СВЦЭМ!$A$39:$A$782,$A75,СВЦЭМ!$B$39:$B$782,K$47)+'СЕТ СН'!$G$12+СВЦЭМ!$D$10+'СЕТ СН'!$G$5-'СЕТ СН'!$G$20</f>
        <v>3062.2058215799998</v>
      </c>
      <c r="L75" s="36">
        <f>SUMIFS(СВЦЭМ!$C$39:$C$782,СВЦЭМ!$A$39:$A$782,$A75,СВЦЭМ!$B$39:$B$782,L$47)+'СЕТ СН'!$G$12+СВЦЭМ!$D$10+'СЕТ СН'!$G$5-'СЕТ СН'!$G$20</f>
        <v>3067.3100021400001</v>
      </c>
      <c r="M75" s="36">
        <f>SUMIFS(СВЦЭМ!$C$39:$C$782,СВЦЭМ!$A$39:$A$782,$A75,СВЦЭМ!$B$39:$B$782,M$47)+'СЕТ СН'!$G$12+СВЦЭМ!$D$10+'СЕТ СН'!$G$5-'СЕТ СН'!$G$20</f>
        <v>3081.5392260200001</v>
      </c>
      <c r="N75" s="36">
        <f>SUMIFS(СВЦЭМ!$C$39:$C$782,СВЦЭМ!$A$39:$A$782,$A75,СВЦЭМ!$B$39:$B$782,N$47)+'СЕТ СН'!$G$12+СВЦЭМ!$D$10+'СЕТ СН'!$G$5-'СЕТ СН'!$G$20</f>
        <v>3082.9117645200004</v>
      </c>
      <c r="O75" s="36">
        <f>SUMIFS(СВЦЭМ!$C$39:$C$782,СВЦЭМ!$A$39:$A$782,$A75,СВЦЭМ!$B$39:$B$782,O$47)+'СЕТ СН'!$G$12+СВЦЭМ!$D$10+'СЕТ СН'!$G$5-'СЕТ СН'!$G$20</f>
        <v>3132.3299142000001</v>
      </c>
      <c r="P75" s="36">
        <f>SUMIFS(СВЦЭМ!$C$39:$C$782,СВЦЭМ!$A$39:$A$782,$A75,СВЦЭМ!$B$39:$B$782,P$47)+'СЕТ СН'!$G$12+СВЦЭМ!$D$10+'СЕТ СН'!$G$5-'СЕТ СН'!$G$20</f>
        <v>3130.6287985600002</v>
      </c>
      <c r="Q75" s="36">
        <f>SUMIFS(СВЦЭМ!$C$39:$C$782,СВЦЭМ!$A$39:$A$782,$A75,СВЦЭМ!$B$39:$B$782,Q$47)+'СЕТ СН'!$G$12+СВЦЭМ!$D$10+'СЕТ СН'!$G$5-'СЕТ СН'!$G$20</f>
        <v>3122.41624916</v>
      </c>
      <c r="R75" s="36">
        <f>SUMIFS(СВЦЭМ!$C$39:$C$782,СВЦЭМ!$A$39:$A$782,$A75,СВЦЭМ!$B$39:$B$782,R$47)+'СЕТ СН'!$G$12+СВЦЭМ!$D$10+'СЕТ СН'!$G$5-'СЕТ СН'!$G$20</f>
        <v>3123.33571261</v>
      </c>
      <c r="S75" s="36">
        <f>SUMIFS(СВЦЭМ!$C$39:$C$782,СВЦЭМ!$A$39:$A$782,$A75,СВЦЭМ!$B$39:$B$782,S$47)+'СЕТ СН'!$G$12+СВЦЭМ!$D$10+'СЕТ СН'!$G$5-'СЕТ СН'!$G$20</f>
        <v>3128.0712891800003</v>
      </c>
      <c r="T75" s="36">
        <f>SUMIFS(СВЦЭМ!$C$39:$C$782,СВЦЭМ!$A$39:$A$782,$A75,СВЦЭМ!$B$39:$B$782,T$47)+'СЕТ СН'!$G$12+СВЦЭМ!$D$10+'СЕТ СН'!$G$5-'СЕТ СН'!$G$20</f>
        <v>3117.20236144</v>
      </c>
      <c r="U75" s="36">
        <f>SUMIFS(СВЦЭМ!$C$39:$C$782,СВЦЭМ!$A$39:$A$782,$A75,СВЦЭМ!$B$39:$B$782,U$47)+'СЕТ СН'!$G$12+СВЦЭМ!$D$10+'СЕТ СН'!$G$5-'СЕТ СН'!$G$20</f>
        <v>3132.3992630700004</v>
      </c>
      <c r="V75" s="36">
        <f>SUMIFS(СВЦЭМ!$C$39:$C$782,СВЦЭМ!$A$39:$A$782,$A75,СВЦЭМ!$B$39:$B$782,V$47)+'СЕТ СН'!$G$12+СВЦЭМ!$D$10+'СЕТ СН'!$G$5-'СЕТ СН'!$G$20</f>
        <v>3113.9369693400004</v>
      </c>
      <c r="W75" s="36">
        <f>SUMIFS(СВЦЭМ!$C$39:$C$782,СВЦЭМ!$A$39:$A$782,$A75,СВЦЭМ!$B$39:$B$782,W$47)+'СЕТ СН'!$G$12+СВЦЭМ!$D$10+'СЕТ СН'!$G$5-'СЕТ СН'!$G$20</f>
        <v>3124.5874332000003</v>
      </c>
      <c r="X75" s="36">
        <f>SUMIFS(СВЦЭМ!$C$39:$C$782,СВЦЭМ!$A$39:$A$782,$A75,СВЦЭМ!$B$39:$B$782,X$47)+'СЕТ СН'!$G$12+СВЦЭМ!$D$10+'СЕТ СН'!$G$5-'СЕТ СН'!$G$20</f>
        <v>3160.2186374200001</v>
      </c>
      <c r="Y75" s="36">
        <f>SUMIFS(СВЦЭМ!$C$39:$C$782,СВЦЭМ!$A$39:$A$782,$A75,СВЦЭМ!$B$39:$B$782,Y$47)+'СЕТ СН'!$G$12+СВЦЭМ!$D$10+'СЕТ СН'!$G$5-'СЕТ СН'!$G$20</f>
        <v>3163.2796843900001</v>
      </c>
    </row>
    <row r="76" spans="1:27" ht="15.75" x14ac:dyDescent="0.2">
      <c r="A76" s="35">
        <f t="shared" si="1"/>
        <v>44559</v>
      </c>
      <c r="B76" s="36">
        <f>SUMIFS(СВЦЭМ!$C$39:$C$782,СВЦЭМ!$A$39:$A$782,$A76,СВЦЭМ!$B$39:$B$782,B$47)+'СЕТ СН'!$G$12+СВЦЭМ!$D$10+'СЕТ СН'!$G$5-'СЕТ СН'!$G$20</f>
        <v>3168.3335270699999</v>
      </c>
      <c r="C76" s="36">
        <f>SUMIFS(СВЦЭМ!$C$39:$C$782,СВЦЭМ!$A$39:$A$782,$A76,СВЦЭМ!$B$39:$B$782,C$47)+'СЕТ СН'!$G$12+СВЦЭМ!$D$10+'СЕТ СН'!$G$5-'СЕТ СН'!$G$20</f>
        <v>3173.4805168900002</v>
      </c>
      <c r="D76" s="36">
        <f>SUMIFS(СВЦЭМ!$C$39:$C$782,СВЦЭМ!$A$39:$A$782,$A76,СВЦЭМ!$B$39:$B$782,D$47)+'СЕТ СН'!$G$12+СВЦЭМ!$D$10+'СЕТ СН'!$G$5-'СЕТ СН'!$G$20</f>
        <v>3186.681908</v>
      </c>
      <c r="E76" s="36">
        <f>SUMIFS(СВЦЭМ!$C$39:$C$782,СВЦЭМ!$A$39:$A$782,$A76,СВЦЭМ!$B$39:$B$782,E$47)+'СЕТ СН'!$G$12+СВЦЭМ!$D$10+'СЕТ СН'!$G$5-'СЕТ СН'!$G$20</f>
        <v>3196.8685979800002</v>
      </c>
      <c r="F76" s="36">
        <f>SUMIFS(СВЦЭМ!$C$39:$C$782,СВЦЭМ!$A$39:$A$782,$A76,СВЦЭМ!$B$39:$B$782,F$47)+'СЕТ СН'!$G$12+СВЦЭМ!$D$10+'СЕТ СН'!$G$5-'СЕТ СН'!$G$20</f>
        <v>3168.0802490400001</v>
      </c>
      <c r="G76" s="36">
        <f>SUMIFS(СВЦЭМ!$C$39:$C$782,СВЦЭМ!$A$39:$A$782,$A76,СВЦЭМ!$B$39:$B$782,G$47)+'СЕТ СН'!$G$12+СВЦЭМ!$D$10+'СЕТ СН'!$G$5-'СЕТ СН'!$G$20</f>
        <v>3092.1601162400002</v>
      </c>
      <c r="H76" s="36">
        <f>SUMIFS(СВЦЭМ!$C$39:$C$782,СВЦЭМ!$A$39:$A$782,$A76,СВЦЭМ!$B$39:$B$782,H$47)+'СЕТ СН'!$G$12+СВЦЭМ!$D$10+'СЕТ СН'!$G$5-'СЕТ СН'!$G$20</f>
        <v>3101.9756044400001</v>
      </c>
      <c r="I76" s="36">
        <f>SUMIFS(СВЦЭМ!$C$39:$C$782,СВЦЭМ!$A$39:$A$782,$A76,СВЦЭМ!$B$39:$B$782,I$47)+'СЕТ СН'!$G$12+СВЦЭМ!$D$10+'СЕТ СН'!$G$5-'СЕТ СН'!$G$20</f>
        <v>3088.8983665300002</v>
      </c>
      <c r="J76" s="36">
        <f>SUMIFS(СВЦЭМ!$C$39:$C$782,СВЦЭМ!$A$39:$A$782,$A76,СВЦЭМ!$B$39:$B$782,J$47)+'СЕТ СН'!$G$12+СВЦЭМ!$D$10+'СЕТ СН'!$G$5-'СЕТ СН'!$G$20</f>
        <v>3099.8220701300002</v>
      </c>
      <c r="K76" s="36">
        <f>SUMIFS(СВЦЭМ!$C$39:$C$782,СВЦЭМ!$A$39:$A$782,$A76,СВЦЭМ!$B$39:$B$782,K$47)+'СЕТ СН'!$G$12+СВЦЭМ!$D$10+'СЕТ СН'!$G$5-'СЕТ СН'!$G$20</f>
        <v>3111.4165313000003</v>
      </c>
      <c r="L76" s="36">
        <f>SUMIFS(СВЦЭМ!$C$39:$C$782,СВЦЭМ!$A$39:$A$782,$A76,СВЦЭМ!$B$39:$B$782,L$47)+'СЕТ СН'!$G$12+СВЦЭМ!$D$10+'СЕТ СН'!$G$5-'СЕТ СН'!$G$20</f>
        <v>3118.0755380300002</v>
      </c>
      <c r="M76" s="36">
        <f>SUMIFS(СВЦЭМ!$C$39:$C$782,СВЦЭМ!$A$39:$A$782,$A76,СВЦЭМ!$B$39:$B$782,M$47)+'СЕТ СН'!$G$12+СВЦЭМ!$D$10+'СЕТ СН'!$G$5-'СЕТ СН'!$G$20</f>
        <v>3121.45727618</v>
      </c>
      <c r="N76" s="36">
        <f>SUMIFS(СВЦЭМ!$C$39:$C$782,СВЦЭМ!$A$39:$A$782,$A76,СВЦЭМ!$B$39:$B$782,N$47)+'СЕТ СН'!$G$12+СВЦЭМ!$D$10+'СЕТ СН'!$G$5-'СЕТ СН'!$G$20</f>
        <v>3118.8798610800004</v>
      </c>
      <c r="O76" s="36">
        <f>SUMIFS(СВЦЭМ!$C$39:$C$782,СВЦЭМ!$A$39:$A$782,$A76,СВЦЭМ!$B$39:$B$782,O$47)+'СЕТ СН'!$G$12+СВЦЭМ!$D$10+'СЕТ СН'!$G$5-'СЕТ СН'!$G$20</f>
        <v>3110.28749457</v>
      </c>
      <c r="P76" s="36">
        <f>SUMIFS(СВЦЭМ!$C$39:$C$782,СВЦЭМ!$A$39:$A$782,$A76,СВЦЭМ!$B$39:$B$782,P$47)+'СЕТ СН'!$G$12+СВЦЭМ!$D$10+'СЕТ СН'!$G$5-'СЕТ СН'!$G$20</f>
        <v>3103.0966395400001</v>
      </c>
      <c r="Q76" s="36">
        <f>SUMIFS(СВЦЭМ!$C$39:$C$782,СВЦЭМ!$A$39:$A$782,$A76,СВЦЭМ!$B$39:$B$782,Q$47)+'СЕТ СН'!$G$12+СВЦЭМ!$D$10+'СЕТ СН'!$G$5-'СЕТ СН'!$G$20</f>
        <v>3102.0747075700001</v>
      </c>
      <c r="R76" s="36">
        <f>SUMIFS(СВЦЭМ!$C$39:$C$782,СВЦЭМ!$A$39:$A$782,$A76,СВЦЭМ!$B$39:$B$782,R$47)+'СЕТ СН'!$G$12+СВЦЭМ!$D$10+'СЕТ СН'!$G$5-'СЕТ СН'!$G$20</f>
        <v>3103.8194288200002</v>
      </c>
      <c r="S76" s="36">
        <f>SUMIFS(СВЦЭМ!$C$39:$C$782,СВЦЭМ!$A$39:$A$782,$A76,СВЦЭМ!$B$39:$B$782,S$47)+'СЕТ СН'!$G$12+СВЦЭМ!$D$10+'СЕТ СН'!$G$5-'СЕТ СН'!$G$20</f>
        <v>3115.9057007199999</v>
      </c>
      <c r="T76" s="36">
        <f>SUMIFS(СВЦЭМ!$C$39:$C$782,СВЦЭМ!$A$39:$A$782,$A76,СВЦЭМ!$B$39:$B$782,T$47)+'СЕТ СН'!$G$12+СВЦЭМ!$D$10+'СЕТ СН'!$G$5-'СЕТ СН'!$G$20</f>
        <v>3116.2639253100001</v>
      </c>
      <c r="U76" s="36">
        <f>SUMIFS(СВЦЭМ!$C$39:$C$782,СВЦЭМ!$A$39:$A$782,$A76,СВЦЭМ!$B$39:$B$782,U$47)+'СЕТ СН'!$G$12+СВЦЭМ!$D$10+'СЕТ СН'!$G$5-'СЕТ СН'!$G$20</f>
        <v>3115.6562955099998</v>
      </c>
      <c r="V76" s="36">
        <f>SUMIFS(СВЦЭМ!$C$39:$C$782,СВЦЭМ!$A$39:$A$782,$A76,СВЦЭМ!$B$39:$B$782,V$47)+'СЕТ СН'!$G$12+СВЦЭМ!$D$10+'СЕТ СН'!$G$5-'СЕТ СН'!$G$20</f>
        <v>3102.4940227200004</v>
      </c>
      <c r="W76" s="36">
        <f>SUMIFS(СВЦЭМ!$C$39:$C$782,СВЦЭМ!$A$39:$A$782,$A76,СВЦЭМ!$B$39:$B$782,W$47)+'СЕТ СН'!$G$12+СВЦЭМ!$D$10+'СЕТ СН'!$G$5-'СЕТ СН'!$G$20</f>
        <v>3100.89178038</v>
      </c>
      <c r="X76" s="36">
        <f>SUMIFS(СВЦЭМ!$C$39:$C$782,СВЦЭМ!$A$39:$A$782,$A76,СВЦЭМ!$B$39:$B$782,X$47)+'СЕТ СН'!$G$12+СВЦЭМ!$D$10+'СЕТ СН'!$G$5-'СЕТ СН'!$G$20</f>
        <v>3152.7737531299999</v>
      </c>
      <c r="Y76" s="36">
        <f>SUMIFS(СВЦЭМ!$C$39:$C$782,СВЦЭМ!$A$39:$A$782,$A76,СВЦЭМ!$B$39:$B$782,Y$47)+'СЕТ СН'!$G$12+СВЦЭМ!$D$10+'СЕТ СН'!$G$5-'СЕТ СН'!$G$20</f>
        <v>3160.79415238</v>
      </c>
    </row>
    <row r="77" spans="1:27" ht="15.75" x14ac:dyDescent="0.2">
      <c r="A77" s="35">
        <f t="shared" si="1"/>
        <v>44560</v>
      </c>
      <c r="B77" s="36">
        <f>SUMIFS(СВЦЭМ!$C$39:$C$782,СВЦЭМ!$A$39:$A$782,$A77,СВЦЭМ!$B$39:$B$782,B$47)+'СЕТ СН'!$G$12+СВЦЭМ!$D$10+'СЕТ СН'!$G$5-'СЕТ СН'!$G$20</f>
        <v>3179.72495574</v>
      </c>
      <c r="C77" s="36">
        <f>SUMIFS(СВЦЭМ!$C$39:$C$782,СВЦЭМ!$A$39:$A$782,$A77,СВЦЭМ!$B$39:$B$782,C$47)+'СЕТ СН'!$G$12+СВЦЭМ!$D$10+'СЕТ СН'!$G$5-'СЕТ СН'!$G$20</f>
        <v>3184.5277806499998</v>
      </c>
      <c r="D77" s="36">
        <f>SUMIFS(СВЦЭМ!$C$39:$C$782,СВЦЭМ!$A$39:$A$782,$A77,СВЦЭМ!$B$39:$B$782,D$47)+'СЕТ СН'!$G$12+СВЦЭМ!$D$10+'СЕТ СН'!$G$5-'СЕТ СН'!$G$20</f>
        <v>3208.2915534100002</v>
      </c>
      <c r="E77" s="36">
        <f>SUMIFS(СВЦЭМ!$C$39:$C$782,СВЦЭМ!$A$39:$A$782,$A77,СВЦЭМ!$B$39:$B$782,E$47)+'СЕТ СН'!$G$12+СВЦЭМ!$D$10+'СЕТ СН'!$G$5-'СЕТ СН'!$G$20</f>
        <v>3223.4494096899998</v>
      </c>
      <c r="F77" s="36">
        <f>SUMIFS(СВЦЭМ!$C$39:$C$782,СВЦЭМ!$A$39:$A$782,$A77,СВЦЭМ!$B$39:$B$782,F$47)+'СЕТ СН'!$G$12+СВЦЭМ!$D$10+'СЕТ СН'!$G$5-'СЕТ СН'!$G$20</f>
        <v>3194.8432946700004</v>
      </c>
      <c r="G77" s="36">
        <f>SUMIFS(СВЦЭМ!$C$39:$C$782,СВЦЭМ!$A$39:$A$782,$A77,СВЦЭМ!$B$39:$B$782,G$47)+'СЕТ СН'!$G$12+СВЦЭМ!$D$10+'СЕТ СН'!$G$5-'СЕТ СН'!$G$20</f>
        <v>3119.58584195</v>
      </c>
      <c r="H77" s="36">
        <f>SUMIFS(СВЦЭМ!$C$39:$C$782,СВЦЭМ!$A$39:$A$782,$A77,СВЦЭМ!$B$39:$B$782,H$47)+'СЕТ СН'!$G$12+СВЦЭМ!$D$10+'СЕТ СН'!$G$5-'СЕТ СН'!$G$20</f>
        <v>3113.2275429800002</v>
      </c>
      <c r="I77" s="36">
        <f>SUMIFS(СВЦЭМ!$C$39:$C$782,СВЦЭМ!$A$39:$A$782,$A77,СВЦЭМ!$B$39:$B$782,I$47)+'СЕТ СН'!$G$12+СВЦЭМ!$D$10+'СЕТ СН'!$G$5-'СЕТ СН'!$G$20</f>
        <v>3131.7106885100002</v>
      </c>
      <c r="J77" s="36">
        <f>SUMIFS(СВЦЭМ!$C$39:$C$782,СВЦЭМ!$A$39:$A$782,$A77,СВЦЭМ!$B$39:$B$782,J$47)+'СЕТ СН'!$G$12+СВЦЭМ!$D$10+'СЕТ СН'!$G$5-'СЕТ СН'!$G$20</f>
        <v>3132.6564282300001</v>
      </c>
      <c r="K77" s="36">
        <f>SUMIFS(СВЦЭМ!$C$39:$C$782,СВЦЭМ!$A$39:$A$782,$A77,СВЦЭМ!$B$39:$B$782,K$47)+'СЕТ СН'!$G$12+СВЦЭМ!$D$10+'СЕТ СН'!$G$5-'СЕТ СН'!$G$20</f>
        <v>3146.1997307700003</v>
      </c>
      <c r="L77" s="36">
        <f>SUMIFS(СВЦЭМ!$C$39:$C$782,СВЦЭМ!$A$39:$A$782,$A77,СВЦЭМ!$B$39:$B$782,L$47)+'СЕТ СН'!$G$12+СВЦЭМ!$D$10+'СЕТ СН'!$G$5-'СЕТ СН'!$G$20</f>
        <v>3147.8364869500001</v>
      </c>
      <c r="M77" s="36">
        <f>SUMIFS(СВЦЭМ!$C$39:$C$782,СВЦЭМ!$A$39:$A$782,$A77,СВЦЭМ!$B$39:$B$782,M$47)+'СЕТ СН'!$G$12+СВЦЭМ!$D$10+'СЕТ СН'!$G$5-'СЕТ СН'!$G$20</f>
        <v>3137.9419478</v>
      </c>
      <c r="N77" s="36">
        <f>SUMIFS(СВЦЭМ!$C$39:$C$782,СВЦЭМ!$A$39:$A$782,$A77,СВЦЭМ!$B$39:$B$782,N$47)+'СЕТ СН'!$G$12+СВЦЭМ!$D$10+'СЕТ СН'!$G$5-'СЕТ СН'!$G$20</f>
        <v>3146.4843247099998</v>
      </c>
      <c r="O77" s="36">
        <f>SUMIFS(СВЦЭМ!$C$39:$C$782,СВЦЭМ!$A$39:$A$782,$A77,СВЦЭМ!$B$39:$B$782,O$47)+'СЕТ СН'!$G$12+СВЦЭМ!$D$10+'СЕТ СН'!$G$5-'СЕТ СН'!$G$20</f>
        <v>3142.9715120700002</v>
      </c>
      <c r="P77" s="36">
        <f>SUMIFS(СВЦЭМ!$C$39:$C$782,СВЦЭМ!$A$39:$A$782,$A77,СВЦЭМ!$B$39:$B$782,P$47)+'СЕТ СН'!$G$12+СВЦЭМ!$D$10+'СЕТ СН'!$G$5-'СЕТ СН'!$G$20</f>
        <v>3135.5422909400004</v>
      </c>
      <c r="Q77" s="36">
        <f>SUMIFS(СВЦЭМ!$C$39:$C$782,СВЦЭМ!$A$39:$A$782,$A77,СВЦЭМ!$B$39:$B$782,Q$47)+'СЕТ СН'!$G$12+СВЦЭМ!$D$10+'СЕТ СН'!$G$5-'СЕТ СН'!$G$20</f>
        <v>3127.2805888800003</v>
      </c>
      <c r="R77" s="36">
        <f>SUMIFS(СВЦЭМ!$C$39:$C$782,СВЦЭМ!$A$39:$A$782,$A77,СВЦЭМ!$B$39:$B$782,R$47)+'СЕТ СН'!$G$12+СВЦЭМ!$D$10+'СЕТ СН'!$G$5-'СЕТ СН'!$G$20</f>
        <v>3122.50564046</v>
      </c>
      <c r="S77" s="36">
        <f>SUMIFS(СВЦЭМ!$C$39:$C$782,СВЦЭМ!$A$39:$A$782,$A77,СВЦЭМ!$B$39:$B$782,S$47)+'СЕТ СН'!$G$12+СВЦЭМ!$D$10+'СЕТ СН'!$G$5-'СЕТ СН'!$G$20</f>
        <v>3111.4868938700001</v>
      </c>
      <c r="T77" s="36">
        <f>SUMIFS(СВЦЭМ!$C$39:$C$782,СВЦЭМ!$A$39:$A$782,$A77,СВЦЭМ!$B$39:$B$782,T$47)+'СЕТ СН'!$G$12+СВЦЭМ!$D$10+'СЕТ СН'!$G$5-'СЕТ СН'!$G$20</f>
        <v>3130.0142063499998</v>
      </c>
      <c r="U77" s="36">
        <f>SUMIFS(СВЦЭМ!$C$39:$C$782,СВЦЭМ!$A$39:$A$782,$A77,СВЦЭМ!$B$39:$B$782,U$47)+'СЕТ СН'!$G$12+СВЦЭМ!$D$10+'СЕТ СН'!$G$5-'СЕТ СН'!$G$20</f>
        <v>3125.5534662</v>
      </c>
      <c r="V77" s="36">
        <f>SUMIFS(СВЦЭМ!$C$39:$C$782,СВЦЭМ!$A$39:$A$782,$A77,СВЦЭМ!$B$39:$B$782,V$47)+'СЕТ СН'!$G$12+СВЦЭМ!$D$10+'СЕТ СН'!$G$5-'СЕТ СН'!$G$20</f>
        <v>3114.0917411600003</v>
      </c>
      <c r="W77" s="36">
        <f>SUMIFS(СВЦЭМ!$C$39:$C$782,СВЦЭМ!$A$39:$A$782,$A77,СВЦЭМ!$B$39:$B$782,W$47)+'СЕТ СН'!$G$12+СВЦЭМ!$D$10+'СЕТ СН'!$G$5-'СЕТ СН'!$G$20</f>
        <v>3112.9807954400003</v>
      </c>
      <c r="X77" s="36">
        <f>SUMIFS(СВЦЭМ!$C$39:$C$782,СВЦЭМ!$A$39:$A$782,$A77,СВЦЭМ!$B$39:$B$782,X$47)+'СЕТ СН'!$G$12+СВЦЭМ!$D$10+'СЕТ СН'!$G$5-'СЕТ СН'!$G$20</f>
        <v>3170.9166720100002</v>
      </c>
      <c r="Y77" s="36">
        <f>SUMIFS(СВЦЭМ!$C$39:$C$782,СВЦЭМ!$A$39:$A$782,$A77,СВЦЭМ!$B$39:$B$782,Y$47)+'СЕТ СН'!$G$12+СВЦЭМ!$D$10+'СЕТ СН'!$G$5-'СЕТ СН'!$G$20</f>
        <v>3183.0829424800004</v>
      </c>
      <c r="AA77" s="37"/>
    </row>
    <row r="78" spans="1:27" ht="15.75" x14ac:dyDescent="0.2">
      <c r="A78" s="35">
        <f t="shared" si="1"/>
        <v>44561</v>
      </c>
      <c r="B78" s="36">
        <f>SUMIFS(СВЦЭМ!$C$39:$C$782,СВЦЭМ!$A$39:$A$782,$A78,СВЦЭМ!$B$39:$B$782,B$47)+'СЕТ СН'!$G$12+СВЦЭМ!$D$10+'СЕТ СН'!$G$5-'СЕТ СН'!$G$20</f>
        <v>3215.4330138400001</v>
      </c>
      <c r="C78" s="36">
        <f>SUMIFS(СВЦЭМ!$C$39:$C$782,СВЦЭМ!$A$39:$A$782,$A78,СВЦЭМ!$B$39:$B$782,C$47)+'СЕТ СН'!$G$12+СВЦЭМ!$D$10+'СЕТ СН'!$G$5-'СЕТ СН'!$G$20</f>
        <v>3202.7736137299999</v>
      </c>
      <c r="D78" s="36">
        <f>SUMIFS(СВЦЭМ!$C$39:$C$782,СВЦЭМ!$A$39:$A$782,$A78,СВЦЭМ!$B$39:$B$782,D$47)+'СЕТ СН'!$G$12+СВЦЭМ!$D$10+'СЕТ СН'!$G$5-'СЕТ СН'!$G$20</f>
        <v>3137.19844655</v>
      </c>
      <c r="E78" s="36">
        <f>SUMIFS(СВЦЭМ!$C$39:$C$782,СВЦЭМ!$A$39:$A$782,$A78,СВЦЭМ!$B$39:$B$782,E$47)+'СЕТ СН'!$G$12+СВЦЭМ!$D$10+'СЕТ СН'!$G$5-'СЕТ СН'!$G$20</f>
        <v>3206.7178933</v>
      </c>
      <c r="F78" s="36">
        <f>SUMIFS(СВЦЭМ!$C$39:$C$782,СВЦЭМ!$A$39:$A$782,$A78,СВЦЭМ!$B$39:$B$782,F$47)+'СЕТ СН'!$G$12+СВЦЭМ!$D$10+'СЕТ СН'!$G$5-'СЕТ СН'!$G$20</f>
        <v>3206.6517615800003</v>
      </c>
      <c r="G78" s="36">
        <f>SUMIFS(СВЦЭМ!$C$39:$C$782,СВЦЭМ!$A$39:$A$782,$A78,СВЦЭМ!$B$39:$B$782,G$47)+'СЕТ СН'!$G$12+СВЦЭМ!$D$10+'СЕТ СН'!$G$5-'СЕТ СН'!$G$20</f>
        <v>3113.6449333199998</v>
      </c>
      <c r="H78" s="36">
        <f>SUMIFS(СВЦЭМ!$C$39:$C$782,СВЦЭМ!$A$39:$A$782,$A78,СВЦЭМ!$B$39:$B$782,H$47)+'СЕТ СН'!$G$12+СВЦЭМ!$D$10+'СЕТ СН'!$G$5-'СЕТ СН'!$G$20</f>
        <v>3128.2742137599998</v>
      </c>
      <c r="I78" s="36">
        <f>SUMIFS(СВЦЭМ!$C$39:$C$782,СВЦЭМ!$A$39:$A$782,$A78,СВЦЭМ!$B$39:$B$782,I$47)+'СЕТ СН'!$G$12+СВЦЭМ!$D$10+'СЕТ СН'!$G$5-'СЕТ СН'!$G$20</f>
        <v>3132.1227492899998</v>
      </c>
      <c r="J78" s="36">
        <f>SUMIFS(СВЦЭМ!$C$39:$C$782,СВЦЭМ!$A$39:$A$782,$A78,СВЦЭМ!$B$39:$B$782,J$47)+'СЕТ СН'!$G$12+СВЦЭМ!$D$10+'СЕТ СН'!$G$5-'СЕТ СН'!$G$20</f>
        <v>3168.15283688</v>
      </c>
      <c r="K78" s="36">
        <f>SUMIFS(СВЦЭМ!$C$39:$C$782,СВЦЭМ!$A$39:$A$782,$A78,СВЦЭМ!$B$39:$B$782,K$47)+'СЕТ СН'!$G$12+СВЦЭМ!$D$10+'СЕТ СН'!$G$5-'СЕТ СН'!$G$20</f>
        <v>3139.6288808099998</v>
      </c>
      <c r="L78" s="36">
        <f>SUMIFS(СВЦЭМ!$C$39:$C$782,СВЦЭМ!$A$39:$A$782,$A78,СВЦЭМ!$B$39:$B$782,L$47)+'СЕТ СН'!$G$12+СВЦЭМ!$D$10+'СЕТ СН'!$G$5-'СЕТ СН'!$G$20</f>
        <v>3160.4220595500001</v>
      </c>
      <c r="M78" s="36">
        <f>SUMIFS(СВЦЭМ!$C$39:$C$782,СВЦЭМ!$A$39:$A$782,$A78,СВЦЭМ!$B$39:$B$782,M$47)+'СЕТ СН'!$G$12+СВЦЭМ!$D$10+'СЕТ СН'!$G$5-'СЕТ СН'!$G$20</f>
        <v>3153.8038628700001</v>
      </c>
      <c r="N78" s="36">
        <f>SUMIFS(СВЦЭМ!$C$39:$C$782,СВЦЭМ!$A$39:$A$782,$A78,СВЦЭМ!$B$39:$B$782,N$47)+'СЕТ СН'!$G$12+СВЦЭМ!$D$10+'СЕТ СН'!$G$5-'СЕТ СН'!$G$20</f>
        <v>3146.2514923200001</v>
      </c>
      <c r="O78" s="36">
        <f>SUMIFS(СВЦЭМ!$C$39:$C$782,СВЦЭМ!$A$39:$A$782,$A78,СВЦЭМ!$B$39:$B$782,O$47)+'СЕТ СН'!$G$12+СВЦЭМ!$D$10+'СЕТ СН'!$G$5-'СЕТ СН'!$G$20</f>
        <v>3129.87475541</v>
      </c>
      <c r="P78" s="36">
        <f>SUMIFS(СВЦЭМ!$C$39:$C$782,СВЦЭМ!$A$39:$A$782,$A78,СВЦЭМ!$B$39:$B$782,P$47)+'СЕТ СН'!$G$12+СВЦЭМ!$D$10+'СЕТ СН'!$G$5-'СЕТ СН'!$G$20</f>
        <v>3134.7625803199999</v>
      </c>
      <c r="Q78" s="36">
        <f>SUMIFS(СВЦЭМ!$C$39:$C$782,СВЦЭМ!$A$39:$A$782,$A78,СВЦЭМ!$B$39:$B$782,Q$47)+'СЕТ СН'!$G$12+СВЦЭМ!$D$10+'СЕТ СН'!$G$5-'СЕТ СН'!$G$20</f>
        <v>3134.5144166800001</v>
      </c>
      <c r="R78" s="36">
        <f>SUMIFS(СВЦЭМ!$C$39:$C$782,СВЦЭМ!$A$39:$A$782,$A78,СВЦЭМ!$B$39:$B$782,R$47)+'СЕТ СН'!$G$12+СВЦЭМ!$D$10+'СЕТ СН'!$G$5-'СЕТ СН'!$G$20</f>
        <v>3126.8741347900004</v>
      </c>
      <c r="S78" s="36">
        <f>SUMIFS(СВЦЭМ!$C$39:$C$782,СВЦЭМ!$A$39:$A$782,$A78,СВЦЭМ!$B$39:$B$782,S$47)+'СЕТ СН'!$G$12+СВЦЭМ!$D$10+'СЕТ СН'!$G$5-'СЕТ СН'!$G$20</f>
        <v>3148.1283805900002</v>
      </c>
      <c r="T78" s="36">
        <f>SUMIFS(СВЦЭМ!$C$39:$C$782,СВЦЭМ!$A$39:$A$782,$A78,СВЦЭМ!$B$39:$B$782,T$47)+'СЕТ СН'!$G$12+СВЦЭМ!$D$10+'СЕТ СН'!$G$5-'СЕТ СН'!$G$20</f>
        <v>3162.88991231</v>
      </c>
      <c r="U78" s="36">
        <f>SUMIFS(СВЦЭМ!$C$39:$C$782,СВЦЭМ!$A$39:$A$782,$A78,СВЦЭМ!$B$39:$B$782,U$47)+'СЕТ СН'!$G$12+СВЦЭМ!$D$10+'СЕТ СН'!$G$5-'СЕТ СН'!$G$20</f>
        <v>3163.1555688400003</v>
      </c>
      <c r="V78" s="36">
        <f>SUMIFS(СВЦЭМ!$C$39:$C$782,СВЦЭМ!$A$39:$A$782,$A78,СВЦЭМ!$B$39:$B$782,V$47)+'СЕТ СН'!$G$12+СВЦЭМ!$D$10+'СЕТ СН'!$G$5-'СЕТ СН'!$G$20</f>
        <v>3147.5597180499999</v>
      </c>
      <c r="W78" s="36">
        <f>SUMIFS(СВЦЭМ!$C$39:$C$782,СВЦЭМ!$A$39:$A$782,$A78,СВЦЭМ!$B$39:$B$782,W$47)+'СЕТ СН'!$G$12+СВЦЭМ!$D$10+'СЕТ СН'!$G$5-'СЕТ СН'!$G$20</f>
        <v>3148.2633358600001</v>
      </c>
      <c r="X78" s="36">
        <f>SUMIFS(СВЦЭМ!$C$39:$C$782,СВЦЭМ!$A$39:$A$782,$A78,СВЦЭМ!$B$39:$B$782,X$47)+'СЕТ СН'!$G$12+СВЦЭМ!$D$10+'СЕТ СН'!$G$5-'СЕТ СН'!$G$20</f>
        <v>3167.2531490800002</v>
      </c>
      <c r="Y78" s="36">
        <f>SUMIFS(СВЦЭМ!$C$39:$C$782,СВЦЭМ!$A$39:$A$782,$A78,СВЦЭМ!$B$39:$B$782,Y$47)+'СЕТ СН'!$G$12+СВЦЭМ!$D$10+'СЕТ СН'!$G$5-'СЕТ СН'!$G$20</f>
        <v>3179.9621175000002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СН'!$H$12+СВЦЭМ!$D$10+'СЕТ СН'!$H$5-'СЕТ СН'!$H$20</f>
        <v>3219.6409081900001</v>
      </c>
      <c r="C84" s="36">
        <f>SUMIFS(СВЦЭМ!$C$39:$C$782,СВЦЭМ!$A$39:$A$782,$A84,СВЦЭМ!$B$39:$B$782,C$83)+'СЕТ СН'!$H$12+СВЦЭМ!$D$10+'СЕТ СН'!$H$5-'СЕТ СН'!$H$20</f>
        <v>3235.9382384700002</v>
      </c>
      <c r="D84" s="36">
        <f>SUMIFS(СВЦЭМ!$C$39:$C$782,СВЦЭМ!$A$39:$A$782,$A84,СВЦЭМ!$B$39:$B$782,D$83)+'СЕТ СН'!$H$12+СВЦЭМ!$D$10+'СЕТ СН'!$H$5-'СЕТ СН'!$H$20</f>
        <v>3271.2961989400001</v>
      </c>
      <c r="E84" s="36">
        <f>SUMIFS(СВЦЭМ!$C$39:$C$782,СВЦЭМ!$A$39:$A$782,$A84,СВЦЭМ!$B$39:$B$782,E$83)+'СЕТ СН'!$H$12+СВЦЭМ!$D$10+'СЕТ СН'!$H$5-'СЕТ СН'!$H$20</f>
        <v>3275.6634781800003</v>
      </c>
      <c r="F84" s="36">
        <f>SUMIFS(СВЦЭМ!$C$39:$C$782,СВЦЭМ!$A$39:$A$782,$A84,СВЦЭМ!$B$39:$B$782,F$83)+'СЕТ СН'!$H$12+СВЦЭМ!$D$10+'СЕТ СН'!$H$5-'СЕТ СН'!$H$20</f>
        <v>3290.0332955399999</v>
      </c>
      <c r="G84" s="36">
        <f>SUMIFS(СВЦЭМ!$C$39:$C$782,СВЦЭМ!$A$39:$A$782,$A84,СВЦЭМ!$B$39:$B$782,G$83)+'СЕТ СН'!$H$12+СВЦЭМ!$D$10+'СЕТ СН'!$H$5-'СЕТ СН'!$H$20</f>
        <v>3270.0579011899999</v>
      </c>
      <c r="H84" s="36">
        <f>SUMIFS(СВЦЭМ!$C$39:$C$782,СВЦЭМ!$A$39:$A$782,$A84,СВЦЭМ!$B$39:$B$782,H$83)+'СЕТ СН'!$H$12+СВЦЭМ!$D$10+'СЕТ СН'!$H$5-'СЕТ СН'!$H$20</f>
        <v>3237.2049133300002</v>
      </c>
      <c r="I84" s="36">
        <f>SUMIFS(СВЦЭМ!$C$39:$C$782,СВЦЭМ!$A$39:$A$782,$A84,СВЦЭМ!$B$39:$B$782,I$83)+'СЕТ СН'!$H$12+СВЦЭМ!$D$10+'СЕТ СН'!$H$5-'СЕТ СН'!$H$20</f>
        <v>3220.3497937700004</v>
      </c>
      <c r="J84" s="36">
        <f>SUMIFS(СВЦЭМ!$C$39:$C$782,СВЦЭМ!$A$39:$A$782,$A84,СВЦЭМ!$B$39:$B$782,J$83)+'СЕТ СН'!$H$12+СВЦЭМ!$D$10+'СЕТ СН'!$H$5-'СЕТ СН'!$H$20</f>
        <v>3211.4077921799999</v>
      </c>
      <c r="K84" s="36">
        <f>SUMIFS(СВЦЭМ!$C$39:$C$782,СВЦЭМ!$A$39:$A$782,$A84,СВЦЭМ!$B$39:$B$782,K$83)+'СЕТ СН'!$H$12+СВЦЭМ!$D$10+'СЕТ СН'!$H$5-'СЕТ СН'!$H$20</f>
        <v>3218.6217586299999</v>
      </c>
      <c r="L84" s="36">
        <f>SUMIFS(СВЦЭМ!$C$39:$C$782,СВЦЭМ!$A$39:$A$782,$A84,СВЦЭМ!$B$39:$B$782,L$83)+'СЕТ СН'!$H$12+СВЦЭМ!$D$10+'СЕТ СН'!$H$5-'СЕТ СН'!$H$20</f>
        <v>3178.3816758200001</v>
      </c>
      <c r="M84" s="36">
        <f>SUMIFS(СВЦЭМ!$C$39:$C$782,СВЦЭМ!$A$39:$A$782,$A84,СВЦЭМ!$B$39:$B$782,M$83)+'СЕТ СН'!$H$12+СВЦЭМ!$D$10+'СЕТ СН'!$H$5-'СЕТ СН'!$H$20</f>
        <v>3179.6948860900002</v>
      </c>
      <c r="N84" s="36">
        <f>SUMIFS(СВЦЭМ!$C$39:$C$782,СВЦЭМ!$A$39:$A$782,$A84,СВЦЭМ!$B$39:$B$782,N$83)+'СЕТ СН'!$H$12+СВЦЭМ!$D$10+'СЕТ СН'!$H$5-'СЕТ СН'!$H$20</f>
        <v>3194.2634167000001</v>
      </c>
      <c r="O84" s="36">
        <f>SUMIFS(СВЦЭМ!$C$39:$C$782,СВЦЭМ!$A$39:$A$782,$A84,СВЦЭМ!$B$39:$B$782,O$83)+'СЕТ СН'!$H$12+СВЦЭМ!$D$10+'СЕТ СН'!$H$5-'СЕТ СН'!$H$20</f>
        <v>3195.2694206400001</v>
      </c>
      <c r="P84" s="36">
        <f>SUMIFS(СВЦЭМ!$C$39:$C$782,СВЦЭМ!$A$39:$A$782,$A84,СВЦЭМ!$B$39:$B$782,P$83)+'СЕТ СН'!$H$12+СВЦЭМ!$D$10+'СЕТ СН'!$H$5-'СЕТ СН'!$H$20</f>
        <v>3204.1613335900001</v>
      </c>
      <c r="Q84" s="36">
        <f>SUMIFS(СВЦЭМ!$C$39:$C$782,СВЦЭМ!$A$39:$A$782,$A84,СВЦЭМ!$B$39:$B$782,Q$83)+'СЕТ СН'!$H$12+СВЦЭМ!$D$10+'СЕТ СН'!$H$5-'СЕТ СН'!$H$20</f>
        <v>3211.2102523800004</v>
      </c>
      <c r="R84" s="36">
        <f>SUMIFS(СВЦЭМ!$C$39:$C$782,СВЦЭМ!$A$39:$A$782,$A84,СВЦЭМ!$B$39:$B$782,R$83)+'СЕТ СН'!$H$12+СВЦЭМ!$D$10+'СЕТ СН'!$H$5-'СЕТ СН'!$H$20</f>
        <v>3208.1691779299999</v>
      </c>
      <c r="S84" s="36">
        <f>SUMIFS(СВЦЭМ!$C$39:$C$782,СВЦЭМ!$A$39:$A$782,$A84,СВЦЭМ!$B$39:$B$782,S$83)+'СЕТ СН'!$H$12+СВЦЭМ!$D$10+'СЕТ СН'!$H$5-'СЕТ СН'!$H$20</f>
        <v>3190.5388527300001</v>
      </c>
      <c r="T84" s="36">
        <f>SUMIFS(СВЦЭМ!$C$39:$C$782,СВЦЭМ!$A$39:$A$782,$A84,СВЦЭМ!$B$39:$B$782,T$83)+'СЕТ СН'!$H$12+СВЦЭМ!$D$10+'СЕТ СН'!$H$5-'СЕТ СН'!$H$20</f>
        <v>3166.0688716000004</v>
      </c>
      <c r="U84" s="36">
        <f>SUMIFS(СВЦЭМ!$C$39:$C$782,СВЦЭМ!$A$39:$A$782,$A84,СВЦЭМ!$B$39:$B$782,U$83)+'СЕТ СН'!$H$12+СВЦЭМ!$D$10+'СЕТ СН'!$H$5-'СЕТ СН'!$H$20</f>
        <v>3175.1872784400002</v>
      </c>
      <c r="V84" s="36">
        <f>SUMIFS(СВЦЭМ!$C$39:$C$782,СВЦЭМ!$A$39:$A$782,$A84,СВЦЭМ!$B$39:$B$782,V$83)+'СЕТ СН'!$H$12+СВЦЭМ!$D$10+'СЕТ СН'!$H$5-'СЕТ СН'!$H$20</f>
        <v>3189.8268251099998</v>
      </c>
      <c r="W84" s="36">
        <f>SUMIFS(СВЦЭМ!$C$39:$C$782,СВЦЭМ!$A$39:$A$782,$A84,СВЦЭМ!$B$39:$B$782,W$83)+'СЕТ СН'!$H$12+СВЦЭМ!$D$10+'СЕТ СН'!$H$5-'СЕТ СН'!$H$20</f>
        <v>3195.67060485</v>
      </c>
      <c r="X84" s="36">
        <f>SUMIFS(СВЦЭМ!$C$39:$C$782,СВЦЭМ!$A$39:$A$782,$A84,СВЦЭМ!$B$39:$B$782,X$83)+'СЕТ СН'!$H$12+СВЦЭМ!$D$10+'СЕТ СН'!$H$5-'СЕТ СН'!$H$20</f>
        <v>3194.44323093</v>
      </c>
      <c r="Y84" s="36">
        <f>SUMIFS(СВЦЭМ!$C$39:$C$782,СВЦЭМ!$A$39:$A$782,$A84,СВЦЭМ!$B$39:$B$782,Y$83)+'СЕТ СН'!$H$12+СВЦЭМ!$D$10+'СЕТ СН'!$H$5-'СЕТ СН'!$H$20</f>
        <v>3208.1302004899999</v>
      </c>
    </row>
    <row r="85" spans="1:25" ht="15.75" x14ac:dyDescent="0.2">
      <c r="A85" s="35">
        <f>A84+1</f>
        <v>44532</v>
      </c>
      <c r="B85" s="36">
        <f>SUMIFS(СВЦЭМ!$C$39:$C$782,СВЦЭМ!$A$39:$A$782,$A85,СВЦЭМ!$B$39:$B$782,B$83)+'СЕТ СН'!$H$12+СВЦЭМ!$D$10+'СЕТ СН'!$H$5-'СЕТ СН'!$H$20</f>
        <v>3235.0955889100001</v>
      </c>
      <c r="C85" s="36">
        <f>SUMIFS(СВЦЭМ!$C$39:$C$782,СВЦЭМ!$A$39:$A$782,$A85,СВЦЭМ!$B$39:$B$782,C$83)+'СЕТ СН'!$H$12+СВЦЭМ!$D$10+'СЕТ СН'!$H$5-'СЕТ СН'!$H$20</f>
        <v>3230.1121743499998</v>
      </c>
      <c r="D85" s="36">
        <f>SUMIFS(СВЦЭМ!$C$39:$C$782,СВЦЭМ!$A$39:$A$782,$A85,СВЦЭМ!$B$39:$B$782,D$83)+'СЕТ СН'!$H$12+СВЦЭМ!$D$10+'СЕТ СН'!$H$5-'СЕТ СН'!$H$20</f>
        <v>3203.2215420100001</v>
      </c>
      <c r="E85" s="36">
        <f>SUMIFS(СВЦЭМ!$C$39:$C$782,СВЦЭМ!$A$39:$A$782,$A85,СВЦЭМ!$B$39:$B$782,E$83)+'СЕТ СН'!$H$12+СВЦЭМ!$D$10+'СЕТ СН'!$H$5-'СЕТ СН'!$H$20</f>
        <v>3219.9123127700004</v>
      </c>
      <c r="F85" s="36">
        <f>SUMIFS(СВЦЭМ!$C$39:$C$782,СВЦЭМ!$A$39:$A$782,$A85,СВЦЭМ!$B$39:$B$782,F$83)+'СЕТ СН'!$H$12+СВЦЭМ!$D$10+'СЕТ СН'!$H$5-'СЕТ СН'!$H$20</f>
        <v>3230.1367025899999</v>
      </c>
      <c r="G85" s="36">
        <f>SUMIFS(СВЦЭМ!$C$39:$C$782,СВЦЭМ!$A$39:$A$782,$A85,СВЦЭМ!$B$39:$B$782,G$83)+'СЕТ СН'!$H$12+СВЦЭМ!$D$10+'СЕТ СН'!$H$5-'СЕТ СН'!$H$20</f>
        <v>3227.3165383800001</v>
      </c>
      <c r="H85" s="36">
        <f>SUMIFS(СВЦЭМ!$C$39:$C$782,СВЦЭМ!$A$39:$A$782,$A85,СВЦЭМ!$B$39:$B$782,H$83)+'СЕТ СН'!$H$12+СВЦЭМ!$D$10+'СЕТ СН'!$H$5-'СЕТ СН'!$H$20</f>
        <v>3241.2769324400001</v>
      </c>
      <c r="I85" s="36">
        <f>SUMIFS(СВЦЭМ!$C$39:$C$782,СВЦЭМ!$A$39:$A$782,$A85,СВЦЭМ!$B$39:$B$782,I$83)+'СЕТ СН'!$H$12+СВЦЭМ!$D$10+'СЕТ СН'!$H$5-'СЕТ СН'!$H$20</f>
        <v>3298.7306371200002</v>
      </c>
      <c r="J85" s="36">
        <f>SUMIFS(СВЦЭМ!$C$39:$C$782,СВЦЭМ!$A$39:$A$782,$A85,СВЦЭМ!$B$39:$B$782,J$83)+'СЕТ СН'!$H$12+СВЦЭМ!$D$10+'СЕТ СН'!$H$5-'СЕТ СН'!$H$20</f>
        <v>3297.3763197899998</v>
      </c>
      <c r="K85" s="36">
        <f>SUMIFS(СВЦЭМ!$C$39:$C$782,СВЦЭМ!$A$39:$A$782,$A85,СВЦЭМ!$B$39:$B$782,K$83)+'СЕТ СН'!$H$12+СВЦЭМ!$D$10+'СЕТ СН'!$H$5-'СЕТ СН'!$H$20</f>
        <v>3321.4193895899998</v>
      </c>
      <c r="L85" s="36">
        <f>SUMIFS(СВЦЭМ!$C$39:$C$782,СВЦЭМ!$A$39:$A$782,$A85,СВЦЭМ!$B$39:$B$782,L$83)+'СЕТ СН'!$H$12+СВЦЭМ!$D$10+'СЕТ СН'!$H$5-'СЕТ СН'!$H$20</f>
        <v>3331.58693924</v>
      </c>
      <c r="M85" s="36">
        <f>SUMIFS(СВЦЭМ!$C$39:$C$782,СВЦЭМ!$A$39:$A$782,$A85,СВЦЭМ!$B$39:$B$782,M$83)+'СЕТ СН'!$H$12+СВЦЭМ!$D$10+'СЕТ СН'!$H$5-'СЕТ СН'!$H$20</f>
        <v>3327.60455047</v>
      </c>
      <c r="N85" s="36">
        <f>SUMIFS(СВЦЭМ!$C$39:$C$782,СВЦЭМ!$A$39:$A$782,$A85,СВЦЭМ!$B$39:$B$782,N$83)+'СЕТ СН'!$H$12+СВЦЭМ!$D$10+'СЕТ СН'!$H$5-'СЕТ СН'!$H$20</f>
        <v>3318.5211471100001</v>
      </c>
      <c r="O85" s="36">
        <f>SUMIFS(СВЦЭМ!$C$39:$C$782,СВЦЭМ!$A$39:$A$782,$A85,СВЦЭМ!$B$39:$B$782,O$83)+'СЕТ СН'!$H$12+СВЦЭМ!$D$10+'СЕТ СН'!$H$5-'СЕТ СН'!$H$20</f>
        <v>3389.8690458199999</v>
      </c>
      <c r="P85" s="36">
        <f>SUMIFS(СВЦЭМ!$C$39:$C$782,СВЦЭМ!$A$39:$A$782,$A85,СВЦЭМ!$B$39:$B$782,P$83)+'СЕТ СН'!$H$12+СВЦЭМ!$D$10+'СЕТ СН'!$H$5-'СЕТ СН'!$H$20</f>
        <v>3383.6323953400001</v>
      </c>
      <c r="Q85" s="36">
        <f>SUMIFS(СВЦЭМ!$C$39:$C$782,СВЦЭМ!$A$39:$A$782,$A85,СВЦЭМ!$B$39:$B$782,Q$83)+'СЕТ СН'!$H$12+СВЦЭМ!$D$10+'СЕТ СН'!$H$5-'СЕТ СН'!$H$20</f>
        <v>3377.7384839300003</v>
      </c>
      <c r="R85" s="36">
        <f>SUMIFS(СВЦЭМ!$C$39:$C$782,СВЦЭМ!$A$39:$A$782,$A85,СВЦЭМ!$B$39:$B$782,R$83)+'СЕТ СН'!$H$12+СВЦЭМ!$D$10+'СЕТ СН'!$H$5-'СЕТ СН'!$H$20</f>
        <v>3310.9583016800002</v>
      </c>
      <c r="S85" s="36">
        <f>SUMIFS(СВЦЭМ!$C$39:$C$782,СВЦЭМ!$A$39:$A$782,$A85,СВЦЭМ!$B$39:$B$782,S$83)+'СЕТ СН'!$H$12+СВЦЭМ!$D$10+'СЕТ СН'!$H$5-'СЕТ СН'!$H$20</f>
        <v>3297.19096691</v>
      </c>
      <c r="T85" s="36">
        <f>SUMIFS(СВЦЭМ!$C$39:$C$782,СВЦЭМ!$A$39:$A$782,$A85,СВЦЭМ!$B$39:$B$782,T$83)+'СЕТ СН'!$H$12+СВЦЭМ!$D$10+'СЕТ СН'!$H$5-'СЕТ СН'!$H$20</f>
        <v>3248.6825091500004</v>
      </c>
      <c r="U85" s="36">
        <f>SUMIFS(СВЦЭМ!$C$39:$C$782,СВЦЭМ!$A$39:$A$782,$A85,СВЦЭМ!$B$39:$B$782,U$83)+'СЕТ СН'!$H$12+СВЦЭМ!$D$10+'СЕТ СН'!$H$5-'СЕТ СН'!$H$20</f>
        <v>3284.70932356</v>
      </c>
      <c r="V85" s="36">
        <f>SUMIFS(СВЦЭМ!$C$39:$C$782,СВЦЭМ!$A$39:$A$782,$A85,СВЦЭМ!$B$39:$B$782,V$83)+'СЕТ СН'!$H$12+СВЦЭМ!$D$10+'СЕТ СН'!$H$5-'СЕТ СН'!$H$20</f>
        <v>3296.4787121700001</v>
      </c>
      <c r="W85" s="36">
        <f>SUMIFS(СВЦЭМ!$C$39:$C$782,СВЦЭМ!$A$39:$A$782,$A85,СВЦЭМ!$B$39:$B$782,W$83)+'СЕТ СН'!$H$12+СВЦЭМ!$D$10+'СЕТ СН'!$H$5-'СЕТ СН'!$H$20</f>
        <v>3302.7489944700001</v>
      </c>
      <c r="X85" s="36">
        <f>SUMIFS(СВЦЭМ!$C$39:$C$782,СВЦЭМ!$A$39:$A$782,$A85,СВЦЭМ!$B$39:$B$782,X$83)+'СЕТ СН'!$H$12+СВЦЭМ!$D$10+'СЕТ СН'!$H$5-'СЕТ СН'!$H$20</f>
        <v>3368.7004791400004</v>
      </c>
      <c r="Y85" s="36">
        <f>SUMIFS(СВЦЭМ!$C$39:$C$782,СВЦЭМ!$A$39:$A$782,$A85,СВЦЭМ!$B$39:$B$782,Y$83)+'СЕТ СН'!$H$12+СВЦЭМ!$D$10+'СЕТ СН'!$H$5-'СЕТ СН'!$H$20</f>
        <v>3377.41284735</v>
      </c>
    </row>
    <row r="86" spans="1:25" ht="15.75" x14ac:dyDescent="0.2">
      <c r="A86" s="35">
        <f t="shared" ref="A86:A114" si="2">A85+1</f>
        <v>44533</v>
      </c>
      <c r="B86" s="36">
        <f>SUMIFS(СВЦЭМ!$C$39:$C$782,СВЦЭМ!$A$39:$A$782,$A86,СВЦЭМ!$B$39:$B$782,B$83)+'СЕТ СН'!$H$12+СВЦЭМ!$D$10+'СЕТ СН'!$H$5-'СЕТ СН'!$H$20</f>
        <v>3394.6974991900001</v>
      </c>
      <c r="C86" s="36">
        <f>SUMIFS(СВЦЭМ!$C$39:$C$782,СВЦЭМ!$A$39:$A$782,$A86,СВЦЭМ!$B$39:$B$782,C$83)+'СЕТ СН'!$H$12+СВЦЭМ!$D$10+'СЕТ СН'!$H$5-'СЕТ СН'!$H$20</f>
        <v>3387.4319927000001</v>
      </c>
      <c r="D86" s="36">
        <f>SUMIFS(СВЦЭМ!$C$39:$C$782,СВЦЭМ!$A$39:$A$782,$A86,СВЦЭМ!$B$39:$B$782,D$83)+'СЕТ СН'!$H$12+СВЦЭМ!$D$10+'СЕТ СН'!$H$5-'СЕТ СН'!$H$20</f>
        <v>3362.7788209400001</v>
      </c>
      <c r="E86" s="36">
        <f>SUMIFS(СВЦЭМ!$C$39:$C$782,СВЦЭМ!$A$39:$A$782,$A86,СВЦЭМ!$B$39:$B$782,E$83)+'СЕТ СН'!$H$12+СВЦЭМ!$D$10+'СЕТ СН'!$H$5-'СЕТ СН'!$H$20</f>
        <v>3360.8983383100003</v>
      </c>
      <c r="F86" s="36">
        <f>SUMIFS(СВЦЭМ!$C$39:$C$782,СВЦЭМ!$A$39:$A$782,$A86,СВЦЭМ!$B$39:$B$782,F$83)+'СЕТ СН'!$H$12+СВЦЭМ!$D$10+'СЕТ СН'!$H$5-'СЕТ СН'!$H$20</f>
        <v>3367.6138811300002</v>
      </c>
      <c r="G86" s="36">
        <f>SUMIFS(СВЦЭМ!$C$39:$C$782,СВЦЭМ!$A$39:$A$782,$A86,СВЦЭМ!$B$39:$B$782,G$83)+'СЕТ СН'!$H$12+СВЦЭМ!$D$10+'СЕТ СН'!$H$5-'СЕТ СН'!$H$20</f>
        <v>3300.3016968500001</v>
      </c>
      <c r="H86" s="36">
        <f>SUMIFS(СВЦЭМ!$C$39:$C$782,СВЦЭМ!$A$39:$A$782,$A86,СВЦЭМ!$B$39:$B$782,H$83)+'СЕТ СН'!$H$12+СВЦЭМ!$D$10+'СЕТ СН'!$H$5-'СЕТ СН'!$H$20</f>
        <v>3311.6899022300004</v>
      </c>
      <c r="I86" s="36">
        <f>SUMIFS(СВЦЭМ!$C$39:$C$782,СВЦЭМ!$A$39:$A$782,$A86,СВЦЭМ!$B$39:$B$782,I$83)+'СЕТ СН'!$H$12+СВЦЭМ!$D$10+'СЕТ СН'!$H$5-'СЕТ СН'!$H$20</f>
        <v>3326.29514741</v>
      </c>
      <c r="J86" s="36">
        <f>SUMIFS(СВЦЭМ!$C$39:$C$782,СВЦЭМ!$A$39:$A$782,$A86,СВЦЭМ!$B$39:$B$782,J$83)+'СЕТ СН'!$H$12+СВЦЭМ!$D$10+'СЕТ СН'!$H$5-'СЕТ СН'!$H$20</f>
        <v>3300.79399749</v>
      </c>
      <c r="K86" s="36">
        <f>SUMIFS(СВЦЭМ!$C$39:$C$782,СВЦЭМ!$A$39:$A$782,$A86,СВЦЭМ!$B$39:$B$782,K$83)+'СЕТ СН'!$H$12+СВЦЭМ!$D$10+'СЕТ СН'!$H$5-'СЕТ СН'!$H$20</f>
        <v>3304.5925358900004</v>
      </c>
      <c r="L86" s="36">
        <f>SUMIFS(СВЦЭМ!$C$39:$C$782,СВЦЭМ!$A$39:$A$782,$A86,СВЦЭМ!$B$39:$B$782,L$83)+'СЕТ СН'!$H$12+СВЦЭМ!$D$10+'СЕТ СН'!$H$5-'СЕТ СН'!$H$20</f>
        <v>3303.2181486500003</v>
      </c>
      <c r="M86" s="36">
        <f>SUMIFS(СВЦЭМ!$C$39:$C$782,СВЦЭМ!$A$39:$A$782,$A86,СВЦЭМ!$B$39:$B$782,M$83)+'СЕТ СН'!$H$12+СВЦЭМ!$D$10+'СЕТ СН'!$H$5-'СЕТ СН'!$H$20</f>
        <v>3313.31220115</v>
      </c>
      <c r="N86" s="36">
        <f>SUMIFS(СВЦЭМ!$C$39:$C$782,СВЦЭМ!$A$39:$A$782,$A86,СВЦЭМ!$B$39:$B$782,N$83)+'СЕТ СН'!$H$12+СВЦЭМ!$D$10+'СЕТ СН'!$H$5-'СЕТ СН'!$H$20</f>
        <v>3297.4826667000002</v>
      </c>
      <c r="O86" s="36">
        <f>SUMIFS(СВЦЭМ!$C$39:$C$782,СВЦЭМ!$A$39:$A$782,$A86,СВЦЭМ!$B$39:$B$782,O$83)+'СЕТ СН'!$H$12+СВЦЭМ!$D$10+'СЕТ СН'!$H$5-'СЕТ СН'!$H$20</f>
        <v>3313.10441962</v>
      </c>
      <c r="P86" s="36">
        <f>SUMIFS(СВЦЭМ!$C$39:$C$782,СВЦЭМ!$A$39:$A$782,$A86,СВЦЭМ!$B$39:$B$782,P$83)+'СЕТ СН'!$H$12+СВЦЭМ!$D$10+'СЕТ СН'!$H$5-'СЕТ СН'!$H$20</f>
        <v>3314.2222418299998</v>
      </c>
      <c r="Q86" s="36">
        <f>SUMIFS(СВЦЭМ!$C$39:$C$782,СВЦЭМ!$A$39:$A$782,$A86,СВЦЭМ!$B$39:$B$782,Q$83)+'СЕТ СН'!$H$12+СВЦЭМ!$D$10+'СЕТ СН'!$H$5-'СЕТ СН'!$H$20</f>
        <v>3313.0778733200004</v>
      </c>
      <c r="R86" s="36">
        <f>SUMIFS(СВЦЭМ!$C$39:$C$782,СВЦЭМ!$A$39:$A$782,$A86,СВЦЭМ!$B$39:$B$782,R$83)+'СЕТ СН'!$H$12+СВЦЭМ!$D$10+'СЕТ СН'!$H$5-'СЕТ СН'!$H$20</f>
        <v>3309.0403077400001</v>
      </c>
      <c r="S86" s="36">
        <f>SUMIFS(СВЦЭМ!$C$39:$C$782,СВЦЭМ!$A$39:$A$782,$A86,СВЦЭМ!$B$39:$B$782,S$83)+'СЕТ СН'!$H$12+СВЦЭМ!$D$10+'СЕТ СН'!$H$5-'СЕТ СН'!$H$20</f>
        <v>3307.9385357600004</v>
      </c>
      <c r="T86" s="36">
        <f>SUMIFS(СВЦЭМ!$C$39:$C$782,СВЦЭМ!$A$39:$A$782,$A86,СВЦЭМ!$B$39:$B$782,T$83)+'СЕТ СН'!$H$12+СВЦЭМ!$D$10+'СЕТ СН'!$H$5-'СЕТ СН'!$H$20</f>
        <v>3319.68765085</v>
      </c>
      <c r="U86" s="36">
        <f>SUMIFS(СВЦЭМ!$C$39:$C$782,СВЦЭМ!$A$39:$A$782,$A86,СВЦЭМ!$B$39:$B$782,U$83)+'СЕТ СН'!$H$12+СВЦЭМ!$D$10+'СЕТ СН'!$H$5-'СЕТ СН'!$H$20</f>
        <v>3312.7825644599998</v>
      </c>
      <c r="V86" s="36">
        <f>SUMIFS(СВЦЭМ!$C$39:$C$782,СВЦЭМ!$A$39:$A$782,$A86,СВЦЭМ!$B$39:$B$782,V$83)+'СЕТ СН'!$H$12+СВЦЭМ!$D$10+'СЕТ СН'!$H$5-'СЕТ СН'!$H$20</f>
        <v>3315.8791785000003</v>
      </c>
      <c r="W86" s="36">
        <f>SUMIFS(СВЦЭМ!$C$39:$C$782,СВЦЭМ!$A$39:$A$782,$A86,СВЦЭМ!$B$39:$B$782,W$83)+'СЕТ СН'!$H$12+СВЦЭМ!$D$10+'СЕТ СН'!$H$5-'СЕТ СН'!$H$20</f>
        <v>3331.5706421000004</v>
      </c>
      <c r="X86" s="36">
        <f>SUMIFS(СВЦЭМ!$C$39:$C$782,СВЦЭМ!$A$39:$A$782,$A86,СВЦЭМ!$B$39:$B$782,X$83)+'СЕТ СН'!$H$12+СВЦЭМ!$D$10+'СЕТ СН'!$H$5-'СЕТ СН'!$H$20</f>
        <v>3317.9347343099998</v>
      </c>
      <c r="Y86" s="36">
        <f>SUMIFS(СВЦЭМ!$C$39:$C$782,СВЦЭМ!$A$39:$A$782,$A86,СВЦЭМ!$B$39:$B$782,Y$83)+'СЕТ СН'!$H$12+СВЦЭМ!$D$10+'СЕТ СН'!$H$5-'СЕТ СН'!$H$20</f>
        <v>3270.1220447200003</v>
      </c>
    </row>
    <row r="87" spans="1:25" ht="15.75" x14ac:dyDescent="0.2">
      <c r="A87" s="35">
        <f t="shared" si="2"/>
        <v>44534</v>
      </c>
      <c r="B87" s="36">
        <f>SUMIFS(СВЦЭМ!$C$39:$C$782,СВЦЭМ!$A$39:$A$782,$A87,СВЦЭМ!$B$39:$B$782,B$83)+'СЕТ СН'!$H$12+СВЦЭМ!$D$10+'СЕТ СН'!$H$5-'СЕТ СН'!$H$20</f>
        <v>3253.0443953000004</v>
      </c>
      <c r="C87" s="36">
        <f>SUMIFS(СВЦЭМ!$C$39:$C$782,СВЦЭМ!$A$39:$A$782,$A87,СВЦЭМ!$B$39:$B$782,C$83)+'СЕТ СН'!$H$12+СВЦЭМ!$D$10+'СЕТ СН'!$H$5-'СЕТ СН'!$H$20</f>
        <v>3221.0386325200002</v>
      </c>
      <c r="D87" s="36">
        <f>SUMIFS(СВЦЭМ!$C$39:$C$782,СВЦЭМ!$A$39:$A$782,$A87,СВЦЭМ!$B$39:$B$782,D$83)+'СЕТ СН'!$H$12+СВЦЭМ!$D$10+'СЕТ СН'!$H$5-'СЕТ СН'!$H$20</f>
        <v>3223.21704258</v>
      </c>
      <c r="E87" s="36">
        <f>SUMIFS(СВЦЭМ!$C$39:$C$782,СВЦЭМ!$A$39:$A$782,$A87,СВЦЭМ!$B$39:$B$782,E$83)+'СЕТ СН'!$H$12+СВЦЭМ!$D$10+'СЕТ СН'!$H$5-'СЕТ СН'!$H$20</f>
        <v>3223.3613352900002</v>
      </c>
      <c r="F87" s="36">
        <f>SUMIFS(СВЦЭМ!$C$39:$C$782,СВЦЭМ!$A$39:$A$782,$A87,СВЦЭМ!$B$39:$B$782,F$83)+'СЕТ СН'!$H$12+СВЦЭМ!$D$10+'СЕТ СН'!$H$5-'СЕТ СН'!$H$20</f>
        <v>3221.30866539</v>
      </c>
      <c r="G87" s="36">
        <f>SUMIFS(СВЦЭМ!$C$39:$C$782,СВЦЭМ!$A$39:$A$782,$A87,СВЦЭМ!$B$39:$B$782,G$83)+'СЕТ СН'!$H$12+СВЦЭМ!$D$10+'СЕТ СН'!$H$5-'СЕТ СН'!$H$20</f>
        <v>3203.2533871400001</v>
      </c>
      <c r="H87" s="36">
        <f>SUMIFS(СВЦЭМ!$C$39:$C$782,СВЦЭМ!$A$39:$A$782,$A87,СВЦЭМ!$B$39:$B$782,H$83)+'СЕТ СН'!$H$12+СВЦЭМ!$D$10+'СЕТ СН'!$H$5-'СЕТ СН'!$H$20</f>
        <v>3190.7414468699999</v>
      </c>
      <c r="I87" s="36">
        <f>SUMIFS(СВЦЭМ!$C$39:$C$782,СВЦЭМ!$A$39:$A$782,$A87,СВЦЭМ!$B$39:$B$782,I$83)+'СЕТ СН'!$H$12+СВЦЭМ!$D$10+'СЕТ СН'!$H$5-'СЕТ СН'!$H$20</f>
        <v>3172.1417905600001</v>
      </c>
      <c r="J87" s="36">
        <f>SUMIFS(СВЦЭМ!$C$39:$C$782,СВЦЭМ!$A$39:$A$782,$A87,СВЦЭМ!$B$39:$B$782,J$83)+'СЕТ СН'!$H$12+СВЦЭМ!$D$10+'СЕТ СН'!$H$5-'СЕТ СН'!$H$20</f>
        <v>3166.6675763100002</v>
      </c>
      <c r="K87" s="36">
        <f>SUMIFS(СВЦЭМ!$C$39:$C$782,СВЦЭМ!$A$39:$A$782,$A87,СВЦЭМ!$B$39:$B$782,K$83)+'СЕТ СН'!$H$12+СВЦЭМ!$D$10+'СЕТ СН'!$H$5-'СЕТ СН'!$H$20</f>
        <v>3203.1840385200003</v>
      </c>
      <c r="L87" s="36">
        <f>SUMIFS(СВЦЭМ!$C$39:$C$782,СВЦЭМ!$A$39:$A$782,$A87,СВЦЭМ!$B$39:$B$782,L$83)+'СЕТ СН'!$H$12+СВЦЭМ!$D$10+'СЕТ СН'!$H$5-'СЕТ СН'!$H$20</f>
        <v>3213.6224532699998</v>
      </c>
      <c r="M87" s="36">
        <f>SUMIFS(СВЦЭМ!$C$39:$C$782,СВЦЭМ!$A$39:$A$782,$A87,СВЦЭМ!$B$39:$B$782,M$83)+'СЕТ СН'!$H$12+СВЦЭМ!$D$10+'СЕТ СН'!$H$5-'СЕТ СН'!$H$20</f>
        <v>3209.42952818</v>
      </c>
      <c r="N87" s="36">
        <f>SUMIFS(СВЦЭМ!$C$39:$C$782,СВЦЭМ!$A$39:$A$782,$A87,СВЦЭМ!$B$39:$B$782,N$83)+'СЕТ СН'!$H$12+СВЦЭМ!$D$10+'СЕТ СН'!$H$5-'СЕТ СН'!$H$20</f>
        <v>3244.4148953100002</v>
      </c>
      <c r="O87" s="36">
        <f>SUMIFS(СВЦЭМ!$C$39:$C$782,СВЦЭМ!$A$39:$A$782,$A87,СВЦЭМ!$B$39:$B$782,O$83)+'СЕТ СН'!$H$12+СВЦЭМ!$D$10+'СЕТ СН'!$H$5-'СЕТ СН'!$H$20</f>
        <v>3263.6825240100002</v>
      </c>
      <c r="P87" s="36">
        <f>SUMIFS(СВЦЭМ!$C$39:$C$782,СВЦЭМ!$A$39:$A$782,$A87,СВЦЭМ!$B$39:$B$782,P$83)+'СЕТ СН'!$H$12+СВЦЭМ!$D$10+'СЕТ СН'!$H$5-'СЕТ СН'!$H$20</f>
        <v>3256.5556469500002</v>
      </c>
      <c r="Q87" s="36">
        <f>SUMIFS(СВЦЭМ!$C$39:$C$782,СВЦЭМ!$A$39:$A$782,$A87,СВЦЭМ!$B$39:$B$782,Q$83)+'СЕТ СН'!$H$12+СВЦЭМ!$D$10+'СЕТ СН'!$H$5-'СЕТ СН'!$H$20</f>
        <v>3247.9712933700002</v>
      </c>
      <c r="R87" s="36">
        <f>SUMIFS(СВЦЭМ!$C$39:$C$782,СВЦЭМ!$A$39:$A$782,$A87,СВЦЭМ!$B$39:$B$782,R$83)+'СЕТ СН'!$H$12+СВЦЭМ!$D$10+'СЕТ СН'!$H$5-'СЕТ СН'!$H$20</f>
        <v>3223.7593916000001</v>
      </c>
      <c r="S87" s="36">
        <f>SUMIFS(СВЦЭМ!$C$39:$C$782,СВЦЭМ!$A$39:$A$782,$A87,СВЦЭМ!$B$39:$B$782,S$83)+'СЕТ СН'!$H$12+СВЦЭМ!$D$10+'СЕТ СН'!$H$5-'СЕТ СН'!$H$20</f>
        <v>3191.7957658700002</v>
      </c>
      <c r="T87" s="36">
        <f>SUMIFS(СВЦЭМ!$C$39:$C$782,СВЦЭМ!$A$39:$A$782,$A87,СВЦЭМ!$B$39:$B$782,T$83)+'СЕТ СН'!$H$12+СВЦЭМ!$D$10+'СЕТ СН'!$H$5-'СЕТ СН'!$H$20</f>
        <v>3211.1093271200002</v>
      </c>
      <c r="U87" s="36">
        <f>SUMIFS(СВЦЭМ!$C$39:$C$782,СВЦЭМ!$A$39:$A$782,$A87,СВЦЭМ!$B$39:$B$782,U$83)+'СЕТ СН'!$H$12+СВЦЭМ!$D$10+'СЕТ СН'!$H$5-'СЕТ СН'!$H$20</f>
        <v>3215.2801209700001</v>
      </c>
      <c r="V87" s="36">
        <f>SUMIFS(СВЦЭМ!$C$39:$C$782,СВЦЭМ!$A$39:$A$782,$A87,СВЦЭМ!$B$39:$B$782,V$83)+'СЕТ СН'!$H$12+СВЦЭМ!$D$10+'СЕТ СН'!$H$5-'СЕТ СН'!$H$20</f>
        <v>3212.2372965900004</v>
      </c>
      <c r="W87" s="36">
        <f>SUMIFS(СВЦЭМ!$C$39:$C$782,СВЦЭМ!$A$39:$A$782,$A87,СВЦЭМ!$B$39:$B$782,W$83)+'СЕТ СН'!$H$12+СВЦЭМ!$D$10+'СЕТ СН'!$H$5-'СЕТ СН'!$H$20</f>
        <v>3211.5609494700002</v>
      </c>
      <c r="X87" s="36">
        <f>SUMIFS(СВЦЭМ!$C$39:$C$782,СВЦЭМ!$A$39:$A$782,$A87,СВЦЭМ!$B$39:$B$782,X$83)+'СЕТ СН'!$H$12+СВЦЭМ!$D$10+'СЕТ СН'!$H$5-'СЕТ СН'!$H$20</f>
        <v>3265.71637607</v>
      </c>
      <c r="Y87" s="36">
        <f>SUMIFS(СВЦЭМ!$C$39:$C$782,СВЦЭМ!$A$39:$A$782,$A87,СВЦЭМ!$B$39:$B$782,Y$83)+'СЕТ СН'!$H$12+СВЦЭМ!$D$10+'СЕТ СН'!$H$5-'СЕТ СН'!$H$20</f>
        <v>3242.7704425500001</v>
      </c>
    </row>
    <row r="88" spans="1:25" ht="15.75" x14ac:dyDescent="0.2">
      <c r="A88" s="35">
        <f t="shared" si="2"/>
        <v>44535</v>
      </c>
      <c r="B88" s="36">
        <f>SUMIFS(СВЦЭМ!$C$39:$C$782,СВЦЭМ!$A$39:$A$782,$A88,СВЦЭМ!$B$39:$B$782,B$83)+'СЕТ СН'!$H$12+СВЦЭМ!$D$10+'СЕТ СН'!$H$5-'СЕТ СН'!$H$20</f>
        <v>3234.1288859699998</v>
      </c>
      <c r="C88" s="36">
        <f>SUMIFS(СВЦЭМ!$C$39:$C$782,СВЦЭМ!$A$39:$A$782,$A88,СВЦЭМ!$B$39:$B$782,C$83)+'СЕТ СН'!$H$12+СВЦЭМ!$D$10+'СЕТ СН'!$H$5-'СЕТ СН'!$H$20</f>
        <v>3253.92057071</v>
      </c>
      <c r="D88" s="36">
        <f>SUMIFS(СВЦЭМ!$C$39:$C$782,СВЦЭМ!$A$39:$A$782,$A88,СВЦЭМ!$B$39:$B$782,D$83)+'СЕТ СН'!$H$12+СВЦЭМ!$D$10+'СЕТ СН'!$H$5-'СЕТ СН'!$H$20</f>
        <v>3283.2481007699998</v>
      </c>
      <c r="E88" s="36">
        <f>SUMIFS(СВЦЭМ!$C$39:$C$782,СВЦЭМ!$A$39:$A$782,$A88,СВЦЭМ!$B$39:$B$782,E$83)+'СЕТ СН'!$H$12+СВЦЭМ!$D$10+'СЕТ СН'!$H$5-'СЕТ СН'!$H$20</f>
        <v>3292.18237512</v>
      </c>
      <c r="F88" s="36">
        <f>SUMIFS(СВЦЭМ!$C$39:$C$782,СВЦЭМ!$A$39:$A$782,$A88,СВЦЭМ!$B$39:$B$782,F$83)+'СЕТ СН'!$H$12+СВЦЭМ!$D$10+'СЕТ СН'!$H$5-'СЕТ СН'!$H$20</f>
        <v>3285.2716285500001</v>
      </c>
      <c r="G88" s="36">
        <f>SUMIFS(СВЦЭМ!$C$39:$C$782,СВЦЭМ!$A$39:$A$782,$A88,СВЦЭМ!$B$39:$B$782,G$83)+'СЕТ СН'!$H$12+СВЦЭМ!$D$10+'СЕТ СН'!$H$5-'СЕТ СН'!$H$20</f>
        <v>3278.40308491</v>
      </c>
      <c r="H88" s="36">
        <f>SUMIFS(СВЦЭМ!$C$39:$C$782,СВЦЭМ!$A$39:$A$782,$A88,СВЦЭМ!$B$39:$B$782,H$83)+'СЕТ СН'!$H$12+СВЦЭМ!$D$10+'СЕТ СН'!$H$5-'СЕТ СН'!$H$20</f>
        <v>3246.3563272199999</v>
      </c>
      <c r="I88" s="36">
        <f>SUMIFS(СВЦЭМ!$C$39:$C$782,СВЦЭМ!$A$39:$A$782,$A88,СВЦЭМ!$B$39:$B$782,I$83)+'СЕТ СН'!$H$12+СВЦЭМ!$D$10+'СЕТ СН'!$H$5-'СЕТ СН'!$H$20</f>
        <v>3237.01302571</v>
      </c>
      <c r="J88" s="36">
        <f>SUMIFS(СВЦЭМ!$C$39:$C$782,СВЦЭМ!$A$39:$A$782,$A88,СВЦЭМ!$B$39:$B$782,J$83)+'СЕТ СН'!$H$12+СВЦЭМ!$D$10+'СЕТ СН'!$H$5-'СЕТ СН'!$H$20</f>
        <v>3199.2100661499999</v>
      </c>
      <c r="K88" s="36">
        <f>SUMIFS(СВЦЭМ!$C$39:$C$782,СВЦЭМ!$A$39:$A$782,$A88,СВЦЭМ!$B$39:$B$782,K$83)+'СЕТ СН'!$H$12+СВЦЭМ!$D$10+'СЕТ СН'!$H$5-'СЕТ СН'!$H$20</f>
        <v>3184.0594733799999</v>
      </c>
      <c r="L88" s="36">
        <f>SUMIFS(СВЦЭМ!$C$39:$C$782,СВЦЭМ!$A$39:$A$782,$A88,СВЦЭМ!$B$39:$B$782,L$83)+'СЕТ СН'!$H$12+СВЦЭМ!$D$10+'СЕТ СН'!$H$5-'СЕТ СН'!$H$20</f>
        <v>3183.8217408199998</v>
      </c>
      <c r="M88" s="36">
        <f>SUMIFS(СВЦЭМ!$C$39:$C$782,СВЦЭМ!$A$39:$A$782,$A88,СВЦЭМ!$B$39:$B$782,M$83)+'СЕТ СН'!$H$12+СВЦЭМ!$D$10+'СЕТ СН'!$H$5-'СЕТ СН'!$H$20</f>
        <v>3211.48456171</v>
      </c>
      <c r="N88" s="36">
        <f>SUMIFS(СВЦЭМ!$C$39:$C$782,СВЦЭМ!$A$39:$A$782,$A88,СВЦЭМ!$B$39:$B$782,N$83)+'СЕТ СН'!$H$12+СВЦЭМ!$D$10+'СЕТ СН'!$H$5-'СЕТ СН'!$H$20</f>
        <v>3240.6875656900002</v>
      </c>
      <c r="O88" s="36">
        <f>SUMIFS(СВЦЭМ!$C$39:$C$782,СВЦЭМ!$A$39:$A$782,$A88,СВЦЭМ!$B$39:$B$782,O$83)+'СЕТ СН'!$H$12+СВЦЭМ!$D$10+'СЕТ СН'!$H$5-'СЕТ СН'!$H$20</f>
        <v>3225.1818264499998</v>
      </c>
      <c r="P88" s="36">
        <f>SUMIFS(СВЦЭМ!$C$39:$C$782,СВЦЭМ!$A$39:$A$782,$A88,СВЦЭМ!$B$39:$B$782,P$83)+'СЕТ СН'!$H$12+СВЦЭМ!$D$10+'СЕТ СН'!$H$5-'СЕТ СН'!$H$20</f>
        <v>3213.97673459</v>
      </c>
      <c r="Q88" s="36">
        <f>SUMIFS(СВЦЭМ!$C$39:$C$782,СВЦЭМ!$A$39:$A$782,$A88,СВЦЭМ!$B$39:$B$782,Q$83)+'СЕТ СН'!$H$12+СВЦЭМ!$D$10+'СЕТ СН'!$H$5-'СЕТ СН'!$H$20</f>
        <v>3216.1102131799998</v>
      </c>
      <c r="R88" s="36">
        <f>SUMIFS(СВЦЭМ!$C$39:$C$782,СВЦЭМ!$A$39:$A$782,$A88,СВЦЭМ!$B$39:$B$782,R$83)+'СЕТ СН'!$H$12+СВЦЭМ!$D$10+'СЕТ СН'!$H$5-'СЕТ СН'!$H$20</f>
        <v>3205.4422397200001</v>
      </c>
      <c r="S88" s="36">
        <f>SUMIFS(СВЦЭМ!$C$39:$C$782,СВЦЭМ!$A$39:$A$782,$A88,СВЦЭМ!$B$39:$B$782,S$83)+'СЕТ СН'!$H$12+СВЦЭМ!$D$10+'СЕТ СН'!$H$5-'СЕТ СН'!$H$20</f>
        <v>3162.0154739999998</v>
      </c>
      <c r="T88" s="36">
        <f>SUMIFS(СВЦЭМ!$C$39:$C$782,СВЦЭМ!$A$39:$A$782,$A88,СВЦЭМ!$B$39:$B$782,T$83)+'СЕТ СН'!$H$12+СВЦЭМ!$D$10+'СЕТ СН'!$H$5-'СЕТ СН'!$H$20</f>
        <v>3172.2294954400004</v>
      </c>
      <c r="U88" s="36">
        <f>SUMIFS(СВЦЭМ!$C$39:$C$782,СВЦЭМ!$A$39:$A$782,$A88,СВЦЭМ!$B$39:$B$782,U$83)+'СЕТ СН'!$H$12+СВЦЭМ!$D$10+'СЕТ СН'!$H$5-'СЕТ СН'!$H$20</f>
        <v>3180.6902991000002</v>
      </c>
      <c r="V88" s="36">
        <f>SUMIFS(СВЦЭМ!$C$39:$C$782,СВЦЭМ!$A$39:$A$782,$A88,СВЦЭМ!$B$39:$B$782,V$83)+'СЕТ СН'!$H$12+СВЦЭМ!$D$10+'СЕТ СН'!$H$5-'СЕТ СН'!$H$20</f>
        <v>3180.57516592</v>
      </c>
      <c r="W88" s="36">
        <f>SUMIFS(СВЦЭМ!$C$39:$C$782,СВЦЭМ!$A$39:$A$782,$A88,СВЦЭМ!$B$39:$B$782,W$83)+'СЕТ СН'!$H$12+СВЦЭМ!$D$10+'СЕТ СН'!$H$5-'СЕТ СН'!$H$20</f>
        <v>3191.36198887</v>
      </c>
      <c r="X88" s="36">
        <f>SUMIFS(СВЦЭМ!$C$39:$C$782,СВЦЭМ!$A$39:$A$782,$A88,СВЦЭМ!$B$39:$B$782,X$83)+'СЕТ СН'!$H$12+СВЦЭМ!$D$10+'СЕТ СН'!$H$5-'СЕТ СН'!$H$20</f>
        <v>3212.2710942499998</v>
      </c>
      <c r="Y88" s="36">
        <f>SUMIFS(СВЦЭМ!$C$39:$C$782,СВЦЭМ!$A$39:$A$782,$A88,СВЦЭМ!$B$39:$B$782,Y$83)+'СЕТ СН'!$H$12+СВЦЭМ!$D$10+'СЕТ СН'!$H$5-'СЕТ СН'!$H$20</f>
        <v>3245.7641972000001</v>
      </c>
    </row>
    <row r="89" spans="1:25" ht="15.75" x14ac:dyDescent="0.2">
      <c r="A89" s="35">
        <f t="shared" si="2"/>
        <v>44536</v>
      </c>
      <c r="B89" s="36">
        <f>SUMIFS(СВЦЭМ!$C$39:$C$782,СВЦЭМ!$A$39:$A$782,$A89,СВЦЭМ!$B$39:$B$782,B$83)+'СЕТ СН'!$H$12+СВЦЭМ!$D$10+'СЕТ СН'!$H$5-'СЕТ СН'!$H$20</f>
        <v>3274.5427693800002</v>
      </c>
      <c r="C89" s="36">
        <f>SUMIFS(СВЦЭМ!$C$39:$C$782,СВЦЭМ!$A$39:$A$782,$A89,СВЦЭМ!$B$39:$B$782,C$83)+'СЕТ СН'!$H$12+СВЦЭМ!$D$10+'СЕТ СН'!$H$5-'СЕТ СН'!$H$20</f>
        <v>3291.2665808100001</v>
      </c>
      <c r="D89" s="36">
        <f>SUMIFS(СВЦЭМ!$C$39:$C$782,СВЦЭМ!$A$39:$A$782,$A89,СВЦЭМ!$B$39:$B$782,D$83)+'СЕТ СН'!$H$12+СВЦЭМ!$D$10+'СЕТ СН'!$H$5-'СЕТ СН'!$H$20</f>
        <v>3292.5807799200002</v>
      </c>
      <c r="E89" s="36">
        <f>SUMIFS(СВЦЭМ!$C$39:$C$782,СВЦЭМ!$A$39:$A$782,$A89,СВЦЭМ!$B$39:$B$782,E$83)+'СЕТ СН'!$H$12+СВЦЭМ!$D$10+'СЕТ СН'!$H$5-'СЕТ СН'!$H$20</f>
        <v>3301.2599176100002</v>
      </c>
      <c r="F89" s="36">
        <f>SUMIFS(СВЦЭМ!$C$39:$C$782,СВЦЭМ!$A$39:$A$782,$A89,СВЦЭМ!$B$39:$B$782,F$83)+'СЕТ СН'!$H$12+СВЦЭМ!$D$10+'СЕТ СН'!$H$5-'СЕТ СН'!$H$20</f>
        <v>3294.81164472</v>
      </c>
      <c r="G89" s="36">
        <f>SUMIFS(СВЦЭМ!$C$39:$C$782,СВЦЭМ!$A$39:$A$782,$A89,СВЦЭМ!$B$39:$B$782,G$83)+'СЕТ СН'!$H$12+СВЦЭМ!$D$10+'СЕТ СН'!$H$5-'СЕТ СН'!$H$20</f>
        <v>3268.6300631100003</v>
      </c>
      <c r="H89" s="36">
        <f>SUMIFS(СВЦЭМ!$C$39:$C$782,СВЦЭМ!$A$39:$A$782,$A89,СВЦЭМ!$B$39:$B$782,H$83)+'СЕТ СН'!$H$12+СВЦЭМ!$D$10+'СЕТ СН'!$H$5-'СЕТ СН'!$H$20</f>
        <v>3246.8573094600001</v>
      </c>
      <c r="I89" s="36">
        <f>SUMIFS(СВЦЭМ!$C$39:$C$782,СВЦЭМ!$A$39:$A$782,$A89,СВЦЭМ!$B$39:$B$782,I$83)+'СЕТ СН'!$H$12+СВЦЭМ!$D$10+'СЕТ СН'!$H$5-'СЕТ СН'!$H$20</f>
        <v>3221.6755410599999</v>
      </c>
      <c r="J89" s="36">
        <f>SUMIFS(СВЦЭМ!$C$39:$C$782,СВЦЭМ!$A$39:$A$782,$A89,СВЦЭМ!$B$39:$B$782,J$83)+'СЕТ СН'!$H$12+СВЦЭМ!$D$10+'СЕТ СН'!$H$5-'СЕТ СН'!$H$20</f>
        <v>3216.8307783600003</v>
      </c>
      <c r="K89" s="36">
        <f>SUMIFS(СВЦЭМ!$C$39:$C$782,СВЦЭМ!$A$39:$A$782,$A89,СВЦЭМ!$B$39:$B$782,K$83)+'СЕТ СН'!$H$12+СВЦЭМ!$D$10+'СЕТ СН'!$H$5-'СЕТ СН'!$H$20</f>
        <v>3235.9544788800004</v>
      </c>
      <c r="L89" s="36">
        <f>SUMIFS(СВЦЭМ!$C$39:$C$782,СВЦЭМ!$A$39:$A$782,$A89,СВЦЭМ!$B$39:$B$782,L$83)+'СЕТ СН'!$H$12+СВЦЭМ!$D$10+'СЕТ СН'!$H$5-'СЕТ СН'!$H$20</f>
        <v>3237.0594832900001</v>
      </c>
      <c r="M89" s="36">
        <f>SUMIFS(СВЦЭМ!$C$39:$C$782,СВЦЭМ!$A$39:$A$782,$A89,СВЦЭМ!$B$39:$B$782,M$83)+'СЕТ СН'!$H$12+СВЦЭМ!$D$10+'СЕТ СН'!$H$5-'СЕТ СН'!$H$20</f>
        <v>3239.07817088</v>
      </c>
      <c r="N89" s="36">
        <f>SUMIFS(СВЦЭМ!$C$39:$C$782,СВЦЭМ!$A$39:$A$782,$A89,СВЦЭМ!$B$39:$B$782,N$83)+'СЕТ СН'!$H$12+СВЦЭМ!$D$10+'СЕТ СН'!$H$5-'СЕТ СН'!$H$20</f>
        <v>3264.6544745600004</v>
      </c>
      <c r="O89" s="36">
        <f>SUMIFS(СВЦЭМ!$C$39:$C$782,СВЦЭМ!$A$39:$A$782,$A89,СВЦЭМ!$B$39:$B$782,O$83)+'СЕТ СН'!$H$12+СВЦЭМ!$D$10+'СЕТ СН'!$H$5-'СЕТ СН'!$H$20</f>
        <v>3296.41658082</v>
      </c>
      <c r="P89" s="36">
        <f>SUMIFS(СВЦЭМ!$C$39:$C$782,СВЦЭМ!$A$39:$A$782,$A89,СВЦЭМ!$B$39:$B$782,P$83)+'СЕТ СН'!$H$12+СВЦЭМ!$D$10+'СЕТ СН'!$H$5-'СЕТ СН'!$H$20</f>
        <v>3296.8720053500001</v>
      </c>
      <c r="Q89" s="36">
        <f>SUMIFS(СВЦЭМ!$C$39:$C$782,СВЦЭМ!$A$39:$A$782,$A89,СВЦЭМ!$B$39:$B$782,Q$83)+'СЕТ СН'!$H$12+СВЦЭМ!$D$10+'СЕТ СН'!$H$5-'СЕТ СН'!$H$20</f>
        <v>3287.9143665500001</v>
      </c>
      <c r="R89" s="36">
        <f>SUMIFS(СВЦЭМ!$C$39:$C$782,СВЦЭМ!$A$39:$A$782,$A89,СВЦЭМ!$B$39:$B$782,R$83)+'СЕТ СН'!$H$12+СВЦЭМ!$D$10+'СЕТ СН'!$H$5-'СЕТ СН'!$H$20</f>
        <v>3225.0637163700003</v>
      </c>
      <c r="S89" s="36">
        <f>SUMIFS(СВЦЭМ!$C$39:$C$782,СВЦЭМ!$A$39:$A$782,$A89,СВЦЭМ!$B$39:$B$782,S$83)+'СЕТ СН'!$H$12+СВЦЭМ!$D$10+'СЕТ СН'!$H$5-'СЕТ СН'!$H$20</f>
        <v>3239.3828337599998</v>
      </c>
      <c r="T89" s="36">
        <f>SUMIFS(СВЦЭМ!$C$39:$C$782,СВЦЭМ!$A$39:$A$782,$A89,СВЦЭМ!$B$39:$B$782,T$83)+'СЕТ СН'!$H$12+СВЦЭМ!$D$10+'СЕТ СН'!$H$5-'СЕТ СН'!$H$20</f>
        <v>3247.0513037800001</v>
      </c>
      <c r="U89" s="36">
        <f>SUMIFS(СВЦЭМ!$C$39:$C$782,СВЦЭМ!$A$39:$A$782,$A89,СВЦЭМ!$B$39:$B$782,U$83)+'СЕТ СН'!$H$12+СВЦЭМ!$D$10+'СЕТ СН'!$H$5-'СЕТ СН'!$H$20</f>
        <v>3232.0306034900004</v>
      </c>
      <c r="V89" s="36">
        <f>SUMIFS(СВЦЭМ!$C$39:$C$782,СВЦЭМ!$A$39:$A$782,$A89,СВЦЭМ!$B$39:$B$782,V$83)+'СЕТ СН'!$H$12+СВЦЭМ!$D$10+'СЕТ СН'!$H$5-'СЕТ СН'!$H$20</f>
        <v>3245.26823608</v>
      </c>
      <c r="W89" s="36">
        <f>SUMIFS(СВЦЭМ!$C$39:$C$782,СВЦЭМ!$A$39:$A$782,$A89,СВЦЭМ!$B$39:$B$782,W$83)+'СЕТ СН'!$H$12+СВЦЭМ!$D$10+'СЕТ СН'!$H$5-'СЕТ СН'!$H$20</f>
        <v>3240.0104046500001</v>
      </c>
      <c r="X89" s="36">
        <f>SUMIFS(СВЦЭМ!$C$39:$C$782,СВЦЭМ!$A$39:$A$782,$A89,СВЦЭМ!$B$39:$B$782,X$83)+'СЕТ СН'!$H$12+СВЦЭМ!$D$10+'СЕТ СН'!$H$5-'СЕТ СН'!$H$20</f>
        <v>3300.9609959500003</v>
      </c>
      <c r="Y89" s="36">
        <f>SUMIFS(СВЦЭМ!$C$39:$C$782,СВЦЭМ!$A$39:$A$782,$A89,СВЦЭМ!$B$39:$B$782,Y$83)+'СЕТ СН'!$H$12+СВЦЭМ!$D$10+'СЕТ СН'!$H$5-'СЕТ СН'!$H$20</f>
        <v>3297.0145079200001</v>
      </c>
    </row>
    <row r="90" spans="1:25" ht="15.75" x14ac:dyDescent="0.2">
      <c r="A90" s="35">
        <f t="shared" si="2"/>
        <v>44537</v>
      </c>
      <c r="B90" s="36">
        <f>SUMIFS(СВЦЭМ!$C$39:$C$782,СВЦЭМ!$A$39:$A$782,$A90,СВЦЭМ!$B$39:$B$782,B$83)+'СЕТ СН'!$H$12+СВЦЭМ!$D$10+'СЕТ СН'!$H$5-'СЕТ СН'!$H$20</f>
        <v>3301.8266520200004</v>
      </c>
      <c r="C90" s="36">
        <f>SUMIFS(СВЦЭМ!$C$39:$C$782,СВЦЭМ!$A$39:$A$782,$A90,СВЦЭМ!$B$39:$B$782,C$83)+'СЕТ СН'!$H$12+СВЦЭМ!$D$10+'СЕТ СН'!$H$5-'СЕТ СН'!$H$20</f>
        <v>3248.6920602800001</v>
      </c>
      <c r="D90" s="36">
        <f>SUMIFS(СВЦЭМ!$C$39:$C$782,СВЦЭМ!$A$39:$A$782,$A90,СВЦЭМ!$B$39:$B$782,D$83)+'СЕТ СН'!$H$12+СВЦЭМ!$D$10+'СЕТ СН'!$H$5-'СЕТ СН'!$H$20</f>
        <v>3283.8242705399998</v>
      </c>
      <c r="E90" s="36">
        <f>SUMIFS(СВЦЭМ!$C$39:$C$782,СВЦЭМ!$A$39:$A$782,$A90,СВЦЭМ!$B$39:$B$782,E$83)+'СЕТ СН'!$H$12+СВЦЭМ!$D$10+'СЕТ СН'!$H$5-'СЕТ СН'!$H$20</f>
        <v>3310.3938266200003</v>
      </c>
      <c r="F90" s="36">
        <f>SUMIFS(СВЦЭМ!$C$39:$C$782,СВЦЭМ!$A$39:$A$782,$A90,СВЦЭМ!$B$39:$B$782,F$83)+'СЕТ СН'!$H$12+СВЦЭМ!$D$10+'СЕТ СН'!$H$5-'СЕТ СН'!$H$20</f>
        <v>3300.4505776699998</v>
      </c>
      <c r="G90" s="36">
        <f>SUMIFS(СВЦЭМ!$C$39:$C$782,СВЦЭМ!$A$39:$A$782,$A90,СВЦЭМ!$B$39:$B$782,G$83)+'СЕТ СН'!$H$12+СВЦЭМ!$D$10+'СЕТ СН'!$H$5-'СЕТ СН'!$H$20</f>
        <v>3270.6619430600003</v>
      </c>
      <c r="H90" s="36">
        <f>SUMIFS(СВЦЭМ!$C$39:$C$782,СВЦЭМ!$A$39:$A$782,$A90,СВЦЭМ!$B$39:$B$782,H$83)+'СЕТ СН'!$H$12+СВЦЭМ!$D$10+'СЕТ СН'!$H$5-'СЕТ СН'!$H$20</f>
        <v>3237.6457953400004</v>
      </c>
      <c r="I90" s="36">
        <f>SUMIFS(СВЦЭМ!$C$39:$C$782,СВЦЭМ!$A$39:$A$782,$A90,СВЦЭМ!$B$39:$B$782,I$83)+'СЕТ СН'!$H$12+СВЦЭМ!$D$10+'СЕТ СН'!$H$5-'СЕТ СН'!$H$20</f>
        <v>3223.4625834400003</v>
      </c>
      <c r="J90" s="36">
        <f>SUMIFS(СВЦЭМ!$C$39:$C$782,СВЦЭМ!$A$39:$A$782,$A90,СВЦЭМ!$B$39:$B$782,J$83)+'СЕТ СН'!$H$12+СВЦЭМ!$D$10+'СЕТ СН'!$H$5-'СЕТ СН'!$H$20</f>
        <v>3223.6581226500002</v>
      </c>
      <c r="K90" s="36">
        <f>SUMIFS(СВЦЭМ!$C$39:$C$782,СВЦЭМ!$A$39:$A$782,$A90,СВЦЭМ!$B$39:$B$782,K$83)+'СЕТ СН'!$H$12+СВЦЭМ!$D$10+'СЕТ СН'!$H$5-'СЕТ СН'!$H$20</f>
        <v>3236.38498213</v>
      </c>
      <c r="L90" s="36">
        <f>SUMIFS(СВЦЭМ!$C$39:$C$782,СВЦЭМ!$A$39:$A$782,$A90,СВЦЭМ!$B$39:$B$782,L$83)+'СЕТ СН'!$H$12+СВЦЭМ!$D$10+'СЕТ СН'!$H$5-'СЕТ СН'!$H$20</f>
        <v>3254.6791101200001</v>
      </c>
      <c r="M90" s="36">
        <f>SUMIFS(СВЦЭМ!$C$39:$C$782,СВЦЭМ!$A$39:$A$782,$A90,СВЦЭМ!$B$39:$B$782,M$83)+'СЕТ СН'!$H$12+СВЦЭМ!$D$10+'СЕТ СН'!$H$5-'СЕТ СН'!$H$20</f>
        <v>3259.4574618400002</v>
      </c>
      <c r="N90" s="36">
        <f>SUMIFS(СВЦЭМ!$C$39:$C$782,СВЦЭМ!$A$39:$A$782,$A90,СВЦЭМ!$B$39:$B$782,N$83)+'СЕТ СН'!$H$12+СВЦЭМ!$D$10+'СЕТ СН'!$H$5-'СЕТ СН'!$H$20</f>
        <v>3258.32739907</v>
      </c>
      <c r="O90" s="36">
        <f>SUMIFS(СВЦЭМ!$C$39:$C$782,СВЦЭМ!$A$39:$A$782,$A90,СВЦЭМ!$B$39:$B$782,O$83)+'СЕТ СН'!$H$12+СВЦЭМ!$D$10+'СЕТ СН'!$H$5-'СЕТ СН'!$H$20</f>
        <v>3322.8751133699998</v>
      </c>
      <c r="P90" s="36">
        <f>SUMIFS(СВЦЭМ!$C$39:$C$782,СВЦЭМ!$A$39:$A$782,$A90,СВЦЭМ!$B$39:$B$782,P$83)+'СЕТ СН'!$H$12+СВЦЭМ!$D$10+'СЕТ СН'!$H$5-'СЕТ СН'!$H$20</f>
        <v>3343.2447714800001</v>
      </c>
      <c r="Q90" s="36">
        <f>SUMIFS(СВЦЭМ!$C$39:$C$782,СВЦЭМ!$A$39:$A$782,$A90,СВЦЭМ!$B$39:$B$782,Q$83)+'СЕТ СН'!$H$12+СВЦЭМ!$D$10+'СЕТ СН'!$H$5-'СЕТ СН'!$H$20</f>
        <v>3338.39296921</v>
      </c>
      <c r="R90" s="36">
        <f>SUMIFS(СВЦЭМ!$C$39:$C$782,СВЦЭМ!$A$39:$A$782,$A90,СВЦЭМ!$B$39:$B$782,R$83)+'СЕТ СН'!$H$12+СВЦЭМ!$D$10+'СЕТ СН'!$H$5-'СЕТ СН'!$H$20</f>
        <v>3273.8663006200004</v>
      </c>
      <c r="S90" s="36">
        <f>SUMIFS(СВЦЭМ!$C$39:$C$782,СВЦЭМ!$A$39:$A$782,$A90,СВЦЭМ!$B$39:$B$782,S$83)+'СЕТ СН'!$H$12+СВЦЭМ!$D$10+'СЕТ СН'!$H$5-'СЕТ СН'!$H$20</f>
        <v>3260.2209815300002</v>
      </c>
      <c r="T90" s="36">
        <f>SUMIFS(СВЦЭМ!$C$39:$C$782,СВЦЭМ!$A$39:$A$782,$A90,СВЦЭМ!$B$39:$B$782,T$83)+'СЕТ СН'!$H$12+СВЦЭМ!$D$10+'СЕТ СН'!$H$5-'СЕТ СН'!$H$20</f>
        <v>3254.8601929300003</v>
      </c>
      <c r="U90" s="36">
        <f>SUMIFS(СВЦЭМ!$C$39:$C$782,СВЦЭМ!$A$39:$A$782,$A90,СВЦЭМ!$B$39:$B$782,U$83)+'СЕТ СН'!$H$12+СВЦЭМ!$D$10+'СЕТ СН'!$H$5-'СЕТ СН'!$H$20</f>
        <v>3251.0836182500002</v>
      </c>
      <c r="V90" s="36">
        <f>SUMIFS(СВЦЭМ!$C$39:$C$782,СВЦЭМ!$A$39:$A$782,$A90,СВЦЭМ!$B$39:$B$782,V$83)+'СЕТ СН'!$H$12+СВЦЭМ!$D$10+'СЕТ СН'!$H$5-'СЕТ СН'!$H$20</f>
        <v>3235.2767526500002</v>
      </c>
      <c r="W90" s="36">
        <f>SUMIFS(СВЦЭМ!$C$39:$C$782,СВЦЭМ!$A$39:$A$782,$A90,СВЦЭМ!$B$39:$B$782,W$83)+'СЕТ СН'!$H$12+СВЦЭМ!$D$10+'СЕТ СН'!$H$5-'СЕТ СН'!$H$20</f>
        <v>3245.2920620000004</v>
      </c>
      <c r="X90" s="36">
        <f>SUMIFS(СВЦЭМ!$C$39:$C$782,СВЦЭМ!$A$39:$A$782,$A90,СВЦЭМ!$B$39:$B$782,X$83)+'СЕТ СН'!$H$12+СВЦЭМ!$D$10+'СЕТ СН'!$H$5-'СЕТ СН'!$H$20</f>
        <v>3254.1865828500004</v>
      </c>
      <c r="Y90" s="36">
        <f>SUMIFS(СВЦЭМ!$C$39:$C$782,СВЦЭМ!$A$39:$A$782,$A90,СВЦЭМ!$B$39:$B$782,Y$83)+'СЕТ СН'!$H$12+СВЦЭМ!$D$10+'СЕТ СН'!$H$5-'СЕТ СН'!$H$20</f>
        <v>3301.0904723200001</v>
      </c>
    </row>
    <row r="91" spans="1:25" ht="15.75" x14ac:dyDescent="0.2">
      <c r="A91" s="35">
        <f t="shared" si="2"/>
        <v>44538</v>
      </c>
      <c r="B91" s="36">
        <f>SUMIFS(СВЦЭМ!$C$39:$C$782,СВЦЭМ!$A$39:$A$782,$A91,СВЦЭМ!$B$39:$B$782,B$83)+'СЕТ СН'!$H$12+СВЦЭМ!$D$10+'СЕТ СН'!$H$5-'СЕТ СН'!$H$20</f>
        <v>3275.46389155</v>
      </c>
      <c r="C91" s="36">
        <f>SUMIFS(СВЦЭМ!$C$39:$C$782,СВЦЭМ!$A$39:$A$782,$A91,СВЦЭМ!$B$39:$B$782,C$83)+'СЕТ СН'!$H$12+СВЦЭМ!$D$10+'СЕТ СН'!$H$5-'СЕТ СН'!$H$20</f>
        <v>3271.6898156500001</v>
      </c>
      <c r="D91" s="36">
        <f>SUMIFS(СВЦЭМ!$C$39:$C$782,СВЦЭМ!$A$39:$A$782,$A91,СВЦЭМ!$B$39:$B$782,D$83)+'СЕТ СН'!$H$12+СВЦЭМ!$D$10+'СЕТ СН'!$H$5-'СЕТ СН'!$H$20</f>
        <v>3280.2587508400002</v>
      </c>
      <c r="E91" s="36">
        <f>SUMIFS(СВЦЭМ!$C$39:$C$782,СВЦЭМ!$A$39:$A$782,$A91,СВЦЭМ!$B$39:$B$782,E$83)+'СЕТ СН'!$H$12+СВЦЭМ!$D$10+'СЕТ СН'!$H$5-'СЕТ СН'!$H$20</f>
        <v>3292.4564279200004</v>
      </c>
      <c r="F91" s="36">
        <f>SUMIFS(СВЦЭМ!$C$39:$C$782,СВЦЭМ!$A$39:$A$782,$A91,СВЦЭМ!$B$39:$B$782,F$83)+'СЕТ СН'!$H$12+СВЦЭМ!$D$10+'СЕТ СН'!$H$5-'СЕТ СН'!$H$20</f>
        <v>3289.8117650900003</v>
      </c>
      <c r="G91" s="36">
        <f>SUMIFS(СВЦЭМ!$C$39:$C$782,СВЦЭМ!$A$39:$A$782,$A91,СВЦЭМ!$B$39:$B$782,G$83)+'СЕТ СН'!$H$12+СВЦЭМ!$D$10+'СЕТ СН'!$H$5-'СЕТ СН'!$H$20</f>
        <v>3258.8295525800004</v>
      </c>
      <c r="H91" s="36">
        <f>SUMIFS(СВЦЭМ!$C$39:$C$782,СВЦЭМ!$A$39:$A$782,$A91,СВЦЭМ!$B$39:$B$782,H$83)+'СЕТ СН'!$H$12+СВЦЭМ!$D$10+'СЕТ СН'!$H$5-'СЕТ СН'!$H$20</f>
        <v>3243.2928174200001</v>
      </c>
      <c r="I91" s="36">
        <f>SUMIFS(СВЦЭМ!$C$39:$C$782,СВЦЭМ!$A$39:$A$782,$A91,СВЦЭМ!$B$39:$B$782,I$83)+'СЕТ СН'!$H$12+СВЦЭМ!$D$10+'СЕТ СН'!$H$5-'СЕТ СН'!$H$20</f>
        <v>3222.3470170500004</v>
      </c>
      <c r="J91" s="36">
        <f>SUMIFS(СВЦЭМ!$C$39:$C$782,СВЦЭМ!$A$39:$A$782,$A91,СВЦЭМ!$B$39:$B$782,J$83)+'СЕТ СН'!$H$12+СВЦЭМ!$D$10+'СЕТ СН'!$H$5-'СЕТ СН'!$H$20</f>
        <v>3269.4877708200002</v>
      </c>
      <c r="K91" s="36">
        <f>SUMIFS(СВЦЭМ!$C$39:$C$782,СВЦЭМ!$A$39:$A$782,$A91,СВЦЭМ!$B$39:$B$782,K$83)+'СЕТ СН'!$H$12+СВЦЭМ!$D$10+'СЕТ СН'!$H$5-'СЕТ СН'!$H$20</f>
        <v>3265.1448244399999</v>
      </c>
      <c r="L91" s="36">
        <f>SUMIFS(СВЦЭМ!$C$39:$C$782,СВЦЭМ!$A$39:$A$782,$A91,СВЦЭМ!$B$39:$B$782,L$83)+'СЕТ СН'!$H$12+СВЦЭМ!$D$10+'СЕТ СН'!$H$5-'СЕТ СН'!$H$20</f>
        <v>3270.5285859200003</v>
      </c>
      <c r="M91" s="36">
        <f>SUMIFS(СВЦЭМ!$C$39:$C$782,СВЦЭМ!$A$39:$A$782,$A91,СВЦЭМ!$B$39:$B$782,M$83)+'СЕТ СН'!$H$12+СВЦЭМ!$D$10+'СЕТ СН'!$H$5-'СЕТ СН'!$H$20</f>
        <v>3266.54231415</v>
      </c>
      <c r="N91" s="36">
        <f>SUMIFS(СВЦЭМ!$C$39:$C$782,СВЦЭМ!$A$39:$A$782,$A91,СВЦЭМ!$B$39:$B$782,N$83)+'СЕТ СН'!$H$12+СВЦЭМ!$D$10+'СЕТ СН'!$H$5-'СЕТ СН'!$H$20</f>
        <v>3262.5901913900002</v>
      </c>
      <c r="O91" s="36">
        <f>SUMIFS(СВЦЭМ!$C$39:$C$782,СВЦЭМ!$A$39:$A$782,$A91,СВЦЭМ!$B$39:$B$782,O$83)+'СЕТ СН'!$H$12+СВЦЭМ!$D$10+'СЕТ СН'!$H$5-'СЕТ СН'!$H$20</f>
        <v>3259.1289630800002</v>
      </c>
      <c r="P91" s="36">
        <f>SUMIFS(СВЦЭМ!$C$39:$C$782,СВЦЭМ!$A$39:$A$782,$A91,СВЦЭМ!$B$39:$B$782,P$83)+'СЕТ СН'!$H$12+СВЦЭМ!$D$10+'СЕТ СН'!$H$5-'СЕТ СН'!$H$20</f>
        <v>3264.5331476700003</v>
      </c>
      <c r="Q91" s="36">
        <f>SUMIFS(СВЦЭМ!$C$39:$C$782,СВЦЭМ!$A$39:$A$782,$A91,СВЦЭМ!$B$39:$B$782,Q$83)+'СЕТ СН'!$H$12+СВЦЭМ!$D$10+'СЕТ СН'!$H$5-'СЕТ СН'!$H$20</f>
        <v>3247.8220744099999</v>
      </c>
      <c r="R91" s="36">
        <f>SUMIFS(СВЦЭМ!$C$39:$C$782,СВЦЭМ!$A$39:$A$782,$A91,СВЦЭМ!$B$39:$B$782,R$83)+'СЕТ СН'!$H$12+СВЦЭМ!$D$10+'СЕТ СН'!$H$5-'СЕТ СН'!$H$20</f>
        <v>3257.5565896200001</v>
      </c>
      <c r="S91" s="36">
        <f>SUMIFS(СВЦЭМ!$C$39:$C$782,СВЦЭМ!$A$39:$A$782,$A91,СВЦЭМ!$B$39:$B$782,S$83)+'СЕТ СН'!$H$12+СВЦЭМ!$D$10+'СЕТ СН'!$H$5-'СЕТ СН'!$H$20</f>
        <v>3247.9824610599999</v>
      </c>
      <c r="T91" s="36">
        <f>SUMIFS(СВЦЭМ!$C$39:$C$782,СВЦЭМ!$A$39:$A$782,$A91,СВЦЭМ!$B$39:$B$782,T$83)+'СЕТ СН'!$H$12+СВЦЭМ!$D$10+'СЕТ СН'!$H$5-'СЕТ СН'!$H$20</f>
        <v>3241.5824385100004</v>
      </c>
      <c r="U91" s="36">
        <f>SUMIFS(СВЦЭМ!$C$39:$C$782,СВЦЭМ!$A$39:$A$782,$A91,СВЦЭМ!$B$39:$B$782,U$83)+'СЕТ СН'!$H$12+СВЦЭМ!$D$10+'СЕТ СН'!$H$5-'СЕТ СН'!$H$20</f>
        <v>3286.7903166599999</v>
      </c>
      <c r="V91" s="36">
        <f>SUMIFS(СВЦЭМ!$C$39:$C$782,СВЦЭМ!$A$39:$A$782,$A91,СВЦЭМ!$B$39:$B$782,V$83)+'СЕТ СН'!$H$12+СВЦЭМ!$D$10+'СЕТ СН'!$H$5-'СЕТ СН'!$H$20</f>
        <v>3251.48420326</v>
      </c>
      <c r="W91" s="36">
        <f>SUMIFS(СВЦЭМ!$C$39:$C$782,СВЦЭМ!$A$39:$A$782,$A91,СВЦЭМ!$B$39:$B$782,W$83)+'СЕТ СН'!$H$12+СВЦЭМ!$D$10+'СЕТ СН'!$H$5-'СЕТ СН'!$H$20</f>
        <v>3304.0540006800002</v>
      </c>
      <c r="X91" s="36">
        <f>SUMIFS(СВЦЭМ!$C$39:$C$782,СВЦЭМ!$A$39:$A$782,$A91,СВЦЭМ!$B$39:$B$782,X$83)+'СЕТ СН'!$H$12+СВЦЭМ!$D$10+'СЕТ СН'!$H$5-'СЕТ СН'!$H$20</f>
        <v>3318.75692144</v>
      </c>
      <c r="Y91" s="36">
        <f>SUMIFS(СВЦЭМ!$C$39:$C$782,СВЦЭМ!$A$39:$A$782,$A91,СВЦЭМ!$B$39:$B$782,Y$83)+'СЕТ СН'!$H$12+СВЦЭМ!$D$10+'СЕТ СН'!$H$5-'СЕТ СН'!$H$20</f>
        <v>3326.4320717300002</v>
      </c>
    </row>
    <row r="92" spans="1:25" ht="15.75" x14ac:dyDescent="0.2">
      <c r="A92" s="35">
        <f t="shared" si="2"/>
        <v>44539</v>
      </c>
      <c r="B92" s="36">
        <f>SUMIFS(СВЦЭМ!$C$39:$C$782,СВЦЭМ!$A$39:$A$782,$A92,СВЦЭМ!$B$39:$B$782,B$83)+'СЕТ СН'!$H$12+СВЦЭМ!$D$10+'СЕТ СН'!$H$5-'СЕТ СН'!$H$20</f>
        <v>3295.1054606799999</v>
      </c>
      <c r="C92" s="36">
        <f>SUMIFS(СВЦЭМ!$C$39:$C$782,СВЦЭМ!$A$39:$A$782,$A92,СВЦЭМ!$B$39:$B$782,C$83)+'СЕТ СН'!$H$12+СВЦЭМ!$D$10+'СЕТ СН'!$H$5-'СЕТ СН'!$H$20</f>
        <v>3247.7273896699999</v>
      </c>
      <c r="D92" s="36">
        <f>SUMIFS(СВЦЭМ!$C$39:$C$782,СВЦЭМ!$A$39:$A$782,$A92,СВЦЭМ!$B$39:$B$782,D$83)+'СЕТ СН'!$H$12+СВЦЭМ!$D$10+'СЕТ СН'!$H$5-'СЕТ СН'!$H$20</f>
        <v>3256.1098760900004</v>
      </c>
      <c r="E92" s="36">
        <f>SUMIFS(СВЦЭМ!$C$39:$C$782,СВЦЭМ!$A$39:$A$782,$A92,СВЦЭМ!$B$39:$B$782,E$83)+'СЕТ СН'!$H$12+СВЦЭМ!$D$10+'СЕТ СН'!$H$5-'СЕТ СН'!$H$20</f>
        <v>3267.7606015400002</v>
      </c>
      <c r="F92" s="36">
        <f>SUMIFS(СВЦЭМ!$C$39:$C$782,СВЦЭМ!$A$39:$A$782,$A92,СВЦЭМ!$B$39:$B$782,F$83)+'СЕТ СН'!$H$12+СВЦЭМ!$D$10+'СЕТ СН'!$H$5-'СЕТ СН'!$H$20</f>
        <v>3272.7574815899998</v>
      </c>
      <c r="G92" s="36">
        <f>SUMIFS(СВЦЭМ!$C$39:$C$782,СВЦЭМ!$A$39:$A$782,$A92,СВЦЭМ!$B$39:$B$782,G$83)+'СЕТ СН'!$H$12+СВЦЭМ!$D$10+'СЕТ СН'!$H$5-'СЕТ СН'!$H$20</f>
        <v>3239.3214954800001</v>
      </c>
      <c r="H92" s="36">
        <f>SUMIFS(СВЦЭМ!$C$39:$C$782,СВЦЭМ!$A$39:$A$782,$A92,СВЦЭМ!$B$39:$B$782,H$83)+'СЕТ СН'!$H$12+СВЦЭМ!$D$10+'СЕТ СН'!$H$5-'СЕТ СН'!$H$20</f>
        <v>3220.74682721</v>
      </c>
      <c r="I92" s="36">
        <f>SUMIFS(СВЦЭМ!$C$39:$C$782,СВЦЭМ!$A$39:$A$782,$A92,СВЦЭМ!$B$39:$B$782,I$83)+'СЕТ СН'!$H$12+СВЦЭМ!$D$10+'СЕТ СН'!$H$5-'СЕТ СН'!$H$20</f>
        <v>3212.5400747100002</v>
      </c>
      <c r="J92" s="36">
        <f>SUMIFS(СВЦЭМ!$C$39:$C$782,СВЦЭМ!$A$39:$A$782,$A92,СВЦЭМ!$B$39:$B$782,J$83)+'СЕТ СН'!$H$12+СВЦЭМ!$D$10+'СЕТ СН'!$H$5-'СЕТ СН'!$H$20</f>
        <v>3241.3785908300001</v>
      </c>
      <c r="K92" s="36">
        <f>SUMIFS(СВЦЭМ!$C$39:$C$782,СВЦЭМ!$A$39:$A$782,$A92,СВЦЭМ!$B$39:$B$782,K$83)+'СЕТ СН'!$H$12+СВЦЭМ!$D$10+'СЕТ СН'!$H$5-'СЕТ СН'!$H$20</f>
        <v>3263.4605750500004</v>
      </c>
      <c r="L92" s="36">
        <f>SUMIFS(СВЦЭМ!$C$39:$C$782,СВЦЭМ!$A$39:$A$782,$A92,СВЦЭМ!$B$39:$B$782,L$83)+'СЕТ СН'!$H$12+СВЦЭМ!$D$10+'СЕТ СН'!$H$5-'СЕТ СН'!$H$20</f>
        <v>3257.7660470700002</v>
      </c>
      <c r="M92" s="36">
        <f>SUMIFS(СВЦЭМ!$C$39:$C$782,СВЦЭМ!$A$39:$A$782,$A92,СВЦЭМ!$B$39:$B$782,M$83)+'СЕТ СН'!$H$12+СВЦЭМ!$D$10+'СЕТ СН'!$H$5-'СЕТ СН'!$H$20</f>
        <v>3241.34025062</v>
      </c>
      <c r="N92" s="36">
        <f>SUMIFS(СВЦЭМ!$C$39:$C$782,СВЦЭМ!$A$39:$A$782,$A92,СВЦЭМ!$B$39:$B$782,N$83)+'СЕТ СН'!$H$12+СВЦЭМ!$D$10+'СЕТ СН'!$H$5-'СЕТ СН'!$H$20</f>
        <v>3280.6765161600001</v>
      </c>
      <c r="O92" s="36">
        <f>SUMIFS(СВЦЭМ!$C$39:$C$782,СВЦЭМ!$A$39:$A$782,$A92,СВЦЭМ!$B$39:$B$782,O$83)+'СЕТ СН'!$H$12+СВЦЭМ!$D$10+'СЕТ СН'!$H$5-'СЕТ СН'!$H$20</f>
        <v>3270.7653258800001</v>
      </c>
      <c r="P92" s="36">
        <f>SUMIFS(СВЦЭМ!$C$39:$C$782,СВЦЭМ!$A$39:$A$782,$A92,СВЦЭМ!$B$39:$B$782,P$83)+'СЕТ СН'!$H$12+СВЦЭМ!$D$10+'СЕТ СН'!$H$5-'СЕТ СН'!$H$20</f>
        <v>3270.7079333400002</v>
      </c>
      <c r="Q92" s="36">
        <f>SUMIFS(СВЦЭМ!$C$39:$C$782,СВЦЭМ!$A$39:$A$782,$A92,СВЦЭМ!$B$39:$B$782,Q$83)+'СЕТ СН'!$H$12+СВЦЭМ!$D$10+'СЕТ СН'!$H$5-'СЕТ СН'!$H$20</f>
        <v>3268.8279228800002</v>
      </c>
      <c r="R92" s="36">
        <f>SUMIFS(СВЦЭМ!$C$39:$C$782,СВЦЭМ!$A$39:$A$782,$A92,СВЦЭМ!$B$39:$B$782,R$83)+'СЕТ СН'!$H$12+СВЦЭМ!$D$10+'СЕТ СН'!$H$5-'СЕТ СН'!$H$20</f>
        <v>3261.0740532700001</v>
      </c>
      <c r="S92" s="36">
        <f>SUMIFS(СВЦЭМ!$C$39:$C$782,СВЦЭМ!$A$39:$A$782,$A92,СВЦЭМ!$B$39:$B$782,S$83)+'СЕТ СН'!$H$12+СВЦЭМ!$D$10+'СЕТ СН'!$H$5-'СЕТ СН'!$H$20</f>
        <v>3264.44451278</v>
      </c>
      <c r="T92" s="36">
        <f>SUMIFS(СВЦЭМ!$C$39:$C$782,СВЦЭМ!$A$39:$A$782,$A92,СВЦЭМ!$B$39:$B$782,T$83)+'СЕТ СН'!$H$12+СВЦЭМ!$D$10+'СЕТ СН'!$H$5-'СЕТ СН'!$H$20</f>
        <v>3263.0195949600002</v>
      </c>
      <c r="U92" s="36">
        <f>SUMIFS(СВЦЭМ!$C$39:$C$782,СВЦЭМ!$A$39:$A$782,$A92,СВЦЭМ!$B$39:$B$782,U$83)+'СЕТ СН'!$H$12+СВЦЭМ!$D$10+'СЕТ СН'!$H$5-'СЕТ СН'!$H$20</f>
        <v>3272.5818844100004</v>
      </c>
      <c r="V92" s="36">
        <f>SUMIFS(СВЦЭМ!$C$39:$C$782,СВЦЭМ!$A$39:$A$782,$A92,СВЦЭМ!$B$39:$B$782,V$83)+'СЕТ СН'!$H$12+СВЦЭМ!$D$10+'СЕТ СН'!$H$5-'СЕТ СН'!$H$20</f>
        <v>3277.0725945600002</v>
      </c>
      <c r="W92" s="36">
        <f>SUMIFS(СВЦЭМ!$C$39:$C$782,СВЦЭМ!$A$39:$A$782,$A92,СВЦЭМ!$B$39:$B$782,W$83)+'СЕТ СН'!$H$12+СВЦЭМ!$D$10+'СЕТ СН'!$H$5-'СЕТ СН'!$H$20</f>
        <v>3271.9256545400003</v>
      </c>
      <c r="X92" s="36">
        <f>SUMIFS(СВЦЭМ!$C$39:$C$782,СВЦЭМ!$A$39:$A$782,$A92,СВЦЭМ!$B$39:$B$782,X$83)+'СЕТ СН'!$H$12+СВЦЭМ!$D$10+'СЕТ СН'!$H$5-'СЕТ СН'!$H$20</f>
        <v>3269.5355251299998</v>
      </c>
      <c r="Y92" s="36">
        <f>SUMIFS(СВЦЭМ!$C$39:$C$782,СВЦЭМ!$A$39:$A$782,$A92,СВЦЭМ!$B$39:$B$782,Y$83)+'СЕТ СН'!$H$12+СВЦЭМ!$D$10+'СЕТ СН'!$H$5-'СЕТ СН'!$H$20</f>
        <v>3288.0883618799999</v>
      </c>
    </row>
    <row r="93" spans="1:25" ht="15.75" x14ac:dyDescent="0.2">
      <c r="A93" s="35">
        <f t="shared" si="2"/>
        <v>44540</v>
      </c>
      <c r="B93" s="36">
        <f>SUMIFS(СВЦЭМ!$C$39:$C$782,СВЦЭМ!$A$39:$A$782,$A93,СВЦЭМ!$B$39:$B$782,B$83)+'СЕТ СН'!$H$12+СВЦЭМ!$D$10+'СЕТ СН'!$H$5-'СЕТ СН'!$H$20</f>
        <v>3321.6424407200002</v>
      </c>
      <c r="C93" s="36">
        <f>SUMIFS(СВЦЭМ!$C$39:$C$782,СВЦЭМ!$A$39:$A$782,$A93,СВЦЭМ!$B$39:$B$782,C$83)+'СЕТ СН'!$H$12+СВЦЭМ!$D$10+'СЕТ СН'!$H$5-'СЕТ СН'!$H$20</f>
        <v>3315.5203374900002</v>
      </c>
      <c r="D93" s="36">
        <f>SUMIFS(СВЦЭМ!$C$39:$C$782,СВЦЭМ!$A$39:$A$782,$A93,СВЦЭМ!$B$39:$B$782,D$83)+'СЕТ СН'!$H$12+СВЦЭМ!$D$10+'СЕТ СН'!$H$5-'СЕТ СН'!$H$20</f>
        <v>3318.2468768600002</v>
      </c>
      <c r="E93" s="36">
        <f>SUMIFS(СВЦЭМ!$C$39:$C$782,СВЦЭМ!$A$39:$A$782,$A93,СВЦЭМ!$B$39:$B$782,E$83)+'СЕТ СН'!$H$12+СВЦЭМ!$D$10+'СЕТ СН'!$H$5-'СЕТ СН'!$H$20</f>
        <v>3318.4366441700004</v>
      </c>
      <c r="F93" s="36">
        <f>SUMIFS(СВЦЭМ!$C$39:$C$782,СВЦЭМ!$A$39:$A$782,$A93,СВЦЭМ!$B$39:$B$782,F$83)+'СЕТ СН'!$H$12+СВЦЭМ!$D$10+'СЕТ СН'!$H$5-'СЕТ СН'!$H$20</f>
        <v>3307.13592221</v>
      </c>
      <c r="G93" s="36">
        <f>SUMIFS(СВЦЭМ!$C$39:$C$782,СВЦЭМ!$A$39:$A$782,$A93,СВЦЭМ!$B$39:$B$782,G$83)+'СЕТ СН'!$H$12+СВЦЭМ!$D$10+'СЕТ СН'!$H$5-'СЕТ СН'!$H$20</f>
        <v>3281.2311376300004</v>
      </c>
      <c r="H93" s="36">
        <f>SUMIFS(СВЦЭМ!$C$39:$C$782,СВЦЭМ!$A$39:$A$782,$A93,СВЦЭМ!$B$39:$B$782,H$83)+'СЕТ СН'!$H$12+СВЦЭМ!$D$10+'СЕТ СН'!$H$5-'СЕТ СН'!$H$20</f>
        <v>3243.10344037</v>
      </c>
      <c r="I93" s="36">
        <f>SUMIFS(СВЦЭМ!$C$39:$C$782,СВЦЭМ!$A$39:$A$782,$A93,СВЦЭМ!$B$39:$B$782,I$83)+'СЕТ СН'!$H$12+СВЦЭМ!$D$10+'СЕТ СН'!$H$5-'СЕТ СН'!$H$20</f>
        <v>3241.0244960700002</v>
      </c>
      <c r="J93" s="36">
        <f>SUMIFS(СВЦЭМ!$C$39:$C$782,СВЦЭМ!$A$39:$A$782,$A93,СВЦЭМ!$B$39:$B$782,J$83)+'СЕТ СН'!$H$12+СВЦЭМ!$D$10+'СЕТ СН'!$H$5-'СЕТ СН'!$H$20</f>
        <v>3219.3861625200002</v>
      </c>
      <c r="K93" s="36">
        <f>SUMIFS(СВЦЭМ!$C$39:$C$782,СВЦЭМ!$A$39:$A$782,$A93,СВЦЭМ!$B$39:$B$782,K$83)+'СЕТ СН'!$H$12+СВЦЭМ!$D$10+'СЕТ СН'!$H$5-'СЕТ СН'!$H$20</f>
        <v>3240.3273469100004</v>
      </c>
      <c r="L93" s="36">
        <f>SUMIFS(СВЦЭМ!$C$39:$C$782,СВЦЭМ!$A$39:$A$782,$A93,СВЦЭМ!$B$39:$B$782,L$83)+'СЕТ СН'!$H$12+СВЦЭМ!$D$10+'СЕТ СН'!$H$5-'СЕТ СН'!$H$20</f>
        <v>3261.4134930099999</v>
      </c>
      <c r="M93" s="36">
        <f>SUMIFS(СВЦЭМ!$C$39:$C$782,СВЦЭМ!$A$39:$A$782,$A93,СВЦЭМ!$B$39:$B$782,M$83)+'СЕТ СН'!$H$12+СВЦЭМ!$D$10+'СЕТ СН'!$H$5-'СЕТ СН'!$H$20</f>
        <v>3273.26427427</v>
      </c>
      <c r="N93" s="36">
        <f>SUMIFS(СВЦЭМ!$C$39:$C$782,СВЦЭМ!$A$39:$A$782,$A93,СВЦЭМ!$B$39:$B$782,N$83)+'СЕТ СН'!$H$12+СВЦЭМ!$D$10+'СЕТ СН'!$H$5-'СЕТ СН'!$H$20</f>
        <v>3312.3944307600004</v>
      </c>
      <c r="O93" s="36">
        <f>SUMIFS(СВЦЭМ!$C$39:$C$782,СВЦЭМ!$A$39:$A$782,$A93,СВЦЭМ!$B$39:$B$782,O$83)+'СЕТ СН'!$H$12+СВЦЭМ!$D$10+'СЕТ СН'!$H$5-'СЕТ СН'!$H$20</f>
        <v>3298.6989405600002</v>
      </c>
      <c r="P93" s="36">
        <f>SUMIFS(СВЦЭМ!$C$39:$C$782,СВЦЭМ!$A$39:$A$782,$A93,СВЦЭМ!$B$39:$B$782,P$83)+'СЕТ СН'!$H$12+СВЦЭМ!$D$10+'СЕТ СН'!$H$5-'СЕТ СН'!$H$20</f>
        <v>3289.7305483199998</v>
      </c>
      <c r="Q93" s="36">
        <f>SUMIFS(СВЦЭМ!$C$39:$C$782,СВЦЭМ!$A$39:$A$782,$A93,СВЦЭМ!$B$39:$B$782,Q$83)+'СЕТ СН'!$H$12+СВЦЭМ!$D$10+'СЕТ СН'!$H$5-'СЕТ СН'!$H$20</f>
        <v>3283.67283477</v>
      </c>
      <c r="R93" s="36">
        <f>SUMIFS(СВЦЭМ!$C$39:$C$782,СВЦЭМ!$A$39:$A$782,$A93,СВЦЭМ!$B$39:$B$782,R$83)+'СЕТ СН'!$H$12+СВЦЭМ!$D$10+'СЕТ СН'!$H$5-'СЕТ СН'!$H$20</f>
        <v>3273.1385516099999</v>
      </c>
      <c r="S93" s="36">
        <f>SUMIFS(СВЦЭМ!$C$39:$C$782,СВЦЭМ!$A$39:$A$782,$A93,СВЦЭМ!$B$39:$B$782,S$83)+'СЕТ СН'!$H$12+СВЦЭМ!$D$10+'СЕТ СН'!$H$5-'СЕТ СН'!$H$20</f>
        <v>3243.50428306</v>
      </c>
      <c r="T93" s="36">
        <f>SUMIFS(СВЦЭМ!$C$39:$C$782,СВЦЭМ!$A$39:$A$782,$A93,СВЦЭМ!$B$39:$B$782,T$83)+'СЕТ СН'!$H$12+СВЦЭМ!$D$10+'СЕТ СН'!$H$5-'СЕТ СН'!$H$20</f>
        <v>3239.7586660500001</v>
      </c>
      <c r="U93" s="36">
        <f>SUMIFS(СВЦЭМ!$C$39:$C$782,СВЦЭМ!$A$39:$A$782,$A93,СВЦЭМ!$B$39:$B$782,U$83)+'СЕТ СН'!$H$12+СВЦЭМ!$D$10+'СЕТ СН'!$H$5-'СЕТ СН'!$H$20</f>
        <v>3241.6248340000002</v>
      </c>
      <c r="V93" s="36">
        <f>SUMIFS(СВЦЭМ!$C$39:$C$782,СВЦЭМ!$A$39:$A$782,$A93,СВЦЭМ!$B$39:$B$782,V$83)+'СЕТ СН'!$H$12+СВЦЭМ!$D$10+'СЕТ СН'!$H$5-'СЕТ СН'!$H$20</f>
        <v>3248.51006009</v>
      </c>
      <c r="W93" s="36">
        <f>SUMIFS(СВЦЭМ!$C$39:$C$782,СВЦЭМ!$A$39:$A$782,$A93,СВЦЭМ!$B$39:$B$782,W$83)+'СЕТ СН'!$H$12+СВЦЭМ!$D$10+'СЕТ СН'!$H$5-'СЕТ СН'!$H$20</f>
        <v>3265.4620655400004</v>
      </c>
      <c r="X93" s="36">
        <f>SUMIFS(СВЦЭМ!$C$39:$C$782,СВЦЭМ!$A$39:$A$782,$A93,СВЦЭМ!$B$39:$B$782,X$83)+'СЕТ СН'!$H$12+СВЦЭМ!$D$10+'СЕТ СН'!$H$5-'СЕТ СН'!$H$20</f>
        <v>3256.5886286100003</v>
      </c>
      <c r="Y93" s="36">
        <f>SUMIFS(СВЦЭМ!$C$39:$C$782,СВЦЭМ!$A$39:$A$782,$A93,СВЦЭМ!$B$39:$B$782,Y$83)+'СЕТ СН'!$H$12+СВЦЭМ!$D$10+'СЕТ СН'!$H$5-'СЕТ СН'!$H$20</f>
        <v>3303.2475860100003</v>
      </c>
    </row>
    <row r="94" spans="1:25" ht="15.75" x14ac:dyDescent="0.2">
      <c r="A94" s="35">
        <f t="shared" si="2"/>
        <v>44541</v>
      </c>
      <c r="B94" s="36">
        <f>SUMIFS(СВЦЭМ!$C$39:$C$782,СВЦЭМ!$A$39:$A$782,$A94,СВЦЭМ!$B$39:$B$782,B$83)+'СЕТ СН'!$H$12+СВЦЭМ!$D$10+'СЕТ СН'!$H$5-'СЕТ СН'!$H$20</f>
        <v>3324.2324216500001</v>
      </c>
      <c r="C94" s="36">
        <f>SUMIFS(СВЦЭМ!$C$39:$C$782,СВЦЭМ!$A$39:$A$782,$A94,СВЦЭМ!$B$39:$B$782,C$83)+'СЕТ СН'!$H$12+СВЦЭМ!$D$10+'СЕТ СН'!$H$5-'СЕТ СН'!$H$20</f>
        <v>3312.53175156</v>
      </c>
      <c r="D94" s="36">
        <f>SUMIFS(СВЦЭМ!$C$39:$C$782,СВЦЭМ!$A$39:$A$782,$A94,СВЦЭМ!$B$39:$B$782,D$83)+'СЕТ СН'!$H$12+СВЦЭМ!$D$10+'СЕТ СН'!$H$5-'СЕТ СН'!$H$20</f>
        <v>3316.9835940200001</v>
      </c>
      <c r="E94" s="36">
        <f>SUMIFS(СВЦЭМ!$C$39:$C$782,СВЦЭМ!$A$39:$A$782,$A94,СВЦЭМ!$B$39:$B$782,E$83)+'СЕТ СН'!$H$12+СВЦЭМ!$D$10+'СЕТ СН'!$H$5-'СЕТ СН'!$H$20</f>
        <v>3319.2435096500003</v>
      </c>
      <c r="F94" s="36">
        <f>SUMIFS(СВЦЭМ!$C$39:$C$782,СВЦЭМ!$A$39:$A$782,$A94,СВЦЭМ!$B$39:$B$782,F$83)+'СЕТ СН'!$H$12+СВЦЭМ!$D$10+'СЕТ СН'!$H$5-'СЕТ СН'!$H$20</f>
        <v>3308.1706671299999</v>
      </c>
      <c r="G94" s="36">
        <f>SUMIFS(СВЦЭМ!$C$39:$C$782,СВЦЭМ!$A$39:$A$782,$A94,СВЦЭМ!$B$39:$B$782,G$83)+'СЕТ СН'!$H$12+СВЦЭМ!$D$10+'СЕТ СН'!$H$5-'СЕТ СН'!$H$20</f>
        <v>3295.18129486</v>
      </c>
      <c r="H94" s="36">
        <f>SUMIFS(СВЦЭМ!$C$39:$C$782,СВЦЭМ!$A$39:$A$782,$A94,СВЦЭМ!$B$39:$B$782,H$83)+'СЕТ СН'!$H$12+СВЦЭМ!$D$10+'СЕТ СН'!$H$5-'СЕТ СН'!$H$20</f>
        <v>3273.41541942</v>
      </c>
      <c r="I94" s="36">
        <f>SUMIFS(СВЦЭМ!$C$39:$C$782,СВЦЭМ!$A$39:$A$782,$A94,СВЦЭМ!$B$39:$B$782,I$83)+'СЕТ СН'!$H$12+СВЦЭМ!$D$10+'СЕТ СН'!$H$5-'СЕТ СН'!$H$20</f>
        <v>3246.77243937</v>
      </c>
      <c r="J94" s="36">
        <f>SUMIFS(СВЦЭМ!$C$39:$C$782,СВЦЭМ!$A$39:$A$782,$A94,СВЦЭМ!$B$39:$B$782,J$83)+'СЕТ СН'!$H$12+СВЦЭМ!$D$10+'СЕТ СН'!$H$5-'СЕТ СН'!$H$20</f>
        <v>3222.4182446700001</v>
      </c>
      <c r="K94" s="36">
        <f>SUMIFS(СВЦЭМ!$C$39:$C$782,СВЦЭМ!$A$39:$A$782,$A94,СВЦЭМ!$B$39:$B$782,K$83)+'СЕТ СН'!$H$12+СВЦЭМ!$D$10+'СЕТ СН'!$H$5-'СЕТ СН'!$H$20</f>
        <v>3211.3761416100001</v>
      </c>
      <c r="L94" s="36">
        <f>SUMIFS(СВЦЭМ!$C$39:$C$782,СВЦЭМ!$A$39:$A$782,$A94,СВЦЭМ!$B$39:$B$782,L$83)+'СЕТ СН'!$H$12+СВЦЭМ!$D$10+'СЕТ СН'!$H$5-'СЕТ СН'!$H$20</f>
        <v>3221.4589187700003</v>
      </c>
      <c r="M94" s="36">
        <f>SUMIFS(СВЦЭМ!$C$39:$C$782,СВЦЭМ!$A$39:$A$782,$A94,СВЦЭМ!$B$39:$B$782,M$83)+'СЕТ СН'!$H$12+СВЦЭМ!$D$10+'СЕТ СН'!$H$5-'СЕТ СН'!$H$20</f>
        <v>3226.74013638</v>
      </c>
      <c r="N94" s="36">
        <f>SUMIFS(СВЦЭМ!$C$39:$C$782,СВЦЭМ!$A$39:$A$782,$A94,СВЦЭМ!$B$39:$B$782,N$83)+'СЕТ СН'!$H$12+СВЦЭМ!$D$10+'СЕТ СН'!$H$5-'СЕТ СН'!$H$20</f>
        <v>3278.146557</v>
      </c>
      <c r="O94" s="36">
        <f>SUMIFS(СВЦЭМ!$C$39:$C$782,СВЦЭМ!$A$39:$A$782,$A94,СВЦЭМ!$B$39:$B$782,O$83)+'СЕТ СН'!$H$12+СВЦЭМ!$D$10+'СЕТ СН'!$H$5-'СЕТ СН'!$H$20</f>
        <v>3300.37945218</v>
      </c>
      <c r="P94" s="36">
        <f>SUMIFS(СВЦЭМ!$C$39:$C$782,СВЦЭМ!$A$39:$A$782,$A94,СВЦЭМ!$B$39:$B$782,P$83)+'СЕТ СН'!$H$12+СВЦЭМ!$D$10+'СЕТ СН'!$H$5-'СЕТ СН'!$H$20</f>
        <v>3303.01787522</v>
      </c>
      <c r="Q94" s="36">
        <f>SUMIFS(СВЦЭМ!$C$39:$C$782,СВЦЭМ!$A$39:$A$782,$A94,СВЦЭМ!$B$39:$B$782,Q$83)+'СЕТ СН'!$H$12+СВЦЭМ!$D$10+'СЕТ СН'!$H$5-'СЕТ СН'!$H$20</f>
        <v>3296.0996491400001</v>
      </c>
      <c r="R94" s="36">
        <f>SUMIFS(СВЦЭМ!$C$39:$C$782,СВЦЭМ!$A$39:$A$782,$A94,СВЦЭМ!$B$39:$B$782,R$83)+'СЕТ СН'!$H$12+СВЦЭМ!$D$10+'СЕТ СН'!$H$5-'СЕТ СН'!$H$20</f>
        <v>3277.7567334599999</v>
      </c>
      <c r="S94" s="36">
        <f>SUMIFS(СВЦЭМ!$C$39:$C$782,СВЦЭМ!$A$39:$A$782,$A94,СВЦЭМ!$B$39:$B$782,S$83)+'СЕТ СН'!$H$12+СВЦЭМ!$D$10+'СЕТ СН'!$H$5-'СЕТ СН'!$H$20</f>
        <v>3208.7478752799998</v>
      </c>
      <c r="T94" s="36">
        <f>SUMIFS(СВЦЭМ!$C$39:$C$782,СВЦЭМ!$A$39:$A$782,$A94,СВЦЭМ!$B$39:$B$782,T$83)+'СЕТ СН'!$H$12+СВЦЭМ!$D$10+'СЕТ СН'!$H$5-'СЕТ СН'!$H$20</f>
        <v>3236.6127827199998</v>
      </c>
      <c r="U94" s="36">
        <f>SUMIFS(СВЦЭМ!$C$39:$C$782,СВЦЭМ!$A$39:$A$782,$A94,СВЦЭМ!$B$39:$B$782,U$83)+'СЕТ СН'!$H$12+СВЦЭМ!$D$10+'СЕТ СН'!$H$5-'СЕТ СН'!$H$20</f>
        <v>3223.25070719</v>
      </c>
      <c r="V94" s="36">
        <f>SUMIFS(СВЦЭМ!$C$39:$C$782,СВЦЭМ!$A$39:$A$782,$A94,СВЦЭМ!$B$39:$B$782,V$83)+'СЕТ СН'!$H$12+СВЦЭМ!$D$10+'СЕТ СН'!$H$5-'СЕТ СН'!$H$20</f>
        <v>3229.0674600299999</v>
      </c>
      <c r="W94" s="36">
        <f>SUMIFS(СВЦЭМ!$C$39:$C$782,СВЦЭМ!$A$39:$A$782,$A94,СВЦЭМ!$B$39:$B$782,W$83)+'СЕТ СН'!$H$12+СВЦЭМ!$D$10+'СЕТ СН'!$H$5-'СЕТ СН'!$H$20</f>
        <v>3278.8053952099999</v>
      </c>
      <c r="X94" s="36">
        <f>SUMIFS(СВЦЭМ!$C$39:$C$782,СВЦЭМ!$A$39:$A$782,$A94,СВЦЭМ!$B$39:$B$782,X$83)+'СЕТ СН'!$H$12+СВЦЭМ!$D$10+'СЕТ СН'!$H$5-'СЕТ СН'!$H$20</f>
        <v>3297.8180725000002</v>
      </c>
      <c r="Y94" s="36">
        <f>SUMIFS(СВЦЭМ!$C$39:$C$782,СВЦЭМ!$A$39:$A$782,$A94,СВЦЭМ!$B$39:$B$782,Y$83)+'СЕТ СН'!$H$12+СВЦЭМ!$D$10+'СЕТ СН'!$H$5-'СЕТ СН'!$H$20</f>
        <v>3300.3491357399998</v>
      </c>
    </row>
    <row r="95" spans="1:25" ht="15.75" x14ac:dyDescent="0.2">
      <c r="A95" s="35">
        <f t="shared" si="2"/>
        <v>44542</v>
      </c>
      <c r="B95" s="36">
        <f>SUMIFS(СВЦЭМ!$C$39:$C$782,СВЦЭМ!$A$39:$A$782,$A95,СВЦЭМ!$B$39:$B$782,B$83)+'СЕТ СН'!$H$12+СВЦЭМ!$D$10+'СЕТ СН'!$H$5-'СЕТ СН'!$H$20</f>
        <v>3276.90955588</v>
      </c>
      <c r="C95" s="36">
        <f>SUMIFS(СВЦЭМ!$C$39:$C$782,СВЦЭМ!$A$39:$A$782,$A95,СВЦЭМ!$B$39:$B$782,C$83)+'СЕТ СН'!$H$12+СВЦЭМ!$D$10+'СЕТ СН'!$H$5-'СЕТ СН'!$H$20</f>
        <v>3304.7632429</v>
      </c>
      <c r="D95" s="36">
        <f>SUMIFS(СВЦЭМ!$C$39:$C$782,СВЦЭМ!$A$39:$A$782,$A95,СВЦЭМ!$B$39:$B$782,D$83)+'СЕТ СН'!$H$12+СВЦЭМ!$D$10+'СЕТ СН'!$H$5-'СЕТ СН'!$H$20</f>
        <v>3331.5933784200001</v>
      </c>
      <c r="E95" s="36">
        <f>SUMIFS(СВЦЭМ!$C$39:$C$782,СВЦЭМ!$A$39:$A$782,$A95,СВЦЭМ!$B$39:$B$782,E$83)+'СЕТ СН'!$H$12+СВЦЭМ!$D$10+'СЕТ СН'!$H$5-'СЕТ СН'!$H$20</f>
        <v>3331.30327816</v>
      </c>
      <c r="F95" s="36">
        <f>SUMIFS(СВЦЭМ!$C$39:$C$782,СВЦЭМ!$A$39:$A$782,$A95,СВЦЭМ!$B$39:$B$782,F$83)+'СЕТ СН'!$H$12+СВЦЭМ!$D$10+'СЕТ СН'!$H$5-'СЕТ СН'!$H$20</f>
        <v>3323.4865994600004</v>
      </c>
      <c r="G95" s="36">
        <f>SUMIFS(СВЦЭМ!$C$39:$C$782,СВЦЭМ!$A$39:$A$782,$A95,СВЦЭМ!$B$39:$B$782,G$83)+'СЕТ СН'!$H$12+СВЦЭМ!$D$10+'СЕТ СН'!$H$5-'СЕТ СН'!$H$20</f>
        <v>3316.7798918799999</v>
      </c>
      <c r="H95" s="36">
        <f>SUMIFS(СВЦЭМ!$C$39:$C$782,СВЦЭМ!$A$39:$A$782,$A95,СВЦЭМ!$B$39:$B$782,H$83)+'СЕТ СН'!$H$12+СВЦЭМ!$D$10+'СЕТ СН'!$H$5-'СЕТ СН'!$H$20</f>
        <v>3292.08184424</v>
      </c>
      <c r="I95" s="36">
        <f>SUMIFS(СВЦЭМ!$C$39:$C$782,СВЦЭМ!$A$39:$A$782,$A95,СВЦЭМ!$B$39:$B$782,I$83)+'СЕТ СН'!$H$12+СВЦЭМ!$D$10+'СЕТ СН'!$H$5-'СЕТ СН'!$H$20</f>
        <v>3301.2747487300003</v>
      </c>
      <c r="J95" s="36">
        <f>SUMIFS(СВЦЭМ!$C$39:$C$782,СВЦЭМ!$A$39:$A$782,$A95,СВЦЭМ!$B$39:$B$782,J$83)+'СЕТ СН'!$H$12+СВЦЭМ!$D$10+'СЕТ СН'!$H$5-'СЕТ СН'!$H$20</f>
        <v>3270.3232671300002</v>
      </c>
      <c r="K95" s="36">
        <f>SUMIFS(СВЦЭМ!$C$39:$C$782,СВЦЭМ!$A$39:$A$782,$A95,СВЦЭМ!$B$39:$B$782,K$83)+'СЕТ СН'!$H$12+СВЦЭМ!$D$10+'СЕТ СН'!$H$5-'СЕТ СН'!$H$20</f>
        <v>3244.8863100600001</v>
      </c>
      <c r="L95" s="36">
        <f>SUMIFS(СВЦЭМ!$C$39:$C$782,СВЦЭМ!$A$39:$A$782,$A95,СВЦЭМ!$B$39:$B$782,L$83)+'СЕТ СН'!$H$12+СВЦЭМ!$D$10+'СЕТ СН'!$H$5-'СЕТ СН'!$H$20</f>
        <v>3247.6061913800004</v>
      </c>
      <c r="M95" s="36">
        <f>SUMIFS(СВЦЭМ!$C$39:$C$782,СВЦЭМ!$A$39:$A$782,$A95,СВЦЭМ!$B$39:$B$782,M$83)+'СЕТ СН'!$H$12+СВЦЭМ!$D$10+'СЕТ СН'!$H$5-'СЕТ СН'!$H$20</f>
        <v>3260.6956474400004</v>
      </c>
      <c r="N95" s="36">
        <f>SUMIFS(СВЦЭМ!$C$39:$C$782,СВЦЭМ!$A$39:$A$782,$A95,СВЦЭМ!$B$39:$B$782,N$83)+'СЕТ СН'!$H$12+СВЦЭМ!$D$10+'СЕТ СН'!$H$5-'СЕТ СН'!$H$20</f>
        <v>3286.0048275700001</v>
      </c>
      <c r="O95" s="36">
        <f>SUMIFS(СВЦЭМ!$C$39:$C$782,СВЦЭМ!$A$39:$A$782,$A95,СВЦЭМ!$B$39:$B$782,O$83)+'СЕТ СН'!$H$12+СВЦЭМ!$D$10+'СЕТ СН'!$H$5-'СЕТ СН'!$H$20</f>
        <v>3298.9440050399999</v>
      </c>
      <c r="P95" s="36">
        <f>SUMIFS(СВЦЭМ!$C$39:$C$782,СВЦЭМ!$A$39:$A$782,$A95,СВЦЭМ!$B$39:$B$782,P$83)+'СЕТ СН'!$H$12+СВЦЭМ!$D$10+'СЕТ СН'!$H$5-'СЕТ СН'!$H$20</f>
        <v>3311.1333913400003</v>
      </c>
      <c r="Q95" s="36">
        <f>SUMIFS(СВЦЭМ!$C$39:$C$782,СВЦЭМ!$A$39:$A$782,$A95,СВЦЭМ!$B$39:$B$782,Q$83)+'СЕТ СН'!$H$12+СВЦЭМ!$D$10+'СЕТ СН'!$H$5-'СЕТ СН'!$H$20</f>
        <v>3303.19117749</v>
      </c>
      <c r="R95" s="36">
        <f>SUMIFS(СВЦЭМ!$C$39:$C$782,СВЦЭМ!$A$39:$A$782,$A95,СВЦЭМ!$B$39:$B$782,R$83)+'СЕТ СН'!$H$12+СВЦЭМ!$D$10+'СЕТ СН'!$H$5-'СЕТ СН'!$H$20</f>
        <v>3274.26632703</v>
      </c>
      <c r="S95" s="36">
        <f>SUMIFS(СВЦЭМ!$C$39:$C$782,СВЦЭМ!$A$39:$A$782,$A95,СВЦЭМ!$B$39:$B$782,S$83)+'СЕТ СН'!$H$12+СВЦЭМ!$D$10+'СЕТ СН'!$H$5-'СЕТ СН'!$H$20</f>
        <v>3214.2578527400001</v>
      </c>
      <c r="T95" s="36">
        <f>SUMIFS(СВЦЭМ!$C$39:$C$782,СВЦЭМ!$A$39:$A$782,$A95,СВЦЭМ!$B$39:$B$782,T$83)+'СЕТ СН'!$H$12+СВЦЭМ!$D$10+'СЕТ СН'!$H$5-'СЕТ СН'!$H$20</f>
        <v>3214.6286293500002</v>
      </c>
      <c r="U95" s="36">
        <f>SUMIFS(СВЦЭМ!$C$39:$C$782,СВЦЭМ!$A$39:$A$782,$A95,СВЦЭМ!$B$39:$B$782,U$83)+'СЕТ СН'!$H$12+СВЦЭМ!$D$10+'СЕТ СН'!$H$5-'СЕТ СН'!$H$20</f>
        <v>3235.3895645800003</v>
      </c>
      <c r="V95" s="36">
        <f>SUMIFS(СВЦЭМ!$C$39:$C$782,СВЦЭМ!$A$39:$A$782,$A95,СВЦЭМ!$B$39:$B$782,V$83)+'СЕТ СН'!$H$12+СВЦЭМ!$D$10+'СЕТ СН'!$H$5-'СЕТ СН'!$H$20</f>
        <v>3236.4711665300001</v>
      </c>
      <c r="W95" s="36">
        <f>SUMIFS(СВЦЭМ!$C$39:$C$782,СВЦЭМ!$A$39:$A$782,$A95,СВЦЭМ!$B$39:$B$782,W$83)+'СЕТ СН'!$H$12+СВЦЭМ!$D$10+'СЕТ СН'!$H$5-'СЕТ СН'!$H$20</f>
        <v>3262.7998880900004</v>
      </c>
      <c r="X95" s="36">
        <f>SUMIFS(СВЦЭМ!$C$39:$C$782,СВЦЭМ!$A$39:$A$782,$A95,СВЦЭМ!$B$39:$B$782,X$83)+'СЕТ СН'!$H$12+СВЦЭМ!$D$10+'СЕТ СН'!$H$5-'СЕТ СН'!$H$20</f>
        <v>3269.1244189700001</v>
      </c>
      <c r="Y95" s="36">
        <f>SUMIFS(СВЦЭМ!$C$39:$C$782,СВЦЭМ!$A$39:$A$782,$A95,СВЦЭМ!$B$39:$B$782,Y$83)+'СЕТ СН'!$H$12+СВЦЭМ!$D$10+'СЕТ СН'!$H$5-'СЕТ СН'!$H$20</f>
        <v>3284.8813314700001</v>
      </c>
    </row>
    <row r="96" spans="1:25" ht="15.75" x14ac:dyDescent="0.2">
      <c r="A96" s="35">
        <f t="shared" si="2"/>
        <v>44543</v>
      </c>
      <c r="B96" s="36">
        <f>SUMIFS(СВЦЭМ!$C$39:$C$782,СВЦЭМ!$A$39:$A$782,$A96,СВЦЭМ!$B$39:$B$782,B$83)+'СЕТ СН'!$H$12+СВЦЭМ!$D$10+'СЕТ СН'!$H$5-'СЕТ СН'!$H$20</f>
        <v>3302.8172922399999</v>
      </c>
      <c r="C96" s="36">
        <f>SUMIFS(СВЦЭМ!$C$39:$C$782,СВЦЭМ!$A$39:$A$782,$A96,СВЦЭМ!$B$39:$B$782,C$83)+'СЕТ СН'!$H$12+СВЦЭМ!$D$10+'СЕТ СН'!$H$5-'СЕТ СН'!$H$20</f>
        <v>3287.66574498</v>
      </c>
      <c r="D96" s="36">
        <f>SUMIFS(СВЦЭМ!$C$39:$C$782,СВЦЭМ!$A$39:$A$782,$A96,СВЦЭМ!$B$39:$B$782,D$83)+'СЕТ СН'!$H$12+СВЦЭМ!$D$10+'СЕТ СН'!$H$5-'СЕТ СН'!$H$20</f>
        <v>3290.4817051500004</v>
      </c>
      <c r="E96" s="36">
        <f>SUMIFS(СВЦЭМ!$C$39:$C$782,СВЦЭМ!$A$39:$A$782,$A96,СВЦЭМ!$B$39:$B$782,E$83)+'СЕТ СН'!$H$12+СВЦЭМ!$D$10+'СЕТ СН'!$H$5-'СЕТ СН'!$H$20</f>
        <v>3295.3855746600002</v>
      </c>
      <c r="F96" s="36">
        <f>SUMIFS(СВЦЭМ!$C$39:$C$782,СВЦЭМ!$A$39:$A$782,$A96,СВЦЭМ!$B$39:$B$782,F$83)+'СЕТ СН'!$H$12+СВЦЭМ!$D$10+'СЕТ СН'!$H$5-'СЕТ СН'!$H$20</f>
        <v>3288.6643080499998</v>
      </c>
      <c r="G96" s="36">
        <f>SUMIFS(СВЦЭМ!$C$39:$C$782,СВЦЭМ!$A$39:$A$782,$A96,СВЦЭМ!$B$39:$B$782,G$83)+'СЕТ СН'!$H$12+СВЦЭМ!$D$10+'СЕТ СН'!$H$5-'СЕТ СН'!$H$20</f>
        <v>3267.94143231</v>
      </c>
      <c r="H96" s="36">
        <f>SUMIFS(СВЦЭМ!$C$39:$C$782,СВЦЭМ!$A$39:$A$782,$A96,СВЦЭМ!$B$39:$B$782,H$83)+'СЕТ СН'!$H$12+СВЦЭМ!$D$10+'СЕТ СН'!$H$5-'СЕТ СН'!$H$20</f>
        <v>3229.2590716700001</v>
      </c>
      <c r="I96" s="36">
        <f>SUMIFS(СВЦЭМ!$C$39:$C$782,СВЦЭМ!$A$39:$A$782,$A96,СВЦЭМ!$B$39:$B$782,I$83)+'СЕТ СН'!$H$12+СВЦЭМ!$D$10+'СЕТ СН'!$H$5-'СЕТ СН'!$H$20</f>
        <v>3224.2788979400002</v>
      </c>
      <c r="J96" s="36">
        <f>SUMIFS(СВЦЭМ!$C$39:$C$782,СВЦЭМ!$A$39:$A$782,$A96,СВЦЭМ!$B$39:$B$782,J$83)+'СЕТ СН'!$H$12+СВЦЭМ!$D$10+'СЕТ СН'!$H$5-'СЕТ СН'!$H$20</f>
        <v>3228.8309079500004</v>
      </c>
      <c r="K96" s="36">
        <f>SUMIFS(СВЦЭМ!$C$39:$C$782,СВЦЭМ!$A$39:$A$782,$A96,СВЦЭМ!$B$39:$B$782,K$83)+'СЕТ СН'!$H$12+СВЦЭМ!$D$10+'СЕТ СН'!$H$5-'СЕТ СН'!$H$20</f>
        <v>3235.2017637099998</v>
      </c>
      <c r="L96" s="36">
        <f>SUMIFS(СВЦЭМ!$C$39:$C$782,СВЦЭМ!$A$39:$A$782,$A96,СВЦЭМ!$B$39:$B$782,L$83)+'СЕТ СН'!$H$12+СВЦЭМ!$D$10+'СЕТ СН'!$H$5-'СЕТ СН'!$H$20</f>
        <v>3248.7182242600002</v>
      </c>
      <c r="M96" s="36">
        <f>SUMIFS(СВЦЭМ!$C$39:$C$782,СВЦЭМ!$A$39:$A$782,$A96,СВЦЭМ!$B$39:$B$782,M$83)+'СЕТ СН'!$H$12+СВЦЭМ!$D$10+'СЕТ СН'!$H$5-'СЕТ СН'!$H$20</f>
        <v>3256.7012802899999</v>
      </c>
      <c r="N96" s="36">
        <f>SUMIFS(СВЦЭМ!$C$39:$C$782,СВЦЭМ!$A$39:$A$782,$A96,СВЦЭМ!$B$39:$B$782,N$83)+'СЕТ СН'!$H$12+СВЦЭМ!$D$10+'СЕТ СН'!$H$5-'СЕТ СН'!$H$20</f>
        <v>3273.44173366</v>
      </c>
      <c r="O96" s="36">
        <f>SUMIFS(СВЦЭМ!$C$39:$C$782,СВЦЭМ!$A$39:$A$782,$A96,СВЦЭМ!$B$39:$B$782,O$83)+'СЕТ СН'!$H$12+СВЦЭМ!$D$10+'СЕТ СН'!$H$5-'СЕТ СН'!$H$20</f>
        <v>3276.2385995300001</v>
      </c>
      <c r="P96" s="36">
        <f>SUMIFS(СВЦЭМ!$C$39:$C$782,СВЦЭМ!$A$39:$A$782,$A96,СВЦЭМ!$B$39:$B$782,P$83)+'СЕТ СН'!$H$12+СВЦЭМ!$D$10+'СЕТ СН'!$H$5-'СЕТ СН'!$H$20</f>
        <v>3292.0355530500001</v>
      </c>
      <c r="Q96" s="36">
        <f>SUMIFS(СВЦЭМ!$C$39:$C$782,СВЦЭМ!$A$39:$A$782,$A96,СВЦЭМ!$B$39:$B$782,Q$83)+'СЕТ СН'!$H$12+СВЦЭМ!$D$10+'СЕТ СН'!$H$5-'СЕТ СН'!$H$20</f>
        <v>3294.8606240700001</v>
      </c>
      <c r="R96" s="36">
        <f>SUMIFS(СВЦЭМ!$C$39:$C$782,СВЦЭМ!$A$39:$A$782,$A96,СВЦЭМ!$B$39:$B$782,R$83)+'СЕТ СН'!$H$12+СВЦЭМ!$D$10+'СЕТ СН'!$H$5-'СЕТ СН'!$H$20</f>
        <v>3279.1414039700003</v>
      </c>
      <c r="S96" s="36">
        <f>SUMIFS(СВЦЭМ!$C$39:$C$782,СВЦЭМ!$A$39:$A$782,$A96,СВЦЭМ!$B$39:$B$782,S$83)+'СЕТ СН'!$H$12+СВЦЭМ!$D$10+'СЕТ СН'!$H$5-'СЕТ СН'!$H$20</f>
        <v>3238.0481431100002</v>
      </c>
      <c r="T96" s="36">
        <f>SUMIFS(СВЦЭМ!$C$39:$C$782,СВЦЭМ!$A$39:$A$782,$A96,СВЦЭМ!$B$39:$B$782,T$83)+'СЕТ СН'!$H$12+СВЦЭМ!$D$10+'СЕТ СН'!$H$5-'СЕТ СН'!$H$20</f>
        <v>3230.2277233499999</v>
      </c>
      <c r="U96" s="36">
        <f>SUMIFS(СВЦЭМ!$C$39:$C$782,СВЦЭМ!$A$39:$A$782,$A96,СВЦЭМ!$B$39:$B$782,U$83)+'СЕТ СН'!$H$12+СВЦЭМ!$D$10+'СЕТ СН'!$H$5-'СЕТ СН'!$H$20</f>
        <v>3222.3283968599999</v>
      </c>
      <c r="V96" s="36">
        <f>SUMIFS(СВЦЭМ!$C$39:$C$782,СВЦЭМ!$A$39:$A$782,$A96,СВЦЭМ!$B$39:$B$782,V$83)+'СЕТ СН'!$H$12+СВЦЭМ!$D$10+'СЕТ СН'!$H$5-'СЕТ СН'!$H$20</f>
        <v>3241.2435348899999</v>
      </c>
      <c r="W96" s="36">
        <f>SUMIFS(СВЦЭМ!$C$39:$C$782,СВЦЭМ!$A$39:$A$782,$A96,СВЦЭМ!$B$39:$B$782,W$83)+'СЕТ СН'!$H$12+СВЦЭМ!$D$10+'СЕТ СН'!$H$5-'СЕТ СН'!$H$20</f>
        <v>3263.5293237200003</v>
      </c>
      <c r="X96" s="36">
        <f>SUMIFS(СВЦЭМ!$C$39:$C$782,СВЦЭМ!$A$39:$A$782,$A96,СВЦЭМ!$B$39:$B$782,X$83)+'СЕТ СН'!$H$12+СВЦЭМ!$D$10+'СЕТ СН'!$H$5-'СЕТ СН'!$H$20</f>
        <v>3281.9354959500001</v>
      </c>
      <c r="Y96" s="36">
        <f>SUMIFS(СВЦЭМ!$C$39:$C$782,СВЦЭМ!$A$39:$A$782,$A96,СВЦЭМ!$B$39:$B$782,Y$83)+'СЕТ СН'!$H$12+СВЦЭМ!$D$10+'СЕТ СН'!$H$5-'СЕТ СН'!$H$20</f>
        <v>3296.0176903299998</v>
      </c>
    </row>
    <row r="97" spans="1:25" ht="15.75" x14ac:dyDescent="0.2">
      <c r="A97" s="35">
        <f t="shared" si="2"/>
        <v>44544</v>
      </c>
      <c r="B97" s="36">
        <f>SUMIFS(СВЦЭМ!$C$39:$C$782,СВЦЭМ!$A$39:$A$782,$A97,СВЦЭМ!$B$39:$B$782,B$83)+'СЕТ СН'!$H$12+СВЦЭМ!$D$10+'СЕТ СН'!$H$5-'СЕТ СН'!$H$20</f>
        <v>3286.7985094300002</v>
      </c>
      <c r="C97" s="36">
        <f>SUMIFS(СВЦЭМ!$C$39:$C$782,СВЦЭМ!$A$39:$A$782,$A97,СВЦЭМ!$B$39:$B$782,C$83)+'СЕТ СН'!$H$12+СВЦЭМ!$D$10+'СЕТ СН'!$H$5-'СЕТ СН'!$H$20</f>
        <v>3295.3562754599998</v>
      </c>
      <c r="D97" s="36">
        <f>SUMIFS(СВЦЭМ!$C$39:$C$782,СВЦЭМ!$A$39:$A$782,$A97,СВЦЭМ!$B$39:$B$782,D$83)+'СЕТ СН'!$H$12+СВЦЭМ!$D$10+'СЕТ СН'!$H$5-'СЕТ СН'!$H$20</f>
        <v>3318.8499355100003</v>
      </c>
      <c r="E97" s="36">
        <f>SUMIFS(СВЦЭМ!$C$39:$C$782,СВЦЭМ!$A$39:$A$782,$A97,СВЦЭМ!$B$39:$B$782,E$83)+'СЕТ СН'!$H$12+СВЦЭМ!$D$10+'СЕТ СН'!$H$5-'СЕТ СН'!$H$20</f>
        <v>3317.6975785900004</v>
      </c>
      <c r="F97" s="36">
        <f>SUMIFS(СВЦЭМ!$C$39:$C$782,СВЦЭМ!$A$39:$A$782,$A97,СВЦЭМ!$B$39:$B$782,F$83)+'СЕТ СН'!$H$12+СВЦЭМ!$D$10+'СЕТ СН'!$H$5-'СЕТ СН'!$H$20</f>
        <v>3306.5143836699999</v>
      </c>
      <c r="G97" s="36">
        <f>SUMIFS(СВЦЭМ!$C$39:$C$782,СВЦЭМ!$A$39:$A$782,$A97,СВЦЭМ!$B$39:$B$782,G$83)+'СЕТ СН'!$H$12+СВЦЭМ!$D$10+'СЕТ СН'!$H$5-'СЕТ СН'!$H$20</f>
        <v>3260.3852381699999</v>
      </c>
      <c r="H97" s="36">
        <f>SUMIFS(СВЦЭМ!$C$39:$C$782,СВЦЭМ!$A$39:$A$782,$A97,СВЦЭМ!$B$39:$B$782,H$83)+'СЕТ СН'!$H$12+СВЦЭМ!$D$10+'СЕТ СН'!$H$5-'СЕТ СН'!$H$20</f>
        <v>3203.2478198500003</v>
      </c>
      <c r="I97" s="36">
        <f>SUMIFS(СВЦЭМ!$C$39:$C$782,СВЦЭМ!$A$39:$A$782,$A97,СВЦЭМ!$B$39:$B$782,I$83)+'СЕТ СН'!$H$12+СВЦЭМ!$D$10+'СЕТ СН'!$H$5-'СЕТ СН'!$H$20</f>
        <v>3206.14893235</v>
      </c>
      <c r="J97" s="36">
        <f>SUMIFS(СВЦЭМ!$C$39:$C$782,СВЦЭМ!$A$39:$A$782,$A97,СВЦЭМ!$B$39:$B$782,J$83)+'СЕТ СН'!$H$12+СВЦЭМ!$D$10+'СЕТ СН'!$H$5-'СЕТ СН'!$H$20</f>
        <v>3221.1544413800002</v>
      </c>
      <c r="K97" s="36">
        <f>SUMIFS(СВЦЭМ!$C$39:$C$782,СВЦЭМ!$A$39:$A$782,$A97,СВЦЭМ!$B$39:$B$782,K$83)+'СЕТ СН'!$H$12+СВЦЭМ!$D$10+'СЕТ СН'!$H$5-'СЕТ СН'!$H$20</f>
        <v>3222.7190984400004</v>
      </c>
      <c r="L97" s="36">
        <f>SUMIFS(СВЦЭМ!$C$39:$C$782,СВЦЭМ!$A$39:$A$782,$A97,СВЦЭМ!$B$39:$B$782,L$83)+'СЕТ СН'!$H$12+СВЦЭМ!$D$10+'СЕТ СН'!$H$5-'СЕТ СН'!$H$20</f>
        <v>3232.36558006</v>
      </c>
      <c r="M97" s="36">
        <f>SUMIFS(СВЦЭМ!$C$39:$C$782,СВЦЭМ!$A$39:$A$782,$A97,СВЦЭМ!$B$39:$B$782,M$83)+'СЕТ СН'!$H$12+СВЦЭМ!$D$10+'СЕТ СН'!$H$5-'СЕТ СН'!$H$20</f>
        <v>3234.8702220599998</v>
      </c>
      <c r="N97" s="36">
        <f>SUMIFS(СВЦЭМ!$C$39:$C$782,СВЦЭМ!$A$39:$A$782,$A97,СВЦЭМ!$B$39:$B$782,N$83)+'СЕТ СН'!$H$12+СВЦЭМ!$D$10+'СЕТ СН'!$H$5-'СЕТ СН'!$H$20</f>
        <v>3252.2910118700001</v>
      </c>
      <c r="O97" s="36">
        <f>SUMIFS(СВЦЭМ!$C$39:$C$782,СВЦЭМ!$A$39:$A$782,$A97,СВЦЭМ!$B$39:$B$782,O$83)+'СЕТ СН'!$H$12+СВЦЭМ!$D$10+'СЕТ СН'!$H$5-'СЕТ СН'!$H$20</f>
        <v>3265.56530509</v>
      </c>
      <c r="P97" s="36">
        <f>SUMIFS(СВЦЭМ!$C$39:$C$782,СВЦЭМ!$A$39:$A$782,$A97,СВЦЭМ!$B$39:$B$782,P$83)+'СЕТ СН'!$H$12+СВЦЭМ!$D$10+'СЕТ СН'!$H$5-'СЕТ СН'!$H$20</f>
        <v>3259.0619215699999</v>
      </c>
      <c r="Q97" s="36">
        <f>SUMIFS(СВЦЭМ!$C$39:$C$782,СВЦЭМ!$A$39:$A$782,$A97,СВЦЭМ!$B$39:$B$782,Q$83)+'СЕТ СН'!$H$12+СВЦЭМ!$D$10+'СЕТ СН'!$H$5-'СЕТ СН'!$H$20</f>
        <v>3266.4523496700003</v>
      </c>
      <c r="R97" s="36">
        <f>SUMIFS(СВЦЭМ!$C$39:$C$782,СВЦЭМ!$A$39:$A$782,$A97,СВЦЭМ!$B$39:$B$782,R$83)+'СЕТ СН'!$H$12+СВЦЭМ!$D$10+'СЕТ СН'!$H$5-'СЕТ СН'!$H$20</f>
        <v>3251.6982212100002</v>
      </c>
      <c r="S97" s="36">
        <f>SUMIFS(СВЦЭМ!$C$39:$C$782,СВЦЭМ!$A$39:$A$782,$A97,СВЦЭМ!$B$39:$B$782,S$83)+'СЕТ СН'!$H$12+СВЦЭМ!$D$10+'СЕТ СН'!$H$5-'СЕТ СН'!$H$20</f>
        <v>3230.9311593500001</v>
      </c>
      <c r="T97" s="36">
        <f>SUMIFS(СВЦЭМ!$C$39:$C$782,СВЦЭМ!$A$39:$A$782,$A97,СВЦЭМ!$B$39:$B$782,T$83)+'СЕТ СН'!$H$12+СВЦЭМ!$D$10+'СЕТ СН'!$H$5-'СЕТ СН'!$H$20</f>
        <v>3225.5282394599999</v>
      </c>
      <c r="U97" s="36">
        <f>SUMIFS(СВЦЭМ!$C$39:$C$782,СВЦЭМ!$A$39:$A$782,$A97,СВЦЭМ!$B$39:$B$782,U$83)+'СЕТ СН'!$H$12+СВЦЭМ!$D$10+'СЕТ СН'!$H$5-'СЕТ СН'!$H$20</f>
        <v>3238.1998416200004</v>
      </c>
      <c r="V97" s="36">
        <f>SUMIFS(СВЦЭМ!$C$39:$C$782,СВЦЭМ!$A$39:$A$782,$A97,СВЦЭМ!$B$39:$B$782,V$83)+'СЕТ СН'!$H$12+СВЦЭМ!$D$10+'СЕТ СН'!$H$5-'СЕТ СН'!$H$20</f>
        <v>3248.1682879700002</v>
      </c>
      <c r="W97" s="36">
        <f>SUMIFS(СВЦЭМ!$C$39:$C$782,СВЦЭМ!$A$39:$A$782,$A97,СВЦЭМ!$B$39:$B$782,W$83)+'СЕТ СН'!$H$12+СВЦЭМ!$D$10+'СЕТ СН'!$H$5-'СЕТ СН'!$H$20</f>
        <v>3288.5222123100002</v>
      </c>
      <c r="X97" s="36">
        <f>SUMIFS(СВЦЭМ!$C$39:$C$782,СВЦЭМ!$A$39:$A$782,$A97,СВЦЭМ!$B$39:$B$782,X$83)+'СЕТ СН'!$H$12+СВЦЭМ!$D$10+'СЕТ СН'!$H$5-'СЕТ СН'!$H$20</f>
        <v>3282.3443693500003</v>
      </c>
      <c r="Y97" s="36">
        <f>SUMIFS(СВЦЭМ!$C$39:$C$782,СВЦЭМ!$A$39:$A$782,$A97,СВЦЭМ!$B$39:$B$782,Y$83)+'СЕТ СН'!$H$12+СВЦЭМ!$D$10+'СЕТ СН'!$H$5-'СЕТ СН'!$H$20</f>
        <v>3278.36114606</v>
      </c>
    </row>
    <row r="98" spans="1:25" ht="15.75" x14ac:dyDescent="0.2">
      <c r="A98" s="35">
        <f t="shared" si="2"/>
        <v>44545</v>
      </c>
      <c r="B98" s="36">
        <f>SUMIFS(СВЦЭМ!$C$39:$C$782,СВЦЭМ!$A$39:$A$782,$A98,СВЦЭМ!$B$39:$B$782,B$83)+'СЕТ СН'!$H$12+СВЦЭМ!$D$10+'СЕТ СН'!$H$5-'СЕТ СН'!$H$20</f>
        <v>3198.3559227100004</v>
      </c>
      <c r="C98" s="36">
        <f>SUMIFS(СВЦЭМ!$C$39:$C$782,СВЦЭМ!$A$39:$A$782,$A98,СВЦЭМ!$B$39:$B$782,C$83)+'СЕТ СН'!$H$12+СВЦЭМ!$D$10+'СЕТ СН'!$H$5-'СЕТ СН'!$H$20</f>
        <v>3211.4809153000001</v>
      </c>
      <c r="D98" s="36">
        <f>SUMIFS(СВЦЭМ!$C$39:$C$782,СВЦЭМ!$A$39:$A$782,$A98,СВЦЭМ!$B$39:$B$782,D$83)+'СЕТ СН'!$H$12+СВЦЭМ!$D$10+'СЕТ СН'!$H$5-'СЕТ СН'!$H$20</f>
        <v>3224.8894596</v>
      </c>
      <c r="E98" s="36">
        <f>SUMIFS(СВЦЭМ!$C$39:$C$782,СВЦЭМ!$A$39:$A$782,$A98,СВЦЭМ!$B$39:$B$782,E$83)+'СЕТ СН'!$H$12+СВЦЭМ!$D$10+'СЕТ СН'!$H$5-'СЕТ СН'!$H$20</f>
        <v>3212.7471864300001</v>
      </c>
      <c r="F98" s="36">
        <f>SUMIFS(СВЦЭМ!$C$39:$C$782,СВЦЭМ!$A$39:$A$782,$A98,СВЦЭМ!$B$39:$B$782,F$83)+'СЕТ СН'!$H$12+СВЦЭМ!$D$10+'СЕТ СН'!$H$5-'СЕТ СН'!$H$20</f>
        <v>3215.59707828</v>
      </c>
      <c r="G98" s="36">
        <f>SUMIFS(СВЦЭМ!$C$39:$C$782,СВЦЭМ!$A$39:$A$782,$A98,СВЦЭМ!$B$39:$B$782,G$83)+'СЕТ СН'!$H$12+СВЦЭМ!$D$10+'СЕТ СН'!$H$5-'СЕТ СН'!$H$20</f>
        <v>3196.5531737199999</v>
      </c>
      <c r="H98" s="36">
        <f>SUMIFS(СВЦЭМ!$C$39:$C$782,СВЦЭМ!$A$39:$A$782,$A98,СВЦЭМ!$B$39:$B$782,H$83)+'СЕТ СН'!$H$12+СВЦЭМ!$D$10+'СЕТ СН'!$H$5-'СЕТ СН'!$H$20</f>
        <v>3237.9051789700002</v>
      </c>
      <c r="I98" s="36">
        <f>SUMIFS(СВЦЭМ!$C$39:$C$782,СВЦЭМ!$A$39:$A$782,$A98,СВЦЭМ!$B$39:$B$782,I$83)+'СЕТ СН'!$H$12+СВЦЭМ!$D$10+'СЕТ СН'!$H$5-'СЕТ СН'!$H$20</f>
        <v>3299.7230274800004</v>
      </c>
      <c r="J98" s="36">
        <f>SUMIFS(СВЦЭМ!$C$39:$C$782,СВЦЭМ!$A$39:$A$782,$A98,СВЦЭМ!$B$39:$B$782,J$83)+'СЕТ СН'!$H$12+СВЦЭМ!$D$10+'СЕТ СН'!$H$5-'СЕТ СН'!$H$20</f>
        <v>3284.5658009799999</v>
      </c>
      <c r="K98" s="36">
        <f>SUMIFS(СВЦЭМ!$C$39:$C$782,СВЦЭМ!$A$39:$A$782,$A98,СВЦЭМ!$B$39:$B$782,K$83)+'СЕТ СН'!$H$12+СВЦЭМ!$D$10+'СЕТ СН'!$H$5-'СЕТ СН'!$H$20</f>
        <v>3269.8797995599998</v>
      </c>
      <c r="L98" s="36">
        <f>SUMIFS(СВЦЭМ!$C$39:$C$782,СВЦЭМ!$A$39:$A$782,$A98,СВЦЭМ!$B$39:$B$782,L$83)+'СЕТ СН'!$H$12+СВЦЭМ!$D$10+'СЕТ СН'!$H$5-'СЕТ СН'!$H$20</f>
        <v>3273.2393611400003</v>
      </c>
      <c r="M98" s="36">
        <f>SUMIFS(СВЦЭМ!$C$39:$C$782,СВЦЭМ!$A$39:$A$782,$A98,СВЦЭМ!$B$39:$B$782,M$83)+'СЕТ СН'!$H$12+СВЦЭМ!$D$10+'СЕТ СН'!$H$5-'СЕТ СН'!$H$20</f>
        <v>3259.4874067999999</v>
      </c>
      <c r="N98" s="36">
        <f>SUMIFS(СВЦЭМ!$C$39:$C$782,СВЦЭМ!$A$39:$A$782,$A98,СВЦЭМ!$B$39:$B$782,N$83)+'СЕТ СН'!$H$12+СВЦЭМ!$D$10+'СЕТ СН'!$H$5-'СЕТ СН'!$H$20</f>
        <v>3287.3763841099999</v>
      </c>
      <c r="O98" s="36">
        <f>SUMIFS(СВЦЭМ!$C$39:$C$782,СВЦЭМ!$A$39:$A$782,$A98,СВЦЭМ!$B$39:$B$782,O$83)+'СЕТ СН'!$H$12+СВЦЭМ!$D$10+'СЕТ СН'!$H$5-'СЕТ СН'!$H$20</f>
        <v>3361.4140640800001</v>
      </c>
      <c r="P98" s="36">
        <f>SUMIFS(СВЦЭМ!$C$39:$C$782,СВЦЭМ!$A$39:$A$782,$A98,СВЦЭМ!$B$39:$B$782,P$83)+'СЕТ СН'!$H$12+СВЦЭМ!$D$10+'СЕТ СН'!$H$5-'СЕТ СН'!$H$20</f>
        <v>3361.2503868600002</v>
      </c>
      <c r="Q98" s="36">
        <f>SUMIFS(СВЦЭМ!$C$39:$C$782,СВЦЭМ!$A$39:$A$782,$A98,СВЦЭМ!$B$39:$B$782,Q$83)+'СЕТ СН'!$H$12+СВЦЭМ!$D$10+'СЕТ СН'!$H$5-'СЕТ СН'!$H$20</f>
        <v>3359.2704807800001</v>
      </c>
      <c r="R98" s="36">
        <f>SUMIFS(СВЦЭМ!$C$39:$C$782,СВЦЭМ!$A$39:$A$782,$A98,СВЦЭМ!$B$39:$B$782,R$83)+'СЕТ СН'!$H$12+СВЦЭМ!$D$10+'СЕТ СН'!$H$5-'СЕТ СН'!$H$20</f>
        <v>3277.46599453</v>
      </c>
      <c r="S98" s="36">
        <f>SUMIFS(СВЦЭМ!$C$39:$C$782,СВЦЭМ!$A$39:$A$782,$A98,СВЦЭМ!$B$39:$B$782,S$83)+'СЕТ СН'!$H$12+СВЦЭМ!$D$10+'СЕТ СН'!$H$5-'СЕТ СН'!$H$20</f>
        <v>3240.3475748999999</v>
      </c>
      <c r="T98" s="36">
        <f>SUMIFS(СВЦЭМ!$C$39:$C$782,СВЦЭМ!$A$39:$A$782,$A98,СВЦЭМ!$B$39:$B$782,T$83)+'СЕТ СН'!$H$12+СВЦЭМ!$D$10+'СЕТ СН'!$H$5-'СЕТ СН'!$H$20</f>
        <v>3263.2072514600004</v>
      </c>
      <c r="U98" s="36">
        <f>SUMIFS(СВЦЭМ!$C$39:$C$782,СВЦЭМ!$A$39:$A$782,$A98,СВЦЭМ!$B$39:$B$782,U$83)+'СЕТ СН'!$H$12+СВЦЭМ!$D$10+'СЕТ СН'!$H$5-'СЕТ СН'!$H$20</f>
        <v>3260.1583934300002</v>
      </c>
      <c r="V98" s="36">
        <f>SUMIFS(СВЦЭМ!$C$39:$C$782,СВЦЭМ!$A$39:$A$782,$A98,СВЦЭМ!$B$39:$B$782,V$83)+'СЕТ СН'!$H$12+СВЦЭМ!$D$10+'СЕТ СН'!$H$5-'СЕТ СН'!$H$20</f>
        <v>3268.4108884799998</v>
      </c>
      <c r="W98" s="36">
        <f>SUMIFS(СВЦЭМ!$C$39:$C$782,СВЦЭМ!$A$39:$A$782,$A98,СВЦЭМ!$B$39:$B$782,W$83)+'СЕТ СН'!$H$12+СВЦЭМ!$D$10+'СЕТ СН'!$H$5-'СЕТ СН'!$H$20</f>
        <v>3269.1543333700001</v>
      </c>
      <c r="X98" s="36">
        <f>SUMIFS(СВЦЭМ!$C$39:$C$782,СВЦЭМ!$A$39:$A$782,$A98,СВЦЭМ!$B$39:$B$782,X$83)+'СЕТ СН'!$H$12+СВЦЭМ!$D$10+'СЕТ СН'!$H$5-'СЕТ СН'!$H$20</f>
        <v>3322.5252947400004</v>
      </c>
      <c r="Y98" s="36">
        <f>SUMIFS(СВЦЭМ!$C$39:$C$782,СВЦЭМ!$A$39:$A$782,$A98,СВЦЭМ!$B$39:$B$782,Y$83)+'СЕТ СН'!$H$12+СВЦЭМ!$D$10+'СЕТ СН'!$H$5-'СЕТ СН'!$H$20</f>
        <v>3306.5765955500001</v>
      </c>
    </row>
    <row r="99" spans="1:25" ht="15.75" x14ac:dyDescent="0.2">
      <c r="A99" s="35">
        <f t="shared" si="2"/>
        <v>44546</v>
      </c>
      <c r="B99" s="36">
        <f>SUMIFS(СВЦЭМ!$C$39:$C$782,СВЦЭМ!$A$39:$A$782,$A99,СВЦЭМ!$B$39:$B$782,B$83)+'СЕТ СН'!$H$12+СВЦЭМ!$D$10+'СЕТ СН'!$H$5-'СЕТ СН'!$H$20</f>
        <v>3306.5350418500002</v>
      </c>
      <c r="C99" s="36">
        <f>SUMIFS(СВЦЭМ!$C$39:$C$782,СВЦЭМ!$A$39:$A$782,$A99,СВЦЭМ!$B$39:$B$782,C$83)+'СЕТ СН'!$H$12+СВЦЭМ!$D$10+'СЕТ СН'!$H$5-'СЕТ СН'!$H$20</f>
        <v>3303.3157411299999</v>
      </c>
      <c r="D99" s="36">
        <f>SUMIFS(СВЦЭМ!$C$39:$C$782,СВЦЭМ!$A$39:$A$782,$A99,СВЦЭМ!$B$39:$B$782,D$83)+'СЕТ СН'!$H$12+СВЦЭМ!$D$10+'СЕТ СН'!$H$5-'СЕТ СН'!$H$20</f>
        <v>3284.4565852200003</v>
      </c>
      <c r="E99" s="36">
        <f>SUMIFS(СВЦЭМ!$C$39:$C$782,СВЦЭМ!$A$39:$A$782,$A99,СВЦЭМ!$B$39:$B$782,E$83)+'СЕТ СН'!$H$12+СВЦЭМ!$D$10+'СЕТ СН'!$H$5-'СЕТ СН'!$H$20</f>
        <v>3272.7152238500003</v>
      </c>
      <c r="F99" s="36">
        <f>SUMIFS(СВЦЭМ!$C$39:$C$782,СВЦЭМ!$A$39:$A$782,$A99,СВЦЭМ!$B$39:$B$782,F$83)+'СЕТ СН'!$H$12+СВЦЭМ!$D$10+'СЕТ СН'!$H$5-'СЕТ СН'!$H$20</f>
        <v>3278.7055156699998</v>
      </c>
      <c r="G99" s="36">
        <f>SUMIFS(СВЦЭМ!$C$39:$C$782,СВЦЭМ!$A$39:$A$782,$A99,СВЦЭМ!$B$39:$B$782,G$83)+'СЕТ СН'!$H$12+СВЦЭМ!$D$10+'СЕТ СН'!$H$5-'СЕТ СН'!$H$20</f>
        <v>3244.60995804</v>
      </c>
      <c r="H99" s="36">
        <f>SUMIFS(СВЦЭМ!$C$39:$C$782,СВЦЭМ!$A$39:$A$782,$A99,СВЦЭМ!$B$39:$B$782,H$83)+'СЕТ СН'!$H$12+СВЦЭМ!$D$10+'СЕТ СН'!$H$5-'СЕТ СН'!$H$20</f>
        <v>3227.7270119100003</v>
      </c>
      <c r="I99" s="36">
        <f>SUMIFS(СВЦЭМ!$C$39:$C$782,СВЦЭМ!$A$39:$A$782,$A99,СВЦЭМ!$B$39:$B$782,I$83)+'СЕТ СН'!$H$12+СВЦЭМ!$D$10+'СЕТ СН'!$H$5-'СЕТ СН'!$H$20</f>
        <v>3253.7914184000001</v>
      </c>
      <c r="J99" s="36">
        <f>SUMIFS(СВЦЭМ!$C$39:$C$782,СВЦЭМ!$A$39:$A$782,$A99,СВЦЭМ!$B$39:$B$782,J$83)+'СЕТ СН'!$H$12+СВЦЭМ!$D$10+'СЕТ СН'!$H$5-'СЕТ СН'!$H$20</f>
        <v>3262.1863175500002</v>
      </c>
      <c r="K99" s="36">
        <f>SUMIFS(СВЦЭМ!$C$39:$C$782,СВЦЭМ!$A$39:$A$782,$A99,СВЦЭМ!$B$39:$B$782,K$83)+'СЕТ СН'!$H$12+СВЦЭМ!$D$10+'СЕТ СН'!$H$5-'СЕТ СН'!$H$20</f>
        <v>3282.8486923099999</v>
      </c>
      <c r="L99" s="36">
        <f>SUMIFS(СВЦЭМ!$C$39:$C$782,СВЦЭМ!$A$39:$A$782,$A99,СВЦЭМ!$B$39:$B$782,L$83)+'СЕТ СН'!$H$12+СВЦЭМ!$D$10+'СЕТ СН'!$H$5-'СЕТ СН'!$H$20</f>
        <v>3296.9010487700002</v>
      </c>
      <c r="M99" s="36">
        <f>SUMIFS(СВЦЭМ!$C$39:$C$782,СВЦЭМ!$A$39:$A$782,$A99,СВЦЭМ!$B$39:$B$782,M$83)+'СЕТ СН'!$H$12+СВЦЭМ!$D$10+'СЕТ СН'!$H$5-'СЕТ СН'!$H$20</f>
        <v>3293.63331427</v>
      </c>
      <c r="N99" s="36">
        <f>SUMIFS(СВЦЭМ!$C$39:$C$782,СВЦЭМ!$A$39:$A$782,$A99,СВЦЭМ!$B$39:$B$782,N$83)+'СЕТ СН'!$H$12+СВЦЭМ!$D$10+'СЕТ СН'!$H$5-'СЕТ СН'!$H$20</f>
        <v>3291.59031542</v>
      </c>
      <c r="O99" s="36">
        <f>SUMIFS(СВЦЭМ!$C$39:$C$782,СВЦЭМ!$A$39:$A$782,$A99,СВЦЭМ!$B$39:$B$782,O$83)+'СЕТ СН'!$H$12+СВЦЭМ!$D$10+'СЕТ СН'!$H$5-'СЕТ СН'!$H$20</f>
        <v>3310.4481847100001</v>
      </c>
      <c r="P99" s="36">
        <f>SUMIFS(СВЦЭМ!$C$39:$C$782,СВЦЭМ!$A$39:$A$782,$A99,СВЦЭМ!$B$39:$B$782,P$83)+'СЕТ СН'!$H$12+СВЦЭМ!$D$10+'СЕТ СН'!$H$5-'СЕТ СН'!$H$20</f>
        <v>3333.23166128</v>
      </c>
      <c r="Q99" s="36">
        <f>SUMIFS(СВЦЭМ!$C$39:$C$782,СВЦЭМ!$A$39:$A$782,$A99,СВЦЭМ!$B$39:$B$782,Q$83)+'СЕТ СН'!$H$12+СВЦЭМ!$D$10+'СЕТ СН'!$H$5-'СЕТ СН'!$H$20</f>
        <v>3335.6911787500003</v>
      </c>
      <c r="R99" s="36">
        <f>SUMIFS(СВЦЭМ!$C$39:$C$782,СВЦЭМ!$A$39:$A$782,$A99,СВЦЭМ!$B$39:$B$782,R$83)+'СЕТ СН'!$H$12+СВЦЭМ!$D$10+'СЕТ СН'!$H$5-'СЕТ СН'!$H$20</f>
        <v>3337.2296987999998</v>
      </c>
      <c r="S99" s="36">
        <f>SUMIFS(СВЦЭМ!$C$39:$C$782,СВЦЭМ!$A$39:$A$782,$A99,СВЦЭМ!$B$39:$B$782,S$83)+'СЕТ СН'!$H$12+СВЦЭМ!$D$10+'СЕТ СН'!$H$5-'СЕТ СН'!$H$20</f>
        <v>3292.8369744900001</v>
      </c>
      <c r="T99" s="36">
        <f>SUMIFS(СВЦЭМ!$C$39:$C$782,СВЦЭМ!$A$39:$A$782,$A99,СВЦЭМ!$B$39:$B$782,T$83)+'СЕТ СН'!$H$12+СВЦЭМ!$D$10+'СЕТ СН'!$H$5-'СЕТ СН'!$H$20</f>
        <v>3305.9808586500003</v>
      </c>
      <c r="U99" s="36">
        <f>SUMIFS(СВЦЭМ!$C$39:$C$782,СВЦЭМ!$A$39:$A$782,$A99,СВЦЭМ!$B$39:$B$782,U$83)+'СЕТ СН'!$H$12+СВЦЭМ!$D$10+'СЕТ СН'!$H$5-'СЕТ СН'!$H$20</f>
        <v>3286.0221004900004</v>
      </c>
      <c r="V99" s="36">
        <f>SUMIFS(СВЦЭМ!$C$39:$C$782,СВЦЭМ!$A$39:$A$782,$A99,СВЦЭМ!$B$39:$B$782,V$83)+'СЕТ СН'!$H$12+СВЦЭМ!$D$10+'СЕТ СН'!$H$5-'СЕТ СН'!$H$20</f>
        <v>3279.9482026400001</v>
      </c>
      <c r="W99" s="36">
        <f>SUMIFS(СВЦЭМ!$C$39:$C$782,СВЦЭМ!$A$39:$A$782,$A99,СВЦЭМ!$B$39:$B$782,W$83)+'СЕТ СН'!$H$12+СВЦЭМ!$D$10+'СЕТ СН'!$H$5-'СЕТ СН'!$H$20</f>
        <v>3276.55958388</v>
      </c>
      <c r="X99" s="36">
        <f>SUMIFS(СВЦЭМ!$C$39:$C$782,СВЦЭМ!$A$39:$A$782,$A99,СВЦЭМ!$B$39:$B$782,X$83)+'СЕТ СН'!$H$12+СВЦЭМ!$D$10+'СЕТ СН'!$H$5-'СЕТ СН'!$H$20</f>
        <v>3322.6836698699999</v>
      </c>
      <c r="Y99" s="36">
        <f>SUMIFS(СВЦЭМ!$C$39:$C$782,СВЦЭМ!$A$39:$A$782,$A99,СВЦЭМ!$B$39:$B$782,Y$83)+'СЕТ СН'!$H$12+СВЦЭМ!$D$10+'СЕТ СН'!$H$5-'СЕТ СН'!$H$20</f>
        <v>3329.2213458699998</v>
      </c>
    </row>
    <row r="100" spans="1:25" ht="15.75" x14ac:dyDescent="0.2">
      <c r="A100" s="35">
        <f t="shared" si="2"/>
        <v>44547</v>
      </c>
      <c r="B100" s="36">
        <f>SUMIFS(СВЦЭМ!$C$39:$C$782,СВЦЭМ!$A$39:$A$782,$A100,СВЦЭМ!$B$39:$B$782,B$83)+'СЕТ СН'!$H$12+СВЦЭМ!$D$10+'СЕТ СН'!$H$5-'СЕТ СН'!$H$20</f>
        <v>3307.0975979700002</v>
      </c>
      <c r="C100" s="36">
        <f>SUMIFS(СВЦЭМ!$C$39:$C$782,СВЦЭМ!$A$39:$A$782,$A100,СВЦЭМ!$B$39:$B$782,C$83)+'СЕТ СН'!$H$12+СВЦЭМ!$D$10+'СЕТ СН'!$H$5-'СЕТ СН'!$H$20</f>
        <v>3308.7084326000004</v>
      </c>
      <c r="D100" s="36">
        <f>SUMIFS(СВЦЭМ!$C$39:$C$782,СВЦЭМ!$A$39:$A$782,$A100,СВЦЭМ!$B$39:$B$782,D$83)+'СЕТ СН'!$H$12+СВЦЭМ!$D$10+'СЕТ СН'!$H$5-'СЕТ СН'!$H$20</f>
        <v>3289.3933909500001</v>
      </c>
      <c r="E100" s="36">
        <f>SUMIFS(СВЦЭМ!$C$39:$C$782,СВЦЭМ!$A$39:$A$782,$A100,СВЦЭМ!$B$39:$B$782,E$83)+'СЕТ СН'!$H$12+СВЦЭМ!$D$10+'СЕТ СН'!$H$5-'СЕТ СН'!$H$20</f>
        <v>3283.1788536100003</v>
      </c>
      <c r="F100" s="36">
        <f>SUMIFS(СВЦЭМ!$C$39:$C$782,СВЦЭМ!$A$39:$A$782,$A100,СВЦЭМ!$B$39:$B$782,F$83)+'СЕТ СН'!$H$12+СВЦЭМ!$D$10+'СЕТ СН'!$H$5-'СЕТ СН'!$H$20</f>
        <v>3285.80350546</v>
      </c>
      <c r="G100" s="36">
        <f>SUMIFS(СВЦЭМ!$C$39:$C$782,СВЦЭМ!$A$39:$A$782,$A100,СВЦЭМ!$B$39:$B$782,G$83)+'СЕТ СН'!$H$12+СВЦЭМ!$D$10+'СЕТ СН'!$H$5-'СЕТ СН'!$H$20</f>
        <v>3262.5766705599999</v>
      </c>
      <c r="H100" s="36">
        <f>SUMIFS(СВЦЭМ!$C$39:$C$782,СВЦЭМ!$A$39:$A$782,$A100,СВЦЭМ!$B$39:$B$782,H$83)+'СЕТ СН'!$H$12+СВЦЭМ!$D$10+'СЕТ СН'!$H$5-'СЕТ СН'!$H$20</f>
        <v>3236.4103367600001</v>
      </c>
      <c r="I100" s="36">
        <f>SUMIFS(СВЦЭМ!$C$39:$C$782,СВЦЭМ!$A$39:$A$782,$A100,СВЦЭМ!$B$39:$B$782,I$83)+'СЕТ СН'!$H$12+СВЦЭМ!$D$10+'СЕТ СН'!$H$5-'СЕТ СН'!$H$20</f>
        <v>3233.6669756800002</v>
      </c>
      <c r="J100" s="36">
        <f>SUMIFS(СВЦЭМ!$C$39:$C$782,СВЦЭМ!$A$39:$A$782,$A100,СВЦЭМ!$B$39:$B$782,J$83)+'СЕТ СН'!$H$12+СВЦЭМ!$D$10+'СЕТ СН'!$H$5-'СЕТ СН'!$H$20</f>
        <v>3278.0889827999999</v>
      </c>
      <c r="K100" s="36">
        <f>SUMIFS(СВЦЭМ!$C$39:$C$782,СВЦЭМ!$A$39:$A$782,$A100,СВЦЭМ!$B$39:$B$782,K$83)+'СЕТ СН'!$H$12+СВЦЭМ!$D$10+'СЕТ СН'!$H$5-'СЕТ СН'!$H$20</f>
        <v>3292.9681053300001</v>
      </c>
      <c r="L100" s="36">
        <f>SUMIFS(СВЦЭМ!$C$39:$C$782,СВЦЭМ!$A$39:$A$782,$A100,СВЦЭМ!$B$39:$B$782,L$83)+'СЕТ СН'!$H$12+СВЦЭМ!$D$10+'СЕТ СН'!$H$5-'СЕТ СН'!$H$20</f>
        <v>3288.0701042500004</v>
      </c>
      <c r="M100" s="36">
        <f>SUMIFS(СВЦЭМ!$C$39:$C$782,СВЦЭМ!$A$39:$A$782,$A100,СВЦЭМ!$B$39:$B$782,M$83)+'СЕТ СН'!$H$12+СВЦЭМ!$D$10+'СЕТ СН'!$H$5-'СЕТ СН'!$H$20</f>
        <v>3278.2337401300001</v>
      </c>
      <c r="N100" s="36">
        <f>SUMIFS(СВЦЭМ!$C$39:$C$782,СВЦЭМ!$A$39:$A$782,$A100,СВЦЭМ!$B$39:$B$782,N$83)+'СЕТ СН'!$H$12+СВЦЭМ!$D$10+'СЕТ СН'!$H$5-'СЕТ СН'!$H$20</f>
        <v>3282.9491478600003</v>
      </c>
      <c r="O100" s="36">
        <f>SUMIFS(СВЦЭМ!$C$39:$C$782,СВЦЭМ!$A$39:$A$782,$A100,СВЦЭМ!$B$39:$B$782,O$83)+'СЕТ СН'!$H$12+СВЦЭМ!$D$10+'СЕТ СН'!$H$5-'СЕТ СН'!$H$20</f>
        <v>3284.61420447</v>
      </c>
      <c r="P100" s="36">
        <f>SUMIFS(СВЦЭМ!$C$39:$C$782,СВЦЭМ!$A$39:$A$782,$A100,СВЦЭМ!$B$39:$B$782,P$83)+'СЕТ СН'!$H$12+СВЦЭМ!$D$10+'СЕТ СН'!$H$5-'СЕТ СН'!$H$20</f>
        <v>3321.7276843899999</v>
      </c>
      <c r="Q100" s="36">
        <f>SUMIFS(СВЦЭМ!$C$39:$C$782,СВЦЭМ!$A$39:$A$782,$A100,СВЦЭМ!$B$39:$B$782,Q$83)+'СЕТ СН'!$H$12+СВЦЭМ!$D$10+'СЕТ СН'!$H$5-'СЕТ СН'!$H$20</f>
        <v>3311.2360669</v>
      </c>
      <c r="R100" s="36">
        <f>SUMIFS(СВЦЭМ!$C$39:$C$782,СВЦЭМ!$A$39:$A$782,$A100,СВЦЭМ!$B$39:$B$782,R$83)+'СЕТ СН'!$H$12+СВЦЭМ!$D$10+'СЕТ СН'!$H$5-'СЕТ СН'!$H$20</f>
        <v>3310.6061603100002</v>
      </c>
      <c r="S100" s="36">
        <f>SUMIFS(СВЦЭМ!$C$39:$C$782,СВЦЭМ!$A$39:$A$782,$A100,СВЦЭМ!$B$39:$B$782,S$83)+'СЕТ СН'!$H$12+СВЦЭМ!$D$10+'СЕТ СН'!$H$5-'СЕТ СН'!$H$20</f>
        <v>3272.1647465000001</v>
      </c>
      <c r="T100" s="36">
        <f>SUMIFS(СВЦЭМ!$C$39:$C$782,СВЦЭМ!$A$39:$A$782,$A100,СВЦЭМ!$B$39:$B$782,T$83)+'СЕТ СН'!$H$12+СВЦЭМ!$D$10+'СЕТ СН'!$H$5-'СЕТ СН'!$H$20</f>
        <v>3292.4060542900002</v>
      </c>
      <c r="U100" s="36">
        <f>SUMIFS(СВЦЭМ!$C$39:$C$782,СВЦЭМ!$A$39:$A$782,$A100,СВЦЭМ!$B$39:$B$782,U$83)+'СЕТ СН'!$H$12+СВЦЭМ!$D$10+'СЕТ СН'!$H$5-'СЕТ СН'!$H$20</f>
        <v>3284.9895174200001</v>
      </c>
      <c r="V100" s="36">
        <f>SUMIFS(СВЦЭМ!$C$39:$C$782,СВЦЭМ!$A$39:$A$782,$A100,СВЦЭМ!$B$39:$B$782,V$83)+'СЕТ СН'!$H$12+СВЦЭМ!$D$10+'СЕТ СН'!$H$5-'СЕТ СН'!$H$20</f>
        <v>3262.7295692300004</v>
      </c>
      <c r="W100" s="36">
        <f>SUMIFS(СВЦЭМ!$C$39:$C$782,СВЦЭМ!$A$39:$A$782,$A100,СВЦЭМ!$B$39:$B$782,W$83)+'СЕТ СН'!$H$12+СВЦЭМ!$D$10+'СЕТ СН'!$H$5-'СЕТ СН'!$H$20</f>
        <v>3281.7332840600002</v>
      </c>
      <c r="X100" s="36">
        <f>SUMIFS(СВЦЭМ!$C$39:$C$782,СВЦЭМ!$A$39:$A$782,$A100,СВЦЭМ!$B$39:$B$782,X$83)+'СЕТ СН'!$H$12+СВЦЭМ!$D$10+'СЕТ СН'!$H$5-'СЕТ СН'!$H$20</f>
        <v>3302.8753218800002</v>
      </c>
      <c r="Y100" s="36">
        <f>SUMIFS(СВЦЭМ!$C$39:$C$782,СВЦЭМ!$A$39:$A$782,$A100,СВЦЭМ!$B$39:$B$782,Y$83)+'СЕТ СН'!$H$12+СВЦЭМ!$D$10+'СЕТ СН'!$H$5-'СЕТ СН'!$H$20</f>
        <v>3293.9435629500003</v>
      </c>
    </row>
    <row r="101" spans="1:25" ht="15.75" x14ac:dyDescent="0.2">
      <c r="A101" s="35">
        <f t="shared" si="2"/>
        <v>44548</v>
      </c>
      <c r="B101" s="36">
        <f>SUMIFS(СВЦЭМ!$C$39:$C$782,СВЦЭМ!$A$39:$A$782,$A101,СВЦЭМ!$B$39:$B$782,B$83)+'СЕТ СН'!$H$12+СВЦЭМ!$D$10+'СЕТ СН'!$H$5-'СЕТ СН'!$H$20</f>
        <v>3292.1504995900004</v>
      </c>
      <c r="C101" s="36">
        <f>SUMIFS(СВЦЭМ!$C$39:$C$782,СВЦЭМ!$A$39:$A$782,$A101,СВЦЭМ!$B$39:$B$782,C$83)+'СЕТ СН'!$H$12+СВЦЭМ!$D$10+'СЕТ СН'!$H$5-'СЕТ СН'!$H$20</f>
        <v>3328.2035578300001</v>
      </c>
      <c r="D101" s="36">
        <f>SUMIFS(СВЦЭМ!$C$39:$C$782,СВЦЭМ!$A$39:$A$782,$A101,СВЦЭМ!$B$39:$B$782,D$83)+'СЕТ СН'!$H$12+СВЦЭМ!$D$10+'СЕТ СН'!$H$5-'СЕТ СН'!$H$20</f>
        <v>3347.2532652600003</v>
      </c>
      <c r="E101" s="36">
        <f>SUMIFS(СВЦЭМ!$C$39:$C$782,СВЦЭМ!$A$39:$A$782,$A101,СВЦЭМ!$B$39:$B$782,E$83)+'СЕТ СН'!$H$12+СВЦЭМ!$D$10+'СЕТ СН'!$H$5-'СЕТ СН'!$H$20</f>
        <v>3348.3341416000003</v>
      </c>
      <c r="F101" s="36">
        <f>SUMIFS(СВЦЭМ!$C$39:$C$782,СВЦЭМ!$A$39:$A$782,$A101,СВЦЭМ!$B$39:$B$782,F$83)+'СЕТ СН'!$H$12+СВЦЭМ!$D$10+'СЕТ СН'!$H$5-'СЕТ СН'!$H$20</f>
        <v>3333.5884365500001</v>
      </c>
      <c r="G101" s="36">
        <f>SUMIFS(СВЦЭМ!$C$39:$C$782,СВЦЭМ!$A$39:$A$782,$A101,СВЦЭМ!$B$39:$B$782,G$83)+'СЕТ СН'!$H$12+СВЦЭМ!$D$10+'СЕТ СН'!$H$5-'СЕТ СН'!$H$20</f>
        <v>3299.84637071</v>
      </c>
      <c r="H101" s="36">
        <f>SUMIFS(СВЦЭМ!$C$39:$C$782,СВЦЭМ!$A$39:$A$782,$A101,СВЦЭМ!$B$39:$B$782,H$83)+'СЕТ СН'!$H$12+СВЦЭМ!$D$10+'СЕТ СН'!$H$5-'СЕТ СН'!$H$20</f>
        <v>3258.9555243499999</v>
      </c>
      <c r="I101" s="36">
        <f>SUMIFS(СВЦЭМ!$C$39:$C$782,СВЦЭМ!$A$39:$A$782,$A101,СВЦЭМ!$B$39:$B$782,I$83)+'СЕТ СН'!$H$12+СВЦЭМ!$D$10+'СЕТ СН'!$H$5-'СЕТ СН'!$H$20</f>
        <v>3243.6002667700004</v>
      </c>
      <c r="J101" s="36">
        <f>SUMIFS(СВЦЭМ!$C$39:$C$782,СВЦЭМ!$A$39:$A$782,$A101,СВЦЭМ!$B$39:$B$782,J$83)+'СЕТ СН'!$H$12+СВЦЭМ!$D$10+'СЕТ СН'!$H$5-'СЕТ СН'!$H$20</f>
        <v>3218.5812527200001</v>
      </c>
      <c r="K101" s="36">
        <f>SUMIFS(СВЦЭМ!$C$39:$C$782,СВЦЭМ!$A$39:$A$782,$A101,СВЦЭМ!$B$39:$B$782,K$83)+'СЕТ СН'!$H$12+СВЦЭМ!$D$10+'СЕТ СН'!$H$5-'СЕТ СН'!$H$20</f>
        <v>3254.1118628700001</v>
      </c>
      <c r="L101" s="36">
        <f>SUMIFS(СВЦЭМ!$C$39:$C$782,СВЦЭМ!$A$39:$A$782,$A101,СВЦЭМ!$B$39:$B$782,L$83)+'СЕТ СН'!$H$12+СВЦЭМ!$D$10+'СЕТ СН'!$H$5-'СЕТ СН'!$H$20</f>
        <v>3254.55465</v>
      </c>
      <c r="M101" s="36">
        <f>SUMIFS(СВЦЭМ!$C$39:$C$782,СВЦЭМ!$A$39:$A$782,$A101,СВЦЭМ!$B$39:$B$782,M$83)+'СЕТ СН'!$H$12+СВЦЭМ!$D$10+'СЕТ СН'!$H$5-'СЕТ СН'!$H$20</f>
        <v>3239.4136488200002</v>
      </c>
      <c r="N101" s="36">
        <f>SUMIFS(СВЦЭМ!$C$39:$C$782,СВЦЭМ!$A$39:$A$782,$A101,СВЦЭМ!$B$39:$B$782,N$83)+'СЕТ СН'!$H$12+СВЦЭМ!$D$10+'СЕТ СН'!$H$5-'СЕТ СН'!$H$20</f>
        <v>3240.1919807600002</v>
      </c>
      <c r="O101" s="36">
        <f>SUMIFS(СВЦЭМ!$C$39:$C$782,СВЦЭМ!$A$39:$A$782,$A101,СВЦЭМ!$B$39:$B$782,O$83)+'СЕТ СН'!$H$12+СВЦЭМ!$D$10+'СЕТ СН'!$H$5-'СЕТ СН'!$H$20</f>
        <v>3258.5183716800002</v>
      </c>
      <c r="P101" s="36">
        <f>SUMIFS(СВЦЭМ!$C$39:$C$782,СВЦЭМ!$A$39:$A$782,$A101,СВЦЭМ!$B$39:$B$782,P$83)+'СЕТ СН'!$H$12+СВЦЭМ!$D$10+'СЕТ СН'!$H$5-'СЕТ СН'!$H$20</f>
        <v>3294.4163181700001</v>
      </c>
      <c r="Q101" s="36">
        <f>SUMIFS(СВЦЭМ!$C$39:$C$782,СВЦЭМ!$A$39:$A$782,$A101,СВЦЭМ!$B$39:$B$782,Q$83)+'СЕТ СН'!$H$12+СВЦЭМ!$D$10+'СЕТ СН'!$H$5-'СЕТ СН'!$H$20</f>
        <v>3301.2725405199999</v>
      </c>
      <c r="R101" s="36">
        <f>SUMIFS(СВЦЭМ!$C$39:$C$782,СВЦЭМ!$A$39:$A$782,$A101,СВЦЭМ!$B$39:$B$782,R$83)+'СЕТ СН'!$H$12+СВЦЭМ!$D$10+'СЕТ СН'!$H$5-'СЕТ СН'!$H$20</f>
        <v>3286.6088991200004</v>
      </c>
      <c r="S101" s="36">
        <f>SUMIFS(СВЦЭМ!$C$39:$C$782,СВЦЭМ!$A$39:$A$782,$A101,СВЦЭМ!$B$39:$B$782,S$83)+'СЕТ СН'!$H$12+СВЦЭМ!$D$10+'СЕТ СН'!$H$5-'СЕТ СН'!$H$20</f>
        <v>3252.8515076900003</v>
      </c>
      <c r="T101" s="36">
        <f>SUMIFS(СВЦЭМ!$C$39:$C$782,СВЦЭМ!$A$39:$A$782,$A101,СВЦЭМ!$B$39:$B$782,T$83)+'СЕТ СН'!$H$12+СВЦЭМ!$D$10+'СЕТ СН'!$H$5-'СЕТ СН'!$H$20</f>
        <v>3245.44671943</v>
      </c>
      <c r="U101" s="36">
        <f>SUMIFS(СВЦЭМ!$C$39:$C$782,СВЦЭМ!$A$39:$A$782,$A101,СВЦЭМ!$B$39:$B$782,U$83)+'СЕТ СН'!$H$12+СВЦЭМ!$D$10+'СЕТ СН'!$H$5-'СЕТ СН'!$H$20</f>
        <v>3246.1496653300001</v>
      </c>
      <c r="V101" s="36">
        <f>SUMIFS(СВЦЭМ!$C$39:$C$782,СВЦЭМ!$A$39:$A$782,$A101,СВЦЭМ!$B$39:$B$782,V$83)+'СЕТ СН'!$H$12+СВЦЭМ!$D$10+'СЕТ СН'!$H$5-'СЕТ СН'!$H$20</f>
        <v>3246.3665711399999</v>
      </c>
      <c r="W101" s="36">
        <f>SUMIFS(СВЦЭМ!$C$39:$C$782,СВЦЭМ!$A$39:$A$782,$A101,СВЦЭМ!$B$39:$B$782,W$83)+'СЕТ СН'!$H$12+СВЦЭМ!$D$10+'СЕТ СН'!$H$5-'СЕТ СН'!$H$20</f>
        <v>3265.8276098200004</v>
      </c>
      <c r="X101" s="36">
        <f>SUMIFS(СВЦЭМ!$C$39:$C$782,СВЦЭМ!$A$39:$A$782,$A101,СВЦЭМ!$B$39:$B$782,X$83)+'СЕТ СН'!$H$12+СВЦЭМ!$D$10+'СЕТ СН'!$H$5-'СЕТ СН'!$H$20</f>
        <v>3285.4807572200002</v>
      </c>
      <c r="Y101" s="36">
        <f>SUMIFS(СВЦЭМ!$C$39:$C$782,СВЦЭМ!$A$39:$A$782,$A101,СВЦЭМ!$B$39:$B$782,Y$83)+'СЕТ СН'!$H$12+СВЦЭМ!$D$10+'СЕТ СН'!$H$5-'СЕТ СН'!$H$20</f>
        <v>3307.0007087700001</v>
      </c>
    </row>
    <row r="102" spans="1:25" ht="15.75" x14ac:dyDescent="0.2">
      <c r="A102" s="35">
        <f t="shared" si="2"/>
        <v>44549</v>
      </c>
      <c r="B102" s="36">
        <f>SUMIFS(СВЦЭМ!$C$39:$C$782,СВЦЭМ!$A$39:$A$782,$A102,СВЦЭМ!$B$39:$B$782,B$83)+'СЕТ СН'!$H$12+СВЦЭМ!$D$10+'СЕТ СН'!$H$5-'СЕТ СН'!$H$20</f>
        <v>3265.5502855700001</v>
      </c>
      <c r="C102" s="36">
        <f>SUMIFS(СВЦЭМ!$C$39:$C$782,СВЦЭМ!$A$39:$A$782,$A102,СВЦЭМ!$B$39:$B$782,C$83)+'СЕТ СН'!$H$12+СВЦЭМ!$D$10+'СЕТ СН'!$H$5-'СЕТ СН'!$H$20</f>
        <v>3268.0344147699998</v>
      </c>
      <c r="D102" s="36">
        <f>SUMIFS(СВЦЭМ!$C$39:$C$782,СВЦЭМ!$A$39:$A$782,$A102,СВЦЭМ!$B$39:$B$782,D$83)+'СЕТ СН'!$H$12+СВЦЭМ!$D$10+'СЕТ СН'!$H$5-'СЕТ СН'!$H$20</f>
        <v>3303.7584864099999</v>
      </c>
      <c r="E102" s="36">
        <f>SUMIFS(СВЦЭМ!$C$39:$C$782,СВЦЭМ!$A$39:$A$782,$A102,СВЦЭМ!$B$39:$B$782,E$83)+'СЕТ СН'!$H$12+СВЦЭМ!$D$10+'СЕТ СН'!$H$5-'СЕТ СН'!$H$20</f>
        <v>3312.5387502600001</v>
      </c>
      <c r="F102" s="36">
        <f>SUMIFS(СВЦЭМ!$C$39:$C$782,СВЦЭМ!$A$39:$A$782,$A102,СВЦЭМ!$B$39:$B$782,F$83)+'СЕТ СН'!$H$12+СВЦЭМ!$D$10+'СЕТ СН'!$H$5-'СЕТ СН'!$H$20</f>
        <v>3300.8997048299998</v>
      </c>
      <c r="G102" s="36">
        <f>SUMIFS(СВЦЭМ!$C$39:$C$782,СВЦЭМ!$A$39:$A$782,$A102,СВЦЭМ!$B$39:$B$782,G$83)+'СЕТ СН'!$H$12+СВЦЭМ!$D$10+'СЕТ СН'!$H$5-'СЕТ СН'!$H$20</f>
        <v>3290.6814011400002</v>
      </c>
      <c r="H102" s="36">
        <f>SUMIFS(СВЦЭМ!$C$39:$C$782,СВЦЭМ!$A$39:$A$782,$A102,СВЦЭМ!$B$39:$B$782,H$83)+'СЕТ СН'!$H$12+СВЦЭМ!$D$10+'СЕТ СН'!$H$5-'СЕТ СН'!$H$20</f>
        <v>3264.5055804200001</v>
      </c>
      <c r="I102" s="36">
        <f>SUMIFS(СВЦЭМ!$C$39:$C$782,СВЦЭМ!$A$39:$A$782,$A102,СВЦЭМ!$B$39:$B$782,I$83)+'СЕТ СН'!$H$12+СВЦЭМ!$D$10+'СЕТ СН'!$H$5-'СЕТ СН'!$H$20</f>
        <v>3259.63546524</v>
      </c>
      <c r="J102" s="36">
        <f>SUMIFS(СВЦЭМ!$C$39:$C$782,СВЦЭМ!$A$39:$A$782,$A102,СВЦЭМ!$B$39:$B$782,J$83)+'СЕТ СН'!$H$12+СВЦЭМ!$D$10+'СЕТ СН'!$H$5-'СЕТ СН'!$H$20</f>
        <v>3252.08046586</v>
      </c>
      <c r="K102" s="36">
        <f>SUMIFS(СВЦЭМ!$C$39:$C$782,СВЦЭМ!$A$39:$A$782,$A102,СВЦЭМ!$B$39:$B$782,K$83)+'СЕТ СН'!$H$12+СВЦЭМ!$D$10+'СЕТ СН'!$H$5-'СЕТ СН'!$H$20</f>
        <v>3237.9693346499998</v>
      </c>
      <c r="L102" s="36">
        <f>SUMIFS(СВЦЭМ!$C$39:$C$782,СВЦЭМ!$A$39:$A$782,$A102,СВЦЭМ!$B$39:$B$782,L$83)+'СЕТ СН'!$H$12+СВЦЭМ!$D$10+'СЕТ СН'!$H$5-'СЕТ СН'!$H$20</f>
        <v>3243.3544749800003</v>
      </c>
      <c r="M102" s="36">
        <f>SUMIFS(СВЦЭМ!$C$39:$C$782,СВЦЭМ!$A$39:$A$782,$A102,СВЦЭМ!$B$39:$B$782,M$83)+'СЕТ СН'!$H$12+СВЦЭМ!$D$10+'СЕТ СН'!$H$5-'СЕТ СН'!$H$20</f>
        <v>3231.3938286900002</v>
      </c>
      <c r="N102" s="36">
        <f>SUMIFS(СВЦЭМ!$C$39:$C$782,СВЦЭМ!$A$39:$A$782,$A102,СВЦЭМ!$B$39:$B$782,N$83)+'СЕТ СН'!$H$12+СВЦЭМ!$D$10+'СЕТ СН'!$H$5-'СЕТ СН'!$H$20</f>
        <v>3234.7100199400002</v>
      </c>
      <c r="O102" s="36">
        <f>SUMIFS(СВЦЭМ!$C$39:$C$782,СВЦЭМ!$A$39:$A$782,$A102,СВЦЭМ!$B$39:$B$782,O$83)+'СЕТ СН'!$H$12+СВЦЭМ!$D$10+'СЕТ СН'!$H$5-'СЕТ СН'!$H$20</f>
        <v>3252.0242651400004</v>
      </c>
      <c r="P102" s="36">
        <f>SUMIFS(СВЦЭМ!$C$39:$C$782,СВЦЭМ!$A$39:$A$782,$A102,СВЦЭМ!$B$39:$B$782,P$83)+'СЕТ СН'!$H$12+СВЦЭМ!$D$10+'СЕТ СН'!$H$5-'СЕТ СН'!$H$20</f>
        <v>3270.9885859599999</v>
      </c>
      <c r="Q102" s="36">
        <f>SUMIFS(СВЦЭМ!$C$39:$C$782,СВЦЭМ!$A$39:$A$782,$A102,СВЦЭМ!$B$39:$B$782,Q$83)+'СЕТ СН'!$H$12+СВЦЭМ!$D$10+'СЕТ СН'!$H$5-'СЕТ СН'!$H$20</f>
        <v>3269.3193564800004</v>
      </c>
      <c r="R102" s="36">
        <f>SUMIFS(СВЦЭМ!$C$39:$C$782,СВЦЭМ!$A$39:$A$782,$A102,СВЦЭМ!$B$39:$B$782,R$83)+'СЕТ СН'!$H$12+СВЦЭМ!$D$10+'СЕТ СН'!$H$5-'СЕТ СН'!$H$20</f>
        <v>3252.41492105</v>
      </c>
      <c r="S102" s="36">
        <f>SUMIFS(СВЦЭМ!$C$39:$C$782,СВЦЭМ!$A$39:$A$782,$A102,СВЦЭМ!$B$39:$B$782,S$83)+'СЕТ СН'!$H$12+СВЦЭМ!$D$10+'СЕТ СН'!$H$5-'СЕТ СН'!$H$20</f>
        <v>3225.20775912</v>
      </c>
      <c r="T102" s="36">
        <f>SUMIFS(СВЦЭМ!$C$39:$C$782,СВЦЭМ!$A$39:$A$782,$A102,СВЦЭМ!$B$39:$B$782,T$83)+'СЕТ СН'!$H$12+СВЦЭМ!$D$10+'СЕТ СН'!$H$5-'СЕТ СН'!$H$20</f>
        <v>3225.5319079600004</v>
      </c>
      <c r="U102" s="36">
        <f>SUMIFS(СВЦЭМ!$C$39:$C$782,СВЦЭМ!$A$39:$A$782,$A102,СВЦЭМ!$B$39:$B$782,U$83)+'СЕТ СН'!$H$12+СВЦЭМ!$D$10+'СЕТ СН'!$H$5-'СЕТ СН'!$H$20</f>
        <v>3231.4115645800002</v>
      </c>
      <c r="V102" s="36">
        <f>SUMIFS(СВЦЭМ!$C$39:$C$782,СВЦЭМ!$A$39:$A$782,$A102,СВЦЭМ!$B$39:$B$782,V$83)+'СЕТ СН'!$H$12+СВЦЭМ!$D$10+'СЕТ СН'!$H$5-'СЕТ СН'!$H$20</f>
        <v>3238.2703045600001</v>
      </c>
      <c r="W102" s="36">
        <f>SUMIFS(СВЦЭМ!$C$39:$C$782,СВЦЭМ!$A$39:$A$782,$A102,СВЦЭМ!$B$39:$B$782,W$83)+'СЕТ СН'!$H$12+СВЦЭМ!$D$10+'СЕТ СН'!$H$5-'СЕТ СН'!$H$20</f>
        <v>3250.5875800100002</v>
      </c>
      <c r="X102" s="36">
        <f>SUMIFS(СВЦЭМ!$C$39:$C$782,СВЦЭМ!$A$39:$A$782,$A102,СВЦЭМ!$B$39:$B$782,X$83)+'СЕТ СН'!$H$12+СВЦЭМ!$D$10+'СЕТ СН'!$H$5-'СЕТ СН'!$H$20</f>
        <v>3281.0706332300001</v>
      </c>
      <c r="Y102" s="36">
        <f>SUMIFS(СВЦЭМ!$C$39:$C$782,СВЦЭМ!$A$39:$A$782,$A102,СВЦЭМ!$B$39:$B$782,Y$83)+'СЕТ СН'!$H$12+СВЦЭМ!$D$10+'СЕТ СН'!$H$5-'СЕТ СН'!$H$20</f>
        <v>3299.5468120200003</v>
      </c>
    </row>
    <row r="103" spans="1:25" ht="15.75" x14ac:dyDescent="0.2">
      <c r="A103" s="35">
        <f t="shared" si="2"/>
        <v>44550</v>
      </c>
      <c r="B103" s="36">
        <f>SUMIFS(СВЦЭМ!$C$39:$C$782,СВЦЭМ!$A$39:$A$782,$A103,СВЦЭМ!$B$39:$B$782,B$83)+'СЕТ СН'!$H$12+СВЦЭМ!$D$10+'СЕТ СН'!$H$5-'СЕТ СН'!$H$20</f>
        <v>3307.64233874</v>
      </c>
      <c r="C103" s="36">
        <f>SUMIFS(СВЦЭМ!$C$39:$C$782,СВЦЭМ!$A$39:$A$782,$A103,СВЦЭМ!$B$39:$B$782,C$83)+'СЕТ СН'!$H$12+СВЦЭМ!$D$10+'СЕТ СН'!$H$5-'СЕТ СН'!$H$20</f>
        <v>3306.4286032500004</v>
      </c>
      <c r="D103" s="36">
        <f>SUMIFS(СВЦЭМ!$C$39:$C$782,СВЦЭМ!$A$39:$A$782,$A103,СВЦЭМ!$B$39:$B$782,D$83)+'СЕТ СН'!$H$12+СВЦЭМ!$D$10+'СЕТ СН'!$H$5-'СЕТ СН'!$H$20</f>
        <v>3312.6057699200001</v>
      </c>
      <c r="E103" s="36">
        <f>SUMIFS(СВЦЭМ!$C$39:$C$782,СВЦЭМ!$A$39:$A$782,$A103,СВЦЭМ!$B$39:$B$782,E$83)+'СЕТ СН'!$H$12+СВЦЭМ!$D$10+'СЕТ СН'!$H$5-'СЕТ СН'!$H$20</f>
        <v>3318.3340635200002</v>
      </c>
      <c r="F103" s="36">
        <f>SUMIFS(СВЦЭМ!$C$39:$C$782,СВЦЭМ!$A$39:$A$782,$A103,СВЦЭМ!$B$39:$B$782,F$83)+'СЕТ СН'!$H$12+СВЦЭМ!$D$10+'СЕТ СН'!$H$5-'СЕТ СН'!$H$20</f>
        <v>3309.3651955800001</v>
      </c>
      <c r="G103" s="36">
        <f>SUMIFS(СВЦЭМ!$C$39:$C$782,СВЦЭМ!$A$39:$A$782,$A103,СВЦЭМ!$B$39:$B$782,G$83)+'СЕТ СН'!$H$12+СВЦЭМ!$D$10+'СЕТ СН'!$H$5-'СЕТ СН'!$H$20</f>
        <v>3286.4159854899999</v>
      </c>
      <c r="H103" s="36">
        <f>SUMIFS(СВЦЭМ!$C$39:$C$782,СВЦЭМ!$A$39:$A$782,$A103,СВЦЭМ!$B$39:$B$782,H$83)+'СЕТ СН'!$H$12+СВЦЭМ!$D$10+'СЕТ СН'!$H$5-'СЕТ СН'!$H$20</f>
        <v>3238.1708151500002</v>
      </c>
      <c r="I103" s="36">
        <f>SUMIFS(СВЦЭМ!$C$39:$C$782,СВЦЭМ!$A$39:$A$782,$A103,СВЦЭМ!$B$39:$B$782,I$83)+'СЕТ СН'!$H$12+СВЦЭМ!$D$10+'СЕТ СН'!$H$5-'СЕТ СН'!$H$20</f>
        <v>3243.11613304</v>
      </c>
      <c r="J103" s="36">
        <f>SUMIFS(СВЦЭМ!$C$39:$C$782,СВЦЭМ!$A$39:$A$782,$A103,СВЦЭМ!$B$39:$B$782,J$83)+'СЕТ СН'!$H$12+СВЦЭМ!$D$10+'СЕТ СН'!$H$5-'СЕТ СН'!$H$20</f>
        <v>3260.2358969400002</v>
      </c>
      <c r="K103" s="36">
        <f>SUMIFS(СВЦЭМ!$C$39:$C$782,СВЦЭМ!$A$39:$A$782,$A103,СВЦЭМ!$B$39:$B$782,K$83)+'СЕТ СН'!$H$12+СВЦЭМ!$D$10+'СЕТ СН'!$H$5-'СЕТ СН'!$H$20</f>
        <v>3263.1717628400002</v>
      </c>
      <c r="L103" s="36">
        <f>SUMIFS(СВЦЭМ!$C$39:$C$782,СВЦЭМ!$A$39:$A$782,$A103,СВЦЭМ!$B$39:$B$782,L$83)+'СЕТ СН'!$H$12+СВЦЭМ!$D$10+'СЕТ СН'!$H$5-'СЕТ СН'!$H$20</f>
        <v>3273.0920427800002</v>
      </c>
      <c r="M103" s="36">
        <f>SUMIFS(СВЦЭМ!$C$39:$C$782,СВЦЭМ!$A$39:$A$782,$A103,СВЦЭМ!$B$39:$B$782,M$83)+'СЕТ СН'!$H$12+СВЦЭМ!$D$10+'СЕТ СН'!$H$5-'СЕТ СН'!$H$20</f>
        <v>3276.1265251900004</v>
      </c>
      <c r="N103" s="36">
        <f>SUMIFS(СВЦЭМ!$C$39:$C$782,СВЦЭМ!$A$39:$A$782,$A103,СВЦЭМ!$B$39:$B$782,N$83)+'СЕТ СН'!$H$12+СВЦЭМ!$D$10+'СЕТ СН'!$H$5-'СЕТ СН'!$H$20</f>
        <v>3271.2173717400001</v>
      </c>
      <c r="O103" s="36">
        <f>SUMIFS(СВЦЭМ!$C$39:$C$782,СВЦЭМ!$A$39:$A$782,$A103,СВЦЭМ!$B$39:$B$782,O$83)+'СЕТ СН'!$H$12+СВЦЭМ!$D$10+'СЕТ СН'!$H$5-'СЕТ СН'!$H$20</f>
        <v>3277.8069873499999</v>
      </c>
      <c r="P103" s="36">
        <f>SUMIFS(СВЦЭМ!$C$39:$C$782,СВЦЭМ!$A$39:$A$782,$A103,СВЦЭМ!$B$39:$B$782,P$83)+'СЕТ СН'!$H$12+СВЦЭМ!$D$10+'СЕТ СН'!$H$5-'СЕТ СН'!$H$20</f>
        <v>3280.0498364</v>
      </c>
      <c r="Q103" s="36">
        <f>SUMIFS(СВЦЭМ!$C$39:$C$782,СВЦЭМ!$A$39:$A$782,$A103,СВЦЭМ!$B$39:$B$782,Q$83)+'СЕТ СН'!$H$12+СВЦЭМ!$D$10+'СЕТ СН'!$H$5-'СЕТ СН'!$H$20</f>
        <v>3267.8370309900001</v>
      </c>
      <c r="R103" s="36">
        <f>SUMIFS(СВЦЭМ!$C$39:$C$782,СВЦЭМ!$A$39:$A$782,$A103,СВЦЭМ!$B$39:$B$782,R$83)+'СЕТ СН'!$H$12+СВЦЭМ!$D$10+'СЕТ СН'!$H$5-'СЕТ СН'!$H$20</f>
        <v>3249.6805087800003</v>
      </c>
      <c r="S103" s="36">
        <f>SUMIFS(СВЦЭМ!$C$39:$C$782,СВЦЭМ!$A$39:$A$782,$A103,СВЦЭМ!$B$39:$B$782,S$83)+'СЕТ СН'!$H$12+СВЦЭМ!$D$10+'СЕТ СН'!$H$5-'СЕТ СН'!$H$20</f>
        <v>3264.0230038999998</v>
      </c>
      <c r="T103" s="36">
        <f>SUMIFS(СВЦЭМ!$C$39:$C$782,СВЦЭМ!$A$39:$A$782,$A103,СВЦЭМ!$B$39:$B$782,T$83)+'СЕТ СН'!$H$12+СВЦЭМ!$D$10+'СЕТ СН'!$H$5-'СЕТ СН'!$H$20</f>
        <v>3267.0251263700002</v>
      </c>
      <c r="U103" s="36">
        <f>SUMIFS(СВЦЭМ!$C$39:$C$782,СВЦЭМ!$A$39:$A$782,$A103,СВЦЭМ!$B$39:$B$782,U$83)+'СЕТ СН'!$H$12+СВЦЭМ!$D$10+'СЕТ СН'!$H$5-'СЕТ СН'!$H$20</f>
        <v>3271.1802367700002</v>
      </c>
      <c r="V103" s="36">
        <f>SUMIFS(СВЦЭМ!$C$39:$C$782,СВЦЭМ!$A$39:$A$782,$A103,СВЦЭМ!$B$39:$B$782,V$83)+'СЕТ СН'!$H$12+СВЦЭМ!$D$10+'СЕТ СН'!$H$5-'СЕТ СН'!$H$20</f>
        <v>3270.9031166200002</v>
      </c>
      <c r="W103" s="36">
        <f>SUMIFS(СВЦЭМ!$C$39:$C$782,СВЦЭМ!$A$39:$A$782,$A103,СВЦЭМ!$B$39:$B$782,W$83)+'СЕТ СН'!$H$12+СВЦЭМ!$D$10+'СЕТ СН'!$H$5-'СЕТ СН'!$H$20</f>
        <v>3272.73795423</v>
      </c>
      <c r="X103" s="36">
        <f>SUMIFS(СВЦЭМ!$C$39:$C$782,СВЦЭМ!$A$39:$A$782,$A103,СВЦЭМ!$B$39:$B$782,X$83)+'СЕТ СН'!$H$12+СВЦЭМ!$D$10+'СЕТ СН'!$H$5-'СЕТ СН'!$H$20</f>
        <v>3339.5700522799998</v>
      </c>
      <c r="Y103" s="36">
        <f>SUMIFS(СВЦЭМ!$C$39:$C$782,СВЦЭМ!$A$39:$A$782,$A103,СВЦЭМ!$B$39:$B$782,Y$83)+'СЕТ СН'!$H$12+СВЦЭМ!$D$10+'СЕТ СН'!$H$5-'СЕТ СН'!$H$20</f>
        <v>3329.2705015700003</v>
      </c>
    </row>
    <row r="104" spans="1:25" ht="15.75" x14ac:dyDescent="0.2">
      <c r="A104" s="35">
        <f t="shared" si="2"/>
        <v>44551</v>
      </c>
      <c r="B104" s="36">
        <f>SUMIFS(СВЦЭМ!$C$39:$C$782,СВЦЭМ!$A$39:$A$782,$A104,СВЦЭМ!$B$39:$B$782,B$83)+'СЕТ СН'!$H$12+СВЦЭМ!$D$10+'СЕТ СН'!$H$5-'СЕТ СН'!$H$20</f>
        <v>3321.9215183900001</v>
      </c>
      <c r="C104" s="36">
        <f>SUMIFS(СВЦЭМ!$C$39:$C$782,СВЦЭМ!$A$39:$A$782,$A104,СВЦЭМ!$B$39:$B$782,C$83)+'СЕТ СН'!$H$12+СВЦЭМ!$D$10+'СЕТ СН'!$H$5-'СЕТ СН'!$H$20</f>
        <v>3310.5259592100001</v>
      </c>
      <c r="D104" s="36">
        <f>SUMIFS(СВЦЭМ!$C$39:$C$782,СВЦЭМ!$A$39:$A$782,$A104,СВЦЭМ!$B$39:$B$782,D$83)+'СЕТ СН'!$H$12+СВЦЭМ!$D$10+'СЕТ СН'!$H$5-'СЕТ СН'!$H$20</f>
        <v>3303.93798354</v>
      </c>
      <c r="E104" s="36">
        <f>SUMIFS(СВЦЭМ!$C$39:$C$782,СВЦЭМ!$A$39:$A$782,$A104,СВЦЭМ!$B$39:$B$782,E$83)+'СЕТ СН'!$H$12+СВЦЭМ!$D$10+'СЕТ СН'!$H$5-'СЕТ СН'!$H$20</f>
        <v>3245.6798209600001</v>
      </c>
      <c r="F104" s="36">
        <f>SUMIFS(СВЦЭМ!$C$39:$C$782,СВЦЭМ!$A$39:$A$782,$A104,СВЦЭМ!$B$39:$B$782,F$83)+'СЕТ СН'!$H$12+СВЦЭМ!$D$10+'СЕТ СН'!$H$5-'СЕТ СН'!$H$20</f>
        <v>3260.3651596300001</v>
      </c>
      <c r="G104" s="36">
        <f>SUMIFS(СВЦЭМ!$C$39:$C$782,СВЦЭМ!$A$39:$A$782,$A104,СВЦЭМ!$B$39:$B$782,G$83)+'СЕТ СН'!$H$12+СВЦЭМ!$D$10+'СЕТ СН'!$H$5-'СЕТ СН'!$H$20</f>
        <v>3234.6700331400002</v>
      </c>
      <c r="H104" s="36">
        <f>SUMIFS(СВЦЭМ!$C$39:$C$782,СВЦЭМ!$A$39:$A$782,$A104,СВЦЭМ!$B$39:$B$782,H$83)+'СЕТ СН'!$H$12+СВЦЭМ!$D$10+'СЕТ СН'!$H$5-'СЕТ СН'!$H$20</f>
        <v>3199.94037295</v>
      </c>
      <c r="I104" s="36">
        <f>SUMIFS(СВЦЭМ!$C$39:$C$782,СВЦЭМ!$A$39:$A$782,$A104,СВЦЭМ!$B$39:$B$782,I$83)+'СЕТ СН'!$H$12+СВЦЭМ!$D$10+'СЕТ СН'!$H$5-'СЕТ СН'!$H$20</f>
        <v>3235.76081127</v>
      </c>
      <c r="J104" s="36">
        <f>SUMIFS(СВЦЭМ!$C$39:$C$782,СВЦЭМ!$A$39:$A$782,$A104,СВЦЭМ!$B$39:$B$782,J$83)+'СЕТ СН'!$H$12+СВЦЭМ!$D$10+'СЕТ СН'!$H$5-'СЕТ СН'!$H$20</f>
        <v>3241.6953452300004</v>
      </c>
      <c r="K104" s="36">
        <f>SUMIFS(СВЦЭМ!$C$39:$C$782,СВЦЭМ!$A$39:$A$782,$A104,СВЦЭМ!$B$39:$B$782,K$83)+'СЕТ СН'!$H$12+СВЦЭМ!$D$10+'СЕТ СН'!$H$5-'СЕТ СН'!$H$20</f>
        <v>3204.8629181900001</v>
      </c>
      <c r="L104" s="36">
        <f>SUMIFS(СВЦЭМ!$C$39:$C$782,СВЦЭМ!$A$39:$A$782,$A104,СВЦЭМ!$B$39:$B$782,L$83)+'СЕТ СН'!$H$12+СВЦЭМ!$D$10+'СЕТ СН'!$H$5-'СЕТ СН'!$H$20</f>
        <v>3212.7805700500003</v>
      </c>
      <c r="M104" s="36">
        <f>SUMIFS(СВЦЭМ!$C$39:$C$782,СВЦЭМ!$A$39:$A$782,$A104,СВЦЭМ!$B$39:$B$782,M$83)+'СЕТ СН'!$H$12+СВЦЭМ!$D$10+'СЕТ СН'!$H$5-'СЕТ СН'!$H$20</f>
        <v>3263.4913133600003</v>
      </c>
      <c r="N104" s="36">
        <f>SUMIFS(СВЦЭМ!$C$39:$C$782,СВЦЭМ!$A$39:$A$782,$A104,СВЦЭМ!$B$39:$B$782,N$83)+'СЕТ СН'!$H$12+СВЦЭМ!$D$10+'СЕТ СН'!$H$5-'СЕТ СН'!$H$20</f>
        <v>3273.7752273400001</v>
      </c>
      <c r="O104" s="36">
        <f>SUMIFS(СВЦЭМ!$C$39:$C$782,СВЦЭМ!$A$39:$A$782,$A104,СВЦЭМ!$B$39:$B$782,O$83)+'СЕТ СН'!$H$12+СВЦЭМ!$D$10+'СЕТ СН'!$H$5-'СЕТ СН'!$H$20</f>
        <v>3275.7189791600003</v>
      </c>
      <c r="P104" s="36">
        <f>SUMIFS(СВЦЭМ!$C$39:$C$782,СВЦЭМ!$A$39:$A$782,$A104,СВЦЭМ!$B$39:$B$782,P$83)+'СЕТ СН'!$H$12+СВЦЭМ!$D$10+'СЕТ СН'!$H$5-'СЕТ СН'!$H$20</f>
        <v>3275.2331892900002</v>
      </c>
      <c r="Q104" s="36">
        <f>SUMIFS(СВЦЭМ!$C$39:$C$782,СВЦЭМ!$A$39:$A$782,$A104,СВЦЭМ!$B$39:$B$782,Q$83)+'СЕТ СН'!$H$12+СВЦЭМ!$D$10+'СЕТ СН'!$H$5-'СЕТ СН'!$H$20</f>
        <v>3268.3792899800001</v>
      </c>
      <c r="R104" s="36">
        <f>SUMIFS(СВЦЭМ!$C$39:$C$782,СВЦЭМ!$A$39:$A$782,$A104,СВЦЭМ!$B$39:$B$782,R$83)+'СЕТ СН'!$H$12+СВЦЭМ!$D$10+'СЕТ СН'!$H$5-'СЕТ СН'!$H$20</f>
        <v>3264.6204021200001</v>
      </c>
      <c r="S104" s="36">
        <f>SUMIFS(СВЦЭМ!$C$39:$C$782,СВЦЭМ!$A$39:$A$782,$A104,СВЦЭМ!$B$39:$B$782,S$83)+'СЕТ СН'!$H$12+СВЦЭМ!$D$10+'СЕТ СН'!$H$5-'СЕТ СН'!$H$20</f>
        <v>3214.9285429600004</v>
      </c>
      <c r="T104" s="36">
        <f>SUMIFS(СВЦЭМ!$C$39:$C$782,СВЦЭМ!$A$39:$A$782,$A104,СВЦЭМ!$B$39:$B$782,T$83)+'СЕТ СН'!$H$12+СВЦЭМ!$D$10+'СЕТ СН'!$H$5-'СЕТ СН'!$H$20</f>
        <v>3239.9212802700004</v>
      </c>
      <c r="U104" s="36">
        <f>SUMIFS(СВЦЭМ!$C$39:$C$782,СВЦЭМ!$A$39:$A$782,$A104,СВЦЭМ!$B$39:$B$782,U$83)+'СЕТ СН'!$H$12+СВЦЭМ!$D$10+'СЕТ СН'!$H$5-'СЕТ СН'!$H$20</f>
        <v>3260.0617237599999</v>
      </c>
      <c r="V104" s="36">
        <f>SUMIFS(СВЦЭМ!$C$39:$C$782,СВЦЭМ!$A$39:$A$782,$A104,СВЦЭМ!$B$39:$B$782,V$83)+'СЕТ СН'!$H$12+СВЦЭМ!$D$10+'СЕТ СН'!$H$5-'СЕТ СН'!$H$20</f>
        <v>3253.8124675700001</v>
      </c>
      <c r="W104" s="36">
        <f>SUMIFS(СВЦЭМ!$C$39:$C$782,СВЦЭМ!$A$39:$A$782,$A104,СВЦЭМ!$B$39:$B$782,W$83)+'СЕТ СН'!$H$12+СВЦЭМ!$D$10+'СЕТ СН'!$H$5-'СЕТ СН'!$H$20</f>
        <v>3272.9423031000001</v>
      </c>
      <c r="X104" s="36">
        <f>SUMIFS(СВЦЭМ!$C$39:$C$782,СВЦЭМ!$A$39:$A$782,$A104,СВЦЭМ!$B$39:$B$782,X$83)+'СЕТ СН'!$H$12+СВЦЭМ!$D$10+'СЕТ СН'!$H$5-'СЕТ СН'!$H$20</f>
        <v>3290.3540772400002</v>
      </c>
      <c r="Y104" s="36">
        <f>SUMIFS(СВЦЭМ!$C$39:$C$782,СВЦЭМ!$A$39:$A$782,$A104,СВЦЭМ!$B$39:$B$782,Y$83)+'СЕТ СН'!$H$12+СВЦЭМ!$D$10+'СЕТ СН'!$H$5-'СЕТ СН'!$H$20</f>
        <v>3338.6410653200001</v>
      </c>
    </row>
    <row r="105" spans="1:25" ht="15.75" x14ac:dyDescent="0.2">
      <c r="A105" s="35">
        <f t="shared" si="2"/>
        <v>44552</v>
      </c>
      <c r="B105" s="36">
        <f>SUMIFS(СВЦЭМ!$C$39:$C$782,СВЦЭМ!$A$39:$A$782,$A105,СВЦЭМ!$B$39:$B$782,B$83)+'СЕТ СН'!$H$12+СВЦЭМ!$D$10+'СЕТ СН'!$H$5-'СЕТ СН'!$H$20</f>
        <v>3314.7270803800002</v>
      </c>
      <c r="C105" s="36">
        <f>SUMIFS(СВЦЭМ!$C$39:$C$782,СВЦЭМ!$A$39:$A$782,$A105,СВЦЭМ!$B$39:$B$782,C$83)+'СЕТ СН'!$H$12+СВЦЭМ!$D$10+'СЕТ СН'!$H$5-'СЕТ СН'!$H$20</f>
        <v>3298.4978583399998</v>
      </c>
      <c r="D105" s="36">
        <f>SUMIFS(СВЦЭМ!$C$39:$C$782,СВЦЭМ!$A$39:$A$782,$A105,СВЦЭМ!$B$39:$B$782,D$83)+'СЕТ СН'!$H$12+СВЦЭМ!$D$10+'СЕТ СН'!$H$5-'СЕТ СН'!$H$20</f>
        <v>3248.17040653</v>
      </c>
      <c r="E105" s="36">
        <f>SUMIFS(СВЦЭМ!$C$39:$C$782,СВЦЭМ!$A$39:$A$782,$A105,СВЦЭМ!$B$39:$B$782,E$83)+'СЕТ СН'!$H$12+СВЦЭМ!$D$10+'СЕТ СН'!$H$5-'СЕТ СН'!$H$20</f>
        <v>3241.5172468800001</v>
      </c>
      <c r="F105" s="36">
        <f>SUMIFS(СВЦЭМ!$C$39:$C$782,СВЦЭМ!$A$39:$A$782,$A105,СВЦЭМ!$B$39:$B$782,F$83)+'СЕТ СН'!$H$12+СВЦЭМ!$D$10+'СЕТ СН'!$H$5-'СЕТ СН'!$H$20</f>
        <v>3212.5263761599999</v>
      </c>
      <c r="G105" s="36">
        <f>SUMIFS(СВЦЭМ!$C$39:$C$782,СВЦЭМ!$A$39:$A$782,$A105,СВЦЭМ!$B$39:$B$782,G$83)+'СЕТ СН'!$H$12+СВЦЭМ!$D$10+'СЕТ СН'!$H$5-'СЕТ СН'!$H$20</f>
        <v>3177.9175522</v>
      </c>
      <c r="H105" s="36">
        <f>SUMIFS(СВЦЭМ!$C$39:$C$782,СВЦЭМ!$A$39:$A$782,$A105,СВЦЭМ!$B$39:$B$782,H$83)+'СЕТ СН'!$H$12+СВЦЭМ!$D$10+'СЕТ СН'!$H$5-'СЕТ СН'!$H$20</f>
        <v>3190.8669082699998</v>
      </c>
      <c r="I105" s="36">
        <f>SUMIFS(СВЦЭМ!$C$39:$C$782,СВЦЭМ!$A$39:$A$782,$A105,СВЦЭМ!$B$39:$B$782,I$83)+'СЕТ СН'!$H$12+СВЦЭМ!$D$10+'СЕТ СН'!$H$5-'СЕТ СН'!$H$20</f>
        <v>3192.6099970700002</v>
      </c>
      <c r="J105" s="36">
        <f>SUMIFS(СВЦЭМ!$C$39:$C$782,СВЦЭМ!$A$39:$A$782,$A105,СВЦЭМ!$B$39:$B$782,J$83)+'СЕТ СН'!$H$12+СВЦЭМ!$D$10+'СЕТ СН'!$H$5-'СЕТ СН'!$H$20</f>
        <v>3225.5994586200004</v>
      </c>
      <c r="K105" s="36">
        <f>SUMIFS(СВЦЭМ!$C$39:$C$782,СВЦЭМ!$A$39:$A$782,$A105,СВЦЭМ!$B$39:$B$782,K$83)+'СЕТ СН'!$H$12+СВЦЭМ!$D$10+'СЕТ СН'!$H$5-'СЕТ СН'!$H$20</f>
        <v>3241.2263314700003</v>
      </c>
      <c r="L105" s="36">
        <f>SUMIFS(СВЦЭМ!$C$39:$C$782,СВЦЭМ!$A$39:$A$782,$A105,СВЦЭМ!$B$39:$B$782,L$83)+'СЕТ СН'!$H$12+СВЦЭМ!$D$10+'СЕТ СН'!$H$5-'СЕТ СН'!$H$20</f>
        <v>3257.8088158999999</v>
      </c>
      <c r="M105" s="36">
        <f>SUMIFS(СВЦЭМ!$C$39:$C$782,СВЦЭМ!$A$39:$A$782,$A105,СВЦЭМ!$B$39:$B$782,M$83)+'СЕТ СН'!$H$12+СВЦЭМ!$D$10+'СЕТ СН'!$H$5-'СЕТ СН'!$H$20</f>
        <v>3311.3943196800001</v>
      </c>
      <c r="N105" s="36">
        <f>SUMIFS(СВЦЭМ!$C$39:$C$782,СВЦЭМ!$A$39:$A$782,$A105,СВЦЭМ!$B$39:$B$782,N$83)+'СЕТ СН'!$H$12+СВЦЭМ!$D$10+'СЕТ СН'!$H$5-'СЕТ СН'!$H$20</f>
        <v>3320.1916590600003</v>
      </c>
      <c r="O105" s="36">
        <f>SUMIFS(СВЦЭМ!$C$39:$C$782,СВЦЭМ!$A$39:$A$782,$A105,СВЦЭМ!$B$39:$B$782,O$83)+'СЕТ СН'!$H$12+СВЦЭМ!$D$10+'СЕТ СН'!$H$5-'СЕТ СН'!$H$20</f>
        <v>3319.5541009799999</v>
      </c>
      <c r="P105" s="36">
        <f>SUMIFS(СВЦЭМ!$C$39:$C$782,СВЦЭМ!$A$39:$A$782,$A105,СВЦЭМ!$B$39:$B$782,P$83)+'СЕТ СН'!$H$12+СВЦЭМ!$D$10+'СЕТ СН'!$H$5-'СЕТ СН'!$H$20</f>
        <v>3313.5980111200001</v>
      </c>
      <c r="Q105" s="36">
        <f>SUMIFS(СВЦЭМ!$C$39:$C$782,СВЦЭМ!$A$39:$A$782,$A105,СВЦЭМ!$B$39:$B$782,Q$83)+'СЕТ СН'!$H$12+СВЦЭМ!$D$10+'СЕТ СН'!$H$5-'СЕТ СН'!$H$20</f>
        <v>3304.86857723</v>
      </c>
      <c r="R105" s="36">
        <f>SUMIFS(СВЦЭМ!$C$39:$C$782,СВЦЭМ!$A$39:$A$782,$A105,СВЦЭМ!$B$39:$B$782,R$83)+'СЕТ СН'!$H$12+СВЦЭМ!$D$10+'СЕТ СН'!$H$5-'СЕТ СН'!$H$20</f>
        <v>3306.8675663900003</v>
      </c>
      <c r="S105" s="36">
        <f>SUMIFS(СВЦЭМ!$C$39:$C$782,СВЦЭМ!$A$39:$A$782,$A105,СВЦЭМ!$B$39:$B$782,S$83)+'СЕТ СН'!$H$12+СВЦЭМ!$D$10+'СЕТ СН'!$H$5-'СЕТ СН'!$H$20</f>
        <v>3246.6186342199999</v>
      </c>
      <c r="T105" s="36">
        <f>SUMIFS(СВЦЭМ!$C$39:$C$782,СВЦЭМ!$A$39:$A$782,$A105,СВЦЭМ!$B$39:$B$782,T$83)+'СЕТ СН'!$H$12+СВЦЭМ!$D$10+'СЕТ СН'!$H$5-'СЕТ СН'!$H$20</f>
        <v>3228.0851719900002</v>
      </c>
      <c r="U105" s="36">
        <f>SUMIFS(СВЦЭМ!$C$39:$C$782,СВЦЭМ!$A$39:$A$782,$A105,СВЦЭМ!$B$39:$B$782,U$83)+'СЕТ СН'!$H$12+СВЦЭМ!$D$10+'СЕТ СН'!$H$5-'СЕТ СН'!$H$20</f>
        <v>3226.7910941999999</v>
      </c>
      <c r="V105" s="36">
        <f>SUMIFS(СВЦЭМ!$C$39:$C$782,СВЦЭМ!$A$39:$A$782,$A105,СВЦЭМ!$B$39:$B$782,V$83)+'СЕТ СН'!$H$12+СВЦЭМ!$D$10+'СЕТ СН'!$H$5-'СЕТ СН'!$H$20</f>
        <v>3284.1914370599998</v>
      </c>
      <c r="W105" s="36">
        <f>SUMIFS(СВЦЭМ!$C$39:$C$782,СВЦЭМ!$A$39:$A$782,$A105,СВЦЭМ!$B$39:$B$782,W$83)+'СЕТ СН'!$H$12+СВЦЭМ!$D$10+'СЕТ СН'!$H$5-'СЕТ СН'!$H$20</f>
        <v>3301.16581279</v>
      </c>
      <c r="X105" s="36">
        <f>SUMIFS(СВЦЭМ!$C$39:$C$782,СВЦЭМ!$A$39:$A$782,$A105,СВЦЭМ!$B$39:$B$782,X$83)+'СЕТ СН'!$H$12+СВЦЭМ!$D$10+'СЕТ СН'!$H$5-'СЕТ СН'!$H$20</f>
        <v>3292.17632181</v>
      </c>
      <c r="Y105" s="36">
        <f>SUMIFS(СВЦЭМ!$C$39:$C$782,СВЦЭМ!$A$39:$A$782,$A105,СВЦЭМ!$B$39:$B$782,Y$83)+'СЕТ СН'!$H$12+СВЦЭМ!$D$10+'СЕТ СН'!$H$5-'СЕТ СН'!$H$20</f>
        <v>3341.69676209</v>
      </c>
    </row>
    <row r="106" spans="1:25" ht="15.75" x14ac:dyDescent="0.2">
      <c r="A106" s="35">
        <f t="shared" si="2"/>
        <v>44553</v>
      </c>
      <c r="B106" s="36">
        <f>SUMIFS(СВЦЭМ!$C$39:$C$782,СВЦЭМ!$A$39:$A$782,$A106,СВЦЭМ!$B$39:$B$782,B$83)+'СЕТ СН'!$H$12+СВЦЭМ!$D$10+'СЕТ СН'!$H$5-'СЕТ СН'!$H$20</f>
        <v>3282.5352594400001</v>
      </c>
      <c r="C106" s="36">
        <f>SUMIFS(СВЦЭМ!$C$39:$C$782,СВЦЭМ!$A$39:$A$782,$A106,СВЦЭМ!$B$39:$B$782,C$83)+'СЕТ СН'!$H$12+СВЦЭМ!$D$10+'СЕТ СН'!$H$5-'СЕТ СН'!$H$20</f>
        <v>3293.4739735900002</v>
      </c>
      <c r="D106" s="36">
        <f>SUMIFS(СВЦЭМ!$C$39:$C$782,СВЦЭМ!$A$39:$A$782,$A106,СВЦЭМ!$B$39:$B$782,D$83)+'СЕТ СН'!$H$12+СВЦЭМ!$D$10+'СЕТ СН'!$H$5-'СЕТ СН'!$H$20</f>
        <v>3317.5601998700004</v>
      </c>
      <c r="E106" s="36">
        <f>SUMIFS(СВЦЭМ!$C$39:$C$782,СВЦЭМ!$A$39:$A$782,$A106,СВЦЭМ!$B$39:$B$782,E$83)+'СЕТ СН'!$H$12+СВЦЭМ!$D$10+'СЕТ СН'!$H$5-'СЕТ СН'!$H$20</f>
        <v>3313.1990915400002</v>
      </c>
      <c r="F106" s="36">
        <f>SUMIFS(СВЦЭМ!$C$39:$C$782,СВЦЭМ!$A$39:$A$782,$A106,СВЦЭМ!$B$39:$B$782,F$83)+'СЕТ СН'!$H$12+СВЦЭМ!$D$10+'СЕТ СН'!$H$5-'СЕТ СН'!$H$20</f>
        <v>3293.2637760100001</v>
      </c>
      <c r="G106" s="36">
        <f>SUMIFS(СВЦЭМ!$C$39:$C$782,СВЦЭМ!$A$39:$A$782,$A106,СВЦЭМ!$B$39:$B$782,G$83)+'СЕТ СН'!$H$12+СВЦЭМ!$D$10+'СЕТ СН'!$H$5-'СЕТ СН'!$H$20</f>
        <v>3263.4901263600004</v>
      </c>
      <c r="H106" s="36">
        <f>SUMIFS(СВЦЭМ!$C$39:$C$782,СВЦЭМ!$A$39:$A$782,$A106,СВЦЭМ!$B$39:$B$782,H$83)+'СЕТ СН'!$H$12+СВЦЭМ!$D$10+'СЕТ СН'!$H$5-'СЕТ СН'!$H$20</f>
        <v>3233.31538611</v>
      </c>
      <c r="I106" s="36">
        <f>SUMIFS(СВЦЭМ!$C$39:$C$782,СВЦЭМ!$A$39:$A$782,$A106,СВЦЭМ!$B$39:$B$782,I$83)+'СЕТ СН'!$H$12+СВЦЭМ!$D$10+'СЕТ СН'!$H$5-'СЕТ СН'!$H$20</f>
        <v>3262.7766599699999</v>
      </c>
      <c r="J106" s="36">
        <f>SUMIFS(СВЦЭМ!$C$39:$C$782,СВЦЭМ!$A$39:$A$782,$A106,СВЦЭМ!$B$39:$B$782,J$83)+'СЕТ СН'!$H$12+СВЦЭМ!$D$10+'СЕТ СН'!$H$5-'СЕТ СН'!$H$20</f>
        <v>3232.9708375600003</v>
      </c>
      <c r="K106" s="36">
        <f>SUMIFS(СВЦЭМ!$C$39:$C$782,СВЦЭМ!$A$39:$A$782,$A106,СВЦЭМ!$B$39:$B$782,K$83)+'СЕТ СН'!$H$12+СВЦЭМ!$D$10+'СЕТ СН'!$H$5-'СЕТ СН'!$H$20</f>
        <v>3244.5655357800001</v>
      </c>
      <c r="L106" s="36">
        <f>SUMIFS(СВЦЭМ!$C$39:$C$782,СВЦЭМ!$A$39:$A$782,$A106,СВЦЭМ!$B$39:$B$782,L$83)+'СЕТ СН'!$H$12+СВЦЭМ!$D$10+'СЕТ СН'!$H$5-'СЕТ СН'!$H$20</f>
        <v>3256.4892853400002</v>
      </c>
      <c r="M106" s="36">
        <f>SUMIFS(СВЦЭМ!$C$39:$C$782,СВЦЭМ!$A$39:$A$782,$A106,СВЦЭМ!$B$39:$B$782,M$83)+'СЕТ СН'!$H$12+СВЦЭМ!$D$10+'СЕТ СН'!$H$5-'СЕТ СН'!$H$20</f>
        <v>3268.9549079500002</v>
      </c>
      <c r="N106" s="36">
        <f>SUMIFS(СВЦЭМ!$C$39:$C$782,СВЦЭМ!$A$39:$A$782,$A106,СВЦЭМ!$B$39:$B$782,N$83)+'СЕТ СН'!$H$12+СВЦЭМ!$D$10+'СЕТ СН'!$H$5-'СЕТ СН'!$H$20</f>
        <v>3278.45786778</v>
      </c>
      <c r="O106" s="36">
        <f>SUMIFS(СВЦЭМ!$C$39:$C$782,СВЦЭМ!$A$39:$A$782,$A106,СВЦЭМ!$B$39:$B$782,O$83)+'СЕТ СН'!$H$12+СВЦЭМ!$D$10+'СЕТ СН'!$H$5-'СЕТ СН'!$H$20</f>
        <v>3282.3536343100004</v>
      </c>
      <c r="P106" s="36">
        <f>SUMIFS(СВЦЭМ!$C$39:$C$782,СВЦЭМ!$A$39:$A$782,$A106,СВЦЭМ!$B$39:$B$782,P$83)+'СЕТ СН'!$H$12+СВЦЭМ!$D$10+'СЕТ СН'!$H$5-'СЕТ СН'!$H$20</f>
        <v>3282.9187250200002</v>
      </c>
      <c r="Q106" s="36">
        <f>SUMIFS(СВЦЭМ!$C$39:$C$782,СВЦЭМ!$A$39:$A$782,$A106,СВЦЭМ!$B$39:$B$782,Q$83)+'СЕТ СН'!$H$12+СВЦЭМ!$D$10+'СЕТ СН'!$H$5-'СЕТ СН'!$H$20</f>
        <v>3288.47054278</v>
      </c>
      <c r="R106" s="36">
        <f>SUMIFS(СВЦЭМ!$C$39:$C$782,СВЦЭМ!$A$39:$A$782,$A106,СВЦЭМ!$B$39:$B$782,R$83)+'СЕТ СН'!$H$12+СВЦЭМ!$D$10+'СЕТ СН'!$H$5-'СЕТ СН'!$H$20</f>
        <v>3286.76735641</v>
      </c>
      <c r="S106" s="36">
        <f>SUMIFS(СВЦЭМ!$C$39:$C$782,СВЦЭМ!$A$39:$A$782,$A106,СВЦЭМ!$B$39:$B$782,S$83)+'СЕТ СН'!$H$12+СВЦЭМ!$D$10+'СЕТ СН'!$H$5-'СЕТ СН'!$H$20</f>
        <v>3244.9440393700002</v>
      </c>
      <c r="T106" s="36">
        <f>SUMIFS(СВЦЭМ!$C$39:$C$782,СВЦЭМ!$A$39:$A$782,$A106,СВЦЭМ!$B$39:$B$782,T$83)+'СЕТ СН'!$H$12+СВЦЭМ!$D$10+'СЕТ СН'!$H$5-'СЕТ СН'!$H$20</f>
        <v>3230.2828426400001</v>
      </c>
      <c r="U106" s="36">
        <f>SUMIFS(СВЦЭМ!$C$39:$C$782,СВЦЭМ!$A$39:$A$782,$A106,СВЦЭМ!$B$39:$B$782,U$83)+'СЕТ СН'!$H$12+СВЦЭМ!$D$10+'СЕТ СН'!$H$5-'СЕТ СН'!$H$20</f>
        <v>3226.05203205</v>
      </c>
      <c r="V106" s="36">
        <f>SUMIFS(СВЦЭМ!$C$39:$C$782,СВЦЭМ!$A$39:$A$782,$A106,СВЦЭМ!$B$39:$B$782,V$83)+'СЕТ СН'!$H$12+СВЦЭМ!$D$10+'СЕТ СН'!$H$5-'СЕТ СН'!$H$20</f>
        <v>3245.67125932</v>
      </c>
      <c r="W106" s="36">
        <f>SUMIFS(СВЦЭМ!$C$39:$C$782,СВЦЭМ!$A$39:$A$782,$A106,СВЦЭМ!$B$39:$B$782,W$83)+'СЕТ СН'!$H$12+СВЦЭМ!$D$10+'СЕТ СН'!$H$5-'СЕТ СН'!$H$20</f>
        <v>3264.7581440900003</v>
      </c>
      <c r="X106" s="36">
        <f>SUMIFS(СВЦЭМ!$C$39:$C$782,СВЦЭМ!$A$39:$A$782,$A106,СВЦЭМ!$B$39:$B$782,X$83)+'СЕТ СН'!$H$12+СВЦЭМ!$D$10+'СЕТ СН'!$H$5-'СЕТ СН'!$H$20</f>
        <v>3261.38534471</v>
      </c>
      <c r="Y106" s="36">
        <f>SUMIFS(СВЦЭМ!$C$39:$C$782,СВЦЭМ!$A$39:$A$782,$A106,СВЦЭМ!$B$39:$B$782,Y$83)+'СЕТ СН'!$H$12+СВЦЭМ!$D$10+'СЕТ СН'!$H$5-'СЕТ СН'!$H$20</f>
        <v>3319.9775695400003</v>
      </c>
    </row>
    <row r="107" spans="1:25" ht="15.75" x14ac:dyDescent="0.2">
      <c r="A107" s="35">
        <f t="shared" si="2"/>
        <v>44554</v>
      </c>
      <c r="B107" s="36">
        <f>SUMIFS(СВЦЭМ!$C$39:$C$782,СВЦЭМ!$A$39:$A$782,$A107,СВЦЭМ!$B$39:$B$782,B$83)+'СЕТ СН'!$H$12+СВЦЭМ!$D$10+'СЕТ СН'!$H$5-'СЕТ СН'!$H$20</f>
        <v>3340.6086512800002</v>
      </c>
      <c r="C107" s="36">
        <f>SUMIFS(СВЦЭМ!$C$39:$C$782,СВЦЭМ!$A$39:$A$782,$A107,СВЦЭМ!$B$39:$B$782,C$83)+'СЕТ СН'!$H$12+СВЦЭМ!$D$10+'СЕТ СН'!$H$5-'СЕТ СН'!$H$20</f>
        <v>3340.65399849</v>
      </c>
      <c r="D107" s="36">
        <f>SUMIFS(СВЦЭМ!$C$39:$C$782,СВЦЭМ!$A$39:$A$782,$A107,СВЦЭМ!$B$39:$B$782,D$83)+'СЕТ СН'!$H$12+СВЦЭМ!$D$10+'СЕТ СН'!$H$5-'СЕТ СН'!$H$20</f>
        <v>3353.6488323600001</v>
      </c>
      <c r="E107" s="36">
        <f>SUMIFS(СВЦЭМ!$C$39:$C$782,СВЦЭМ!$A$39:$A$782,$A107,СВЦЭМ!$B$39:$B$782,E$83)+'СЕТ СН'!$H$12+СВЦЭМ!$D$10+'СЕТ СН'!$H$5-'СЕТ СН'!$H$20</f>
        <v>3352.3445369900001</v>
      </c>
      <c r="F107" s="36">
        <f>SUMIFS(СВЦЭМ!$C$39:$C$782,СВЦЭМ!$A$39:$A$782,$A107,СВЦЭМ!$B$39:$B$782,F$83)+'СЕТ СН'!$H$12+СВЦЭМ!$D$10+'СЕТ СН'!$H$5-'СЕТ СН'!$H$20</f>
        <v>3328.4261105400001</v>
      </c>
      <c r="G107" s="36">
        <f>SUMIFS(СВЦЭМ!$C$39:$C$782,СВЦЭМ!$A$39:$A$782,$A107,СВЦЭМ!$B$39:$B$782,G$83)+'СЕТ СН'!$H$12+СВЦЭМ!$D$10+'СЕТ СН'!$H$5-'СЕТ СН'!$H$20</f>
        <v>3282.3168891700002</v>
      </c>
      <c r="H107" s="36">
        <f>SUMIFS(СВЦЭМ!$C$39:$C$782,СВЦЭМ!$A$39:$A$782,$A107,СВЦЭМ!$B$39:$B$782,H$83)+'СЕТ СН'!$H$12+СВЦЭМ!$D$10+'СЕТ СН'!$H$5-'СЕТ СН'!$H$20</f>
        <v>3286.2169946499998</v>
      </c>
      <c r="I107" s="36">
        <f>SUMIFS(СВЦЭМ!$C$39:$C$782,СВЦЭМ!$A$39:$A$782,$A107,СВЦЭМ!$B$39:$B$782,I$83)+'СЕТ СН'!$H$12+СВЦЭМ!$D$10+'СЕТ СН'!$H$5-'СЕТ СН'!$H$20</f>
        <v>3280.3689240399999</v>
      </c>
      <c r="J107" s="36">
        <f>SUMIFS(СВЦЭМ!$C$39:$C$782,СВЦЭМ!$A$39:$A$782,$A107,СВЦЭМ!$B$39:$B$782,J$83)+'СЕТ СН'!$H$12+СВЦЭМ!$D$10+'СЕТ СН'!$H$5-'СЕТ СН'!$H$20</f>
        <v>3294.3770333100001</v>
      </c>
      <c r="K107" s="36">
        <f>SUMIFS(СВЦЭМ!$C$39:$C$782,СВЦЭМ!$A$39:$A$782,$A107,СВЦЭМ!$B$39:$B$782,K$83)+'СЕТ СН'!$H$12+СВЦЭМ!$D$10+'СЕТ СН'!$H$5-'СЕТ СН'!$H$20</f>
        <v>3287.3258732000004</v>
      </c>
      <c r="L107" s="36">
        <f>SUMIFS(СВЦЭМ!$C$39:$C$782,СВЦЭМ!$A$39:$A$782,$A107,СВЦЭМ!$B$39:$B$782,L$83)+'СЕТ СН'!$H$12+СВЦЭМ!$D$10+'СЕТ СН'!$H$5-'СЕТ СН'!$H$20</f>
        <v>3283.43639794</v>
      </c>
      <c r="M107" s="36">
        <f>SUMIFS(СВЦЭМ!$C$39:$C$782,СВЦЭМ!$A$39:$A$782,$A107,СВЦЭМ!$B$39:$B$782,M$83)+'СЕТ СН'!$H$12+СВЦЭМ!$D$10+'СЕТ СН'!$H$5-'СЕТ СН'!$H$20</f>
        <v>3287.4264568099998</v>
      </c>
      <c r="N107" s="36">
        <f>SUMIFS(СВЦЭМ!$C$39:$C$782,СВЦЭМ!$A$39:$A$782,$A107,СВЦЭМ!$B$39:$B$782,N$83)+'СЕТ СН'!$H$12+СВЦЭМ!$D$10+'СЕТ СН'!$H$5-'СЕТ СН'!$H$20</f>
        <v>3300.5888004200001</v>
      </c>
      <c r="O107" s="36">
        <f>SUMIFS(СВЦЭМ!$C$39:$C$782,СВЦЭМ!$A$39:$A$782,$A107,СВЦЭМ!$B$39:$B$782,O$83)+'СЕТ СН'!$H$12+СВЦЭМ!$D$10+'СЕТ СН'!$H$5-'СЕТ СН'!$H$20</f>
        <v>3320.6358452599998</v>
      </c>
      <c r="P107" s="36">
        <f>SUMIFS(СВЦЭМ!$C$39:$C$782,СВЦЭМ!$A$39:$A$782,$A107,СВЦЭМ!$B$39:$B$782,P$83)+'СЕТ СН'!$H$12+СВЦЭМ!$D$10+'СЕТ СН'!$H$5-'СЕТ СН'!$H$20</f>
        <v>3315.8882079800001</v>
      </c>
      <c r="Q107" s="36">
        <f>SUMIFS(СВЦЭМ!$C$39:$C$782,СВЦЭМ!$A$39:$A$782,$A107,СВЦЭМ!$B$39:$B$782,Q$83)+'СЕТ СН'!$H$12+СВЦЭМ!$D$10+'СЕТ СН'!$H$5-'СЕТ СН'!$H$20</f>
        <v>3340.00575871</v>
      </c>
      <c r="R107" s="36">
        <f>SUMIFS(СВЦЭМ!$C$39:$C$782,СВЦЭМ!$A$39:$A$782,$A107,СВЦЭМ!$B$39:$B$782,R$83)+'СЕТ СН'!$H$12+СВЦЭМ!$D$10+'СЕТ СН'!$H$5-'СЕТ СН'!$H$20</f>
        <v>3325.9763195599999</v>
      </c>
      <c r="S107" s="36">
        <f>SUMIFS(СВЦЭМ!$C$39:$C$782,СВЦЭМ!$A$39:$A$782,$A107,СВЦЭМ!$B$39:$B$782,S$83)+'СЕТ СН'!$H$12+СВЦЭМ!$D$10+'СЕТ СН'!$H$5-'СЕТ СН'!$H$20</f>
        <v>3295.1269816700001</v>
      </c>
      <c r="T107" s="36">
        <f>SUMIFS(СВЦЭМ!$C$39:$C$782,СВЦЭМ!$A$39:$A$782,$A107,СВЦЭМ!$B$39:$B$782,T$83)+'СЕТ СН'!$H$12+СВЦЭМ!$D$10+'СЕТ СН'!$H$5-'СЕТ СН'!$H$20</f>
        <v>3275.6194386799998</v>
      </c>
      <c r="U107" s="36">
        <f>SUMIFS(СВЦЭМ!$C$39:$C$782,СВЦЭМ!$A$39:$A$782,$A107,СВЦЭМ!$B$39:$B$782,U$83)+'СЕТ СН'!$H$12+СВЦЭМ!$D$10+'СЕТ СН'!$H$5-'СЕТ СН'!$H$20</f>
        <v>3285.6162502500001</v>
      </c>
      <c r="V107" s="36">
        <f>SUMIFS(СВЦЭМ!$C$39:$C$782,СВЦЭМ!$A$39:$A$782,$A107,СВЦЭМ!$B$39:$B$782,V$83)+'СЕТ СН'!$H$12+СВЦЭМ!$D$10+'СЕТ СН'!$H$5-'СЕТ СН'!$H$20</f>
        <v>3299.8736991100004</v>
      </c>
      <c r="W107" s="36">
        <f>SUMIFS(СВЦЭМ!$C$39:$C$782,СВЦЭМ!$A$39:$A$782,$A107,СВЦЭМ!$B$39:$B$782,W$83)+'СЕТ СН'!$H$12+СВЦЭМ!$D$10+'СЕТ СН'!$H$5-'СЕТ СН'!$H$20</f>
        <v>3319.4317477100003</v>
      </c>
      <c r="X107" s="36">
        <f>SUMIFS(СВЦЭМ!$C$39:$C$782,СВЦЭМ!$A$39:$A$782,$A107,СВЦЭМ!$B$39:$B$782,X$83)+'СЕТ СН'!$H$12+СВЦЭМ!$D$10+'СЕТ СН'!$H$5-'СЕТ СН'!$H$20</f>
        <v>3339.78182904</v>
      </c>
      <c r="Y107" s="36">
        <f>SUMIFS(СВЦЭМ!$C$39:$C$782,СВЦЭМ!$A$39:$A$782,$A107,СВЦЭМ!$B$39:$B$782,Y$83)+'СЕТ СН'!$H$12+СВЦЭМ!$D$10+'СЕТ СН'!$H$5-'СЕТ СН'!$H$20</f>
        <v>3381.1885412400002</v>
      </c>
    </row>
    <row r="108" spans="1:25" ht="15.75" x14ac:dyDescent="0.2">
      <c r="A108" s="35">
        <f t="shared" si="2"/>
        <v>44555</v>
      </c>
      <c r="B108" s="36">
        <f>SUMIFS(СВЦЭМ!$C$39:$C$782,СВЦЭМ!$A$39:$A$782,$A108,СВЦЭМ!$B$39:$B$782,B$83)+'СЕТ СН'!$H$12+СВЦЭМ!$D$10+'СЕТ СН'!$H$5-'СЕТ СН'!$H$20</f>
        <v>3305.8912597200001</v>
      </c>
      <c r="C108" s="36">
        <f>SUMIFS(СВЦЭМ!$C$39:$C$782,СВЦЭМ!$A$39:$A$782,$A108,СВЦЭМ!$B$39:$B$782,C$83)+'СЕТ СН'!$H$12+СВЦЭМ!$D$10+'СЕТ СН'!$H$5-'СЕТ СН'!$H$20</f>
        <v>3314.8834836400001</v>
      </c>
      <c r="D108" s="36">
        <f>SUMIFS(СВЦЭМ!$C$39:$C$782,СВЦЭМ!$A$39:$A$782,$A108,СВЦЭМ!$B$39:$B$782,D$83)+'СЕТ СН'!$H$12+СВЦЭМ!$D$10+'СЕТ СН'!$H$5-'СЕТ СН'!$H$20</f>
        <v>3329.3432915800004</v>
      </c>
      <c r="E108" s="36">
        <f>SUMIFS(СВЦЭМ!$C$39:$C$782,СВЦЭМ!$A$39:$A$782,$A108,СВЦЭМ!$B$39:$B$782,E$83)+'СЕТ СН'!$H$12+СВЦЭМ!$D$10+'СЕТ СН'!$H$5-'СЕТ СН'!$H$20</f>
        <v>3327.41098771</v>
      </c>
      <c r="F108" s="36">
        <f>SUMIFS(СВЦЭМ!$C$39:$C$782,СВЦЭМ!$A$39:$A$782,$A108,СВЦЭМ!$B$39:$B$782,F$83)+'СЕТ СН'!$H$12+СВЦЭМ!$D$10+'СЕТ СН'!$H$5-'СЕТ СН'!$H$20</f>
        <v>3318.3750182900003</v>
      </c>
      <c r="G108" s="36">
        <f>SUMIFS(СВЦЭМ!$C$39:$C$782,СВЦЭМ!$A$39:$A$782,$A108,СВЦЭМ!$B$39:$B$782,G$83)+'СЕТ СН'!$H$12+СВЦЭМ!$D$10+'СЕТ СН'!$H$5-'СЕТ СН'!$H$20</f>
        <v>3300.39520085</v>
      </c>
      <c r="H108" s="36">
        <f>SUMIFS(СВЦЭМ!$C$39:$C$782,СВЦЭМ!$A$39:$A$782,$A108,СВЦЭМ!$B$39:$B$782,H$83)+'СЕТ СН'!$H$12+СВЦЭМ!$D$10+'СЕТ СН'!$H$5-'СЕТ СН'!$H$20</f>
        <v>3283.5616724800002</v>
      </c>
      <c r="I108" s="36">
        <f>SUMIFS(СВЦЭМ!$C$39:$C$782,СВЦЭМ!$A$39:$A$782,$A108,СВЦЭМ!$B$39:$B$782,I$83)+'СЕТ СН'!$H$12+СВЦЭМ!$D$10+'СЕТ СН'!$H$5-'СЕТ СН'!$H$20</f>
        <v>3297.4611541499999</v>
      </c>
      <c r="J108" s="36">
        <f>SUMIFS(СВЦЭМ!$C$39:$C$782,СВЦЭМ!$A$39:$A$782,$A108,СВЦЭМ!$B$39:$B$782,J$83)+'СЕТ СН'!$H$12+СВЦЭМ!$D$10+'СЕТ СН'!$H$5-'СЕТ СН'!$H$20</f>
        <v>3270.22777464</v>
      </c>
      <c r="K108" s="36">
        <f>SUMIFS(СВЦЭМ!$C$39:$C$782,СВЦЭМ!$A$39:$A$782,$A108,СВЦЭМ!$B$39:$B$782,K$83)+'СЕТ СН'!$H$12+СВЦЭМ!$D$10+'СЕТ СН'!$H$5-'СЕТ СН'!$H$20</f>
        <v>3247.7338570100001</v>
      </c>
      <c r="L108" s="36">
        <f>SUMIFS(СВЦЭМ!$C$39:$C$782,СВЦЭМ!$A$39:$A$782,$A108,СВЦЭМ!$B$39:$B$782,L$83)+'СЕТ СН'!$H$12+СВЦЭМ!$D$10+'СЕТ СН'!$H$5-'СЕТ СН'!$H$20</f>
        <v>3245.4404778400003</v>
      </c>
      <c r="M108" s="36">
        <f>SUMIFS(СВЦЭМ!$C$39:$C$782,СВЦЭМ!$A$39:$A$782,$A108,СВЦЭМ!$B$39:$B$782,M$83)+'СЕТ СН'!$H$12+СВЦЭМ!$D$10+'СЕТ СН'!$H$5-'СЕТ СН'!$H$20</f>
        <v>3246.6035390300003</v>
      </c>
      <c r="N108" s="36">
        <f>SUMIFS(СВЦЭМ!$C$39:$C$782,СВЦЭМ!$A$39:$A$782,$A108,СВЦЭМ!$B$39:$B$782,N$83)+'СЕТ СН'!$H$12+СВЦЭМ!$D$10+'СЕТ СН'!$H$5-'СЕТ СН'!$H$20</f>
        <v>3252.9640501900003</v>
      </c>
      <c r="O108" s="36">
        <f>SUMIFS(СВЦЭМ!$C$39:$C$782,СВЦЭМ!$A$39:$A$782,$A108,СВЦЭМ!$B$39:$B$782,O$83)+'СЕТ СН'!$H$12+СВЦЭМ!$D$10+'СЕТ СН'!$H$5-'СЕТ СН'!$H$20</f>
        <v>3251.4566685600003</v>
      </c>
      <c r="P108" s="36">
        <f>SUMIFS(СВЦЭМ!$C$39:$C$782,СВЦЭМ!$A$39:$A$782,$A108,СВЦЭМ!$B$39:$B$782,P$83)+'СЕТ СН'!$H$12+СВЦЭМ!$D$10+'СЕТ СН'!$H$5-'СЕТ СН'!$H$20</f>
        <v>3274.5290105499998</v>
      </c>
      <c r="Q108" s="36">
        <f>SUMIFS(СВЦЭМ!$C$39:$C$782,СВЦЭМ!$A$39:$A$782,$A108,СВЦЭМ!$B$39:$B$782,Q$83)+'СЕТ СН'!$H$12+СВЦЭМ!$D$10+'СЕТ СН'!$H$5-'СЕТ СН'!$H$20</f>
        <v>3281.9970458900002</v>
      </c>
      <c r="R108" s="36">
        <f>SUMIFS(СВЦЭМ!$C$39:$C$782,СВЦЭМ!$A$39:$A$782,$A108,СВЦЭМ!$B$39:$B$782,R$83)+'СЕТ СН'!$H$12+СВЦЭМ!$D$10+'СЕТ СН'!$H$5-'СЕТ СН'!$H$20</f>
        <v>3271.1731058900004</v>
      </c>
      <c r="S108" s="36">
        <f>SUMIFS(СВЦЭМ!$C$39:$C$782,СВЦЭМ!$A$39:$A$782,$A108,СВЦЭМ!$B$39:$B$782,S$83)+'СЕТ СН'!$H$12+СВЦЭМ!$D$10+'СЕТ СН'!$H$5-'СЕТ СН'!$H$20</f>
        <v>3247.2999814000004</v>
      </c>
      <c r="T108" s="36">
        <f>SUMIFS(СВЦЭМ!$C$39:$C$782,СВЦЭМ!$A$39:$A$782,$A108,СВЦЭМ!$B$39:$B$782,T$83)+'СЕТ СН'!$H$12+СВЦЭМ!$D$10+'СЕТ СН'!$H$5-'СЕТ СН'!$H$20</f>
        <v>3242.6199109200002</v>
      </c>
      <c r="U108" s="36">
        <f>SUMIFS(СВЦЭМ!$C$39:$C$782,СВЦЭМ!$A$39:$A$782,$A108,СВЦЭМ!$B$39:$B$782,U$83)+'СЕТ СН'!$H$12+СВЦЭМ!$D$10+'СЕТ СН'!$H$5-'СЕТ СН'!$H$20</f>
        <v>3258.7809906500001</v>
      </c>
      <c r="V108" s="36">
        <f>SUMIFS(СВЦЭМ!$C$39:$C$782,СВЦЭМ!$A$39:$A$782,$A108,СВЦЭМ!$B$39:$B$782,V$83)+'СЕТ СН'!$H$12+СВЦЭМ!$D$10+'СЕТ СН'!$H$5-'СЕТ СН'!$H$20</f>
        <v>3255.0818490400002</v>
      </c>
      <c r="W108" s="36">
        <f>SUMIFS(СВЦЭМ!$C$39:$C$782,СВЦЭМ!$A$39:$A$782,$A108,СВЦЭМ!$B$39:$B$782,W$83)+'СЕТ СН'!$H$12+СВЦЭМ!$D$10+'СЕТ СН'!$H$5-'СЕТ СН'!$H$20</f>
        <v>3283.4471198400001</v>
      </c>
      <c r="X108" s="36">
        <f>SUMIFS(СВЦЭМ!$C$39:$C$782,СВЦЭМ!$A$39:$A$782,$A108,СВЦЭМ!$B$39:$B$782,X$83)+'СЕТ СН'!$H$12+СВЦЭМ!$D$10+'СЕТ СН'!$H$5-'СЕТ СН'!$H$20</f>
        <v>3284.8301458000001</v>
      </c>
      <c r="Y108" s="36">
        <f>SUMIFS(СВЦЭМ!$C$39:$C$782,СВЦЭМ!$A$39:$A$782,$A108,СВЦЭМ!$B$39:$B$782,Y$83)+'СЕТ СН'!$H$12+СВЦЭМ!$D$10+'СЕТ СН'!$H$5-'СЕТ СН'!$H$20</f>
        <v>3295.2997323899999</v>
      </c>
    </row>
    <row r="109" spans="1:25" ht="15.75" x14ac:dyDescent="0.2">
      <c r="A109" s="35">
        <f t="shared" si="2"/>
        <v>44556</v>
      </c>
      <c r="B109" s="36">
        <f>SUMIFS(СВЦЭМ!$C$39:$C$782,СВЦЭМ!$A$39:$A$782,$A109,СВЦЭМ!$B$39:$B$782,B$83)+'СЕТ СН'!$H$12+СВЦЭМ!$D$10+'СЕТ СН'!$H$5-'СЕТ СН'!$H$20</f>
        <v>3183.70156636</v>
      </c>
      <c r="C109" s="36">
        <f>SUMIFS(СВЦЭМ!$C$39:$C$782,СВЦЭМ!$A$39:$A$782,$A109,СВЦЭМ!$B$39:$B$782,C$83)+'СЕТ СН'!$H$12+СВЦЭМ!$D$10+'СЕТ СН'!$H$5-'СЕТ СН'!$H$20</f>
        <v>3180.7249972999998</v>
      </c>
      <c r="D109" s="36">
        <f>SUMIFS(СВЦЭМ!$C$39:$C$782,СВЦЭМ!$A$39:$A$782,$A109,СВЦЭМ!$B$39:$B$782,D$83)+'СЕТ СН'!$H$12+СВЦЭМ!$D$10+'СЕТ СН'!$H$5-'СЕТ СН'!$H$20</f>
        <v>3175.2118176900003</v>
      </c>
      <c r="E109" s="36">
        <f>SUMIFS(СВЦЭМ!$C$39:$C$782,СВЦЭМ!$A$39:$A$782,$A109,СВЦЭМ!$B$39:$B$782,E$83)+'СЕТ СН'!$H$12+СВЦЭМ!$D$10+'СЕТ СН'!$H$5-'СЕТ СН'!$H$20</f>
        <v>3173.5688387999999</v>
      </c>
      <c r="F109" s="36">
        <f>SUMIFS(СВЦЭМ!$C$39:$C$782,СВЦЭМ!$A$39:$A$782,$A109,СВЦЭМ!$B$39:$B$782,F$83)+'СЕТ СН'!$H$12+СВЦЭМ!$D$10+'СЕТ СН'!$H$5-'СЕТ СН'!$H$20</f>
        <v>3170.05810888</v>
      </c>
      <c r="G109" s="36">
        <f>SUMIFS(СВЦЭМ!$C$39:$C$782,СВЦЭМ!$A$39:$A$782,$A109,СВЦЭМ!$B$39:$B$782,G$83)+'СЕТ СН'!$H$12+СВЦЭМ!$D$10+'СЕТ СН'!$H$5-'СЕТ СН'!$H$20</f>
        <v>3167.32341709</v>
      </c>
      <c r="H109" s="36">
        <f>SUMIFS(СВЦЭМ!$C$39:$C$782,СВЦЭМ!$A$39:$A$782,$A109,СВЦЭМ!$B$39:$B$782,H$83)+'СЕТ СН'!$H$12+СВЦЭМ!$D$10+'СЕТ СН'!$H$5-'СЕТ СН'!$H$20</f>
        <v>3188.7000215500002</v>
      </c>
      <c r="I109" s="36">
        <f>SUMIFS(СВЦЭМ!$C$39:$C$782,СВЦЭМ!$A$39:$A$782,$A109,СВЦЭМ!$B$39:$B$782,I$83)+'СЕТ СН'!$H$12+СВЦЭМ!$D$10+'СЕТ СН'!$H$5-'СЕТ СН'!$H$20</f>
        <v>3267.2774828299998</v>
      </c>
      <c r="J109" s="36">
        <f>SUMIFS(СВЦЭМ!$C$39:$C$782,СВЦЭМ!$A$39:$A$782,$A109,СВЦЭМ!$B$39:$B$782,J$83)+'СЕТ СН'!$H$12+СВЦЭМ!$D$10+'СЕТ СН'!$H$5-'СЕТ СН'!$H$20</f>
        <v>3266.3447893100001</v>
      </c>
      <c r="K109" s="36">
        <f>SUMIFS(СВЦЭМ!$C$39:$C$782,СВЦЭМ!$A$39:$A$782,$A109,СВЦЭМ!$B$39:$B$782,K$83)+'СЕТ СН'!$H$12+СВЦЭМ!$D$10+'СЕТ СН'!$H$5-'СЕТ СН'!$H$20</f>
        <v>3221.4906042100001</v>
      </c>
      <c r="L109" s="36">
        <f>SUMIFS(СВЦЭМ!$C$39:$C$782,СВЦЭМ!$A$39:$A$782,$A109,СВЦЭМ!$B$39:$B$782,L$83)+'СЕТ СН'!$H$12+СВЦЭМ!$D$10+'СЕТ СН'!$H$5-'СЕТ СН'!$H$20</f>
        <v>3216.8232664500001</v>
      </c>
      <c r="M109" s="36">
        <f>SUMIFS(СВЦЭМ!$C$39:$C$782,СВЦЭМ!$A$39:$A$782,$A109,СВЦЭМ!$B$39:$B$782,M$83)+'СЕТ СН'!$H$12+СВЦЭМ!$D$10+'СЕТ СН'!$H$5-'СЕТ СН'!$H$20</f>
        <v>3221.9566886500002</v>
      </c>
      <c r="N109" s="36">
        <f>SUMIFS(СВЦЭМ!$C$39:$C$782,СВЦЭМ!$A$39:$A$782,$A109,СВЦЭМ!$B$39:$B$782,N$83)+'СЕТ СН'!$H$12+СВЦЭМ!$D$10+'СЕТ СН'!$H$5-'СЕТ СН'!$H$20</f>
        <v>3225.3850506600002</v>
      </c>
      <c r="O109" s="36">
        <f>SUMIFS(СВЦЭМ!$C$39:$C$782,СВЦЭМ!$A$39:$A$782,$A109,СВЦЭМ!$B$39:$B$782,O$83)+'СЕТ СН'!$H$12+СВЦЭМ!$D$10+'СЕТ СН'!$H$5-'СЕТ СН'!$H$20</f>
        <v>3264.3163775700004</v>
      </c>
      <c r="P109" s="36">
        <f>SUMIFS(СВЦЭМ!$C$39:$C$782,СВЦЭМ!$A$39:$A$782,$A109,СВЦЭМ!$B$39:$B$782,P$83)+'СЕТ СН'!$H$12+СВЦЭМ!$D$10+'СЕТ СН'!$H$5-'СЕТ СН'!$H$20</f>
        <v>3270.9485502699999</v>
      </c>
      <c r="Q109" s="36">
        <f>SUMIFS(СВЦЭМ!$C$39:$C$782,СВЦЭМ!$A$39:$A$782,$A109,СВЦЭМ!$B$39:$B$782,Q$83)+'СЕТ СН'!$H$12+СВЦЭМ!$D$10+'СЕТ СН'!$H$5-'СЕТ СН'!$H$20</f>
        <v>3272.4674461700001</v>
      </c>
      <c r="R109" s="36">
        <f>SUMIFS(СВЦЭМ!$C$39:$C$782,СВЦЭМ!$A$39:$A$782,$A109,СВЦЭМ!$B$39:$B$782,R$83)+'СЕТ СН'!$H$12+СВЦЭМ!$D$10+'СЕТ СН'!$H$5-'СЕТ СН'!$H$20</f>
        <v>3260.1640409400002</v>
      </c>
      <c r="S109" s="36">
        <f>SUMIFS(СВЦЭМ!$C$39:$C$782,СВЦЭМ!$A$39:$A$782,$A109,СВЦЭМ!$B$39:$B$782,S$83)+'СЕТ СН'!$H$12+СВЦЭМ!$D$10+'СЕТ СН'!$H$5-'СЕТ СН'!$H$20</f>
        <v>3213.7318040199998</v>
      </c>
      <c r="T109" s="36">
        <f>SUMIFS(СВЦЭМ!$C$39:$C$782,СВЦЭМ!$A$39:$A$782,$A109,СВЦЭМ!$B$39:$B$782,T$83)+'СЕТ СН'!$H$12+СВЦЭМ!$D$10+'СЕТ СН'!$H$5-'СЕТ СН'!$H$20</f>
        <v>3210.1928239700001</v>
      </c>
      <c r="U109" s="36">
        <f>SUMIFS(СВЦЭМ!$C$39:$C$782,СВЦЭМ!$A$39:$A$782,$A109,СВЦЭМ!$B$39:$B$782,U$83)+'СЕТ СН'!$H$12+СВЦЭМ!$D$10+'СЕТ СН'!$H$5-'СЕТ СН'!$H$20</f>
        <v>3234.2927812899998</v>
      </c>
      <c r="V109" s="36">
        <f>SUMIFS(СВЦЭМ!$C$39:$C$782,СВЦЭМ!$A$39:$A$782,$A109,СВЦЭМ!$B$39:$B$782,V$83)+'СЕТ СН'!$H$12+СВЦЭМ!$D$10+'СЕТ СН'!$H$5-'СЕТ СН'!$H$20</f>
        <v>3252.45807178</v>
      </c>
      <c r="W109" s="36">
        <f>SUMIFS(СВЦЭМ!$C$39:$C$782,СВЦЭМ!$A$39:$A$782,$A109,СВЦЭМ!$B$39:$B$782,W$83)+'СЕТ СН'!$H$12+СВЦЭМ!$D$10+'СЕТ СН'!$H$5-'СЕТ СН'!$H$20</f>
        <v>3236.9554890700001</v>
      </c>
      <c r="X109" s="36">
        <f>SUMIFS(СВЦЭМ!$C$39:$C$782,СВЦЭМ!$A$39:$A$782,$A109,СВЦЭМ!$B$39:$B$782,X$83)+'СЕТ СН'!$H$12+СВЦЭМ!$D$10+'СЕТ СН'!$H$5-'СЕТ СН'!$H$20</f>
        <v>3253.5664288300004</v>
      </c>
      <c r="Y109" s="36">
        <f>SUMIFS(СВЦЭМ!$C$39:$C$782,СВЦЭМ!$A$39:$A$782,$A109,СВЦЭМ!$B$39:$B$782,Y$83)+'СЕТ СН'!$H$12+СВЦЭМ!$D$10+'СЕТ СН'!$H$5-'СЕТ СН'!$H$20</f>
        <v>3256.9237408899999</v>
      </c>
    </row>
    <row r="110" spans="1:25" ht="15.75" x14ac:dyDescent="0.2">
      <c r="A110" s="35">
        <f t="shared" si="2"/>
        <v>44557</v>
      </c>
      <c r="B110" s="36">
        <f>SUMIFS(СВЦЭМ!$C$39:$C$782,СВЦЭМ!$A$39:$A$782,$A110,СВЦЭМ!$B$39:$B$782,B$83)+'СЕТ СН'!$H$12+СВЦЭМ!$D$10+'СЕТ СН'!$H$5-'СЕТ СН'!$H$20</f>
        <v>3277.3744850100002</v>
      </c>
      <c r="C110" s="36">
        <f>SUMIFS(СВЦЭМ!$C$39:$C$782,СВЦЭМ!$A$39:$A$782,$A110,СВЦЭМ!$B$39:$B$782,C$83)+'СЕТ СН'!$H$12+СВЦЭМ!$D$10+'СЕТ СН'!$H$5-'СЕТ СН'!$H$20</f>
        <v>3274.1486544899999</v>
      </c>
      <c r="D110" s="36">
        <f>SUMIFS(СВЦЭМ!$C$39:$C$782,СВЦЭМ!$A$39:$A$782,$A110,СВЦЭМ!$B$39:$B$782,D$83)+'СЕТ СН'!$H$12+СВЦЭМ!$D$10+'СЕТ СН'!$H$5-'СЕТ СН'!$H$20</f>
        <v>3230.5960677200001</v>
      </c>
      <c r="E110" s="36">
        <f>SUMIFS(СВЦЭМ!$C$39:$C$782,СВЦЭМ!$A$39:$A$782,$A110,СВЦЭМ!$B$39:$B$782,E$83)+'СЕТ СН'!$H$12+СВЦЭМ!$D$10+'СЕТ СН'!$H$5-'СЕТ СН'!$H$20</f>
        <v>3226.2944600199999</v>
      </c>
      <c r="F110" s="36">
        <f>SUMIFS(СВЦЭМ!$C$39:$C$782,СВЦЭМ!$A$39:$A$782,$A110,СВЦЭМ!$B$39:$B$782,F$83)+'СЕТ СН'!$H$12+СВЦЭМ!$D$10+'СЕТ СН'!$H$5-'СЕТ СН'!$H$20</f>
        <v>3229.9115870300002</v>
      </c>
      <c r="G110" s="36">
        <f>SUMIFS(СВЦЭМ!$C$39:$C$782,СВЦЭМ!$A$39:$A$782,$A110,СВЦЭМ!$B$39:$B$782,G$83)+'СЕТ СН'!$H$12+СВЦЭМ!$D$10+'СЕТ СН'!$H$5-'СЕТ СН'!$H$20</f>
        <v>3218.1529161600001</v>
      </c>
      <c r="H110" s="36">
        <f>SUMIFS(СВЦЭМ!$C$39:$C$782,СВЦЭМ!$A$39:$A$782,$A110,СВЦЭМ!$B$39:$B$782,H$83)+'СЕТ СН'!$H$12+СВЦЭМ!$D$10+'СЕТ СН'!$H$5-'СЕТ СН'!$H$20</f>
        <v>3224.1250401799998</v>
      </c>
      <c r="I110" s="36">
        <f>SUMIFS(СВЦЭМ!$C$39:$C$782,СВЦЭМ!$A$39:$A$782,$A110,СВЦЭМ!$B$39:$B$782,I$83)+'СЕТ СН'!$H$12+СВЦЭМ!$D$10+'СЕТ СН'!$H$5-'СЕТ СН'!$H$20</f>
        <v>3214.9702772199998</v>
      </c>
      <c r="J110" s="36">
        <f>SUMIFS(СВЦЭМ!$C$39:$C$782,СВЦЭМ!$A$39:$A$782,$A110,СВЦЭМ!$B$39:$B$782,J$83)+'СЕТ СН'!$H$12+СВЦЭМ!$D$10+'СЕТ СН'!$H$5-'СЕТ СН'!$H$20</f>
        <v>3228.9203847500003</v>
      </c>
      <c r="K110" s="36">
        <f>SUMIFS(СВЦЭМ!$C$39:$C$782,СВЦЭМ!$A$39:$A$782,$A110,СВЦЭМ!$B$39:$B$782,K$83)+'СЕТ СН'!$H$12+СВЦЭМ!$D$10+'СЕТ СН'!$H$5-'СЕТ СН'!$H$20</f>
        <v>3160.1103721700001</v>
      </c>
      <c r="L110" s="36">
        <f>SUMIFS(СВЦЭМ!$C$39:$C$782,СВЦЭМ!$A$39:$A$782,$A110,СВЦЭМ!$B$39:$B$782,L$83)+'СЕТ СН'!$H$12+СВЦЭМ!$D$10+'СЕТ СН'!$H$5-'СЕТ СН'!$H$20</f>
        <v>3175.7396792</v>
      </c>
      <c r="M110" s="36">
        <f>SUMIFS(СВЦЭМ!$C$39:$C$782,СВЦЭМ!$A$39:$A$782,$A110,СВЦЭМ!$B$39:$B$782,M$83)+'СЕТ СН'!$H$12+СВЦЭМ!$D$10+'СЕТ СН'!$H$5-'СЕТ СН'!$H$20</f>
        <v>3167.6617551999998</v>
      </c>
      <c r="N110" s="36">
        <f>SUMIFS(СВЦЭМ!$C$39:$C$782,СВЦЭМ!$A$39:$A$782,$A110,СВЦЭМ!$B$39:$B$782,N$83)+'СЕТ СН'!$H$12+СВЦЭМ!$D$10+'СЕТ СН'!$H$5-'СЕТ СН'!$H$20</f>
        <v>3240.7981532700001</v>
      </c>
      <c r="O110" s="36">
        <f>SUMIFS(СВЦЭМ!$C$39:$C$782,СВЦЭМ!$A$39:$A$782,$A110,СВЦЭМ!$B$39:$B$782,O$83)+'СЕТ СН'!$H$12+СВЦЭМ!$D$10+'СЕТ СН'!$H$5-'СЕТ СН'!$H$20</f>
        <v>3288.5538108199999</v>
      </c>
      <c r="P110" s="36">
        <f>SUMIFS(СВЦЭМ!$C$39:$C$782,СВЦЭМ!$A$39:$A$782,$A110,СВЦЭМ!$B$39:$B$782,P$83)+'СЕТ СН'!$H$12+СВЦЭМ!$D$10+'СЕТ СН'!$H$5-'СЕТ СН'!$H$20</f>
        <v>3306.47015405</v>
      </c>
      <c r="Q110" s="36">
        <f>SUMIFS(СВЦЭМ!$C$39:$C$782,СВЦЭМ!$A$39:$A$782,$A110,СВЦЭМ!$B$39:$B$782,Q$83)+'СЕТ СН'!$H$12+СВЦЭМ!$D$10+'СЕТ СН'!$H$5-'СЕТ СН'!$H$20</f>
        <v>3294.5741093300003</v>
      </c>
      <c r="R110" s="36">
        <f>SUMIFS(СВЦЭМ!$C$39:$C$782,СВЦЭМ!$A$39:$A$782,$A110,СВЦЭМ!$B$39:$B$782,R$83)+'СЕТ СН'!$H$12+СВЦЭМ!$D$10+'СЕТ СН'!$H$5-'СЕТ СН'!$H$20</f>
        <v>3225.2097852300003</v>
      </c>
      <c r="S110" s="36">
        <f>SUMIFS(СВЦЭМ!$C$39:$C$782,СВЦЭМ!$A$39:$A$782,$A110,СВЦЭМ!$B$39:$B$782,S$83)+'СЕТ СН'!$H$12+СВЦЭМ!$D$10+'СЕТ СН'!$H$5-'СЕТ СН'!$H$20</f>
        <v>3243.9871097300002</v>
      </c>
      <c r="T110" s="36">
        <f>SUMIFS(СВЦЭМ!$C$39:$C$782,СВЦЭМ!$A$39:$A$782,$A110,СВЦЭМ!$B$39:$B$782,T$83)+'СЕТ СН'!$H$12+СВЦЭМ!$D$10+'СЕТ СН'!$H$5-'СЕТ СН'!$H$20</f>
        <v>3226.6807396300001</v>
      </c>
      <c r="U110" s="36">
        <f>SUMIFS(СВЦЭМ!$C$39:$C$782,СВЦЭМ!$A$39:$A$782,$A110,СВЦЭМ!$B$39:$B$782,U$83)+'СЕТ СН'!$H$12+СВЦЭМ!$D$10+'СЕТ СН'!$H$5-'СЕТ СН'!$H$20</f>
        <v>3245.30298167</v>
      </c>
      <c r="V110" s="36">
        <f>SUMIFS(СВЦЭМ!$C$39:$C$782,СВЦЭМ!$A$39:$A$782,$A110,СВЦЭМ!$B$39:$B$782,V$83)+'СЕТ СН'!$H$12+СВЦЭМ!$D$10+'СЕТ СН'!$H$5-'СЕТ СН'!$H$20</f>
        <v>3242.4978507200003</v>
      </c>
      <c r="W110" s="36">
        <f>SUMIFS(СВЦЭМ!$C$39:$C$782,СВЦЭМ!$A$39:$A$782,$A110,СВЦЭМ!$B$39:$B$782,W$83)+'СЕТ СН'!$H$12+СВЦЭМ!$D$10+'СЕТ СН'!$H$5-'СЕТ СН'!$H$20</f>
        <v>3237.4072949600004</v>
      </c>
      <c r="X110" s="36">
        <f>SUMIFS(СВЦЭМ!$C$39:$C$782,СВЦЭМ!$A$39:$A$782,$A110,СВЦЭМ!$B$39:$B$782,X$83)+'СЕТ СН'!$H$12+СВЦЭМ!$D$10+'СЕТ СН'!$H$5-'СЕТ СН'!$H$20</f>
        <v>3235.7737549600001</v>
      </c>
      <c r="Y110" s="36">
        <f>SUMIFS(СВЦЭМ!$C$39:$C$782,СВЦЭМ!$A$39:$A$782,$A110,СВЦЭМ!$B$39:$B$782,Y$83)+'СЕТ СН'!$H$12+СВЦЭМ!$D$10+'СЕТ СН'!$H$5-'СЕТ СН'!$H$20</f>
        <v>3284.8341084399999</v>
      </c>
    </row>
    <row r="111" spans="1:25" ht="15.75" x14ac:dyDescent="0.2">
      <c r="A111" s="35">
        <f t="shared" si="2"/>
        <v>44558</v>
      </c>
      <c r="B111" s="36">
        <f>SUMIFS(СВЦЭМ!$C$39:$C$782,СВЦЭМ!$A$39:$A$782,$A111,СВЦЭМ!$B$39:$B$782,B$83)+'СЕТ СН'!$H$12+СВЦЭМ!$D$10+'СЕТ СН'!$H$5-'СЕТ СН'!$H$20</f>
        <v>3250.30243402</v>
      </c>
      <c r="C111" s="36">
        <f>SUMIFS(СВЦЭМ!$C$39:$C$782,СВЦЭМ!$A$39:$A$782,$A111,СВЦЭМ!$B$39:$B$782,C$83)+'СЕТ СН'!$H$12+СВЦЭМ!$D$10+'СЕТ СН'!$H$5-'СЕТ СН'!$H$20</f>
        <v>3262.8271382800003</v>
      </c>
      <c r="D111" s="36">
        <f>SUMIFS(СВЦЭМ!$C$39:$C$782,СВЦЭМ!$A$39:$A$782,$A111,СВЦЭМ!$B$39:$B$782,D$83)+'СЕТ СН'!$H$12+СВЦЭМ!$D$10+'СЕТ СН'!$H$5-'СЕТ СН'!$H$20</f>
        <v>3289.2371311900001</v>
      </c>
      <c r="E111" s="36">
        <f>SUMIFS(СВЦЭМ!$C$39:$C$782,СВЦЭМ!$A$39:$A$782,$A111,СВЦЭМ!$B$39:$B$782,E$83)+'СЕТ СН'!$H$12+СВЦЭМ!$D$10+'СЕТ СН'!$H$5-'СЕТ СН'!$H$20</f>
        <v>3299.3881131100002</v>
      </c>
      <c r="F111" s="36">
        <f>SUMIFS(СВЦЭМ!$C$39:$C$782,СВЦЭМ!$A$39:$A$782,$A111,СВЦЭМ!$B$39:$B$782,F$83)+'СЕТ СН'!$H$12+СВЦЭМ!$D$10+'СЕТ СН'!$H$5-'СЕТ СН'!$H$20</f>
        <v>3272.48522271</v>
      </c>
      <c r="G111" s="36">
        <f>SUMIFS(СВЦЭМ!$C$39:$C$782,СВЦЭМ!$A$39:$A$782,$A111,СВЦЭМ!$B$39:$B$782,G$83)+'СЕТ СН'!$H$12+СВЦЭМ!$D$10+'СЕТ СН'!$H$5-'СЕТ СН'!$H$20</f>
        <v>3180.454538</v>
      </c>
      <c r="H111" s="36">
        <f>SUMIFS(СВЦЭМ!$C$39:$C$782,СВЦЭМ!$A$39:$A$782,$A111,СВЦЭМ!$B$39:$B$782,H$83)+'СЕТ СН'!$H$12+СВЦЭМ!$D$10+'СЕТ СН'!$H$5-'СЕТ СН'!$H$20</f>
        <v>3198.0061161399999</v>
      </c>
      <c r="I111" s="36">
        <f>SUMIFS(СВЦЭМ!$C$39:$C$782,СВЦЭМ!$A$39:$A$782,$A111,СВЦЭМ!$B$39:$B$782,I$83)+'СЕТ СН'!$H$12+СВЦЭМ!$D$10+'СЕТ СН'!$H$5-'СЕТ СН'!$H$20</f>
        <v>3191.2154970900001</v>
      </c>
      <c r="J111" s="36">
        <f>SUMIFS(СВЦЭМ!$C$39:$C$782,СВЦЭМ!$A$39:$A$782,$A111,СВЦЭМ!$B$39:$B$782,J$83)+'СЕТ СН'!$H$12+СВЦЭМ!$D$10+'СЕТ СН'!$H$5-'СЕТ СН'!$H$20</f>
        <v>3209.2050145500002</v>
      </c>
      <c r="K111" s="36">
        <f>SUMIFS(СВЦЭМ!$C$39:$C$782,СВЦЭМ!$A$39:$A$782,$A111,СВЦЭМ!$B$39:$B$782,K$83)+'СЕТ СН'!$H$12+СВЦЭМ!$D$10+'СЕТ СН'!$H$5-'СЕТ СН'!$H$20</f>
        <v>3166.7058215799998</v>
      </c>
      <c r="L111" s="36">
        <f>SUMIFS(СВЦЭМ!$C$39:$C$782,СВЦЭМ!$A$39:$A$782,$A111,СВЦЭМ!$B$39:$B$782,L$83)+'СЕТ СН'!$H$12+СВЦЭМ!$D$10+'СЕТ СН'!$H$5-'СЕТ СН'!$H$20</f>
        <v>3171.8100021400001</v>
      </c>
      <c r="M111" s="36">
        <f>SUMIFS(СВЦЭМ!$C$39:$C$782,СВЦЭМ!$A$39:$A$782,$A111,СВЦЭМ!$B$39:$B$782,M$83)+'СЕТ СН'!$H$12+СВЦЭМ!$D$10+'СЕТ СН'!$H$5-'СЕТ СН'!$H$20</f>
        <v>3186.0392260200001</v>
      </c>
      <c r="N111" s="36">
        <f>SUMIFS(СВЦЭМ!$C$39:$C$782,СВЦЭМ!$A$39:$A$782,$A111,СВЦЭМ!$B$39:$B$782,N$83)+'СЕТ СН'!$H$12+СВЦЭМ!$D$10+'СЕТ СН'!$H$5-'СЕТ СН'!$H$20</f>
        <v>3187.4117645200004</v>
      </c>
      <c r="O111" s="36">
        <f>SUMIFS(СВЦЭМ!$C$39:$C$782,СВЦЭМ!$A$39:$A$782,$A111,СВЦЭМ!$B$39:$B$782,O$83)+'СЕТ СН'!$H$12+СВЦЭМ!$D$10+'СЕТ СН'!$H$5-'СЕТ СН'!$H$20</f>
        <v>3236.8299142000001</v>
      </c>
      <c r="P111" s="36">
        <f>SUMIFS(СВЦЭМ!$C$39:$C$782,СВЦЭМ!$A$39:$A$782,$A111,СВЦЭМ!$B$39:$B$782,P$83)+'СЕТ СН'!$H$12+СВЦЭМ!$D$10+'СЕТ СН'!$H$5-'СЕТ СН'!$H$20</f>
        <v>3235.1287985600002</v>
      </c>
      <c r="Q111" s="36">
        <f>SUMIFS(СВЦЭМ!$C$39:$C$782,СВЦЭМ!$A$39:$A$782,$A111,СВЦЭМ!$B$39:$B$782,Q$83)+'СЕТ СН'!$H$12+СВЦЭМ!$D$10+'СЕТ СН'!$H$5-'СЕТ СН'!$H$20</f>
        <v>3226.91624916</v>
      </c>
      <c r="R111" s="36">
        <f>SUMIFS(СВЦЭМ!$C$39:$C$782,СВЦЭМ!$A$39:$A$782,$A111,СВЦЭМ!$B$39:$B$782,R$83)+'СЕТ СН'!$H$12+СВЦЭМ!$D$10+'СЕТ СН'!$H$5-'СЕТ СН'!$H$20</f>
        <v>3227.83571261</v>
      </c>
      <c r="S111" s="36">
        <f>SUMIFS(СВЦЭМ!$C$39:$C$782,СВЦЭМ!$A$39:$A$782,$A111,СВЦЭМ!$B$39:$B$782,S$83)+'СЕТ СН'!$H$12+СВЦЭМ!$D$10+'СЕТ СН'!$H$5-'СЕТ СН'!$H$20</f>
        <v>3232.5712891800003</v>
      </c>
      <c r="T111" s="36">
        <f>SUMIFS(СВЦЭМ!$C$39:$C$782,СВЦЭМ!$A$39:$A$782,$A111,СВЦЭМ!$B$39:$B$782,T$83)+'СЕТ СН'!$H$12+СВЦЭМ!$D$10+'СЕТ СН'!$H$5-'СЕТ СН'!$H$20</f>
        <v>3221.70236144</v>
      </c>
      <c r="U111" s="36">
        <f>SUMIFS(СВЦЭМ!$C$39:$C$782,СВЦЭМ!$A$39:$A$782,$A111,СВЦЭМ!$B$39:$B$782,U$83)+'СЕТ СН'!$H$12+СВЦЭМ!$D$10+'СЕТ СН'!$H$5-'СЕТ СН'!$H$20</f>
        <v>3236.8992630700004</v>
      </c>
      <c r="V111" s="36">
        <f>SUMIFS(СВЦЭМ!$C$39:$C$782,СВЦЭМ!$A$39:$A$782,$A111,СВЦЭМ!$B$39:$B$782,V$83)+'СЕТ СН'!$H$12+СВЦЭМ!$D$10+'СЕТ СН'!$H$5-'СЕТ СН'!$H$20</f>
        <v>3218.4369693400004</v>
      </c>
      <c r="W111" s="36">
        <f>SUMIFS(СВЦЭМ!$C$39:$C$782,СВЦЭМ!$A$39:$A$782,$A111,СВЦЭМ!$B$39:$B$782,W$83)+'СЕТ СН'!$H$12+СВЦЭМ!$D$10+'СЕТ СН'!$H$5-'СЕТ СН'!$H$20</f>
        <v>3229.0874332000003</v>
      </c>
      <c r="X111" s="36">
        <f>SUMIFS(СВЦЭМ!$C$39:$C$782,СВЦЭМ!$A$39:$A$782,$A111,СВЦЭМ!$B$39:$B$782,X$83)+'СЕТ СН'!$H$12+СВЦЭМ!$D$10+'СЕТ СН'!$H$5-'СЕТ СН'!$H$20</f>
        <v>3264.7186374200001</v>
      </c>
      <c r="Y111" s="36">
        <f>SUMIFS(СВЦЭМ!$C$39:$C$782,СВЦЭМ!$A$39:$A$782,$A111,СВЦЭМ!$B$39:$B$782,Y$83)+'СЕТ СН'!$H$12+СВЦЭМ!$D$10+'СЕТ СН'!$H$5-'СЕТ СН'!$H$20</f>
        <v>3267.7796843900001</v>
      </c>
    </row>
    <row r="112" spans="1:25" ht="15.75" x14ac:dyDescent="0.2">
      <c r="A112" s="35">
        <f t="shared" si="2"/>
        <v>44559</v>
      </c>
      <c r="B112" s="36">
        <f>SUMIFS(СВЦЭМ!$C$39:$C$782,СВЦЭМ!$A$39:$A$782,$A112,СВЦЭМ!$B$39:$B$782,B$83)+'СЕТ СН'!$H$12+СВЦЭМ!$D$10+'СЕТ СН'!$H$5-'СЕТ СН'!$H$20</f>
        <v>3272.8335270699999</v>
      </c>
      <c r="C112" s="36">
        <f>SUMIFS(СВЦЭМ!$C$39:$C$782,СВЦЭМ!$A$39:$A$782,$A112,СВЦЭМ!$B$39:$B$782,C$83)+'СЕТ СН'!$H$12+СВЦЭМ!$D$10+'СЕТ СН'!$H$5-'СЕТ СН'!$H$20</f>
        <v>3277.9805168900002</v>
      </c>
      <c r="D112" s="36">
        <f>SUMIFS(СВЦЭМ!$C$39:$C$782,СВЦЭМ!$A$39:$A$782,$A112,СВЦЭМ!$B$39:$B$782,D$83)+'СЕТ СН'!$H$12+СВЦЭМ!$D$10+'СЕТ СН'!$H$5-'СЕТ СН'!$H$20</f>
        <v>3291.181908</v>
      </c>
      <c r="E112" s="36">
        <f>SUMIFS(СВЦЭМ!$C$39:$C$782,СВЦЭМ!$A$39:$A$782,$A112,СВЦЭМ!$B$39:$B$782,E$83)+'СЕТ СН'!$H$12+СВЦЭМ!$D$10+'СЕТ СН'!$H$5-'СЕТ СН'!$H$20</f>
        <v>3301.3685979800002</v>
      </c>
      <c r="F112" s="36">
        <f>SUMIFS(СВЦЭМ!$C$39:$C$782,СВЦЭМ!$A$39:$A$782,$A112,СВЦЭМ!$B$39:$B$782,F$83)+'СЕТ СН'!$H$12+СВЦЭМ!$D$10+'СЕТ СН'!$H$5-'СЕТ СН'!$H$20</f>
        <v>3272.5802490400001</v>
      </c>
      <c r="G112" s="36">
        <f>SUMIFS(СВЦЭМ!$C$39:$C$782,СВЦЭМ!$A$39:$A$782,$A112,СВЦЭМ!$B$39:$B$782,G$83)+'СЕТ СН'!$H$12+СВЦЭМ!$D$10+'СЕТ СН'!$H$5-'СЕТ СН'!$H$20</f>
        <v>3196.6601162400002</v>
      </c>
      <c r="H112" s="36">
        <f>SUMIFS(СВЦЭМ!$C$39:$C$782,СВЦЭМ!$A$39:$A$782,$A112,СВЦЭМ!$B$39:$B$782,H$83)+'СЕТ СН'!$H$12+СВЦЭМ!$D$10+'СЕТ СН'!$H$5-'СЕТ СН'!$H$20</f>
        <v>3206.4756044400001</v>
      </c>
      <c r="I112" s="36">
        <f>SUMIFS(СВЦЭМ!$C$39:$C$782,СВЦЭМ!$A$39:$A$782,$A112,СВЦЭМ!$B$39:$B$782,I$83)+'СЕТ СН'!$H$12+СВЦЭМ!$D$10+'СЕТ СН'!$H$5-'СЕТ СН'!$H$20</f>
        <v>3193.3983665300002</v>
      </c>
      <c r="J112" s="36">
        <f>SUMIFS(СВЦЭМ!$C$39:$C$782,СВЦЭМ!$A$39:$A$782,$A112,СВЦЭМ!$B$39:$B$782,J$83)+'СЕТ СН'!$H$12+СВЦЭМ!$D$10+'СЕТ СН'!$H$5-'СЕТ СН'!$H$20</f>
        <v>3204.3220701300002</v>
      </c>
      <c r="K112" s="36">
        <f>SUMIFS(СВЦЭМ!$C$39:$C$782,СВЦЭМ!$A$39:$A$782,$A112,СВЦЭМ!$B$39:$B$782,K$83)+'СЕТ СН'!$H$12+СВЦЭМ!$D$10+'СЕТ СН'!$H$5-'СЕТ СН'!$H$20</f>
        <v>3215.9165313000003</v>
      </c>
      <c r="L112" s="36">
        <f>SUMIFS(СВЦЭМ!$C$39:$C$782,СВЦЭМ!$A$39:$A$782,$A112,СВЦЭМ!$B$39:$B$782,L$83)+'СЕТ СН'!$H$12+СВЦЭМ!$D$10+'СЕТ СН'!$H$5-'СЕТ СН'!$H$20</f>
        <v>3222.5755380300002</v>
      </c>
      <c r="M112" s="36">
        <f>SUMIFS(СВЦЭМ!$C$39:$C$782,СВЦЭМ!$A$39:$A$782,$A112,СВЦЭМ!$B$39:$B$782,M$83)+'СЕТ СН'!$H$12+СВЦЭМ!$D$10+'СЕТ СН'!$H$5-'СЕТ СН'!$H$20</f>
        <v>3225.95727618</v>
      </c>
      <c r="N112" s="36">
        <f>SUMIFS(СВЦЭМ!$C$39:$C$782,СВЦЭМ!$A$39:$A$782,$A112,СВЦЭМ!$B$39:$B$782,N$83)+'СЕТ СН'!$H$12+СВЦЭМ!$D$10+'СЕТ СН'!$H$5-'СЕТ СН'!$H$20</f>
        <v>3223.3798610800004</v>
      </c>
      <c r="O112" s="36">
        <f>SUMIFS(СВЦЭМ!$C$39:$C$782,СВЦЭМ!$A$39:$A$782,$A112,СВЦЭМ!$B$39:$B$782,O$83)+'СЕТ СН'!$H$12+СВЦЭМ!$D$10+'СЕТ СН'!$H$5-'СЕТ СН'!$H$20</f>
        <v>3214.78749457</v>
      </c>
      <c r="P112" s="36">
        <f>SUMIFS(СВЦЭМ!$C$39:$C$782,СВЦЭМ!$A$39:$A$782,$A112,СВЦЭМ!$B$39:$B$782,P$83)+'СЕТ СН'!$H$12+СВЦЭМ!$D$10+'СЕТ СН'!$H$5-'СЕТ СН'!$H$20</f>
        <v>3207.5966395400001</v>
      </c>
      <c r="Q112" s="36">
        <f>SUMIFS(СВЦЭМ!$C$39:$C$782,СВЦЭМ!$A$39:$A$782,$A112,СВЦЭМ!$B$39:$B$782,Q$83)+'СЕТ СН'!$H$12+СВЦЭМ!$D$10+'СЕТ СН'!$H$5-'СЕТ СН'!$H$20</f>
        <v>3206.5747075700001</v>
      </c>
      <c r="R112" s="36">
        <f>SUMIFS(СВЦЭМ!$C$39:$C$782,СВЦЭМ!$A$39:$A$782,$A112,СВЦЭМ!$B$39:$B$782,R$83)+'СЕТ СН'!$H$12+СВЦЭМ!$D$10+'СЕТ СН'!$H$5-'СЕТ СН'!$H$20</f>
        <v>3208.3194288200002</v>
      </c>
      <c r="S112" s="36">
        <f>SUMIFS(СВЦЭМ!$C$39:$C$782,СВЦЭМ!$A$39:$A$782,$A112,СВЦЭМ!$B$39:$B$782,S$83)+'СЕТ СН'!$H$12+СВЦЭМ!$D$10+'СЕТ СН'!$H$5-'СЕТ СН'!$H$20</f>
        <v>3220.4057007199999</v>
      </c>
      <c r="T112" s="36">
        <f>SUMIFS(СВЦЭМ!$C$39:$C$782,СВЦЭМ!$A$39:$A$782,$A112,СВЦЭМ!$B$39:$B$782,T$83)+'СЕТ СН'!$H$12+СВЦЭМ!$D$10+'СЕТ СН'!$H$5-'СЕТ СН'!$H$20</f>
        <v>3220.7639253100001</v>
      </c>
      <c r="U112" s="36">
        <f>SUMIFS(СВЦЭМ!$C$39:$C$782,СВЦЭМ!$A$39:$A$782,$A112,СВЦЭМ!$B$39:$B$782,U$83)+'СЕТ СН'!$H$12+СВЦЭМ!$D$10+'СЕТ СН'!$H$5-'СЕТ СН'!$H$20</f>
        <v>3220.1562955099998</v>
      </c>
      <c r="V112" s="36">
        <f>SUMIFS(СВЦЭМ!$C$39:$C$782,СВЦЭМ!$A$39:$A$782,$A112,СВЦЭМ!$B$39:$B$782,V$83)+'СЕТ СН'!$H$12+СВЦЭМ!$D$10+'СЕТ СН'!$H$5-'СЕТ СН'!$H$20</f>
        <v>3206.9940227200004</v>
      </c>
      <c r="W112" s="36">
        <f>SUMIFS(СВЦЭМ!$C$39:$C$782,СВЦЭМ!$A$39:$A$782,$A112,СВЦЭМ!$B$39:$B$782,W$83)+'СЕТ СН'!$H$12+СВЦЭМ!$D$10+'СЕТ СН'!$H$5-'СЕТ СН'!$H$20</f>
        <v>3205.39178038</v>
      </c>
      <c r="X112" s="36">
        <f>SUMIFS(СВЦЭМ!$C$39:$C$782,СВЦЭМ!$A$39:$A$782,$A112,СВЦЭМ!$B$39:$B$782,X$83)+'СЕТ СН'!$H$12+СВЦЭМ!$D$10+'СЕТ СН'!$H$5-'СЕТ СН'!$H$20</f>
        <v>3257.2737531299999</v>
      </c>
      <c r="Y112" s="36">
        <f>SUMIFS(СВЦЭМ!$C$39:$C$782,СВЦЭМ!$A$39:$A$782,$A112,СВЦЭМ!$B$39:$B$782,Y$83)+'СЕТ СН'!$H$12+СВЦЭМ!$D$10+'СЕТ СН'!$H$5-'СЕТ СН'!$H$20</f>
        <v>3265.29415238</v>
      </c>
    </row>
    <row r="113" spans="1:27" ht="15.75" x14ac:dyDescent="0.2">
      <c r="A113" s="35">
        <f t="shared" si="2"/>
        <v>44560</v>
      </c>
      <c r="B113" s="36">
        <f>SUMIFS(СВЦЭМ!$C$39:$C$782,СВЦЭМ!$A$39:$A$782,$A113,СВЦЭМ!$B$39:$B$782,B$83)+'СЕТ СН'!$H$12+СВЦЭМ!$D$10+'СЕТ СН'!$H$5-'СЕТ СН'!$H$20</f>
        <v>3284.22495574</v>
      </c>
      <c r="C113" s="36">
        <f>SUMIFS(СВЦЭМ!$C$39:$C$782,СВЦЭМ!$A$39:$A$782,$A113,СВЦЭМ!$B$39:$B$782,C$83)+'СЕТ СН'!$H$12+СВЦЭМ!$D$10+'СЕТ СН'!$H$5-'СЕТ СН'!$H$20</f>
        <v>3289.0277806499998</v>
      </c>
      <c r="D113" s="36">
        <f>SUMIFS(СВЦЭМ!$C$39:$C$782,СВЦЭМ!$A$39:$A$782,$A113,СВЦЭМ!$B$39:$B$782,D$83)+'СЕТ СН'!$H$12+СВЦЭМ!$D$10+'СЕТ СН'!$H$5-'СЕТ СН'!$H$20</f>
        <v>3312.7915534100002</v>
      </c>
      <c r="E113" s="36">
        <f>SUMIFS(СВЦЭМ!$C$39:$C$782,СВЦЭМ!$A$39:$A$782,$A113,СВЦЭМ!$B$39:$B$782,E$83)+'СЕТ СН'!$H$12+СВЦЭМ!$D$10+'СЕТ СН'!$H$5-'СЕТ СН'!$H$20</f>
        <v>3327.9494096899998</v>
      </c>
      <c r="F113" s="36">
        <f>SUMIFS(СВЦЭМ!$C$39:$C$782,СВЦЭМ!$A$39:$A$782,$A113,СВЦЭМ!$B$39:$B$782,F$83)+'СЕТ СН'!$H$12+СВЦЭМ!$D$10+'СЕТ СН'!$H$5-'СЕТ СН'!$H$20</f>
        <v>3299.3432946700004</v>
      </c>
      <c r="G113" s="36">
        <f>SUMIFS(СВЦЭМ!$C$39:$C$782,СВЦЭМ!$A$39:$A$782,$A113,СВЦЭМ!$B$39:$B$782,G$83)+'СЕТ СН'!$H$12+СВЦЭМ!$D$10+'СЕТ СН'!$H$5-'СЕТ СН'!$H$20</f>
        <v>3224.08584195</v>
      </c>
      <c r="H113" s="36">
        <f>SUMIFS(СВЦЭМ!$C$39:$C$782,СВЦЭМ!$A$39:$A$782,$A113,СВЦЭМ!$B$39:$B$782,H$83)+'СЕТ СН'!$H$12+СВЦЭМ!$D$10+'СЕТ СН'!$H$5-'СЕТ СН'!$H$20</f>
        <v>3217.7275429800002</v>
      </c>
      <c r="I113" s="36">
        <f>SUMIFS(СВЦЭМ!$C$39:$C$782,СВЦЭМ!$A$39:$A$782,$A113,СВЦЭМ!$B$39:$B$782,I$83)+'СЕТ СН'!$H$12+СВЦЭМ!$D$10+'СЕТ СН'!$H$5-'СЕТ СН'!$H$20</f>
        <v>3236.2106885100002</v>
      </c>
      <c r="J113" s="36">
        <f>SUMIFS(СВЦЭМ!$C$39:$C$782,СВЦЭМ!$A$39:$A$782,$A113,СВЦЭМ!$B$39:$B$782,J$83)+'СЕТ СН'!$H$12+СВЦЭМ!$D$10+'СЕТ СН'!$H$5-'СЕТ СН'!$H$20</f>
        <v>3237.1564282300001</v>
      </c>
      <c r="K113" s="36">
        <f>SUMIFS(СВЦЭМ!$C$39:$C$782,СВЦЭМ!$A$39:$A$782,$A113,СВЦЭМ!$B$39:$B$782,K$83)+'СЕТ СН'!$H$12+СВЦЭМ!$D$10+'СЕТ СН'!$H$5-'СЕТ СН'!$H$20</f>
        <v>3250.6997307700003</v>
      </c>
      <c r="L113" s="36">
        <f>SUMIFS(СВЦЭМ!$C$39:$C$782,СВЦЭМ!$A$39:$A$782,$A113,СВЦЭМ!$B$39:$B$782,L$83)+'СЕТ СН'!$H$12+СВЦЭМ!$D$10+'СЕТ СН'!$H$5-'СЕТ СН'!$H$20</f>
        <v>3252.3364869500001</v>
      </c>
      <c r="M113" s="36">
        <f>SUMIFS(СВЦЭМ!$C$39:$C$782,СВЦЭМ!$A$39:$A$782,$A113,СВЦЭМ!$B$39:$B$782,M$83)+'СЕТ СН'!$H$12+СВЦЭМ!$D$10+'СЕТ СН'!$H$5-'СЕТ СН'!$H$20</f>
        <v>3242.4419478</v>
      </c>
      <c r="N113" s="36">
        <f>SUMIFS(СВЦЭМ!$C$39:$C$782,СВЦЭМ!$A$39:$A$782,$A113,СВЦЭМ!$B$39:$B$782,N$83)+'СЕТ СН'!$H$12+СВЦЭМ!$D$10+'СЕТ СН'!$H$5-'СЕТ СН'!$H$20</f>
        <v>3250.9843247099998</v>
      </c>
      <c r="O113" s="36">
        <f>SUMIFS(СВЦЭМ!$C$39:$C$782,СВЦЭМ!$A$39:$A$782,$A113,СВЦЭМ!$B$39:$B$782,O$83)+'СЕТ СН'!$H$12+СВЦЭМ!$D$10+'СЕТ СН'!$H$5-'СЕТ СН'!$H$20</f>
        <v>3247.4715120700002</v>
      </c>
      <c r="P113" s="36">
        <f>SUMIFS(СВЦЭМ!$C$39:$C$782,СВЦЭМ!$A$39:$A$782,$A113,СВЦЭМ!$B$39:$B$782,P$83)+'СЕТ СН'!$H$12+СВЦЭМ!$D$10+'СЕТ СН'!$H$5-'СЕТ СН'!$H$20</f>
        <v>3240.0422909400004</v>
      </c>
      <c r="Q113" s="36">
        <f>SUMIFS(СВЦЭМ!$C$39:$C$782,СВЦЭМ!$A$39:$A$782,$A113,СВЦЭМ!$B$39:$B$782,Q$83)+'СЕТ СН'!$H$12+СВЦЭМ!$D$10+'СЕТ СН'!$H$5-'СЕТ СН'!$H$20</f>
        <v>3231.7805888800003</v>
      </c>
      <c r="R113" s="36">
        <f>SUMIFS(СВЦЭМ!$C$39:$C$782,СВЦЭМ!$A$39:$A$782,$A113,СВЦЭМ!$B$39:$B$782,R$83)+'СЕТ СН'!$H$12+СВЦЭМ!$D$10+'СЕТ СН'!$H$5-'СЕТ СН'!$H$20</f>
        <v>3227.00564046</v>
      </c>
      <c r="S113" s="36">
        <f>SUMIFS(СВЦЭМ!$C$39:$C$782,СВЦЭМ!$A$39:$A$782,$A113,СВЦЭМ!$B$39:$B$782,S$83)+'СЕТ СН'!$H$12+СВЦЭМ!$D$10+'СЕТ СН'!$H$5-'СЕТ СН'!$H$20</f>
        <v>3215.9868938700001</v>
      </c>
      <c r="T113" s="36">
        <f>SUMIFS(СВЦЭМ!$C$39:$C$782,СВЦЭМ!$A$39:$A$782,$A113,СВЦЭМ!$B$39:$B$782,T$83)+'СЕТ СН'!$H$12+СВЦЭМ!$D$10+'СЕТ СН'!$H$5-'СЕТ СН'!$H$20</f>
        <v>3234.5142063499998</v>
      </c>
      <c r="U113" s="36">
        <f>SUMIFS(СВЦЭМ!$C$39:$C$782,СВЦЭМ!$A$39:$A$782,$A113,СВЦЭМ!$B$39:$B$782,U$83)+'СЕТ СН'!$H$12+СВЦЭМ!$D$10+'СЕТ СН'!$H$5-'СЕТ СН'!$H$20</f>
        <v>3230.0534662</v>
      </c>
      <c r="V113" s="36">
        <f>SUMIFS(СВЦЭМ!$C$39:$C$782,СВЦЭМ!$A$39:$A$782,$A113,СВЦЭМ!$B$39:$B$782,V$83)+'СЕТ СН'!$H$12+СВЦЭМ!$D$10+'СЕТ СН'!$H$5-'СЕТ СН'!$H$20</f>
        <v>3218.5917411600003</v>
      </c>
      <c r="W113" s="36">
        <f>SUMIFS(СВЦЭМ!$C$39:$C$782,СВЦЭМ!$A$39:$A$782,$A113,СВЦЭМ!$B$39:$B$782,W$83)+'СЕТ СН'!$H$12+СВЦЭМ!$D$10+'СЕТ СН'!$H$5-'СЕТ СН'!$H$20</f>
        <v>3217.4807954400003</v>
      </c>
      <c r="X113" s="36">
        <f>SUMIFS(СВЦЭМ!$C$39:$C$782,СВЦЭМ!$A$39:$A$782,$A113,СВЦЭМ!$B$39:$B$782,X$83)+'СЕТ СН'!$H$12+СВЦЭМ!$D$10+'СЕТ СН'!$H$5-'СЕТ СН'!$H$20</f>
        <v>3275.4166720100002</v>
      </c>
      <c r="Y113" s="36">
        <f>SUMIFS(СВЦЭМ!$C$39:$C$782,СВЦЭМ!$A$39:$A$782,$A113,СВЦЭМ!$B$39:$B$782,Y$83)+'СЕТ СН'!$H$12+СВЦЭМ!$D$10+'СЕТ СН'!$H$5-'СЕТ СН'!$H$20</f>
        <v>3287.5829424800004</v>
      </c>
      <c r="AA113" s="37"/>
    </row>
    <row r="114" spans="1:27" ht="15.75" x14ac:dyDescent="0.2">
      <c r="A114" s="35">
        <f t="shared" si="2"/>
        <v>44561</v>
      </c>
      <c r="B114" s="36">
        <f>SUMIFS(СВЦЭМ!$C$39:$C$782,СВЦЭМ!$A$39:$A$782,$A114,СВЦЭМ!$B$39:$B$782,B$83)+'СЕТ СН'!$H$12+СВЦЭМ!$D$10+'СЕТ СН'!$H$5-'СЕТ СН'!$H$20</f>
        <v>3319.9330138400001</v>
      </c>
      <c r="C114" s="36">
        <f>SUMIFS(СВЦЭМ!$C$39:$C$782,СВЦЭМ!$A$39:$A$782,$A114,СВЦЭМ!$B$39:$B$782,C$83)+'СЕТ СН'!$H$12+СВЦЭМ!$D$10+'СЕТ СН'!$H$5-'СЕТ СН'!$H$20</f>
        <v>3307.2736137299999</v>
      </c>
      <c r="D114" s="36">
        <f>SUMIFS(СВЦЭМ!$C$39:$C$782,СВЦЭМ!$A$39:$A$782,$A114,СВЦЭМ!$B$39:$B$782,D$83)+'СЕТ СН'!$H$12+СВЦЭМ!$D$10+'СЕТ СН'!$H$5-'СЕТ СН'!$H$20</f>
        <v>3241.69844655</v>
      </c>
      <c r="E114" s="36">
        <f>SUMIFS(СВЦЭМ!$C$39:$C$782,СВЦЭМ!$A$39:$A$782,$A114,СВЦЭМ!$B$39:$B$782,E$83)+'СЕТ СН'!$H$12+СВЦЭМ!$D$10+'СЕТ СН'!$H$5-'СЕТ СН'!$H$20</f>
        <v>3311.2178933</v>
      </c>
      <c r="F114" s="36">
        <f>SUMIFS(СВЦЭМ!$C$39:$C$782,СВЦЭМ!$A$39:$A$782,$A114,СВЦЭМ!$B$39:$B$782,F$83)+'СЕТ СН'!$H$12+СВЦЭМ!$D$10+'СЕТ СН'!$H$5-'СЕТ СН'!$H$20</f>
        <v>3311.1517615800003</v>
      </c>
      <c r="G114" s="36">
        <f>SUMIFS(СВЦЭМ!$C$39:$C$782,СВЦЭМ!$A$39:$A$782,$A114,СВЦЭМ!$B$39:$B$782,G$83)+'СЕТ СН'!$H$12+СВЦЭМ!$D$10+'СЕТ СН'!$H$5-'СЕТ СН'!$H$20</f>
        <v>3218.1449333199998</v>
      </c>
      <c r="H114" s="36">
        <f>SUMIFS(СВЦЭМ!$C$39:$C$782,СВЦЭМ!$A$39:$A$782,$A114,СВЦЭМ!$B$39:$B$782,H$83)+'СЕТ СН'!$H$12+СВЦЭМ!$D$10+'СЕТ СН'!$H$5-'СЕТ СН'!$H$20</f>
        <v>3232.7742137599998</v>
      </c>
      <c r="I114" s="36">
        <f>SUMIFS(СВЦЭМ!$C$39:$C$782,СВЦЭМ!$A$39:$A$782,$A114,СВЦЭМ!$B$39:$B$782,I$83)+'СЕТ СН'!$H$12+СВЦЭМ!$D$10+'СЕТ СН'!$H$5-'СЕТ СН'!$H$20</f>
        <v>3236.6227492899998</v>
      </c>
      <c r="J114" s="36">
        <f>SUMIFS(СВЦЭМ!$C$39:$C$782,СВЦЭМ!$A$39:$A$782,$A114,СВЦЭМ!$B$39:$B$782,J$83)+'СЕТ СН'!$H$12+СВЦЭМ!$D$10+'СЕТ СН'!$H$5-'СЕТ СН'!$H$20</f>
        <v>3272.65283688</v>
      </c>
      <c r="K114" s="36">
        <f>SUMIFS(СВЦЭМ!$C$39:$C$782,СВЦЭМ!$A$39:$A$782,$A114,СВЦЭМ!$B$39:$B$782,K$83)+'СЕТ СН'!$H$12+СВЦЭМ!$D$10+'СЕТ СН'!$H$5-'СЕТ СН'!$H$20</f>
        <v>3244.1288808099998</v>
      </c>
      <c r="L114" s="36">
        <f>SUMIFS(СВЦЭМ!$C$39:$C$782,СВЦЭМ!$A$39:$A$782,$A114,СВЦЭМ!$B$39:$B$782,L$83)+'СЕТ СН'!$H$12+СВЦЭМ!$D$10+'СЕТ СН'!$H$5-'СЕТ СН'!$H$20</f>
        <v>3264.9220595500001</v>
      </c>
      <c r="M114" s="36">
        <f>SUMIFS(СВЦЭМ!$C$39:$C$782,СВЦЭМ!$A$39:$A$782,$A114,СВЦЭМ!$B$39:$B$782,M$83)+'СЕТ СН'!$H$12+СВЦЭМ!$D$10+'СЕТ СН'!$H$5-'СЕТ СН'!$H$20</f>
        <v>3258.3038628700001</v>
      </c>
      <c r="N114" s="36">
        <f>SUMIFS(СВЦЭМ!$C$39:$C$782,СВЦЭМ!$A$39:$A$782,$A114,СВЦЭМ!$B$39:$B$782,N$83)+'СЕТ СН'!$H$12+СВЦЭМ!$D$10+'СЕТ СН'!$H$5-'СЕТ СН'!$H$20</f>
        <v>3250.7514923200001</v>
      </c>
      <c r="O114" s="36">
        <f>SUMIFS(СВЦЭМ!$C$39:$C$782,СВЦЭМ!$A$39:$A$782,$A114,СВЦЭМ!$B$39:$B$782,O$83)+'СЕТ СН'!$H$12+СВЦЭМ!$D$10+'СЕТ СН'!$H$5-'СЕТ СН'!$H$20</f>
        <v>3234.37475541</v>
      </c>
      <c r="P114" s="36">
        <f>SUMIFS(СВЦЭМ!$C$39:$C$782,СВЦЭМ!$A$39:$A$782,$A114,СВЦЭМ!$B$39:$B$782,P$83)+'СЕТ СН'!$H$12+СВЦЭМ!$D$10+'СЕТ СН'!$H$5-'СЕТ СН'!$H$20</f>
        <v>3239.2625803199999</v>
      </c>
      <c r="Q114" s="36">
        <f>SUMIFS(СВЦЭМ!$C$39:$C$782,СВЦЭМ!$A$39:$A$782,$A114,СВЦЭМ!$B$39:$B$782,Q$83)+'СЕТ СН'!$H$12+СВЦЭМ!$D$10+'СЕТ СН'!$H$5-'СЕТ СН'!$H$20</f>
        <v>3239.0144166800001</v>
      </c>
      <c r="R114" s="36">
        <f>SUMIFS(СВЦЭМ!$C$39:$C$782,СВЦЭМ!$A$39:$A$782,$A114,СВЦЭМ!$B$39:$B$782,R$83)+'СЕТ СН'!$H$12+СВЦЭМ!$D$10+'СЕТ СН'!$H$5-'СЕТ СН'!$H$20</f>
        <v>3231.3741347900004</v>
      </c>
      <c r="S114" s="36">
        <f>SUMIFS(СВЦЭМ!$C$39:$C$782,СВЦЭМ!$A$39:$A$782,$A114,СВЦЭМ!$B$39:$B$782,S$83)+'СЕТ СН'!$H$12+СВЦЭМ!$D$10+'СЕТ СН'!$H$5-'СЕТ СН'!$H$20</f>
        <v>3252.6283805900002</v>
      </c>
      <c r="T114" s="36">
        <f>SUMIFS(СВЦЭМ!$C$39:$C$782,СВЦЭМ!$A$39:$A$782,$A114,СВЦЭМ!$B$39:$B$782,T$83)+'СЕТ СН'!$H$12+СВЦЭМ!$D$10+'СЕТ СН'!$H$5-'СЕТ СН'!$H$20</f>
        <v>3267.38991231</v>
      </c>
      <c r="U114" s="36">
        <f>SUMIFS(СВЦЭМ!$C$39:$C$782,СВЦЭМ!$A$39:$A$782,$A114,СВЦЭМ!$B$39:$B$782,U$83)+'СЕТ СН'!$H$12+СВЦЭМ!$D$10+'СЕТ СН'!$H$5-'СЕТ СН'!$H$20</f>
        <v>3267.6555688400003</v>
      </c>
      <c r="V114" s="36">
        <f>SUMIFS(СВЦЭМ!$C$39:$C$782,СВЦЭМ!$A$39:$A$782,$A114,СВЦЭМ!$B$39:$B$782,V$83)+'СЕТ СН'!$H$12+СВЦЭМ!$D$10+'СЕТ СН'!$H$5-'СЕТ СН'!$H$20</f>
        <v>3252.0597180499999</v>
      </c>
      <c r="W114" s="36">
        <f>SUMIFS(СВЦЭМ!$C$39:$C$782,СВЦЭМ!$A$39:$A$782,$A114,СВЦЭМ!$B$39:$B$782,W$83)+'СЕТ СН'!$H$12+СВЦЭМ!$D$10+'СЕТ СН'!$H$5-'СЕТ СН'!$H$20</f>
        <v>3252.7633358600001</v>
      </c>
      <c r="X114" s="36">
        <f>SUMIFS(СВЦЭМ!$C$39:$C$782,СВЦЭМ!$A$39:$A$782,$A114,СВЦЭМ!$B$39:$B$782,X$83)+'СЕТ СН'!$H$12+СВЦЭМ!$D$10+'СЕТ СН'!$H$5-'СЕТ СН'!$H$20</f>
        <v>3271.7531490800002</v>
      </c>
      <c r="Y114" s="36">
        <f>SUMIFS(СВЦЭМ!$C$39:$C$782,СВЦЭМ!$A$39:$A$782,$A114,СВЦЭМ!$B$39:$B$782,Y$83)+'СЕТ СН'!$H$12+СВЦЭМ!$D$10+'СЕТ СН'!$H$5-'СЕТ СН'!$H$20</f>
        <v>3284.4621175000002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СН'!$I$12+СВЦЭМ!$D$10+'СЕТ СН'!$I$5-'СЕТ СН'!$I$20</f>
        <v>3440.6909081900003</v>
      </c>
      <c r="C120" s="36">
        <f>SUMIFS(СВЦЭМ!$C$39:$C$782,СВЦЭМ!$A$39:$A$782,$A120,СВЦЭМ!$B$39:$B$782,C$119)+'СЕТ СН'!$I$12+СВЦЭМ!$D$10+'СЕТ СН'!$I$5-'СЕТ СН'!$I$20</f>
        <v>3456.9882384700004</v>
      </c>
      <c r="D120" s="36">
        <f>SUMIFS(СВЦЭМ!$C$39:$C$782,СВЦЭМ!$A$39:$A$782,$A120,СВЦЭМ!$B$39:$B$782,D$119)+'СЕТ СН'!$I$12+СВЦЭМ!$D$10+'СЕТ СН'!$I$5-'СЕТ СН'!$I$20</f>
        <v>3492.3461989400002</v>
      </c>
      <c r="E120" s="36">
        <f>SUMIFS(СВЦЭМ!$C$39:$C$782,СВЦЭМ!$A$39:$A$782,$A120,СВЦЭМ!$B$39:$B$782,E$119)+'СЕТ СН'!$I$12+СВЦЭМ!$D$10+'СЕТ СН'!$I$5-'СЕТ СН'!$I$20</f>
        <v>3496.7134781800005</v>
      </c>
      <c r="F120" s="36">
        <f>SUMIFS(СВЦЭМ!$C$39:$C$782,СВЦЭМ!$A$39:$A$782,$A120,СВЦЭМ!$B$39:$B$782,F$119)+'СЕТ СН'!$I$12+СВЦЭМ!$D$10+'СЕТ СН'!$I$5-'СЕТ СН'!$I$20</f>
        <v>3511.0832955400001</v>
      </c>
      <c r="G120" s="36">
        <f>SUMIFS(СВЦЭМ!$C$39:$C$782,СВЦЭМ!$A$39:$A$782,$A120,СВЦЭМ!$B$39:$B$782,G$119)+'СЕТ СН'!$I$12+СВЦЭМ!$D$10+'СЕТ СН'!$I$5-'СЕТ СН'!$I$20</f>
        <v>3491.1079011900001</v>
      </c>
      <c r="H120" s="36">
        <f>SUMIFS(СВЦЭМ!$C$39:$C$782,СВЦЭМ!$A$39:$A$782,$A120,СВЦЭМ!$B$39:$B$782,H$119)+'СЕТ СН'!$I$12+СВЦЭМ!$D$10+'СЕТ СН'!$I$5-'СЕТ СН'!$I$20</f>
        <v>3458.2549133300004</v>
      </c>
      <c r="I120" s="36">
        <f>SUMIFS(СВЦЭМ!$C$39:$C$782,СВЦЭМ!$A$39:$A$782,$A120,СВЦЭМ!$B$39:$B$782,I$119)+'СЕТ СН'!$I$12+СВЦЭМ!$D$10+'СЕТ СН'!$I$5-'СЕТ СН'!$I$20</f>
        <v>3441.3997937700005</v>
      </c>
      <c r="J120" s="36">
        <f>SUMIFS(СВЦЭМ!$C$39:$C$782,СВЦЭМ!$A$39:$A$782,$A120,СВЦЭМ!$B$39:$B$782,J$119)+'СЕТ СН'!$I$12+СВЦЭМ!$D$10+'СЕТ СН'!$I$5-'СЕТ СН'!$I$20</f>
        <v>3432.4577921800001</v>
      </c>
      <c r="K120" s="36">
        <f>SUMIFS(СВЦЭМ!$C$39:$C$782,СВЦЭМ!$A$39:$A$782,$A120,СВЦЭМ!$B$39:$B$782,K$119)+'СЕТ СН'!$I$12+СВЦЭМ!$D$10+'СЕТ СН'!$I$5-'СЕТ СН'!$I$20</f>
        <v>3439.6717586300001</v>
      </c>
      <c r="L120" s="36">
        <f>SUMIFS(СВЦЭМ!$C$39:$C$782,СВЦЭМ!$A$39:$A$782,$A120,СВЦЭМ!$B$39:$B$782,L$119)+'СЕТ СН'!$I$12+СВЦЭМ!$D$10+'СЕТ СН'!$I$5-'СЕТ СН'!$I$20</f>
        <v>3399.4316758200002</v>
      </c>
      <c r="M120" s="36">
        <f>SUMIFS(СВЦЭМ!$C$39:$C$782,СВЦЭМ!$A$39:$A$782,$A120,СВЦЭМ!$B$39:$B$782,M$119)+'СЕТ СН'!$I$12+СВЦЭМ!$D$10+'СЕТ СН'!$I$5-'СЕТ СН'!$I$20</f>
        <v>3400.7448860900004</v>
      </c>
      <c r="N120" s="36">
        <f>SUMIFS(СВЦЭМ!$C$39:$C$782,СВЦЭМ!$A$39:$A$782,$A120,СВЦЭМ!$B$39:$B$782,N$119)+'СЕТ СН'!$I$12+СВЦЭМ!$D$10+'СЕТ СН'!$I$5-'СЕТ СН'!$I$20</f>
        <v>3415.3134167000003</v>
      </c>
      <c r="O120" s="36">
        <f>SUMIFS(СВЦЭМ!$C$39:$C$782,СВЦЭМ!$A$39:$A$782,$A120,СВЦЭМ!$B$39:$B$782,O$119)+'СЕТ СН'!$I$12+СВЦЭМ!$D$10+'СЕТ СН'!$I$5-'СЕТ СН'!$I$20</f>
        <v>3416.3194206400003</v>
      </c>
      <c r="P120" s="36">
        <f>SUMIFS(СВЦЭМ!$C$39:$C$782,СВЦЭМ!$A$39:$A$782,$A120,СВЦЭМ!$B$39:$B$782,P$119)+'СЕТ СН'!$I$12+СВЦЭМ!$D$10+'СЕТ СН'!$I$5-'СЕТ СН'!$I$20</f>
        <v>3425.2113335900003</v>
      </c>
      <c r="Q120" s="36">
        <f>SUMIFS(СВЦЭМ!$C$39:$C$782,СВЦЭМ!$A$39:$A$782,$A120,СВЦЭМ!$B$39:$B$782,Q$119)+'СЕТ СН'!$I$12+СВЦЭМ!$D$10+'СЕТ СН'!$I$5-'СЕТ СН'!$I$20</f>
        <v>3432.2602523800006</v>
      </c>
      <c r="R120" s="36">
        <f>SUMIFS(СВЦЭМ!$C$39:$C$782,СВЦЭМ!$A$39:$A$782,$A120,СВЦЭМ!$B$39:$B$782,R$119)+'СЕТ СН'!$I$12+СВЦЭМ!$D$10+'СЕТ СН'!$I$5-'СЕТ СН'!$I$20</f>
        <v>3429.2191779300001</v>
      </c>
      <c r="S120" s="36">
        <f>SUMIFS(СВЦЭМ!$C$39:$C$782,СВЦЭМ!$A$39:$A$782,$A120,СВЦЭМ!$B$39:$B$782,S$119)+'СЕТ СН'!$I$12+СВЦЭМ!$D$10+'СЕТ СН'!$I$5-'СЕТ СН'!$I$20</f>
        <v>3411.5888527300003</v>
      </c>
      <c r="T120" s="36">
        <f>SUMIFS(СВЦЭМ!$C$39:$C$782,СВЦЭМ!$A$39:$A$782,$A120,СВЦЭМ!$B$39:$B$782,T$119)+'СЕТ СН'!$I$12+СВЦЭМ!$D$10+'СЕТ СН'!$I$5-'СЕТ СН'!$I$20</f>
        <v>3387.1188716000006</v>
      </c>
      <c r="U120" s="36">
        <f>SUMIFS(СВЦЭМ!$C$39:$C$782,СВЦЭМ!$A$39:$A$782,$A120,СВЦЭМ!$B$39:$B$782,U$119)+'СЕТ СН'!$I$12+СВЦЭМ!$D$10+'СЕТ СН'!$I$5-'СЕТ СН'!$I$20</f>
        <v>3396.2372784400004</v>
      </c>
      <c r="V120" s="36">
        <f>SUMIFS(СВЦЭМ!$C$39:$C$782,СВЦЭМ!$A$39:$A$782,$A120,СВЦЭМ!$B$39:$B$782,V$119)+'СЕТ СН'!$I$12+СВЦЭМ!$D$10+'СЕТ СН'!$I$5-'СЕТ СН'!$I$20</f>
        <v>3410.87682511</v>
      </c>
      <c r="W120" s="36">
        <f>SUMIFS(СВЦЭМ!$C$39:$C$782,СВЦЭМ!$A$39:$A$782,$A120,СВЦЭМ!$B$39:$B$782,W$119)+'СЕТ СН'!$I$12+СВЦЭМ!$D$10+'СЕТ СН'!$I$5-'СЕТ СН'!$I$20</f>
        <v>3416.7206048500002</v>
      </c>
      <c r="X120" s="36">
        <f>SUMIFS(СВЦЭМ!$C$39:$C$782,СВЦЭМ!$A$39:$A$782,$A120,СВЦЭМ!$B$39:$B$782,X$119)+'СЕТ СН'!$I$12+СВЦЭМ!$D$10+'СЕТ СН'!$I$5-'СЕТ СН'!$I$20</f>
        <v>3415.4932309300002</v>
      </c>
      <c r="Y120" s="36">
        <f>SUMIFS(СВЦЭМ!$C$39:$C$782,СВЦЭМ!$A$39:$A$782,$A120,СВЦЭМ!$B$39:$B$782,Y$119)+'СЕТ СН'!$I$12+СВЦЭМ!$D$10+'СЕТ СН'!$I$5-'СЕТ СН'!$I$20</f>
        <v>3429.1802004900001</v>
      </c>
    </row>
    <row r="121" spans="1:27" ht="15.75" x14ac:dyDescent="0.2">
      <c r="A121" s="35">
        <f>A120+1</f>
        <v>44532</v>
      </c>
      <c r="B121" s="36">
        <f>SUMIFS(СВЦЭМ!$C$39:$C$782,СВЦЭМ!$A$39:$A$782,$A121,СВЦЭМ!$B$39:$B$782,B$119)+'СЕТ СН'!$I$12+СВЦЭМ!$D$10+'СЕТ СН'!$I$5-'СЕТ СН'!$I$20</f>
        <v>3456.1455889100002</v>
      </c>
      <c r="C121" s="36">
        <f>SUMIFS(СВЦЭМ!$C$39:$C$782,СВЦЭМ!$A$39:$A$782,$A121,СВЦЭМ!$B$39:$B$782,C$119)+'СЕТ СН'!$I$12+СВЦЭМ!$D$10+'СЕТ СН'!$I$5-'СЕТ СН'!$I$20</f>
        <v>3451.16217435</v>
      </c>
      <c r="D121" s="36">
        <f>SUMIFS(СВЦЭМ!$C$39:$C$782,СВЦЭМ!$A$39:$A$782,$A121,СВЦЭМ!$B$39:$B$782,D$119)+'СЕТ СН'!$I$12+СВЦЭМ!$D$10+'СЕТ СН'!$I$5-'СЕТ СН'!$I$20</f>
        <v>3424.2715420100003</v>
      </c>
      <c r="E121" s="36">
        <f>SUMIFS(СВЦЭМ!$C$39:$C$782,СВЦЭМ!$A$39:$A$782,$A121,СВЦЭМ!$B$39:$B$782,E$119)+'СЕТ СН'!$I$12+СВЦЭМ!$D$10+'СЕТ СН'!$I$5-'СЕТ СН'!$I$20</f>
        <v>3440.9623127700006</v>
      </c>
      <c r="F121" s="36">
        <f>SUMIFS(СВЦЭМ!$C$39:$C$782,СВЦЭМ!$A$39:$A$782,$A121,СВЦЭМ!$B$39:$B$782,F$119)+'СЕТ СН'!$I$12+СВЦЭМ!$D$10+'СЕТ СН'!$I$5-'СЕТ СН'!$I$20</f>
        <v>3451.1867025900001</v>
      </c>
      <c r="G121" s="36">
        <f>SUMIFS(СВЦЭМ!$C$39:$C$782,СВЦЭМ!$A$39:$A$782,$A121,СВЦЭМ!$B$39:$B$782,G$119)+'СЕТ СН'!$I$12+СВЦЭМ!$D$10+'СЕТ СН'!$I$5-'СЕТ СН'!$I$20</f>
        <v>3448.3665383800003</v>
      </c>
      <c r="H121" s="36">
        <f>SUMIFS(СВЦЭМ!$C$39:$C$782,СВЦЭМ!$A$39:$A$782,$A121,СВЦЭМ!$B$39:$B$782,H$119)+'СЕТ СН'!$I$12+СВЦЭМ!$D$10+'СЕТ СН'!$I$5-'СЕТ СН'!$I$20</f>
        <v>3462.3269324400003</v>
      </c>
      <c r="I121" s="36">
        <f>SUMIFS(СВЦЭМ!$C$39:$C$782,СВЦЭМ!$A$39:$A$782,$A121,СВЦЭМ!$B$39:$B$782,I$119)+'СЕТ СН'!$I$12+СВЦЭМ!$D$10+'СЕТ СН'!$I$5-'СЕТ СН'!$I$20</f>
        <v>3519.7806371200004</v>
      </c>
      <c r="J121" s="36">
        <f>SUMIFS(СВЦЭМ!$C$39:$C$782,СВЦЭМ!$A$39:$A$782,$A121,СВЦЭМ!$B$39:$B$782,J$119)+'СЕТ СН'!$I$12+СВЦЭМ!$D$10+'СЕТ СН'!$I$5-'СЕТ СН'!$I$20</f>
        <v>3518.42631979</v>
      </c>
      <c r="K121" s="36">
        <f>SUMIFS(СВЦЭМ!$C$39:$C$782,СВЦЭМ!$A$39:$A$782,$A121,СВЦЭМ!$B$39:$B$782,K$119)+'СЕТ СН'!$I$12+СВЦЭМ!$D$10+'СЕТ СН'!$I$5-'СЕТ СН'!$I$20</f>
        <v>3542.46938959</v>
      </c>
      <c r="L121" s="36">
        <f>SUMIFS(СВЦЭМ!$C$39:$C$782,СВЦЭМ!$A$39:$A$782,$A121,СВЦЭМ!$B$39:$B$782,L$119)+'СЕТ СН'!$I$12+СВЦЭМ!$D$10+'СЕТ СН'!$I$5-'СЕТ СН'!$I$20</f>
        <v>3552.6369392400002</v>
      </c>
      <c r="M121" s="36">
        <f>SUMIFS(СВЦЭМ!$C$39:$C$782,СВЦЭМ!$A$39:$A$782,$A121,СВЦЭМ!$B$39:$B$782,M$119)+'СЕТ СН'!$I$12+СВЦЭМ!$D$10+'СЕТ СН'!$I$5-'СЕТ СН'!$I$20</f>
        <v>3548.6545504700002</v>
      </c>
      <c r="N121" s="36">
        <f>SUMIFS(СВЦЭМ!$C$39:$C$782,СВЦЭМ!$A$39:$A$782,$A121,СВЦЭМ!$B$39:$B$782,N$119)+'СЕТ СН'!$I$12+СВЦЭМ!$D$10+'СЕТ СН'!$I$5-'СЕТ СН'!$I$20</f>
        <v>3539.5711471100003</v>
      </c>
      <c r="O121" s="36">
        <f>SUMIFS(СВЦЭМ!$C$39:$C$782,СВЦЭМ!$A$39:$A$782,$A121,СВЦЭМ!$B$39:$B$782,O$119)+'СЕТ СН'!$I$12+СВЦЭМ!$D$10+'СЕТ СН'!$I$5-'СЕТ СН'!$I$20</f>
        <v>3610.9190458200001</v>
      </c>
      <c r="P121" s="36">
        <f>SUMIFS(СВЦЭМ!$C$39:$C$782,СВЦЭМ!$A$39:$A$782,$A121,СВЦЭМ!$B$39:$B$782,P$119)+'СЕТ СН'!$I$12+СВЦЭМ!$D$10+'СЕТ СН'!$I$5-'СЕТ СН'!$I$20</f>
        <v>3604.6823953400003</v>
      </c>
      <c r="Q121" s="36">
        <f>SUMIFS(СВЦЭМ!$C$39:$C$782,СВЦЭМ!$A$39:$A$782,$A121,СВЦЭМ!$B$39:$B$782,Q$119)+'СЕТ СН'!$I$12+СВЦЭМ!$D$10+'СЕТ СН'!$I$5-'СЕТ СН'!$I$20</f>
        <v>3598.7884839300004</v>
      </c>
      <c r="R121" s="36">
        <f>SUMIFS(СВЦЭМ!$C$39:$C$782,СВЦЭМ!$A$39:$A$782,$A121,СВЦЭМ!$B$39:$B$782,R$119)+'СЕТ СН'!$I$12+СВЦЭМ!$D$10+'СЕТ СН'!$I$5-'СЕТ СН'!$I$20</f>
        <v>3532.0083016800004</v>
      </c>
      <c r="S121" s="36">
        <f>SUMIFS(СВЦЭМ!$C$39:$C$782,СВЦЭМ!$A$39:$A$782,$A121,СВЦЭМ!$B$39:$B$782,S$119)+'СЕТ СН'!$I$12+СВЦЭМ!$D$10+'СЕТ СН'!$I$5-'СЕТ СН'!$I$20</f>
        <v>3518.2409669100002</v>
      </c>
      <c r="T121" s="36">
        <f>SUMIFS(СВЦЭМ!$C$39:$C$782,СВЦЭМ!$A$39:$A$782,$A121,СВЦЭМ!$B$39:$B$782,T$119)+'СЕТ СН'!$I$12+СВЦЭМ!$D$10+'СЕТ СН'!$I$5-'СЕТ СН'!$I$20</f>
        <v>3469.7325091500006</v>
      </c>
      <c r="U121" s="36">
        <f>SUMIFS(СВЦЭМ!$C$39:$C$782,СВЦЭМ!$A$39:$A$782,$A121,СВЦЭМ!$B$39:$B$782,U$119)+'СЕТ СН'!$I$12+СВЦЭМ!$D$10+'СЕТ СН'!$I$5-'СЕТ СН'!$I$20</f>
        <v>3505.7593235600002</v>
      </c>
      <c r="V121" s="36">
        <f>SUMIFS(СВЦЭМ!$C$39:$C$782,СВЦЭМ!$A$39:$A$782,$A121,СВЦЭМ!$B$39:$B$782,V$119)+'СЕТ СН'!$I$12+СВЦЭМ!$D$10+'СЕТ СН'!$I$5-'СЕТ СН'!$I$20</f>
        <v>3517.5287121700003</v>
      </c>
      <c r="W121" s="36">
        <f>SUMIFS(СВЦЭМ!$C$39:$C$782,СВЦЭМ!$A$39:$A$782,$A121,СВЦЭМ!$B$39:$B$782,W$119)+'СЕТ СН'!$I$12+СВЦЭМ!$D$10+'СЕТ СН'!$I$5-'СЕТ СН'!$I$20</f>
        <v>3523.7989944700003</v>
      </c>
      <c r="X121" s="36">
        <f>SUMIFS(СВЦЭМ!$C$39:$C$782,СВЦЭМ!$A$39:$A$782,$A121,СВЦЭМ!$B$39:$B$782,X$119)+'СЕТ СН'!$I$12+СВЦЭМ!$D$10+'СЕТ СН'!$I$5-'СЕТ СН'!$I$20</f>
        <v>3589.7504791400006</v>
      </c>
      <c r="Y121" s="36">
        <f>SUMIFS(СВЦЭМ!$C$39:$C$782,СВЦЭМ!$A$39:$A$782,$A121,СВЦЭМ!$B$39:$B$782,Y$119)+'СЕТ СН'!$I$12+СВЦЭМ!$D$10+'СЕТ СН'!$I$5-'СЕТ СН'!$I$20</f>
        <v>3598.4628473500002</v>
      </c>
    </row>
    <row r="122" spans="1:27" ht="15.75" x14ac:dyDescent="0.2">
      <c r="A122" s="35">
        <f t="shared" ref="A122:A150" si="3">A121+1</f>
        <v>44533</v>
      </c>
      <c r="B122" s="36">
        <f>SUMIFS(СВЦЭМ!$C$39:$C$782,СВЦЭМ!$A$39:$A$782,$A122,СВЦЭМ!$B$39:$B$782,B$119)+'СЕТ СН'!$I$12+СВЦЭМ!$D$10+'СЕТ СН'!$I$5-'СЕТ СН'!$I$20</f>
        <v>3615.7474991900003</v>
      </c>
      <c r="C122" s="36">
        <f>SUMIFS(СВЦЭМ!$C$39:$C$782,СВЦЭМ!$A$39:$A$782,$A122,СВЦЭМ!$B$39:$B$782,C$119)+'СЕТ СН'!$I$12+СВЦЭМ!$D$10+'СЕТ СН'!$I$5-'СЕТ СН'!$I$20</f>
        <v>3608.4819927000003</v>
      </c>
      <c r="D122" s="36">
        <f>SUMIFS(СВЦЭМ!$C$39:$C$782,СВЦЭМ!$A$39:$A$782,$A122,СВЦЭМ!$B$39:$B$782,D$119)+'СЕТ СН'!$I$12+СВЦЭМ!$D$10+'СЕТ СН'!$I$5-'СЕТ СН'!$I$20</f>
        <v>3583.8288209400002</v>
      </c>
      <c r="E122" s="36">
        <f>SUMIFS(СВЦЭМ!$C$39:$C$782,СВЦЭМ!$A$39:$A$782,$A122,СВЦЭМ!$B$39:$B$782,E$119)+'СЕТ СН'!$I$12+СВЦЭМ!$D$10+'СЕТ СН'!$I$5-'СЕТ СН'!$I$20</f>
        <v>3581.9483383100005</v>
      </c>
      <c r="F122" s="36">
        <f>SUMIFS(СВЦЭМ!$C$39:$C$782,СВЦЭМ!$A$39:$A$782,$A122,СВЦЭМ!$B$39:$B$782,F$119)+'СЕТ СН'!$I$12+СВЦЭМ!$D$10+'СЕТ СН'!$I$5-'СЕТ СН'!$I$20</f>
        <v>3588.6638811300004</v>
      </c>
      <c r="G122" s="36">
        <f>SUMIFS(СВЦЭМ!$C$39:$C$782,СВЦЭМ!$A$39:$A$782,$A122,СВЦЭМ!$B$39:$B$782,G$119)+'СЕТ СН'!$I$12+СВЦЭМ!$D$10+'СЕТ СН'!$I$5-'СЕТ СН'!$I$20</f>
        <v>3521.3516968500003</v>
      </c>
      <c r="H122" s="36">
        <f>SUMIFS(СВЦЭМ!$C$39:$C$782,СВЦЭМ!$A$39:$A$782,$A122,СВЦЭМ!$B$39:$B$782,H$119)+'СЕТ СН'!$I$12+СВЦЭМ!$D$10+'СЕТ СН'!$I$5-'СЕТ СН'!$I$20</f>
        <v>3532.7399022300006</v>
      </c>
      <c r="I122" s="36">
        <f>SUMIFS(СВЦЭМ!$C$39:$C$782,СВЦЭМ!$A$39:$A$782,$A122,СВЦЭМ!$B$39:$B$782,I$119)+'СЕТ СН'!$I$12+СВЦЭМ!$D$10+'СЕТ СН'!$I$5-'СЕТ СН'!$I$20</f>
        <v>3547.3451474100002</v>
      </c>
      <c r="J122" s="36">
        <f>SUMIFS(СВЦЭМ!$C$39:$C$782,СВЦЭМ!$A$39:$A$782,$A122,СВЦЭМ!$B$39:$B$782,J$119)+'СЕТ СН'!$I$12+СВЦЭМ!$D$10+'СЕТ СН'!$I$5-'СЕТ СН'!$I$20</f>
        <v>3521.8439974900002</v>
      </c>
      <c r="K122" s="36">
        <f>SUMIFS(СВЦЭМ!$C$39:$C$782,СВЦЭМ!$A$39:$A$782,$A122,СВЦЭМ!$B$39:$B$782,K$119)+'СЕТ СН'!$I$12+СВЦЭМ!$D$10+'СЕТ СН'!$I$5-'СЕТ СН'!$I$20</f>
        <v>3525.6425358900005</v>
      </c>
      <c r="L122" s="36">
        <f>SUMIFS(СВЦЭМ!$C$39:$C$782,СВЦЭМ!$A$39:$A$782,$A122,СВЦЭМ!$B$39:$B$782,L$119)+'СЕТ СН'!$I$12+СВЦЭМ!$D$10+'СЕТ СН'!$I$5-'СЕТ СН'!$I$20</f>
        <v>3524.2681486500005</v>
      </c>
      <c r="M122" s="36">
        <f>SUMIFS(СВЦЭМ!$C$39:$C$782,СВЦЭМ!$A$39:$A$782,$A122,СВЦЭМ!$B$39:$B$782,M$119)+'СЕТ СН'!$I$12+СВЦЭМ!$D$10+'СЕТ СН'!$I$5-'СЕТ СН'!$I$20</f>
        <v>3534.3622011500001</v>
      </c>
      <c r="N122" s="36">
        <f>SUMIFS(СВЦЭМ!$C$39:$C$782,СВЦЭМ!$A$39:$A$782,$A122,СВЦЭМ!$B$39:$B$782,N$119)+'СЕТ СН'!$I$12+СВЦЭМ!$D$10+'СЕТ СН'!$I$5-'СЕТ СН'!$I$20</f>
        <v>3518.5326667000004</v>
      </c>
      <c r="O122" s="36">
        <f>SUMIFS(СВЦЭМ!$C$39:$C$782,СВЦЭМ!$A$39:$A$782,$A122,СВЦЭМ!$B$39:$B$782,O$119)+'СЕТ СН'!$I$12+СВЦЭМ!$D$10+'СЕТ СН'!$I$5-'СЕТ СН'!$I$20</f>
        <v>3534.1544196200002</v>
      </c>
      <c r="P122" s="36">
        <f>SUMIFS(СВЦЭМ!$C$39:$C$782,СВЦЭМ!$A$39:$A$782,$A122,СВЦЭМ!$B$39:$B$782,P$119)+'СЕТ СН'!$I$12+СВЦЭМ!$D$10+'СЕТ СН'!$I$5-'СЕТ СН'!$I$20</f>
        <v>3535.27224183</v>
      </c>
      <c r="Q122" s="36">
        <f>SUMIFS(СВЦЭМ!$C$39:$C$782,СВЦЭМ!$A$39:$A$782,$A122,СВЦЭМ!$B$39:$B$782,Q$119)+'СЕТ СН'!$I$12+СВЦЭМ!$D$10+'СЕТ СН'!$I$5-'СЕТ СН'!$I$20</f>
        <v>3534.1278733200006</v>
      </c>
      <c r="R122" s="36">
        <f>SUMIFS(СВЦЭМ!$C$39:$C$782,СВЦЭМ!$A$39:$A$782,$A122,СВЦЭМ!$B$39:$B$782,R$119)+'СЕТ СН'!$I$12+СВЦЭМ!$D$10+'СЕТ СН'!$I$5-'СЕТ СН'!$I$20</f>
        <v>3530.0903077400003</v>
      </c>
      <c r="S122" s="36">
        <f>SUMIFS(СВЦЭМ!$C$39:$C$782,СВЦЭМ!$A$39:$A$782,$A122,СВЦЭМ!$B$39:$B$782,S$119)+'СЕТ СН'!$I$12+СВЦЭМ!$D$10+'СЕТ СН'!$I$5-'СЕТ СН'!$I$20</f>
        <v>3528.9885357600006</v>
      </c>
      <c r="T122" s="36">
        <f>SUMIFS(СВЦЭМ!$C$39:$C$782,СВЦЭМ!$A$39:$A$782,$A122,СВЦЭМ!$B$39:$B$782,T$119)+'СЕТ СН'!$I$12+СВЦЭМ!$D$10+'СЕТ СН'!$I$5-'СЕТ СН'!$I$20</f>
        <v>3540.7376508500001</v>
      </c>
      <c r="U122" s="36">
        <f>SUMIFS(СВЦЭМ!$C$39:$C$782,СВЦЭМ!$A$39:$A$782,$A122,СВЦЭМ!$B$39:$B$782,U$119)+'СЕТ СН'!$I$12+СВЦЭМ!$D$10+'СЕТ СН'!$I$5-'СЕТ СН'!$I$20</f>
        <v>3533.83256446</v>
      </c>
      <c r="V122" s="36">
        <f>SUMIFS(СВЦЭМ!$C$39:$C$782,СВЦЭМ!$A$39:$A$782,$A122,СВЦЭМ!$B$39:$B$782,V$119)+'СЕТ СН'!$I$12+СВЦЭМ!$D$10+'СЕТ СН'!$I$5-'СЕТ СН'!$I$20</f>
        <v>3536.9291785000005</v>
      </c>
      <c r="W122" s="36">
        <f>SUMIFS(СВЦЭМ!$C$39:$C$782,СВЦЭМ!$A$39:$A$782,$A122,СВЦЭМ!$B$39:$B$782,W$119)+'СЕТ СН'!$I$12+СВЦЭМ!$D$10+'СЕТ СН'!$I$5-'СЕТ СН'!$I$20</f>
        <v>3552.6206421000006</v>
      </c>
      <c r="X122" s="36">
        <f>SUMIFS(СВЦЭМ!$C$39:$C$782,СВЦЭМ!$A$39:$A$782,$A122,СВЦЭМ!$B$39:$B$782,X$119)+'СЕТ СН'!$I$12+СВЦЭМ!$D$10+'СЕТ СН'!$I$5-'СЕТ СН'!$I$20</f>
        <v>3538.98473431</v>
      </c>
      <c r="Y122" s="36">
        <f>SUMIFS(СВЦЭМ!$C$39:$C$782,СВЦЭМ!$A$39:$A$782,$A122,СВЦЭМ!$B$39:$B$782,Y$119)+'СЕТ СН'!$I$12+СВЦЭМ!$D$10+'СЕТ СН'!$I$5-'СЕТ СН'!$I$20</f>
        <v>3491.1720447200005</v>
      </c>
    </row>
    <row r="123" spans="1:27" ht="15.75" x14ac:dyDescent="0.2">
      <c r="A123" s="35">
        <f t="shared" si="3"/>
        <v>44534</v>
      </c>
      <c r="B123" s="36">
        <f>SUMIFS(СВЦЭМ!$C$39:$C$782,СВЦЭМ!$A$39:$A$782,$A123,СВЦЭМ!$B$39:$B$782,B$119)+'СЕТ СН'!$I$12+СВЦЭМ!$D$10+'СЕТ СН'!$I$5-'СЕТ СН'!$I$20</f>
        <v>3474.0943953000005</v>
      </c>
      <c r="C123" s="36">
        <f>SUMIFS(СВЦЭМ!$C$39:$C$782,СВЦЭМ!$A$39:$A$782,$A123,СВЦЭМ!$B$39:$B$782,C$119)+'СЕТ СН'!$I$12+СВЦЭМ!$D$10+'СЕТ СН'!$I$5-'СЕТ СН'!$I$20</f>
        <v>3442.0886325200004</v>
      </c>
      <c r="D123" s="36">
        <f>SUMIFS(СВЦЭМ!$C$39:$C$782,СВЦЭМ!$A$39:$A$782,$A123,СВЦЭМ!$B$39:$B$782,D$119)+'СЕТ СН'!$I$12+СВЦЭМ!$D$10+'СЕТ СН'!$I$5-'СЕТ СН'!$I$20</f>
        <v>3444.2670425800002</v>
      </c>
      <c r="E123" s="36">
        <f>SUMIFS(СВЦЭМ!$C$39:$C$782,СВЦЭМ!$A$39:$A$782,$A123,СВЦЭМ!$B$39:$B$782,E$119)+'СЕТ СН'!$I$12+СВЦЭМ!$D$10+'СЕТ СН'!$I$5-'СЕТ СН'!$I$20</f>
        <v>3444.4113352900004</v>
      </c>
      <c r="F123" s="36">
        <f>SUMIFS(СВЦЭМ!$C$39:$C$782,СВЦЭМ!$A$39:$A$782,$A123,СВЦЭМ!$B$39:$B$782,F$119)+'СЕТ СН'!$I$12+СВЦЭМ!$D$10+'СЕТ СН'!$I$5-'СЕТ СН'!$I$20</f>
        <v>3442.3586653900002</v>
      </c>
      <c r="G123" s="36">
        <f>SUMIFS(СВЦЭМ!$C$39:$C$782,СВЦЭМ!$A$39:$A$782,$A123,СВЦЭМ!$B$39:$B$782,G$119)+'СЕТ СН'!$I$12+СВЦЭМ!$D$10+'СЕТ СН'!$I$5-'СЕТ СН'!$I$20</f>
        <v>3424.3033871400003</v>
      </c>
      <c r="H123" s="36">
        <f>SUMIFS(СВЦЭМ!$C$39:$C$782,СВЦЭМ!$A$39:$A$782,$A123,СВЦЭМ!$B$39:$B$782,H$119)+'СЕТ СН'!$I$12+СВЦЭМ!$D$10+'СЕТ СН'!$I$5-'СЕТ СН'!$I$20</f>
        <v>3411.7914468700001</v>
      </c>
      <c r="I123" s="36">
        <f>SUMIFS(СВЦЭМ!$C$39:$C$782,СВЦЭМ!$A$39:$A$782,$A123,СВЦЭМ!$B$39:$B$782,I$119)+'СЕТ СН'!$I$12+СВЦЭМ!$D$10+'СЕТ СН'!$I$5-'СЕТ СН'!$I$20</f>
        <v>3393.1917905600003</v>
      </c>
      <c r="J123" s="36">
        <f>SUMIFS(СВЦЭМ!$C$39:$C$782,СВЦЭМ!$A$39:$A$782,$A123,СВЦЭМ!$B$39:$B$782,J$119)+'СЕТ СН'!$I$12+СВЦЭМ!$D$10+'СЕТ СН'!$I$5-'СЕТ СН'!$I$20</f>
        <v>3387.7175763100004</v>
      </c>
      <c r="K123" s="36">
        <f>SUMIFS(СВЦЭМ!$C$39:$C$782,СВЦЭМ!$A$39:$A$782,$A123,СВЦЭМ!$B$39:$B$782,K$119)+'СЕТ СН'!$I$12+СВЦЭМ!$D$10+'СЕТ СН'!$I$5-'СЕТ СН'!$I$20</f>
        <v>3424.2340385200005</v>
      </c>
      <c r="L123" s="36">
        <f>SUMIFS(СВЦЭМ!$C$39:$C$782,СВЦЭМ!$A$39:$A$782,$A123,СВЦЭМ!$B$39:$B$782,L$119)+'СЕТ СН'!$I$12+СВЦЭМ!$D$10+'СЕТ СН'!$I$5-'СЕТ СН'!$I$20</f>
        <v>3434.67245327</v>
      </c>
      <c r="M123" s="36">
        <f>SUMIFS(СВЦЭМ!$C$39:$C$782,СВЦЭМ!$A$39:$A$782,$A123,СВЦЭМ!$B$39:$B$782,M$119)+'СЕТ СН'!$I$12+СВЦЭМ!$D$10+'СЕТ СН'!$I$5-'СЕТ СН'!$I$20</f>
        <v>3430.4795281800002</v>
      </c>
      <c r="N123" s="36">
        <f>SUMIFS(СВЦЭМ!$C$39:$C$782,СВЦЭМ!$A$39:$A$782,$A123,СВЦЭМ!$B$39:$B$782,N$119)+'СЕТ СН'!$I$12+СВЦЭМ!$D$10+'СЕТ СН'!$I$5-'СЕТ СН'!$I$20</f>
        <v>3465.4648953100004</v>
      </c>
      <c r="O123" s="36">
        <f>SUMIFS(СВЦЭМ!$C$39:$C$782,СВЦЭМ!$A$39:$A$782,$A123,СВЦЭМ!$B$39:$B$782,O$119)+'СЕТ СН'!$I$12+СВЦЭМ!$D$10+'СЕТ СН'!$I$5-'СЕТ СН'!$I$20</f>
        <v>3484.7325240100004</v>
      </c>
      <c r="P123" s="36">
        <f>SUMIFS(СВЦЭМ!$C$39:$C$782,СВЦЭМ!$A$39:$A$782,$A123,СВЦЭМ!$B$39:$B$782,P$119)+'СЕТ СН'!$I$12+СВЦЭМ!$D$10+'СЕТ СН'!$I$5-'СЕТ СН'!$I$20</f>
        <v>3477.6056469500004</v>
      </c>
      <c r="Q123" s="36">
        <f>SUMIFS(СВЦЭМ!$C$39:$C$782,СВЦЭМ!$A$39:$A$782,$A123,СВЦЭМ!$B$39:$B$782,Q$119)+'СЕТ СН'!$I$12+СВЦЭМ!$D$10+'СЕТ СН'!$I$5-'СЕТ СН'!$I$20</f>
        <v>3469.0212933700004</v>
      </c>
      <c r="R123" s="36">
        <f>SUMIFS(СВЦЭМ!$C$39:$C$782,СВЦЭМ!$A$39:$A$782,$A123,СВЦЭМ!$B$39:$B$782,R$119)+'СЕТ СН'!$I$12+СВЦЭМ!$D$10+'СЕТ СН'!$I$5-'СЕТ СН'!$I$20</f>
        <v>3444.8093916000003</v>
      </c>
      <c r="S123" s="36">
        <f>SUMIFS(СВЦЭМ!$C$39:$C$782,СВЦЭМ!$A$39:$A$782,$A123,СВЦЭМ!$B$39:$B$782,S$119)+'СЕТ СН'!$I$12+СВЦЭМ!$D$10+'СЕТ СН'!$I$5-'СЕТ СН'!$I$20</f>
        <v>3412.8457658700004</v>
      </c>
      <c r="T123" s="36">
        <f>SUMIFS(СВЦЭМ!$C$39:$C$782,СВЦЭМ!$A$39:$A$782,$A123,СВЦЭМ!$B$39:$B$782,T$119)+'СЕТ СН'!$I$12+СВЦЭМ!$D$10+'СЕТ СН'!$I$5-'СЕТ СН'!$I$20</f>
        <v>3432.1593271200004</v>
      </c>
      <c r="U123" s="36">
        <f>SUMIFS(СВЦЭМ!$C$39:$C$782,СВЦЭМ!$A$39:$A$782,$A123,СВЦЭМ!$B$39:$B$782,U$119)+'СЕТ СН'!$I$12+СВЦЭМ!$D$10+'СЕТ СН'!$I$5-'СЕТ СН'!$I$20</f>
        <v>3436.3301209700003</v>
      </c>
      <c r="V123" s="36">
        <f>SUMIFS(СВЦЭМ!$C$39:$C$782,СВЦЭМ!$A$39:$A$782,$A123,СВЦЭМ!$B$39:$B$782,V$119)+'СЕТ СН'!$I$12+СВЦЭМ!$D$10+'СЕТ СН'!$I$5-'СЕТ СН'!$I$20</f>
        <v>3433.2872965900006</v>
      </c>
      <c r="W123" s="36">
        <f>SUMIFS(СВЦЭМ!$C$39:$C$782,СВЦЭМ!$A$39:$A$782,$A123,СВЦЭМ!$B$39:$B$782,W$119)+'СЕТ СН'!$I$12+СВЦЭМ!$D$10+'СЕТ СН'!$I$5-'СЕТ СН'!$I$20</f>
        <v>3432.6109494700004</v>
      </c>
      <c r="X123" s="36">
        <f>SUMIFS(СВЦЭМ!$C$39:$C$782,СВЦЭМ!$A$39:$A$782,$A123,СВЦЭМ!$B$39:$B$782,X$119)+'СЕТ СН'!$I$12+СВЦЭМ!$D$10+'СЕТ СН'!$I$5-'СЕТ СН'!$I$20</f>
        <v>3486.7663760700002</v>
      </c>
      <c r="Y123" s="36">
        <f>SUMIFS(СВЦЭМ!$C$39:$C$782,СВЦЭМ!$A$39:$A$782,$A123,СВЦЭМ!$B$39:$B$782,Y$119)+'СЕТ СН'!$I$12+СВЦЭМ!$D$10+'СЕТ СН'!$I$5-'СЕТ СН'!$I$20</f>
        <v>3463.8204425500003</v>
      </c>
    </row>
    <row r="124" spans="1:27" ht="15.75" x14ac:dyDescent="0.2">
      <c r="A124" s="35">
        <f t="shared" si="3"/>
        <v>44535</v>
      </c>
      <c r="B124" s="36">
        <f>SUMIFS(СВЦЭМ!$C$39:$C$782,СВЦЭМ!$A$39:$A$782,$A124,СВЦЭМ!$B$39:$B$782,B$119)+'СЕТ СН'!$I$12+СВЦЭМ!$D$10+'СЕТ СН'!$I$5-'СЕТ СН'!$I$20</f>
        <v>3455.17888597</v>
      </c>
      <c r="C124" s="36">
        <f>SUMIFS(СВЦЭМ!$C$39:$C$782,СВЦЭМ!$A$39:$A$782,$A124,СВЦЭМ!$B$39:$B$782,C$119)+'СЕТ СН'!$I$12+СВЦЭМ!$D$10+'СЕТ СН'!$I$5-'СЕТ СН'!$I$20</f>
        <v>3474.9705707100002</v>
      </c>
      <c r="D124" s="36">
        <f>SUMIFS(СВЦЭМ!$C$39:$C$782,СВЦЭМ!$A$39:$A$782,$A124,СВЦЭМ!$B$39:$B$782,D$119)+'СЕТ СН'!$I$12+СВЦЭМ!$D$10+'СЕТ СН'!$I$5-'СЕТ СН'!$I$20</f>
        <v>3504.29810077</v>
      </c>
      <c r="E124" s="36">
        <f>SUMIFS(СВЦЭМ!$C$39:$C$782,СВЦЭМ!$A$39:$A$782,$A124,СВЦЭМ!$B$39:$B$782,E$119)+'СЕТ СН'!$I$12+СВЦЭМ!$D$10+'СЕТ СН'!$I$5-'СЕТ СН'!$I$20</f>
        <v>3513.2323751200001</v>
      </c>
      <c r="F124" s="36">
        <f>SUMIFS(СВЦЭМ!$C$39:$C$782,СВЦЭМ!$A$39:$A$782,$A124,СВЦЭМ!$B$39:$B$782,F$119)+'СЕТ СН'!$I$12+СВЦЭМ!$D$10+'СЕТ СН'!$I$5-'СЕТ СН'!$I$20</f>
        <v>3506.3216285500002</v>
      </c>
      <c r="G124" s="36">
        <f>SUMIFS(СВЦЭМ!$C$39:$C$782,СВЦЭМ!$A$39:$A$782,$A124,СВЦЭМ!$B$39:$B$782,G$119)+'СЕТ СН'!$I$12+СВЦЭМ!$D$10+'СЕТ СН'!$I$5-'СЕТ СН'!$I$20</f>
        <v>3499.4530849100001</v>
      </c>
      <c r="H124" s="36">
        <f>SUMIFS(СВЦЭМ!$C$39:$C$782,СВЦЭМ!$A$39:$A$782,$A124,СВЦЭМ!$B$39:$B$782,H$119)+'СЕТ СН'!$I$12+СВЦЭМ!$D$10+'СЕТ СН'!$I$5-'СЕТ СН'!$I$20</f>
        <v>3467.4063272200001</v>
      </c>
      <c r="I124" s="36">
        <f>SUMIFS(СВЦЭМ!$C$39:$C$782,СВЦЭМ!$A$39:$A$782,$A124,СВЦЭМ!$B$39:$B$782,I$119)+'СЕТ СН'!$I$12+СВЦЭМ!$D$10+'СЕТ СН'!$I$5-'СЕТ СН'!$I$20</f>
        <v>3458.0630257100001</v>
      </c>
      <c r="J124" s="36">
        <f>SUMIFS(СВЦЭМ!$C$39:$C$782,СВЦЭМ!$A$39:$A$782,$A124,СВЦЭМ!$B$39:$B$782,J$119)+'СЕТ СН'!$I$12+СВЦЭМ!$D$10+'СЕТ СН'!$I$5-'СЕТ СН'!$I$20</f>
        <v>3420.2600661500001</v>
      </c>
      <c r="K124" s="36">
        <f>SUMIFS(СВЦЭМ!$C$39:$C$782,СВЦЭМ!$A$39:$A$782,$A124,СВЦЭМ!$B$39:$B$782,K$119)+'СЕТ СН'!$I$12+СВЦЭМ!$D$10+'СЕТ СН'!$I$5-'СЕТ СН'!$I$20</f>
        <v>3405.1094733800001</v>
      </c>
      <c r="L124" s="36">
        <f>SUMIFS(СВЦЭМ!$C$39:$C$782,СВЦЭМ!$A$39:$A$782,$A124,СВЦЭМ!$B$39:$B$782,L$119)+'СЕТ СН'!$I$12+СВЦЭМ!$D$10+'СЕТ СН'!$I$5-'СЕТ СН'!$I$20</f>
        <v>3404.87174082</v>
      </c>
      <c r="M124" s="36">
        <f>SUMIFS(СВЦЭМ!$C$39:$C$782,СВЦЭМ!$A$39:$A$782,$A124,СВЦЭМ!$B$39:$B$782,M$119)+'СЕТ СН'!$I$12+СВЦЭМ!$D$10+'СЕТ СН'!$I$5-'СЕТ СН'!$I$20</f>
        <v>3432.5345617100002</v>
      </c>
      <c r="N124" s="36">
        <f>SUMIFS(СВЦЭМ!$C$39:$C$782,СВЦЭМ!$A$39:$A$782,$A124,СВЦЭМ!$B$39:$B$782,N$119)+'СЕТ СН'!$I$12+СВЦЭМ!$D$10+'СЕТ СН'!$I$5-'СЕТ СН'!$I$20</f>
        <v>3461.7375656900003</v>
      </c>
      <c r="O124" s="36">
        <f>SUMIFS(СВЦЭМ!$C$39:$C$782,СВЦЭМ!$A$39:$A$782,$A124,СВЦЭМ!$B$39:$B$782,O$119)+'СЕТ СН'!$I$12+СВЦЭМ!$D$10+'СЕТ СН'!$I$5-'СЕТ СН'!$I$20</f>
        <v>3446.23182645</v>
      </c>
      <c r="P124" s="36">
        <f>SUMIFS(СВЦЭМ!$C$39:$C$782,СВЦЭМ!$A$39:$A$782,$A124,СВЦЭМ!$B$39:$B$782,P$119)+'СЕТ СН'!$I$12+СВЦЭМ!$D$10+'СЕТ СН'!$I$5-'СЕТ СН'!$I$20</f>
        <v>3435.0267345900002</v>
      </c>
      <c r="Q124" s="36">
        <f>SUMIFS(СВЦЭМ!$C$39:$C$782,СВЦЭМ!$A$39:$A$782,$A124,СВЦЭМ!$B$39:$B$782,Q$119)+'СЕТ СН'!$I$12+СВЦЭМ!$D$10+'СЕТ СН'!$I$5-'СЕТ СН'!$I$20</f>
        <v>3437.16021318</v>
      </c>
      <c r="R124" s="36">
        <f>SUMIFS(СВЦЭМ!$C$39:$C$782,СВЦЭМ!$A$39:$A$782,$A124,СВЦЭМ!$B$39:$B$782,R$119)+'СЕТ СН'!$I$12+СВЦЭМ!$D$10+'СЕТ СН'!$I$5-'СЕТ СН'!$I$20</f>
        <v>3426.4922397200003</v>
      </c>
      <c r="S124" s="36">
        <f>SUMIFS(СВЦЭМ!$C$39:$C$782,СВЦЭМ!$A$39:$A$782,$A124,СВЦЭМ!$B$39:$B$782,S$119)+'СЕТ СН'!$I$12+СВЦЭМ!$D$10+'СЕТ СН'!$I$5-'СЕТ СН'!$I$20</f>
        <v>3383.065474</v>
      </c>
      <c r="T124" s="36">
        <f>SUMIFS(СВЦЭМ!$C$39:$C$782,СВЦЭМ!$A$39:$A$782,$A124,СВЦЭМ!$B$39:$B$782,T$119)+'СЕТ СН'!$I$12+СВЦЭМ!$D$10+'СЕТ СН'!$I$5-'СЕТ СН'!$I$20</f>
        <v>3393.2794954400006</v>
      </c>
      <c r="U124" s="36">
        <f>SUMIFS(СВЦЭМ!$C$39:$C$782,СВЦЭМ!$A$39:$A$782,$A124,СВЦЭМ!$B$39:$B$782,U$119)+'СЕТ СН'!$I$12+СВЦЭМ!$D$10+'СЕТ СН'!$I$5-'СЕТ СН'!$I$20</f>
        <v>3401.7402991000004</v>
      </c>
      <c r="V124" s="36">
        <f>SUMIFS(СВЦЭМ!$C$39:$C$782,СВЦЭМ!$A$39:$A$782,$A124,СВЦЭМ!$B$39:$B$782,V$119)+'СЕТ СН'!$I$12+СВЦЭМ!$D$10+'СЕТ СН'!$I$5-'СЕТ СН'!$I$20</f>
        <v>3401.6251659200002</v>
      </c>
      <c r="W124" s="36">
        <f>SUMIFS(СВЦЭМ!$C$39:$C$782,СВЦЭМ!$A$39:$A$782,$A124,СВЦЭМ!$B$39:$B$782,W$119)+'СЕТ СН'!$I$12+СВЦЭМ!$D$10+'СЕТ СН'!$I$5-'СЕТ СН'!$I$20</f>
        <v>3412.4119888700002</v>
      </c>
      <c r="X124" s="36">
        <f>SUMIFS(СВЦЭМ!$C$39:$C$782,СВЦЭМ!$A$39:$A$782,$A124,СВЦЭМ!$B$39:$B$782,X$119)+'СЕТ СН'!$I$12+СВЦЭМ!$D$10+'СЕТ СН'!$I$5-'СЕТ СН'!$I$20</f>
        <v>3433.32109425</v>
      </c>
      <c r="Y124" s="36">
        <f>SUMIFS(СВЦЭМ!$C$39:$C$782,СВЦЭМ!$A$39:$A$782,$A124,СВЦЭМ!$B$39:$B$782,Y$119)+'СЕТ СН'!$I$12+СВЦЭМ!$D$10+'СЕТ СН'!$I$5-'СЕТ СН'!$I$20</f>
        <v>3466.8141972000003</v>
      </c>
    </row>
    <row r="125" spans="1:27" ht="15.75" x14ac:dyDescent="0.2">
      <c r="A125" s="35">
        <f t="shared" si="3"/>
        <v>44536</v>
      </c>
      <c r="B125" s="36">
        <f>SUMIFS(СВЦЭМ!$C$39:$C$782,СВЦЭМ!$A$39:$A$782,$A125,СВЦЭМ!$B$39:$B$782,B$119)+'СЕТ СН'!$I$12+СВЦЭМ!$D$10+'СЕТ СН'!$I$5-'СЕТ СН'!$I$20</f>
        <v>3495.5927693800004</v>
      </c>
      <c r="C125" s="36">
        <f>SUMIFS(СВЦЭМ!$C$39:$C$782,СВЦЭМ!$A$39:$A$782,$A125,СВЦЭМ!$B$39:$B$782,C$119)+'СЕТ СН'!$I$12+СВЦЭМ!$D$10+'СЕТ СН'!$I$5-'СЕТ СН'!$I$20</f>
        <v>3512.3165808100002</v>
      </c>
      <c r="D125" s="36">
        <f>SUMIFS(СВЦЭМ!$C$39:$C$782,СВЦЭМ!$A$39:$A$782,$A125,СВЦЭМ!$B$39:$B$782,D$119)+'СЕТ СН'!$I$12+СВЦЭМ!$D$10+'СЕТ СН'!$I$5-'СЕТ СН'!$I$20</f>
        <v>3513.6307799200004</v>
      </c>
      <c r="E125" s="36">
        <f>SUMIFS(СВЦЭМ!$C$39:$C$782,СВЦЭМ!$A$39:$A$782,$A125,СВЦЭМ!$B$39:$B$782,E$119)+'СЕТ СН'!$I$12+СВЦЭМ!$D$10+'СЕТ СН'!$I$5-'СЕТ СН'!$I$20</f>
        <v>3522.3099176100004</v>
      </c>
      <c r="F125" s="36">
        <f>SUMIFS(СВЦЭМ!$C$39:$C$782,СВЦЭМ!$A$39:$A$782,$A125,СВЦЭМ!$B$39:$B$782,F$119)+'СЕТ СН'!$I$12+СВЦЭМ!$D$10+'СЕТ СН'!$I$5-'СЕТ СН'!$I$20</f>
        <v>3515.8616447200002</v>
      </c>
      <c r="G125" s="36">
        <f>SUMIFS(СВЦЭМ!$C$39:$C$782,СВЦЭМ!$A$39:$A$782,$A125,СВЦЭМ!$B$39:$B$782,G$119)+'СЕТ СН'!$I$12+СВЦЭМ!$D$10+'СЕТ СН'!$I$5-'СЕТ СН'!$I$20</f>
        <v>3489.6800631100004</v>
      </c>
      <c r="H125" s="36">
        <f>SUMIFS(СВЦЭМ!$C$39:$C$782,СВЦЭМ!$A$39:$A$782,$A125,СВЦЭМ!$B$39:$B$782,H$119)+'СЕТ СН'!$I$12+СВЦЭМ!$D$10+'СЕТ СН'!$I$5-'СЕТ СН'!$I$20</f>
        <v>3467.9073094600003</v>
      </c>
      <c r="I125" s="36">
        <f>SUMIFS(СВЦЭМ!$C$39:$C$782,СВЦЭМ!$A$39:$A$782,$A125,СВЦЭМ!$B$39:$B$782,I$119)+'СЕТ СН'!$I$12+СВЦЭМ!$D$10+'СЕТ СН'!$I$5-'СЕТ СН'!$I$20</f>
        <v>3442.7255410600001</v>
      </c>
      <c r="J125" s="36">
        <f>SUMIFS(СВЦЭМ!$C$39:$C$782,СВЦЭМ!$A$39:$A$782,$A125,СВЦЭМ!$B$39:$B$782,J$119)+'СЕТ СН'!$I$12+СВЦЭМ!$D$10+'СЕТ СН'!$I$5-'СЕТ СН'!$I$20</f>
        <v>3437.8807783600005</v>
      </c>
      <c r="K125" s="36">
        <f>SUMIFS(СВЦЭМ!$C$39:$C$782,СВЦЭМ!$A$39:$A$782,$A125,СВЦЭМ!$B$39:$B$782,K$119)+'СЕТ СН'!$I$12+СВЦЭМ!$D$10+'СЕТ СН'!$I$5-'СЕТ СН'!$I$20</f>
        <v>3457.0044788800005</v>
      </c>
      <c r="L125" s="36">
        <f>SUMIFS(СВЦЭМ!$C$39:$C$782,СВЦЭМ!$A$39:$A$782,$A125,СВЦЭМ!$B$39:$B$782,L$119)+'СЕТ СН'!$I$12+СВЦЭМ!$D$10+'СЕТ СН'!$I$5-'СЕТ СН'!$I$20</f>
        <v>3458.1094832900003</v>
      </c>
      <c r="M125" s="36">
        <f>SUMIFS(СВЦЭМ!$C$39:$C$782,СВЦЭМ!$A$39:$A$782,$A125,СВЦЭМ!$B$39:$B$782,M$119)+'СЕТ СН'!$I$12+СВЦЭМ!$D$10+'СЕТ СН'!$I$5-'СЕТ СН'!$I$20</f>
        <v>3460.1281708800002</v>
      </c>
      <c r="N125" s="36">
        <f>SUMIFS(СВЦЭМ!$C$39:$C$782,СВЦЭМ!$A$39:$A$782,$A125,СВЦЭМ!$B$39:$B$782,N$119)+'СЕТ СН'!$I$12+СВЦЭМ!$D$10+'СЕТ СН'!$I$5-'СЕТ СН'!$I$20</f>
        <v>3485.7044745600006</v>
      </c>
      <c r="O125" s="36">
        <f>SUMIFS(СВЦЭМ!$C$39:$C$782,СВЦЭМ!$A$39:$A$782,$A125,СВЦЭМ!$B$39:$B$782,O$119)+'СЕТ СН'!$I$12+СВЦЭМ!$D$10+'СЕТ СН'!$I$5-'СЕТ СН'!$I$20</f>
        <v>3517.4665808200002</v>
      </c>
      <c r="P125" s="36">
        <f>SUMIFS(СВЦЭМ!$C$39:$C$782,СВЦЭМ!$A$39:$A$782,$A125,СВЦЭМ!$B$39:$B$782,P$119)+'СЕТ СН'!$I$12+СВЦЭМ!$D$10+'СЕТ СН'!$I$5-'СЕТ СН'!$I$20</f>
        <v>3517.9220053500003</v>
      </c>
      <c r="Q125" s="36">
        <f>SUMIFS(СВЦЭМ!$C$39:$C$782,СВЦЭМ!$A$39:$A$782,$A125,СВЦЭМ!$B$39:$B$782,Q$119)+'СЕТ СН'!$I$12+СВЦЭМ!$D$10+'СЕТ СН'!$I$5-'СЕТ СН'!$I$20</f>
        <v>3508.9643665500002</v>
      </c>
      <c r="R125" s="36">
        <f>SUMIFS(СВЦЭМ!$C$39:$C$782,СВЦЭМ!$A$39:$A$782,$A125,СВЦЭМ!$B$39:$B$782,R$119)+'СЕТ СН'!$I$12+СВЦЭМ!$D$10+'СЕТ СН'!$I$5-'СЕТ СН'!$I$20</f>
        <v>3446.1137163700005</v>
      </c>
      <c r="S125" s="36">
        <f>SUMIFS(СВЦЭМ!$C$39:$C$782,СВЦЭМ!$A$39:$A$782,$A125,СВЦЭМ!$B$39:$B$782,S$119)+'СЕТ СН'!$I$12+СВЦЭМ!$D$10+'СЕТ СН'!$I$5-'СЕТ СН'!$I$20</f>
        <v>3460.43283376</v>
      </c>
      <c r="T125" s="36">
        <f>SUMIFS(СВЦЭМ!$C$39:$C$782,СВЦЭМ!$A$39:$A$782,$A125,СВЦЭМ!$B$39:$B$782,T$119)+'СЕТ СН'!$I$12+СВЦЭМ!$D$10+'СЕТ СН'!$I$5-'СЕТ СН'!$I$20</f>
        <v>3468.1013037800003</v>
      </c>
      <c r="U125" s="36">
        <f>SUMIFS(СВЦЭМ!$C$39:$C$782,СВЦЭМ!$A$39:$A$782,$A125,СВЦЭМ!$B$39:$B$782,U$119)+'СЕТ СН'!$I$12+СВЦЭМ!$D$10+'СЕТ СН'!$I$5-'СЕТ СН'!$I$20</f>
        <v>3453.0806034900006</v>
      </c>
      <c r="V125" s="36">
        <f>SUMIFS(СВЦЭМ!$C$39:$C$782,СВЦЭМ!$A$39:$A$782,$A125,СВЦЭМ!$B$39:$B$782,V$119)+'СЕТ СН'!$I$12+СВЦЭМ!$D$10+'СЕТ СН'!$I$5-'СЕТ СН'!$I$20</f>
        <v>3466.3182360800001</v>
      </c>
      <c r="W125" s="36">
        <f>SUMIFS(СВЦЭМ!$C$39:$C$782,СВЦЭМ!$A$39:$A$782,$A125,СВЦЭМ!$B$39:$B$782,W$119)+'СЕТ СН'!$I$12+СВЦЭМ!$D$10+'СЕТ СН'!$I$5-'СЕТ СН'!$I$20</f>
        <v>3461.0604046500002</v>
      </c>
      <c r="X125" s="36">
        <f>SUMIFS(СВЦЭМ!$C$39:$C$782,СВЦЭМ!$A$39:$A$782,$A125,СВЦЭМ!$B$39:$B$782,X$119)+'СЕТ СН'!$I$12+СВЦЭМ!$D$10+'СЕТ СН'!$I$5-'СЕТ СН'!$I$20</f>
        <v>3522.0109959500005</v>
      </c>
      <c r="Y125" s="36">
        <f>SUMIFS(СВЦЭМ!$C$39:$C$782,СВЦЭМ!$A$39:$A$782,$A125,СВЦЭМ!$B$39:$B$782,Y$119)+'СЕТ СН'!$I$12+СВЦЭМ!$D$10+'СЕТ СН'!$I$5-'СЕТ СН'!$I$20</f>
        <v>3518.0645079200003</v>
      </c>
    </row>
    <row r="126" spans="1:27" ht="15.75" x14ac:dyDescent="0.2">
      <c r="A126" s="35">
        <f t="shared" si="3"/>
        <v>44537</v>
      </c>
      <c r="B126" s="36">
        <f>SUMIFS(СВЦЭМ!$C$39:$C$782,СВЦЭМ!$A$39:$A$782,$A126,СВЦЭМ!$B$39:$B$782,B$119)+'СЕТ СН'!$I$12+СВЦЭМ!$D$10+'СЕТ СН'!$I$5-'СЕТ СН'!$I$20</f>
        <v>3522.8766520200006</v>
      </c>
      <c r="C126" s="36">
        <f>SUMIFS(СВЦЭМ!$C$39:$C$782,СВЦЭМ!$A$39:$A$782,$A126,СВЦЭМ!$B$39:$B$782,C$119)+'СЕТ СН'!$I$12+СВЦЭМ!$D$10+'СЕТ СН'!$I$5-'СЕТ СН'!$I$20</f>
        <v>3469.7420602800003</v>
      </c>
      <c r="D126" s="36">
        <f>SUMIFS(СВЦЭМ!$C$39:$C$782,СВЦЭМ!$A$39:$A$782,$A126,СВЦЭМ!$B$39:$B$782,D$119)+'СЕТ СН'!$I$12+СВЦЭМ!$D$10+'СЕТ СН'!$I$5-'СЕТ СН'!$I$20</f>
        <v>3504.87427054</v>
      </c>
      <c r="E126" s="36">
        <f>SUMIFS(СВЦЭМ!$C$39:$C$782,СВЦЭМ!$A$39:$A$782,$A126,СВЦЭМ!$B$39:$B$782,E$119)+'СЕТ СН'!$I$12+СВЦЭМ!$D$10+'СЕТ СН'!$I$5-'СЕТ СН'!$I$20</f>
        <v>3531.4438266200004</v>
      </c>
      <c r="F126" s="36">
        <f>SUMIFS(СВЦЭМ!$C$39:$C$782,СВЦЭМ!$A$39:$A$782,$A126,СВЦЭМ!$B$39:$B$782,F$119)+'СЕТ СН'!$I$12+СВЦЭМ!$D$10+'СЕТ СН'!$I$5-'СЕТ СН'!$I$20</f>
        <v>3521.50057767</v>
      </c>
      <c r="G126" s="36">
        <f>SUMIFS(СВЦЭМ!$C$39:$C$782,СВЦЭМ!$A$39:$A$782,$A126,СВЦЭМ!$B$39:$B$782,G$119)+'СЕТ СН'!$I$12+СВЦЭМ!$D$10+'СЕТ СН'!$I$5-'СЕТ СН'!$I$20</f>
        <v>3491.7119430600005</v>
      </c>
      <c r="H126" s="36">
        <f>SUMIFS(СВЦЭМ!$C$39:$C$782,СВЦЭМ!$A$39:$A$782,$A126,СВЦЭМ!$B$39:$B$782,H$119)+'СЕТ СН'!$I$12+СВЦЭМ!$D$10+'СЕТ СН'!$I$5-'СЕТ СН'!$I$20</f>
        <v>3458.6957953400006</v>
      </c>
      <c r="I126" s="36">
        <f>SUMIFS(СВЦЭМ!$C$39:$C$782,СВЦЭМ!$A$39:$A$782,$A126,СВЦЭМ!$B$39:$B$782,I$119)+'СЕТ СН'!$I$12+СВЦЭМ!$D$10+'СЕТ СН'!$I$5-'СЕТ СН'!$I$20</f>
        <v>3444.5125834400005</v>
      </c>
      <c r="J126" s="36">
        <f>SUMIFS(СВЦЭМ!$C$39:$C$782,СВЦЭМ!$A$39:$A$782,$A126,СВЦЭМ!$B$39:$B$782,J$119)+'СЕТ СН'!$I$12+СВЦЭМ!$D$10+'СЕТ СН'!$I$5-'СЕТ СН'!$I$20</f>
        <v>3444.7081226500004</v>
      </c>
      <c r="K126" s="36">
        <f>SUMIFS(СВЦЭМ!$C$39:$C$782,СВЦЭМ!$A$39:$A$782,$A126,СВЦЭМ!$B$39:$B$782,K$119)+'СЕТ СН'!$I$12+СВЦЭМ!$D$10+'СЕТ СН'!$I$5-'СЕТ СН'!$I$20</f>
        <v>3457.4349821300002</v>
      </c>
      <c r="L126" s="36">
        <f>SUMIFS(СВЦЭМ!$C$39:$C$782,СВЦЭМ!$A$39:$A$782,$A126,СВЦЭМ!$B$39:$B$782,L$119)+'СЕТ СН'!$I$12+СВЦЭМ!$D$10+'СЕТ СН'!$I$5-'СЕТ СН'!$I$20</f>
        <v>3475.7291101200003</v>
      </c>
      <c r="M126" s="36">
        <f>SUMIFS(СВЦЭМ!$C$39:$C$782,СВЦЭМ!$A$39:$A$782,$A126,СВЦЭМ!$B$39:$B$782,M$119)+'СЕТ СН'!$I$12+СВЦЭМ!$D$10+'СЕТ СН'!$I$5-'СЕТ СН'!$I$20</f>
        <v>3480.5074618400004</v>
      </c>
      <c r="N126" s="36">
        <f>SUMIFS(СВЦЭМ!$C$39:$C$782,СВЦЭМ!$A$39:$A$782,$A126,СВЦЭМ!$B$39:$B$782,N$119)+'СЕТ СН'!$I$12+СВЦЭМ!$D$10+'СЕТ СН'!$I$5-'СЕТ СН'!$I$20</f>
        <v>3479.3773990700001</v>
      </c>
      <c r="O126" s="36">
        <f>SUMIFS(СВЦЭМ!$C$39:$C$782,СВЦЭМ!$A$39:$A$782,$A126,СВЦЭМ!$B$39:$B$782,O$119)+'СЕТ СН'!$I$12+СВЦЭМ!$D$10+'СЕТ СН'!$I$5-'СЕТ СН'!$I$20</f>
        <v>3543.92511337</v>
      </c>
      <c r="P126" s="36">
        <f>SUMIFS(СВЦЭМ!$C$39:$C$782,СВЦЭМ!$A$39:$A$782,$A126,СВЦЭМ!$B$39:$B$782,P$119)+'СЕТ СН'!$I$12+СВЦЭМ!$D$10+'СЕТ СН'!$I$5-'СЕТ СН'!$I$20</f>
        <v>3564.2947714800002</v>
      </c>
      <c r="Q126" s="36">
        <f>SUMIFS(СВЦЭМ!$C$39:$C$782,СВЦЭМ!$A$39:$A$782,$A126,СВЦЭМ!$B$39:$B$782,Q$119)+'СЕТ СН'!$I$12+СВЦЭМ!$D$10+'СЕТ СН'!$I$5-'СЕТ СН'!$I$20</f>
        <v>3559.4429692100002</v>
      </c>
      <c r="R126" s="36">
        <f>SUMIFS(СВЦЭМ!$C$39:$C$782,СВЦЭМ!$A$39:$A$782,$A126,СВЦЭМ!$B$39:$B$782,R$119)+'СЕТ СН'!$I$12+СВЦЭМ!$D$10+'СЕТ СН'!$I$5-'СЕТ СН'!$I$20</f>
        <v>3494.9163006200006</v>
      </c>
      <c r="S126" s="36">
        <f>SUMIFS(СВЦЭМ!$C$39:$C$782,СВЦЭМ!$A$39:$A$782,$A126,СВЦЭМ!$B$39:$B$782,S$119)+'СЕТ СН'!$I$12+СВЦЭМ!$D$10+'СЕТ СН'!$I$5-'СЕТ СН'!$I$20</f>
        <v>3481.2709815300004</v>
      </c>
      <c r="T126" s="36">
        <f>SUMIFS(СВЦЭМ!$C$39:$C$782,СВЦЭМ!$A$39:$A$782,$A126,СВЦЭМ!$B$39:$B$782,T$119)+'СЕТ СН'!$I$12+СВЦЭМ!$D$10+'СЕТ СН'!$I$5-'СЕТ СН'!$I$20</f>
        <v>3475.9101929300004</v>
      </c>
      <c r="U126" s="36">
        <f>SUMIFS(СВЦЭМ!$C$39:$C$782,СВЦЭМ!$A$39:$A$782,$A126,СВЦЭМ!$B$39:$B$782,U$119)+'СЕТ СН'!$I$12+СВЦЭМ!$D$10+'СЕТ СН'!$I$5-'СЕТ СН'!$I$20</f>
        <v>3472.1336182500004</v>
      </c>
      <c r="V126" s="36">
        <f>SUMIFS(СВЦЭМ!$C$39:$C$782,СВЦЭМ!$A$39:$A$782,$A126,СВЦЭМ!$B$39:$B$782,V$119)+'СЕТ СН'!$I$12+СВЦЭМ!$D$10+'СЕТ СН'!$I$5-'СЕТ СН'!$I$20</f>
        <v>3456.3267526500003</v>
      </c>
      <c r="W126" s="36">
        <f>SUMIFS(СВЦЭМ!$C$39:$C$782,СВЦЭМ!$A$39:$A$782,$A126,СВЦЭМ!$B$39:$B$782,W$119)+'СЕТ СН'!$I$12+СВЦЭМ!$D$10+'СЕТ СН'!$I$5-'СЕТ СН'!$I$20</f>
        <v>3466.3420620000006</v>
      </c>
      <c r="X126" s="36">
        <f>SUMIFS(СВЦЭМ!$C$39:$C$782,СВЦЭМ!$A$39:$A$782,$A126,СВЦЭМ!$B$39:$B$782,X$119)+'СЕТ СН'!$I$12+СВЦЭМ!$D$10+'СЕТ СН'!$I$5-'СЕТ СН'!$I$20</f>
        <v>3475.2365828500006</v>
      </c>
      <c r="Y126" s="36">
        <f>SUMIFS(СВЦЭМ!$C$39:$C$782,СВЦЭМ!$A$39:$A$782,$A126,СВЦЭМ!$B$39:$B$782,Y$119)+'СЕТ СН'!$I$12+СВЦЭМ!$D$10+'СЕТ СН'!$I$5-'СЕТ СН'!$I$20</f>
        <v>3522.1404723200003</v>
      </c>
    </row>
    <row r="127" spans="1:27" ht="15.75" x14ac:dyDescent="0.2">
      <c r="A127" s="35">
        <f t="shared" si="3"/>
        <v>44538</v>
      </c>
      <c r="B127" s="36">
        <f>SUMIFS(СВЦЭМ!$C$39:$C$782,СВЦЭМ!$A$39:$A$782,$A127,СВЦЭМ!$B$39:$B$782,B$119)+'СЕТ СН'!$I$12+СВЦЭМ!$D$10+'СЕТ СН'!$I$5-'СЕТ СН'!$I$20</f>
        <v>3496.5138915500002</v>
      </c>
      <c r="C127" s="36">
        <f>SUMIFS(СВЦЭМ!$C$39:$C$782,СВЦЭМ!$A$39:$A$782,$A127,СВЦЭМ!$B$39:$B$782,C$119)+'СЕТ СН'!$I$12+СВЦЭМ!$D$10+'СЕТ СН'!$I$5-'СЕТ СН'!$I$20</f>
        <v>3492.7398156500003</v>
      </c>
      <c r="D127" s="36">
        <f>SUMIFS(СВЦЭМ!$C$39:$C$782,СВЦЭМ!$A$39:$A$782,$A127,СВЦЭМ!$B$39:$B$782,D$119)+'СЕТ СН'!$I$12+СВЦЭМ!$D$10+'СЕТ СН'!$I$5-'СЕТ СН'!$I$20</f>
        <v>3501.3087508400004</v>
      </c>
      <c r="E127" s="36">
        <f>SUMIFS(СВЦЭМ!$C$39:$C$782,СВЦЭМ!$A$39:$A$782,$A127,СВЦЭМ!$B$39:$B$782,E$119)+'СЕТ СН'!$I$12+СВЦЭМ!$D$10+'СЕТ СН'!$I$5-'СЕТ СН'!$I$20</f>
        <v>3513.5064279200005</v>
      </c>
      <c r="F127" s="36">
        <f>SUMIFS(СВЦЭМ!$C$39:$C$782,СВЦЭМ!$A$39:$A$782,$A127,СВЦЭМ!$B$39:$B$782,F$119)+'СЕТ СН'!$I$12+СВЦЭМ!$D$10+'СЕТ СН'!$I$5-'СЕТ СН'!$I$20</f>
        <v>3510.8617650900005</v>
      </c>
      <c r="G127" s="36">
        <f>SUMIFS(СВЦЭМ!$C$39:$C$782,СВЦЭМ!$A$39:$A$782,$A127,СВЦЭМ!$B$39:$B$782,G$119)+'СЕТ СН'!$I$12+СВЦЭМ!$D$10+'СЕТ СН'!$I$5-'СЕТ СН'!$I$20</f>
        <v>3479.8795525800006</v>
      </c>
      <c r="H127" s="36">
        <f>SUMIFS(СВЦЭМ!$C$39:$C$782,СВЦЭМ!$A$39:$A$782,$A127,СВЦЭМ!$B$39:$B$782,H$119)+'СЕТ СН'!$I$12+СВЦЭМ!$D$10+'СЕТ СН'!$I$5-'СЕТ СН'!$I$20</f>
        <v>3464.3428174200003</v>
      </c>
      <c r="I127" s="36">
        <f>SUMIFS(СВЦЭМ!$C$39:$C$782,СВЦЭМ!$A$39:$A$782,$A127,СВЦЭМ!$B$39:$B$782,I$119)+'СЕТ СН'!$I$12+СВЦЭМ!$D$10+'СЕТ СН'!$I$5-'СЕТ СН'!$I$20</f>
        <v>3443.3970170500006</v>
      </c>
      <c r="J127" s="36">
        <f>SUMIFS(СВЦЭМ!$C$39:$C$782,СВЦЭМ!$A$39:$A$782,$A127,СВЦЭМ!$B$39:$B$782,J$119)+'СЕТ СН'!$I$12+СВЦЭМ!$D$10+'СЕТ СН'!$I$5-'СЕТ СН'!$I$20</f>
        <v>3490.5377708200003</v>
      </c>
      <c r="K127" s="36">
        <f>SUMIFS(СВЦЭМ!$C$39:$C$782,СВЦЭМ!$A$39:$A$782,$A127,СВЦЭМ!$B$39:$B$782,K$119)+'СЕТ СН'!$I$12+СВЦЭМ!$D$10+'СЕТ СН'!$I$5-'СЕТ СН'!$I$20</f>
        <v>3486.19482444</v>
      </c>
      <c r="L127" s="36">
        <f>SUMIFS(СВЦЭМ!$C$39:$C$782,СВЦЭМ!$A$39:$A$782,$A127,СВЦЭМ!$B$39:$B$782,L$119)+'СЕТ СН'!$I$12+СВЦЭМ!$D$10+'СЕТ СН'!$I$5-'СЕТ СН'!$I$20</f>
        <v>3491.5785859200005</v>
      </c>
      <c r="M127" s="36">
        <f>SUMIFS(СВЦЭМ!$C$39:$C$782,СВЦЭМ!$A$39:$A$782,$A127,СВЦЭМ!$B$39:$B$782,M$119)+'СЕТ СН'!$I$12+СВЦЭМ!$D$10+'СЕТ СН'!$I$5-'СЕТ СН'!$I$20</f>
        <v>3487.5923141500002</v>
      </c>
      <c r="N127" s="36">
        <f>SUMIFS(СВЦЭМ!$C$39:$C$782,СВЦЭМ!$A$39:$A$782,$A127,СВЦЭМ!$B$39:$B$782,N$119)+'СЕТ СН'!$I$12+СВЦЭМ!$D$10+'СЕТ СН'!$I$5-'СЕТ СН'!$I$20</f>
        <v>3483.6401913900004</v>
      </c>
      <c r="O127" s="36">
        <f>SUMIFS(СВЦЭМ!$C$39:$C$782,СВЦЭМ!$A$39:$A$782,$A127,СВЦЭМ!$B$39:$B$782,O$119)+'СЕТ СН'!$I$12+СВЦЭМ!$D$10+'СЕТ СН'!$I$5-'СЕТ СН'!$I$20</f>
        <v>3480.1789630800004</v>
      </c>
      <c r="P127" s="36">
        <f>SUMIFS(СВЦЭМ!$C$39:$C$782,СВЦЭМ!$A$39:$A$782,$A127,СВЦЭМ!$B$39:$B$782,P$119)+'СЕТ СН'!$I$12+СВЦЭМ!$D$10+'СЕТ СН'!$I$5-'СЕТ СН'!$I$20</f>
        <v>3485.5831476700005</v>
      </c>
      <c r="Q127" s="36">
        <f>SUMIFS(СВЦЭМ!$C$39:$C$782,СВЦЭМ!$A$39:$A$782,$A127,СВЦЭМ!$B$39:$B$782,Q$119)+'СЕТ СН'!$I$12+СВЦЭМ!$D$10+'СЕТ СН'!$I$5-'СЕТ СН'!$I$20</f>
        <v>3468.8720744100001</v>
      </c>
      <c r="R127" s="36">
        <f>SUMIFS(СВЦЭМ!$C$39:$C$782,СВЦЭМ!$A$39:$A$782,$A127,СВЦЭМ!$B$39:$B$782,R$119)+'СЕТ СН'!$I$12+СВЦЭМ!$D$10+'СЕТ СН'!$I$5-'СЕТ СН'!$I$20</f>
        <v>3478.6065896200002</v>
      </c>
      <c r="S127" s="36">
        <f>SUMIFS(СВЦЭМ!$C$39:$C$782,СВЦЭМ!$A$39:$A$782,$A127,СВЦЭМ!$B$39:$B$782,S$119)+'СЕТ СН'!$I$12+СВЦЭМ!$D$10+'СЕТ СН'!$I$5-'СЕТ СН'!$I$20</f>
        <v>3469.0324610600001</v>
      </c>
      <c r="T127" s="36">
        <f>SUMIFS(СВЦЭМ!$C$39:$C$782,СВЦЭМ!$A$39:$A$782,$A127,СВЦЭМ!$B$39:$B$782,T$119)+'СЕТ СН'!$I$12+СВЦЭМ!$D$10+'СЕТ СН'!$I$5-'СЕТ СН'!$I$20</f>
        <v>3462.6324385100006</v>
      </c>
      <c r="U127" s="36">
        <f>SUMIFS(СВЦЭМ!$C$39:$C$782,СВЦЭМ!$A$39:$A$782,$A127,СВЦЭМ!$B$39:$B$782,U$119)+'СЕТ СН'!$I$12+СВЦЭМ!$D$10+'СЕТ СН'!$I$5-'СЕТ СН'!$I$20</f>
        <v>3507.8403166600001</v>
      </c>
      <c r="V127" s="36">
        <f>SUMIFS(СВЦЭМ!$C$39:$C$782,СВЦЭМ!$A$39:$A$782,$A127,СВЦЭМ!$B$39:$B$782,V$119)+'СЕТ СН'!$I$12+СВЦЭМ!$D$10+'СЕТ СН'!$I$5-'СЕТ СН'!$I$20</f>
        <v>3472.5342032600001</v>
      </c>
      <c r="W127" s="36">
        <f>SUMIFS(СВЦЭМ!$C$39:$C$782,СВЦЭМ!$A$39:$A$782,$A127,СВЦЭМ!$B$39:$B$782,W$119)+'СЕТ СН'!$I$12+СВЦЭМ!$D$10+'СЕТ СН'!$I$5-'СЕТ СН'!$I$20</f>
        <v>3525.1040006800004</v>
      </c>
      <c r="X127" s="36">
        <f>SUMIFS(СВЦЭМ!$C$39:$C$782,СВЦЭМ!$A$39:$A$782,$A127,СВЦЭМ!$B$39:$B$782,X$119)+'СЕТ СН'!$I$12+СВЦЭМ!$D$10+'СЕТ СН'!$I$5-'СЕТ СН'!$I$20</f>
        <v>3539.8069214400002</v>
      </c>
      <c r="Y127" s="36">
        <f>SUMIFS(СВЦЭМ!$C$39:$C$782,СВЦЭМ!$A$39:$A$782,$A127,СВЦЭМ!$B$39:$B$782,Y$119)+'СЕТ СН'!$I$12+СВЦЭМ!$D$10+'СЕТ СН'!$I$5-'СЕТ СН'!$I$20</f>
        <v>3547.4820717300004</v>
      </c>
    </row>
    <row r="128" spans="1:27" ht="15.75" x14ac:dyDescent="0.2">
      <c r="A128" s="35">
        <f t="shared" si="3"/>
        <v>44539</v>
      </c>
      <c r="B128" s="36">
        <f>SUMIFS(СВЦЭМ!$C$39:$C$782,СВЦЭМ!$A$39:$A$782,$A128,СВЦЭМ!$B$39:$B$782,B$119)+'СЕТ СН'!$I$12+СВЦЭМ!$D$10+'СЕТ СН'!$I$5-'СЕТ СН'!$I$20</f>
        <v>3516.15546068</v>
      </c>
      <c r="C128" s="36">
        <f>SUMIFS(СВЦЭМ!$C$39:$C$782,СВЦЭМ!$A$39:$A$782,$A128,СВЦЭМ!$B$39:$B$782,C$119)+'СЕТ СН'!$I$12+СВЦЭМ!$D$10+'СЕТ СН'!$I$5-'СЕТ СН'!$I$20</f>
        <v>3468.77738967</v>
      </c>
      <c r="D128" s="36">
        <f>SUMIFS(СВЦЭМ!$C$39:$C$782,СВЦЭМ!$A$39:$A$782,$A128,СВЦЭМ!$B$39:$B$782,D$119)+'СЕТ СН'!$I$12+СВЦЭМ!$D$10+'СЕТ СН'!$I$5-'СЕТ СН'!$I$20</f>
        <v>3477.1598760900006</v>
      </c>
      <c r="E128" s="36">
        <f>SUMIFS(СВЦЭМ!$C$39:$C$782,СВЦЭМ!$A$39:$A$782,$A128,СВЦЭМ!$B$39:$B$782,E$119)+'СЕТ СН'!$I$12+СВЦЭМ!$D$10+'СЕТ СН'!$I$5-'СЕТ СН'!$I$20</f>
        <v>3488.8106015400003</v>
      </c>
      <c r="F128" s="36">
        <f>SUMIFS(СВЦЭМ!$C$39:$C$782,СВЦЭМ!$A$39:$A$782,$A128,СВЦЭМ!$B$39:$B$782,F$119)+'СЕТ СН'!$I$12+СВЦЭМ!$D$10+'СЕТ СН'!$I$5-'СЕТ СН'!$I$20</f>
        <v>3493.80748159</v>
      </c>
      <c r="G128" s="36">
        <f>SUMIFS(СВЦЭМ!$C$39:$C$782,СВЦЭМ!$A$39:$A$782,$A128,СВЦЭМ!$B$39:$B$782,G$119)+'СЕТ СН'!$I$12+СВЦЭМ!$D$10+'СЕТ СН'!$I$5-'СЕТ СН'!$I$20</f>
        <v>3460.3714954800002</v>
      </c>
      <c r="H128" s="36">
        <f>SUMIFS(СВЦЭМ!$C$39:$C$782,СВЦЭМ!$A$39:$A$782,$A128,СВЦЭМ!$B$39:$B$782,H$119)+'СЕТ СН'!$I$12+СВЦЭМ!$D$10+'СЕТ СН'!$I$5-'СЕТ СН'!$I$20</f>
        <v>3441.7968272100002</v>
      </c>
      <c r="I128" s="36">
        <f>SUMIFS(СВЦЭМ!$C$39:$C$782,СВЦЭМ!$A$39:$A$782,$A128,СВЦЭМ!$B$39:$B$782,I$119)+'СЕТ СН'!$I$12+СВЦЭМ!$D$10+'СЕТ СН'!$I$5-'СЕТ СН'!$I$20</f>
        <v>3433.5900747100004</v>
      </c>
      <c r="J128" s="36">
        <f>SUMIFS(СВЦЭМ!$C$39:$C$782,СВЦЭМ!$A$39:$A$782,$A128,СВЦЭМ!$B$39:$B$782,J$119)+'СЕТ СН'!$I$12+СВЦЭМ!$D$10+'СЕТ СН'!$I$5-'СЕТ СН'!$I$20</f>
        <v>3462.4285908300003</v>
      </c>
      <c r="K128" s="36">
        <f>SUMIFS(СВЦЭМ!$C$39:$C$782,СВЦЭМ!$A$39:$A$782,$A128,СВЦЭМ!$B$39:$B$782,K$119)+'СЕТ СН'!$I$12+СВЦЭМ!$D$10+'СЕТ СН'!$I$5-'СЕТ СН'!$I$20</f>
        <v>3484.5105750500006</v>
      </c>
      <c r="L128" s="36">
        <f>SUMIFS(СВЦЭМ!$C$39:$C$782,СВЦЭМ!$A$39:$A$782,$A128,СВЦЭМ!$B$39:$B$782,L$119)+'СЕТ СН'!$I$12+СВЦЭМ!$D$10+'СЕТ СН'!$I$5-'СЕТ СН'!$I$20</f>
        <v>3478.8160470700004</v>
      </c>
      <c r="M128" s="36">
        <f>SUMIFS(СВЦЭМ!$C$39:$C$782,СВЦЭМ!$A$39:$A$782,$A128,СВЦЭМ!$B$39:$B$782,M$119)+'СЕТ СН'!$I$12+СВЦЭМ!$D$10+'СЕТ СН'!$I$5-'СЕТ СН'!$I$20</f>
        <v>3462.3902506200002</v>
      </c>
      <c r="N128" s="36">
        <f>SUMIFS(СВЦЭМ!$C$39:$C$782,СВЦЭМ!$A$39:$A$782,$A128,СВЦЭМ!$B$39:$B$782,N$119)+'СЕТ СН'!$I$12+СВЦЭМ!$D$10+'СЕТ СН'!$I$5-'СЕТ СН'!$I$20</f>
        <v>3501.7265161600003</v>
      </c>
      <c r="O128" s="36">
        <f>SUMIFS(СВЦЭМ!$C$39:$C$782,СВЦЭМ!$A$39:$A$782,$A128,СВЦЭМ!$B$39:$B$782,O$119)+'СЕТ СН'!$I$12+СВЦЭМ!$D$10+'СЕТ СН'!$I$5-'СЕТ СН'!$I$20</f>
        <v>3491.8153258800003</v>
      </c>
      <c r="P128" s="36">
        <f>SUMIFS(СВЦЭМ!$C$39:$C$782,СВЦЭМ!$A$39:$A$782,$A128,СВЦЭМ!$B$39:$B$782,P$119)+'СЕТ СН'!$I$12+СВЦЭМ!$D$10+'СЕТ СН'!$I$5-'СЕТ СН'!$I$20</f>
        <v>3491.7579333400004</v>
      </c>
      <c r="Q128" s="36">
        <f>SUMIFS(СВЦЭМ!$C$39:$C$782,СВЦЭМ!$A$39:$A$782,$A128,СВЦЭМ!$B$39:$B$782,Q$119)+'СЕТ СН'!$I$12+СВЦЭМ!$D$10+'СЕТ СН'!$I$5-'СЕТ СН'!$I$20</f>
        <v>3489.8779228800004</v>
      </c>
      <c r="R128" s="36">
        <f>SUMIFS(СВЦЭМ!$C$39:$C$782,СВЦЭМ!$A$39:$A$782,$A128,СВЦЭМ!$B$39:$B$782,R$119)+'СЕТ СН'!$I$12+СВЦЭМ!$D$10+'СЕТ СН'!$I$5-'СЕТ СН'!$I$20</f>
        <v>3482.1240532700003</v>
      </c>
      <c r="S128" s="36">
        <f>SUMIFS(СВЦЭМ!$C$39:$C$782,СВЦЭМ!$A$39:$A$782,$A128,СВЦЭМ!$B$39:$B$782,S$119)+'СЕТ СН'!$I$12+СВЦЭМ!$D$10+'СЕТ СН'!$I$5-'СЕТ СН'!$I$20</f>
        <v>3485.4945127800002</v>
      </c>
      <c r="T128" s="36">
        <f>SUMIFS(СВЦЭМ!$C$39:$C$782,СВЦЭМ!$A$39:$A$782,$A128,СВЦЭМ!$B$39:$B$782,T$119)+'СЕТ СН'!$I$12+СВЦЭМ!$D$10+'СЕТ СН'!$I$5-'СЕТ СН'!$I$20</f>
        <v>3484.0695949600004</v>
      </c>
      <c r="U128" s="36">
        <f>SUMIFS(СВЦЭМ!$C$39:$C$782,СВЦЭМ!$A$39:$A$782,$A128,СВЦЭМ!$B$39:$B$782,U$119)+'СЕТ СН'!$I$12+СВЦЭМ!$D$10+'СЕТ СН'!$I$5-'СЕТ СН'!$I$20</f>
        <v>3493.6318844100006</v>
      </c>
      <c r="V128" s="36">
        <f>SUMIFS(СВЦЭМ!$C$39:$C$782,СВЦЭМ!$A$39:$A$782,$A128,СВЦЭМ!$B$39:$B$782,V$119)+'СЕТ СН'!$I$12+СВЦЭМ!$D$10+'СЕТ СН'!$I$5-'СЕТ СН'!$I$20</f>
        <v>3498.1225945600004</v>
      </c>
      <c r="W128" s="36">
        <f>SUMIFS(СВЦЭМ!$C$39:$C$782,СВЦЭМ!$A$39:$A$782,$A128,СВЦЭМ!$B$39:$B$782,W$119)+'СЕТ СН'!$I$12+СВЦЭМ!$D$10+'СЕТ СН'!$I$5-'СЕТ СН'!$I$20</f>
        <v>3492.9756545400005</v>
      </c>
      <c r="X128" s="36">
        <f>SUMIFS(СВЦЭМ!$C$39:$C$782,СВЦЭМ!$A$39:$A$782,$A128,СВЦЭМ!$B$39:$B$782,X$119)+'СЕТ СН'!$I$12+СВЦЭМ!$D$10+'СЕТ СН'!$I$5-'СЕТ СН'!$I$20</f>
        <v>3490.58552513</v>
      </c>
      <c r="Y128" s="36">
        <f>SUMIFS(СВЦЭМ!$C$39:$C$782,СВЦЭМ!$A$39:$A$782,$A128,СВЦЭМ!$B$39:$B$782,Y$119)+'СЕТ СН'!$I$12+СВЦЭМ!$D$10+'СЕТ СН'!$I$5-'СЕТ СН'!$I$20</f>
        <v>3509.13836188</v>
      </c>
    </row>
    <row r="129" spans="1:25" ht="15.75" x14ac:dyDescent="0.2">
      <c r="A129" s="35">
        <f t="shared" si="3"/>
        <v>44540</v>
      </c>
      <c r="B129" s="36">
        <f>SUMIFS(СВЦЭМ!$C$39:$C$782,СВЦЭМ!$A$39:$A$782,$A129,СВЦЭМ!$B$39:$B$782,B$119)+'СЕТ СН'!$I$12+СВЦЭМ!$D$10+'СЕТ СН'!$I$5-'СЕТ СН'!$I$20</f>
        <v>3542.6924407200004</v>
      </c>
      <c r="C129" s="36">
        <f>SUMIFS(СВЦЭМ!$C$39:$C$782,СВЦЭМ!$A$39:$A$782,$A129,СВЦЭМ!$B$39:$B$782,C$119)+'СЕТ СН'!$I$12+СВЦЭМ!$D$10+'СЕТ СН'!$I$5-'СЕТ СН'!$I$20</f>
        <v>3536.5703374900004</v>
      </c>
      <c r="D129" s="36">
        <f>SUMIFS(СВЦЭМ!$C$39:$C$782,СВЦЭМ!$A$39:$A$782,$A129,СВЦЭМ!$B$39:$B$782,D$119)+'СЕТ СН'!$I$12+СВЦЭМ!$D$10+'СЕТ СН'!$I$5-'СЕТ СН'!$I$20</f>
        <v>3539.2968768600003</v>
      </c>
      <c r="E129" s="36">
        <f>SUMIFS(СВЦЭМ!$C$39:$C$782,СВЦЭМ!$A$39:$A$782,$A129,СВЦЭМ!$B$39:$B$782,E$119)+'СЕТ СН'!$I$12+СВЦЭМ!$D$10+'СЕТ СН'!$I$5-'СЕТ СН'!$I$20</f>
        <v>3539.4866441700005</v>
      </c>
      <c r="F129" s="36">
        <f>SUMIFS(СВЦЭМ!$C$39:$C$782,СВЦЭМ!$A$39:$A$782,$A129,СВЦЭМ!$B$39:$B$782,F$119)+'СЕТ СН'!$I$12+СВЦЭМ!$D$10+'СЕТ СН'!$I$5-'СЕТ СН'!$I$20</f>
        <v>3528.1859222100002</v>
      </c>
      <c r="G129" s="36">
        <f>SUMIFS(СВЦЭМ!$C$39:$C$782,СВЦЭМ!$A$39:$A$782,$A129,СВЦЭМ!$B$39:$B$782,G$119)+'СЕТ СН'!$I$12+СВЦЭМ!$D$10+'СЕТ СН'!$I$5-'СЕТ СН'!$I$20</f>
        <v>3502.2811376300006</v>
      </c>
      <c r="H129" s="36">
        <f>SUMIFS(СВЦЭМ!$C$39:$C$782,СВЦЭМ!$A$39:$A$782,$A129,СВЦЭМ!$B$39:$B$782,H$119)+'СЕТ СН'!$I$12+СВЦЭМ!$D$10+'СЕТ СН'!$I$5-'СЕТ СН'!$I$20</f>
        <v>3464.1534403700002</v>
      </c>
      <c r="I129" s="36">
        <f>SUMIFS(СВЦЭМ!$C$39:$C$782,СВЦЭМ!$A$39:$A$782,$A129,СВЦЭМ!$B$39:$B$782,I$119)+'СЕТ СН'!$I$12+СВЦЭМ!$D$10+'СЕТ СН'!$I$5-'СЕТ СН'!$I$20</f>
        <v>3462.0744960700004</v>
      </c>
      <c r="J129" s="36">
        <f>SUMIFS(СВЦЭМ!$C$39:$C$782,СВЦЭМ!$A$39:$A$782,$A129,СВЦЭМ!$B$39:$B$782,J$119)+'СЕТ СН'!$I$12+СВЦЭМ!$D$10+'СЕТ СН'!$I$5-'СЕТ СН'!$I$20</f>
        <v>3440.4361625200004</v>
      </c>
      <c r="K129" s="36">
        <f>SUMIFS(СВЦЭМ!$C$39:$C$782,СВЦЭМ!$A$39:$A$782,$A129,СВЦЭМ!$B$39:$B$782,K$119)+'СЕТ СН'!$I$12+СВЦЭМ!$D$10+'СЕТ СН'!$I$5-'СЕТ СН'!$I$20</f>
        <v>3461.3773469100006</v>
      </c>
      <c r="L129" s="36">
        <f>SUMIFS(СВЦЭМ!$C$39:$C$782,СВЦЭМ!$A$39:$A$782,$A129,СВЦЭМ!$B$39:$B$782,L$119)+'СЕТ СН'!$I$12+СВЦЭМ!$D$10+'СЕТ СН'!$I$5-'СЕТ СН'!$I$20</f>
        <v>3482.4634930100001</v>
      </c>
      <c r="M129" s="36">
        <f>SUMIFS(СВЦЭМ!$C$39:$C$782,СВЦЭМ!$A$39:$A$782,$A129,СВЦЭМ!$B$39:$B$782,M$119)+'СЕТ СН'!$I$12+СВЦЭМ!$D$10+'СЕТ СН'!$I$5-'СЕТ СН'!$I$20</f>
        <v>3494.3142742700002</v>
      </c>
      <c r="N129" s="36">
        <f>SUMIFS(СВЦЭМ!$C$39:$C$782,СВЦЭМ!$A$39:$A$782,$A129,СВЦЭМ!$B$39:$B$782,N$119)+'СЕТ СН'!$I$12+СВЦЭМ!$D$10+'СЕТ СН'!$I$5-'СЕТ СН'!$I$20</f>
        <v>3533.4444307600006</v>
      </c>
      <c r="O129" s="36">
        <f>SUMIFS(СВЦЭМ!$C$39:$C$782,СВЦЭМ!$A$39:$A$782,$A129,СВЦЭМ!$B$39:$B$782,O$119)+'СЕТ СН'!$I$12+СВЦЭМ!$D$10+'СЕТ СН'!$I$5-'СЕТ СН'!$I$20</f>
        <v>3519.7489405600004</v>
      </c>
      <c r="P129" s="36">
        <f>SUMIFS(СВЦЭМ!$C$39:$C$782,СВЦЭМ!$A$39:$A$782,$A129,СВЦЭМ!$B$39:$B$782,P$119)+'СЕТ СН'!$I$12+СВЦЭМ!$D$10+'СЕТ СН'!$I$5-'СЕТ СН'!$I$20</f>
        <v>3510.78054832</v>
      </c>
      <c r="Q129" s="36">
        <f>SUMIFS(СВЦЭМ!$C$39:$C$782,СВЦЭМ!$A$39:$A$782,$A129,СВЦЭМ!$B$39:$B$782,Q$119)+'СЕТ СН'!$I$12+СВЦЭМ!$D$10+'СЕТ СН'!$I$5-'СЕТ СН'!$I$20</f>
        <v>3504.7228347700002</v>
      </c>
      <c r="R129" s="36">
        <f>SUMIFS(СВЦЭМ!$C$39:$C$782,СВЦЭМ!$A$39:$A$782,$A129,СВЦЭМ!$B$39:$B$782,R$119)+'СЕТ СН'!$I$12+СВЦЭМ!$D$10+'СЕТ СН'!$I$5-'СЕТ СН'!$I$20</f>
        <v>3494.1885516100001</v>
      </c>
      <c r="S129" s="36">
        <f>SUMIFS(СВЦЭМ!$C$39:$C$782,СВЦЭМ!$A$39:$A$782,$A129,СВЦЭМ!$B$39:$B$782,S$119)+'СЕТ СН'!$I$12+СВЦЭМ!$D$10+'СЕТ СН'!$I$5-'СЕТ СН'!$I$20</f>
        <v>3464.5542830600002</v>
      </c>
      <c r="T129" s="36">
        <f>SUMIFS(СВЦЭМ!$C$39:$C$782,СВЦЭМ!$A$39:$A$782,$A129,СВЦЭМ!$B$39:$B$782,T$119)+'СЕТ СН'!$I$12+СВЦЭМ!$D$10+'СЕТ СН'!$I$5-'СЕТ СН'!$I$20</f>
        <v>3460.8086660500003</v>
      </c>
      <c r="U129" s="36">
        <f>SUMIFS(СВЦЭМ!$C$39:$C$782,СВЦЭМ!$A$39:$A$782,$A129,СВЦЭМ!$B$39:$B$782,U$119)+'СЕТ СН'!$I$12+СВЦЭМ!$D$10+'СЕТ СН'!$I$5-'СЕТ СН'!$I$20</f>
        <v>3462.6748340000004</v>
      </c>
      <c r="V129" s="36">
        <f>SUMIFS(СВЦЭМ!$C$39:$C$782,СВЦЭМ!$A$39:$A$782,$A129,СВЦЭМ!$B$39:$B$782,V$119)+'СЕТ СН'!$I$12+СВЦЭМ!$D$10+'СЕТ СН'!$I$5-'СЕТ СН'!$I$20</f>
        <v>3469.5600600900002</v>
      </c>
      <c r="W129" s="36">
        <f>SUMIFS(СВЦЭМ!$C$39:$C$782,СВЦЭМ!$A$39:$A$782,$A129,СВЦЭМ!$B$39:$B$782,W$119)+'СЕТ СН'!$I$12+СВЦЭМ!$D$10+'СЕТ СН'!$I$5-'СЕТ СН'!$I$20</f>
        <v>3486.5120655400005</v>
      </c>
      <c r="X129" s="36">
        <f>SUMIFS(СВЦЭМ!$C$39:$C$782,СВЦЭМ!$A$39:$A$782,$A129,СВЦЭМ!$B$39:$B$782,X$119)+'СЕТ СН'!$I$12+СВЦЭМ!$D$10+'СЕТ СН'!$I$5-'СЕТ СН'!$I$20</f>
        <v>3477.6386286100005</v>
      </c>
      <c r="Y129" s="36">
        <f>SUMIFS(СВЦЭМ!$C$39:$C$782,СВЦЭМ!$A$39:$A$782,$A129,СВЦЭМ!$B$39:$B$782,Y$119)+'СЕТ СН'!$I$12+СВЦЭМ!$D$10+'СЕТ СН'!$I$5-'СЕТ СН'!$I$20</f>
        <v>3524.2975860100005</v>
      </c>
    </row>
    <row r="130" spans="1:25" ht="15.75" x14ac:dyDescent="0.2">
      <c r="A130" s="35">
        <f t="shared" si="3"/>
        <v>44541</v>
      </c>
      <c r="B130" s="36">
        <f>SUMIFS(СВЦЭМ!$C$39:$C$782,СВЦЭМ!$A$39:$A$782,$A130,СВЦЭМ!$B$39:$B$782,B$119)+'СЕТ СН'!$I$12+СВЦЭМ!$D$10+'СЕТ СН'!$I$5-'СЕТ СН'!$I$20</f>
        <v>3545.2824216500003</v>
      </c>
      <c r="C130" s="36">
        <f>SUMIFS(СВЦЭМ!$C$39:$C$782,СВЦЭМ!$A$39:$A$782,$A130,СВЦЭМ!$B$39:$B$782,C$119)+'СЕТ СН'!$I$12+СВЦЭМ!$D$10+'СЕТ СН'!$I$5-'СЕТ СН'!$I$20</f>
        <v>3533.5817515600002</v>
      </c>
      <c r="D130" s="36">
        <f>SUMIFS(СВЦЭМ!$C$39:$C$782,СВЦЭМ!$A$39:$A$782,$A130,СВЦЭМ!$B$39:$B$782,D$119)+'СЕТ СН'!$I$12+СВЦЭМ!$D$10+'СЕТ СН'!$I$5-'СЕТ СН'!$I$20</f>
        <v>3538.0335940200002</v>
      </c>
      <c r="E130" s="36">
        <f>SUMIFS(СВЦЭМ!$C$39:$C$782,СВЦЭМ!$A$39:$A$782,$A130,СВЦЭМ!$B$39:$B$782,E$119)+'СЕТ СН'!$I$12+СВЦЭМ!$D$10+'СЕТ СН'!$I$5-'СЕТ СН'!$I$20</f>
        <v>3540.2935096500005</v>
      </c>
      <c r="F130" s="36">
        <f>SUMIFS(СВЦЭМ!$C$39:$C$782,СВЦЭМ!$A$39:$A$782,$A130,СВЦЭМ!$B$39:$B$782,F$119)+'СЕТ СН'!$I$12+СВЦЭМ!$D$10+'СЕТ СН'!$I$5-'СЕТ СН'!$I$20</f>
        <v>3529.22066713</v>
      </c>
      <c r="G130" s="36">
        <f>SUMIFS(СВЦЭМ!$C$39:$C$782,СВЦЭМ!$A$39:$A$782,$A130,СВЦЭМ!$B$39:$B$782,G$119)+'СЕТ СН'!$I$12+СВЦЭМ!$D$10+'СЕТ СН'!$I$5-'СЕТ СН'!$I$20</f>
        <v>3516.2312948600002</v>
      </c>
      <c r="H130" s="36">
        <f>SUMIFS(СВЦЭМ!$C$39:$C$782,СВЦЭМ!$A$39:$A$782,$A130,СВЦЭМ!$B$39:$B$782,H$119)+'СЕТ СН'!$I$12+СВЦЭМ!$D$10+'СЕТ СН'!$I$5-'СЕТ СН'!$I$20</f>
        <v>3494.4654194200002</v>
      </c>
      <c r="I130" s="36">
        <f>SUMIFS(СВЦЭМ!$C$39:$C$782,СВЦЭМ!$A$39:$A$782,$A130,СВЦЭМ!$B$39:$B$782,I$119)+'СЕТ СН'!$I$12+СВЦЭМ!$D$10+'СЕТ СН'!$I$5-'СЕТ СН'!$I$20</f>
        <v>3467.8224393700002</v>
      </c>
      <c r="J130" s="36">
        <f>SUMIFS(СВЦЭМ!$C$39:$C$782,СВЦЭМ!$A$39:$A$782,$A130,СВЦЭМ!$B$39:$B$782,J$119)+'СЕТ СН'!$I$12+СВЦЭМ!$D$10+'СЕТ СН'!$I$5-'СЕТ СН'!$I$20</f>
        <v>3443.4682446700003</v>
      </c>
      <c r="K130" s="36">
        <f>SUMIFS(СВЦЭМ!$C$39:$C$782,СВЦЭМ!$A$39:$A$782,$A130,СВЦЭМ!$B$39:$B$782,K$119)+'СЕТ СН'!$I$12+СВЦЭМ!$D$10+'СЕТ СН'!$I$5-'СЕТ СН'!$I$20</f>
        <v>3432.4261416100003</v>
      </c>
      <c r="L130" s="36">
        <f>SUMIFS(СВЦЭМ!$C$39:$C$782,СВЦЭМ!$A$39:$A$782,$A130,СВЦЭМ!$B$39:$B$782,L$119)+'СЕТ СН'!$I$12+СВЦЭМ!$D$10+'СЕТ СН'!$I$5-'СЕТ СН'!$I$20</f>
        <v>3442.5089187700005</v>
      </c>
      <c r="M130" s="36">
        <f>SUMIFS(СВЦЭМ!$C$39:$C$782,СВЦЭМ!$A$39:$A$782,$A130,СВЦЭМ!$B$39:$B$782,M$119)+'СЕТ СН'!$I$12+СВЦЭМ!$D$10+'СЕТ СН'!$I$5-'СЕТ СН'!$I$20</f>
        <v>3447.7901363800001</v>
      </c>
      <c r="N130" s="36">
        <f>SUMIFS(СВЦЭМ!$C$39:$C$782,СВЦЭМ!$A$39:$A$782,$A130,СВЦЭМ!$B$39:$B$782,N$119)+'СЕТ СН'!$I$12+СВЦЭМ!$D$10+'СЕТ СН'!$I$5-'СЕТ СН'!$I$20</f>
        <v>3499.1965570000002</v>
      </c>
      <c r="O130" s="36">
        <f>SUMIFS(СВЦЭМ!$C$39:$C$782,СВЦЭМ!$A$39:$A$782,$A130,СВЦЭМ!$B$39:$B$782,O$119)+'СЕТ СН'!$I$12+СВЦЭМ!$D$10+'СЕТ СН'!$I$5-'СЕТ СН'!$I$20</f>
        <v>3521.4294521800002</v>
      </c>
      <c r="P130" s="36">
        <f>SUMIFS(СВЦЭМ!$C$39:$C$782,СВЦЭМ!$A$39:$A$782,$A130,СВЦЭМ!$B$39:$B$782,P$119)+'СЕТ СН'!$I$12+СВЦЭМ!$D$10+'СЕТ СН'!$I$5-'СЕТ СН'!$I$20</f>
        <v>3524.0678752200001</v>
      </c>
      <c r="Q130" s="36">
        <f>SUMIFS(СВЦЭМ!$C$39:$C$782,СВЦЭМ!$A$39:$A$782,$A130,СВЦЭМ!$B$39:$B$782,Q$119)+'СЕТ СН'!$I$12+СВЦЭМ!$D$10+'СЕТ СН'!$I$5-'СЕТ СН'!$I$20</f>
        <v>3517.1496491400003</v>
      </c>
      <c r="R130" s="36">
        <f>SUMIFS(СВЦЭМ!$C$39:$C$782,СВЦЭМ!$A$39:$A$782,$A130,СВЦЭМ!$B$39:$B$782,R$119)+'СЕТ СН'!$I$12+СВЦЭМ!$D$10+'СЕТ СН'!$I$5-'СЕТ СН'!$I$20</f>
        <v>3498.80673346</v>
      </c>
      <c r="S130" s="36">
        <f>SUMIFS(СВЦЭМ!$C$39:$C$782,СВЦЭМ!$A$39:$A$782,$A130,СВЦЭМ!$B$39:$B$782,S$119)+'СЕТ СН'!$I$12+СВЦЭМ!$D$10+'СЕТ СН'!$I$5-'СЕТ СН'!$I$20</f>
        <v>3429.79787528</v>
      </c>
      <c r="T130" s="36">
        <f>SUMIFS(СВЦЭМ!$C$39:$C$782,СВЦЭМ!$A$39:$A$782,$A130,СВЦЭМ!$B$39:$B$782,T$119)+'СЕТ СН'!$I$12+СВЦЭМ!$D$10+'СЕТ СН'!$I$5-'СЕТ СН'!$I$20</f>
        <v>3457.66278272</v>
      </c>
      <c r="U130" s="36">
        <f>SUMIFS(СВЦЭМ!$C$39:$C$782,СВЦЭМ!$A$39:$A$782,$A130,СВЦЭМ!$B$39:$B$782,U$119)+'СЕТ СН'!$I$12+СВЦЭМ!$D$10+'СЕТ СН'!$I$5-'СЕТ СН'!$I$20</f>
        <v>3444.3007071900001</v>
      </c>
      <c r="V130" s="36">
        <f>SUMIFS(СВЦЭМ!$C$39:$C$782,СВЦЭМ!$A$39:$A$782,$A130,СВЦЭМ!$B$39:$B$782,V$119)+'СЕТ СН'!$I$12+СВЦЭМ!$D$10+'СЕТ СН'!$I$5-'СЕТ СН'!$I$20</f>
        <v>3450.1174600300001</v>
      </c>
      <c r="W130" s="36">
        <f>SUMIFS(СВЦЭМ!$C$39:$C$782,СВЦЭМ!$A$39:$A$782,$A130,СВЦЭМ!$B$39:$B$782,W$119)+'СЕТ СН'!$I$12+СВЦЭМ!$D$10+'СЕТ СН'!$I$5-'СЕТ СН'!$I$20</f>
        <v>3499.8553952100001</v>
      </c>
      <c r="X130" s="36">
        <f>SUMIFS(СВЦЭМ!$C$39:$C$782,СВЦЭМ!$A$39:$A$782,$A130,СВЦЭМ!$B$39:$B$782,X$119)+'СЕТ СН'!$I$12+СВЦЭМ!$D$10+'СЕТ СН'!$I$5-'СЕТ СН'!$I$20</f>
        <v>3518.8680725000004</v>
      </c>
      <c r="Y130" s="36">
        <f>SUMIFS(СВЦЭМ!$C$39:$C$782,СВЦЭМ!$A$39:$A$782,$A130,СВЦЭМ!$B$39:$B$782,Y$119)+'СЕТ СН'!$I$12+СВЦЭМ!$D$10+'СЕТ СН'!$I$5-'СЕТ СН'!$I$20</f>
        <v>3521.39913574</v>
      </c>
    </row>
    <row r="131" spans="1:25" ht="15.75" x14ac:dyDescent="0.2">
      <c r="A131" s="35">
        <f t="shared" si="3"/>
        <v>44542</v>
      </c>
      <c r="B131" s="36">
        <f>SUMIFS(СВЦЭМ!$C$39:$C$782,СВЦЭМ!$A$39:$A$782,$A131,СВЦЭМ!$B$39:$B$782,B$119)+'СЕТ СН'!$I$12+СВЦЭМ!$D$10+'СЕТ СН'!$I$5-'СЕТ СН'!$I$20</f>
        <v>3497.9595558800002</v>
      </c>
      <c r="C131" s="36">
        <f>SUMIFS(СВЦЭМ!$C$39:$C$782,СВЦЭМ!$A$39:$A$782,$A131,СВЦЭМ!$B$39:$B$782,C$119)+'СЕТ СН'!$I$12+СВЦЭМ!$D$10+'СЕТ СН'!$I$5-'СЕТ СН'!$I$20</f>
        <v>3525.8132429000002</v>
      </c>
      <c r="D131" s="36">
        <f>SUMIFS(СВЦЭМ!$C$39:$C$782,СВЦЭМ!$A$39:$A$782,$A131,СВЦЭМ!$B$39:$B$782,D$119)+'СЕТ СН'!$I$12+СВЦЭМ!$D$10+'СЕТ СН'!$I$5-'СЕТ СН'!$I$20</f>
        <v>3552.6433784200003</v>
      </c>
      <c r="E131" s="36">
        <f>SUMIFS(СВЦЭМ!$C$39:$C$782,СВЦЭМ!$A$39:$A$782,$A131,СВЦЭМ!$B$39:$B$782,E$119)+'СЕТ СН'!$I$12+СВЦЭМ!$D$10+'СЕТ СН'!$I$5-'СЕТ СН'!$I$20</f>
        <v>3552.3532781600002</v>
      </c>
      <c r="F131" s="36">
        <f>SUMIFS(СВЦЭМ!$C$39:$C$782,СВЦЭМ!$A$39:$A$782,$A131,СВЦЭМ!$B$39:$B$782,F$119)+'СЕТ СН'!$I$12+СВЦЭМ!$D$10+'СЕТ СН'!$I$5-'СЕТ СН'!$I$20</f>
        <v>3544.5365994600006</v>
      </c>
      <c r="G131" s="36">
        <f>SUMIFS(СВЦЭМ!$C$39:$C$782,СВЦЭМ!$A$39:$A$782,$A131,СВЦЭМ!$B$39:$B$782,G$119)+'СЕТ СН'!$I$12+СВЦЭМ!$D$10+'СЕТ СН'!$I$5-'СЕТ СН'!$I$20</f>
        <v>3537.8298918800001</v>
      </c>
      <c r="H131" s="36">
        <f>SUMIFS(СВЦЭМ!$C$39:$C$782,СВЦЭМ!$A$39:$A$782,$A131,СВЦЭМ!$B$39:$B$782,H$119)+'СЕТ СН'!$I$12+СВЦЭМ!$D$10+'СЕТ СН'!$I$5-'СЕТ СН'!$I$20</f>
        <v>3513.1318442400002</v>
      </c>
      <c r="I131" s="36">
        <f>SUMIFS(СВЦЭМ!$C$39:$C$782,СВЦЭМ!$A$39:$A$782,$A131,СВЦЭМ!$B$39:$B$782,I$119)+'СЕТ СН'!$I$12+СВЦЭМ!$D$10+'СЕТ СН'!$I$5-'СЕТ СН'!$I$20</f>
        <v>3522.3247487300005</v>
      </c>
      <c r="J131" s="36">
        <f>SUMIFS(СВЦЭМ!$C$39:$C$782,СВЦЭМ!$A$39:$A$782,$A131,СВЦЭМ!$B$39:$B$782,J$119)+'СЕТ СН'!$I$12+СВЦЭМ!$D$10+'СЕТ СН'!$I$5-'СЕТ СН'!$I$20</f>
        <v>3491.3732671300004</v>
      </c>
      <c r="K131" s="36">
        <f>SUMIFS(СВЦЭМ!$C$39:$C$782,СВЦЭМ!$A$39:$A$782,$A131,СВЦЭМ!$B$39:$B$782,K$119)+'СЕТ СН'!$I$12+СВЦЭМ!$D$10+'СЕТ СН'!$I$5-'СЕТ СН'!$I$20</f>
        <v>3465.9363100600003</v>
      </c>
      <c r="L131" s="36">
        <f>SUMIFS(СВЦЭМ!$C$39:$C$782,СВЦЭМ!$A$39:$A$782,$A131,СВЦЭМ!$B$39:$B$782,L$119)+'СЕТ СН'!$I$12+СВЦЭМ!$D$10+'СЕТ СН'!$I$5-'СЕТ СН'!$I$20</f>
        <v>3468.6561913800006</v>
      </c>
      <c r="M131" s="36">
        <f>SUMIFS(СВЦЭМ!$C$39:$C$782,СВЦЭМ!$A$39:$A$782,$A131,СВЦЭМ!$B$39:$B$782,M$119)+'СЕТ СН'!$I$12+СВЦЭМ!$D$10+'СЕТ СН'!$I$5-'СЕТ СН'!$I$20</f>
        <v>3481.7456474400005</v>
      </c>
      <c r="N131" s="36">
        <f>SUMIFS(СВЦЭМ!$C$39:$C$782,СВЦЭМ!$A$39:$A$782,$A131,СВЦЭМ!$B$39:$B$782,N$119)+'СЕТ СН'!$I$12+СВЦЭМ!$D$10+'СЕТ СН'!$I$5-'СЕТ СН'!$I$20</f>
        <v>3507.0548275700003</v>
      </c>
      <c r="O131" s="36">
        <f>SUMIFS(СВЦЭМ!$C$39:$C$782,СВЦЭМ!$A$39:$A$782,$A131,СВЦЭМ!$B$39:$B$782,O$119)+'СЕТ СН'!$I$12+СВЦЭМ!$D$10+'СЕТ СН'!$I$5-'СЕТ СН'!$I$20</f>
        <v>3519.99400504</v>
      </c>
      <c r="P131" s="36">
        <f>SUMIFS(СВЦЭМ!$C$39:$C$782,СВЦЭМ!$A$39:$A$782,$A131,СВЦЭМ!$B$39:$B$782,P$119)+'СЕТ СН'!$I$12+СВЦЭМ!$D$10+'СЕТ СН'!$I$5-'СЕТ СН'!$I$20</f>
        <v>3532.1833913400005</v>
      </c>
      <c r="Q131" s="36">
        <f>SUMIFS(СВЦЭМ!$C$39:$C$782,СВЦЭМ!$A$39:$A$782,$A131,СВЦЭМ!$B$39:$B$782,Q$119)+'СЕТ СН'!$I$12+СВЦЭМ!$D$10+'СЕТ СН'!$I$5-'СЕТ СН'!$I$20</f>
        <v>3524.2411774900002</v>
      </c>
      <c r="R131" s="36">
        <f>SUMIFS(СВЦЭМ!$C$39:$C$782,СВЦЭМ!$A$39:$A$782,$A131,СВЦЭМ!$B$39:$B$782,R$119)+'СЕТ СН'!$I$12+СВЦЭМ!$D$10+'СЕТ СН'!$I$5-'СЕТ СН'!$I$20</f>
        <v>3495.3163270300001</v>
      </c>
      <c r="S131" s="36">
        <f>SUMIFS(СВЦЭМ!$C$39:$C$782,СВЦЭМ!$A$39:$A$782,$A131,СВЦЭМ!$B$39:$B$782,S$119)+'СЕТ СН'!$I$12+СВЦЭМ!$D$10+'СЕТ СН'!$I$5-'СЕТ СН'!$I$20</f>
        <v>3435.3078527400003</v>
      </c>
      <c r="T131" s="36">
        <f>SUMIFS(СВЦЭМ!$C$39:$C$782,СВЦЭМ!$A$39:$A$782,$A131,СВЦЭМ!$B$39:$B$782,T$119)+'СЕТ СН'!$I$12+СВЦЭМ!$D$10+'СЕТ СН'!$I$5-'СЕТ СН'!$I$20</f>
        <v>3435.6786293500004</v>
      </c>
      <c r="U131" s="36">
        <f>SUMIFS(СВЦЭМ!$C$39:$C$782,СВЦЭМ!$A$39:$A$782,$A131,СВЦЭМ!$B$39:$B$782,U$119)+'СЕТ СН'!$I$12+СВЦЭМ!$D$10+'СЕТ СН'!$I$5-'СЕТ СН'!$I$20</f>
        <v>3456.4395645800005</v>
      </c>
      <c r="V131" s="36">
        <f>SUMIFS(СВЦЭМ!$C$39:$C$782,СВЦЭМ!$A$39:$A$782,$A131,СВЦЭМ!$B$39:$B$782,V$119)+'СЕТ СН'!$I$12+СВЦЭМ!$D$10+'СЕТ СН'!$I$5-'СЕТ СН'!$I$20</f>
        <v>3457.5211665300003</v>
      </c>
      <c r="W131" s="36">
        <f>SUMIFS(СВЦЭМ!$C$39:$C$782,СВЦЭМ!$A$39:$A$782,$A131,СВЦЭМ!$B$39:$B$782,W$119)+'СЕТ СН'!$I$12+СВЦЭМ!$D$10+'СЕТ СН'!$I$5-'СЕТ СН'!$I$20</f>
        <v>3483.8498880900006</v>
      </c>
      <c r="X131" s="36">
        <f>SUMIFS(СВЦЭМ!$C$39:$C$782,СВЦЭМ!$A$39:$A$782,$A131,СВЦЭМ!$B$39:$B$782,X$119)+'СЕТ СН'!$I$12+СВЦЭМ!$D$10+'СЕТ СН'!$I$5-'СЕТ СН'!$I$20</f>
        <v>3490.1744189700003</v>
      </c>
      <c r="Y131" s="36">
        <f>SUMIFS(СВЦЭМ!$C$39:$C$782,СВЦЭМ!$A$39:$A$782,$A131,СВЦЭМ!$B$39:$B$782,Y$119)+'СЕТ СН'!$I$12+СВЦЭМ!$D$10+'СЕТ СН'!$I$5-'СЕТ СН'!$I$20</f>
        <v>3505.9313314700003</v>
      </c>
    </row>
    <row r="132" spans="1:25" ht="15.75" x14ac:dyDescent="0.2">
      <c r="A132" s="35">
        <f t="shared" si="3"/>
        <v>44543</v>
      </c>
      <c r="B132" s="36">
        <f>SUMIFS(СВЦЭМ!$C$39:$C$782,СВЦЭМ!$A$39:$A$782,$A132,СВЦЭМ!$B$39:$B$782,B$119)+'СЕТ СН'!$I$12+СВЦЭМ!$D$10+'СЕТ СН'!$I$5-'СЕТ СН'!$I$20</f>
        <v>3523.8672922400001</v>
      </c>
      <c r="C132" s="36">
        <f>SUMIFS(СВЦЭМ!$C$39:$C$782,СВЦЭМ!$A$39:$A$782,$A132,СВЦЭМ!$B$39:$B$782,C$119)+'СЕТ СН'!$I$12+СВЦЭМ!$D$10+'СЕТ СН'!$I$5-'СЕТ СН'!$I$20</f>
        <v>3508.7157449800002</v>
      </c>
      <c r="D132" s="36">
        <f>SUMIFS(СВЦЭМ!$C$39:$C$782,СВЦЭМ!$A$39:$A$782,$A132,СВЦЭМ!$B$39:$B$782,D$119)+'СЕТ СН'!$I$12+СВЦЭМ!$D$10+'СЕТ СН'!$I$5-'СЕТ СН'!$I$20</f>
        <v>3511.5317051500006</v>
      </c>
      <c r="E132" s="36">
        <f>SUMIFS(СВЦЭМ!$C$39:$C$782,СВЦЭМ!$A$39:$A$782,$A132,СВЦЭМ!$B$39:$B$782,E$119)+'СЕТ СН'!$I$12+СВЦЭМ!$D$10+'СЕТ СН'!$I$5-'СЕТ СН'!$I$20</f>
        <v>3516.4355746600004</v>
      </c>
      <c r="F132" s="36">
        <f>SUMIFS(СВЦЭМ!$C$39:$C$782,СВЦЭМ!$A$39:$A$782,$A132,СВЦЭМ!$B$39:$B$782,F$119)+'СЕТ СН'!$I$12+СВЦЭМ!$D$10+'СЕТ СН'!$I$5-'СЕТ СН'!$I$20</f>
        <v>3509.71430805</v>
      </c>
      <c r="G132" s="36">
        <f>SUMIFS(СВЦЭМ!$C$39:$C$782,СВЦЭМ!$A$39:$A$782,$A132,СВЦЭМ!$B$39:$B$782,G$119)+'СЕТ СН'!$I$12+СВЦЭМ!$D$10+'СЕТ СН'!$I$5-'СЕТ СН'!$I$20</f>
        <v>3488.9914323100002</v>
      </c>
      <c r="H132" s="36">
        <f>SUMIFS(СВЦЭМ!$C$39:$C$782,СВЦЭМ!$A$39:$A$782,$A132,СВЦЭМ!$B$39:$B$782,H$119)+'СЕТ СН'!$I$12+СВЦЭМ!$D$10+'СЕТ СН'!$I$5-'СЕТ СН'!$I$20</f>
        <v>3450.3090716700003</v>
      </c>
      <c r="I132" s="36">
        <f>SUMIFS(СВЦЭМ!$C$39:$C$782,СВЦЭМ!$A$39:$A$782,$A132,СВЦЭМ!$B$39:$B$782,I$119)+'СЕТ СН'!$I$12+СВЦЭМ!$D$10+'СЕТ СН'!$I$5-'СЕТ СН'!$I$20</f>
        <v>3445.3288979400004</v>
      </c>
      <c r="J132" s="36">
        <f>SUMIFS(СВЦЭМ!$C$39:$C$782,СВЦЭМ!$A$39:$A$782,$A132,СВЦЭМ!$B$39:$B$782,J$119)+'СЕТ СН'!$I$12+СВЦЭМ!$D$10+'СЕТ СН'!$I$5-'СЕТ СН'!$I$20</f>
        <v>3449.8809079500006</v>
      </c>
      <c r="K132" s="36">
        <f>SUMIFS(СВЦЭМ!$C$39:$C$782,СВЦЭМ!$A$39:$A$782,$A132,СВЦЭМ!$B$39:$B$782,K$119)+'СЕТ СН'!$I$12+СВЦЭМ!$D$10+'СЕТ СН'!$I$5-'СЕТ СН'!$I$20</f>
        <v>3456.25176371</v>
      </c>
      <c r="L132" s="36">
        <f>SUMIFS(СВЦЭМ!$C$39:$C$782,СВЦЭМ!$A$39:$A$782,$A132,СВЦЭМ!$B$39:$B$782,L$119)+'СЕТ СН'!$I$12+СВЦЭМ!$D$10+'СЕТ СН'!$I$5-'СЕТ СН'!$I$20</f>
        <v>3469.7682242600004</v>
      </c>
      <c r="M132" s="36">
        <f>SUMIFS(СВЦЭМ!$C$39:$C$782,СВЦЭМ!$A$39:$A$782,$A132,СВЦЭМ!$B$39:$B$782,M$119)+'СЕТ СН'!$I$12+СВЦЭМ!$D$10+'СЕТ СН'!$I$5-'СЕТ СН'!$I$20</f>
        <v>3477.7512802900001</v>
      </c>
      <c r="N132" s="36">
        <f>SUMIFS(СВЦЭМ!$C$39:$C$782,СВЦЭМ!$A$39:$A$782,$A132,СВЦЭМ!$B$39:$B$782,N$119)+'СЕТ СН'!$I$12+СВЦЭМ!$D$10+'СЕТ СН'!$I$5-'СЕТ СН'!$I$20</f>
        <v>3494.4917336600001</v>
      </c>
      <c r="O132" s="36">
        <f>SUMIFS(СВЦЭМ!$C$39:$C$782,СВЦЭМ!$A$39:$A$782,$A132,СВЦЭМ!$B$39:$B$782,O$119)+'СЕТ СН'!$I$12+СВЦЭМ!$D$10+'СЕТ СН'!$I$5-'СЕТ СН'!$I$20</f>
        <v>3497.2885995300003</v>
      </c>
      <c r="P132" s="36">
        <f>SUMIFS(СВЦЭМ!$C$39:$C$782,СВЦЭМ!$A$39:$A$782,$A132,СВЦЭМ!$B$39:$B$782,P$119)+'СЕТ СН'!$I$12+СВЦЭМ!$D$10+'СЕТ СН'!$I$5-'СЕТ СН'!$I$20</f>
        <v>3513.0855530500003</v>
      </c>
      <c r="Q132" s="36">
        <f>SUMIFS(СВЦЭМ!$C$39:$C$782,СВЦЭМ!$A$39:$A$782,$A132,СВЦЭМ!$B$39:$B$782,Q$119)+'СЕТ СН'!$I$12+СВЦЭМ!$D$10+'СЕТ СН'!$I$5-'СЕТ СН'!$I$20</f>
        <v>3515.9106240700003</v>
      </c>
      <c r="R132" s="36">
        <f>SUMIFS(СВЦЭМ!$C$39:$C$782,СВЦЭМ!$A$39:$A$782,$A132,СВЦЭМ!$B$39:$B$782,R$119)+'СЕТ СН'!$I$12+СВЦЭМ!$D$10+'СЕТ СН'!$I$5-'СЕТ СН'!$I$20</f>
        <v>3500.1914039700005</v>
      </c>
      <c r="S132" s="36">
        <f>SUMIFS(СВЦЭМ!$C$39:$C$782,СВЦЭМ!$A$39:$A$782,$A132,СВЦЭМ!$B$39:$B$782,S$119)+'СЕТ СН'!$I$12+СВЦЭМ!$D$10+'СЕТ СН'!$I$5-'СЕТ СН'!$I$20</f>
        <v>3459.0981431100004</v>
      </c>
      <c r="T132" s="36">
        <f>SUMIFS(СВЦЭМ!$C$39:$C$782,СВЦЭМ!$A$39:$A$782,$A132,СВЦЭМ!$B$39:$B$782,T$119)+'СЕТ СН'!$I$12+СВЦЭМ!$D$10+'СЕТ СН'!$I$5-'СЕТ СН'!$I$20</f>
        <v>3451.2777233500001</v>
      </c>
      <c r="U132" s="36">
        <f>SUMIFS(СВЦЭМ!$C$39:$C$782,СВЦЭМ!$A$39:$A$782,$A132,СВЦЭМ!$B$39:$B$782,U$119)+'СЕТ СН'!$I$12+СВЦЭМ!$D$10+'СЕТ СН'!$I$5-'СЕТ СН'!$I$20</f>
        <v>3443.3783968600001</v>
      </c>
      <c r="V132" s="36">
        <f>SUMIFS(СВЦЭМ!$C$39:$C$782,СВЦЭМ!$A$39:$A$782,$A132,СВЦЭМ!$B$39:$B$782,V$119)+'СЕТ СН'!$I$12+СВЦЭМ!$D$10+'СЕТ СН'!$I$5-'СЕТ СН'!$I$20</f>
        <v>3462.29353489</v>
      </c>
      <c r="W132" s="36">
        <f>SUMIFS(СВЦЭМ!$C$39:$C$782,СВЦЭМ!$A$39:$A$782,$A132,СВЦЭМ!$B$39:$B$782,W$119)+'СЕТ СН'!$I$12+СВЦЭМ!$D$10+'СЕТ СН'!$I$5-'СЕТ СН'!$I$20</f>
        <v>3484.5793237200005</v>
      </c>
      <c r="X132" s="36">
        <f>SUMIFS(СВЦЭМ!$C$39:$C$782,СВЦЭМ!$A$39:$A$782,$A132,СВЦЭМ!$B$39:$B$782,X$119)+'СЕТ СН'!$I$12+СВЦЭМ!$D$10+'СЕТ СН'!$I$5-'СЕТ СН'!$I$20</f>
        <v>3502.9854959500003</v>
      </c>
      <c r="Y132" s="36">
        <f>SUMIFS(СВЦЭМ!$C$39:$C$782,СВЦЭМ!$A$39:$A$782,$A132,СВЦЭМ!$B$39:$B$782,Y$119)+'СЕТ СН'!$I$12+СВЦЭМ!$D$10+'СЕТ СН'!$I$5-'СЕТ СН'!$I$20</f>
        <v>3517.06769033</v>
      </c>
    </row>
    <row r="133" spans="1:25" ht="15.75" x14ac:dyDescent="0.2">
      <c r="A133" s="35">
        <f t="shared" si="3"/>
        <v>44544</v>
      </c>
      <c r="B133" s="36">
        <f>SUMIFS(СВЦЭМ!$C$39:$C$782,СВЦЭМ!$A$39:$A$782,$A133,СВЦЭМ!$B$39:$B$782,B$119)+'СЕТ СН'!$I$12+СВЦЭМ!$D$10+'СЕТ СН'!$I$5-'СЕТ СН'!$I$20</f>
        <v>3507.8485094300004</v>
      </c>
      <c r="C133" s="36">
        <f>SUMIFS(СВЦЭМ!$C$39:$C$782,СВЦЭМ!$A$39:$A$782,$A133,СВЦЭМ!$B$39:$B$782,C$119)+'СЕТ СН'!$I$12+СВЦЭМ!$D$10+'СЕТ СН'!$I$5-'СЕТ СН'!$I$20</f>
        <v>3516.40627546</v>
      </c>
      <c r="D133" s="36">
        <f>SUMIFS(СВЦЭМ!$C$39:$C$782,СВЦЭМ!$A$39:$A$782,$A133,СВЦЭМ!$B$39:$B$782,D$119)+'СЕТ СН'!$I$12+СВЦЭМ!$D$10+'СЕТ СН'!$I$5-'СЕТ СН'!$I$20</f>
        <v>3539.8999355100004</v>
      </c>
      <c r="E133" s="36">
        <f>SUMIFS(СВЦЭМ!$C$39:$C$782,СВЦЭМ!$A$39:$A$782,$A133,СВЦЭМ!$B$39:$B$782,E$119)+'СЕТ СН'!$I$12+СВЦЭМ!$D$10+'СЕТ СН'!$I$5-'СЕТ СН'!$I$20</f>
        <v>3538.7475785900006</v>
      </c>
      <c r="F133" s="36">
        <f>SUMIFS(СВЦЭМ!$C$39:$C$782,СВЦЭМ!$A$39:$A$782,$A133,СВЦЭМ!$B$39:$B$782,F$119)+'СЕТ СН'!$I$12+СВЦЭМ!$D$10+'СЕТ СН'!$I$5-'СЕТ СН'!$I$20</f>
        <v>3527.5643836700001</v>
      </c>
      <c r="G133" s="36">
        <f>SUMIFS(СВЦЭМ!$C$39:$C$782,СВЦЭМ!$A$39:$A$782,$A133,СВЦЭМ!$B$39:$B$782,G$119)+'СЕТ СН'!$I$12+СВЦЭМ!$D$10+'СЕТ СН'!$I$5-'СЕТ СН'!$I$20</f>
        <v>3481.43523817</v>
      </c>
      <c r="H133" s="36">
        <f>SUMIFS(СВЦЭМ!$C$39:$C$782,СВЦЭМ!$A$39:$A$782,$A133,СВЦЭМ!$B$39:$B$782,H$119)+'СЕТ СН'!$I$12+СВЦЭМ!$D$10+'СЕТ СН'!$I$5-'СЕТ СН'!$I$20</f>
        <v>3424.2978198500005</v>
      </c>
      <c r="I133" s="36">
        <f>SUMIFS(СВЦЭМ!$C$39:$C$782,СВЦЭМ!$A$39:$A$782,$A133,СВЦЭМ!$B$39:$B$782,I$119)+'СЕТ СН'!$I$12+СВЦЭМ!$D$10+'СЕТ СН'!$I$5-'СЕТ СН'!$I$20</f>
        <v>3427.1989323500002</v>
      </c>
      <c r="J133" s="36">
        <f>SUMIFS(СВЦЭМ!$C$39:$C$782,СВЦЭМ!$A$39:$A$782,$A133,СВЦЭМ!$B$39:$B$782,J$119)+'СЕТ СН'!$I$12+СВЦЭМ!$D$10+'СЕТ СН'!$I$5-'СЕТ СН'!$I$20</f>
        <v>3442.2044413800004</v>
      </c>
      <c r="K133" s="36">
        <f>SUMIFS(СВЦЭМ!$C$39:$C$782,СВЦЭМ!$A$39:$A$782,$A133,СВЦЭМ!$B$39:$B$782,K$119)+'СЕТ СН'!$I$12+СВЦЭМ!$D$10+'СЕТ СН'!$I$5-'СЕТ СН'!$I$20</f>
        <v>3443.7690984400006</v>
      </c>
      <c r="L133" s="36">
        <f>SUMIFS(СВЦЭМ!$C$39:$C$782,СВЦЭМ!$A$39:$A$782,$A133,СВЦЭМ!$B$39:$B$782,L$119)+'СЕТ СН'!$I$12+СВЦЭМ!$D$10+'СЕТ СН'!$I$5-'СЕТ СН'!$I$20</f>
        <v>3453.4155800600001</v>
      </c>
      <c r="M133" s="36">
        <f>SUMIFS(СВЦЭМ!$C$39:$C$782,СВЦЭМ!$A$39:$A$782,$A133,СВЦЭМ!$B$39:$B$782,M$119)+'СЕТ СН'!$I$12+СВЦЭМ!$D$10+'СЕТ СН'!$I$5-'СЕТ СН'!$I$20</f>
        <v>3455.92022206</v>
      </c>
      <c r="N133" s="36">
        <f>SUMIFS(СВЦЭМ!$C$39:$C$782,СВЦЭМ!$A$39:$A$782,$A133,СВЦЭМ!$B$39:$B$782,N$119)+'СЕТ СН'!$I$12+СВЦЭМ!$D$10+'СЕТ СН'!$I$5-'СЕТ СН'!$I$20</f>
        <v>3473.3410118700003</v>
      </c>
      <c r="O133" s="36">
        <f>SUMIFS(СВЦЭМ!$C$39:$C$782,СВЦЭМ!$A$39:$A$782,$A133,СВЦЭМ!$B$39:$B$782,O$119)+'СЕТ СН'!$I$12+СВЦЭМ!$D$10+'СЕТ СН'!$I$5-'СЕТ СН'!$I$20</f>
        <v>3486.6153050900002</v>
      </c>
      <c r="P133" s="36">
        <f>SUMIFS(СВЦЭМ!$C$39:$C$782,СВЦЭМ!$A$39:$A$782,$A133,СВЦЭМ!$B$39:$B$782,P$119)+'СЕТ СН'!$I$12+СВЦЭМ!$D$10+'СЕТ СН'!$I$5-'СЕТ СН'!$I$20</f>
        <v>3480.11192157</v>
      </c>
      <c r="Q133" s="36">
        <f>SUMIFS(СВЦЭМ!$C$39:$C$782,СВЦЭМ!$A$39:$A$782,$A133,СВЦЭМ!$B$39:$B$782,Q$119)+'СЕТ СН'!$I$12+СВЦЭМ!$D$10+'СЕТ СН'!$I$5-'СЕТ СН'!$I$20</f>
        <v>3487.5023496700005</v>
      </c>
      <c r="R133" s="36">
        <f>SUMIFS(СВЦЭМ!$C$39:$C$782,СВЦЭМ!$A$39:$A$782,$A133,СВЦЭМ!$B$39:$B$782,R$119)+'СЕТ СН'!$I$12+СВЦЭМ!$D$10+'СЕТ СН'!$I$5-'СЕТ СН'!$I$20</f>
        <v>3472.7482212100003</v>
      </c>
      <c r="S133" s="36">
        <f>SUMIFS(СВЦЭМ!$C$39:$C$782,СВЦЭМ!$A$39:$A$782,$A133,СВЦЭМ!$B$39:$B$782,S$119)+'СЕТ СН'!$I$12+СВЦЭМ!$D$10+'СЕТ СН'!$I$5-'СЕТ СН'!$I$20</f>
        <v>3451.9811593500003</v>
      </c>
      <c r="T133" s="36">
        <f>SUMIFS(СВЦЭМ!$C$39:$C$782,СВЦЭМ!$A$39:$A$782,$A133,СВЦЭМ!$B$39:$B$782,T$119)+'СЕТ СН'!$I$12+СВЦЭМ!$D$10+'СЕТ СН'!$I$5-'СЕТ СН'!$I$20</f>
        <v>3446.5782394600001</v>
      </c>
      <c r="U133" s="36">
        <f>SUMIFS(СВЦЭМ!$C$39:$C$782,СВЦЭМ!$A$39:$A$782,$A133,СВЦЭМ!$B$39:$B$782,U$119)+'СЕТ СН'!$I$12+СВЦЭМ!$D$10+'СЕТ СН'!$I$5-'СЕТ СН'!$I$20</f>
        <v>3459.2498416200006</v>
      </c>
      <c r="V133" s="36">
        <f>SUMIFS(СВЦЭМ!$C$39:$C$782,СВЦЭМ!$A$39:$A$782,$A133,СВЦЭМ!$B$39:$B$782,V$119)+'СЕТ СН'!$I$12+СВЦЭМ!$D$10+'СЕТ СН'!$I$5-'СЕТ СН'!$I$20</f>
        <v>3469.2182879700003</v>
      </c>
      <c r="W133" s="36">
        <f>SUMIFS(СВЦЭМ!$C$39:$C$782,СВЦЭМ!$A$39:$A$782,$A133,СВЦЭМ!$B$39:$B$782,W$119)+'СЕТ СН'!$I$12+СВЦЭМ!$D$10+'СЕТ СН'!$I$5-'СЕТ СН'!$I$20</f>
        <v>3509.5722123100004</v>
      </c>
      <c r="X133" s="36">
        <f>SUMIFS(СВЦЭМ!$C$39:$C$782,СВЦЭМ!$A$39:$A$782,$A133,СВЦЭМ!$B$39:$B$782,X$119)+'СЕТ СН'!$I$12+СВЦЭМ!$D$10+'СЕТ СН'!$I$5-'СЕТ СН'!$I$20</f>
        <v>3503.3943693500005</v>
      </c>
      <c r="Y133" s="36">
        <f>SUMIFS(СВЦЭМ!$C$39:$C$782,СВЦЭМ!$A$39:$A$782,$A133,СВЦЭМ!$B$39:$B$782,Y$119)+'СЕТ СН'!$I$12+СВЦЭМ!$D$10+'СЕТ СН'!$I$5-'СЕТ СН'!$I$20</f>
        <v>3499.4111460600002</v>
      </c>
    </row>
    <row r="134" spans="1:25" ht="15.75" x14ac:dyDescent="0.2">
      <c r="A134" s="35">
        <f t="shared" si="3"/>
        <v>44545</v>
      </c>
      <c r="B134" s="36">
        <f>SUMIFS(СВЦЭМ!$C$39:$C$782,СВЦЭМ!$A$39:$A$782,$A134,СВЦЭМ!$B$39:$B$782,B$119)+'СЕТ СН'!$I$12+СВЦЭМ!$D$10+'СЕТ СН'!$I$5-'СЕТ СН'!$I$20</f>
        <v>3419.4059227100006</v>
      </c>
      <c r="C134" s="36">
        <f>SUMIFS(СВЦЭМ!$C$39:$C$782,СВЦЭМ!$A$39:$A$782,$A134,СВЦЭМ!$B$39:$B$782,C$119)+'СЕТ СН'!$I$12+СВЦЭМ!$D$10+'СЕТ СН'!$I$5-'СЕТ СН'!$I$20</f>
        <v>3432.5309153000003</v>
      </c>
      <c r="D134" s="36">
        <f>SUMIFS(СВЦЭМ!$C$39:$C$782,СВЦЭМ!$A$39:$A$782,$A134,СВЦЭМ!$B$39:$B$782,D$119)+'СЕТ СН'!$I$12+СВЦЭМ!$D$10+'СЕТ СН'!$I$5-'СЕТ СН'!$I$20</f>
        <v>3445.9394596000002</v>
      </c>
      <c r="E134" s="36">
        <f>SUMIFS(СВЦЭМ!$C$39:$C$782,СВЦЭМ!$A$39:$A$782,$A134,СВЦЭМ!$B$39:$B$782,E$119)+'СЕТ СН'!$I$12+СВЦЭМ!$D$10+'СЕТ СН'!$I$5-'СЕТ СН'!$I$20</f>
        <v>3433.7971864300002</v>
      </c>
      <c r="F134" s="36">
        <f>SUMIFS(СВЦЭМ!$C$39:$C$782,СВЦЭМ!$A$39:$A$782,$A134,СВЦЭМ!$B$39:$B$782,F$119)+'СЕТ СН'!$I$12+СВЦЭМ!$D$10+'СЕТ СН'!$I$5-'СЕТ СН'!$I$20</f>
        <v>3436.6470782800002</v>
      </c>
      <c r="G134" s="36">
        <f>SUMIFS(СВЦЭМ!$C$39:$C$782,СВЦЭМ!$A$39:$A$782,$A134,СВЦЭМ!$B$39:$B$782,G$119)+'СЕТ СН'!$I$12+СВЦЭМ!$D$10+'СЕТ СН'!$I$5-'СЕТ СН'!$I$20</f>
        <v>3417.6031737200001</v>
      </c>
      <c r="H134" s="36">
        <f>SUMIFS(СВЦЭМ!$C$39:$C$782,СВЦЭМ!$A$39:$A$782,$A134,СВЦЭМ!$B$39:$B$782,H$119)+'СЕТ СН'!$I$12+СВЦЭМ!$D$10+'СЕТ СН'!$I$5-'СЕТ СН'!$I$20</f>
        <v>3458.9551789700004</v>
      </c>
      <c r="I134" s="36">
        <f>SUMIFS(СВЦЭМ!$C$39:$C$782,СВЦЭМ!$A$39:$A$782,$A134,СВЦЭМ!$B$39:$B$782,I$119)+'СЕТ СН'!$I$12+СВЦЭМ!$D$10+'СЕТ СН'!$I$5-'СЕТ СН'!$I$20</f>
        <v>3520.7730274800006</v>
      </c>
      <c r="J134" s="36">
        <f>SUMIFS(СВЦЭМ!$C$39:$C$782,СВЦЭМ!$A$39:$A$782,$A134,СВЦЭМ!$B$39:$B$782,J$119)+'СЕТ СН'!$I$12+СВЦЭМ!$D$10+'СЕТ СН'!$I$5-'СЕТ СН'!$I$20</f>
        <v>3505.6158009800001</v>
      </c>
      <c r="K134" s="36">
        <f>SUMIFS(СВЦЭМ!$C$39:$C$782,СВЦЭМ!$A$39:$A$782,$A134,СВЦЭМ!$B$39:$B$782,K$119)+'СЕТ СН'!$I$12+СВЦЭМ!$D$10+'СЕТ СН'!$I$5-'СЕТ СН'!$I$20</f>
        <v>3490.92979956</v>
      </c>
      <c r="L134" s="36">
        <f>SUMIFS(СВЦЭМ!$C$39:$C$782,СВЦЭМ!$A$39:$A$782,$A134,СВЦЭМ!$B$39:$B$782,L$119)+'СЕТ СН'!$I$12+СВЦЭМ!$D$10+'СЕТ СН'!$I$5-'СЕТ СН'!$I$20</f>
        <v>3494.2893611400004</v>
      </c>
      <c r="M134" s="36">
        <f>SUMIFS(СВЦЭМ!$C$39:$C$782,СВЦЭМ!$A$39:$A$782,$A134,СВЦЭМ!$B$39:$B$782,M$119)+'СЕТ СН'!$I$12+СВЦЭМ!$D$10+'СЕТ СН'!$I$5-'СЕТ СН'!$I$20</f>
        <v>3480.5374068000001</v>
      </c>
      <c r="N134" s="36">
        <f>SUMIFS(СВЦЭМ!$C$39:$C$782,СВЦЭМ!$A$39:$A$782,$A134,СВЦЭМ!$B$39:$B$782,N$119)+'СЕТ СН'!$I$12+СВЦЭМ!$D$10+'СЕТ СН'!$I$5-'СЕТ СН'!$I$20</f>
        <v>3508.4263841100001</v>
      </c>
      <c r="O134" s="36">
        <f>SUMIFS(СВЦЭМ!$C$39:$C$782,СВЦЭМ!$A$39:$A$782,$A134,СВЦЭМ!$B$39:$B$782,O$119)+'СЕТ СН'!$I$12+СВЦЭМ!$D$10+'СЕТ СН'!$I$5-'СЕТ СН'!$I$20</f>
        <v>3582.4640640800003</v>
      </c>
      <c r="P134" s="36">
        <f>SUMIFS(СВЦЭМ!$C$39:$C$782,СВЦЭМ!$A$39:$A$782,$A134,СВЦЭМ!$B$39:$B$782,P$119)+'СЕТ СН'!$I$12+СВЦЭМ!$D$10+'СЕТ СН'!$I$5-'СЕТ СН'!$I$20</f>
        <v>3582.3003868600003</v>
      </c>
      <c r="Q134" s="36">
        <f>SUMIFS(СВЦЭМ!$C$39:$C$782,СВЦЭМ!$A$39:$A$782,$A134,СВЦЭМ!$B$39:$B$782,Q$119)+'СЕТ СН'!$I$12+СВЦЭМ!$D$10+'СЕТ СН'!$I$5-'СЕТ СН'!$I$20</f>
        <v>3580.3204807800003</v>
      </c>
      <c r="R134" s="36">
        <f>SUMIFS(СВЦЭМ!$C$39:$C$782,СВЦЭМ!$A$39:$A$782,$A134,СВЦЭМ!$B$39:$B$782,R$119)+'СЕТ СН'!$I$12+СВЦЭМ!$D$10+'СЕТ СН'!$I$5-'СЕТ СН'!$I$20</f>
        <v>3498.5159945300002</v>
      </c>
      <c r="S134" s="36">
        <f>SUMIFS(СВЦЭМ!$C$39:$C$782,СВЦЭМ!$A$39:$A$782,$A134,СВЦЭМ!$B$39:$B$782,S$119)+'СЕТ СН'!$I$12+СВЦЭМ!$D$10+'СЕТ СН'!$I$5-'СЕТ СН'!$I$20</f>
        <v>3461.3975749000001</v>
      </c>
      <c r="T134" s="36">
        <f>SUMIFS(СВЦЭМ!$C$39:$C$782,СВЦЭМ!$A$39:$A$782,$A134,СВЦЭМ!$B$39:$B$782,T$119)+'СЕТ СН'!$I$12+СВЦЭМ!$D$10+'СЕТ СН'!$I$5-'СЕТ СН'!$I$20</f>
        <v>3484.2572514600006</v>
      </c>
      <c r="U134" s="36">
        <f>SUMIFS(СВЦЭМ!$C$39:$C$782,СВЦЭМ!$A$39:$A$782,$A134,СВЦЭМ!$B$39:$B$782,U$119)+'СЕТ СН'!$I$12+СВЦЭМ!$D$10+'СЕТ СН'!$I$5-'СЕТ СН'!$I$20</f>
        <v>3481.2083934300003</v>
      </c>
      <c r="V134" s="36">
        <f>SUMIFS(СВЦЭМ!$C$39:$C$782,СВЦЭМ!$A$39:$A$782,$A134,СВЦЭМ!$B$39:$B$782,V$119)+'СЕТ СН'!$I$12+СВЦЭМ!$D$10+'СЕТ СН'!$I$5-'СЕТ СН'!$I$20</f>
        <v>3489.46088848</v>
      </c>
      <c r="W134" s="36">
        <f>SUMIFS(СВЦЭМ!$C$39:$C$782,СВЦЭМ!$A$39:$A$782,$A134,СВЦЭМ!$B$39:$B$782,W$119)+'СЕТ СН'!$I$12+СВЦЭМ!$D$10+'СЕТ СН'!$I$5-'СЕТ СН'!$I$20</f>
        <v>3490.2043333700003</v>
      </c>
      <c r="X134" s="36">
        <f>SUMIFS(СВЦЭМ!$C$39:$C$782,СВЦЭМ!$A$39:$A$782,$A134,СВЦЭМ!$B$39:$B$782,X$119)+'СЕТ СН'!$I$12+СВЦЭМ!$D$10+'СЕТ СН'!$I$5-'СЕТ СН'!$I$20</f>
        <v>3543.5752947400006</v>
      </c>
      <c r="Y134" s="36">
        <f>SUMIFS(СВЦЭМ!$C$39:$C$782,СВЦЭМ!$A$39:$A$782,$A134,СВЦЭМ!$B$39:$B$782,Y$119)+'СЕТ СН'!$I$12+СВЦЭМ!$D$10+'СЕТ СН'!$I$5-'СЕТ СН'!$I$20</f>
        <v>3527.6265955500003</v>
      </c>
    </row>
    <row r="135" spans="1:25" ht="15.75" x14ac:dyDescent="0.2">
      <c r="A135" s="35">
        <f t="shared" si="3"/>
        <v>44546</v>
      </c>
      <c r="B135" s="36">
        <f>SUMIFS(СВЦЭМ!$C$39:$C$782,СВЦЭМ!$A$39:$A$782,$A135,СВЦЭМ!$B$39:$B$782,B$119)+'СЕТ СН'!$I$12+СВЦЭМ!$D$10+'СЕТ СН'!$I$5-'СЕТ СН'!$I$20</f>
        <v>3527.5850418500004</v>
      </c>
      <c r="C135" s="36">
        <f>SUMIFS(СВЦЭМ!$C$39:$C$782,СВЦЭМ!$A$39:$A$782,$A135,СВЦЭМ!$B$39:$B$782,C$119)+'СЕТ СН'!$I$12+СВЦЭМ!$D$10+'СЕТ СН'!$I$5-'СЕТ СН'!$I$20</f>
        <v>3524.3657411300001</v>
      </c>
      <c r="D135" s="36">
        <f>SUMIFS(СВЦЭМ!$C$39:$C$782,СВЦЭМ!$A$39:$A$782,$A135,СВЦЭМ!$B$39:$B$782,D$119)+'СЕТ СН'!$I$12+СВЦЭМ!$D$10+'СЕТ СН'!$I$5-'СЕТ СН'!$I$20</f>
        <v>3505.5065852200005</v>
      </c>
      <c r="E135" s="36">
        <f>SUMIFS(СВЦЭМ!$C$39:$C$782,СВЦЭМ!$A$39:$A$782,$A135,СВЦЭМ!$B$39:$B$782,E$119)+'СЕТ СН'!$I$12+СВЦЭМ!$D$10+'СЕТ СН'!$I$5-'СЕТ СН'!$I$20</f>
        <v>3493.7652238500004</v>
      </c>
      <c r="F135" s="36">
        <f>SUMIFS(СВЦЭМ!$C$39:$C$782,СВЦЭМ!$A$39:$A$782,$A135,СВЦЭМ!$B$39:$B$782,F$119)+'СЕТ СН'!$I$12+СВЦЭМ!$D$10+'СЕТ СН'!$I$5-'СЕТ СН'!$I$20</f>
        <v>3499.75551567</v>
      </c>
      <c r="G135" s="36">
        <f>SUMIFS(СВЦЭМ!$C$39:$C$782,СВЦЭМ!$A$39:$A$782,$A135,СВЦЭМ!$B$39:$B$782,G$119)+'СЕТ СН'!$I$12+СВЦЭМ!$D$10+'СЕТ СН'!$I$5-'СЕТ СН'!$I$20</f>
        <v>3465.6599580400002</v>
      </c>
      <c r="H135" s="36">
        <f>SUMIFS(СВЦЭМ!$C$39:$C$782,СВЦЭМ!$A$39:$A$782,$A135,СВЦЭМ!$B$39:$B$782,H$119)+'СЕТ СН'!$I$12+СВЦЭМ!$D$10+'СЕТ СН'!$I$5-'СЕТ СН'!$I$20</f>
        <v>3448.7770119100005</v>
      </c>
      <c r="I135" s="36">
        <f>SUMIFS(СВЦЭМ!$C$39:$C$782,СВЦЭМ!$A$39:$A$782,$A135,СВЦЭМ!$B$39:$B$782,I$119)+'СЕТ СН'!$I$12+СВЦЭМ!$D$10+'СЕТ СН'!$I$5-'СЕТ СН'!$I$20</f>
        <v>3474.8414184000003</v>
      </c>
      <c r="J135" s="36">
        <f>SUMIFS(СВЦЭМ!$C$39:$C$782,СВЦЭМ!$A$39:$A$782,$A135,СВЦЭМ!$B$39:$B$782,J$119)+'СЕТ СН'!$I$12+СВЦЭМ!$D$10+'СЕТ СН'!$I$5-'СЕТ СН'!$I$20</f>
        <v>3483.2363175500004</v>
      </c>
      <c r="K135" s="36">
        <f>SUMIFS(СВЦЭМ!$C$39:$C$782,СВЦЭМ!$A$39:$A$782,$A135,СВЦЭМ!$B$39:$B$782,K$119)+'СЕТ СН'!$I$12+СВЦЭМ!$D$10+'СЕТ СН'!$I$5-'СЕТ СН'!$I$20</f>
        <v>3503.8986923100001</v>
      </c>
      <c r="L135" s="36">
        <f>SUMIFS(СВЦЭМ!$C$39:$C$782,СВЦЭМ!$A$39:$A$782,$A135,СВЦЭМ!$B$39:$B$782,L$119)+'СЕТ СН'!$I$12+СВЦЭМ!$D$10+'СЕТ СН'!$I$5-'СЕТ СН'!$I$20</f>
        <v>3517.9510487700004</v>
      </c>
      <c r="M135" s="36">
        <f>SUMIFS(СВЦЭМ!$C$39:$C$782,СВЦЭМ!$A$39:$A$782,$A135,СВЦЭМ!$B$39:$B$782,M$119)+'СЕТ СН'!$I$12+СВЦЭМ!$D$10+'СЕТ СН'!$I$5-'СЕТ СН'!$I$20</f>
        <v>3514.6833142700002</v>
      </c>
      <c r="N135" s="36">
        <f>SUMIFS(СВЦЭМ!$C$39:$C$782,СВЦЭМ!$A$39:$A$782,$A135,СВЦЭМ!$B$39:$B$782,N$119)+'СЕТ СН'!$I$12+СВЦЭМ!$D$10+'СЕТ СН'!$I$5-'СЕТ СН'!$I$20</f>
        <v>3512.6403154200002</v>
      </c>
      <c r="O135" s="36">
        <f>SUMIFS(СВЦЭМ!$C$39:$C$782,СВЦЭМ!$A$39:$A$782,$A135,СВЦЭМ!$B$39:$B$782,O$119)+'СЕТ СН'!$I$12+СВЦЭМ!$D$10+'СЕТ СН'!$I$5-'СЕТ СН'!$I$20</f>
        <v>3531.4981847100003</v>
      </c>
      <c r="P135" s="36">
        <f>SUMIFS(СВЦЭМ!$C$39:$C$782,СВЦЭМ!$A$39:$A$782,$A135,СВЦЭМ!$B$39:$B$782,P$119)+'СЕТ СН'!$I$12+СВЦЭМ!$D$10+'СЕТ СН'!$I$5-'СЕТ СН'!$I$20</f>
        <v>3554.2816612800002</v>
      </c>
      <c r="Q135" s="36">
        <f>SUMIFS(СВЦЭМ!$C$39:$C$782,СВЦЭМ!$A$39:$A$782,$A135,СВЦЭМ!$B$39:$B$782,Q$119)+'СЕТ СН'!$I$12+СВЦЭМ!$D$10+'СЕТ СН'!$I$5-'СЕТ СН'!$I$20</f>
        <v>3556.7411787500005</v>
      </c>
      <c r="R135" s="36">
        <f>SUMIFS(СВЦЭМ!$C$39:$C$782,СВЦЭМ!$A$39:$A$782,$A135,СВЦЭМ!$B$39:$B$782,R$119)+'СЕТ СН'!$I$12+СВЦЭМ!$D$10+'СЕТ СН'!$I$5-'СЕТ СН'!$I$20</f>
        <v>3558.2796988</v>
      </c>
      <c r="S135" s="36">
        <f>SUMIFS(СВЦЭМ!$C$39:$C$782,СВЦЭМ!$A$39:$A$782,$A135,СВЦЭМ!$B$39:$B$782,S$119)+'СЕТ СН'!$I$12+СВЦЭМ!$D$10+'СЕТ СН'!$I$5-'СЕТ СН'!$I$20</f>
        <v>3513.8869744900003</v>
      </c>
      <c r="T135" s="36">
        <f>SUMIFS(СВЦЭМ!$C$39:$C$782,СВЦЭМ!$A$39:$A$782,$A135,СВЦЭМ!$B$39:$B$782,T$119)+'СЕТ СН'!$I$12+СВЦЭМ!$D$10+'СЕТ СН'!$I$5-'СЕТ СН'!$I$20</f>
        <v>3527.0308586500005</v>
      </c>
      <c r="U135" s="36">
        <f>SUMIFS(СВЦЭМ!$C$39:$C$782,СВЦЭМ!$A$39:$A$782,$A135,СВЦЭМ!$B$39:$B$782,U$119)+'СЕТ СН'!$I$12+СВЦЭМ!$D$10+'СЕТ СН'!$I$5-'СЕТ СН'!$I$20</f>
        <v>3507.0721004900006</v>
      </c>
      <c r="V135" s="36">
        <f>SUMIFS(СВЦЭМ!$C$39:$C$782,СВЦЭМ!$A$39:$A$782,$A135,СВЦЭМ!$B$39:$B$782,V$119)+'СЕТ СН'!$I$12+СВЦЭМ!$D$10+'СЕТ СН'!$I$5-'СЕТ СН'!$I$20</f>
        <v>3500.9982026400003</v>
      </c>
      <c r="W135" s="36">
        <f>SUMIFS(СВЦЭМ!$C$39:$C$782,СВЦЭМ!$A$39:$A$782,$A135,СВЦЭМ!$B$39:$B$782,W$119)+'СЕТ СН'!$I$12+СВЦЭМ!$D$10+'СЕТ СН'!$I$5-'СЕТ СН'!$I$20</f>
        <v>3497.6095838800002</v>
      </c>
      <c r="X135" s="36">
        <f>SUMIFS(СВЦЭМ!$C$39:$C$782,СВЦЭМ!$A$39:$A$782,$A135,СВЦЭМ!$B$39:$B$782,X$119)+'СЕТ СН'!$I$12+СВЦЭМ!$D$10+'СЕТ СН'!$I$5-'СЕТ СН'!$I$20</f>
        <v>3543.7336698700001</v>
      </c>
      <c r="Y135" s="36">
        <f>SUMIFS(СВЦЭМ!$C$39:$C$782,СВЦЭМ!$A$39:$A$782,$A135,СВЦЭМ!$B$39:$B$782,Y$119)+'СЕТ СН'!$I$12+СВЦЭМ!$D$10+'СЕТ СН'!$I$5-'СЕТ СН'!$I$20</f>
        <v>3550.27134587</v>
      </c>
    </row>
    <row r="136" spans="1:25" ht="15.75" x14ac:dyDescent="0.2">
      <c r="A136" s="35">
        <f t="shared" si="3"/>
        <v>44547</v>
      </c>
      <c r="B136" s="36">
        <f>SUMIFS(СВЦЭМ!$C$39:$C$782,СВЦЭМ!$A$39:$A$782,$A136,СВЦЭМ!$B$39:$B$782,B$119)+'СЕТ СН'!$I$12+СВЦЭМ!$D$10+'СЕТ СН'!$I$5-'СЕТ СН'!$I$20</f>
        <v>3528.1475979700003</v>
      </c>
      <c r="C136" s="36">
        <f>SUMIFS(СВЦЭМ!$C$39:$C$782,СВЦЭМ!$A$39:$A$782,$A136,СВЦЭМ!$B$39:$B$782,C$119)+'СЕТ СН'!$I$12+СВЦЭМ!$D$10+'СЕТ СН'!$I$5-'СЕТ СН'!$I$20</f>
        <v>3529.7584326000006</v>
      </c>
      <c r="D136" s="36">
        <f>SUMIFS(СВЦЭМ!$C$39:$C$782,СВЦЭМ!$A$39:$A$782,$A136,СВЦЭМ!$B$39:$B$782,D$119)+'СЕТ СН'!$I$12+СВЦЭМ!$D$10+'СЕТ СН'!$I$5-'СЕТ СН'!$I$20</f>
        <v>3510.4433909500003</v>
      </c>
      <c r="E136" s="36">
        <f>SUMIFS(СВЦЭМ!$C$39:$C$782,СВЦЭМ!$A$39:$A$782,$A136,СВЦЭМ!$B$39:$B$782,E$119)+'СЕТ СН'!$I$12+СВЦЭМ!$D$10+'СЕТ СН'!$I$5-'СЕТ СН'!$I$20</f>
        <v>3504.2288536100004</v>
      </c>
      <c r="F136" s="36">
        <f>SUMIFS(СВЦЭМ!$C$39:$C$782,СВЦЭМ!$A$39:$A$782,$A136,СВЦЭМ!$B$39:$B$782,F$119)+'СЕТ СН'!$I$12+СВЦЭМ!$D$10+'СЕТ СН'!$I$5-'СЕТ СН'!$I$20</f>
        <v>3506.8535054600002</v>
      </c>
      <c r="G136" s="36">
        <f>SUMIFS(СВЦЭМ!$C$39:$C$782,СВЦЭМ!$A$39:$A$782,$A136,СВЦЭМ!$B$39:$B$782,G$119)+'СЕТ СН'!$I$12+СВЦЭМ!$D$10+'СЕТ СН'!$I$5-'СЕТ СН'!$I$20</f>
        <v>3483.6266705600001</v>
      </c>
      <c r="H136" s="36">
        <f>SUMIFS(СВЦЭМ!$C$39:$C$782,СВЦЭМ!$A$39:$A$782,$A136,СВЦЭМ!$B$39:$B$782,H$119)+'СЕТ СН'!$I$12+СВЦЭМ!$D$10+'СЕТ СН'!$I$5-'СЕТ СН'!$I$20</f>
        <v>3457.4603367600002</v>
      </c>
      <c r="I136" s="36">
        <f>SUMIFS(СВЦЭМ!$C$39:$C$782,СВЦЭМ!$A$39:$A$782,$A136,СВЦЭМ!$B$39:$B$782,I$119)+'СЕТ СН'!$I$12+СВЦЭМ!$D$10+'СЕТ СН'!$I$5-'СЕТ СН'!$I$20</f>
        <v>3454.7169756800004</v>
      </c>
      <c r="J136" s="36">
        <f>SUMIFS(СВЦЭМ!$C$39:$C$782,СВЦЭМ!$A$39:$A$782,$A136,СВЦЭМ!$B$39:$B$782,J$119)+'СЕТ СН'!$I$12+СВЦЭМ!$D$10+'СЕТ СН'!$I$5-'СЕТ СН'!$I$20</f>
        <v>3499.1389828000001</v>
      </c>
      <c r="K136" s="36">
        <f>SUMIFS(СВЦЭМ!$C$39:$C$782,СВЦЭМ!$A$39:$A$782,$A136,СВЦЭМ!$B$39:$B$782,K$119)+'СЕТ СН'!$I$12+СВЦЭМ!$D$10+'СЕТ СН'!$I$5-'СЕТ СН'!$I$20</f>
        <v>3514.0181053300003</v>
      </c>
      <c r="L136" s="36">
        <f>SUMIFS(СВЦЭМ!$C$39:$C$782,СВЦЭМ!$A$39:$A$782,$A136,СВЦЭМ!$B$39:$B$782,L$119)+'СЕТ СН'!$I$12+СВЦЭМ!$D$10+'СЕТ СН'!$I$5-'СЕТ СН'!$I$20</f>
        <v>3509.1201042500006</v>
      </c>
      <c r="M136" s="36">
        <f>SUMIFS(СВЦЭМ!$C$39:$C$782,СВЦЭМ!$A$39:$A$782,$A136,СВЦЭМ!$B$39:$B$782,M$119)+'СЕТ СН'!$I$12+СВЦЭМ!$D$10+'СЕТ СН'!$I$5-'СЕТ СН'!$I$20</f>
        <v>3499.2837401300003</v>
      </c>
      <c r="N136" s="36">
        <f>SUMIFS(СВЦЭМ!$C$39:$C$782,СВЦЭМ!$A$39:$A$782,$A136,СВЦЭМ!$B$39:$B$782,N$119)+'СЕТ СН'!$I$12+СВЦЭМ!$D$10+'СЕТ СН'!$I$5-'СЕТ СН'!$I$20</f>
        <v>3503.9991478600004</v>
      </c>
      <c r="O136" s="36">
        <f>SUMIFS(СВЦЭМ!$C$39:$C$782,СВЦЭМ!$A$39:$A$782,$A136,СВЦЭМ!$B$39:$B$782,O$119)+'СЕТ СН'!$I$12+СВЦЭМ!$D$10+'СЕТ СН'!$I$5-'СЕТ СН'!$I$20</f>
        <v>3505.6642044700002</v>
      </c>
      <c r="P136" s="36">
        <f>SUMIFS(СВЦЭМ!$C$39:$C$782,СВЦЭМ!$A$39:$A$782,$A136,СВЦЭМ!$B$39:$B$782,P$119)+'СЕТ СН'!$I$12+СВЦЭМ!$D$10+'СЕТ СН'!$I$5-'СЕТ СН'!$I$20</f>
        <v>3542.7776843900001</v>
      </c>
      <c r="Q136" s="36">
        <f>SUMIFS(СВЦЭМ!$C$39:$C$782,СВЦЭМ!$A$39:$A$782,$A136,СВЦЭМ!$B$39:$B$782,Q$119)+'СЕТ СН'!$I$12+СВЦЭМ!$D$10+'СЕТ СН'!$I$5-'СЕТ СН'!$I$20</f>
        <v>3532.2860669000002</v>
      </c>
      <c r="R136" s="36">
        <f>SUMIFS(СВЦЭМ!$C$39:$C$782,СВЦЭМ!$A$39:$A$782,$A136,СВЦЭМ!$B$39:$B$782,R$119)+'СЕТ СН'!$I$12+СВЦЭМ!$D$10+'СЕТ СН'!$I$5-'СЕТ СН'!$I$20</f>
        <v>3531.6561603100004</v>
      </c>
      <c r="S136" s="36">
        <f>SUMIFS(СВЦЭМ!$C$39:$C$782,СВЦЭМ!$A$39:$A$782,$A136,СВЦЭМ!$B$39:$B$782,S$119)+'СЕТ СН'!$I$12+СВЦЭМ!$D$10+'СЕТ СН'!$I$5-'СЕТ СН'!$I$20</f>
        <v>3493.2147465000003</v>
      </c>
      <c r="T136" s="36">
        <f>SUMIFS(СВЦЭМ!$C$39:$C$782,СВЦЭМ!$A$39:$A$782,$A136,СВЦЭМ!$B$39:$B$782,T$119)+'СЕТ СН'!$I$12+СВЦЭМ!$D$10+'СЕТ СН'!$I$5-'СЕТ СН'!$I$20</f>
        <v>3513.4560542900003</v>
      </c>
      <c r="U136" s="36">
        <f>SUMIFS(СВЦЭМ!$C$39:$C$782,СВЦЭМ!$A$39:$A$782,$A136,СВЦЭМ!$B$39:$B$782,U$119)+'СЕТ СН'!$I$12+СВЦЭМ!$D$10+'СЕТ СН'!$I$5-'СЕТ СН'!$I$20</f>
        <v>3506.0395174200003</v>
      </c>
      <c r="V136" s="36">
        <f>SUMIFS(СВЦЭМ!$C$39:$C$782,СВЦЭМ!$A$39:$A$782,$A136,СВЦЭМ!$B$39:$B$782,V$119)+'СЕТ СН'!$I$12+СВЦЭМ!$D$10+'СЕТ СН'!$I$5-'СЕТ СН'!$I$20</f>
        <v>3483.7795692300006</v>
      </c>
      <c r="W136" s="36">
        <f>SUMIFS(СВЦЭМ!$C$39:$C$782,СВЦЭМ!$A$39:$A$782,$A136,СВЦЭМ!$B$39:$B$782,W$119)+'СЕТ СН'!$I$12+СВЦЭМ!$D$10+'СЕТ СН'!$I$5-'СЕТ СН'!$I$20</f>
        <v>3502.7832840600004</v>
      </c>
      <c r="X136" s="36">
        <f>SUMIFS(СВЦЭМ!$C$39:$C$782,СВЦЭМ!$A$39:$A$782,$A136,СВЦЭМ!$B$39:$B$782,X$119)+'СЕТ СН'!$I$12+СВЦЭМ!$D$10+'СЕТ СН'!$I$5-'СЕТ СН'!$I$20</f>
        <v>3523.9253218800004</v>
      </c>
      <c r="Y136" s="36">
        <f>SUMIFS(СВЦЭМ!$C$39:$C$782,СВЦЭМ!$A$39:$A$782,$A136,СВЦЭМ!$B$39:$B$782,Y$119)+'СЕТ СН'!$I$12+СВЦЭМ!$D$10+'СЕТ СН'!$I$5-'СЕТ СН'!$I$20</f>
        <v>3514.9935629500005</v>
      </c>
    </row>
    <row r="137" spans="1:25" ht="15.75" x14ac:dyDescent="0.2">
      <c r="A137" s="35">
        <f t="shared" si="3"/>
        <v>44548</v>
      </c>
      <c r="B137" s="36">
        <f>SUMIFS(СВЦЭМ!$C$39:$C$782,СВЦЭМ!$A$39:$A$782,$A137,СВЦЭМ!$B$39:$B$782,B$119)+'СЕТ СН'!$I$12+СВЦЭМ!$D$10+'СЕТ СН'!$I$5-'СЕТ СН'!$I$20</f>
        <v>3513.2004995900006</v>
      </c>
      <c r="C137" s="36">
        <f>SUMIFS(СВЦЭМ!$C$39:$C$782,СВЦЭМ!$A$39:$A$782,$A137,СВЦЭМ!$B$39:$B$782,C$119)+'СЕТ СН'!$I$12+СВЦЭМ!$D$10+'СЕТ СН'!$I$5-'СЕТ СН'!$I$20</f>
        <v>3549.2535578300003</v>
      </c>
      <c r="D137" s="36">
        <f>SUMIFS(СВЦЭМ!$C$39:$C$782,СВЦЭМ!$A$39:$A$782,$A137,СВЦЭМ!$B$39:$B$782,D$119)+'СЕТ СН'!$I$12+СВЦЭМ!$D$10+'СЕТ СН'!$I$5-'СЕТ СН'!$I$20</f>
        <v>3568.3032652600004</v>
      </c>
      <c r="E137" s="36">
        <f>SUMIFS(СВЦЭМ!$C$39:$C$782,СВЦЭМ!$A$39:$A$782,$A137,СВЦЭМ!$B$39:$B$782,E$119)+'СЕТ СН'!$I$12+СВЦЭМ!$D$10+'СЕТ СН'!$I$5-'СЕТ СН'!$I$20</f>
        <v>3569.3841416000005</v>
      </c>
      <c r="F137" s="36">
        <f>SUMIFS(СВЦЭМ!$C$39:$C$782,СВЦЭМ!$A$39:$A$782,$A137,СВЦЭМ!$B$39:$B$782,F$119)+'СЕТ СН'!$I$12+СВЦЭМ!$D$10+'СЕТ СН'!$I$5-'СЕТ СН'!$I$20</f>
        <v>3554.6384365500003</v>
      </c>
      <c r="G137" s="36">
        <f>SUMIFS(СВЦЭМ!$C$39:$C$782,СВЦЭМ!$A$39:$A$782,$A137,СВЦЭМ!$B$39:$B$782,G$119)+'СЕТ СН'!$I$12+СВЦЭМ!$D$10+'СЕТ СН'!$I$5-'СЕТ СН'!$I$20</f>
        <v>3520.8963707100002</v>
      </c>
      <c r="H137" s="36">
        <f>SUMIFS(СВЦЭМ!$C$39:$C$782,СВЦЭМ!$A$39:$A$782,$A137,СВЦЭМ!$B$39:$B$782,H$119)+'СЕТ СН'!$I$12+СВЦЭМ!$D$10+'СЕТ СН'!$I$5-'СЕТ СН'!$I$20</f>
        <v>3480.0055243500001</v>
      </c>
      <c r="I137" s="36">
        <f>SUMIFS(СВЦЭМ!$C$39:$C$782,СВЦЭМ!$A$39:$A$782,$A137,СВЦЭМ!$B$39:$B$782,I$119)+'СЕТ СН'!$I$12+СВЦЭМ!$D$10+'СЕТ СН'!$I$5-'СЕТ СН'!$I$20</f>
        <v>3464.6502667700006</v>
      </c>
      <c r="J137" s="36">
        <f>SUMIFS(СВЦЭМ!$C$39:$C$782,СВЦЭМ!$A$39:$A$782,$A137,СВЦЭМ!$B$39:$B$782,J$119)+'СЕТ СН'!$I$12+СВЦЭМ!$D$10+'СЕТ СН'!$I$5-'СЕТ СН'!$I$20</f>
        <v>3439.6312527200002</v>
      </c>
      <c r="K137" s="36">
        <f>SUMIFS(СВЦЭМ!$C$39:$C$782,СВЦЭМ!$A$39:$A$782,$A137,СВЦЭМ!$B$39:$B$782,K$119)+'СЕТ СН'!$I$12+СВЦЭМ!$D$10+'СЕТ СН'!$I$5-'СЕТ СН'!$I$20</f>
        <v>3475.1618628700003</v>
      </c>
      <c r="L137" s="36">
        <f>SUMIFS(СВЦЭМ!$C$39:$C$782,СВЦЭМ!$A$39:$A$782,$A137,СВЦЭМ!$B$39:$B$782,L$119)+'СЕТ СН'!$I$12+СВЦЭМ!$D$10+'СЕТ СН'!$I$5-'СЕТ СН'!$I$20</f>
        <v>3475.6046500000002</v>
      </c>
      <c r="M137" s="36">
        <f>SUMIFS(СВЦЭМ!$C$39:$C$782,СВЦЭМ!$A$39:$A$782,$A137,СВЦЭМ!$B$39:$B$782,M$119)+'СЕТ СН'!$I$12+СВЦЭМ!$D$10+'СЕТ СН'!$I$5-'СЕТ СН'!$I$20</f>
        <v>3460.4636488200003</v>
      </c>
      <c r="N137" s="36">
        <f>SUMIFS(СВЦЭМ!$C$39:$C$782,СВЦЭМ!$A$39:$A$782,$A137,СВЦЭМ!$B$39:$B$782,N$119)+'СЕТ СН'!$I$12+СВЦЭМ!$D$10+'СЕТ СН'!$I$5-'СЕТ СН'!$I$20</f>
        <v>3461.2419807600004</v>
      </c>
      <c r="O137" s="36">
        <f>SUMIFS(СВЦЭМ!$C$39:$C$782,СВЦЭМ!$A$39:$A$782,$A137,СВЦЭМ!$B$39:$B$782,O$119)+'СЕТ СН'!$I$12+СВЦЭМ!$D$10+'СЕТ СН'!$I$5-'СЕТ СН'!$I$20</f>
        <v>3479.5683716800004</v>
      </c>
      <c r="P137" s="36">
        <f>SUMIFS(СВЦЭМ!$C$39:$C$782,СВЦЭМ!$A$39:$A$782,$A137,СВЦЭМ!$B$39:$B$782,P$119)+'СЕТ СН'!$I$12+СВЦЭМ!$D$10+'СЕТ СН'!$I$5-'СЕТ СН'!$I$20</f>
        <v>3515.4663181700002</v>
      </c>
      <c r="Q137" s="36">
        <f>SUMIFS(СВЦЭМ!$C$39:$C$782,СВЦЭМ!$A$39:$A$782,$A137,СВЦЭМ!$B$39:$B$782,Q$119)+'СЕТ СН'!$I$12+СВЦЭМ!$D$10+'СЕТ СН'!$I$5-'СЕТ СН'!$I$20</f>
        <v>3522.3225405200001</v>
      </c>
      <c r="R137" s="36">
        <f>SUMIFS(СВЦЭМ!$C$39:$C$782,СВЦЭМ!$A$39:$A$782,$A137,СВЦЭМ!$B$39:$B$782,R$119)+'СЕТ СН'!$I$12+СВЦЭМ!$D$10+'СЕТ СН'!$I$5-'СЕТ СН'!$I$20</f>
        <v>3507.6588991200006</v>
      </c>
      <c r="S137" s="36">
        <f>SUMIFS(СВЦЭМ!$C$39:$C$782,СВЦЭМ!$A$39:$A$782,$A137,СВЦЭМ!$B$39:$B$782,S$119)+'СЕТ СН'!$I$12+СВЦЭМ!$D$10+'СЕТ СН'!$I$5-'СЕТ СН'!$I$20</f>
        <v>3473.9015076900005</v>
      </c>
      <c r="T137" s="36">
        <f>SUMIFS(СВЦЭМ!$C$39:$C$782,СВЦЭМ!$A$39:$A$782,$A137,СВЦЭМ!$B$39:$B$782,T$119)+'СЕТ СН'!$I$12+СВЦЭМ!$D$10+'СЕТ СН'!$I$5-'СЕТ СН'!$I$20</f>
        <v>3466.4967194300002</v>
      </c>
      <c r="U137" s="36">
        <f>SUMIFS(СВЦЭМ!$C$39:$C$782,СВЦЭМ!$A$39:$A$782,$A137,СВЦЭМ!$B$39:$B$782,U$119)+'СЕТ СН'!$I$12+СВЦЭМ!$D$10+'СЕТ СН'!$I$5-'СЕТ СН'!$I$20</f>
        <v>3467.1996653300002</v>
      </c>
      <c r="V137" s="36">
        <f>SUMIFS(СВЦЭМ!$C$39:$C$782,СВЦЭМ!$A$39:$A$782,$A137,СВЦЭМ!$B$39:$B$782,V$119)+'СЕТ СН'!$I$12+СВЦЭМ!$D$10+'СЕТ СН'!$I$5-'СЕТ СН'!$I$20</f>
        <v>3467.4165711400001</v>
      </c>
      <c r="W137" s="36">
        <f>SUMIFS(СВЦЭМ!$C$39:$C$782,СВЦЭМ!$A$39:$A$782,$A137,СВЦЭМ!$B$39:$B$782,W$119)+'СЕТ СН'!$I$12+СВЦЭМ!$D$10+'СЕТ СН'!$I$5-'СЕТ СН'!$I$20</f>
        <v>3486.8776098200005</v>
      </c>
      <c r="X137" s="36">
        <f>SUMIFS(СВЦЭМ!$C$39:$C$782,СВЦЭМ!$A$39:$A$782,$A137,СВЦЭМ!$B$39:$B$782,X$119)+'СЕТ СН'!$I$12+СВЦЭМ!$D$10+'СЕТ СН'!$I$5-'СЕТ СН'!$I$20</f>
        <v>3506.5307572200004</v>
      </c>
      <c r="Y137" s="36">
        <f>SUMIFS(СВЦЭМ!$C$39:$C$782,СВЦЭМ!$A$39:$A$782,$A137,СВЦЭМ!$B$39:$B$782,Y$119)+'СЕТ СН'!$I$12+СВЦЭМ!$D$10+'СЕТ СН'!$I$5-'СЕТ СН'!$I$20</f>
        <v>3528.0507087700003</v>
      </c>
    </row>
    <row r="138" spans="1:25" ht="15.75" x14ac:dyDescent="0.2">
      <c r="A138" s="35">
        <f t="shared" si="3"/>
        <v>44549</v>
      </c>
      <c r="B138" s="36">
        <f>SUMIFS(СВЦЭМ!$C$39:$C$782,СВЦЭМ!$A$39:$A$782,$A138,СВЦЭМ!$B$39:$B$782,B$119)+'СЕТ СН'!$I$12+СВЦЭМ!$D$10+'СЕТ СН'!$I$5-'СЕТ СН'!$I$20</f>
        <v>3486.6002855700003</v>
      </c>
      <c r="C138" s="36">
        <f>SUMIFS(СВЦЭМ!$C$39:$C$782,СВЦЭМ!$A$39:$A$782,$A138,СВЦЭМ!$B$39:$B$782,C$119)+'СЕТ СН'!$I$12+СВЦЭМ!$D$10+'СЕТ СН'!$I$5-'СЕТ СН'!$I$20</f>
        <v>3489.08441477</v>
      </c>
      <c r="D138" s="36">
        <f>SUMIFS(СВЦЭМ!$C$39:$C$782,СВЦЭМ!$A$39:$A$782,$A138,СВЦЭМ!$B$39:$B$782,D$119)+'СЕТ СН'!$I$12+СВЦЭМ!$D$10+'СЕТ СН'!$I$5-'СЕТ СН'!$I$20</f>
        <v>3524.8084864100001</v>
      </c>
      <c r="E138" s="36">
        <f>SUMIFS(СВЦЭМ!$C$39:$C$782,СВЦЭМ!$A$39:$A$782,$A138,СВЦЭМ!$B$39:$B$782,E$119)+'СЕТ СН'!$I$12+СВЦЭМ!$D$10+'СЕТ СН'!$I$5-'СЕТ СН'!$I$20</f>
        <v>3533.5887502600003</v>
      </c>
      <c r="F138" s="36">
        <f>SUMIFS(СВЦЭМ!$C$39:$C$782,СВЦЭМ!$A$39:$A$782,$A138,СВЦЭМ!$B$39:$B$782,F$119)+'СЕТ СН'!$I$12+СВЦЭМ!$D$10+'СЕТ СН'!$I$5-'СЕТ СН'!$I$20</f>
        <v>3521.94970483</v>
      </c>
      <c r="G138" s="36">
        <f>SUMIFS(СВЦЭМ!$C$39:$C$782,СВЦЭМ!$A$39:$A$782,$A138,СВЦЭМ!$B$39:$B$782,G$119)+'СЕТ СН'!$I$12+СВЦЭМ!$D$10+'СЕТ СН'!$I$5-'СЕТ СН'!$I$20</f>
        <v>3511.7314011400003</v>
      </c>
      <c r="H138" s="36">
        <f>SUMIFS(СВЦЭМ!$C$39:$C$782,СВЦЭМ!$A$39:$A$782,$A138,СВЦЭМ!$B$39:$B$782,H$119)+'СЕТ СН'!$I$12+СВЦЭМ!$D$10+'СЕТ СН'!$I$5-'СЕТ СН'!$I$20</f>
        <v>3485.5555804200003</v>
      </c>
      <c r="I138" s="36">
        <f>SUMIFS(СВЦЭМ!$C$39:$C$782,СВЦЭМ!$A$39:$A$782,$A138,СВЦЭМ!$B$39:$B$782,I$119)+'СЕТ СН'!$I$12+СВЦЭМ!$D$10+'СЕТ СН'!$I$5-'СЕТ СН'!$I$20</f>
        <v>3480.6854652400002</v>
      </c>
      <c r="J138" s="36">
        <f>SUMIFS(СВЦЭМ!$C$39:$C$782,СВЦЭМ!$A$39:$A$782,$A138,СВЦЭМ!$B$39:$B$782,J$119)+'СЕТ СН'!$I$12+СВЦЭМ!$D$10+'СЕТ СН'!$I$5-'СЕТ СН'!$I$20</f>
        <v>3473.1304658600002</v>
      </c>
      <c r="K138" s="36">
        <f>SUMIFS(СВЦЭМ!$C$39:$C$782,СВЦЭМ!$A$39:$A$782,$A138,СВЦЭМ!$B$39:$B$782,K$119)+'СЕТ СН'!$I$12+СВЦЭМ!$D$10+'СЕТ СН'!$I$5-'СЕТ СН'!$I$20</f>
        <v>3459.01933465</v>
      </c>
      <c r="L138" s="36">
        <f>SUMIFS(СВЦЭМ!$C$39:$C$782,СВЦЭМ!$A$39:$A$782,$A138,СВЦЭМ!$B$39:$B$782,L$119)+'СЕТ СН'!$I$12+СВЦЭМ!$D$10+'СЕТ СН'!$I$5-'СЕТ СН'!$I$20</f>
        <v>3464.4044749800005</v>
      </c>
      <c r="M138" s="36">
        <f>SUMIFS(СВЦЭМ!$C$39:$C$782,СВЦЭМ!$A$39:$A$782,$A138,СВЦЭМ!$B$39:$B$782,M$119)+'СЕТ СН'!$I$12+СВЦЭМ!$D$10+'СЕТ СН'!$I$5-'СЕТ СН'!$I$20</f>
        <v>3452.4438286900004</v>
      </c>
      <c r="N138" s="36">
        <f>SUMIFS(СВЦЭМ!$C$39:$C$782,СВЦЭМ!$A$39:$A$782,$A138,СВЦЭМ!$B$39:$B$782,N$119)+'СЕТ СН'!$I$12+СВЦЭМ!$D$10+'СЕТ СН'!$I$5-'СЕТ СН'!$I$20</f>
        <v>3455.7600199400003</v>
      </c>
      <c r="O138" s="36">
        <f>SUMIFS(СВЦЭМ!$C$39:$C$782,СВЦЭМ!$A$39:$A$782,$A138,СВЦЭМ!$B$39:$B$782,O$119)+'СЕТ СН'!$I$12+СВЦЭМ!$D$10+'СЕТ СН'!$I$5-'СЕТ СН'!$I$20</f>
        <v>3473.0742651400005</v>
      </c>
      <c r="P138" s="36">
        <f>SUMIFS(СВЦЭМ!$C$39:$C$782,СВЦЭМ!$A$39:$A$782,$A138,СВЦЭМ!$B$39:$B$782,P$119)+'СЕТ СН'!$I$12+СВЦЭМ!$D$10+'СЕТ СН'!$I$5-'СЕТ СН'!$I$20</f>
        <v>3492.0385859600001</v>
      </c>
      <c r="Q138" s="36">
        <f>SUMIFS(СВЦЭМ!$C$39:$C$782,СВЦЭМ!$A$39:$A$782,$A138,СВЦЭМ!$B$39:$B$782,Q$119)+'СЕТ СН'!$I$12+СВЦЭМ!$D$10+'СЕТ СН'!$I$5-'СЕТ СН'!$I$20</f>
        <v>3490.3693564800005</v>
      </c>
      <c r="R138" s="36">
        <f>SUMIFS(СВЦЭМ!$C$39:$C$782,СВЦЭМ!$A$39:$A$782,$A138,СВЦЭМ!$B$39:$B$782,R$119)+'СЕТ СН'!$I$12+СВЦЭМ!$D$10+'СЕТ СН'!$I$5-'СЕТ СН'!$I$20</f>
        <v>3473.4649210500002</v>
      </c>
      <c r="S138" s="36">
        <f>SUMIFS(СВЦЭМ!$C$39:$C$782,СВЦЭМ!$A$39:$A$782,$A138,СВЦЭМ!$B$39:$B$782,S$119)+'СЕТ СН'!$I$12+СВЦЭМ!$D$10+'СЕТ СН'!$I$5-'СЕТ СН'!$I$20</f>
        <v>3446.2577591200002</v>
      </c>
      <c r="T138" s="36">
        <f>SUMIFS(СВЦЭМ!$C$39:$C$782,СВЦЭМ!$A$39:$A$782,$A138,СВЦЭМ!$B$39:$B$782,T$119)+'СЕТ СН'!$I$12+СВЦЭМ!$D$10+'СЕТ СН'!$I$5-'СЕТ СН'!$I$20</f>
        <v>3446.5819079600005</v>
      </c>
      <c r="U138" s="36">
        <f>SUMIFS(СВЦЭМ!$C$39:$C$782,СВЦЭМ!$A$39:$A$782,$A138,СВЦЭМ!$B$39:$B$782,U$119)+'СЕТ СН'!$I$12+СВЦЭМ!$D$10+'СЕТ СН'!$I$5-'СЕТ СН'!$I$20</f>
        <v>3452.4615645800004</v>
      </c>
      <c r="V138" s="36">
        <f>SUMIFS(СВЦЭМ!$C$39:$C$782,СВЦЭМ!$A$39:$A$782,$A138,СВЦЭМ!$B$39:$B$782,V$119)+'СЕТ СН'!$I$12+СВЦЭМ!$D$10+'СЕТ СН'!$I$5-'СЕТ СН'!$I$20</f>
        <v>3459.3203045600003</v>
      </c>
      <c r="W138" s="36">
        <f>SUMIFS(СВЦЭМ!$C$39:$C$782,СВЦЭМ!$A$39:$A$782,$A138,СВЦЭМ!$B$39:$B$782,W$119)+'СЕТ СН'!$I$12+СВЦЭМ!$D$10+'СЕТ СН'!$I$5-'СЕТ СН'!$I$20</f>
        <v>3471.6375800100004</v>
      </c>
      <c r="X138" s="36">
        <f>SUMIFS(СВЦЭМ!$C$39:$C$782,СВЦЭМ!$A$39:$A$782,$A138,СВЦЭМ!$B$39:$B$782,X$119)+'СЕТ СН'!$I$12+СВЦЭМ!$D$10+'СЕТ СН'!$I$5-'СЕТ СН'!$I$20</f>
        <v>3502.1206332300003</v>
      </c>
      <c r="Y138" s="36">
        <f>SUMIFS(СВЦЭМ!$C$39:$C$782,СВЦЭМ!$A$39:$A$782,$A138,СВЦЭМ!$B$39:$B$782,Y$119)+'СЕТ СН'!$I$12+СВЦЭМ!$D$10+'СЕТ СН'!$I$5-'СЕТ СН'!$I$20</f>
        <v>3520.5968120200005</v>
      </c>
    </row>
    <row r="139" spans="1:25" ht="15.75" x14ac:dyDescent="0.2">
      <c r="A139" s="35">
        <f t="shared" si="3"/>
        <v>44550</v>
      </c>
      <c r="B139" s="36">
        <f>SUMIFS(СВЦЭМ!$C$39:$C$782,СВЦЭМ!$A$39:$A$782,$A139,СВЦЭМ!$B$39:$B$782,B$119)+'СЕТ СН'!$I$12+СВЦЭМ!$D$10+'СЕТ СН'!$I$5-'СЕТ СН'!$I$20</f>
        <v>3528.6923387400002</v>
      </c>
      <c r="C139" s="36">
        <f>SUMIFS(СВЦЭМ!$C$39:$C$782,СВЦЭМ!$A$39:$A$782,$A139,СВЦЭМ!$B$39:$B$782,C$119)+'СЕТ СН'!$I$12+СВЦЭМ!$D$10+'СЕТ СН'!$I$5-'СЕТ СН'!$I$20</f>
        <v>3527.4786032500006</v>
      </c>
      <c r="D139" s="36">
        <f>SUMIFS(СВЦЭМ!$C$39:$C$782,СВЦЭМ!$A$39:$A$782,$A139,СВЦЭМ!$B$39:$B$782,D$119)+'СЕТ СН'!$I$12+СВЦЭМ!$D$10+'СЕТ СН'!$I$5-'СЕТ СН'!$I$20</f>
        <v>3533.6557699200002</v>
      </c>
      <c r="E139" s="36">
        <f>SUMIFS(СВЦЭМ!$C$39:$C$782,СВЦЭМ!$A$39:$A$782,$A139,СВЦЭМ!$B$39:$B$782,E$119)+'СЕТ СН'!$I$12+СВЦЭМ!$D$10+'СЕТ СН'!$I$5-'СЕТ СН'!$I$20</f>
        <v>3539.3840635200004</v>
      </c>
      <c r="F139" s="36">
        <f>SUMIFS(СВЦЭМ!$C$39:$C$782,СВЦЭМ!$A$39:$A$782,$A139,СВЦЭМ!$B$39:$B$782,F$119)+'СЕТ СН'!$I$12+СВЦЭМ!$D$10+'СЕТ СН'!$I$5-'СЕТ СН'!$I$20</f>
        <v>3530.4151955800003</v>
      </c>
      <c r="G139" s="36">
        <f>SUMIFS(СВЦЭМ!$C$39:$C$782,СВЦЭМ!$A$39:$A$782,$A139,СВЦЭМ!$B$39:$B$782,G$119)+'СЕТ СН'!$I$12+СВЦЭМ!$D$10+'СЕТ СН'!$I$5-'СЕТ СН'!$I$20</f>
        <v>3507.4659854900001</v>
      </c>
      <c r="H139" s="36">
        <f>SUMIFS(СВЦЭМ!$C$39:$C$782,СВЦЭМ!$A$39:$A$782,$A139,СВЦЭМ!$B$39:$B$782,H$119)+'СЕТ СН'!$I$12+СВЦЭМ!$D$10+'СЕТ СН'!$I$5-'СЕТ СН'!$I$20</f>
        <v>3459.2208151500004</v>
      </c>
      <c r="I139" s="36">
        <f>SUMIFS(СВЦЭМ!$C$39:$C$782,СВЦЭМ!$A$39:$A$782,$A139,СВЦЭМ!$B$39:$B$782,I$119)+'СЕТ СН'!$I$12+СВЦЭМ!$D$10+'СЕТ СН'!$I$5-'СЕТ СН'!$I$20</f>
        <v>3464.1661330400002</v>
      </c>
      <c r="J139" s="36">
        <f>SUMIFS(СВЦЭМ!$C$39:$C$782,СВЦЭМ!$A$39:$A$782,$A139,СВЦЭМ!$B$39:$B$782,J$119)+'СЕТ СН'!$I$12+СВЦЭМ!$D$10+'СЕТ СН'!$I$5-'СЕТ СН'!$I$20</f>
        <v>3481.2858969400004</v>
      </c>
      <c r="K139" s="36">
        <f>SUMIFS(СВЦЭМ!$C$39:$C$782,СВЦЭМ!$A$39:$A$782,$A139,СВЦЭМ!$B$39:$B$782,K$119)+'СЕТ СН'!$I$12+СВЦЭМ!$D$10+'СЕТ СН'!$I$5-'СЕТ СН'!$I$20</f>
        <v>3484.2217628400003</v>
      </c>
      <c r="L139" s="36">
        <f>SUMIFS(СВЦЭМ!$C$39:$C$782,СВЦЭМ!$A$39:$A$782,$A139,СВЦЭМ!$B$39:$B$782,L$119)+'СЕТ СН'!$I$12+СВЦЭМ!$D$10+'СЕТ СН'!$I$5-'СЕТ СН'!$I$20</f>
        <v>3494.1420427800003</v>
      </c>
      <c r="M139" s="36">
        <f>SUMIFS(СВЦЭМ!$C$39:$C$782,СВЦЭМ!$A$39:$A$782,$A139,СВЦЭМ!$B$39:$B$782,M$119)+'СЕТ СН'!$I$12+СВЦЭМ!$D$10+'СЕТ СН'!$I$5-'СЕТ СН'!$I$20</f>
        <v>3497.1765251900006</v>
      </c>
      <c r="N139" s="36">
        <f>SUMIFS(СВЦЭМ!$C$39:$C$782,СВЦЭМ!$A$39:$A$782,$A139,СВЦЭМ!$B$39:$B$782,N$119)+'СЕТ СН'!$I$12+СВЦЭМ!$D$10+'СЕТ СН'!$I$5-'СЕТ СН'!$I$20</f>
        <v>3492.2673717400003</v>
      </c>
      <c r="O139" s="36">
        <f>SUMIFS(СВЦЭМ!$C$39:$C$782,СВЦЭМ!$A$39:$A$782,$A139,СВЦЭМ!$B$39:$B$782,O$119)+'СЕТ СН'!$I$12+СВЦЭМ!$D$10+'СЕТ СН'!$I$5-'СЕТ СН'!$I$20</f>
        <v>3498.8569873500001</v>
      </c>
      <c r="P139" s="36">
        <f>SUMIFS(СВЦЭМ!$C$39:$C$782,СВЦЭМ!$A$39:$A$782,$A139,СВЦЭМ!$B$39:$B$782,P$119)+'СЕТ СН'!$I$12+СВЦЭМ!$D$10+'СЕТ СН'!$I$5-'СЕТ СН'!$I$20</f>
        <v>3501.0998364000002</v>
      </c>
      <c r="Q139" s="36">
        <f>SUMIFS(СВЦЭМ!$C$39:$C$782,СВЦЭМ!$A$39:$A$782,$A139,СВЦЭМ!$B$39:$B$782,Q$119)+'СЕТ СН'!$I$12+СВЦЭМ!$D$10+'СЕТ СН'!$I$5-'СЕТ СН'!$I$20</f>
        <v>3488.8870309900003</v>
      </c>
      <c r="R139" s="36">
        <f>SUMIFS(СВЦЭМ!$C$39:$C$782,СВЦЭМ!$A$39:$A$782,$A139,СВЦЭМ!$B$39:$B$782,R$119)+'СЕТ СН'!$I$12+СВЦЭМ!$D$10+'СЕТ СН'!$I$5-'СЕТ СН'!$I$20</f>
        <v>3470.7305087800005</v>
      </c>
      <c r="S139" s="36">
        <f>SUMIFS(СВЦЭМ!$C$39:$C$782,СВЦЭМ!$A$39:$A$782,$A139,СВЦЭМ!$B$39:$B$782,S$119)+'СЕТ СН'!$I$12+СВЦЭМ!$D$10+'СЕТ СН'!$I$5-'СЕТ СН'!$I$20</f>
        <v>3485.0730039</v>
      </c>
      <c r="T139" s="36">
        <f>SUMIFS(СВЦЭМ!$C$39:$C$782,СВЦЭМ!$A$39:$A$782,$A139,СВЦЭМ!$B$39:$B$782,T$119)+'СЕТ СН'!$I$12+СВЦЭМ!$D$10+'СЕТ СН'!$I$5-'СЕТ СН'!$I$20</f>
        <v>3488.0751263700004</v>
      </c>
      <c r="U139" s="36">
        <f>SUMIFS(СВЦЭМ!$C$39:$C$782,СВЦЭМ!$A$39:$A$782,$A139,СВЦЭМ!$B$39:$B$782,U$119)+'СЕТ СН'!$I$12+СВЦЭМ!$D$10+'СЕТ СН'!$I$5-'СЕТ СН'!$I$20</f>
        <v>3492.2302367700004</v>
      </c>
      <c r="V139" s="36">
        <f>SUMIFS(СВЦЭМ!$C$39:$C$782,СВЦЭМ!$A$39:$A$782,$A139,СВЦЭМ!$B$39:$B$782,V$119)+'СЕТ СН'!$I$12+СВЦЭМ!$D$10+'СЕТ СН'!$I$5-'СЕТ СН'!$I$20</f>
        <v>3491.9531166200004</v>
      </c>
      <c r="W139" s="36">
        <f>SUMIFS(СВЦЭМ!$C$39:$C$782,СВЦЭМ!$A$39:$A$782,$A139,СВЦЭМ!$B$39:$B$782,W$119)+'СЕТ СН'!$I$12+СВЦЭМ!$D$10+'СЕТ СН'!$I$5-'СЕТ СН'!$I$20</f>
        <v>3493.7879542300002</v>
      </c>
      <c r="X139" s="36">
        <f>SUMIFS(СВЦЭМ!$C$39:$C$782,СВЦЭМ!$A$39:$A$782,$A139,СВЦЭМ!$B$39:$B$782,X$119)+'СЕТ СН'!$I$12+СВЦЭМ!$D$10+'СЕТ СН'!$I$5-'СЕТ СН'!$I$20</f>
        <v>3560.62005228</v>
      </c>
      <c r="Y139" s="36">
        <f>SUMIFS(СВЦЭМ!$C$39:$C$782,СВЦЭМ!$A$39:$A$782,$A139,СВЦЭМ!$B$39:$B$782,Y$119)+'СЕТ СН'!$I$12+СВЦЭМ!$D$10+'СЕТ СН'!$I$5-'СЕТ СН'!$I$20</f>
        <v>3550.3205015700005</v>
      </c>
    </row>
    <row r="140" spans="1:25" ht="15.75" x14ac:dyDescent="0.2">
      <c r="A140" s="35">
        <f t="shared" si="3"/>
        <v>44551</v>
      </c>
      <c r="B140" s="36">
        <f>SUMIFS(СВЦЭМ!$C$39:$C$782,СВЦЭМ!$A$39:$A$782,$A140,СВЦЭМ!$B$39:$B$782,B$119)+'СЕТ СН'!$I$12+СВЦЭМ!$D$10+'СЕТ СН'!$I$5-'СЕТ СН'!$I$20</f>
        <v>3542.9715183900003</v>
      </c>
      <c r="C140" s="36">
        <f>SUMIFS(СВЦЭМ!$C$39:$C$782,СВЦЭМ!$A$39:$A$782,$A140,СВЦЭМ!$B$39:$B$782,C$119)+'СЕТ СН'!$I$12+СВЦЭМ!$D$10+'СЕТ СН'!$I$5-'СЕТ СН'!$I$20</f>
        <v>3531.5759592100003</v>
      </c>
      <c r="D140" s="36">
        <f>SUMIFS(СВЦЭМ!$C$39:$C$782,СВЦЭМ!$A$39:$A$782,$A140,СВЦЭМ!$B$39:$B$782,D$119)+'СЕТ СН'!$I$12+СВЦЭМ!$D$10+'СЕТ СН'!$I$5-'СЕТ СН'!$I$20</f>
        <v>3524.9879835400002</v>
      </c>
      <c r="E140" s="36">
        <f>SUMIFS(СВЦЭМ!$C$39:$C$782,СВЦЭМ!$A$39:$A$782,$A140,СВЦЭМ!$B$39:$B$782,E$119)+'СЕТ СН'!$I$12+СВЦЭМ!$D$10+'СЕТ СН'!$I$5-'СЕТ СН'!$I$20</f>
        <v>3466.7298209600003</v>
      </c>
      <c r="F140" s="36">
        <f>SUMIFS(СВЦЭМ!$C$39:$C$782,СВЦЭМ!$A$39:$A$782,$A140,СВЦЭМ!$B$39:$B$782,F$119)+'СЕТ СН'!$I$12+СВЦЭМ!$D$10+'СЕТ СН'!$I$5-'СЕТ СН'!$I$20</f>
        <v>3481.4151596300003</v>
      </c>
      <c r="G140" s="36">
        <f>SUMIFS(СВЦЭМ!$C$39:$C$782,СВЦЭМ!$A$39:$A$782,$A140,СВЦЭМ!$B$39:$B$782,G$119)+'СЕТ СН'!$I$12+СВЦЭМ!$D$10+'СЕТ СН'!$I$5-'СЕТ СН'!$I$20</f>
        <v>3455.7200331400004</v>
      </c>
      <c r="H140" s="36">
        <f>SUMIFS(СВЦЭМ!$C$39:$C$782,СВЦЭМ!$A$39:$A$782,$A140,СВЦЭМ!$B$39:$B$782,H$119)+'СЕТ СН'!$I$12+СВЦЭМ!$D$10+'СЕТ СН'!$I$5-'СЕТ СН'!$I$20</f>
        <v>3420.9903729500002</v>
      </c>
      <c r="I140" s="36">
        <f>SUMIFS(СВЦЭМ!$C$39:$C$782,СВЦЭМ!$A$39:$A$782,$A140,СВЦЭМ!$B$39:$B$782,I$119)+'СЕТ СН'!$I$12+СВЦЭМ!$D$10+'СЕТ СН'!$I$5-'СЕТ СН'!$I$20</f>
        <v>3456.8108112700002</v>
      </c>
      <c r="J140" s="36">
        <f>SUMIFS(СВЦЭМ!$C$39:$C$782,СВЦЭМ!$A$39:$A$782,$A140,СВЦЭМ!$B$39:$B$782,J$119)+'СЕТ СН'!$I$12+СВЦЭМ!$D$10+'СЕТ СН'!$I$5-'СЕТ СН'!$I$20</f>
        <v>3462.7453452300006</v>
      </c>
      <c r="K140" s="36">
        <f>SUMIFS(СВЦЭМ!$C$39:$C$782,СВЦЭМ!$A$39:$A$782,$A140,СВЦЭМ!$B$39:$B$782,K$119)+'СЕТ СН'!$I$12+СВЦЭМ!$D$10+'СЕТ СН'!$I$5-'СЕТ СН'!$I$20</f>
        <v>3425.9129181900003</v>
      </c>
      <c r="L140" s="36">
        <f>SUMIFS(СВЦЭМ!$C$39:$C$782,СВЦЭМ!$A$39:$A$782,$A140,СВЦЭМ!$B$39:$B$782,L$119)+'СЕТ СН'!$I$12+СВЦЭМ!$D$10+'СЕТ СН'!$I$5-'СЕТ СН'!$I$20</f>
        <v>3433.8305700500005</v>
      </c>
      <c r="M140" s="36">
        <f>SUMIFS(СВЦЭМ!$C$39:$C$782,СВЦЭМ!$A$39:$A$782,$A140,СВЦЭМ!$B$39:$B$782,M$119)+'СЕТ СН'!$I$12+СВЦЭМ!$D$10+'СЕТ СН'!$I$5-'СЕТ СН'!$I$20</f>
        <v>3484.5413133600005</v>
      </c>
      <c r="N140" s="36">
        <f>SUMIFS(СВЦЭМ!$C$39:$C$782,СВЦЭМ!$A$39:$A$782,$A140,СВЦЭМ!$B$39:$B$782,N$119)+'СЕТ СН'!$I$12+СВЦЭМ!$D$10+'СЕТ СН'!$I$5-'СЕТ СН'!$I$20</f>
        <v>3494.8252273400003</v>
      </c>
      <c r="O140" s="36">
        <f>SUMIFS(СВЦЭМ!$C$39:$C$782,СВЦЭМ!$A$39:$A$782,$A140,СВЦЭМ!$B$39:$B$782,O$119)+'СЕТ СН'!$I$12+СВЦЭМ!$D$10+'СЕТ СН'!$I$5-'СЕТ СН'!$I$20</f>
        <v>3496.7689791600005</v>
      </c>
      <c r="P140" s="36">
        <f>SUMIFS(СВЦЭМ!$C$39:$C$782,СВЦЭМ!$A$39:$A$782,$A140,СВЦЭМ!$B$39:$B$782,P$119)+'СЕТ СН'!$I$12+СВЦЭМ!$D$10+'СЕТ СН'!$I$5-'СЕТ СН'!$I$20</f>
        <v>3496.2831892900003</v>
      </c>
      <c r="Q140" s="36">
        <f>SUMIFS(СВЦЭМ!$C$39:$C$782,СВЦЭМ!$A$39:$A$782,$A140,СВЦЭМ!$B$39:$B$782,Q$119)+'СЕТ СН'!$I$12+СВЦЭМ!$D$10+'СЕТ СН'!$I$5-'СЕТ СН'!$I$20</f>
        <v>3489.4292899800002</v>
      </c>
      <c r="R140" s="36">
        <f>SUMIFS(СВЦЭМ!$C$39:$C$782,СВЦЭМ!$A$39:$A$782,$A140,СВЦЭМ!$B$39:$B$782,R$119)+'СЕТ СН'!$I$12+СВЦЭМ!$D$10+'СЕТ СН'!$I$5-'СЕТ СН'!$I$20</f>
        <v>3485.6704021200003</v>
      </c>
      <c r="S140" s="36">
        <f>SUMIFS(СВЦЭМ!$C$39:$C$782,СВЦЭМ!$A$39:$A$782,$A140,СВЦЭМ!$B$39:$B$782,S$119)+'СЕТ СН'!$I$12+СВЦЭМ!$D$10+'СЕТ СН'!$I$5-'СЕТ СН'!$I$20</f>
        <v>3435.9785429600006</v>
      </c>
      <c r="T140" s="36">
        <f>SUMIFS(СВЦЭМ!$C$39:$C$782,СВЦЭМ!$A$39:$A$782,$A140,СВЦЭМ!$B$39:$B$782,T$119)+'СЕТ СН'!$I$12+СВЦЭМ!$D$10+'СЕТ СН'!$I$5-'СЕТ СН'!$I$20</f>
        <v>3460.9712802700005</v>
      </c>
      <c r="U140" s="36">
        <f>SUMIFS(СВЦЭМ!$C$39:$C$782,СВЦЭМ!$A$39:$A$782,$A140,СВЦЭМ!$B$39:$B$782,U$119)+'СЕТ СН'!$I$12+СВЦЭМ!$D$10+'СЕТ СН'!$I$5-'СЕТ СН'!$I$20</f>
        <v>3481.1117237600001</v>
      </c>
      <c r="V140" s="36">
        <f>SUMIFS(СВЦЭМ!$C$39:$C$782,СВЦЭМ!$A$39:$A$782,$A140,СВЦЭМ!$B$39:$B$782,V$119)+'СЕТ СН'!$I$12+СВЦЭМ!$D$10+'СЕТ СН'!$I$5-'СЕТ СН'!$I$20</f>
        <v>3474.8624675700003</v>
      </c>
      <c r="W140" s="36">
        <f>SUMIFS(СВЦЭМ!$C$39:$C$782,СВЦЭМ!$A$39:$A$782,$A140,СВЦЭМ!$B$39:$B$782,W$119)+'СЕТ СН'!$I$12+СВЦЭМ!$D$10+'СЕТ СН'!$I$5-'СЕТ СН'!$I$20</f>
        <v>3493.9923031000003</v>
      </c>
      <c r="X140" s="36">
        <f>SUMIFS(СВЦЭМ!$C$39:$C$782,СВЦЭМ!$A$39:$A$782,$A140,СВЦЭМ!$B$39:$B$782,X$119)+'СЕТ СН'!$I$12+СВЦЭМ!$D$10+'СЕТ СН'!$I$5-'СЕТ СН'!$I$20</f>
        <v>3511.4040772400003</v>
      </c>
      <c r="Y140" s="36">
        <f>SUMIFS(СВЦЭМ!$C$39:$C$782,СВЦЭМ!$A$39:$A$782,$A140,СВЦЭМ!$B$39:$B$782,Y$119)+'СЕТ СН'!$I$12+СВЦЭМ!$D$10+'СЕТ СН'!$I$5-'СЕТ СН'!$I$20</f>
        <v>3559.6910653200002</v>
      </c>
    </row>
    <row r="141" spans="1:25" ht="15.75" x14ac:dyDescent="0.2">
      <c r="A141" s="35">
        <f t="shared" si="3"/>
        <v>44552</v>
      </c>
      <c r="B141" s="36">
        <f>SUMIFS(СВЦЭМ!$C$39:$C$782,СВЦЭМ!$A$39:$A$782,$A141,СВЦЭМ!$B$39:$B$782,B$119)+'СЕТ СН'!$I$12+СВЦЭМ!$D$10+'СЕТ СН'!$I$5-'СЕТ СН'!$I$20</f>
        <v>3535.7770803800004</v>
      </c>
      <c r="C141" s="36">
        <f>SUMIFS(СВЦЭМ!$C$39:$C$782,СВЦЭМ!$A$39:$A$782,$A141,СВЦЭМ!$B$39:$B$782,C$119)+'СЕТ СН'!$I$12+СВЦЭМ!$D$10+'СЕТ СН'!$I$5-'СЕТ СН'!$I$20</f>
        <v>3519.5478583399999</v>
      </c>
      <c r="D141" s="36">
        <f>SUMIFS(СВЦЭМ!$C$39:$C$782,СВЦЭМ!$A$39:$A$782,$A141,СВЦЭМ!$B$39:$B$782,D$119)+'СЕТ СН'!$I$12+СВЦЭМ!$D$10+'СЕТ СН'!$I$5-'СЕТ СН'!$I$20</f>
        <v>3469.2204065300002</v>
      </c>
      <c r="E141" s="36">
        <f>SUMIFS(СВЦЭМ!$C$39:$C$782,СВЦЭМ!$A$39:$A$782,$A141,СВЦЭМ!$B$39:$B$782,E$119)+'СЕТ СН'!$I$12+СВЦЭМ!$D$10+'СЕТ СН'!$I$5-'СЕТ СН'!$I$20</f>
        <v>3462.5672468800003</v>
      </c>
      <c r="F141" s="36">
        <f>SUMIFS(СВЦЭМ!$C$39:$C$782,СВЦЭМ!$A$39:$A$782,$A141,СВЦЭМ!$B$39:$B$782,F$119)+'СЕТ СН'!$I$12+СВЦЭМ!$D$10+'СЕТ СН'!$I$5-'СЕТ СН'!$I$20</f>
        <v>3433.5763761600001</v>
      </c>
      <c r="G141" s="36">
        <f>SUMIFS(СВЦЭМ!$C$39:$C$782,СВЦЭМ!$A$39:$A$782,$A141,СВЦЭМ!$B$39:$B$782,G$119)+'СЕТ СН'!$I$12+СВЦЭМ!$D$10+'СЕТ СН'!$I$5-'СЕТ СН'!$I$20</f>
        <v>3398.9675522000002</v>
      </c>
      <c r="H141" s="36">
        <f>SUMIFS(СВЦЭМ!$C$39:$C$782,СВЦЭМ!$A$39:$A$782,$A141,СВЦЭМ!$B$39:$B$782,H$119)+'СЕТ СН'!$I$12+СВЦЭМ!$D$10+'СЕТ СН'!$I$5-'СЕТ СН'!$I$20</f>
        <v>3411.91690827</v>
      </c>
      <c r="I141" s="36">
        <f>SUMIFS(СВЦЭМ!$C$39:$C$782,СВЦЭМ!$A$39:$A$782,$A141,СВЦЭМ!$B$39:$B$782,I$119)+'СЕТ СН'!$I$12+СВЦЭМ!$D$10+'СЕТ СН'!$I$5-'СЕТ СН'!$I$20</f>
        <v>3413.6599970700004</v>
      </c>
      <c r="J141" s="36">
        <f>SUMIFS(СВЦЭМ!$C$39:$C$782,СВЦЭМ!$A$39:$A$782,$A141,СВЦЭМ!$B$39:$B$782,J$119)+'СЕТ СН'!$I$12+СВЦЭМ!$D$10+'СЕТ СН'!$I$5-'СЕТ СН'!$I$20</f>
        <v>3446.6494586200006</v>
      </c>
      <c r="K141" s="36">
        <f>SUMIFS(СВЦЭМ!$C$39:$C$782,СВЦЭМ!$A$39:$A$782,$A141,СВЦЭМ!$B$39:$B$782,K$119)+'СЕТ СН'!$I$12+СВЦЭМ!$D$10+'СЕТ СН'!$I$5-'СЕТ СН'!$I$20</f>
        <v>3462.2763314700005</v>
      </c>
      <c r="L141" s="36">
        <f>SUMIFS(СВЦЭМ!$C$39:$C$782,СВЦЭМ!$A$39:$A$782,$A141,СВЦЭМ!$B$39:$B$782,L$119)+'СЕТ СН'!$I$12+СВЦЭМ!$D$10+'СЕТ СН'!$I$5-'СЕТ СН'!$I$20</f>
        <v>3478.8588159000001</v>
      </c>
      <c r="M141" s="36">
        <f>SUMIFS(СВЦЭМ!$C$39:$C$782,СВЦЭМ!$A$39:$A$782,$A141,СВЦЭМ!$B$39:$B$782,M$119)+'СЕТ СН'!$I$12+СВЦЭМ!$D$10+'СЕТ СН'!$I$5-'СЕТ СН'!$I$20</f>
        <v>3532.4443196800003</v>
      </c>
      <c r="N141" s="36">
        <f>SUMIFS(СВЦЭМ!$C$39:$C$782,СВЦЭМ!$A$39:$A$782,$A141,СВЦЭМ!$B$39:$B$782,N$119)+'СЕТ СН'!$I$12+СВЦЭМ!$D$10+'СЕТ СН'!$I$5-'СЕТ СН'!$I$20</f>
        <v>3541.2416590600005</v>
      </c>
      <c r="O141" s="36">
        <f>SUMIFS(СВЦЭМ!$C$39:$C$782,СВЦЭМ!$A$39:$A$782,$A141,СВЦЭМ!$B$39:$B$782,O$119)+'СЕТ СН'!$I$12+СВЦЭМ!$D$10+'СЕТ СН'!$I$5-'СЕТ СН'!$I$20</f>
        <v>3540.6041009800001</v>
      </c>
      <c r="P141" s="36">
        <f>SUMIFS(СВЦЭМ!$C$39:$C$782,СВЦЭМ!$A$39:$A$782,$A141,СВЦЭМ!$B$39:$B$782,P$119)+'СЕТ СН'!$I$12+СВЦЭМ!$D$10+'СЕТ СН'!$I$5-'СЕТ СН'!$I$20</f>
        <v>3534.6480111200003</v>
      </c>
      <c r="Q141" s="36">
        <f>SUMIFS(СВЦЭМ!$C$39:$C$782,СВЦЭМ!$A$39:$A$782,$A141,СВЦЭМ!$B$39:$B$782,Q$119)+'СЕТ СН'!$I$12+СВЦЭМ!$D$10+'СЕТ СН'!$I$5-'СЕТ СН'!$I$20</f>
        <v>3525.9185772300002</v>
      </c>
      <c r="R141" s="36">
        <f>SUMIFS(СВЦЭМ!$C$39:$C$782,СВЦЭМ!$A$39:$A$782,$A141,СВЦЭМ!$B$39:$B$782,R$119)+'СЕТ СН'!$I$12+СВЦЭМ!$D$10+'СЕТ СН'!$I$5-'СЕТ СН'!$I$20</f>
        <v>3527.9175663900005</v>
      </c>
      <c r="S141" s="36">
        <f>SUMIFS(СВЦЭМ!$C$39:$C$782,СВЦЭМ!$A$39:$A$782,$A141,СВЦЭМ!$B$39:$B$782,S$119)+'СЕТ СН'!$I$12+СВЦЭМ!$D$10+'СЕТ СН'!$I$5-'СЕТ СН'!$I$20</f>
        <v>3467.6686342200001</v>
      </c>
      <c r="T141" s="36">
        <f>SUMIFS(СВЦЭМ!$C$39:$C$782,СВЦЭМ!$A$39:$A$782,$A141,СВЦЭМ!$B$39:$B$782,T$119)+'СЕТ СН'!$I$12+СВЦЭМ!$D$10+'СЕТ СН'!$I$5-'СЕТ СН'!$I$20</f>
        <v>3449.1351719900003</v>
      </c>
      <c r="U141" s="36">
        <f>SUMIFS(СВЦЭМ!$C$39:$C$782,СВЦЭМ!$A$39:$A$782,$A141,СВЦЭМ!$B$39:$B$782,U$119)+'СЕТ СН'!$I$12+СВЦЭМ!$D$10+'СЕТ СН'!$I$5-'СЕТ СН'!$I$20</f>
        <v>3447.8410942</v>
      </c>
      <c r="V141" s="36">
        <f>SUMIFS(СВЦЭМ!$C$39:$C$782,СВЦЭМ!$A$39:$A$782,$A141,СВЦЭМ!$B$39:$B$782,V$119)+'СЕТ СН'!$I$12+СВЦЭМ!$D$10+'СЕТ СН'!$I$5-'СЕТ СН'!$I$20</f>
        <v>3505.24143706</v>
      </c>
      <c r="W141" s="36">
        <f>SUMIFS(СВЦЭМ!$C$39:$C$782,СВЦЭМ!$A$39:$A$782,$A141,СВЦЭМ!$B$39:$B$782,W$119)+'СЕТ СН'!$I$12+СВЦЭМ!$D$10+'СЕТ СН'!$I$5-'СЕТ СН'!$I$20</f>
        <v>3522.2158127900002</v>
      </c>
      <c r="X141" s="36">
        <f>SUMIFS(СВЦЭМ!$C$39:$C$782,СВЦЭМ!$A$39:$A$782,$A141,СВЦЭМ!$B$39:$B$782,X$119)+'СЕТ СН'!$I$12+СВЦЭМ!$D$10+'СЕТ СН'!$I$5-'СЕТ СН'!$I$20</f>
        <v>3513.2263218100002</v>
      </c>
      <c r="Y141" s="36">
        <f>SUMIFS(СВЦЭМ!$C$39:$C$782,СВЦЭМ!$A$39:$A$782,$A141,СВЦЭМ!$B$39:$B$782,Y$119)+'СЕТ СН'!$I$12+СВЦЭМ!$D$10+'СЕТ СН'!$I$5-'СЕТ СН'!$I$20</f>
        <v>3562.7467620900002</v>
      </c>
    </row>
    <row r="142" spans="1:25" ht="15.75" x14ac:dyDescent="0.2">
      <c r="A142" s="35">
        <f t="shared" si="3"/>
        <v>44553</v>
      </c>
      <c r="B142" s="36">
        <f>SUMIFS(СВЦЭМ!$C$39:$C$782,СВЦЭМ!$A$39:$A$782,$A142,СВЦЭМ!$B$39:$B$782,B$119)+'СЕТ СН'!$I$12+СВЦЭМ!$D$10+'СЕТ СН'!$I$5-'СЕТ СН'!$I$20</f>
        <v>3503.5852594400003</v>
      </c>
      <c r="C142" s="36">
        <f>SUMIFS(СВЦЭМ!$C$39:$C$782,СВЦЭМ!$A$39:$A$782,$A142,СВЦЭМ!$B$39:$B$782,C$119)+'СЕТ СН'!$I$12+СВЦЭМ!$D$10+'СЕТ СН'!$I$5-'СЕТ СН'!$I$20</f>
        <v>3514.5239735900004</v>
      </c>
      <c r="D142" s="36">
        <f>SUMIFS(СВЦЭМ!$C$39:$C$782,СВЦЭМ!$A$39:$A$782,$A142,СВЦЭМ!$B$39:$B$782,D$119)+'СЕТ СН'!$I$12+СВЦЭМ!$D$10+'СЕТ СН'!$I$5-'СЕТ СН'!$I$20</f>
        <v>3538.6101998700005</v>
      </c>
      <c r="E142" s="36">
        <f>SUMIFS(СВЦЭМ!$C$39:$C$782,СВЦЭМ!$A$39:$A$782,$A142,СВЦЭМ!$B$39:$B$782,E$119)+'СЕТ СН'!$I$12+СВЦЭМ!$D$10+'СЕТ СН'!$I$5-'СЕТ СН'!$I$20</f>
        <v>3534.2490915400003</v>
      </c>
      <c r="F142" s="36">
        <f>SUMIFS(СВЦЭМ!$C$39:$C$782,СВЦЭМ!$A$39:$A$782,$A142,СВЦЭМ!$B$39:$B$782,F$119)+'СЕТ СН'!$I$12+СВЦЭМ!$D$10+'СЕТ СН'!$I$5-'СЕТ СН'!$I$20</f>
        <v>3514.3137760100003</v>
      </c>
      <c r="G142" s="36">
        <f>SUMIFS(СВЦЭМ!$C$39:$C$782,СВЦЭМ!$A$39:$A$782,$A142,СВЦЭМ!$B$39:$B$782,G$119)+'СЕТ СН'!$I$12+СВЦЭМ!$D$10+'СЕТ СН'!$I$5-'СЕТ СН'!$I$20</f>
        <v>3484.5401263600006</v>
      </c>
      <c r="H142" s="36">
        <f>SUMIFS(СВЦЭМ!$C$39:$C$782,СВЦЭМ!$A$39:$A$782,$A142,СВЦЭМ!$B$39:$B$782,H$119)+'СЕТ СН'!$I$12+СВЦЭМ!$D$10+'СЕТ СН'!$I$5-'СЕТ СН'!$I$20</f>
        <v>3454.3653861100001</v>
      </c>
      <c r="I142" s="36">
        <f>SUMIFS(СВЦЭМ!$C$39:$C$782,СВЦЭМ!$A$39:$A$782,$A142,СВЦЭМ!$B$39:$B$782,I$119)+'СЕТ СН'!$I$12+СВЦЭМ!$D$10+'СЕТ СН'!$I$5-'СЕТ СН'!$I$20</f>
        <v>3483.82665997</v>
      </c>
      <c r="J142" s="36">
        <f>SUMIFS(СВЦЭМ!$C$39:$C$782,СВЦЭМ!$A$39:$A$782,$A142,СВЦЭМ!$B$39:$B$782,J$119)+'СЕТ СН'!$I$12+СВЦЭМ!$D$10+'СЕТ СН'!$I$5-'СЕТ СН'!$I$20</f>
        <v>3454.0208375600005</v>
      </c>
      <c r="K142" s="36">
        <f>SUMIFS(СВЦЭМ!$C$39:$C$782,СВЦЭМ!$A$39:$A$782,$A142,СВЦЭМ!$B$39:$B$782,K$119)+'СЕТ СН'!$I$12+СВЦЭМ!$D$10+'СЕТ СН'!$I$5-'СЕТ СН'!$I$20</f>
        <v>3465.6155357800003</v>
      </c>
      <c r="L142" s="36">
        <f>SUMIFS(СВЦЭМ!$C$39:$C$782,СВЦЭМ!$A$39:$A$782,$A142,СВЦЭМ!$B$39:$B$782,L$119)+'СЕТ СН'!$I$12+СВЦЭМ!$D$10+'СЕТ СН'!$I$5-'СЕТ СН'!$I$20</f>
        <v>3477.5392853400003</v>
      </c>
      <c r="M142" s="36">
        <f>SUMIFS(СВЦЭМ!$C$39:$C$782,СВЦЭМ!$A$39:$A$782,$A142,СВЦЭМ!$B$39:$B$782,M$119)+'СЕТ СН'!$I$12+СВЦЭМ!$D$10+'СЕТ СН'!$I$5-'СЕТ СН'!$I$20</f>
        <v>3490.0049079500004</v>
      </c>
      <c r="N142" s="36">
        <f>SUMIFS(СВЦЭМ!$C$39:$C$782,СВЦЭМ!$A$39:$A$782,$A142,СВЦЭМ!$B$39:$B$782,N$119)+'СЕТ СН'!$I$12+СВЦЭМ!$D$10+'СЕТ СН'!$I$5-'СЕТ СН'!$I$20</f>
        <v>3499.5078677800002</v>
      </c>
      <c r="O142" s="36">
        <f>SUMIFS(СВЦЭМ!$C$39:$C$782,СВЦЭМ!$A$39:$A$782,$A142,СВЦЭМ!$B$39:$B$782,O$119)+'СЕТ СН'!$I$12+СВЦЭМ!$D$10+'СЕТ СН'!$I$5-'СЕТ СН'!$I$20</f>
        <v>3503.4036343100006</v>
      </c>
      <c r="P142" s="36">
        <f>SUMIFS(СВЦЭМ!$C$39:$C$782,СВЦЭМ!$A$39:$A$782,$A142,СВЦЭМ!$B$39:$B$782,P$119)+'СЕТ СН'!$I$12+СВЦЭМ!$D$10+'СЕТ СН'!$I$5-'СЕТ СН'!$I$20</f>
        <v>3503.9687250200004</v>
      </c>
      <c r="Q142" s="36">
        <f>SUMIFS(СВЦЭМ!$C$39:$C$782,СВЦЭМ!$A$39:$A$782,$A142,СВЦЭМ!$B$39:$B$782,Q$119)+'СЕТ СН'!$I$12+СВЦЭМ!$D$10+'СЕТ СН'!$I$5-'СЕТ СН'!$I$20</f>
        <v>3509.5205427800001</v>
      </c>
      <c r="R142" s="36">
        <f>SUMIFS(СВЦЭМ!$C$39:$C$782,СВЦЭМ!$A$39:$A$782,$A142,СВЦЭМ!$B$39:$B$782,R$119)+'СЕТ СН'!$I$12+СВЦЭМ!$D$10+'СЕТ СН'!$I$5-'СЕТ СН'!$I$20</f>
        <v>3507.8173564100002</v>
      </c>
      <c r="S142" s="36">
        <f>SUMIFS(СВЦЭМ!$C$39:$C$782,СВЦЭМ!$A$39:$A$782,$A142,СВЦЭМ!$B$39:$B$782,S$119)+'СЕТ СН'!$I$12+СВЦЭМ!$D$10+'СЕТ СН'!$I$5-'СЕТ СН'!$I$20</f>
        <v>3465.9940393700003</v>
      </c>
      <c r="T142" s="36">
        <f>SUMIFS(СВЦЭМ!$C$39:$C$782,СВЦЭМ!$A$39:$A$782,$A142,СВЦЭМ!$B$39:$B$782,T$119)+'СЕТ СН'!$I$12+СВЦЭМ!$D$10+'СЕТ СН'!$I$5-'СЕТ СН'!$I$20</f>
        <v>3451.3328426400003</v>
      </c>
      <c r="U142" s="36">
        <f>SUMIFS(СВЦЭМ!$C$39:$C$782,СВЦЭМ!$A$39:$A$782,$A142,СВЦЭМ!$B$39:$B$782,U$119)+'СЕТ СН'!$I$12+СВЦЭМ!$D$10+'СЕТ СН'!$I$5-'СЕТ СН'!$I$20</f>
        <v>3447.1020320500002</v>
      </c>
      <c r="V142" s="36">
        <f>SUMIFS(СВЦЭМ!$C$39:$C$782,СВЦЭМ!$A$39:$A$782,$A142,СВЦЭМ!$B$39:$B$782,V$119)+'СЕТ СН'!$I$12+СВЦЭМ!$D$10+'СЕТ СН'!$I$5-'СЕТ СН'!$I$20</f>
        <v>3466.7212593200002</v>
      </c>
      <c r="W142" s="36">
        <f>SUMIFS(СВЦЭМ!$C$39:$C$782,СВЦЭМ!$A$39:$A$782,$A142,СВЦЭМ!$B$39:$B$782,W$119)+'СЕТ СН'!$I$12+СВЦЭМ!$D$10+'СЕТ СН'!$I$5-'СЕТ СН'!$I$20</f>
        <v>3485.8081440900005</v>
      </c>
      <c r="X142" s="36">
        <f>SUMIFS(СВЦЭМ!$C$39:$C$782,СВЦЭМ!$A$39:$A$782,$A142,СВЦЭМ!$B$39:$B$782,X$119)+'СЕТ СН'!$I$12+СВЦЭМ!$D$10+'СЕТ СН'!$I$5-'СЕТ СН'!$I$20</f>
        <v>3482.4353447100002</v>
      </c>
      <c r="Y142" s="36">
        <f>SUMIFS(СВЦЭМ!$C$39:$C$782,СВЦЭМ!$A$39:$A$782,$A142,СВЦЭМ!$B$39:$B$782,Y$119)+'СЕТ СН'!$I$12+СВЦЭМ!$D$10+'СЕТ СН'!$I$5-'СЕТ СН'!$I$20</f>
        <v>3541.0275695400005</v>
      </c>
    </row>
    <row r="143" spans="1:25" ht="15.75" x14ac:dyDescent="0.2">
      <c r="A143" s="35">
        <f t="shared" si="3"/>
        <v>44554</v>
      </c>
      <c r="B143" s="36">
        <f>SUMIFS(СВЦЭМ!$C$39:$C$782,СВЦЭМ!$A$39:$A$782,$A143,СВЦЭМ!$B$39:$B$782,B$119)+'СЕТ СН'!$I$12+СВЦЭМ!$D$10+'СЕТ СН'!$I$5-'СЕТ СН'!$I$20</f>
        <v>3561.6586512800004</v>
      </c>
      <c r="C143" s="36">
        <f>SUMIFS(СВЦЭМ!$C$39:$C$782,СВЦЭМ!$A$39:$A$782,$A143,СВЦЭМ!$B$39:$B$782,C$119)+'СЕТ СН'!$I$12+СВЦЭМ!$D$10+'СЕТ СН'!$I$5-'СЕТ СН'!$I$20</f>
        <v>3561.7039984900002</v>
      </c>
      <c r="D143" s="36">
        <f>SUMIFS(СВЦЭМ!$C$39:$C$782,СВЦЭМ!$A$39:$A$782,$A143,СВЦЭМ!$B$39:$B$782,D$119)+'СЕТ СН'!$I$12+СВЦЭМ!$D$10+'СЕТ СН'!$I$5-'СЕТ СН'!$I$20</f>
        <v>3574.6988323600003</v>
      </c>
      <c r="E143" s="36">
        <f>SUMIFS(СВЦЭМ!$C$39:$C$782,СВЦЭМ!$A$39:$A$782,$A143,СВЦЭМ!$B$39:$B$782,E$119)+'СЕТ СН'!$I$12+СВЦЭМ!$D$10+'СЕТ СН'!$I$5-'СЕТ СН'!$I$20</f>
        <v>3573.3945369900002</v>
      </c>
      <c r="F143" s="36">
        <f>SUMIFS(СВЦЭМ!$C$39:$C$782,СВЦЭМ!$A$39:$A$782,$A143,СВЦЭМ!$B$39:$B$782,F$119)+'СЕТ СН'!$I$12+СВЦЭМ!$D$10+'СЕТ СН'!$I$5-'СЕТ СН'!$I$20</f>
        <v>3549.4761105400003</v>
      </c>
      <c r="G143" s="36">
        <f>SUMIFS(СВЦЭМ!$C$39:$C$782,СВЦЭМ!$A$39:$A$782,$A143,СВЦЭМ!$B$39:$B$782,G$119)+'СЕТ СН'!$I$12+СВЦЭМ!$D$10+'СЕТ СН'!$I$5-'СЕТ СН'!$I$20</f>
        <v>3503.3668891700004</v>
      </c>
      <c r="H143" s="36">
        <f>SUMIFS(СВЦЭМ!$C$39:$C$782,СВЦЭМ!$A$39:$A$782,$A143,СВЦЭМ!$B$39:$B$782,H$119)+'СЕТ СН'!$I$12+СВЦЭМ!$D$10+'СЕТ СН'!$I$5-'СЕТ СН'!$I$20</f>
        <v>3507.26699465</v>
      </c>
      <c r="I143" s="36">
        <f>SUMIFS(СВЦЭМ!$C$39:$C$782,СВЦЭМ!$A$39:$A$782,$A143,СВЦЭМ!$B$39:$B$782,I$119)+'СЕТ СН'!$I$12+СВЦЭМ!$D$10+'СЕТ СН'!$I$5-'СЕТ СН'!$I$20</f>
        <v>3501.4189240400001</v>
      </c>
      <c r="J143" s="36">
        <f>SUMIFS(СВЦЭМ!$C$39:$C$782,СВЦЭМ!$A$39:$A$782,$A143,СВЦЭМ!$B$39:$B$782,J$119)+'СЕТ СН'!$I$12+СВЦЭМ!$D$10+'СЕТ СН'!$I$5-'СЕТ СН'!$I$20</f>
        <v>3515.4270333100003</v>
      </c>
      <c r="K143" s="36">
        <f>SUMIFS(СВЦЭМ!$C$39:$C$782,СВЦЭМ!$A$39:$A$782,$A143,СВЦЭМ!$B$39:$B$782,K$119)+'СЕТ СН'!$I$12+СВЦЭМ!$D$10+'СЕТ СН'!$I$5-'СЕТ СН'!$I$20</f>
        <v>3508.3758732000006</v>
      </c>
      <c r="L143" s="36">
        <f>SUMIFS(СВЦЭМ!$C$39:$C$782,СВЦЭМ!$A$39:$A$782,$A143,СВЦЭМ!$B$39:$B$782,L$119)+'СЕТ СН'!$I$12+СВЦЭМ!$D$10+'СЕТ СН'!$I$5-'СЕТ СН'!$I$20</f>
        <v>3504.4863979400002</v>
      </c>
      <c r="M143" s="36">
        <f>SUMIFS(СВЦЭМ!$C$39:$C$782,СВЦЭМ!$A$39:$A$782,$A143,СВЦЭМ!$B$39:$B$782,M$119)+'СЕТ СН'!$I$12+СВЦЭМ!$D$10+'СЕТ СН'!$I$5-'СЕТ СН'!$I$20</f>
        <v>3508.4764568099999</v>
      </c>
      <c r="N143" s="36">
        <f>SUMIFS(СВЦЭМ!$C$39:$C$782,СВЦЭМ!$A$39:$A$782,$A143,СВЦЭМ!$B$39:$B$782,N$119)+'СЕТ СН'!$I$12+СВЦЭМ!$D$10+'СЕТ СН'!$I$5-'СЕТ СН'!$I$20</f>
        <v>3521.6388004200003</v>
      </c>
      <c r="O143" s="36">
        <f>SUMIFS(СВЦЭМ!$C$39:$C$782,СВЦЭМ!$A$39:$A$782,$A143,СВЦЭМ!$B$39:$B$782,O$119)+'СЕТ СН'!$I$12+СВЦЭМ!$D$10+'СЕТ СН'!$I$5-'СЕТ СН'!$I$20</f>
        <v>3541.68584526</v>
      </c>
      <c r="P143" s="36">
        <f>SUMIFS(СВЦЭМ!$C$39:$C$782,СВЦЭМ!$A$39:$A$782,$A143,СВЦЭМ!$B$39:$B$782,P$119)+'СЕТ СН'!$I$12+СВЦЭМ!$D$10+'СЕТ СН'!$I$5-'СЕТ СН'!$I$20</f>
        <v>3536.9382079800002</v>
      </c>
      <c r="Q143" s="36">
        <f>SUMIFS(СВЦЭМ!$C$39:$C$782,СВЦЭМ!$A$39:$A$782,$A143,СВЦЭМ!$B$39:$B$782,Q$119)+'СЕТ СН'!$I$12+СВЦЭМ!$D$10+'СЕТ СН'!$I$5-'СЕТ СН'!$I$20</f>
        <v>3561.0557587100002</v>
      </c>
      <c r="R143" s="36">
        <f>SUMIFS(СВЦЭМ!$C$39:$C$782,СВЦЭМ!$A$39:$A$782,$A143,СВЦЭМ!$B$39:$B$782,R$119)+'СЕТ СН'!$I$12+СВЦЭМ!$D$10+'СЕТ СН'!$I$5-'СЕТ СН'!$I$20</f>
        <v>3547.02631956</v>
      </c>
      <c r="S143" s="36">
        <f>SUMIFS(СВЦЭМ!$C$39:$C$782,СВЦЭМ!$A$39:$A$782,$A143,СВЦЭМ!$B$39:$B$782,S$119)+'СЕТ СН'!$I$12+СВЦЭМ!$D$10+'СЕТ СН'!$I$5-'СЕТ СН'!$I$20</f>
        <v>3516.1769816700003</v>
      </c>
      <c r="T143" s="36">
        <f>SUMIFS(СВЦЭМ!$C$39:$C$782,СВЦЭМ!$A$39:$A$782,$A143,СВЦЭМ!$B$39:$B$782,T$119)+'СЕТ СН'!$I$12+СВЦЭМ!$D$10+'СЕТ СН'!$I$5-'СЕТ СН'!$I$20</f>
        <v>3496.66943868</v>
      </c>
      <c r="U143" s="36">
        <f>SUMIFS(СВЦЭМ!$C$39:$C$782,СВЦЭМ!$A$39:$A$782,$A143,СВЦЭМ!$B$39:$B$782,U$119)+'СЕТ СН'!$I$12+СВЦЭМ!$D$10+'СЕТ СН'!$I$5-'СЕТ СН'!$I$20</f>
        <v>3506.6662502500003</v>
      </c>
      <c r="V143" s="36">
        <f>SUMIFS(СВЦЭМ!$C$39:$C$782,СВЦЭМ!$A$39:$A$782,$A143,СВЦЭМ!$B$39:$B$782,V$119)+'СЕТ СН'!$I$12+СВЦЭМ!$D$10+'СЕТ СН'!$I$5-'СЕТ СН'!$I$20</f>
        <v>3520.9236991100006</v>
      </c>
      <c r="W143" s="36">
        <f>SUMIFS(СВЦЭМ!$C$39:$C$782,СВЦЭМ!$A$39:$A$782,$A143,СВЦЭМ!$B$39:$B$782,W$119)+'СЕТ СН'!$I$12+СВЦЭМ!$D$10+'СЕТ СН'!$I$5-'СЕТ СН'!$I$20</f>
        <v>3540.4817477100005</v>
      </c>
      <c r="X143" s="36">
        <f>SUMIFS(СВЦЭМ!$C$39:$C$782,СВЦЭМ!$A$39:$A$782,$A143,СВЦЭМ!$B$39:$B$782,X$119)+'СЕТ СН'!$I$12+СВЦЭМ!$D$10+'СЕТ СН'!$I$5-'СЕТ СН'!$I$20</f>
        <v>3560.8318290400002</v>
      </c>
      <c r="Y143" s="36">
        <f>SUMIFS(СВЦЭМ!$C$39:$C$782,СВЦЭМ!$A$39:$A$782,$A143,СВЦЭМ!$B$39:$B$782,Y$119)+'СЕТ СН'!$I$12+СВЦЭМ!$D$10+'СЕТ СН'!$I$5-'СЕТ СН'!$I$20</f>
        <v>3602.2385412400004</v>
      </c>
    </row>
    <row r="144" spans="1:25" ht="15.75" x14ac:dyDescent="0.2">
      <c r="A144" s="35">
        <f t="shared" si="3"/>
        <v>44555</v>
      </c>
      <c r="B144" s="36">
        <f>SUMIFS(СВЦЭМ!$C$39:$C$782,СВЦЭМ!$A$39:$A$782,$A144,СВЦЭМ!$B$39:$B$782,B$119)+'СЕТ СН'!$I$12+СВЦЭМ!$D$10+'СЕТ СН'!$I$5-'СЕТ СН'!$I$20</f>
        <v>3526.9412597200003</v>
      </c>
      <c r="C144" s="36">
        <f>SUMIFS(СВЦЭМ!$C$39:$C$782,СВЦЭМ!$A$39:$A$782,$A144,СВЦЭМ!$B$39:$B$782,C$119)+'СЕТ СН'!$I$12+СВЦЭМ!$D$10+'СЕТ СН'!$I$5-'СЕТ СН'!$I$20</f>
        <v>3535.9334836400003</v>
      </c>
      <c r="D144" s="36">
        <f>SUMIFS(СВЦЭМ!$C$39:$C$782,СВЦЭМ!$A$39:$A$782,$A144,СВЦЭМ!$B$39:$B$782,D$119)+'СЕТ СН'!$I$12+СВЦЭМ!$D$10+'СЕТ СН'!$I$5-'СЕТ СН'!$I$20</f>
        <v>3550.3932915800006</v>
      </c>
      <c r="E144" s="36">
        <f>SUMIFS(СВЦЭМ!$C$39:$C$782,СВЦЭМ!$A$39:$A$782,$A144,СВЦЭМ!$B$39:$B$782,E$119)+'СЕТ СН'!$I$12+СВЦЭМ!$D$10+'СЕТ СН'!$I$5-'СЕТ СН'!$I$20</f>
        <v>3548.4609877100002</v>
      </c>
      <c r="F144" s="36">
        <f>SUMIFS(СВЦЭМ!$C$39:$C$782,СВЦЭМ!$A$39:$A$782,$A144,СВЦЭМ!$B$39:$B$782,F$119)+'СЕТ СН'!$I$12+СВЦЭМ!$D$10+'СЕТ СН'!$I$5-'СЕТ СН'!$I$20</f>
        <v>3539.4250182900005</v>
      </c>
      <c r="G144" s="36">
        <f>SUMIFS(СВЦЭМ!$C$39:$C$782,СВЦЭМ!$A$39:$A$782,$A144,СВЦЭМ!$B$39:$B$782,G$119)+'СЕТ СН'!$I$12+СВЦЭМ!$D$10+'СЕТ СН'!$I$5-'СЕТ СН'!$I$20</f>
        <v>3521.4452008500002</v>
      </c>
      <c r="H144" s="36">
        <f>SUMIFS(СВЦЭМ!$C$39:$C$782,СВЦЭМ!$A$39:$A$782,$A144,СВЦЭМ!$B$39:$B$782,H$119)+'СЕТ СН'!$I$12+СВЦЭМ!$D$10+'СЕТ СН'!$I$5-'СЕТ СН'!$I$20</f>
        <v>3504.6116724800004</v>
      </c>
      <c r="I144" s="36">
        <f>SUMIFS(СВЦЭМ!$C$39:$C$782,СВЦЭМ!$A$39:$A$782,$A144,СВЦЭМ!$B$39:$B$782,I$119)+'СЕТ СН'!$I$12+СВЦЭМ!$D$10+'СЕТ СН'!$I$5-'СЕТ СН'!$I$20</f>
        <v>3518.51115415</v>
      </c>
      <c r="J144" s="36">
        <f>SUMIFS(СВЦЭМ!$C$39:$C$782,СВЦЭМ!$A$39:$A$782,$A144,СВЦЭМ!$B$39:$B$782,J$119)+'СЕТ СН'!$I$12+СВЦЭМ!$D$10+'СЕТ СН'!$I$5-'СЕТ СН'!$I$20</f>
        <v>3491.2777746400002</v>
      </c>
      <c r="K144" s="36">
        <f>SUMIFS(СВЦЭМ!$C$39:$C$782,СВЦЭМ!$A$39:$A$782,$A144,СВЦЭМ!$B$39:$B$782,K$119)+'СЕТ СН'!$I$12+СВЦЭМ!$D$10+'СЕТ СН'!$I$5-'СЕТ СН'!$I$20</f>
        <v>3468.7838570100002</v>
      </c>
      <c r="L144" s="36">
        <f>SUMIFS(СВЦЭМ!$C$39:$C$782,СВЦЭМ!$A$39:$A$782,$A144,СВЦЭМ!$B$39:$B$782,L$119)+'СЕТ СН'!$I$12+СВЦЭМ!$D$10+'СЕТ СН'!$I$5-'СЕТ СН'!$I$20</f>
        <v>3466.4904778400005</v>
      </c>
      <c r="M144" s="36">
        <f>SUMIFS(СВЦЭМ!$C$39:$C$782,СВЦЭМ!$A$39:$A$782,$A144,СВЦЭМ!$B$39:$B$782,M$119)+'СЕТ СН'!$I$12+СВЦЭМ!$D$10+'СЕТ СН'!$I$5-'СЕТ СН'!$I$20</f>
        <v>3467.6535390300005</v>
      </c>
      <c r="N144" s="36">
        <f>SUMIFS(СВЦЭМ!$C$39:$C$782,СВЦЭМ!$A$39:$A$782,$A144,СВЦЭМ!$B$39:$B$782,N$119)+'СЕТ СН'!$I$12+СВЦЭМ!$D$10+'СЕТ СН'!$I$5-'СЕТ СН'!$I$20</f>
        <v>3474.0140501900005</v>
      </c>
      <c r="O144" s="36">
        <f>SUMIFS(СВЦЭМ!$C$39:$C$782,СВЦЭМ!$A$39:$A$782,$A144,СВЦЭМ!$B$39:$B$782,O$119)+'СЕТ СН'!$I$12+СВЦЭМ!$D$10+'СЕТ СН'!$I$5-'СЕТ СН'!$I$20</f>
        <v>3472.5066685600004</v>
      </c>
      <c r="P144" s="36">
        <f>SUMIFS(СВЦЭМ!$C$39:$C$782,СВЦЭМ!$A$39:$A$782,$A144,СВЦЭМ!$B$39:$B$782,P$119)+'СЕТ СН'!$I$12+СВЦЭМ!$D$10+'СЕТ СН'!$I$5-'СЕТ СН'!$I$20</f>
        <v>3495.57901055</v>
      </c>
      <c r="Q144" s="36">
        <f>SUMIFS(СВЦЭМ!$C$39:$C$782,СВЦЭМ!$A$39:$A$782,$A144,СВЦЭМ!$B$39:$B$782,Q$119)+'СЕТ СН'!$I$12+СВЦЭМ!$D$10+'СЕТ СН'!$I$5-'СЕТ СН'!$I$20</f>
        <v>3503.0470458900004</v>
      </c>
      <c r="R144" s="36">
        <f>SUMIFS(СВЦЭМ!$C$39:$C$782,СВЦЭМ!$A$39:$A$782,$A144,СВЦЭМ!$B$39:$B$782,R$119)+'СЕТ СН'!$I$12+СВЦЭМ!$D$10+'СЕТ СН'!$I$5-'СЕТ СН'!$I$20</f>
        <v>3492.2231058900006</v>
      </c>
      <c r="S144" s="36">
        <f>SUMIFS(СВЦЭМ!$C$39:$C$782,СВЦЭМ!$A$39:$A$782,$A144,СВЦЭМ!$B$39:$B$782,S$119)+'СЕТ СН'!$I$12+СВЦЭМ!$D$10+'СЕТ СН'!$I$5-'СЕТ СН'!$I$20</f>
        <v>3468.3499814000006</v>
      </c>
      <c r="T144" s="36">
        <f>SUMIFS(СВЦЭМ!$C$39:$C$782,СВЦЭМ!$A$39:$A$782,$A144,СВЦЭМ!$B$39:$B$782,T$119)+'СЕТ СН'!$I$12+СВЦЭМ!$D$10+'СЕТ СН'!$I$5-'СЕТ СН'!$I$20</f>
        <v>3463.6699109200003</v>
      </c>
      <c r="U144" s="36">
        <f>SUMIFS(СВЦЭМ!$C$39:$C$782,СВЦЭМ!$A$39:$A$782,$A144,СВЦЭМ!$B$39:$B$782,U$119)+'СЕТ СН'!$I$12+СВЦЭМ!$D$10+'СЕТ СН'!$I$5-'СЕТ СН'!$I$20</f>
        <v>3479.8309906500003</v>
      </c>
      <c r="V144" s="36">
        <f>SUMIFS(СВЦЭМ!$C$39:$C$782,СВЦЭМ!$A$39:$A$782,$A144,СВЦЭМ!$B$39:$B$782,V$119)+'СЕТ СН'!$I$12+СВЦЭМ!$D$10+'СЕТ СН'!$I$5-'СЕТ СН'!$I$20</f>
        <v>3476.1318490400004</v>
      </c>
      <c r="W144" s="36">
        <f>SUMIFS(СВЦЭМ!$C$39:$C$782,СВЦЭМ!$A$39:$A$782,$A144,СВЦЭМ!$B$39:$B$782,W$119)+'СЕТ СН'!$I$12+СВЦЭМ!$D$10+'СЕТ СН'!$I$5-'СЕТ СН'!$I$20</f>
        <v>3504.4971198400003</v>
      </c>
      <c r="X144" s="36">
        <f>SUMIFS(СВЦЭМ!$C$39:$C$782,СВЦЭМ!$A$39:$A$782,$A144,СВЦЭМ!$B$39:$B$782,X$119)+'СЕТ СН'!$I$12+СВЦЭМ!$D$10+'СЕТ СН'!$I$5-'СЕТ СН'!$I$20</f>
        <v>3505.8801458000003</v>
      </c>
      <c r="Y144" s="36">
        <f>SUMIFS(СВЦЭМ!$C$39:$C$782,СВЦЭМ!$A$39:$A$782,$A144,СВЦЭМ!$B$39:$B$782,Y$119)+'СЕТ СН'!$I$12+СВЦЭМ!$D$10+'СЕТ СН'!$I$5-'СЕТ СН'!$I$20</f>
        <v>3516.3497323900001</v>
      </c>
    </row>
    <row r="145" spans="1:26" ht="15.75" x14ac:dyDescent="0.2">
      <c r="A145" s="35">
        <f t="shared" si="3"/>
        <v>44556</v>
      </c>
      <c r="B145" s="36">
        <f>SUMIFS(СВЦЭМ!$C$39:$C$782,СВЦЭМ!$A$39:$A$782,$A145,СВЦЭМ!$B$39:$B$782,B$119)+'СЕТ СН'!$I$12+СВЦЭМ!$D$10+'СЕТ СН'!$I$5-'СЕТ СН'!$I$20</f>
        <v>3404.7515663600002</v>
      </c>
      <c r="C145" s="36">
        <f>SUMIFS(СВЦЭМ!$C$39:$C$782,СВЦЭМ!$A$39:$A$782,$A145,СВЦЭМ!$B$39:$B$782,C$119)+'СЕТ СН'!$I$12+СВЦЭМ!$D$10+'СЕТ СН'!$I$5-'СЕТ СН'!$I$20</f>
        <v>3401.7749973</v>
      </c>
      <c r="D145" s="36">
        <f>SUMIFS(СВЦЭМ!$C$39:$C$782,СВЦЭМ!$A$39:$A$782,$A145,СВЦЭМ!$B$39:$B$782,D$119)+'СЕТ СН'!$I$12+СВЦЭМ!$D$10+'СЕТ СН'!$I$5-'СЕТ СН'!$I$20</f>
        <v>3396.2618176900005</v>
      </c>
      <c r="E145" s="36">
        <f>SUMIFS(СВЦЭМ!$C$39:$C$782,СВЦЭМ!$A$39:$A$782,$A145,СВЦЭМ!$B$39:$B$782,E$119)+'СЕТ СН'!$I$12+СВЦЭМ!$D$10+'СЕТ СН'!$I$5-'СЕТ СН'!$I$20</f>
        <v>3394.6188388</v>
      </c>
      <c r="F145" s="36">
        <f>SUMIFS(СВЦЭМ!$C$39:$C$782,СВЦЭМ!$A$39:$A$782,$A145,СВЦЭМ!$B$39:$B$782,F$119)+'СЕТ СН'!$I$12+СВЦЭМ!$D$10+'СЕТ СН'!$I$5-'СЕТ СН'!$I$20</f>
        <v>3391.1081088800001</v>
      </c>
      <c r="G145" s="36">
        <f>SUMIFS(СВЦЭМ!$C$39:$C$782,СВЦЭМ!$A$39:$A$782,$A145,СВЦЭМ!$B$39:$B$782,G$119)+'СЕТ СН'!$I$12+СВЦЭМ!$D$10+'СЕТ СН'!$I$5-'СЕТ СН'!$I$20</f>
        <v>3388.3734170900002</v>
      </c>
      <c r="H145" s="36">
        <f>SUMIFS(СВЦЭМ!$C$39:$C$782,СВЦЭМ!$A$39:$A$782,$A145,СВЦЭМ!$B$39:$B$782,H$119)+'СЕТ СН'!$I$12+СВЦЭМ!$D$10+'СЕТ СН'!$I$5-'СЕТ СН'!$I$20</f>
        <v>3409.7500215500004</v>
      </c>
      <c r="I145" s="36">
        <f>SUMIFS(СВЦЭМ!$C$39:$C$782,СВЦЭМ!$A$39:$A$782,$A145,СВЦЭМ!$B$39:$B$782,I$119)+'СЕТ СН'!$I$12+СВЦЭМ!$D$10+'СЕТ СН'!$I$5-'СЕТ СН'!$I$20</f>
        <v>3488.32748283</v>
      </c>
      <c r="J145" s="36">
        <f>SUMIFS(СВЦЭМ!$C$39:$C$782,СВЦЭМ!$A$39:$A$782,$A145,СВЦЭМ!$B$39:$B$782,J$119)+'СЕТ СН'!$I$12+СВЦЭМ!$D$10+'СЕТ СН'!$I$5-'СЕТ СН'!$I$20</f>
        <v>3487.3947893100003</v>
      </c>
      <c r="K145" s="36">
        <f>SUMIFS(СВЦЭМ!$C$39:$C$782,СВЦЭМ!$A$39:$A$782,$A145,СВЦЭМ!$B$39:$B$782,K$119)+'СЕТ СН'!$I$12+СВЦЭМ!$D$10+'СЕТ СН'!$I$5-'СЕТ СН'!$I$20</f>
        <v>3442.5406042100003</v>
      </c>
      <c r="L145" s="36">
        <f>SUMIFS(СВЦЭМ!$C$39:$C$782,СВЦЭМ!$A$39:$A$782,$A145,СВЦЭМ!$B$39:$B$782,L$119)+'СЕТ СН'!$I$12+СВЦЭМ!$D$10+'СЕТ СН'!$I$5-'СЕТ СН'!$I$20</f>
        <v>3437.8732664500003</v>
      </c>
      <c r="M145" s="36">
        <f>SUMIFS(СВЦЭМ!$C$39:$C$782,СВЦЭМ!$A$39:$A$782,$A145,СВЦЭМ!$B$39:$B$782,M$119)+'СЕТ СН'!$I$12+СВЦЭМ!$D$10+'СЕТ СН'!$I$5-'СЕТ СН'!$I$20</f>
        <v>3443.0066886500003</v>
      </c>
      <c r="N145" s="36">
        <f>SUMIFS(СВЦЭМ!$C$39:$C$782,СВЦЭМ!$A$39:$A$782,$A145,СВЦЭМ!$B$39:$B$782,N$119)+'СЕТ СН'!$I$12+СВЦЭМ!$D$10+'СЕТ СН'!$I$5-'СЕТ СН'!$I$20</f>
        <v>3446.4350506600003</v>
      </c>
      <c r="O145" s="36">
        <f>SUMIFS(СВЦЭМ!$C$39:$C$782,СВЦЭМ!$A$39:$A$782,$A145,СВЦЭМ!$B$39:$B$782,O$119)+'СЕТ СН'!$I$12+СВЦЭМ!$D$10+'СЕТ СН'!$I$5-'СЕТ СН'!$I$20</f>
        <v>3485.3663775700006</v>
      </c>
      <c r="P145" s="36">
        <f>SUMIFS(СВЦЭМ!$C$39:$C$782,СВЦЭМ!$A$39:$A$782,$A145,СВЦЭМ!$B$39:$B$782,P$119)+'СЕТ СН'!$I$12+СВЦЭМ!$D$10+'СЕТ СН'!$I$5-'СЕТ СН'!$I$20</f>
        <v>3491.9985502700001</v>
      </c>
      <c r="Q145" s="36">
        <f>SUMIFS(СВЦЭМ!$C$39:$C$782,СВЦЭМ!$A$39:$A$782,$A145,СВЦЭМ!$B$39:$B$782,Q$119)+'СЕТ СН'!$I$12+СВЦЭМ!$D$10+'СЕТ СН'!$I$5-'СЕТ СН'!$I$20</f>
        <v>3493.5174461700003</v>
      </c>
      <c r="R145" s="36">
        <f>SUMIFS(СВЦЭМ!$C$39:$C$782,СВЦЭМ!$A$39:$A$782,$A145,СВЦЭМ!$B$39:$B$782,R$119)+'СЕТ СН'!$I$12+СВЦЭМ!$D$10+'СЕТ СН'!$I$5-'СЕТ СН'!$I$20</f>
        <v>3481.2140409400004</v>
      </c>
      <c r="S145" s="36">
        <f>SUMIFS(СВЦЭМ!$C$39:$C$782,СВЦЭМ!$A$39:$A$782,$A145,СВЦЭМ!$B$39:$B$782,S$119)+'СЕТ СН'!$I$12+СВЦЭМ!$D$10+'СЕТ СН'!$I$5-'СЕТ СН'!$I$20</f>
        <v>3434.78180402</v>
      </c>
      <c r="T145" s="36">
        <f>SUMIFS(СВЦЭМ!$C$39:$C$782,СВЦЭМ!$A$39:$A$782,$A145,СВЦЭМ!$B$39:$B$782,T$119)+'СЕТ СН'!$I$12+СВЦЭМ!$D$10+'СЕТ СН'!$I$5-'СЕТ СН'!$I$20</f>
        <v>3431.2428239700002</v>
      </c>
      <c r="U145" s="36">
        <f>SUMIFS(СВЦЭМ!$C$39:$C$782,СВЦЭМ!$A$39:$A$782,$A145,СВЦЭМ!$B$39:$B$782,U$119)+'СЕТ СН'!$I$12+СВЦЭМ!$D$10+'СЕТ СН'!$I$5-'СЕТ СН'!$I$20</f>
        <v>3455.3427812899999</v>
      </c>
      <c r="V145" s="36">
        <f>SUMIFS(СВЦЭМ!$C$39:$C$782,СВЦЭМ!$A$39:$A$782,$A145,СВЦЭМ!$B$39:$B$782,V$119)+'СЕТ СН'!$I$12+СВЦЭМ!$D$10+'СЕТ СН'!$I$5-'СЕТ СН'!$I$20</f>
        <v>3473.5080717800001</v>
      </c>
      <c r="W145" s="36">
        <f>SUMIFS(СВЦЭМ!$C$39:$C$782,СВЦЭМ!$A$39:$A$782,$A145,СВЦЭМ!$B$39:$B$782,W$119)+'СЕТ СН'!$I$12+СВЦЭМ!$D$10+'СЕТ СН'!$I$5-'СЕТ СН'!$I$20</f>
        <v>3458.0054890700003</v>
      </c>
      <c r="X145" s="36">
        <f>SUMIFS(СВЦЭМ!$C$39:$C$782,СВЦЭМ!$A$39:$A$782,$A145,СВЦЭМ!$B$39:$B$782,X$119)+'СЕТ СН'!$I$12+СВЦЭМ!$D$10+'СЕТ СН'!$I$5-'СЕТ СН'!$I$20</f>
        <v>3474.6164288300006</v>
      </c>
      <c r="Y145" s="36">
        <f>SUMIFS(СВЦЭМ!$C$39:$C$782,СВЦЭМ!$A$39:$A$782,$A145,СВЦЭМ!$B$39:$B$782,Y$119)+'СЕТ СН'!$I$12+СВЦЭМ!$D$10+'СЕТ СН'!$I$5-'СЕТ СН'!$I$20</f>
        <v>3477.97374089</v>
      </c>
    </row>
    <row r="146" spans="1:26" ht="15.75" x14ac:dyDescent="0.2">
      <c r="A146" s="35">
        <f t="shared" si="3"/>
        <v>44557</v>
      </c>
      <c r="B146" s="36">
        <f>SUMIFS(СВЦЭМ!$C$39:$C$782,СВЦЭМ!$A$39:$A$782,$A146,СВЦЭМ!$B$39:$B$782,B$119)+'СЕТ СН'!$I$12+СВЦЭМ!$D$10+'СЕТ СН'!$I$5-'СЕТ СН'!$I$20</f>
        <v>3498.4244850100004</v>
      </c>
      <c r="C146" s="36">
        <f>SUMIFS(СВЦЭМ!$C$39:$C$782,СВЦЭМ!$A$39:$A$782,$A146,СВЦЭМ!$B$39:$B$782,C$119)+'СЕТ СН'!$I$12+СВЦЭМ!$D$10+'СЕТ СН'!$I$5-'СЕТ СН'!$I$20</f>
        <v>3495.1986544900001</v>
      </c>
      <c r="D146" s="36">
        <f>SUMIFS(СВЦЭМ!$C$39:$C$782,СВЦЭМ!$A$39:$A$782,$A146,СВЦЭМ!$B$39:$B$782,D$119)+'СЕТ СН'!$I$12+СВЦЭМ!$D$10+'СЕТ СН'!$I$5-'СЕТ СН'!$I$20</f>
        <v>3451.6460677200002</v>
      </c>
      <c r="E146" s="36">
        <f>SUMIFS(СВЦЭМ!$C$39:$C$782,СВЦЭМ!$A$39:$A$782,$A146,СВЦЭМ!$B$39:$B$782,E$119)+'СЕТ СН'!$I$12+СВЦЭМ!$D$10+'СЕТ СН'!$I$5-'СЕТ СН'!$I$20</f>
        <v>3447.34446002</v>
      </c>
      <c r="F146" s="36">
        <f>SUMIFS(СВЦЭМ!$C$39:$C$782,СВЦЭМ!$A$39:$A$782,$A146,СВЦЭМ!$B$39:$B$782,F$119)+'СЕТ СН'!$I$12+СВЦЭМ!$D$10+'СЕТ СН'!$I$5-'СЕТ СН'!$I$20</f>
        <v>3450.9615870300004</v>
      </c>
      <c r="G146" s="36">
        <f>SUMIFS(СВЦЭМ!$C$39:$C$782,СВЦЭМ!$A$39:$A$782,$A146,СВЦЭМ!$B$39:$B$782,G$119)+'СЕТ СН'!$I$12+СВЦЭМ!$D$10+'СЕТ СН'!$I$5-'СЕТ СН'!$I$20</f>
        <v>3439.2029161600003</v>
      </c>
      <c r="H146" s="36">
        <f>SUMIFS(СВЦЭМ!$C$39:$C$782,СВЦЭМ!$A$39:$A$782,$A146,СВЦЭМ!$B$39:$B$782,H$119)+'СЕТ СН'!$I$12+СВЦЭМ!$D$10+'СЕТ СН'!$I$5-'СЕТ СН'!$I$20</f>
        <v>3445.17504018</v>
      </c>
      <c r="I146" s="36">
        <f>SUMIFS(СВЦЭМ!$C$39:$C$782,СВЦЭМ!$A$39:$A$782,$A146,СВЦЭМ!$B$39:$B$782,I$119)+'СЕТ СН'!$I$12+СВЦЭМ!$D$10+'СЕТ СН'!$I$5-'СЕТ СН'!$I$20</f>
        <v>3436.02027722</v>
      </c>
      <c r="J146" s="36">
        <f>SUMIFS(СВЦЭМ!$C$39:$C$782,СВЦЭМ!$A$39:$A$782,$A146,СВЦЭМ!$B$39:$B$782,J$119)+'СЕТ СН'!$I$12+СВЦЭМ!$D$10+'СЕТ СН'!$I$5-'СЕТ СН'!$I$20</f>
        <v>3449.9703847500004</v>
      </c>
      <c r="K146" s="36">
        <f>SUMIFS(СВЦЭМ!$C$39:$C$782,СВЦЭМ!$A$39:$A$782,$A146,СВЦЭМ!$B$39:$B$782,K$119)+'СЕТ СН'!$I$12+СВЦЭМ!$D$10+'СЕТ СН'!$I$5-'СЕТ СН'!$I$20</f>
        <v>3381.1603721700003</v>
      </c>
      <c r="L146" s="36">
        <f>SUMIFS(СВЦЭМ!$C$39:$C$782,СВЦЭМ!$A$39:$A$782,$A146,СВЦЭМ!$B$39:$B$782,L$119)+'СЕТ СН'!$I$12+СВЦЭМ!$D$10+'СЕТ СН'!$I$5-'СЕТ СН'!$I$20</f>
        <v>3396.7896792000001</v>
      </c>
      <c r="M146" s="36">
        <f>SUMIFS(СВЦЭМ!$C$39:$C$782,СВЦЭМ!$A$39:$A$782,$A146,СВЦЭМ!$B$39:$B$782,M$119)+'СЕТ СН'!$I$12+СВЦЭМ!$D$10+'СЕТ СН'!$I$5-'СЕТ СН'!$I$20</f>
        <v>3388.7117552</v>
      </c>
      <c r="N146" s="36">
        <f>SUMIFS(СВЦЭМ!$C$39:$C$782,СВЦЭМ!$A$39:$A$782,$A146,СВЦЭМ!$B$39:$B$782,N$119)+'СЕТ СН'!$I$12+СВЦЭМ!$D$10+'СЕТ СН'!$I$5-'СЕТ СН'!$I$20</f>
        <v>3461.8481532700002</v>
      </c>
      <c r="O146" s="36">
        <f>SUMIFS(СВЦЭМ!$C$39:$C$782,СВЦЭМ!$A$39:$A$782,$A146,СВЦЭМ!$B$39:$B$782,O$119)+'СЕТ СН'!$I$12+СВЦЭМ!$D$10+'СЕТ СН'!$I$5-'СЕТ СН'!$I$20</f>
        <v>3509.60381082</v>
      </c>
      <c r="P146" s="36">
        <f>SUMIFS(СВЦЭМ!$C$39:$C$782,СВЦЭМ!$A$39:$A$782,$A146,СВЦЭМ!$B$39:$B$782,P$119)+'СЕТ СН'!$I$12+СВЦЭМ!$D$10+'СЕТ СН'!$I$5-'СЕТ СН'!$I$20</f>
        <v>3527.5201540500002</v>
      </c>
      <c r="Q146" s="36">
        <f>SUMIFS(СВЦЭМ!$C$39:$C$782,СВЦЭМ!$A$39:$A$782,$A146,СВЦЭМ!$B$39:$B$782,Q$119)+'СЕТ СН'!$I$12+СВЦЭМ!$D$10+'СЕТ СН'!$I$5-'СЕТ СН'!$I$20</f>
        <v>3515.6241093300005</v>
      </c>
      <c r="R146" s="36">
        <f>SUMIFS(СВЦЭМ!$C$39:$C$782,СВЦЭМ!$A$39:$A$782,$A146,СВЦЭМ!$B$39:$B$782,R$119)+'СЕТ СН'!$I$12+СВЦЭМ!$D$10+'СЕТ СН'!$I$5-'СЕТ СН'!$I$20</f>
        <v>3446.2597852300005</v>
      </c>
      <c r="S146" s="36">
        <f>SUMIFS(СВЦЭМ!$C$39:$C$782,СВЦЭМ!$A$39:$A$782,$A146,СВЦЭМ!$B$39:$B$782,S$119)+'СЕТ СН'!$I$12+СВЦЭМ!$D$10+'СЕТ СН'!$I$5-'СЕТ СН'!$I$20</f>
        <v>3465.0371097300003</v>
      </c>
      <c r="T146" s="36">
        <f>SUMIFS(СВЦЭМ!$C$39:$C$782,СВЦЭМ!$A$39:$A$782,$A146,СВЦЭМ!$B$39:$B$782,T$119)+'СЕТ СН'!$I$12+СВЦЭМ!$D$10+'СЕТ СН'!$I$5-'СЕТ СН'!$I$20</f>
        <v>3447.7307396300002</v>
      </c>
      <c r="U146" s="36">
        <f>SUMIFS(СВЦЭМ!$C$39:$C$782,СВЦЭМ!$A$39:$A$782,$A146,СВЦЭМ!$B$39:$B$782,U$119)+'СЕТ СН'!$I$12+СВЦЭМ!$D$10+'СЕТ СН'!$I$5-'СЕТ СН'!$I$20</f>
        <v>3466.3529816700002</v>
      </c>
      <c r="V146" s="36">
        <f>SUMIFS(СВЦЭМ!$C$39:$C$782,СВЦЭМ!$A$39:$A$782,$A146,СВЦЭМ!$B$39:$B$782,V$119)+'СЕТ СН'!$I$12+СВЦЭМ!$D$10+'СЕТ СН'!$I$5-'СЕТ СН'!$I$20</f>
        <v>3463.5478507200005</v>
      </c>
      <c r="W146" s="36">
        <f>SUMIFS(СВЦЭМ!$C$39:$C$782,СВЦЭМ!$A$39:$A$782,$A146,СВЦЭМ!$B$39:$B$782,W$119)+'СЕТ СН'!$I$12+СВЦЭМ!$D$10+'СЕТ СН'!$I$5-'СЕТ СН'!$I$20</f>
        <v>3458.4572949600006</v>
      </c>
      <c r="X146" s="36">
        <f>SUMIFS(СВЦЭМ!$C$39:$C$782,СВЦЭМ!$A$39:$A$782,$A146,СВЦЭМ!$B$39:$B$782,X$119)+'СЕТ СН'!$I$12+СВЦЭМ!$D$10+'СЕТ СН'!$I$5-'СЕТ СН'!$I$20</f>
        <v>3456.8237549600003</v>
      </c>
      <c r="Y146" s="36">
        <f>SUMIFS(СВЦЭМ!$C$39:$C$782,СВЦЭМ!$A$39:$A$782,$A146,СВЦЭМ!$B$39:$B$782,Y$119)+'СЕТ СН'!$I$12+СВЦЭМ!$D$10+'СЕТ СН'!$I$5-'СЕТ СН'!$I$20</f>
        <v>3505.8841084400001</v>
      </c>
    </row>
    <row r="147" spans="1:26" ht="15.75" x14ac:dyDescent="0.2">
      <c r="A147" s="35">
        <f t="shared" si="3"/>
        <v>44558</v>
      </c>
      <c r="B147" s="36">
        <f>SUMIFS(СВЦЭМ!$C$39:$C$782,СВЦЭМ!$A$39:$A$782,$A147,СВЦЭМ!$B$39:$B$782,B$119)+'СЕТ СН'!$I$12+СВЦЭМ!$D$10+'СЕТ СН'!$I$5-'СЕТ СН'!$I$20</f>
        <v>3471.3524340200001</v>
      </c>
      <c r="C147" s="36">
        <f>SUMIFS(СВЦЭМ!$C$39:$C$782,СВЦЭМ!$A$39:$A$782,$A147,СВЦЭМ!$B$39:$B$782,C$119)+'СЕТ СН'!$I$12+СВЦЭМ!$D$10+'СЕТ СН'!$I$5-'СЕТ СН'!$I$20</f>
        <v>3483.8771382800005</v>
      </c>
      <c r="D147" s="36">
        <f>SUMIFS(СВЦЭМ!$C$39:$C$782,СВЦЭМ!$A$39:$A$782,$A147,СВЦЭМ!$B$39:$B$782,D$119)+'СЕТ СН'!$I$12+СВЦЭМ!$D$10+'СЕТ СН'!$I$5-'СЕТ СН'!$I$20</f>
        <v>3510.2871311900003</v>
      </c>
      <c r="E147" s="36">
        <f>SUMIFS(СВЦЭМ!$C$39:$C$782,СВЦЭМ!$A$39:$A$782,$A147,СВЦЭМ!$B$39:$B$782,E$119)+'СЕТ СН'!$I$12+СВЦЭМ!$D$10+'СЕТ СН'!$I$5-'СЕТ СН'!$I$20</f>
        <v>3520.4381131100004</v>
      </c>
      <c r="F147" s="36">
        <f>SUMIFS(СВЦЭМ!$C$39:$C$782,СВЦЭМ!$A$39:$A$782,$A147,СВЦЭМ!$B$39:$B$782,F$119)+'СЕТ СН'!$I$12+СВЦЭМ!$D$10+'СЕТ СН'!$I$5-'СЕТ СН'!$I$20</f>
        <v>3493.5352227100002</v>
      </c>
      <c r="G147" s="36">
        <f>SUMIFS(СВЦЭМ!$C$39:$C$782,СВЦЭМ!$A$39:$A$782,$A147,СВЦЭМ!$B$39:$B$782,G$119)+'СЕТ СН'!$I$12+СВЦЭМ!$D$10+'СЕТ СН'!$I$5-'СЕТ СН'!$I$20</f>
        <v>3401.5045380000001</v>
      </c>
      <c r="H147" s="36">
        <f>SUMIFS(СВЦЭМ!$C$39:$C$782,СВЦЭМ!$A$39:$A$782,$A147,СВЦЭМ!$B$39:$B$782,H$119)+'СЕТ СН'!$I$12+СВЦЭМ!$D$10+'СЕТ СН'!$I$5-'СЕТ СН'!$I$20</f>
        <v>3419.0561161400001</v>
      </c>
      <c r="I147" s="36">
        <f>SUMIFS(СВЦЭМ!$C$39:$C$782,СВЦЭМ!$A$39:$A$782,$A147,СВЦЭМ!$B$39:$B$782,I$119)+'СЕТ СН'!$I$12+СВЦЭМ!$D$10+'СЕТ СН'!$I$5-'СЕТ СН'!$I$20</f>
        <v>3412.2654970900003</v>
      </c>
      <c r="J147" s="36">
        <f>SUMIFS(СВЦЭМ!$C$39:$C$782,СВЦЭМ!$A$39:$A$782,$A147,СВЦЭМ!$B$39:$B$782,J$119)+'СЕТ СН'!$I$12+СВЦЭМ!$D$10+'СЕТ СН'!$I$5-'СЕТ СН'!$I$20</f>
        <v>3430.2550145500004</v>
      </c>
      <c r="K147" s="36">
        <f>SUMIFS(СВЦЭМ!$C$39:$C$782,СВЦЭМ!$A$39:$A$782,$A147,СВЦЭМ!$B$39:$B$782,K$119)+'СЕТ СН'!$I$12+СВЦЭМ!$D$10+'СЕТ СН'!$I$5-'СЕТ СН'!$I$20</f>
        <v>3387.75582158</v>
      </c>
      <c r="L147" s="36">
        <f>SUMIFS(СВЦЭМ!$C$39:$C$782,СВЦЭМ!$A$39:$A$782,$A147,СВЦЭМ!$B$39:$B$782,L$119)+'СЕТ СН'!$I$12+СВЦЭМ!$D$10+'СЕТ СН'!$I$5-'СЕТ СН'!$I$20</f>
        <v>3392.8600021400002</v>
      </c>
      <c r="M147" s="36">
        <f>SUMIFS(СВЦЭМ!$C$39:$C$782,СВЦЭМ!$A$39:$A$782,$A147,СВЦЭМ!$B$39:$B$782,M$119)+'СЕТ СН'!$I$12+СВЦЭМ!$D$10+'СЕТ СН'!$I$5-'СЕТ СН'!$I$20</f>
        <v>3407.0892260200003</v>
      </c>
      <c r="N147" s="36">
        <f>SUMIFS(СВЦЭМ!$C$39:$C$782,СВЦЭМ!$A$39:$A$782,$A147,СВЦЭМ!$B$39:$B$782,N$119)+'СЕТ СН'!$I$12+СВЦЭМ!$D$10+'СЕТ СН'!$I$5-'СЕТ СН'!$I$20</f>
        <v>3408.4617645200005</v>
      </c>
      <c r="O147" s="36">
        <f>SUMIFS(СВЦЭМ!$C$39:$C$782,СВЦЭМ!$A$39:$A$782,$A147,СВЦЭМ!$B$39:$B$782,O$119)+'СЕТ СН'!$I$12+СВЦЭМ!$D$10+'СЕТ СН'!$I$5-'СЕТ СН'!$I$20</f>
        <v>3457.8799142000003</v>
      </c>
      <c r="P147" s="36">
        <f>SUMIFS(СВЦЭМ!$C$39:$C$782,СВЦЭМ!$A$39:$A$782,$A147,СВЦЭМ!$B$39:$B$782,P$119)+'СЕТ СН'!$I$12+СВЦЭМ!$D$10+'СЕТ СН'!$I$5-'СЕТ СН'!$I$20</f>
        <v>3456.1787985600004</v>
      </c>
      <c r="Q147" s="36">
        <f>SUMIFS(СВЦЭМ!$C$39:$C$782,СВЦЭМ!$A$39:$A$782,$A147,СВЦЭМ!$B$39:$B$782,Q$119)+'СЕТ СН'!$I$12+СВЦЭМ!$D$10+'СЕТ СН'!$I$5-'СЕТ СН'!$I$20</f>
        <v>3447.9662491600002</v>
      </c>
      <c r="R147" s="36">
        <f>SUMIFS(СВЦЭМ!$C$39:$C$782,СВЦЭМ!$A$39:$A$782,$A147,СВЦЭМ!$B$39:$B$782,R$119)+'СЕТ СН'!$I$12+СВЦЭМ!$D$10+'СЕТ СН'!$I$5-'СЕТ СН'!$I$20</f>
        <v>3448.8857126100002</v>
      </c>
      <c r="S147" s="36">
        <f>SUMIFS(СВЦЭМ!$C$39:$C$782,СВЦЭМ!$A$39:$A$782,$A147,СВЦЭМ!$B$39:$B$782,S$119)+'СЕТ СН'!$I$12+СВЦЭМ!$D$10+'СЕТ СН'!$I$5-'СЕТ СН'!$I$20</f>
        <v>3453.6212891800005</v>
      </c>
      <c r="T147" s="36">
        <f>SUMIFS(СВЦЭМ!$C$39:$C$782,СВЦЭМ!$A$39:$A$782,$A147,СВЦЭМ!$B$39:$B$782,T$119)+'СЕТ СН'!$I$12+СВЦЭМ!$D$10+'СЕТ СН'!$I$5-'СЕТ СН'!$I$20</f>
        <v>3442.7523614400002</v>
      </c>
      <c r="U147" s="36">
        <f>SUMIFS(СВЦЭМ!$C$39:$C$782,СВЦЭМ!$A$39:$A$782,$A147,СВЦЭМ!$B$39:$B$782,U$119)+'СЕТ СН'!$I$12+СВЦЭМ!$D$10+'СЕТ СН'!$I$5-'СЕТ СН'!$I$20</f>
        <v>3457.9492630700006</v>
      </c>
      <c r="V147" s="36">
        <f>SUMIFS(СВЦЭМ!$C$39:$C$782,СВЦЭМ!$A$39:$A$782,$A147,СВЦЭМ!$B$39:$B$782,V$119)+'СЕТ СН'!$I$12+СВЦЭМ!$D$10+'СЕТ СН'!$I$5-'СЕТ СН'!$I$20</f>
        <v>3439.4869693400005</v>
      </c>
      <c r="W147" s="36">
        <f>SUMIFS(СВЦЭМ!$C$39:$C$782,СВЦЭМ!$A$39:$A$782,$A147,СВЦЭМ!$B$39:$B$782,W$119)+'СЕТ СН'!$I$12+СВЦЭМ!$D$10+'СЕТ СН'!$I$5-'СЕТ СН'!$I$20</f>
        <v>3450.1374332000005</v>
      </c>
      <c r="X147" s="36">
        <f>SUMIFS(СВЦЭМ!$C$39:$C$782,СВЦЭМ!$A$39:$A$782,$A147,СВЦЭМ!$B$39:$B$782,X$119)+'СЕТ СН'!$I$12+СВЦЭМ!$D$10+'СЕТ СН'!$I$5-'СЕТ СН'!$I$20</f>
        <v>3485.7686374200002</v>
      </c>
      <c r="Y147" s="36">
        <f>SUMIFS(СВЦЭМ!$C$39:$C$782,СВЦЭМ!$A$39:$A$782,$A147,СВЦЭМ!$B$39:$B$782,Y$119)+'СЕТ СН'!$I$12+СВЦЭМ!$D$10+'СЕТ СН'!$I$5-'СЕТ СН'!$I$20</f>
        <v>3488.8296843900002</v>
      </c>
    </row>
    <row r="148" spans="1:26" ht="15.75" x14ac:dyDescent="0.2">
      <c r="A148" s="35">
        <f t="shared" si="3"/>
        <v>44559</v>
      </c>
      <c r="B148" s="36">
        <f>SUMIFS(СВЦЭМ!$C$39:$C$782,СВЦЭМ!$A$39:$A$782,$A148,СВЦЭМ!$B$39:$B$782,B$119)+'СЕТ СН'!$I$12+СВЦЭМ!$D$10+'СЕТ СН'!$I$5-'СЕТ СН'!$I$20</f>
        <v>3493.8835270700001</v>
      </c>
      <c r="C148" s="36">
        <f>SUMIFS(СВЦЭМ!$C$39:$C$782,СВЦЭМ!$A$39:$A$782,$A148,СВЦЭМ!$B$39:$B$782,C$119)+'СЕТ СН'!$I$12+СВЦЭМ!$D$10+'СЕТ СН'!$I$5-'СЕТ СН'!$I$20</f>
        <v>3499.0305168900004</v>
      </c>
      <c r="D148" s="36">
        <f>SUMIFS(СВЦЭМ!$C$39:$C$782,СВЦЭМ!$A$39:$A$782,$A148,СВЦЭМ!$B$39:$B$782,D$119)+'СЕТ СН'!$I$12+СВЦЭМ!$D$10+'СЕТ СН'!$I$5-'СЕТ СН'!$I$20</f>
        <v>3512.2319080000002</v>
      </c>
      <c r="E148" s="36">
        <f>SUMIFS(СВЦЭМ!$C$39:$C$782,СВЦЭМ!$A$39:$A$782,$A148,СВЦЭМ!$B$39:$B$782,E$119)+'СЕТ СН'!$I$12+СВЦЭМ!$D$10+'СЕТ СН'!$I$5-'СЕТ СН'!$I$20</f>
        <v>3522.4185979800004</v>
      </c>
      <c r="F148" s="36">
        <f>SUMIFS(СВЦЭМ!$C$39:$C$782,СВЦЭМ!$A$39:$A$782,$A148,СВЦЭМ!$B$39:$B$782,F$119)+'СЕТ СН'!$I$12+СВЦЭМ!$D$10+'СЕТ СН'!$I$5-'СЕТ СН'!$I$20</f>
        <v>3493.6302490400003</v>
      </c>
      <c r="G148" s="36">
        <f>SUMIFS(СВЦЭМ!$C$39:$C$782,СВЦЭМ!$A$39:$A$782,$A148,СВЦЭМ!$B$39:$B$782,G$119)+'СЕТ СН'!$I$12+СВЦЭМ!$D$10+'СЕТ СН'!$I$5-'СЕТ СН'!$I$20</f>
        <v>3417.7101162400004</v>
      </c>
      <c r="H148" s="36">
        <f>SUMIFS(СВЦЭМ!$C$39:$C$782,СВЦЭМ!$A$39:$A$782,$A148,СВЦЭМ!$B$39:$B$782,H$119)+'СЕТ СН'!$I$12+СВЦЭМ!$D$10+'СЕТ СН'!$I$5-'СЕТ СН'!$I$20</f>
        <v>3427.5256044400003</v>
      </c>
      <c r="I148" s="36">
        <f>SUMIFS(СВЦЭМ!$C$39:$C$782,СВЦЭМ!$A$39:$A$782,$A148,СВЦЭМ!$B$39:$B$782,I$119)+'СЕТ СН'!$I$12+СВЦЭМ!$D$10+'СЕТ СН'!$I$5-'СЕТ СН'!$I$20</f>
        <v>3414.4483665300004</v>
      </c>
      <c r="J148" s="36">
        <f>SUMIFS(СВЦЭМ!$C$39:$C$782,СВЦЭМ!$A$39:$A$782,$A148,СВЦЭМ!$B$39:$B$782,J$119)+'СЕТ СН'!$I$12+СВЦЭМ!$D$10+'СЕТ СН'!$I$5-'СЕТ СН'!$I$20</f>
        <v>3425.3720701300003</v>
      </c>
      <c r="K148" s="36">
        <f>SUMIFS(СВЦЭМ!$C$39:$C$782,СВЦЭМ!$A$39:$A$782,$A148,СВЦЭМ!$B$39:$B$782,K$119)+'СЕТ СН'!$I$12+СВЦЭМ!$D$10+'СЕТ СН'!$I$5-'СЕТ СН'!$I$20</f>
        <v>3436.9665313000005</v>
      </c>
      <c r="L148" s="36">
        <f>SUMIFS(СВЦЭМ!$C$39:$C$782,СВЦЭМ!$A$39:$A$782,$A148,СВЦЭМ!$B$39:$B$782,L$119)+'СЕТ СН'!$I$12+СВЦЭМ!$D$10+'СЕТ СН'!$I$5-'СЕТ СН'!$I$20</f>
        <v>3443.6255380300004</v>
      </c>
      <c r="M148" s="36">
        <f>SUMIFS(СВЦЭМ!$C$39:$C$782,СВЦЭМ!$A$39:$A$782,$A148,СВЦЭМ!$B$39:$B$782,M$119)+'СЕТ СН'!$I$12+СВЦЭМ!$D$10+'СЕТ СН'!$I$5-'СЕТ СН'!$I$20</f>
        <v>3447.0072761800002</v>
      </c>
      <c r="N148" s="36">
        <f>SUMIFS(СВЦЭМ!$C$39:$C$782,СВЦЭМ!$A$39:$A$782,$A148,СВЦЭМ!$B$39:$B$782,N$119)+'СЕТ СН'!$I$12+СВЦЭМ!$D$10+'СЕТ СН'!$I$5-'СЕТ СН'!$I$20</f>
        <v>3444.4298610800006</v>
      </c>
      <c r="O148" s="36">
        <f>SUMIFS(СВЦЭМ!$C$39:$C$782,СВЦЭМ!$A$39:$A$782,$A148,СВЦЭМ!$B$39:$B$782,O$119)+'СЕТ СН'!$I$12+СВЦЭМ!$D$10+'СЕТ СН'!$I$5-'СЕТ СН'!$I$20</f>
        <v>3435.8374945700002</v>
      </c>
      <c r="P148" s="36">
        <f>SUMIFS(СВЦЭМ!$C$39:$C$782,СВЦЭМ!$A$39:$A$782,$A148,СВЦЭМ!$B$39:$B$782,P$119)+'СЕТ СН'!$I$12+СВЦЭМ!$D$10+'СЕТ СН'!$I$5-'СЕТ СН'!$I$20</f>
        <v>3428.6466395400003</v>
      </c>
      <c r="Q148" s="36">
        <f>SUMIFS(СВЦЭМ!$C$39:$C$782,СВЦЭМ!$A$39:$A$782,$A148,СВЦЭМ!$B$39:$B$782,Q$119)+'СЕТ СН'!$I$12+СВЦЭМ!$D$10+'СЕТ СН'!$I$5-'СЕТ СН'!$I$20</f>
        <v>3427.6247075700003</v>
      </c>
      <c r="R148" s="36">
        <f>SUMIFS(СВЦЭМ!$C$39:$C$782,СВЦЭМ!$A$39:$A$782,$A148,СВЦЭМ!$B$39:$B$782,R$119)+'СЕТ СН'!$I$12+СВЦЭМ!$D$10+'СЕТ СН'!$I$5-'СЕТ СН'!$I$20</f>
        <v>3429.3694288200004</v>
      </c>
      <c r="S148" s="36">
        <f>SUMIFS(СВЦЭМ!$C$39:$C$782,СВЦЭМ!$A$39:$A$782,$A148,СВЦЭМ!$B$39:$B$782,S$119)+'СЕТ СН'!$I$12+СВЦЭМ!$D$10+'СЕТ СН'!$I$5-'СЕТ СН'!$I$20</f>
        <v>3441.4557007200001</v>
      </c>
      <c r="T148" s="36">
        <f>SUMIFS(СВЦЭМ!$C$39:$C$782,СВЦЭМ!$A$39:$A$782,$A148,СВЦЭМ!$B$39:$B$782,T$119)+'СЕТ СН'!$I$12+СВЦЭМ!$D$10+'СЕТ СН'!$I$5-'СЕТ СН'!$I$20</f>
        <v>3441.8139253100003</v>
      </c>
      <c r="U148" s="36">
        <f>SUMIFS(СВЦЭМ!$C$39:$C$782,СВЦЭМ!$A$39:$A$782,$A148,СВЦЭМ!$B$39:$B$782,U$119)+'СЕТ СН'!$I$12+СВЦЭМ!$D$10+'СЕТ СН'!$I$5-'СЕТ СН'!$I$20</f>
        <v>3441.20629551</v>
      </c>
      <c r="V148" s="36">
        <f>SUMIFS(СВЦЭМ!$C$39:$C$782,СВЦЭМ!$A$39:$A$782,$A148,СВЦЭМ!$B$39:$B$782,V$119)+'СЕТ СН'!$I$12+СВЦЭМ!$D$10+'СЕТ СН'!$I$5-'СЕТ СН'!$I$20</f>
        <v>3428.0440227200006</v>
      </c>
      <c r="W148" s="36">
        <f>SUMIFS(СВЦЭМ!$C$39:$C$782,СВЦЭМ!$A$39:$A$782,$A148,СВЦЭМ!$B$39:$B$782,W$119)+'СЕТ СН'!$I$12+СВЦЭМ!$D$10+'СЕТ СН'!$I$5-'СЕТ СН'!$I$20</f>
        <v>3426.4417803800002</v>
      </c>
      <c r="X148" s="36">
        <f>SUMIFS(СВЦЭМ!$C$39:$C$782,СВЦЭМ!$A$39:$A$782,$A148,СВЦЭМ!$B$39:$B$782,X$119)+'СЕТ СН'!$I$12+СВЦЭМ!$D$10+'СЕТ СН'!$I$5-'СЕТ СН'!$I$20</f>
        <v>3478.3237531300001</v>
      </c>
      <c r="Y148" s="36">
        <f>SUMIFS(СВЦЭМ!$C$39:$C$782,СВЦЭМ!$A$39:$A$782,$A148,СВЦЭМ!$B$39:$B$782,Y$119)+'СЕТ СН'!$I$12+СВЦЭМ!$D$10+'СЕТ СН'!$I$5-'СЕТ СН'!$I$20</f>
        <v>3486.3441523800002</v>
      </c>
    </row>
    <row r="149" spans="1:26" ht="15.75" x14ac:dyDescent="0.2">
      <c r="A149" s="35">
        <f t="shared" si="3"/>
        <v>44560</v>
      </c>
      <c r="B149" s="36">
        <f>SUMIFS(СВЦЭМ!$C$39:$C$782,СВЦЭМ!$A$39:$A$782,$A149,СВЦЭМ!$B$39:$B$782,B$119)+'СЕТ СН'!$I$12+СВЦЭМ!$D$10+'СЕТ СН'!$I$5-'СЕТ СН'!$I$20</f>
        <v>3505.2749557400002</v>
      </c>
      <c r="C149" s="36">
        <f>SUMIFS(СВЦЭМ!$C$39:$C$782,СВЦЭМ!$A$39:$A$782,$A149,СВЦЭМ!$B$39:$B$782,C$119)+'СЕТ СН'!$I$12+СВЦЭМ!$D$10+'СЕТ СН'!$I$5-'СЕТ СН'!$I$20</f>
        <v>3510.07778065</v>
      </c>
      <c r="D149" s="36">
        <f>SUMIFS(СВЦЭМ!$C$39:$C$782,СВЦЭМ!$A$39:$A$782,$A149,СВЦЭМ!$B$39:$B$782,D$119)+'СЕТ СН'!$I$12+СВЦЭМ!$D$10+'СЕТ СН'!$I$5-'СЕТ СН'!$I$20</f>
        <v>3533.8415534100004</v>
      </c>
      <c r="E149" s="36">
        <f>SUMIFS(СВЦЭМ!$C$39:$C$782,СВЦЭМ!$A$39:$A$782,$A149,СВЦЭМ!$B$39:$B$782,E$119)+'СЕТ СН'!$I$12+СВЦЭМ!$D$10+'СЕТ СН'!$I$5-'СЕТ СН'!$I$20</f>
        <v>3548.99940969</v>
      </c>
      <c r="F149" s="36">
        <f>SUMIFS(СВЦЭМ!$C$39:$C$782,СВЦЭМ!$A$39:$A$782,$A149,СВЦЭМ!$B$39:$B$782,F$119)+'СЕТ СН'!$I$12+СВЦЭМ!$D$10+'СЕТ СН'!$I$5-'СЕТ СН'!$I$20</f>
        <v>3520.3932946700006</v>
      </c>
      <c r="G149" s="36">
        <f>SUMIFS(СВЦЭМ!$C$39:$C$782,СВЦЭМ!$A$39:$A$782,$A149,СВЦЭМ!$B$39:$B$782,G$119)+'СЕТ СН'!$I$12+СВЦЭМ!$D$10+'СЕТ СН'!$I$5-'СЕТ СН'!$I$20</f>
        <v>3445.1358419500002</v>
      </c>
      <c r="H149" s="36">
        <f>SUMIFS(СВЦЭМ!$C$39:$C$782,СВЦЭМ!$A$39:$A$782,$A149,СВЦЭМ!$B$39:$B$782,H$119)+'СЕТ СН'!$I$12+СВЦЭМ!$D$10+'СЕТ СН'!$I$5-'СЕТ СН'!$I$20</f>
        <v>3438.7775429800004</v>
      </c>
      <c r="I149" s="36">
        <f>SUMIFS(СВЦЭМ!$C$39:$C$782,СВЦЭМ!$A$39:$A$782,$A149,СВЦЭМ!$B$39:$B$782,I$119)+'СЕТ СН'!$I$12+СВЦЭМ!$D$10+'СЕТ СН'!$I$5-'СЕТ СН'!$I$20</f>
        <v>3457.2606885100004</v>
      </c>
      <c r="J149" s="36">
        <f>SUMIFS(СВЦЭМ!$C$39:$C$782,СВЦЭМ!$A$39:$A$782,$A149,СВЦЭМ!$B$39:$B$782,J$119)+'СЕТ СН'!$I$12+СВЦЭМ!$D$10+'СЕТ СН'!$I$5-'СЕТ СН'!$I$20</f>
        <v>3458.2064282300003</v>
      </c>
      <c r="K149" s="36">
        <f>SUMIFS(СВЦЭМ!$C$39:$C$782,СВЦЭМ!$A$39:$A$782,$A149,СВЦЭМ!$B$39:$B$782,K$119)+'СЕТ СН'!$I$12+СВЦЭМ!$D$10+'СЕТ СН'!$I$5-'СЕТ СН'!$I$20</f>
        <v>3471.7497307700005</v>
      </c>
      <c r="L149" s="36">
        <f>SUMIFS(СВЦЭМ!$C$39:$C$782,СВЦЭМ!$A$39:$A$782,$A149,СВЦЭМ!$B$39:$B$782,L$119)+'СЕТ СН'!$I$12+СВЦЭМ!$D$10+'СЕТ СН'!$I$5-'СЕТ СН'!$I$20</f>
        <v>3473.3864869500003</v>
      </c>
      <c r="M149" s="36">
        <f>SUMIFS(СВЦЭМ!$C$39:$C$782,СВЦЭМ!$A$39:$A$782,$A149,СВЦЭМ!$B$39:$B$782,M$119)+'СЕТ СН'!$I$12+СВЦЭМ!$D$10+'СЕТ СН'!$I$5-'СЕТ СН'!$I$20</f>
        <v>3463.4919478000002</v>
      </c>
      <c r="N149" s="36">
        <f>SUMIFS(СВЦЭМ!$C$39:$C$782,СВЦЭМ!$A$39:$A$782,$A149,СВЦЭМ!$B$39:$B$782,N$119)+'СЕТ СН'!$I$12+СВЦЭМ!$D$10+'СЕТ СН'!$I$5-'СЕТ СН'!$I$20</f>
        <v>3472.03432471</v>
      </c>
      <c r="O149" s="36">
        <f>SUMIFS(СВЦЭМ!$C$39:$C$782,СВЦЭМ!$A$39:$A$782,$A149,СВЦЭМ!$B$39:$B$782,O$119)+'СЕТ СН'!$I$12+СВЦЭМ!$D$10+'СЕТ СН'!$I$5-'СЕТ СН'!$I$20</f>
        <v>3468.5215120700004</v>
      </c>
      <c r="P149" s="36">
        <f>SUMIFS(СВЦЭМ!$C$39:$C$782,СВЦЭМ!$A$39:$A$782,$A149,СВЦЭМ!$B$39:$B$782,P$119)+'СЕТ СН'!$I$12+СВЦЭМ!$D$10+'СЕТ СН'!$I$5-'СЕТ СН'!$I$20</f>
        <v>3461.0922909400006</v>
      </c>
      <c r="Q149" s="36">
        <f>SUMIFS(СВЦЭМ!$C$39:$C$782,СВЦЭМ!$A$39:$A$782,$A149,СВЦЭМ!$B$39:$B$782,Q$119)+'СЕТ СН'!$I$12+СВЦЭМ!$D$10+'СЕТ СН'!$I$5-'СЕТ СН'!$I$20</f>
        <v>3452.8305888800005</v>
      </c>
      <c r="R149" s="36">
        <f>SUMIFS(СВЦЭМ!$C$39:$C$782,СВЦЭМ!$A$39:$A$782,$A149,СВЦЭМ!$B$39:$B$782,R$119)+'СЕТ СН'!$I$12+СВЦЭМ!$D$10+'СЕТ СН'!$I$5-'СЕТ СН'!$I$20</f>
        <v>3448.0556404600002</v>
      </c>
      <c r="S149" s="36">
        <f>SUMIFS(СВЦЭМ!$C$39:$C$782,СВЦЭМ!$A$39:$A$782,$A149,СВЦЭМ!$B$39:$B$782,S$119)+'СЕТ СН'!$I$12+СВЦЭМ!$D$10+'СЕТ СН'!$I$5-'СЕТ СН'!$I$20</f>
        <v>3437.0368938700003</v>
      </c>
      <c r="T149" s="36">
        <f>SUMIFS(СВЦЭМ!$C$39:$C$782,СВЦЭМ!$A$39:$A$782,$A149,СВЦЭМ!$B$39:$B$782,T$119)+'СЕТ СН'!$I$12+СВЦЭМ!$D$10+'СЕТ СН'!$I$5-'СЕТ СН'!$I$20</f>
        <v>3455.5642063499999</v>
      </c>
      <c r="U149" s="36">
        <f>SUMIFS(СВЦЭМ!$C$39:$C$782,СВЦЭМ!$A$39:$A$782,$A149,СВЦЭМ!$B$39:$B$782,U$119)+'СЕТ СН'!$I$12+СВЦЭМ!$D$10+'СЕТ СН'!$I$5-'СЕТ СН'!$I$20</f>
        <v>3451.1034662000002</v>
      </c>
      <c r="V149" s="36">
        <f>SUMIFS(СВЦЭМ!$C$39:$C$782,СВЦЭМ!$A$39:$A$782,$A149,СВЦЭМ!$B$39:$B$782,V$119)+'СЕТ СН'!$I$12+СВЦЭМ!$D$10+'СЕТ СН'!$I$5-'СЕТ СН'!$I$20</f>
        <v>3439.6417411600005</v>
      </c>
      <c r="W149" s="36">
        <f>SUMIFS(СВЦЭМ!$C$39:$C$782,СВЦЭМ!$A$39:$A$782,$A149,СВЦЭМ!$B$39:$B$782,W$119)+'СЕТ СН'!$I$12+СВЦЭМ!$D$10+'СЕТ СН'!$I$5-'СЕТ СН'!$I$20</f>
        <v>3438.5307954400005</v>
      </c>
      <c r="X149" s="36">
        <f>SUMIFS(СВЦЭМ!$C$39:$C$782,СВЦЭМ!$A$39:$A$782,$A149,СВЦЭМ!$B$39:$B$782,X$119)+'СЕТ СН'!$I$12+СВЦЭМ!$D$10+'СЕТ СН'!$I$5-'СЕТ СН'!$I$20</f>
        <v>3496.4666720100004</v>
      </c>
      <c r="Y149" s="36">
        <f>SUMIFS(СВЦЭМ!$C$39:$C$782,СВЦЭМ!$A$39:$A$782,$A149,СВЦЭМ!$B$39:$B$782,Y$119)+'СЕТ СН'!$I$12+СВЦЭМ!$D$10+'СЕТ СН'!$I$5-'СЕТ СН'!$I$20</f>
        <v>3508.6329424800006</v>
      </c>
    </row>
    <row r="150" spans="1:26" ht="15.75" x14ac:dyDescent="0.2">
      <c r="A150" s="35">
        <f t="shared" si="3"/>
        <v>44561</v>
      </c>
      <c r="B150" s="36">
        <f>SUMIFS(СВЦЭМ!$C$39:$C$782,СВЦЭМ!$A$39:$A$782,$A150,СВЦЭМ!$B$39:$B$782,B$119)+'СЕТ СН'!$I$12+СВЦЭМ!$D$10+'СЕТ СН'!$I$5-'СЕТ СН'!$I$20</f>
        <v>3540.9830138400002</v>
      </c>
      <c r="C150" s="36">
        <f>SUMIFS(СВЦЭМ!$C$39:$C$782,СВЦЭМ!$A$39:$A$782,$A150,СВЦЭМ!$B$39:$B$782,C$119)+'СЕТ СН'!$I$12+СВЦЭМ!$D$10+'СЕТ СН'!$I$5-'СЕТ СН'!$I$20</f>
        <v>3528.32361373</v>
      </c>
      <c r="D150" s="36">
        <f>SUMIFS(СВЦЭМ!$C$39:$C$782,СВЦЭМ!$A$39:$A$782,$A150,СВЦЭМ!$B$39:$B$782,D$119)+'СЕТ СН'!$I$12+СВЦЭМ!$D$10+'СЕТ СН'!$I$5-'СЕТ СН'!$I$20</f>
        <v>3462.7484465500002</v>
      </c>
      <c r="E150" s="36">
        <f>SUMIFS(СВЦЭМ!$C$39:$C$782,СВЦЭМ!$A$39:$A$782,$A150,СВЦЭМ!$B$39:$B$782,E$119)+'СЕТ СН'!$I$12+СВЦЭМ!$D$10+'СЕТ СН'!$I$5-'СЕТ СН'!$I$20</f>
        <v>3532.2678933000002</v>
      </c>
      <c r="F150" s="36">
        <f>SUMIFS(СВЦЭМ!$C$39:$C$782,СВЦЭМ!$A$39:$A$782,$A150,СВЦЭМ!$B$39:$B$782,F$119)+'СЕТ СН'!$I$12+СВЦЭМ!$D$10+'СЕТ СН'!$I$5-'СЕТ СН'!$I$20</f>
        <v>3532.2017615800005</v>
      </c>
      <c r="G150" s="36">
        <f>SUMIFS(СВЦЭМ!$C$39:$C$782,СВЦЭМ!$A$39:$A$782,$A150,СВЦЭМ!$B$39:$B$782,G$119)+'СЕТ СН'!$I$12+СВЦЭМ!$D$10+'СЕТ СН'!$I$5-'СЕТ СН'!$I$20</f>
        <v>3439.19493332</v>
      </c>
      <c r="H150" s="36">
        <f>SUMIFS(СВЦЭМ!$C$39:$C$782,СВЦЭМ!$A$39:$A$782,$A150,СВЦЭМ!$B$39:$B$782,H$119)+'СЕТ СН'!$I$12+СВЦЭМ!$D$10+'СЕТ СН'!$I$5-'СЕТ СН'!$I$20</f>
        <v>3453.82421376</v>
      </c>
      <c r="I150" s="36">
        <f>SUMIFS(СВЦЭМ!$C$39:$C$782,СВЦЭМ!$A$39:$A$782,$A150,СВЦЭМ!$B$39:$B$782,I$119)+'СЕТ СН'!$I$12+СВЦЭМ!$D$10+'СЕТ СН'!$I$5-'СЕТ СН'!$I$20</f>
        <v>3457.67274929</v>
      </c>
      <c r="J150" s="36">
        <f>SUMIFS(СВЦЭМ!$C$39:$C$782,СВЦЭМ!$A$39:$A$782,$A150,СВЦЭМ!$B$39:$B$782,J$119)+'СЕТ СН'!$I$12+СВЦЭМ!$D$10+'СЕТ СН'!$I$5-'СЕТ СН'!$I$20</f>
        <v>3493.7028368800002</v>
      </c>
      <c r="K150" s="36">
        <f>SUMIFS(СВЦЭМ!$C$39:$C$782,СВЦЭМ!$A$39:$A$782,$A150,СВЦЭМ!$B$39:$B$782,K$119)+'СЕТ СН'!$I$12+СВЦЭМ!$D$10+'СЕТ СН'!$I$5-'СЕТ СН'!$I$20</f>
        <v>3465.17888081</v>
      </c>
      <c r="L150" s="36">
        <f>SUMIFS(СВЦЭМ!$C$39:$C$782,СВЦЭМ!$A$39:$A$782,$A150,СВЦЭМ!$B$39:$B$782,L$119)+'СЕТ СН'!$I$12+СВЦЭМ!$D$10+'СЕТ СН'!$I$5-'СЕТ СН'!$I$20</f>
        <v>3485.9720595500003</v>
      </c>
      <c r="M150" s="36">
        <f>SUMIFS(СВЦЭМ!$C$39:$C$782,СВЦЭМ!$A$39:$A$782,$A150,СВЦЭМ!$B$39:$B$782,M$119)+'СЕТ СН'!$I$12+СВЦЭМ!$D$10+'СЕТ СН'!$I$5-'СЕТ СН'!$I$20</f>
        <v>3479.3538628700003</v>
      </c>
      <c r="N150" s="36">
        <f>SUMIFS(СВЦЭМ!$C$39:$C$782,СВЦЭМ!$A$39:$A$782,$A150,СВЦЭМ!$B$39:$B$782,N$119)+'СЕТ СН'!$I$12+СВЦЭМ!$D$10+'СЕТ СН'!$I$5-'СЕТ СН'!$I$20</f>
        <v>3471.8014923200003</v>
      </c>
      <c r="O150" s="36">
        <f>SUMIFS(СВЦЭМ!$C$39:$C$782,СВЦЭМ!$A$39:$A$782,$A150,СВЦЭМ!$B$39:$B$782,O$119)+'СЕТ СН'!$I$12+СВЦЭМ!$D$10+'СЕТ СН'!$I$5-'СЕТ СН'!$I$20</f>
        <v>3455.4247554100002</v>
      </c>
      <c r="P150" s="36">
        <f>SUMIFS(СВЦЭМ!$C$39:$C$782,СВЦЭМ!$A$39:$A$782,$A150,СВЦЭМ!$B$39:$B$782,P$119)+'СЕТ СН'!$I$12+СВЦЭМ!$D$10+'СЕТ СН'!$I$5-'СЕТ СН'!$I$20</f>
        <v>3460.3125803200001</v>
      </c>
      <c r="Q150" s="36">
        <f>SUMIFS(СВЦЭМ!$C$39:$C$782,СВЦЭМ!$A$39:$A$782,$A150,СВЦЭМ!$B$39:$B$782,Q$119)+'СЕТ СН'!$I$12+СВЦЭМ!$D$10+'СЕТ СН'!$I$5-'СЕТ СН'!$I$20</f>
        <v>3460.0644166800002</v>
      </c>
      <c r="R150" s="36">
        <f>SUMIFS(СВЦЭМ!$C$39:$C$782,СВЦЭМ!$A$39:$A$782,$A150,СВЦЭМ!$B$39:$B$782,R$119)+'СЕТ СН'!$I$12+СВЦЭМ!$D$10+'СЕТ СН'!$I$5-'СЕТ СН'!$I$20</f>
        <v>3452.4241347900006</v>
      </c>
      <c r="S150" s="36">
        <f>SUMIFS(СВЦЭМ!$C$39:$C$782,СВЦЭМ!$A$39:$A$782,$A150,СВЦЭМ!$B$39:$B$782,S$119)+'СЕТ СН'!$I$12+СВЦЭМ!$D$10+'СЕТ СН'!$I$5-'СЕТ СН'!$I$20</f>
        <v>3473.6783805900004</v>
      </c>
      <c r="T150" s="36">
        <f>SUMIFS(СВЦЭМ!$C$39:$C$782,СВЦЭМ!$A$39:$A$782,$A150,СВЦЭМ!$B$39:$B$782,T$119)+'СЕТ СН'!$I$12+СВЦЭМ!$D$10+'СЕТ СН'!$I$5-'СЕТ СН'!$I$20</f>
        <v>3488.4399123100002</v>
      </c>
      <c r="U150" s="36">
        <f>SUMIFS(СВЦЭМ!$C$39:$C$782,СВЦЭМ!$A$39:$A$782,$A150,СВЦЭМ!$B$39:$B$782,U$119)+'СЕТ СН'!$I$12+СВЦЭМ!$D$10+'СЕТ СН'!$I$5-'СЕТ СН'!$I$20</f>
        <v>3488.7055688400005</v>
      </c>
      <c r="V150" s="36">
        <f>SUMIFS(СВЦЭМ!$C$39:$C$782,СВЦЭМ!$A$39:$A$782,$A150,СВЦЭМ!$B$39:$B$782,V$119)+'СЕТ СН'!$I$12+СВЦЭМ!$D$10+'СЕТ СН'!$I$5-'СЕТ СН'!$I$20</f>
        <v>3473.1097180500001</v>
      </c>
      <c r="W150" s="36">
        <f>SUMIFS(СВЦЭМ!$C$39:$C$782,СВЦЭМ!$A$39:$A$782,$A150,СВЦЭМ!$B$39:$B$782,W$119)+'СЕТ СН'!$I$12+СВЦЭМ!$D$10+'СЕТ СН'!$I$5-'СЕТ СН'!$I$20</f>
        <v>3473.8133358600003</v>
      </c>
      <c r="X150" s="36">
        <f>SUMIFS(СВЦЭМ!$C$39:$C$782,СВЦЭМ!$A$39:$A$782,$A150,СВЦЭМ!$B$39:$B$782,X$119)+'СЕТ СН'!$I$12+СВЦЭМ!$D$10+'СЕТ СН'!$I$5-'СЕТ СН'!$I$20</f>
        <v>3492.8031490800004</v>
      </c>
      <c r="Y150" s="36">
        <f>SUMIFS(СВЦЭМ!$C$39:$C$782,СВЦЭМ!$A$39:$A$782,$A150,СВЦЭМ!$B$39:$B$782,Y$119)+'СЕТ СН'!$I$12+СВЦЭМ!$D$10+'СЕТ СН'!$I$5-'СЕТ СН'!$I$20</f>
        <v>3505.5121175000004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429794.82558139536</v>
      </c>
      <c r="O155" s="143"/>
      <c r="P155" s="142">
        <f>СВЦЭМ!$D$12+'СЕТ СН'!$F$13-'СЕТ СН'!$G$21</f>
        <v>429794.82558139536</v>
      </c>
      <c r="Q155" s="143"/>
      <c r="R155" s="142">
        <f>СВЦЭМ!$D$12+'СЕТ СН'!$F$13-'СЕТ СН'!$H$21</f>
        <v>429794.82558139536</v>
      </c>
      <c r="S155" s="143"/>
      <c r="T155" s="142">
        <f>СВЦЭМ!$D$12+'СЕТ СН'!$F$13-'СЕТ СН'!$I$21</f>
        <v>429794.82558139536</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SUMIFS(СВЦЭМ!$C$39:$C$782,СВЦЭМ!$A$39:$A$782,$A12,СВЦЭМ!$B$39:$B$782,B$11)+'СЕТ СН'!$F$12+СВЦЭМ!$D$10+'СЕТ СН'!$F$6-'СЕТ СН'!$F$22</f>
        <v>1253.4609081900001</v>
      </c>
      <c r="C12" s="36">
        <f>SUMIFS(СВЦЭМ!$C$39:$C$782,СВЦЭМ!$A$39:$A$782,$A12,СВЦЭМ!$B$39:$B$782,C$11)+'СЕТ СН'!$F$12+СВЦЭМ!$D$10+'СЕТ СН'!$F$6-'СЕТ СН'!$F$22</f>
        <v>1269.7582384700002</v>
      </c>
      <c r="D12" s="36">
        <f>SUMIFS(СВЦЭМ!$C$39:$C$782,СВЦЭМ!$A$39:$A$782,$A12,СВЦЭМ!$B$39:$B$782,D$11)+'СЕТ СН'!$F$12+СВЦЭМ!$D$10+'СЕТ СН'!$F$6-'СЕТ СН'!$F$22</f>
        <v>1305.11619894</v>
      </c>
      <c r="E12" s="36">
        <f>SUMIFS(СВЦЭМ!$C$39:$C$782,СВЦЭМ!$A$39:$A$782,$A12,СВЦЭМ!$B$39:$B$782,E$11)+'СЕТ СН'!$F$12+СВЦЭМ!$D$10+'СЕТ СН'!$F$6-'СЕТ СН'!$F$22</f>
        <v>1309.48347818</v>
      </c>
      <c r="F12" s="36">
        <f>SUMIFS(СВЦЭМ!$C$39:$C$782,СВЦЭМ!$A$39:$A$782,$A12,СВЦЭМ!$B$39:$B$782,F$11)+'СЕТ СН'!$F$12+СВЦЭМ!$D$10+'СЕТ СН'!$F$6-'СЕТ СН'!$F$22</f>
        <v>1323.8532955400001</v>
      </c>
      <c r="G12" s="36">
        <f>SUMIFS(СВЦЭМ!$C$39:$C$782,СВЦЭМ!$A$39:$A$782,$A12,СВЦЭМ!$B$39:$B$782,G$11)+'СЕТ СН'!$F$12+СВЦЭМ!$D$10+'СЕТ СН'!$F$6-'СЕТ СН'!$F$22</f>
        <v>1303.8779011900001</v>
      </c>
      <c r="H12" s="36">
        <f>SUMIFS(СВЦЭМ!$C$39:$C$782,СВЦЭМ!$A$39:$A$782,$A12,СВЦЭМ!$B$39:$B$782,H$11)+'СЕТ СН'!$F$12+СВЦЭМ!$D$10+'СЕТ СН'!$F$6-'СЕТ СН'!$F$22</f>
        <v>1271.0249133300001</v>
      </c>
      <c r="I12" s="36">
        <f>SUMIFS(СВЦЭМ!$C$39:$C$782,СВЦЭМ!$A$39:$A$782,$A12,СВЦЭМ!$B$39:$B$782,I$11)+'СЕТ СН'!$F$12+СВЦЭМ!$D$10+'СЕТ СН'!$F$6-'СЕТ СН'!$F$22</f>
        <v>1254.1697937700001</v>
      </c>
      <c r="J12" s="36">
        <f>SUMIFS(СВЦЭМ!$C$39:$C$782,СВЦЭМ!$A$39:$A$782,$A12,СВЦЭМ!$B$39:$B$782,J$11)+'СЕТ СН'!$F$12+СВЦЭМ!$D$10+'СЕТ СН'!$F$6-'СЕТ СН'!$F$22</f>
        <v>1245.2277921800001</v>
      </c>
      <c r="K12" s="36">
        <f>SUMIFS(СВЦЭМ!$C$39:$C$782,СВЦЭМ!$A$39:$A$782,$A12,СВЦЭМ!$B$39:$B$782,K$11)+'СЕТ СН'!$F$12+СВЦЭМ!$D$10+'СЕТ СН'!$F$6-'СЕТ СН'!$F$22</f>
        <v>1252.4417586300001</v>
      </c>
      <c r="L12" s="36">
        <f>SUMIFS(СВЦЭМ!$C$39:$C$782,СВЦЭМ!$A$39:$A$782,$A12,СВЦЭМ!$B$39:$B$782,L$11)+'СЕТ СН'!$F$12+СВЦЭМ!$D$10+'СЕТ СН'!$F$6-'СЕТ СН'!$F$22</f>
        <v>1212.20167582</v>
      </c>
      <c r="M12" s="36">
        <f>SUMIFS(СВЦЭМ!$C$39:$C$782,СВЦЭМ!$A$39:$A$782,$A12,СВЦЭМ!$B$39:$B$782,M$11)+'СЕТ СН'!$F$12+СВЦЭМ!$D$10+'СЕТ СН'!$F$6-'СЕТ СН'!$F$22</f>
        <v>1213.5148860900001</v>
      </c>
      <c r="N12" s="36">
        <f>SUMIFS(СВЦЭМ!$C$39:$C$782,СВЦЭМ!$A$39:$A$782,$A12,СВЦЭМ!$B$39:$B$782,N$11)+'СЕТ СН'!$F$12+СВЦЭМ!$D$10+'СЕТ СН'!$F$6-'СЕТ СН'!$F$22</f>
        <v>1228.0834167</v>
      </c>
      <c r="O12" s="36">
        <f>SUMIFS(СВЦЭМ!$C$39:$C$782,СВЦЭМ!$A$39:$A$782,$A12,СВЦЭМ!$B$39:$B$782,O$11)+'СЕТ СН'!$F$12+СВЦЭМ!$D$10+'СЕТ СН'!$F$6-'СЕТ СН'!$F$22</f>
        <v>1229.0894206400001</v>
      </c>
      <c r="P12" s="36">
        <f>SUMIFS(СВЦЭМ!$C$39:$C$782,СВЦЭМ!$A$39:$A$782,$A12,СВЦЭМ!$B$39:$B$782,P$11)+'СЕТ СН'!$F$12+СВЦЭМ!$D$10+'СЕТ СН'!$F$6-'СЕТ СН'!$F$22</f>
        <v>1237.9813335900001</v>
      </c>
      <c r="Q12" s="36">
        <f>SUMIFS(СВЦЭМ!$C$39:$C$782,СВЦЭМ!$A$39:$A$782,$A12,СВЦЭМ!$B$39:$B$782,Q$11)+'СЕТ СН'!$F$12+СВЦЭМ!$D$10+'СЕТ СН'!$F$6-'СЕТ СН'!$F$22</f>
        <v>1245.0302523800001</v>
      </c>
      <c r="R12" s="36">
        <f>SUMIFS(СВЦЭМ!$C$39:$C$782,СВЦЭМ!$A$39:$A$782,$A12,СВЦЭМ!$B$39:$B$782,R$11)+'СЕТ СН'!$F$12+СВЦЭМ!$D$10+'СЕТ СН'!$F$6-'СЕТ СН'!$F$22</f>
        <v>1241.9891779300001</v>
      </c>
      <c r="S12" s="36">
        <f>SUMIFS(СВЦЭМ!$C$39:$C$782,СВЦЭМ!$A$39:$A$782,$A12,СВЦЭМ!$B$39:$B$782,S$11)+'СЕТ СН'!$F$12+СВЦЭМ!$D$10+'СЕТ СН'!$F$6-'СЕТ СН'!$F$22</f>
        <v>1224.3588527300001</v>
      </c>
      <c r="T12" s="36">
        <f>SUMIFS(СВЦЭМ!$C$39:$C$782,СВЦЭМ!$A$39:$A$782,$A12,СВЦЭМ!$B$39:$B$782,T$11)+'СЕТ СН'!$F$12+СВЦЭМ!$D$10+'СЕТ СН'!$F$6-'СЕТ СН'!$F$22</f>
        <v>1199.8888716000001</v>
      </c>
      <c r="U12" s="36">
        <f>SUMIFS(СВЦЭМ!$C$39:$C$782,СВЦЭМ!$A$39:$A$782,$A12,СВЦЭМ!$B$39:$B$782,U$11)+'СЕТ СН'!$F$12+СВЦЭМ!$D$10+'СЕТ СН'!$F$6-'СЕТ СН'!$F$22</f>
        <v>1209.0072784399999</v>
      </c>
      <c r="V12" s="36">
        <f>SUMIFS(СВЦЭМ!$C$39:$C$782,СВЦЭМ!$A$39:$A$782,$A12,СВЦЭМ!$B$39:$B$782,V$11)+'СЕТ СН'!$F$12+СВЦЭМ!$D$10+'СЕТ СН'!$F$6-'СЕТ СН'!$F$22</f>
        <v>1223.64682511</v>
      </c>
      <c r="W12" s="36">
        <f>SUMIFS(СВЦЭМ!$C$39:$C$782,СВЦЭМ!$A$39:$A$782,$A12,СВЦЭМ!$B$39:$B$782,W$11)+'СЕТ СН'!$F$12+СВЦЭМ!$D$10+'СЕТ СН'!$F$6-'СЕТ СН'!$F$22</f>
        <v>1229.49060485</v>
      </c>
      <c r="X12" s="36">
        <f>SUMIFS(СВЦЭМ!$C$39:$C$782,СВЦЭМ!$A$39:$A$782,$A12,СВЦЭМ!$B$39:$B$782,X$11)+'СЕТ СН'!$F$12+СВЦЭМ!$D$10+'СЕТ СН'!$F$6-'СЕТ СН'!$F$22</f>
        <v>1228.26323093</v>
      </c>
      <c r="Y12" s="36">
        <f>SUMIFS(СВЦЭМ!$C$39:$C$782,СВЦЭМ!$A$39:$A$782,$A12,СВЦЭМ!$B$39:$B$782,Y$11)+'СЕТ СН'!$F$12+СВЦЭМ!$D$10+'СЕТ СН'!$F$6-'СЕТ СН'!$F$22</f>
        <v>1241.95020049</v>
      </c>
      <c r="AA12" s="37"/>
    </row>
    <row r="13" spans="1:27" ht="15.75" x14ac:dyDescent="0.2">
      <c r="A13" s="35">
        <f>A12+1</f>
        <v>44532</v>
      </c>
      <c r="B13" s="36">
        <f>SUMIFS(СВЦЭМ!$C$39:$C$782,СВЦЭМ!$A$39:$A$782,$A13,СВЦЭМ!$B$39:$B$782,B$11)+'СЕТ СН'!$F$12+СВЦЭМ!$D$10+'СЕТ СН'!$F$6-'СЕТ СН'!$F$22</f>
        <v>1268.91558891</v>
      </c>
      <c r="C13" s="36">
        <f>SUMIFS(СВЦЭМ!$C$39:$C$782,СВЦЭМ!$A$39:$A$782,$A13,СВЦЭМ!$B$39:$B$782,C$11)+'СЕТ СН'!$F$12+СВЦЭМ!$D$10+'СЕТ СН'!$F$6-'СЕТ СН'!$F$22</f>
        <v>1263.93217435</v>
      </c>
      <c r="D13" s="36">
        <f>SUMIFS(СВЦЭМ!$C$39:$C$782,СВЦЭМ!$A$39:$A$782,$A13,СВЦЭМ!$B$39:$B$782,D$11)+'СЕТ СН'!$F$12+СВЦЭМ!$D$10+'СЕТ СН'!$F$6-'СЕТ СН'!$F$22</f>
        <v>1237.0415420100001</v>
      </c>
      <c r="E13" s="36">
        <f>SUMIFS(СВЦЭМ!$C$39:$C$782,СВЦЭМ!$A$39:$A$782,$A13,СВЦЭМ!$B$39:$B$782,E$11)+'СЕТ СН'!$F$12+СВЦЭМ!$D$10+'СЕТ СН'!$F$6-'СЕТ СН'!$F$22</f>
        <v>1253.7323127700001</v>
      </c>
      <c r="F13" s="36">
        <f>SUMIFS(СВЦЭМ!$C$39:$C$782,СВЦЭМ!$A$39:$A$782,$A13,СВЦЭМ!$B$39:$B$782,F$11)+'СЕТ СН'!$F$12+СВЦЭМ!$D$10+'СЕТ СН'!$F$6-'СЕТ СН'!$F$22</f>
        <v>1263.9567025900001</v>
      </c>
      <c r="G13" s="36">
        <f>SUMIFS(СВЦЭМ!$C$39:$C$782,СВЦЭМ!$A$39:$A$782,$A13,СВЦЭМ!$B$39:$B$782,G$11)+'СЕТ СН'!$F$12+СВЦЭМ!$D$10+'СЕТ СН'!$F$6-'СЕТ СН'!$F$22</f>
        <v>1261.13653838</v>
      </c>
      <c r="H13" s="36">
        <f>SUMIFS(СВЦЭМ!$C$39:$C$782,СВЦЭМ!$A$39:$A$782,$A13,СВЦЭМ!$B$39:$B$782,H$11)+'СЕТ СН'!$F$12+СВЦЭМ!$D$10+'СЕТ СН'!$F$6-'СЕТ СН'!$F$22</f>
        <v>1275.09693244</v>
      </c>
      <c r="I13" s="36">
        <f>SUMIFS(СВЦЭМ!$C$39:$C$782,СВЦЭМ!$A$39:$A$782,$A13,СВЦЭМ!$B$39:$B$782,I$11)+'СЕТ СН'!$F$12+СВЦЭМ!$D$10+'СЕТ СН'!$F$6-'СЕТ СН'!$F$22</f>
        <v>1332.5506371200001</v>
      </c>
      <c r="J13" s="36">
        <f>SUMIFS(СВЦЭМ!$C$39:$C$782,СВЦЭМ!$A$39:$A$782,$A13,СВЦЭМ!$B$39:$B$782,J$11)+'СЕТ СН'!$F$12+СВЦЭМ!$D$10+'СЕТ СН'!$F$6-'СЕТ СН'!$F$22</f>
        <v>1331.19631979</v>
      </c>
      <c r="K13" s="36">
        <f>SUMIFS(СВЦЭМ!$C$39:$C$782,СВЦЭМ!$A$39:$A$782,$A13,СВЦЭМ!$B$39:$B$782,K$11)+'СЕТ СН'!$F$12+СВЦЭМ!$D$10+'СЕТ СН'!$F$6-'СЕТ СН'!$F$22</f>
        <v>1355.23938959</v>
      </c>
      <c r="L13" s="36">
        <f>SUMIFS(СВЦЭМ!$C$39:$C$782,СВЦЭМ!$A$39:$A$782,$A13,СВЦЭМ!$B$39:$B$782,L$11)+'СЕТ СН'!$F$12+СВЦЭМ!$D$10+'СЕТ СН'!$F$6-'СЕТ СН'!$F$22</f>
        <v>1365.4069392399999</v>
      </c>
      <c r="M13" s="36">
        <f>SUMIFS(СВЦЭМ!$C$39:$C$782,СВЦЭМ!$A$39:$A$782,$A13,СВЦЭМ!$B$39:$B$782,M$11)+'СЕТ СН'!$F$12+СВЦЭМ!$D$10+'СЕТ СН'!$F$6-'СЕТ СН'!$F$22</f>
        <v>1361.42455047</v>
      </c>
      <c r="N13" s="36">
        <f>SUMIFS(СВЦЭМ!$C$39:$C$782,СВЦЭМ!$A$39:$A$782,$A13,СВЦЭМ!$B$39:$B$782,N$11)+'СЕТ СН'!$F$12+СВЦЭМ!$D$10+'СЕТ СН'!$F$6-'СЕТ СН'!$F$22</f>
        <v>1352.3411471100001</v>
      </c>
      <c r="O13" s="36">
        <f>SUMIFS(СВЦЭМ!$C$39:$C$782,СВЦЭМ!$A$39:$A$782,$A13,СВЦЭМ!$B$39:$B$782,O$11)+'СЕТ СН'!$F$12+СВЦЭМ!$D$10+'СЕТ СН'!$F$6-'СЕТ СН'!$F$22</f>
        <v>1423.68904582</v>
      </c>
      <c r="P13" s="36">
        <f>SUMIFS(СВЦЭМ!$C$39:$C$782,СВЦЭМ!$A$39:$A$782,$A13,СВЦЭМ!$B$39:$B$782,P$11)+'СЕТ СН'!$F$12+СВЦЭМ!$D$10+'СЕТ СН'!$F$6-'СЕТ СН'!$F$22</f>
        <v>1417.4523953400001</v>
      </c>
      <c r="Q13" s="36">
        <f>SUMIFS(СВЦЭМ!$C$39:$C$782,СВЦЭМ!$A$39:$A$782,$A13,СВЦЭМ!$B$39:$B$782,Q$11)+'СЕТ СН'!$F$12+СВЦЭМ!$D$10+'СЕТ СН'!$F$6-'СЕТ СН'!$F$22</f>
        <v>1411.55848393</v>
      </c>
      <c r="R13" s="36">
        <f>SUMIFS(СВЦЭМ!$C$39:$C$782,СВЦЭМ!$A$39:$A$782,$A13,СВЦЭМ!$B$39:$B$782,R$11)+'СЕТ СН'!$F$12+СВЦЭМ!$D$10+'СЕТ СН'!$F$6-'СЕТ СН'!$F$22</f>
        <v>1344.7783016800001</v>
      </c>
      <c r="S13" s="36">
        <f>SUMIFS(СВЦЭМ!$C$39:$C$782,СВЦЭМ!$A$39:$A$782,$A13,СВЦЭМ!$B$39:$B$782,S$11)+'СЕТ СН'!$F$12+СВЦЭМ!$D$10+'СЕТ СН'!$F$6-'СЕТ СН'!$F$22</f>
        <v>1331.01096691</v>
      </c>
      <c r="T13" s="36">
        <f>SUMIFS(СВЦЭМ!$C$39:$C$782,СВЦЭМ!$A$39:$A$782,$A13,СВЦЭМ!$B$39:$B$782,T$11)+'СЕТ СН'!$F$12+СВЦЭМ!$D$10+'СЕТ СН'!$F$6-'СЕТ СН'!$F$22</f>
        <v>1282.5025091500002</v>
      </c>
      <c r="U13" s="36">
        <f>SUMIFS(СВЦЭМ!$C$39:$C$782,СВЦЭМ!$A$39:$A$782,$A13,СВЦЭМ!$B$39:$B$782,U$11)+'СЕТ СН'!$F$12+СВЦЭМ!$D$10+'СЕТ СН'!$F$6-'СЕТ СН'!$F$22</f>
        <v>1318.52932356</v>
      </c>
      <c r="V13" s="36">
        <f>SUMIFS(СВЦЭМ!$C$39:$C$782,СВЦЭМ!$A$39:$A$782,$A13,СВЦЭМ!$B$39:$B$782,V$11)+'СЕТ СН'!$F$12+СВЦЭМ!$D$10+'СЕТ СН'!$F$6-'СЕТ СН'!$F$22</f>
        <v>1330.29871217</v>
      </c>
      <c r="W13" s="36">
        <f>SUMIFS(СВЦЭМ!$C$39:$C$782,СВЦЭМ!$A$39:$A$782,$A13,СВЦЭМ!$B$39:$B$782,W$11)+'СЕТ СН'!$F$12+СВЦЭМ!$D$10+'СЕТ СН'!$F$6-'СЕТ СН'!$F$22</f>
        <v>1336.56899447</v>
      </c>
      <c r="X13" s="36">
        <f>SUMIFS(СВЦЭМ!$C$39:$C$782,СВЦЭМ!$A$39:$A$782,$A13,СВЦЭМ!$B$39:$B$782,X$11)+'СЕТ СН'!$F$12+СВЦЭМ!$D$10+'СЕТ СН'!$F$6-'СЕТ СН'!$F$22</f>
        <v>1402.5204791400001</v>
      </c>
      <c r="Y13" s="36">
        <f>SUMIFS(СВЦЭМ!$C$39:$C$782,СВЦЭМ!$A$39:$A$782,$A13,СВЦЭМ!$B$39:$B$782,Y$11)+'СЕТ СН'!$F$12+СВЦЭМ!$D$10+'СЕТ СН'!$F$6-'СЕТ СН'!$F$22</f>
        <v>1411.2328473499999</v>
      </c>
    </row>
    <row r="14" spans="1:27" ht="15.75" x14ac:dyDescent="0.2">
      <c r="A14" s="35">
        <f t="shared" ref="A14:A42" si="0">A13+1</f>
        <v>44533</v>
      </c>
      <c r="B14" s="36">
        <f>SUMIFS(СВЦЭМ!$C$39:$C$782,СВЦЭМ!$A$39:$A$782,$A14,СВЦЭМ!$B$39:$B$782,B$11)+'СЕТ СН'!$F$12+СВЦЭМ!$D$10+'СЕТ СН'!$F$6-'СЕТ СН'!$F$22</f>
        <v>1428.5174991900001</v>
      </c>
      <c r="C14" s="36">
        <f>SUMIFS(СВЦЭМ!$C$39:$C$782,СВЦЭМ!$A$39:$A$782,$A14,СВЦЭМ!$B$39:$B$782,C$11)+'СЕТ СН'!$F$12+СВЦЭМ!$D$10+'СЕТ СН'!$F$6-'СЕТ СН'!$F$22</f>
        <v>1421.2519927000001</v>
      </c>
      <c r="D14" s="36">
        <f>SUMIFS(СВЦЭМ!$C$39:$C$782,СВЦЭМ!$A$39:$A$782,$A14,СВЦЭМ!$B$39:$B$782,D$11)+'СЕТ СН'!$F$12+СВЦЭМ!$D$10+'СЕТ СН'!$F$6-'СЕТ СН'!$F$22</f>
        <v>1396.59882094</v>
      </c>
      <c r="E14" s="36">
        <f>SUMIFS(СВЦЭМ!$C$39:$C$782,СВЦЭМ!$A$39:$A$782,$A14,СВЦЭМ!$B$39:$B$782,E$11)+'СЕТ СН'!$F$12+СВЦЭМ!$D$10+'СЕТ СН'!$F$6-'СЕТ СН'!$F$22</f>
        <v>1394.71833831</v>
      </c>
      <c r="F14" s="36">
        <f>SUMIFS(СВЦЭМ!$C$39:$C$782,СВЦЭМ!$A$39:$A$782,$A14,СВЦЭМ!$B$39:$B$782,F$11)+'СЕТ СН'!$F$12+СВЦЭМ!$D$10+'СЕТ СН'!$F$6-'СЕТ СН'!$F$22</f>
        <v>1401.4338811300001</v>
      </c>
      <c r="G14" s="36">
        <f>SUMIFS(СВЦЭМ!$C$39:$C$782,СВЦЭМ!$A$39:$A$782,$A14,СВЦЭМ!$B$39:$B$782,G$11)+'СЕТ СН'!$F$12+СВЦЭМ!$D$10+'СЕТ СН'!$F$6-'СЕТ СН'!$F$22</f>
        <v>1334.12169685</v>
      </c>
      <c r="H14" s="36">
        <f>SUMIFS(СВЦЭМ!$C$39:$C$782,СВЦЭМ!$A$39:$A$782,$A14,СВЦЭМ!$B$39:$B$782,H$11)+'СЕТ СН'!$F$12+СВЦЭМ!$D$10+'СЕТ СН'!$F$6-'СЕТ СН'!$F$22</f>
        <v>1345.5099022300001</v>
      </c>
      <c r="I14" s="36">
        <f>SUMIFS(СВЦЭМ!$C$39:$C$782,СВЦЭМ!$A$39:$A$782,$A14,СВЦЭМ!$B$39:$B$782,I$11)+'СЕТ СН'!$F$12+СВЦЭМ!$D$10+'СЕТ СН'!$F$6-'СЕТ СН'!$F$22</f>
        <v>1360.11514741</v>
      </c>
      <c r="J14" s="36">
        <f>SUMIFS(СВЦЭМ!$C$39:$C$782,СВЦЭМ!$A$39:$A$782,$A14,СВЦЭМ!$B$39:$B$782,J$11)+'СЕТ СН'!$F$12+СВЦЭМ!$D$10+'СЕТ СН'!$F$6-'СЕТ СН'!$F$22</f>
        <v>1334.61399749</v>
      </c>
      <c r="K14" s="36">
        <f>SUMIFS(СВЦЭМ!$C$39:$C$782,СВЦЭМ!$A$39:$A$782,$A14,СВЦЭМ!$B$39:$B$782,K$11)+'СЕТ СН'!$F$12+СВЦЭМ!$D$10+'СЕТ СН'!$F$6-'СЕТ СН'!$F$22</f>
        <v>1338.4125358900001</v>
      </c>
      <c r="L14" s="36">
        <f>SUMIFS(СВЦЭМ!$C$39:$C$782,СВЦЭМ!$A$39:$A$782,$A14,СВЦЭМ!$B$39:$B$782,L$11)+'СЕТ СН'!$F$12+СВЦЭМ!$D$10+'СЕТ СН'!$F$6-'СЕТ СН'!$F$22</f>
        <v>1337.03814865</v>
      </c>
      <c r="M14" s="36">
        <f>SUMIFS(СВЦЭМ!$C$39:$C$782,СВЦЭМ!$A$39:$A$782,$A14,СВЦЭМ!$B$39:$B$782,M$11)+'СЕТ СН'!$F$12+СВЦЭМ!$D$10+'СЕТ СН'!$F$6-'СЕТ СН'!$F$22</f>
        <v>1347.1322011500001</v>
      </c>
      <c r="N14" s="36">
        <f>SUMIFS(СВЦЭМ!$C$39:$C$782,СВЦЭМ!$A$39:$A$782,$A14,СВЦЭМ!$B$39:$B$782,N$11)+'СЕТ СН'!$F$12+СВЦЭМ!$D$10+'СЕТ СН'!$F$6-'СЕТ СН'!$F$22</f>
        <v>1331.3026667000001</v>
      </c>
      <c r="O14" s="36">
        <f>SUMIFS(СВЦЭМ!$C$39:$C$782,СВЦЭМ!$A$39:$A$782,$A14,СВЦЭМ!$B$39:$B$782,O$11)+'СЕТ СН'!$F$12+СВЦЭМ!$D$10+'СЕТ СН'!$F$6-'СЕТ СН'!$F$22</f>
        <v>1346.92441962</v>
      </c>
      <c r="P14" s="36">
        <f>SUMIFS(СВЦЭМ!$C$39:$C$782,СВЦЭМ!$A$39:$A$782,$A14,СВЦЭМ!$B$39:$B$782,P$11)+'СЕТ СН'!$F$12+СВЦЭМ!$D$10+'СЕТ СН'!$F$6-'СЕТ СН'!$F$22</f>
        <v>1348.04224183</v>
      </c>
      <c r="Q14" s="36">
        <f>SUMIFS(СВЦЭМ!$C$39:$C$782,СВЦЭМ!$A$39:$A$782,$A14,СВЦЭМ!$B$39:$B$782,Q$11)+'СЕТ СН'!$F$12+СВЦЭМ!$D$10+'СЕТ СН'!$F$6-'СЕТ СН'!$F$22</f>
        <v>1346.8978733200001</v>
      </c>
      <c r="R14" s="36">
        <f>SUMIFS(СВЦЭМ!$C$39:$C$782,СВЦЭМ!$A$39:$A$782,$A14,СВЦЭМ!$B$39:$B$782,R$11)+'СЕТ СН'!$F$12+СВЦЭМ!$D$10+'СЕТ СН'!$F$6-'СЕТ СН'!$F$22</f>
        <v>1342.8603077400001</v>
      </c>
      <c r="S14" s="36">
        <f>SUMIFS(СВЦЭМ!$C$39:$C$782,СВЦЭМ!$A$39:$A$782,$A14,СВЦЭМ!$B$39:$B$782,S$11)+'СЕТ СН'!$F$12+СВЦЭМ!$D$10+'СЕТ СН'!$F$6-'СЕТ СН'!$F$22</f>
        <v>1341.7585357600001</v>
      </c>
      <c r="T14" s="36">
        <f>SUMIFS(СВЦЭМ!$C$39:$C$782,СВЦЭМ!$A$39:$A$782,$A14,СВЦЭМ!$B$39:$B$782,T$11)+'СЕТ СН'!$F$12+СВЦЭМ!$D$10+'СЕТ СН'!$F$6-'СЕТ СН'!$F$22</f>
        <v>1353.5076508500001</v>
      </c>
      <c r="U14" s="36">
        <f>SUMIFS(СВЦЭМ!$C$39:$C$782,СВЦЭМ!$A$39:$A$782,$A14,СВЦЭМ!$B$39:$B$782,U$11)+'СЕТ СН'!$F$12+СВЦЭМ!$D$10+'СЕТ СН'!$F$6-'СЕТ СН'!$F$22</f>
        <v>1346.6025644599999</v>
      </c>
      <c r="V14" s="36">
        <f>SUMIFS(СВЦЭМ!$C$39:$C$782,СВЦЭМ!$A$39:$A$782,$A14,СВЦЭМ!$B$39:$B$782,V$11)+'СЕТ СН'!$F$12+СВЦЭМ!$D$10+'СЕТ СН'!$F$6-'СЕТ СН'!$F$22</f>
        <v>1349.6991785</v>
      </c>
      <c r="W14" s="36">
        <f>SUMIFS(СВЦЭМ!$C$39:$C$782,СВЦЭМ!$A$39:$A$782,$A14,СВЦЭМ!$B$39:$B$782,W$11)+'СЕТ СН'!$F$12+СВЦЭМ!$D$10+'СЕТ СН'!$F$6-'СЕТ СН'!$F$22</f>
        <v>1365.3906421000002</v>
      </c>
      <c r="X14" s="36">
        <f>SUMIFS(СВЦЭМ!$C$39:$C$782,СВЦЭМ!$A$39:$A$782,$A14,СВЦЭМ!$B$39:$B$782,X$11)+'СЕТ СН'!$F$12+СВЦЭМ!$D$10+'СЕТ СН'!$F$6-'СЕТ СН'!$F$22</f>
        <v>1351.75473431</v>
      </c>
      <c r="Y14" s="36">
        <f>SUMIFS(СВЦЭМ!$C$39:$C$782,СВЦЭМ!$A$39:$A$782,$A14,СВЦЭМ!$B$39:$B$782,Y$11)+'СЕТ СН'!$F$12+СВЦЭМ!$D$10+'СЕТ СН'!$F$6-'СЕТ СН'!$F$22</f>
        <v>1303.94204472</v>
      </c>
    </row>
    <row r="15" spans="1:27" ht="15.75" x14ac:dyDescent="0.2">
      <c r="A15" s="35">
        <f t="shared" si="0"/>
        <v>44534</v>
      </c>
      <c r="B15" s="36">
        <f>SUMIFS(СВЦЭМ!$C$39:$C$782,СВЦЭМ!$A$39:$A$782,$A15,СВЦЭМ!$B$39:$B$782,B$11)+'СЕТ СН'!$F$12+СВЦЭМ!$D$10+'СЕТ СН'!$F$6-'СЕТ СН'!$F$22</f>
        <v>1286.8643953000001</v>
      </c>
      <c r="C15" s="36">
        <f>SUMIFS(СВЦЭМ!$C$39:$C$782,СВЦЭМ!$A$39:$A$782,$A15,СВЦЭМ!$B$39:$B$782,C$11)+'СЕТ СН'!$F$12+СВЦЭМ!$D$10+'СЕТ СН'!$F$6-'СЕТ СН'!$F$22</f>
        <v>1254.8586325200001</v>
      </c>
      <c r="D15" s="36">
        <f>SUMIFS(СВЦЭМ!$C$39:$C$782,СВЦЭМ!$A$39:$A$782,$A15,СВЦЭМ!$B$39:$B$782,D$11)+'СЕТ СН'!$F$12+СВЦЭМ!$D$10+'СЕТ СН'!$F$6-'СЕТ СН'!$F$22</f>
        <v>1257.0370425799999</v>
      </c>
      <c r="E15" s="36">
        <f>SUMIFS(СВЦЭМ!$C$39:$C$782,СВЦЭМ!$A$39:$A$782,$A15,СВЦЭМ!$B$39:$B$782,E$11)+'СЕТ СН'!$F$12+СВЦЭМ!$D$10+'СЕТ СН'!$F$6-'СЕТ СН'!$F$22</f>
        <v>1257.1813352900001</v>
      </c>
      <c r="F15" s="36">
        <f>SUMIFS(СВЦЭМ!$C$39:$C$782,СВЦЭМ!$A$39:$A$782,$A15,СВЦЭМ!$B$39:$B$782,F$11)+'СЕТ СН'!$F$12+СВЦЭМ!$D$10+'СЕТ СН'!$F$6-'СЕТ СН'!$F$22</f>
        <v>1255.1286653900002</v>
      </c>
      <c r="G15" s="36">
        <f>SUMIFS(СВЦЭМ!$C$39:$C$782,СВЦЭМ!$A$39:$A$782,$A15,СВЦЭМ!$B$39:$B$782,G$11)+'СЕТ СН'!$F$12+СВЦЭМ!$D$10+'СЕТ СН'!$F$6-'СЕТ СН'!$F$22</f>
        <v>1237.07338714</v>
      </c>
      <c r="H15" s="36">
        <f>SUMIFS(СВЦЭМ!$C$39:$C$782,СВЦЭМ!$A$39:$A$782,$A15,СВЦЭМ!$B$39:$B$782,H$11)+'СЕТ СН'!$F$12+СВЦЭМ!$D$10+'СЕТ СН'!$F$6-'СЕТ СН'!$F$22</f>
        <v>1224.5614468700001</v>
      </c>
      <c r="I15" s="36">
        <f>SUMIFS(СВЦЭМ!$C$39:$C$782,СВЦЭМ!$A$39:$A$782,$A15,СВЦЭМ!$B$39:$B$782,I$11)+'СЕТ СН'!$F$12+СВЦЭМ!$D$10+'СЕТ СН'!$F$6-'СЕТ СН'!$F$22</f>
        <v>1205.9617905600001</v>
      </c>
      <c r="J15" s="36">
        <f>SUMIFS(СВЦЭМ!$C$39:$C$782,СВЦЭМ!$A$39:$A$782,$A15,СВЦЭМ!$B$39:$B$782,J$11)+'СЕТ СН'!$F$12+СВЦЭМ!$D$10+'СЕТ СН'!$F$6-'СЕТ СН'!$F$22</f>
        <v>1200.4875763100001</v>
      </c>
      <c r="K15" s="36">
        <f>SUMIFS(СВЦЭМ!$C$39:$C$782,СВЦЭМ!$A$39:$A$782,$A15,СВЦЭМ!$B$39:$B$782,K$11)+'СЕТ СН'!$F$12+СВЦЭМ!$D$10+'СЕТ СН'!$F$6-'СЕТ СН'!$F$22</f>
        <v>1237.00403852</v>
      </c>
      <c r="L15" s="36">
        <f>SUMIFS(СВЦЭМ!$C$39:$C$782,СВЦЭМ!$A$39:$A$782,$A15,СВЦЭМ!$B$39:$B$782,L$11)+'СЕТ СН'!$F$12+СВЦЭМ!$D$10+'СЕТ СН'!$F$6-'СЕТ СН'!$F$22</f>
        <v>1247.44245327</v>
      </c>
      <c r="M15" s="36">
        <f>SUMIFS(СВЦЭМ!$C$39:$C$782,СВЦЭМ!$A$39:$A$782,$A15,СВЦЭМ!$B$39:$B$782,M$11)+'СЕТ СН'!$F$12+СВЦЭМ!$D$10+'СЕТ СН'!$F$6-'СЕТ СН'!$F$22</f>
        <v>1243.24952818</v>
      </c>
      <c r="N15" s="36">
        <f>SUMIFS(СВЦЭМ!$C$39:$C$782,СВЦЭМ!$A$39:$A$782,$A15,СВЦЭМ!$B$39:$B$782,N$11)+'СЕТ СН'!$F$12+СВЦЭМ!$D$10+'СЕТ СН'!$F$6-'СЕТ СН'!$F$22</f>
        <v>1278.23489531</v>
      </c>
      <c r="O15" s="36">
        <f>SUMIFS(СВЦЭМ!$C$39:$C$782,СВЦЭМ!$A$39:$A$782,$A15,СВЦЭМ!$B$39:$B$782,O$11)+'СЕТ СН'!$F$12+СВЦЭМ!$D$10+'СЕТ СН'!$F$6-'СЕТ СН'!$F$22</f>
        <v>1297.5025240100001</v>
      </c>
      <c r="P15" s="36">
        <f>SUMIFS(СВЦЭМ!$C$39:$C$782,СВЦЭМ!$A$39:$A$782,$A15,СВЦЭМ!$B$39:$B$782,P$11)+'СЕТ СН'!$F$12+СВЦЭМ!$D$10+'СЕТ СН'!$F$6-'СЕТ СН'!$F$22</f>
        <v>1290.3756469500001</v>
      </c>
      <c r="Q15" s="36">
        <f>SUMIFS(СВЦЭМ!$C$39:$C$782,СВЦЭМ!$A$39:$A$782,$A15,СВЦЭМ!$B$39:$B$782,Q$11)+'СЕТ СН'!$F$12+СВЦЭМ!$D$10+'СЕТ СН'!$F$6-'СЕТ СН'!$F$22</f>
        <v>1281.7912933699999</v>
      </c>
      <c r="R15" s="36">
        <f>SUMIFS(СВЦЭМ!$C$39:$C$782,СВЦЭМ!$A$39:$A$782,$A15,СВЦЭМ!$B$39:$B$782,R$11)+'СЕТ СН'!$F$12+СВЦЭМ!$D$10+'СЕТ СН'!$F$6-'СЕТ СН'!$F$22</f>
        <v>1257.5793916</v>
      </c>
      <c r="S15" s="36">
        <f>SUMIFS(СВЦЭМ!$C$39:$C$782,СВЦЭМ!$A$39:$A$782,$A15,СВЦЭМ!$B$39:$B$782,S$11)+'СЕТ СН'!$F$12+СВЦЭМ!$D$10+'СЕТ СН'!$F$6-'СЕТ СН'!$F$22</f>
        <v>1225.6157658700001</v>
      </c>
      <c r="T15" s="36">
        <f>SUMIFS(СВЦЭМ!$C$39:$C$782,СВЦЭМ!$A$39:$A$782,$A15,СВЦЭМ!$B$39:$B$782,T$11)+'СЕТ СН'!$F$12+СВЦЭМ!$D$10+'СЕТ СН'!$F$6-'СЕТ СН'!$F$22</f>
        <v>1244.9293271200002</v>
      </c>
      <c r="U15" s="36">
        <f>SUMIFS(СВЦЭМ!$C$39:$C$782,СВЦЭМ!$A$39:$A$782,$A15,СВЦЭМ!$B$39:$B$782,U$11)+'СЕТ СН'!$F$12+СВЦЭМ!$D$10+'СЕТ СН'!$F$6-'СЕТ СН'!$F$22</f>
        <v>1249.10012097</v>
      </c>
      <c r="V15" s="36">
        <f>SUMIFS(СВЦЭМ!$C$39:$C$782,СВЦЭМ!$A$39:$A$782,$A15,СВЦЭМ!$B$39:$B$782,V$11)+'СЕТ СН'!$F$12+СВЦЭМ!$D$10+'СЕТ СН'!$F$6-'СЕТ СН'!$F$22</f>
        <v>1246.0572965900001</v>
      </c>
      <c r="W15" s="36">
        <f>SUMIFS(СВЦЭМ!$C$39:$C$782,СВЦЭМ!$A$39:$A$782,$A15,СВЦЭМ!$B$39:$B$782,W$11)+'СЕТ СН'!$F$12+СВЦЭМ!$D$10+'СЕТ СН'!$F$6-'СЕТ СН'!$F$22</f>
        <v>1245.3809494700001</v>
      </c>
      <c r="X15" s="36">
        <f>SUMIFS(СВЦЭМ!$C$39:$C$782,СВЦЭМ!$A$39:$A$782,$A15,СВЦЭМ!$B$39:$B$782,X$11)+'СЕТ СН'!$F$12+СВЦЭМ!$D$10+'СЕТ СН'!$F$6-'СЕТ СН'!$F$22</f>
        <v>1299.53637607</v>
      </c>
      <c r="Y15" s="36">
        <f>SUMIFS(СВЦЭМ!$C$39:$C$782,СВЦЭМ!$A$39:$A$782,$A15,СВЦЭМ!$B$39:$B$782,Y$11)+'СЕТ СН'!$F$12+СВЦЭМ!$D$10+'СЕТ СН'!$F$6-'СЕТ СН'!$F$22</f>
        <v>1276.59044255</v>
      </c>
    </row>
    <row r="16" spans="1:27" ht="15.75" x14ac:dyDescent="0.2">
      <c r="A16" s="35">
        <f t="shared" si="0"/>
        <v>44535</v>
      </c>
      <c r="B16" s="36">
        <f>SUMIFS(СВЦЭМ!$C$39:$C$782,СВЦЭМ!$A$39:$A$782,$A16,СВЦЭМ!$B$39:$B$782,B$11)+'СЕТ СН'!$F$12+СВЦЭМ!$D$10+'СЕТ СН'!$F$6-'СЕТ СН'!$F$22</f>
        <v>1267.94888597</v>
      </c>
      <c r="C16" s="36">
        <f>SUMIFS(СВЦЭМ!$C$39:$C$782,СВЦЭМ!$A$39:$A$782,$A16,СВЦЭМ!$B$39:$B$782,C$11)+'СЕТ СН'!$F$12+СВЦЭМ!$D$10+'СЕТ СН'!$F$6-'СЕТ СН'!$F$22</f>
        <v>1287.7405707099999</v>
      </c>
      <c r="D16" s="36">
        <f>SUMIFS(СВЦЭМ!$C$39:$C$782,СВЦЭМ!$A$39:$A$782,$A16,СВЦЭМ!$B$39:$B$782,D$11)+'СЕТ СН'!$F$12+СВЦЭМ!$D$10+'СЕТ СН'!$F$6-'СЕТ СН'!$F$22</f>
        <v>1317.06810077</v>
      </c>
      <c r="E16" s="36">
        <f>SUMIFS(СВЦЭМ!$C$39:$C$782,СВЦЭМ!$A$39:$A$782,$A16,СВЦЭМ!$B$39:$B$782,E$11)+'СЕТ СН'!$F$12+СВЦЭМ!$D$10+'СЕТ СН'!$F$6-'СЕТ СН'!$F$22</f>
        <v>1326.0023751200001</v>
      </c>
      <c r="F16" s="36">
        <f>SUMIFS(СВЦЭМ!$C$39:$C$782,СВЦЭМ!$A$39:$A$782,$A16,СВЦЭМ!$B$39:$B$782,F$11)+'СЕТ СН'!$F$12+СВЦЭМ!$D$10+'СЕТ СН'!$F$6-'СЕТ СН'!$F$22</f>
        <v>1319.09162855</v>
      </c>
      <c r="G16" s="36">
        <f>SUMIFS(СВЦЭМ!$C$39:$C$782,СВЦЭМ!$A$39:$A$782,$A16,СВЦЭМ!$B$39:$B$782,G$11)+'СЕТ СН'!$F$12+СВЦЭМ!$D$10+'СЕТ СН'!$F$6-'СЕТ СН'!$F$22</f>
        <v>1312.2230849100001</v>
      </c>
      <c r="H16" s="36">
        <f>SUMIFS(СВЦЭМ!$C$39:$C$782,СВЦЭМ!$A$39:$A$782,$A16,СВЦЭМ!$B$39:$B$782,H$11)+'СЕТ СН'!$F$12+СВЦЭМ!$D$10+'СЕТ СН'!$F$6-'СЕТ СН'!$F$22</f>
        <v>1280.1763272200001</v>
      </c>
      <c r="I16" s="36">
        <f>SUMIFS(СВЦЭМ!$C$39:$C$782,СВЦЭМ!$A$39:$A$782,$A16,СВЦЭМ!$B$39:$B$782,I$11)+'СЕТ СН'!$F$12+СВЦЭМ!$D$10+'СЕТ СН'!$F$6-'СЕТ СН'!$F$22</f>
        <v>1270.8330257100001</v>
      </c>
      <c r="J16" s="36">
        <f>SUMIFS(СВЦЭМ!$C$39:$C$782,СВЦЭМ!$A$39:$A$782,$A16,СВЦЭМ!$B$39:$B$782,J$11)+'СЕТ СН'!$F$12+СВЦЭМ!$D$10+'СЕТ СН'!$F$6-'СЕТ СН'!$F$22</f>
        <v>1233.03006615</v>
      </c>
      <c r="K16" s="36">
        <f>SUMIFS(СВЦЭМ!$C$39:$C$782,СВЦЭМ!$A$39:$A$782,$A16,СВЦЭМ!$B$39:$B$782,K$11)+'СЕТ СН'!$F$12+СВЦЭМ!$D$10+'СЕТ СН'!$F$6-'СЕТ СН'!$F$22</f>
        <v>1217.87947338</v>
      </c>
      <c r="L16" s="36">
        <f>SUMIFS(СВЦЭМ!$C$39:$C$782,СВЦЭМ!$A$39:$A$782,$A16,СВЦЭМ!$B$39:$B$782,L$11)+'СЕТ СН'!$F$12+СВЦЭМ!$D$10+'СЕТ СН'!$F$6-'СЕТ СН'!$F$22</f>
        <v>1217.64174082</v>
      </c>
      <c r="M16" s="36">
        <f>SUMIFS(СВЦЭМ!$C$39:$C$782,СВЦЭМ!$A$39:$A$782,$A16,СВЦЭМ!$B$39:$B$782,M$11)+'СЕТ СН'!$F$12+СВЦЭМ!$D$10+'СЕТ СН'!$F$6-'СЕТ СН'!$F$22</f>
        <v>1245.3045617100001</v>
      </c>
      <c r="N16" s="36">
        <f>SUMIFS(СВЦЭМ!$C$39:$C$782,СВЦЭМ!$A$39:$A$782,$A16,СВЦЭМ!$B$39:$B$782,N$11)+'СЕТ СН'!$F$12+СВЦЭМ!$D$10+'СЕТ СН'!$F$6-'СЕТ СН'!$F$22</f>
        <v>1274.5075656900001</v>
      </c>
      <c r="O16" s="36">
        <f>SUMIFS(СВЦЭМ!$C$39:$C$782,СВЦЭМ!$A$39:$A$782,$A16,СВЦЭМ!$B$39:$B$782,O$11)+'СЕТ СН'!$F$12+СВЦЭМ!$D$10+'СЕТ СН'!$F$6-'СЕТ СН'!$F$22</f>
        <v>1259.00182645</v>
      </c>
      <c r="P16" s="36">
        <f>SUMIFS(СВЦЭМ!$C$39:$C$782,СВЦЭМ!$A$39:$A$782,$A16,СВЦЭМ!$B$39:$B$782,P$11)+'СЕТ СН'!$F$12+СВЦЭМ!$D$10+'СЕТ СН'!$F$6-'СЕТ СН'!$F$22</f>
        <v>1247.7967345900001</v>
      </c>
      <c r="Q16" s="36">
        <f>SUMIFS(СВЦЭМ!$C$39:$C$782,СВЦЭМ!$A$39:$A$782,$A16,СВЦЭМ!$B$39:$B$782,Q$11)+'СЕТ СН'!$F$12+СВЦЭМ!$D$10+'СЕТ СН'!$F$6-'СЕТ СН'!$F$22</f>
        <v>1249.93021318</v>
      </c>
      <c r="R16" s="36">
        <f>SUMIFS(СВЦЭМ!$C$39:$C$782,СВЦЭМ!$A$39:$A$782,$A16,СВЦЭМ!$B$39:$B$782,R$11)+'СЕТ СН'!$F$12+СВЦЭМ!$D$10+'СЕТ СН'!$F$6-'СЕТ СН'!$F$22</f>
        <v>1239.26223972</v>
      </c>
      <c r="S16" s="36">
        <f>SUMIFS(СВЦЭМ!$C$39:$C$782,СВЦЭМ!$A$39:$A$782,$A16,СВЦЭМ!$B$39:$B$782,S$11)+'СЕТ СН'!$F$12+СВЦЭМ!$D$10+'СЕТ СН'!$F$6-'СЕТ СН'!$F$22</f>
        <v>1195.835474</v>
      </c>
      <c r="T16" s="36">
        <f>SUMIFS(СВЦЭМ!$C$39:$C$782,СВЦЭМ!$A$39:$A$782,$A16,СВЦЭМ!$B$39:$B$782,T$11)+'СЕТ СН'!$F$12+СВЦЭМ!$D$10+'СЕТ СН'!$F$6-'СЕТ СН'!$F$22</f>
        <v>1206.0494954400001</v>
      </c>
      <c r="U16" s="36">
        <f>SUMIFS(СВЦЭМ!$C$39:$C$782,СВЦЭМ!$A$39:$A$782,$A16,СВЦЭМ!$B$39:$B$782,U$11)+'СЕТ СН'!$F$12+СВЦЭМ!$D$10+'СЕТ СН'!$F$6-'СЕТ СН'!$F$22</f>
        <v>1214.5102991000001</v>
      </c>
      <c r="V16" s="36">
        <f>SUMIFS(СВЦЭМ!$C$39:$C$782,СВЦЭМ!$A$39:$A$782,$A16,СВЦЭМ!$B$39:$B$782,V$11)+'СЕТ СН'!$F$12+СВЦЭМ!$D$10+'СЕТ СН'!$F$6-'СЕТ СН'!$F$22</f>
        <v>1214.39516592</v>
      </c>
      <c r="W16" s="36">
        <f>SUMIFS(СВЦЭМ!$C$39:$C$782,СВЦЭМ!$A$39:$A$782,$A16,СВЦЭМ!$B$39:$B$782,W$11)+'СЕТ СН'!$F$12+СВЦЭМ!$D$10+'СЕТ СН'!$F$6-'СЕТ СН'!$F$22</f>
        <v>1225.1819888699999</v>
      </c>
      <c r="X16" s="36">
        <f>SUMIFS(СВЦЭМ!$C$39:$C$782,СВЦЭМ!$A$39:$A$782,$A16,СВЦЭМ!$B$39:$B$782,X$11)+'СЕТ СН'!$F$12+СВЦЭМ!$D$10+'СЕТ СН'!$F$6-'СЕТ СН'!$F$22</f>
        <v>1246.09109425</v>
      </c>
      <c r="Y16" s="36">
        <f>SUMIFS(СВЦЭМ!$C$39:$C$782,СВЦЭМ!$A$39:$A$782,$A16,СВЦЭМ!$B$39:$B$782,Y$11)+'СЕТ СН'!$F$12+СВЦЭМ!$D$10+'СЕТ СН'!$F$6-'СЕТ СН'!$F$22</f>
        <v>1279.5841972000001</v>
      </c>
    </row>
    <row r="17" spans="1:25" ht="15.75" x14ac:dyDescent="0.2">
      <c r="A17" s="35">
        <f t="shared" si="0"/>
        <v>44536</v>
      </c>
      <c r="B17" s="36">
        <f>SUMIFS(СВЦЭМ!$C$39:$C$782,СВЦЭМ!$A$39:$A$782,$A17,СВЦЭМ!$B$39:$B$782,B$11)+'СЕТ СН'!$F$12+СВЦЭМ!$D$10+'СЕТ СН'!$F$6-'СЕТ СН'!$F$22</f>
        <v>1308.3627693800001</v>
      </c>
      <c r="C17" s="36">
        <f>SUMIFS(СВЦЭМ!$C$39:$C$782,СВЦЭМ!$A$39:$A$782,$A17,СВЦЭМ!$B$39:$B$782,C$11)+'СЕТ СН'!$F$12+СВЦЭМ!$D$10+'СЕТ СН'!$F$6-'СЕТ СН'!$F$22</f>
        <v>1325.08658081</v>
      </c>
      <c r="D17" s="36">
        <f>SUMIFS(СВЦЭМ!$C$39:$C$782,СВЦЭМ!$A$39:$A$782,$A17,СВЦЭМ!$B$39:$B$782,D$11)+'СЕТ СН'!$F$12+СВЦЭМ!$D$10+'СЕТ СН'!$F$6-'СЕТ СН'!$F$22</f>
        <v>1326.4007799200001</v>
      </c>
      <c r="E17" s="36">
        <f>SUMIFS(СВЦЭМ!$C$39:$C$782,СВЦЭМ!$A$39:$A$782,$A17,СВЦЭМ!$B$39:$B$782,E$11)+'СЕТ СН'!$F$12+СВЦЭМ!$D$10+'СЕТ СН'!$F$6-'СЕТ СН'!$F$22</f>
        <v>1335.0799176099999</v>
      </c>
      <c r="F17" s="36">
        <f>SUMIFS(СВЦЭМ!$C$39:$C$782,СВЦЭМ!$A$39:$A$782,$A17,СВЦЭМ!$B$39:$B$782,F$11)+'СЕТ СН'!$F$12+СВЦЭМ!$D$10+'СЕТ СН'!$F$6-'СЕТ СН'!$F$22</f>
        <v>1328.6316447199999</v>
      </c>
      <c r="G17" s="36">
        <f>SUMIFS(СВЦЭМ!$C$39:$C$782,СВЦЭМ!$A$39:$A$782,$A17,СВЦЭМ!$B$39:$B$782,G$11)+'СЕТ СН'!$F$12+СВЦЭМ!$D$10+'СЕТ СН'!$F$6-'СЕТ СН'!$F$22</f>
        <v>1302.45006311</v>
      </c>
      <c r="H17" s="36">
        <f>SUMIFS(СВЦЭМ!$C$39:$C$782,СВЦЭМ!$A$39:$A$782,$A17,СВЦЭМ!$B$39:$B$782,H$11)+'СЕТ СН'!$F$12+СВЦЭМ!$D$10+'СЕТ СН'!$F$6-'СЕТ СН'!$F$22</f>
        <v>1280.6773094600001</v>
      </c>
      <c r="I17" s="36">
        <f>SUMIFS(СВЦЭМ!$C$39:$C$782,СВЦЭМ!$A$39:$A$782,$A17,СВЦЭМ!$B$39:$B$782,I$11)+'СЕТ СН'!$F$12+СВЦЭМ!$D$10+'СЕТ СН'!$F$6-'СЕТ СН'!$F$22</f>
        <v>1255.4955410600001</v>
      </c>
      <c r="J17" s="36">
        <f>SUMIFS(СВЦЭМ!$C$39:$C$782,СВЦЭМ!$A$39:$A$782,$A17,СВЦЭМ!$B$39:$B$782,J$11)+'СЕТ СН'!$F$12+СВЦЭМ!$D$10+'СЕТ СН'!$F$6-'СЕТ СН'!$F$22</f>
        <v>1250.65077836</v>
      </c>
      <c r="K17" s="36">
        <f>SUMIFS(СВЦЭМ!$C$39:$C$782,СВЦЭМ!$A$39:$A$782,$A17,СВЦЭМ!$B$39:$B$782,K$11)+'СЕТ СН'!$F$12+СВЦЭМ!$D$10+'СЕТ СН'!$F$6-'СЕТ СН'!$F$22</f>
        <v>1269.7744788800001</v>
      </c>
      <c r="L17" s="36">
        <f>SUMIFS(СВЦЭМ!$C$39:$C$782,СВЦЭМ!$A$39:$A$782,$A17,СВЦЭМ!$B$39:$B$782,L$11)+'СЕТ СН'!$F$12+СВЦЭМ!$D$10+'СЕТ СН'!$F$6-'СЕТ СН'!$F$22</f>
        <v>1270.8794832900001</v>
      </c>
      <c r="M17" s="36">
        <f>SUMIFS(СВЦЭМ!$C$39:$C$782,СВЦЭМ!$A$39:$A$782,$A17,СВЦЭМ!$B$39:$B$782,M$11)+'СЕТ СН'!$F$12+СВЦЭМ!$D$10+'СЕТ СН'!$F$6-'СЕТ СН'!$F$22</f>
        <v>1272.89817088</v>
      </c>
      <c r="N17" s="36">
        <f>SUMIFS(СВЦЭМ!$C$39:$C$782,СВЦЭМ!$A$39:$A$782,$A17,СВЦЭМ!$B$39:$B$782,N$11)+'СЕТ СН'!$F$12+СВЦЭМ!$D$10+'СЕТ СН'!$F$6-'СЕТ СН'!$F$22</f>
        <v>1298.4744745600001</v>
      </c>
      <c r="O17" s="36">
        <f>SUMIFS(СВЦЭМ!$C$39:$C$782,СВЦЭМ!$A$39:$A$782,$A17,СВЦЭМ!$B$39:$B$782,O$11)+'СЕТ СН'!$F$12+СВЦЭМ!$D$10+'СЕТ СН'!$F$6-'СЕТ СН'!$F$22</f>
        <v>1330.23658082</v>
      </c>
      <c r="P17" s="36">
        <f>SUMIFS(СВЦЭМ!$C$39:$C$782,СВЦЭМ!$A$39:$A$782,$A17,СВЦЭМ!$B$39:$B$782,P$11)+'СЕТ СН'!$F$12+СВЦЭМ!$D$10+'СЕТ СН'!$F$6-'СЕТ СН'!$F$22</f>
        <v>1330.69200535</v>
      </c>
      <c r="Q17" s="36">
        <f>SUMIFS(СВЦЭМ!$C$39:$C$782,СВЦЭМ!$A$39:$A$782,$A17,СВЦЭМ!$B$39:$B$782,Q$11)+'СЕТ СН'!$F$12+СВЦЭМ!$D$10+'СЕТ СН'!$F$6-'СЕТ СН'!$F$22</f>
        <v>1321.73436655</v>
      </c>
      <c r="R17" s="36">
        <f>SUMIFS(СВЦЭМ!$C$39:$C$782,СВЦЭМ!$A$39:$A$782,$A17,СВЦЭМ!$B$39:$B$782,R$11)+'СЕТ СН'!$F$12+СВЦЭМ!$D$10+'СЕТ СН'!$F$6-'СЕТ СН'!$F$22</f>
        <v>1258.88371637</v>
      </c>
      <c r="S17" s="36">
        <f>SUMIFS(СВЦЭМ!$C$39:$C$782,СВЦЭМ!$A$39:$A$782,$A17,СВЦЭМ!$B$39:$B$782,S$11)+'СЕТ СН'!$F$12+СВЦЭМ!$D$10+'СЕТ СН'!$F$6-'СЕТ СН'!$F$22</f>
        <v>1273.20283376</v>
      </c>
      <c r="T17" s="36">
        <f>SUMIFS(СВЦЭМ!$C$39:$C$782,СВЦЭМ!$A$39:$A$782,$A17,СВЦЭМ!$B$39:$B$782,T$11)+'СЕТ СН'!$F$12+СВЦЭМ!$D$10+'СЕТ СН'!$F$6-'СЕТ СН'!$F$22</f>
        <v>1280.8713037800001</v>
      </c>
      <c r="U17" s="36">
        <f>SUMIFS(СВЦЭМ!$C$39:$C$782,СВЦЭМ!$A$39:$A$782,$A17,СВЦЭМ!$B$39:$B$782,U$11)+'СЕТ СН'!$F$12+СВЦЭМ!$D$10+'СЕТ СН'!$F$6-'СЕТ СН'!$F$22</f>
        <v>1265.8506034900001</v>
      </c>
      <c r="V17" s="36">
        <f>SUMIFS(СВЦЭМ!$C$39:$C$782,СВЦЭМ!$A$39:$A$782,$A17,СВЦЭМ!$B$39:$B$782,V$11)+'СЕТ СН'!$F$12+СВЦЭМ!$D$10+'СЕТ СН'!$F$6-'СЕТ СН'!$F$22</f>
        <v>1279.0882360800001</v>
      </c>
      <c r="W17" s="36">
        <f>SUMIFS(СВЦЭМ!$C$39:$C$782,СВЦЭМ!$A$39:$A$782,$A17,СВЦЭМ!$B$39:$B$782,W$11)+'СЕТ СН'!$F$12+СВЦЭМ!$D$10+'СЕТ СН'!$F$6-'СЕТ СН'!$F$22</f>
        <v>1273.83040465</v>
      </c>
      <c r="X17" s="36">
        <f>SUMIFS(СВЦЭМ!$C$39:$C$782,СВЦЭМ!$A$39:$A$782,$A17,СВЦЭМ!$B$39:$B$782,X$11)+'СЕТ СН'!$F$12+СВЦЭМ!$D$10+'СЕТ СН'!$F$6-'СЕТ СН'!$F$22</f>
        <v>1334.78099595</v>
      </c>
      <c r="Y17" s="36">
        <f>SUMIFS(СВЦЭМ!$C$39:$C$782,СВЦЭМ!$A$39:$A$782,$A17,СВЦЭМ!$B$39:$B$782,Y$11)+'СЕТ СН'!$F$12+СВЦЭМ!$D$10+'СЕТ СН'!$F$6-'СЕТ СН'!$F$22</f>
        <v>1330.8345079200001</v>
      </c>
    </row>
    <row r="18" spans="1:25" ht="15.75" x14ac:dyDescent="0.2">
      <c r="A18" s="35">
        <f t="shared" si="0"/>
        <v>44537</v>
      </c>
      <c r="B18" s="36">
        <f>SUMIFS(СВЦЭМ!$C$39:$C$782,СВЦЭМ!$A$39:$A$782,$A18,СВЦЭМ!$B$39:$B$782,B$11)+'СЕТ СН'!$F$12+СВЦЭМ!$D$10+'СЕТ СН'!$F$6-'СЕТ СН'!$F$22</f>
        <v>1335.6466520200001</v>
      </c>
      <c r="C18" s="36">
        <f>SUMIFS(СВЦЭМ!$C$39:$C$782,СВЦЭМ!$A$39:$A$782,$A18,СВЦЭМ!$B$39:$B$782,C$11)+'СЕТ СН'!$F$12+СВЦЭМ!$D$10+'СЕТ СН'!$F$6-'СЕТ СН'!$F$22</f>
        <v>1282.51206028</v>
      </c>
      <c r="D18" s="36">
        <f>SUMIFS(СВЦЭМ!$C$39:$C$782,СВЦЭМ!$A$39:$A$782,$A18,СВЦЭМ!$B$39:$B$782,D$11)+'СЕТ СН'!$F$12+СВЦЭМ!$D$10+'СЕТ СН'!$F$6-'СЕТ СН'!$F$22</f>
        <v>1317.64427054</v>
      </c>
      <c r="E18" s="36">
        <f>SUMIFS(СВЦЭМ!$C$39:$C$782,СВЦЭМ!$A$39:$A$782,$A18,СВЦЭМ!$B$39:$B$782,E$11)+'СЕТ СН'!$F$12+СВЦЭМ!$D$10+'СЕТ СН'!$F$6-'СЕТ СН'!$F$22</f>
        <v>1344.21382662</v>
      </c>
      <c r="F18" s="36">
        <f>SUMIFS(СВЦЭМ!$C$39:$C$782,СВЦЭМ!$A$39:$A$782,$A18,СВЦЭМ!$B$39:$B$782,F$11)+'СЕТ СН'!$F$12+СВЦЭМ!$D$10+'СЕТ СН'!$F$6-'СЕТ СН'!$F$22</f>
        <v>1334.27057767</v>
      </c>
      <c r="G18" s="36">
        <f>SUMIFS(СВЦЭМ!$C$39:$C$782,СВЦЭМ!$A$39:$A$782,$A18,СВЦЭМ!$B$39:$B$782,G$11)+'СЕТ СН'!$F$12+СВЦЭМ!$D$10+'СЕТ СН'!$F$6-'СЕТ СН'!$F$22</f>
        <v>1304.48194306</v>
      </c>
      <c r="H18" s="36">
        <f>SUMIFS(СВЦЭМ!$C$39:$C$782,СВЦЭМ!$A$39:$A$782,$A18,СВЦЭМ!$B$39:$B$782,H$11)+'СЕТ СН'!$F$12+СВЦЭМ!$D$10+'СЕТ СН'!$F$6-'СЕТ СН'!$F$22</f>
        <v>1271.4657953400001</v>
      </c>
      <c r="I18" s="36">
        <f>SUMIFS(СВЦЭМ!$C$39:$C$782,СВЦЭМ!$A$39:$A$782,$A18,СВЦЭМ!$B$39:$B$782,I$11)+'СЕТ СН'!$F$12+СВЦЭМ!$D$10+'СЕТ СН'!$F$6-'СЕТ СН'!$F$22</f>
        <v>1257.2825834400001</v>
      </c>
      <c r="J18" s="36">
        <f>SUMIFS(СВЦЭМ!$C$39:$C$782,СВЦЭМ!$A$39:$A$782,$A18,СВЦЭМ!$B$39:$B$782,J$11)+'СЕТ СН'!$F$12+СВЦЭМ!$D$10+'СЕТ СН'!$F$6-'СЕТ СН'!$F$22</f>
        <v>1257.4781226499999</v>
      </c>
      <c r="K18" s="36">
        <f>SUMIFS(СВЦЭМ!$C$39:$C$782,СВЦЭМ!$A$39:$A$782,$A18,СВЦЭМ!$B$39:$B$782,K$11)+'СЕТ СН'!$F$12+СВЦЭМ!$D$10+'СЕТ СН'!$F$6-'СЕТ СН'!$F$22</f>
        <v>1270.20498213</v>
      </c>
      <c r="L18" s="36">
        <f>SUMIFS(СВЦЭМ!$C$39:$C$782,СВЦЭМ!$A$39:$A$782,$A18,СВЦЭМ!$B$39:$B$782,L$11)+'СЕТ СН'!$F$12+СВЦЭМ!$D$10+'СЕТ СН'!$F$6-'СЕТ СН'!$F$22</f>
        <v>1288.4991101200001</v>
      </c>
      <c r="M18" s="36">
        <f>SUMIFS(СВЦЭМ!$C$39:$C$782,СВЦЭМ!$A$39:$A$782,$A18,СВЦЭМ!$B$39:$B$782,M$11)+'СЕТ СН'!$F$12+СВЦЭМ!$D$10+'СЕТ СН'!$F$6-'СЕТ СН'!$F$22</f>
        <v>1293.2774618400001</v>
      </c>
      <c r="N18" s="36">
        <f>SUMIFS(СВЦЭМ!$C$39:$C$782,СВЦЭМ!$A$39:$A$782,$A18,СВЦЭМ!$B$39:$B$782,N$11)+'СЕТ СН'!$F$12+СВЦЭМ!$D$10+'СЕТ СН'!$F$6-'СЕТ СН'!$F$22</f>
        <v>1292.1473990700001</v>
      </c>
      <c r="O18" s="36">
        <f>SUMIFS(СВЦЭМ!$C$39:$C$782,СВЦЭМ!$A$39:$A$782,$A18,СВЦЭМ!$B$39:$B$782,O$11)+'СЕТ СН'!$F$12+СВЦЭМ!$D$10+'СЕТ СН'!$F$6-'СЕТ СН'!$F$22</f>
        <v>1356.6951133699999</v>
      </c>
      <c r="P18" s="36">
        <f>SUMIFS(СВЦЭМ!$C$39:$C$782,СВЦЭМ!$A$39:$A$782,$A18,СВЦЭМ!$B$39:$B$782,P$11)+'СЕТ СН'!$F$12+СВЦЭМ!$D$10+'СЕТ СН'!$F$6-'СЕТ СН'!$F$22</f>
        <v>1377.06477148</v>
      </c>
      <c r="Q18" s="36">
        <f>SUMIFS(СВЦЭМ!$C$39:$C$782,СВЦЭМ!$A$39:$A$782,$A18,СВЦЭМ!$B$39:$B$782,Q$11)+'СЕТ СН'!$F$12+СВЦЭМ!$D$10+'СЕТ СН'!$F$6-'СЕТ СН'!$F$22</f>
        <v>1372.21296921</v>
      </c>
      <c r="R18" s="36">
        <f>SUMIFS(СВЦЭМ!$C$39:$C$782,СВЦЭМ!$A$39:$A$782,$A18,СВЦЭМ!$B$39:$B$782,R$11)+'СЕТ СН'!$F$12+СВЦЭМ!$D$10+'СЕТ СН'!$F$6-'СЕТ СН'!$F$22</f>
        <v>1307.6863006200001</v>
      </c>
      <c r="S18" s="36">
        <f>SUMIFS(СВЦЭМ!$C$39:$C$782,СВЦЭМ!$A$39:$A$782,$A18,СВЦЭМ!$B$39:$B$782,S$11)+'СЕТ СН'!$F$12+СВЦЭМ!$D$10+'СЕТ СН'!$F$6-'СЕТ СН'!$F$22</f>
        <v>1294.04098153</v>
      </c>
      <c r="T18" s="36">
        <f>SUMIFS(СВЦЭМ!$C$39:$C$782,СВЦЭМ!$A$39:$A$782,$A18,СВЦЭМ!$B$39:$B$782,T$11)+'СЕТ СН'!$F$12+СВЦЭМ!$D$10+'СЕТ СН'!$F$6-'СЕТ СН'!$F$22</f>
        <v>1288.68019293</v>
      </c>
      <c r="U18" s="36">
        <f>SUMIFS(СВЦЭМ!$C$39:$C$782,СВЦЭМ!$A$39:$A$782,$A18,СВЦЭМ!$B$39:$B$782,U$11)+'СЕТ СН'!$F$12+СВЦЭМ!$D$10+'СЕТ СН'!$F$6-'СЕТ СН'!$F$22</f>
        <v>1284.9036182500001</v>
      </c>
      <c r="V18" s="36">
        <f>SUMIFS(СВЦЭМ!$C$39:$C$782,СВЦЭМ!$A$39:$A$782,$A18,СВЦЭМ!$B$39:$B$782,V$11)+'СЕТ СН'!$F$12+СВЦЭМ!$D$10+'СЕТ СН'!$F$6-'СЕТ СН'!$F$22</f>
        <v>1269.0967526500001</v>
      </c>
      <c r="W18" s="36">
        <f>SUMIFS(СВЦЭМ!$C$39:$C$782,СВЦЭМ!$A$39:$A$782,$A18,СВЦЭМ!$B$39:$B$782,W$11)+'СЕТ СН'!$F$12+СВЦЭМ!$D$10+'СЕТ СН'!$F$6-'СЕТ СН'!$F$22</f>
        <v>1279.1120620000002</v>
      </c>
      <c r="X18" s="36">
        <f>SUMIFS(СВЦЭМ!$C$39:$C$782,СВЦЭМ!$A$39:$A$782,$A18,СВЦЭМ!$B$39:$B$782,X$11)+'СЕТ СН'!$F$12+СВЦЭМ!$D$10+'СЕТ СН'!$F$6-'СЕТ СН'!$F$22</f>
        <v>1288.0065828500001</v>
      </c>
      <c r="Y18" s="36">
        <f>SUMIFS(СВЦЭМ!$C$39:$C$782,СВЦЭМ!$A$39:$A$782,$A18,СВЦЭМ!$B$39:$B$782,Y$11)+'СЕТ СН'!$F$12+СВЦЭМ!$D$10+'СЕТ СН'!$F$6-'СЕТ СН'!$F$22</f>
        <v>1334.9104723200001</v>
      </c>
    </row>
    <row r="19" spans="1:25" ht="15.75" x14ac:dyDescent="0.2">
      <c r="A19" s="35">
        <f t="shared" si="0"/>
        <v>44538</v>
      </c>
      <c r="B19" s="36">
        <f>SUMIFS(СВЦЭМ!$C$39:$C$782,СВЦЭМ!$A$39:$A$782,$A19,СВЦЭМ!$B$39:$B$782,B$11)+'СЕТ СН'!$F$12+СВЦЭМ!$D$10+'СЕТ СН'!$F$6-'СЕТ СН'!$F$22</f>
        <v>1309.2838915500001</v>
      </c>
      <c r="C19" s="36">
        <f>SUMIFS(СВЦЭМ!$C$39:$C$782,СВЦЭМ!$A$39:$A$782,$A19,СВЦЭМ!$B$39:$B$782,C$11)+'СЕТ СН'!$F$12+СВЦЭМ!$D$10+'СЕТ СН'!$F$6-'СЕТ СН'!$F$22</f>
        <v>1305.5098156500001</v>
      </c>
      <c r="D19" s="36">
        <f>SUMIFS(СВЦЭМ!$C$39:$C$782,СВЦЭМ!$A$39:$A$782,$A19,СВЦЭМ!$B$39:$B$782,D$11)+'СЕТ СН'!$F$12+СВЦЭМ!$D$10+'СЕТ СН'!$F$6-'СЕТ СН'!$F$22</f>
        <v>1314.0787508400001</v>
      </c>
      <c r="E19" s="36">
        <f>SUMIFS(СВЦЭМ!$C$39:$C$782,СВЦЭМ!$A$39:$A$782,$A19,СВЦЭМ!$B$39:$B$782,E$11)+'СЕТ СН'!$F$12+СВЦЭМ!$D$10+'СЕТ СН'!$F$6-'СЕТ СН'!$F$22</f>
        <v>1326.2764279200001</v>
      </c>
      <c r="F19" s="36">
        <f>SUMIFS(СВЦЭМ!$C$39:$C$782,СВЦЭМ!$A$39:$A$782,$A19,СВЦЭМ!$B$39:$B$782,F$11)+'СЕТ СН'!$F$12+СВЦЭМ!$D$10+'СЕТ СН'!$F$6-'СЕТ СН'!$F$22</f>
        <v>1323.63176509</v>
      </c>
      <c r="G19" s="36">
        <f>SUMIFS(СВЦЭМ!$C$39:$C$782,СВЦЭМ!$A$39:$A$782,$A19,СВЦЭМ!$B$39:$B$782,G$11)+'СЕТ СН'!$F$12+СВЦЭМ!$D$10+'СЕТ СН'!$F$6-'СЕТ СН'!$F$22</f>
        <v>1292.6495525800001</v>
      </c>
      <c r="H19" s="36">
        <f>SUMIFS(СВЦЭМ!$C$39:$C$782,СВЦЭМ!$A$39:$A$782,$A19,СВЦЭМ!$B$39:$B$782,H$11)+'СЕТ СН'!$F$12+СВЦЭМ!$D$10+'СЕТ СН'!$F$6-'СЕТ СН'!$F$22</f>
        <v>1277.1128174200001</v>
      </c>
      <c r="I19" s="36">
        <f>SUMIFS(СВЦЭМ!$C$39:$C$782,СВЦЭМ!$A$39:$A$782,$A19,СВЦЭМ!$B$39:$B$782,I$11)+'СЕТ СН'!$F$12+СВЦЭМ!$D$10+'СЕТ СН'!$F$6-'СЕТ СН'!$F$22</f>
        <v>1256.1670170500001</v>
      </c>
      <c r="J19" s="36">
        <f>SUMIFS(СВЦЭМ!$C$39:$C$782,СВЦЭМ!$A$39:$A$782,$A19,СВЦЭМ!$B$39:$B$782,J$11)+'СЕТ СН'!$F$12+СВЦЭМ!$D$10+'СЕТ СН'!$F$6-'СЕТ СН'!$F$22</f>
        <v>1303.3077708200001</v>
      </c>
      <c r="K19" s="36">
        <f>SUMIFS(СВЦЭМ!$C$39:$C$782,СВЦЭМ!$A$39:$A$782,$A19,СВЦЭМ!$B$39:$B$782,K$11)+'СЕТ СН'!$F$12+СВЦЭМ!$D$10+'СЕТ СН'!$F$6-'СЕТ СН'!$F$22</f>
        <v>1298.96482444</v>
      </c>
      <c r="L19" s="36">
        <f>SUMIFS(СВЦЭМ!$C$39:$C$782,СВЦЭМ!$A$39:$A$782,$A19,СВЦЭМ!$B$39:$B$782,L$11)+'СЕТ СН'!$F$12+СВЦЭМ!$D$10+'СЕТ СН'!$F$6-'СЕТ СН'!$F$22</f>
        <v>1304.34858592</v>
      </c>
      <c r="M19" s="36">
        <f>SUMIFS(СВЦЭМ!$C$39:$C$782,СВЦЭМ!$A$39:$A$782,$A19,СВЦЭМ!$B$39:$B$782,M$11)+'СЕТ СН'!$F$12+СВЦЭМ!$D$10+'СЕТ СН'!$F$6-'СЕТ СН'!$F$22</f>
        <v>1300.36231415</v>
      </c>
      <c r="N19" s="36">
        <f>SUMIFS(СВЦЭМ!$C$39:$C$782,СВЦЭМ!$A$39:$A$782,$A19,СВЦЭМ!$B$39:$B$782,N$11)+'СЕТ СН'!$F$12+СВЦЭМ!$D$10+'СЕТ СН'!$F$6-'СЕТ СН'!$F$22</f>
        <v>1296.4101913900001</v>
      </c>
      <c r="O19" s="36">
        <f>SUMIFS(СВЦЭМ!$C$39:$C$782,СВЦЭМ!$A$39:$A$782,$A19,СВЦЭМ!$B$39:$B$782,O$11)+'СЕТ СН'!$F$12+СВЦЭМ!$D$10+'СЕТ СН'!$F$6-'СЕТ СН'!$F$22</f>
        <v>1292.9489630800001</v>
      </c>
      <c r="P19" s="36">
        <f>SUMIFS(СВЦЭМ!$C$39:$C$782,СВЦЭМ!$A$39:$A$782,$A19,СВЦЭМ!$B$39:$B$782,P$11)+'СЕТ СН'!$F$12+СВЦЭМ!$D$10+'СЕТ СН'!$F$6-'СЕТ СН'!$F$22</f>
        <v>1298.35314767</v>
      </c>
      <c r="Q19" s="36">
        <f>SUMIFS(СВЦЭМ!$C$39:$C$782,СВЦЭМ!$A$39:$A$782,$A19,СВЦЭМ!$B$39:$B$782,Q$11)+'СЕТ СН'!$F$12+СВЦЭМ!$D$10+'СЕТ СН'!$F$6-'СЕТ СН'!$F$22</f>
        <v>1281.6420744100001</v>
      </c>
      <c r="R19" s="36">
        <f>SUMIFS(СВЦЭМ!$C$39:$C$782,СВЦЭМ!$A$39:$A$782,$A19,СВЦЭМ!$B$39:$B$782,R$11)+'СЕТ СН'!$F$12+СВЦЭМ!$D$10+'СЕТ СН'!$F$6-'СЕТ СН'!$F$22</f>
        <v>1291.37658962</v>
      </c>
      <c r="S19" s="36">
        <f>SUMIFS(СВЦЭМ!$C$39:$C$782,СВЦЭМ!$A$39:$A$782,$A19,СВЦЭМ!$B$39:$B$782,S$11)+'СЕТ СН'!$F$12+СВЦЭМ!$D$10+'СЕТ СН'!$F$6-'СЕТ СН'!$F$22</f>
        <v>1281.80246106</v>
      </c>
      <c r="T19" s="36">
        <f>SUMIFS(СВЦЭМ!$C$39:$C$782,СВЦЭМ!$A$39:$A$782,$A19,СВЦЭМ!$B$39:$B$782,T$11)+'СЕТ СН'!$F$12+СВЦЭМ!$D$10+'СЕТ СН'!$F$6-'СЕТ СН'!$F$22</f>
        <v>1275.4024385100001</v>
      </c>
      <c r="U19" s="36">
        <f>SUMIFS(СВЦЭМ!$C$39:$C$782,СВЦЭМ!$A$39:$A$782,$A19,СВЦЭМ!$B$39:$B$782,U$11)+'СЕТ СН'!$F$12+СВЦЭМ!$D$10+'СЕТ СН'!$F$6-'СЕТ СН'!$F$22</f>
        <v>1320.6103166600001</v>
      </c>
      <c r="V19" s="36">
        <f>SUMIFS(СВЦЭМ!$C$39:$C$782,СВЦЭМ!$A$39:$A$782,$A19,СВЦЭМ!$B$39:$B$782,V$11)+'СЕТ СН'!$F$12+СВЦЭМ!$D$10+'СЕТ СН'!$F$6-'СЕТ СН'!$F$22</f>
        <v>1285.3042032600001</v>
      </c>
      <c r="W19" s="36">
        <f>SUMIFS(СВЦЭМ!$C$39:$C$782,СВЦЭМ!$A$39:$A$782,$A19,СВЦЭМ!$B$39:$B$782,W$11)+'СЕТ СН'!$F$12+СВЦЭМ!$D$10+'СЕТ СН'!$F$6-'СЕТ СН'!$F$22</f>
        <v>1337.8740006800001</v>
      </c>
      <c r="X19" s="36">
        <f>SUMIFS(СВЦЭМ!$C$39:$C$782,СВЦЭМ!$A$39:$A$782,$A19,СВЦЭМ!$B$39:$B$782,X$11)+'СЕТ СН'!$F$12+СВЦЭМ!$D$10+'СЕТ СН'!$F$6-'СЕТ СН'!$F$22</f>
        <v>1352.57692144</v>
      </c>
      <c r="Y19" s="36">
        <f>SUMIFS(СВЦЭМ!$C$39:$C$782,СВЦЭМ!$A$39:$A$782,$A19,СВЦЭМ!$B$39:$B$782,Y$11)+'СЕТ СН'!$F$12+СВЦЭМ!$D$10+'СЕТ СН'!$F$6-'СЕТ СН'!$F$22</f>
        <v>1360.2520717300001</v>
      </c>
    </row>
    <row r="20" spans="1:25" ht="15.75" x14ac:dyDescent="0.2">
      <c r="A20" s="35">
        <f t="shared" si="0"/>
        <v>44539</v>
      </c>
      <c r="B20" s="36">
        <f>SUMIFS(СВЦЭМ!$C$39:$C$782,СВЦЭМ!$A$39:$A$782,$A20,СВЦЭМ!$B$39:$B$782,B$11)+'СЕТ СН'!$F$12+СВЦЭМ!$D$10+'СЕТ СН'!$F$6-'СЕТ СН'!$F$22</f>
        <v>1328.92546068</v>
      </c>
      <c r="C20" s="36">
        <f>SUMIFS(СВЦЭМ!$C$39:$C$782,СВЦЭМ!$A$39:$A$782,$A20,СВЦЭМ!$B$39:$B$782,C$11)+'СЕТ СН'!$F$12+СВЦЭМ!$D$10+'СЕТ СН'!$F$6-'СЕТ СН'!$F$22</f>
        <v>1281.54738967</v>
      </c>
      <c r="D20" s="36">
        <f>SUMIFS(СВЦЭМ!$C$39:$C$782,СВЦЭМ!$A$39:$A$782,$A20,СВЦЭМ!$B$39:$B$782,D$11)+'СЕТ СН'!$F$12+СВЦЭМ!$D$10+'СЕТ СН'!$F$6-'СЕТ СН'!$F$22</f>
        <v>1289.9298760900001</v>
      </c>
      <c r="E20" s="36">
        <f>SUMIFS(СВЦЭМ!$C$39:$C$782,СВЦЭМ!$A$39:$A$782,$A20,СВЦЭМ!$B$39:$B$782,E$11)+'СЕТ СН'!$F$12+СВЦЭМ!$D$10+'СЕТ СН'!$F$6-'СЕТ СН'!$F$22</f>
        <v>1301.5806015400001</v>
      </c>
      <c r="F20" s="36">
        <f>SUMIFS(СВЦЭМ!$C$39:$C$782,СВЦЭМ!$A$39:$A$782,$A20,СВЦЭМ!$B$39:$B$782,F$11)+'СЕТ СН'!$F$12+СВЦЭМ!$D$10+'СЕТ СН'!$F$6-'СЕТ СН'!$F$22</f>
        <v>1306.5774815899999</v>
      </c>
      <c r="G20" s="36">
        <f>SUMIFS(СВЦЭМ!$C$39:$C$782,СВЦЭМ!$A$39:$A$782,$A20,СВЦЭМ!$B$39:$B$782,G$11)+'СЕТ СН'!$F$12+СВЦЭМ!$D$10+'СЕТ СН'!$F$6-'СЕТ СН'!$F$22</f>
        <v>1273.14149548</v>
      </c>
      <c r="H20" s="36">
        <f>SUMIFS(СВЦЭМ!$C$39:$C$782,СВЦЭМ!$A$39:$A$782,$A20,СВЦЭМ!$B$39:$B$782,H$11)+'СЕТ СН'!$F$12+СВЦЭМ!$D$10+'СЕТ СН'!$F$6-'СЕТ СН'!$F$22</f>
        <v>1254.5668272099999</v>
      </c>
      <c r="I20" s="36">
        <f>SUMIFS(СВЦЭМ!$C$39:$C$782,СВЦЭМ!$A$39:$A$782,$A20,СВЦЭМ!$B$39:$B$782,I$11)+'СЕТ СН'!$F$12+СВЦЭМ!$D$10+'СЕТ СН'!$F$6-'СЕТ СН'!$F$22</f>
        <v>1246.3600747099999</v>
      </c>
      <c r="J20" s="36">
        <f>SUMIFS(СВЦЭМ!$C$39:$C$782,СВЦЭМ!$A$39:$A$782,$A20,СВЦЭМ!$B$39:$B$782,J$11)+'СЕТ СН'!$F$12+СВЦЭМ!$D$10+'СЕТ СН'!$F$6-'СЕТ СН'!$F$22</f>
        <v>1275.1985908300001</v>
      </c>
      <c r="K20" s="36">
        <f>SUMIFS(СВЦЭМ!$C$39:$C$782,СВЦЭМ!$A$39:$A$782,$A20,СВЦЭМ!$B$39:$B$782,K$11)+'СЕТ СН'!$F$12+СВЦЭМ!$D$10+'СЕТ СН'!$F$6-'СЕТ СН'!$F$22</f>
        <v>1297.2805750500002</v>
      </c>
      <c r="L20" s="36">
        <f>SUMIFS(СВЦЭМ!$C$39:$C$782,СВЦЭМ!$A$39:$A$782,$A20,СВЦЭМ!$B$39:$B$782,L$11)+'СЕТ СН'!$F$12+СВЦЭМ!$D$10+'СЕТ СН'!$F$6-'СЕТ СН'!$F$22</f>
        <v>1291.5860470699999</v>
      </c>
      <c r="M20" s="36">
        <f>SUMIFS(СВЦЭМ!$C$39:$C$782,СВЦЭМ!$A$39:$A$782,$A20,СВЦЭМ!$B$39:$B$782,M$11)+'СЕТ СН'!$F$12+СВЦЭМ!$D$10+'СЕТ СН'!$F$6-'СЕТ СН'!$F$22</f>
        <v>1275.1602506199999</v>
      </c>
      <c r="N20" s="36">
        <f>SUMIFS(СВЦЭМ!$C$39:$C$782,СВЦЭМ!$A$39:$A$782,$A20,СВЦЭМ!$B$39:$B$782,N$11)+'СЕТ СН'!$F$12+СВЦЭМ!$D$10+'СЕТ СН'!$F$6-'СЕТ СН'!$F$22</f>
        <v>1314.4965161600001</v>
      </c>
      <c r="O20" s="36">
        <f>SUMIFS(СВЦЭМ!$C$39:$C$782,СВЦЭМ!$A$39:$A$782,$A20,СВЦЭМ!$B$39:$B$782,O$11)+'СЕТ СН'!$F$12+СВЦЭМ!$D$10+'СЕТ СН'!$F$6-'СЕТ СН'!$F$22</f>
        <v>1304.58532588</v>
      </c>
      <c r="P20" s="36">
        <f>SUMIFS(СВЦЭМ!$C$39:$C$782,СВЦЭМ!$A$39:$A$782,$A20,СВЦЭМ!$B$39:$B$782,P$11)+'СЕТ СН'!$F$12+СВЦЭМ!$D$10+'СЕТ СН'!$F$6-'СЕТ СН'!$F$22</f>
        <v>1304.5279333400001</v>
      </c>
      <c r="Q20" s="36">
        <f>SUMIFS(СВЦЭМ!$C$39:$C$782,СВЦЭМ!$A$39:$A$782,$A20,СВЦЭМ!$B$39:$B$782,Q$11)+'СЕТ СН'!$F$12+СВЦЭМ!$D$10+'СЕТ СН'!$F$6-'СЕТ СН'!$F$22</f>
        <v>1302.6479228800001</v>
      </c>
      <c r="R20" s="36">
        <f>SUMIFS(СВЦЭМ!$C$39:$C$782,СВЦЭМ!$A$39:$A$782,$A20,СВЦЭМ!$B$39:$B$782,R$11)+'СЕТ СН'!$F$12+СВЦЭМ!$D$10+'СЕТ СН'!$F$6-'СЕТ СН'!$F$22</f>
        <v>1294.8940532700001</v>
      </c>
      <c r="S20" s="36">
        <f>SUMIFS(СВЦЭМ!$C$39:$C$782,СВЦЭМ!$A$39:$A$782,$A20,СВЦЭМ!$B$39:$B$782,S$11)+'СЕТ СН'!$F$12+СВЦЭМ!$D$10+'СЕТ СН'!$F$6-'СЕТ СН'!$F$22</f>
        <v>1298.2645127800001</v>
      </c>
      <c r="T20" s="36">
        <f>SUMIFS(СВЦЭМ!$C$39:$C$782,СВЦЭМ!$A$39:$A$782,$A20,СВЦЭМ!$B$39:$B$782,T$11)+'СЕТ СН'!$F$12+СВЦЭМ!$D$10+'СЕТ СН'!$F$6-'СЕТ СН'!$F$22</f>
        <v>1296.8395949600001</v>
      </c>
      <c r="U20" s="36">
        <f>SUMIFS(СВЦЭМ!$C$39:$C$782,СВЦЭМ!$A$39:$A$782,$A20,СВЦЭМ!$B$39:$B$782,U$11)+'СЕТ СН'!$F$12+СВЦЭМ!$D$10+'СЕТ СН'!$F$6-'СЕТ СН'!$F$22</f>
        <v>1306.4018844100001</v>
      </c>
      <c r="V20" s="36">
        <f>SUMIFS(СВЦЭМ!$C$39:$C$782,СВЦЭМ!$A$39:$A$782,$A20,СВЦЭМ!$B$39:$B$782,V$11)+'СЕТ СН'!$F$12+СВЦЭМ!$D$10+'СЕТ СН'!$F$6-'СЕТ СН'!$F$22</f>
        <v>1310.8925945600001</v>
      </c>
      <c r="W20" s="36">
        <f>SUMIFS(СВЦЭМ!$C$39:$C$782,СВЦЭМ!$A$39:$A$782,$A20,СВЦЭМ!$B$39:$B$782,W$11)+'СЕТ СН'!$F$12+СВЦЭМ!$D$10+'СЕТ СН'!$F$6-'СЕТ СН'!$F$22</f>
        <v>1305.74565454</v>
      </c>
      <c r="X20" s="36">
        <f>SUMIFS(СВЦЭМ!$C$39:$C$782,СВЦЭМ!$A$39:$A$782,$A20,СВЦЭМ!$B$39:$B$782,X$11)+'СЕТ СН'!$F$12+СВЦЭМ!$D$10+'СЕТ СН'!$F$6-'СЕТ СН'!$F$22</f>
        <v>1303.3555251299999</v>
      </c>
      <c r="Y20" s="36">
        <f>SUMIFS(СВЦЭМ!$C$39:$C$782,СВЦЭМ!$A$39:$A$782,$A20,СВЦЭМ!$B$39:$B$782,Y$11)+'СЕТ СН'!$F$12+СВЦЭМ!$D$10+'СЕТ СН'!$F$6-'СЕТ СН'!$F$22</f>
        <v>1321.90836188</v>
      </c>
    </row>
    <row r="21" spans="1:25" ht="15.75" x14ac:dyDescent="0.2">
      <c r="A21" s="35">
        <f t="shared" si="0"/>
        <v>44540</v>
      </c>
      <c r="B21" s="36">
        <f>SUMIFS(СВЦЭМ!$C$39:$C$782,СВЦЭМ!$A$39:$A$782,$A21,СВЦЭМ!$B$39:$B$782,B$11)+'СЕТ СН'!$F$12+СВЦЭМ!$D$10+'СЕТ СН'!$F$6-'СЕТ СН'!$F$22</f>
        <v>1355.4624407200001</v>
      </c>
      <c r="C21" s="36">
        <f>SUMIFS(СВЦЭМ!$C$39:$C$782,СВЦЭМ!$A$39:$A$782,$A21,СВЦЭМ!$B$39:$B$782,C$11)+'СЕТ СН'!$F$12+СВЦЭМ!$D$10+'СЕТ СН'!$F$6-'СЕТ СН'!$F$22</f>
        <v>1349.3403374900001</v>
      </c>
      <c r="D21" s="36">
        <f>SUMIFS(СВЦЭМ!$C$39:$C$782,СВЦЭМ!$A$39:$A$782,$A21,СВЦЭМ!$B$39:$B$782,D$11)+'СЕТ СН'!$F$12+СВЦЭМ!$D$10+'СЕТ СН'!$F$6-'СЕТ СН'!$F$22</f>
        <v>1352.0668768600001</v>
      </c>
      <c r="E21" s="36">
        <f>SUMIFS(СВЦЭМ!$C$39:$C$782,СВЦЭМ!$A$39:$A$782,$A21,СВЦЭМ!$B$39:$B$782,E$11)+'СЕТ СН'!$F$12+СВЦЭМ!$D$10+'СЕТ СН'!$F$6-'СЕТ СН'!$F$22</f>
        <v>1352.2566441700001</v>
      </c>
      <c r="F21" s="36">
        <f>SUMIFS(СВЦЭМ!$C$39:$C$782,СВЦЭМ!$A$39:$A$782,$A21,СВЦЭМ!$B$39:$B$782,F$11)+'СЕТ СН'!$F$12+СВЦЭМ!$D$10+'СЕТ СН'!$F$6-'СЕТ СН'!$F$22</f>
        <v>1340.9559222099999</v>
      </c>
      <c r="G21" s="36">
        <f>SUMIFS(СВЦЭМ!$C$39:$C$782,СВЦЭМ!$A$39:$A$782,$A21,СВЦЭМ!$B$39:$B$782,G$11)+'СЕТ СН'!$F$12+СВЦЭМ!$D$10+'СЕТ СН'!$F$6-'СЕТ СН'!$F$22</f>
        <v>1315.0511376300001</v>
      </c>
      <c r="H21" s="36">
        <f>SUMIFS(СВЦЭМ!$C$39:$C$782,СВЦЭМ!$A$39:$A$782,$A21,СВЦЭМ!$B$39:$B$782,H$11)+'СЕТ СН'!$F$12+СВЦЭМ!$D$10+'СЕТ СН'!$F$6-'СЕТ СН'!$F$22</f>
        <v>1276.92344037</v>
      </c>
      <c r="I21" s="36">
        <f>SUMIFS(СВЦЭМ!$C$39:$C$782,СВЦЭМ!$A$39:$A$782,$A21,СВЦЭМ!$B$39:$B$782,I$11)+'СЕТ СН'!$F$12+СВЦЭМ!$D$10+'СЕТ СН'!$F$6-'СЕТ СН'!$F$22</f>
        <v>1274.8444960700001</v>
      </c>
      <c r="J21" s="36">
        <f>SUMIFS(СВЦЭМ!$C$39:$C$782,СВЦЭМ!$A$39:$A$782,$A21,СВЦЭМ!$B$39:$B$782,J$11)+'СЕТ СН'!$F$12+СВЦЭМ!$D$10+'СЕТ СН'!$F$6-'СЕТ СН'!$F$22</f>
        <v>1253.2061625200001</v>
      </c>
      <c r="K21" s="36">
        <f>SUMIFS(СВЦЭМ!$C$39:$C$782,СВЦЭМ!$A$39:$A$782,$A21,СВЦЭМ!$B$39:$B$782,K$11)+'СЕТ СН'!$F$12+СВЦЭМ!$D$10+'СЕТ СН'!$F$6-'СЕТ СН'!$F$22</f>
        <v>1274.1473469100001</v>
      </c>
      <c r="L21" s="36">
        <f>SUMIFS(СВЦЭМ!$C$39:$C$782,СВЦЭМ!$A$39:$A$782,$A21,СВЦЭМ!$B$39:$B$782,L$11)+'СЕТ СН'!$F$12+СВЦЭМ!$D$10+'СЕТ СН'!$F$6-'СЕТ СН'!$F$22</f>
        <v>1295.2334930100001</v>
      </c>
      <c r="M21" s="36">
        <f>SUMIFS(СВЦЭМ!$C$39:$C$782,СВЦЭМ!$A$39:$A$782,$A21,СВЦЭМ!$B$39:$B$782,M$11)+'СЕТ СН'!$F$12+СВЦЭМ!$D$10+'СЕТ СН'!$F$6-'СЕТ СН'!$F$22</f>
        <v>1307.0842742700002</v>
      </c>
      <c r="N21" s="36">
        <f>SUMIFS(СВЦЭМ!$C$39:$C$782,СВЦЭМ!$A$39:$A$782,$A21,СВЦЭМ!$B$39:$B$782,N$11)+'СЕТ СН'!$F$12+СВЦЭМ!$D$10+'СЕТ СН'!$F$6-'СЕТ СН'!$F$22</f>
        <v>1346.2144307600001</v>
      </c>
      <c r="O21" s="36">
        <f>SUMIFS(СВЦЭМ!$C$39:$C$782,СВЦЭМ!$A$39:$A$782,$A21,СВЦЭМ!$B$39:$B$782,O$11)+'СЕТ СН'!$F$12+СВЦЭМ!$D$10+'СЕТ СН'!$F$6-'СЕТ СН'!$F$22</f>
        <v>1332.5189405600001</v>
      </c>
      <c r="P21" s="36">
        <f>SUMIFS(СВЦЭМ!$C$39:$C$782,СВЦЭМ!$A$39:$A$782,$A21,СВЦЭМ!$B$39:$B$782,P$11)+'СЕТ СН'!$F$12+СВЦЭМ!$D$10+'СЕТ СН'!$F$6-'СЕТ СН'!$F$22</f>
        <v>1323.55054832</v>
      </c>
      <c r="Q21" s="36">
        <f>SUMIFS(СВЦЭМ!$C$39:$C$782,СВЦЭМ!$A$39:$A$782,$A21,СВЦЭМ!$B$39:$B$782,Q$11)+'СЕТ СН'!$F$12+СВЦЭМ!$D$10+'СЕТ СН'!$F$6-'СЕТ СН'!$F$22</f>
        <v>1317.4928347699999</v>
      </c>
      <c r="R21" s="36">
        <f>SUMIFS(СВЦЭМ!$C$39:$C$782,СВЦЭМ!$A$39:$A$782,$A21,СВЦЭМ!$B$39:$B$782,R$11)+'СЕТ СН'!$F$12+СВЦЭМ!$D$10+'СЕТ СН'!$F$6-'СЕТ СН'!$F$22</f>
        <v>1306.9585516100001</v>
      </c>
      <c r="S21" s="36">
        <f>SUMIFS(СВЦЭМ!$C$39:$C$782,СВЦЭМ!$A$39:$A$782,$A21,СВЦЭМ!$B$39:$B$782,S$11)+'СЕТ СН'!$F$12+СВЦЭМ!$D$10+'СЕТ СН'!$F$6-'СЕТ СН'!$F$22</f>
        <v>1277.32428306</v>
      </c>
      <c r="T21" s="36">
        <f>SUMIFS(СВЦЭМ!$C$39:$C$782,СВЦЭМ!$A$39:$A$782,$A21,СВЦЭМ!$B$39:$B$782,T$11)+'СЕТ СН'!$F$12+СВЦЭМ!$D$10+'СЕТ СН'!$F$6-'СЕТ СН'!$F$22</f>
        <v>1273.57866605</v>
      </c>
      <c r="U21" s="36">
        <f>SUMIFS(СВЦЭМ!$C$39:$C$782,СВЦЭМ!$A$39:$A$782,$A21,СВЦЭМ!$B$39:$B$782,U$11)+'СЕТ СН'!$F$12+СВЦЭМ!$D$10+'СЕТ СН'!$F$6-'СЕТ СН'!$F$22</f>
        <v>1275.4448340000001</v>
      </c>
      <c r="V21" s="36">
        <f>SUMIFS(СВЦЭМ!$C$39:$C$782,СВЦЭМ!$A$39:$A$782,$A21,СВЦЭМ!$B$39:$B$782,V$11)+'СЕТ СН'!$F$12+СВЦЭМ!$D$10+'СЕТ СН'!$F$6-'СЕТ СН'!$F$22</f>
        <v>1282.33006009</v>
      </c>
      <c r="W21" s="36">
        <f>SUMIFS(СВЦЭМ!$C$39:$C$782,СВЦЭМ!$A$39:$A$782,$A21,СВЦЭМ!$B$39:$B$782,W$11)+'СЕТ СН'!$F$12+СВЦЭМ!$D$10+'СЕТ СН'!$F$6-'СЕТ СН'!$F$22</f>
        <v>1299.2820655400001</v>
      </c>
      <c r="X21" s="36">
        <f>SUMIFS(СВЦЭМ!$C$39:$C$782,СВЦЭМ!$A$39:$A$782,$A21,СВЦЭМ!$B$39:$B$782,X$11)+'СЕТ СН'!$F$12+СВЦЭМ!$D$10+'СЕТ СН'!$F$6-'СЕТ СН'!$F$22</f>
        <v>1290.4086286100001</v>
      </c>
      <c r="Y21" s="36">
        <f>SUMIFS(СВЦЭМ!$C$39:$C$782,СВЦЭМ!$A$39:$A$782,$A21,СВЦЭМ!$B$39:$B$782,Y$11)+'СЕТ СН'!$F$12+СВЦЭМ!$D$10+'СЕТ СН'!$F$6-'СЕТ СН'!$F$22</f>
        <v>1337.06758601</v>
      </c>
    </row>
    <row r="22" spans="1:25" ht="15.75" x14ac:dyDescent="0.2">
      <c r="A22" s="35">
        <f t="shared" si="0"/>
        <v>44541</v>
      </c>
      <c r="B22" s="36">
        <f>SUMIFS(СВЦЭМ!$C$39:$C$782,СВЦЭМ!$A$39:$A$782,$A22,СВЦЭМ!$B$39:$B$782,B$11)+'СЕТ СН'!$F$12+СВЦЭМ!$D$10+'СЕТ СН'!$F$6-'СЕТ СН'!$F$22</f>
        <v>1358.05242165</v>
      </c>
      <c r="C22" s="36">
        <f>SUMIFS(СВЦЭМ!$C$39:$C$782,СВЦЭМ!$A$39:$A$782,$A22,СВЦЭМ!$B$39:$B$782,C$11)+'СЕТ СН'!$F$12+СВЦЭМ!$D$10+'СЕТ СН'!$F$6-'СЕТ СН'!$F$22</f>
        <v>1346.3517515600001</v>
      </c>
      <c r="D22" s="36">
        <f>SUMIFS(СВЦЭМ!$C$39:$C$782,СВЦЭМ!$A$39:$A$782,$A22,СВЦЭМ!$B$39:$B$782,D$11)+'СЕТ СН'!$F$12+СВЦЭМ!$D$10+'СЕТ СН'!$F$6-'СЕТ СН'!$F$22</f>
        <v>1350.80359402</v>
      </c>
      <c r="E22" s="36">
        <f>SUMIFS(СВЦЭМ!$C$39:$C$782,СВЦЭМ!$A$39:$A$782,$A22,СВЦЭМ!$B$39:$B$782,E$11)+'СЕТ СН'!$F$12+СВЦЭМ!$D$10+'СЕТ СН'!$F$6-'СЕТ СН'!$F$22</f>
        <v>1353.06350965</v>
      </c>
      <c r="F22" s="36">
        <f>SUMIFS(СВЦЭМ!$C$39:$C$782,СВЦЭМ!$A$39:$A$782,$A22,СВЦЭМ!$B$39:$B$782,F$11)+'СЕТ СН'!$F$12+СВЦЭМ!$D$10+'СЕТ СН'!$F$6-'СЕТ СН'!$F$22</f>
        <v>1341.99066713</v>
      </c>
      <c r="G22" s="36">
        <f>SUMIFS(СВЦЭМ!$C$39:$C$782,СВЦЭМ!$A$39:$A$782,$A22,СВЦЭМ!$B$39:$B$782,G$11)+'СЕТ СН'!$F$12+СВЦЭМ!$D$10+'СЕТ СН'!$F$6-'СЕТ СН'!$F$22</f>
        <v>1329.0012948600001</v>
      </c>
      <c r="H22" s="36">
        <f>SUMIFS(СВЦЭМ!$C$39:$C$782,СВЦЭМ!$A$39:$A$782,$A22,СВЦЭМ!$B$39:$B$782,H$11)+'СЕТ СН'!$F$12+СВЦЭМ!$D$10+'СЕТ СН'!$F$6-'СЕТ СН'!$F$22</f>
        <v>1307.23541942</v>
      </c>
      <c r="I22" s="36">
        <f>SUMIFS(СВЦЭМ!$C$39:$C$782,СВЦЭМ!$A$39:$A$782,$A22,СВЦЭМ!$B$39:$B$782,I$11)+'СЕТ СН'!$F$12+СВЦЭМ!$D$10+'СЕТ СН'!$F$6-'СЕТ СН'!$F$22</f>
        <v>1280.59243937</v>
      </c>
      <c r="J22" s="36">
        <f>SUMIFS(СВЦЭМ!$C$39:$C$782,СВЦЭМ!$A$39:$A$782,$A22,СВЦЭМ!$B$39:$B$782,J$11)+'СЕТ СН'!$F$12+СВЦЭМ!$D$10+'СЕТ СН'!$F$6-'СЕТ СН'!$F$22</f>
        <v>1256.2382446700001</v>
      </c>
      <c r="K22" s="36">
        <f>SUMIFS(СВЦЭМ!$C$39:$C$782,СВЦЭМ!$A$39:$A$782,$A22,СВЦЭМ!$B$39:$B$782,K$11)+'СЕТ СН'!$F$12+СВЦЭМ!$D$10+'СЕТ СН'!$F$6-'СЕТ СН'!$F$22</f>
        <v>1245.19614161</v>
      </c>
      <c r="L22" s="36">
        <f>SUMIFS(СВЦЭМ!$C$39:$C$782,СВЦЭМ!$A$39:$A$782,$A22,СВЦЭМ!$B$39:$B$782,L$11)+'СЕТ СН'!$F$12+СВЦЭМ!$D$10+'СЕТ СН'!$F$6-'СЕТ СН'!$F$22</f>
        <v>1255.27891877</v>
      </c>
      <c r="M22" s="36">
        <f>SUMIFS(СВЦЭМ!$C$39:$C$782,СВЦЭМ!$A$39:$A$782,$A22,СВЦЭМ!$B$39:$B$782,M$11)+'СЕТ СН'!$F$12+СВЦЭМ!$D$10+'СЕТ СН'!$F$6-'СЕТ СН'!$F$22</f>
        <v>1260.5601363800001</v>
      </c>
      <c r="N22" s="36">
        <f>SUMIFS(СВЦЭМ!$C$39:$C$782,СВЦЭМ!$A$39:$A$782,$A22,СВЦЭМ!$B$39:$B$782,N$11)+'СЕТ СН'!$F$12+СВЦЭМ!$D$10+'СЕТ СН'!$F$6-'СЕТ СН'!$F$22</f>
        <v>1311.966557</v>
      </c>
      <c r="O22" s="36">
        <f>SUMIFS(СВЦЭМ!$C$39:$C$782,СВЦЭМ!$A$39:$A$782,$A22,СВЦЭМ!$B$39:$B$782,O$11)+'СЕТ СН'!$F$12+СВЦЭМ!$D$10+'СЕТ СН'!$F$6-'СЕТ СН'!$F$22</f>
        <v>1334.19945218</v>
      </c>
      <c r="P22" s="36">
        <f>SUMIFS(СВЦЭМ!$C$39:$C$782,СВЦЭМ!$A$39:$A$782,$A22,СВЦЭМ!$B$39:$B$782,P$11)+'СЕТ СН'!$F$12+СВЦЭМ!$D$10+'СЕТ СН'!$F$6-'СЕТ СН'!$F$22</f>
        <v>1336.8378752200001</v>
      </c>
      <c r="Q22" s="36">
        <f>SUMIFS(СВЦЭМ!$C$39:$C$782,СВЦЭМ!$A$39:$A$782,$A22,СВЦЭМ!$B$39:$B$782,Q$11)+'СЕТ СН'!$F$12+СВЦЭМ!$D$10+'СЕТ СН'!$F$6-'СЕТ СН'!$F$22</f>
        <v>1329.91964914</v>
      </c>
      <c r="R22" s="36">
        <f>SUMIFS(СВЦЭМ!$C$39:$C$782,СВЦЭМ!$A$39:$A$782,$A22,СВЦЭМ!$B$39:$B$782,R$11)+'СЕТ СН'!$F$12+СВЦЭМ!$D$10+'СЕТ СН'!$F$6-'СЕТ СН'!$F$22</f>
        <v>1311.57673346</v>
      </c>
      <c r="S22" s="36">
        <f>SUMIFS(СВЦЭМ!$C$39:$C$782,СВЦЭМ!$A$39:$A$782,$A22,СВЦЭМ!$B$39:$B$782,S$11)+'СЕТ СН'!$F$12+СВЦЭМ!$D$10+'СЕТ СН'!$F$6-'СЕТ СН'!$F$22</f>
        <v>1242.56787528</v>
      </c>
      <c r="T22" s="36">
        <f>SUMIFS(СВЦЭМ!$C$39:$C$782,СВЦЭМ!$A$39:$A$782,$A22,СВЦЭМ!$B$39:$B$782,T$11)+'СЕТ СН'!$F$12+СВЦЭМ!$D$10+'СЕТ СН'!$F$6-'СЕТ СН'!$F$22</f>
        <v>1270.43278272</v>
      </c>
      <c r="U22" s="36">
        <f>SUMIFS(СВЦЭМ!$C$39:$C$782,СВЦЭМ!$A$39:$A$782,$A22,СВЦЭМ!$B$39:$B$782,U$11)+'СЕТ СН'!$F$12+СВЦЭМ!$D$10+'СЕТ СН'!$F$6-'СЕТ СН'!$F$22</f>
        <v>1257.0707071900001</v>
      </c>
      <c r="V22" s="36">
        <f>SUMIFS(СВЦЭМ!$C$39:$C$782,СВЦЭМ!$A$39:$A$782,$A22,СВЦЭМ!$B$39:$B$782,V$11)+'СЕТ СН'!$F$12+СВЦЭМ!$D$10+'СЕТ СН'!$F$6-'СЕТ СН'!$F$22</f>
        <v>1262.8874600300001</v>
      </c>
      <c r="W22" s="36">
        <f>SUMIFS(СВЦЭМ!$C$39:$C$782,СВЦЭМ!$A$39:$A$782,$A22,СВЦЭМ!$B$39:$B$782,W$11)+'СЕТ СН'!$F$12+СВЦЭМ!$D$10+'СЕТ СН'!$F$6-'СЕТ СН'!$F$22</f>
        <v>1312.6253952100001</v>
      </c>
      <c r="X22" s="36">
        <f>SUMIFS(СВЦЭМ!$C$39:$C$782,СВЦЭМ!$A$39:$A$782,$A22,СВЦЭМ!$B$39:$B$782,X$11)+'СЕТ СН'!$F$12+СВЦЭМ!$D$10+'СЕТ СН'!$F$6-'СЕТ СН'!$F$22</f>
        <v>1331.6380725000001</v>
      </c>
      <c r="Y22" s="36">
        <f>SUMIFS(СВЦЭМ!$C$39:$C$782,СВЦЭМ!$A$39:$A$782,$A22,СВЦЭМ!$B$39:$B$782,Y$11)+'СЕТ СН'!$F$12+СВЦЭМ!$D$10+'СЕТ СН'!$F$6-'СЕТ СН'!$F$22</f>
        <v>1334.16913574</v>
      </c>
    </row>
    <row r="23" spans="1:25" ht="15.75" x14ac:dyDescent="0.2">
      <c r="A23" s="35">
        <f t="shared" si="0"/>
        <v>44542</v>
      </c>
      <c r="B23" s="36">
        <f>SUMIFS(СВЦЭМ!$C$39:$C$782,СВЦЭМ!$A$39:$A$782,$A23,СВЦЭМ!$B$39:$B$782,B$11)+'СЕТ СН'!$F$12+СВЦЭМ!$D$10+'СЕТ СН'!$F$6-'СЕТ СН'!$F$22</f>
        <v>1310.7295558800001</v>
      </c>
      <c r="C23" s="36">
        <f>SUMIFS(СВЦЭМ!$C$39:$C$782,СВЦЭМ!$A$39:$A$782,$A23,СВЦЭМ!$B$39:$B$782,C$11)+'СЕТ СН'!$F$12+СВЦЭМ!$D$10+'СЕТ СН'!$F$6-'СЕТ СН'!$F$22</f>
        <v>1338.5832429</v>
      </c>
      <c r="D23" s="36">
        <f>SUMIFS(СВЦЭМ!$C$39:$C$782,СВЦЭМ!$A$39:$A$782,$A23,СВЦЭМ!$B$39:$B$782,D$11)+'СЕТ СН'!$F$12+СВЦЭМ!$D$10+'СЕТ СН'!$F$6-'СЕТ СН'!$F$22</f>
        <v>1365.4133784200001</v>
      </c>
      <c r="E23" s="36">
        <f>SUMIFS(СВЦЭМ!$C$39:$C$782,СВЦЭМ!$A$39:$A$782,$A23,СВЦЭМ!$B$39:$B$782,E$11)+'СЕТ СН'!$F$12+СВЦЭМ!$D$10+'СЕТ СН'!$F$6-'СЕТ СН'!$F$22</f>
        <v>1365.1232781599999</v>
      </c>
      <c r="F23" s="36">
        <f>SUMIFS(СВЦЭМ!$C$39:$C$782,СВЦЭМ!$A$39:$A$782,$A23,СВЦЭМ!$B$39:$B$782,F$11)+'СЕТ СН'!$F$12+СВЦЭМ!$D$10+'СЕТ СН'!$F$6-'СЕТ СН'!$F$22</f>
        <v>1357.3065994600001</v>
      </c>
      <c r="G23" s="36">
        <f>SUMIFS(СВЦЭМ!$C$39:$C$782,СВЦЭМ!$A$39:$A$782,$A23,СВЦЭМ!$B$39:$B$782,G$11)+'СЕТ СН'!$F$12+СВЦЭМ!$D$10+'СЕТ СН'!$F$6-'СЕТ СН'!$F$22</f>
        <v>1350.5998918800001</v>
      </c>
      <c r="H23" s="36">
        <f>SUMIFS(СВЦЭМ!$C$39:$C$782,СВЦЭМ!$A$39:$A$782,$A23,СВЦЭМ!$B$39:$B$782,H$11)+'СЕТ СН'!$F$12+СВЦЭМ!$D$10+'СЕТ СН'!$F$6-'СЕТ СН'!$F$22</f>
        <v>1325.9018442399999</v>
      </c>
      <c r="I23" s="36">
        <f>SUMIFS(СВЦЭМ!$C$39:$C$782,СВЦЭМ!$A$39:$A$782,$A23,СВЦЭМ!$B$39:$B$782,I$11)+'СЕТ СН'!$F$12+СВЦЭМ!$D$10+'СЕТ СН'!$F$6-'СЕТ СН'!$F$22</f>
        <v>1335.09474873</v>
      </c>
      <c r="J23" s="36">
        <f>SUMIFS(СВЦЭМ!$C$39:$C$782,СВЦЭМ!$A$39:$A$782,$A23,СВЦЭМ!$B$39:$B$782,J$11)+'СЕТ СН'!$F$12+СВЦЭМ!$D$10+'СЕТ СН'!$F$6-'СЕТ СН'!$F$22</f>
        <v>1304.1432671300001</v>
      </c>
      <c r="K23" s="36">
        <f>SUMIFS(СВЦЭМ!$C$39:$C$782,СВЦЭМ!$A$39:$A$782,$A23,СВЦЭМ!$B$39:$B$782,K$11)+'СЕТ СН'!$F$12+СВЦЭМ!$D$10+'СЕТ СН'!$F$6-'СЕТ СН'!$F$22</f>
        <v>1278.7063100600001</v>
      </c>
      <c r="L23" s="36">
        <f>SUMIFS(СВЦЭМ!$C$39:$C$782,СВЦЭМ!$A$39:$A$782,$A23,СВЦЭМ!$B$39:$B$782,L$11)+'СЕТ СН'!$F$12+СВЦЭМ!$D$10+'СЕТ СН'!$F$6-'СЕТ СН'!$F$22</f>
        <v>1281.4261913800001</v>
      </c>
      <c r="M23" s="36">
        <f>SUMIFS(СВЦЭМ!$C$39:$C$782,СВЦЭМ!$A$39:$A$782,$A23,СВЦЭМ!$B$39:$B$782,M$11)+'СЕТ СН'!$F$12+СВЦЭМ!$D$10+'СЕТ СН'!$F$6-'СЕТ СН'!$F$22</f>
        <v>1294.5156474400001</v>
      </c>
      <c r="N23" s="36">
        <f>SUMIFS(СВЦЭМ!$C$39:$C$782,СВЦЭМ!$A$39:$A$782,$A23,СВЦЭМ!$B$39:$B$782,N$11)+'СЕТ СН'!$F$12+СВЦЭМ!$D$10+'СЕТ СН'!$F$6-'СЕТ СН'!$F$22</f>
        <v>1319.82482757</v>
      </c>
      <c r="O23" s="36">
        <f>SUMIFS(СВЦЭМ!$C$39:$C$782,СВЦЭМ!$A$39:$A$782,$A23,СВЦЭМ!$B$39:$B$782,O$11)+'СЕТ СН'!$F$12+СВЦЭМ!$D$10+'СЕТ СН'!$F$6-'СЕТ СН'!$F$22</f>
        <v>1332.76400504</v>
      </c>
      <c r="P23" s="36">
        <f>SUMIFS(СВЦЭМ!$C$39:$C$782,СВЦЭМ!$A$39:$A$782,$A23,СВЦЭМ!$B$39:$B$782,P$11)+'СЕТ СН'!$F$12+СВЦЭМ!$D$10+'СЕТ СН'!$F$6-'СЕТ СН'!$F$22</f>
        <v>1344.9533913400001</v>
      </c>
      <c r="Q23" s="36">
        <f>SUMIFS(СВЦЭМ!$C$39:$C$782,СВЦЭМ!$A$39:$A$782,$A23,СВЦЭМ!$B$39:$B$782,Q$11)+'СЕТ СН'!$F$12+СВЦЭМ!$D$10+'СЕТ СН'!$F$6-'СЕТ СН'!$F$22</f>
        <v>1337.0111774900001</v>
      </c>
      <c r="R23" s="36">
        <f>SUMIFS(СВЦЭМ!$C$39:$C$782,СВЦЭМ!$A$39:$A$782,$A23,СВЦЭМ!$B$39:$B$782,R$11)+'СЕТ СН'!$F$12+СВЦЭМ!$D$10+'СЕТ СН'!$F$6-'СЕТ СН'!$F$22</f>
        <v>1308.0863270300001</v>
      </c>
      <c r="S23" s="36">
        <f>SUMIFS(СВЦЭМ!$C$39:$C$782,СВЦЭМ!$A$39:$A$782,$A23,СВЦЭМ!$B$39:$B$782,S$11)+'СЕТ СН'!$F$12+СВЦЭМ!$D$10+'СЕТ СН'!$F$6-'СЕТ СН'!$F$22</f>
        <v>1248.07785274</v>
      </c>
      <c r="T23" s="36">
        <f>SUMIFS(СВЦЭМ!$C$39:$C$782,СВЦЭМ!$A$39:$A$782,$A23,СВЦЭМ!$B$39:$B$782,T$11)+'СЕТ СН'!$F$12+СВЦЭМ!$D$10+'СЕТ СН'!$F$6-'СЕТ СН'!$F$22</f>
        <v>1248.4486293500001</v>
      </c>
      <c r="U23" s="36">
        <f>SUMIFS(СВЦЭМ!$C$39:$C$782,СВЦЭМ!$A$39:$A$782,$A23,СВЦЭМ!$B$39:$B$782,U$11)+'СЕТ СН'!$F$12+СВЦЭМ!$D$10+'СЕТ СН'!$F$6-'СЕТ СН'!$F$22</f>
        <v>1269.20956458</v>
      </c>
      <c r="V23" s="36">
        <f>SUMIFS(СВЦЭМ!$C$39:$C$782,СВЦЭМ!$A$39:$A$782,$A23,СВЦЭМ!$B$39:$B$782,V$11)+'СЕТ СН'!$F$12+СВЦЭМ!$D$10+'СЕТ СН'!$F$6-'СЕТ СН'!$F$22</f>
        <v>1270.2911665300001</v>
      </c>
      <c r="W23" s="36">
        <f>SUMIFS(СВЦЭМ!$C$39:$C$782,СВЦЭМ!$A$39:$A$782,$A23,СВЦЭМ!$B$39:$B$782,W$11)+'СЕТ СН'!$F$12+СВЦЭМ!$D$10+'СЕТ СН'!$F$6-'СЕТ СН'!$F$22</f>
        <v>1296.6198880900001</v>
      </c>
      <c r="X23" s="36">
        <f>SUMIFS(СВЦЭМ!$C$39:$C$782,СВЦЭМ!$A$39:$A$782,$A23,СВЦЭМ!$B$39:$B$782,X$11)+'СЕТ СН'!$F$12+СВЦЭМ!$D$10+'СЕТ СН'!$F$6-'СЕТ СН'!$F$22</f>
        <v>1302.94441897</v>
      </c>
      <c r="Y23" s="36">
        <f>SUMIFS(СВЦЭМ!$C$39:$C$782,СВЦЭМ!$A$39:$A$782,$A23,СВЦЭМ!$B$39:$B$782,Y$11)+'СЕТ СН'!$F$12+СВЦЭМ!$D$10+'СЕТ СН'!$F$6-'СЕТ СН'!$F$22</f>
        <v>1318.70133147</v>
      </c>
    </row>
    <row r="24" spans="1:25" ht="15.75" x14ac:dyDescent="0.2">
      <c r="A24" s="35">
        <f t="shared" si="0"/>
        <v>44543</v>
      </c>
      <c r="B24" s="36">
        <f>SUMIFS(СВЦЭМ!$C$39:$C$782,СВЦЭМ!$A$39:$A$782,$A24,СВЦЭМ!$B$39:$B$782,B$11)+'СЕТ СН'!$F$12+СВЦЭМ!$D$10+'СЕТ СН'!$F$6-'СЕТ СН'!$F$22</f>
        <v>1336.6372922400001</v>
      </c>
      <c r="C24" s="36">
        <f>SUMIFS(СВЦЭМ!$C$39:$C$782,СВЦЭМ!$A$39:$A$782,$A24,СВЦЭМ!$B$39:$B$782,C$11)+'СЕТ СН'!$F$12+СВЦЭМ!$D$10+'СЕТ СН'!$F$6-'СЕТ СН'!$F$22</f>
        <v>1321.4857449799999</v>
      </c>
      <c r="D24" s="36">
        <f>SUMIFS(СВЦЭМ!$C$39:$C$782,СВЦЭМ!$A$39:$A$782,$A24,СВЦЭМ!$B$39:$B$782,D$11)+'СЕТ СН'!$F$12+СВЦЭМ!$D$10+'СЕТ СН'!$F$6-'СЕТ СН'!$F$22</f>
        <v>1324.3017051500001</v>
      </c>
      <c r="E24" s="36">
        <f>SUMIFS(СВЦЭМ!$C$39:$C$782,СВЦЭМ!$A$39:$A$782,$A24,СВЦЭМ!$B$39:$B$782,E$11)+'СЕТ СН'!$F$12+СВЦЭМ!$D$10+'СЕТ СН'!$F$6-'СЕТ СН'!$F$22</f>
        <v>1329.2055746600001</v>
      </c>
      <c r="F24" s="36">
        <f>SUMIFS(СВЦЭМ!$C$39:$C$782,СВЦЭМ!$A$39:$A$782,$A24,СВЦЭМ!$B$39:$B$782,F$11)+'СЕТ СН'!$F$12+СВЦЭМ!$D$10+'СЕТ СН'!$F$6-'СЕТ СН'!$F$22</f>
        <v>1322.48430805</v>
      </c>
      <c r="G24" s="36">
        <f>SUMIFS(СВЦЭМ!$C$39:$C$782,СВЦЭМ!$A$39:$A$782,$A24,СВЦЭМ!$B$39:$B$782,G$11)+'СЕТ СН'!$F$12+СВЦЭМ!$D$10+'СЕТ СН'!$F$6-'СЕТ СН'!$F$22</f>
        <v>1301.7614323100001</v>
      </c>
      <c r="H24" s="36">
        <f>SUMIFS(СВЦЭМ!$C$39:$C$782,СВЦЭМ!$A$39:$A$782,$A24,СВЦЭМ!$B$39:$B$782,H$11)+'СЕТ СН'!$F$12+СВЦЭМ!$D$10+'СЕТ СН'!$F$6-'СЕТ СН'!$F$22</f>
        <v>1263.0790716700001</v>
      </c>
      <c r="I24" s="36">
        <f>SUMIFS(СВЦЭМ!$C$39:$C$782,СВЦЭМ!$A$39:$A$782,$A24,СВЦЭМ!$B$39:$B$782,I$11)+'СЕТ СН'!$F$12+СВЦЭМ!$D$10+'СЕТ СН'!$F$6-'СЕТ СН'!$F$22</f>
        <v>1258.0988979400001</v>
      </c>
      <c r="J24" s="36">
        <f>SUMIFS(СВЦЭМ!$C$39:$C$782,СВЦЭМ!$A$39:$A$782,$A24,СВЦЭМ!$B$39:$B$782,J$11)+'СЕТ СН'!$F$12+СВЦЭМ!$D$10+'СЕТ СН'!$F$6-'СЕТ СН'!$F$22</f>
        <v>1262.6509079500001</v>
      </c>
      <c r="K24" s="36">
        <f>SUMIFS(СВЦЭМ!$C$39:$C$782,СВЦЭМ!$A$39:$A$782,$A24,СВЦЭМ!$B$39:$B$782,K$11)+'СЕТ СН'!$F$12+СВЦЭМ!$D$10+'СЕТ СН'!$F$6-'СЕТ СН'!$F$22</f>
        <v>1269.02176371</v>
      </c>
      <c r="L24" s="36">
        <f>SUMIFS(СВЦЭМ!$C$39:$C$782,СВЦЭМ!$A$39:$A$782,$A24,СВЦЭМ!$B$39:$B$782,L$11)+'СЕТ СН'!$F$12+СВЦЭМ!$D$10+'СЕТ СН'!$F$6-'СЕТ СН'!$F$22</f>
        <v>1282.5382242600001</v>
      </c>
      <c r="M24" s="36">
        <f>SUMIFS(СВЦЭМ!$C$39:$C$782,СВЦЭМ!$A$39:$A$782,$A24,СВЦЭМ!$B$39:$B$782,M$11)+'СЕТ СН'!$F$12+СВЦЭМ!$D$10+'СЕТ СН'!$F$6-'СЕТ СН'!$F$22</f>
        <v>1290.52128029</v>
      </c>
      <c r="N24" s="36">
        <f>SUMIFS(СВЦЭМ!$C$39:$C$782,СВЦЭМ!$A$39:$A$782,$A24,СВЦЭМ!$B$39:$B$782,N$11)+'СЕТ СН'!$F$12+СВЦЭМ!$D$10+'СЕТ СН'!$F$6-'СЕТ СН'!$F$22</f>
        <v>1307.2617336600001</v>
      </c>
      <c r="O24" s="36">
        <f>SUMIFS(СВЦЭМ!$C$39:$C$782,СВЦЭМ!$A$39:$A$782,$A24,СВЦЭМ!$B$39:$B$782,O$11)+'СЕТ СН'!$F$12+СВЦЭМ!$D$10+'СЕТ СН'!$F$6-'СЕТ СН'!$F$22</f>
        <v>1310.05859953</v>
      </c>
      <c r="P24" s="36">
        <f>SUMIFS(СВЦЭМ!$C$39:$C$782,СВЦЭМ!$A$39:$A$782,$A24,СВЦЭМ!$B$39:$B$782,P$11)+'СЕТ СН'!$F$12+СВЦЭМ!$D$10+'СЕТ СН'!$F$6-'СЕТ СН'!$F$22</f>
        <v>1325.85555305</v>
      </c>
      <c r="Q24" s="36">
        <f>SUMIFS(СВЦЭМ!$C$39:$C$782,СВЦЭМ!$A$39:$A$782,$A24,СВЦЭМ!$B$39:$B$782,Q$11)+'СЕТ СН'!$F$12+СВЦЭМ!$D$10+'СЕТ СН'!$F$6-'СЕТ СН'!$F$22</f>
        <v>1328.68062407</v>
      </c>
      <c r="R24" s="36">
        <f>SUMIFS(СВЦЭМ!$C$39:$C$782,СВЦЭМ!$A$39:$A$782,$A24,СВЦЭМ!$B$39:$B$782,R$11)+'СЕТ СН'!$F$12+СВЦЭМ!$D$10+'СЕТ СН'!$F$6-'СЕТ СН'!$F$22</f>
        <v>1312.96140397</v>
      </c>
      <c r="S24" s="36">
        <f>SUMIFS(СВЦЭМ!$C$39:$C$782,СВЦЭМ!$A$39:$A$782,$A24,СВЦЭМ!$B$39:$B$782,S$11)+'СЕТ СН'!$F$12+СВЦЭМ!$D$10+'СЕТ СН'!$F$6-'СЕТ СН'!$F$22</f>
        <v>1271.8681431100001</v>
      </c>
      <c r="T24" s="36">
        <f>SUMIFS(СВЦЭМ!$C$39:$C$782,СВЦЭМ!$A$39:$A$782,$A24,СВЦЭМ!$B$39:$B$782,T$11)+'СЕТ СН'!$F$12+СВЦЭМ!$D$10+'СЕТ СН'!$F$6-'СЕТ СН'!$F$22</f>
        <v>1264.0477233500001</v>
      </c>
      <c r="U24" s="36">
        <f>SUMIFS(СВЦЭМ!$C$39:$C$782,СВЦЭМ!$A$39:$A$782,$A24,СВЦЭМ!$B$39:$B$782,U$11)+'СЕТ СН'!$F$12+СВЦЭМ!$D$10+'СЕТ СН'!$F$6-'СЕТ СН'!$F$22</f>
        <v>1256.14839686</v>
      </c>
      <c r="V24" s="36">
        <f>SUMIFS(СВЦЭМ!$C$39:$C$782,СВЦЭМ!$A$39:$A$782,$A24,СВЦЭМ!$B$39:$B$782,V$11)+'СЕТ СН'!$F$12+СВЦЭМ!$D$10+'СЕТ СН'!$F$6-'СЕТ СН'!$F$22</f>
        <v>1275.06353489</v>
      </c>
      <c r="W24" s="36">
        <f>SUMIFS(СВЦЭМ!$C$39:$C$782,СВЦЭМ!$A$39:$A$782,$A24,СВЦЭМ!$B$39:$B$782,W$11)+'СЕТ СН'!$F$12+СВЦЭМ!$D$10+'СЕТ СН'!$F$6-'СЕТ СН'!$F$22</f>
        <v>1297.34932372</v>
      </c>
      <c r="X24" s="36">
        <f>SUMIFS(СВЦЭМ!$C$39:$C$782,СВЦЭМ!$A$39:$A$782,$A24,СВЦЭМ!$B$39:$B$782,X$11)+'СЕТ СН'!$F$12+СВЦЭМ!$D$10+'СЕТ СН'!$F$6-'СЕТ СН'!$F$22</f>
        <v>1315.7554959500001</v>
      </c>
      <c r="Y24" s="36">
        <f>SUMIFS(СВЦЭМ!$C$39:$C$782,СВЦЭМ!$A$39:$A$782,$A24,СВЦЭМ!$B$39:$B$782,Y$11)+'СЕТ СН'!$F$12+СВЦЭМ!$D$10+'СЕТ СН'!$F$6-'СЕТ СН'!$F$22</f>
        <v>1329.83769033</v>
      </c>
    </row>
    <row r="25" spans="1:25" ht="15.75" x14ac:dyDescent="0.2">
      <c r="A25" s="35">
        <f t="shared" si="0"/>
        <v>44544</v>
      </c>
      <c r="B25" s="36">
        <f>SUMIFS(СВЦЭМ!$C$39:$C$782,СВЦЭМ!$A$39:$A$782,$A25,СВЦЭМ!$B$39:$B$782,B$11)+'СЕТ СН'!$F$12+СВЦЭМ!$D$10+'СЕТ СН'!$F$6-'СЕТ СН'!$F$22</f>
        <v>1320.6185094300001</v>
      </c>
      <c r="C25" s="36">
        <f>SUMIFS(СВЦЭМ!$C$39:$C$782,СВЦЭМ!$A$39:$A$782,$A25,СВЦЭМ!$B$39:$B$782,C$11)+'СЕТ СН'!$F$12+СВЦЭМ!$D$10+'СЕТ СН'!$F$6-'СЕТ СН'!$F$22</f>
        <v>1329.1762754599999</v>
      </c>
      <c r="D25" s="36">
        <f>SUMIFS(СВЦЭМ!$C$39:$C$782,СВЦЭМ!$A$39:$A$782,$A25,СВЦЭМ!$B$39:$B$782,D$11)+'СЕТ СН'!$F$12+СВЦЭМ!$D$10+'СЕТ СН'!$F$6-'СЕТ СН'!$F$22</f>
        <v>1352.66993551</v>
      </c>
      <c r="E25" s="36">
        <f>SUMIFS(СВЦЭМ!$C$39:$C$782,СВЦЭМ!$A$39:$A$782,$A25,СВЦЭМ!$B$39:$B$782,E$11)+'СЕТ СН'!$F$12+СВЦЭМ!$D$10+'СЕТ СН'!$F$6-'СЕТ СН'!$F$22</f>
        <v>1351.5175785900001</v>
      </c>
      <c r="F25" s="36">
        <f>SUMIFS(СВЦЭМ!$C$39:$C$782,СВЦЭМ!$A$39:$A$782,$A25,СВЦЭМ!$B$39:$B$782,F$11)+'СЕТ СН'!$F$12+СВЦЭМ!$D$10+'СЕТ СН'!$F$6-'СЕТ СН'!$F$22</f>
        <v>1340.3343836700001</v>
      </c>
      <c r="G25" s="36">
        <f>SUMIFS(СВЦЭМ!$C$39:$C$782,СВЦЭМ!$A$39:$A$782,$A25,СВЦЭМ!$B$39:$B$782,G$11)+'СЕТ СН'!$F$12+СВЦЭМ!$D$10+'СЕТ СН'!$F$6-'СЕТ СН'!$F$22</f>
        <v>1294.20523817</v>
      </c>
      <c r="H25" s="36">
        <f>SUMIFS(СВЦЭМ!$C$39:$C$782,СВЦЭМ!$A$39:$A$782,$A25,СВЦЭМ!$B$39:$B$782,H$11)+'СЕТ СН'!$F$12+СВЦЭМ!$D$10+'СЕТ СН'!$F$6-'СЕТ СН'!$F$22</f>
        <v>1237.06781985</v>
      </c>
      <c r="I25" s="36">
        <f>SUMIFS(СВЦЭМ!$C$39:$C$782,СВЦЭМ!$A$39:$A$782,$A25,СВЦЭМ!$B$39:$B$782,I$11)+'СЕТ СН'!$F$12+СВЦЭМ!$D$10+'СЕТ СН'!$F$6-'СЕТ СН'!$F$22</f>
        <v>1239.9689323499999</v>
      </c>
      <c r="J25" s="36">
        <f>SUMIFS(СВЦЭМ!$C$39:$C$782,СВЦЭМ!$A$39:$A$782,$A25,СВЦЭМ!$B$39:$B$782,J$11)+'СЕТ СН'!$F$12+СВЦЭМ!$D$10+'СЕТ СН'!$F$6-'СЕТ СН'!$F$22</f>
        <v>1254.9744413800001</v>
      </c>
      <c r="K25" s="36">
        <f>SUMIFS(СВЦЭМ!$C$39:$C$782,СВЦЭМ!$A$39:$A$782,$A25,СВЦЭМ!$B$39:$B$782,K$11)+'СЕТ СН'!$F$12+СВЦЭМ!$D$10+'СЕТ СН'!$F$6-'СЕТ СН'!$F$22</f>
        <v>1256.5390984400001</v>
      </c>
      <c r="L25" s="36">
        <f>SUMIFS(СВЦЭМ!$C$39:$C$782,СВЦЭМ!$A$39:$A$782,$A25,СВЦЭМ!$B$39:$B$782,L$11)+'СЕТ СН'!$F$12+СВЦЭМ!$D$10+'СЕТ СН'!$F$6-'СЕТ СН'!$F$22</f>
        <v>1266.1855800600001</v>
      </c>
      <c r="M25" s="36">
        <f>SUMIFS(СВЦЭМ!$C$39:$C$782,СВЦЭМ!$A$39:$A$782,$A25,СВЦЭМ!$B$39:$B$782,M$11)+'СЕТ СН'!$F$12+СВЦЭМ!$D$10+'СЕТ СН'!$F$6-'СЕТ СН'!$F$22</f>
        <v>1268.69022206</v>
      </c>
      <c r="N25" s="36">
        <f>SUMIFS(СВЦЭМ!$C$39:$C$782,СВЦЭМ!$A$39:$A$782,$A25,СВЦЭМ!$B$39:$B$782,N$11)+'СЕТ СН'!$F$12+СВЦЭМ!$D$10+'СЕТ СН'!$F$6-'СЕТ СН'!$F$22</f>
        <v>1286.1110118700001</v>
      </c>
      <c r="O25" s="36">
        <f>SUMIFS(СВЦЭМ!$C$39:$C$782,СВЦЭМ!$A$39:$A$782,$A25,СВЦЭМ!$B$39:$B$782,O$11)+'СЕТ СН'!$F$12+СВЦЭМ!$D$10+'СЕТ СН'!$F$6-'СЕТ СН'!$F$22</f>
        <v>1299.38530509</v>
      </c>
      <c r="P25" s="36">
        <f>SUMIFS(СВЦЭМ!$C$39:$C$782,СВЦЭМ!$A$39:$A$782,$A25,СВЦЭМ!$B$39:$B$782,P$11)+'СЕТ СН'!$F$12+СВЦЭМ!$D$10+'СЕТ СН'!$F$6-'СЕТ СН'!$F$22</f>
        <v>1292.88192157</v>
      </c>
      <c r="Q25" s="36">
        <f>SUMIFS(СВЦЭМ!$C$39:$C$782,СВЦЭМ!$A$39:$A$782,$A25,СВЦЭМ!$B$39:$B$782,Q$11)+'СЕТ СН'!$F$12+СВЦЭМ!$D$10+'СЕТ СН'!$F$6-'СЕТ СН'!$F$22</f>
        <v>1300.27234967</v>
      </c>
      <c r="R25" s="36">
        <f>SUMIFS(СВЦЭМ!$C$39:$C$782,СВЦЭМ!$A$39:$A$782,$A25,СВЦЭМ!$B$39:$B$782,R$11)+'СЕТ СН'!$F$12+СВЦЭМ!$D$10+'СЕТ СН'!$F$6-'СЕТ СН'!$F$22</f>
        <v>1285.5182212100001</v>
      </c>
      <c r="S25" s="36">
        <f>SUMIFS(СВЦЭМ!$C$39:$C$782,СВЦЭМ!$A$39:$A$782,$A25,СВЦЭМ!$B$39:$B$782,S$11)+'СЕТ СН'!$F$12+СВЦЭМ!$D$10+'СЕТ СН'!$F$6-'СЕТ СН'!$F$22</f>
        <v>1264.7511593500001</v>
      </c>
      <c r="T25" s="36">
        <f>SUMIFS(СВЦЭМ!$C$39:$C$782,СВЦЭМ!$A$39:$A$782,$A25,СВЦЭМ!$B$39:$B$782,T$11)+'СЕТ СН'!$F$12+СВЦЭМ!$D$10+'СЕТ СН'!$F$6-'СЕТ СН'!$F$22</f>
        <v>1259.3482394600001</v>
      </c>
      <c r="U25" s="36">
        <f>SUMIFS(СВЦЭМ!$C$39:$C$782,СВЦЭМ!$A$39:$A$782,$A25,СВЦЭМ!$B$39:$B$782,U$11)+'СЕТ СН'!$F$12+СВЦЭМ!$D$10+'СЕТ СН'!$F$6-'СЕТ СН'!$F$22</f>
        <v>1272.0198416200001</v>
      </c>
      <c r="V25" s="36">
        <f>SUMIFS(СВЦЭМ!$C$39:$C$782,СВЦЭМ!$A$39:$A$782,$A25,СВЦЭМ!$B$39:$B$782,V$11)+'СЕТ СН'!$F$12+СВЦЭМ!$D$10+'СЕТ СН'!$F$6-'СЕТ СН'!$F$22</f>
        <v>1281.9882879700001</v>
      </c>
      <c r="W25" s="36">
        <f>SUMIFS(СВЦЭМ!$C$39:$C$782,СВЦЭМ!$A$39:$A$782,$A25,СВЦЭМ!$B$39:$B$782,W$11)+'СЕТ СН'!$F$12+СВЦЭМ!$D$10+'СЕТ СН'!$F$6-'СЕТ СН'!$F$22</f>
        <v>1322.3422123100001</v>
      </c>
      <c r="X25" s="36">
        <f>SUMIFS(СВЦЭМ!$C$39:$C$782,СВЦЭМ!$A$39:$A$782,$A25,СВЦЭМ!$B$39:$B$782,X$11)+'СЕТ СН'!$F$12+СВЦЭМ!$D$10+'СЕТ СН'!$F$6-'СЕТ СН'!$F$22</f>
        <v>1316.16436935</v>
      </c>
      <c r="Y25" s="36">
        <f>SUMIFS(СВЦЭМ!$C$39:$C$782,СВЦЭМ!$A$39:$A$782,$A25,СВЦЭМ!$B$39:$B$782,Y$11)+'СЕТ СН'!$F$12+СВЦЭМ!$D$10+'СЕТ СН'!$F$6-'СЕТ СН'!$F$22</f>
        <v>1312.1811460599999</v>
      </c>
    </row>
    <row r="26" spans="1:25" ht="15.75" x14ac:dyDescent="0.2">
      <c r="A26" s="35">
        <f t="shared" si="0"/>
        <v>44545</v>
      </c>
      <c r="B26" s="36">
        <f>SUMIFS(СВЦЭМ!$C$39:$C$782,СВЦЭМ!$A$39:$A$782,$A26,СВЦЭМ!$B$39:$B$782,B$11)+'СЕТ СН'!$F$12+СВЦЭМ!$D$10+'СЕТ СН'!$F$6-'СЕТ СН'!$F$22</f>
        <v>1232.1759227100001</v>
      </c>
      <c r="C26" s="36">
        <f>SUMIFS(СВЦЭМ!$C$39:$C$782,СВЦЭМ!$A$39:$A$782,$A26,СВЦЭМ!$B$39:$B$782,C$11)+'СЕТ СН'!$F$12+СВЦЭМ!$D$10+'СЕТ СН'!$F$6-'СЕТ СН'!$F$22</f>
        <v>1245.3009153</v>
      </c>
      <c r="D26" s="36">
        <f>SUMIFS(СВЦЭМ!$C$39:$C$782,СВЦЭМ!$A$39:$A$782,$A26,СВЦЭМ!$B$39:$B$782,D$11)+'СЕТ СН'!$F$12+СВЦЭМ!$D$10+'СЕТ СН'!$F$6-'СЕТ СН'!$F$22</f>
        <v>1258.7094595999999</v>
      </c>
      <c r="E26" s="36">
        <f>SUMIFS(СВЦЭМ!$C$39:$C$782,СВЦЭМ!$A$39:$A$782,$A26,СВЦЭМ!$B$39:$B$782,E$11)+'СЕТ СН'!$F$12+СВЦЭМ!$D$10+'СЕТ СН'!$F$6-'СЕТ СН'!$F$22</f>
        <v>1246.56718643</v>
      </c>
      <c r="F26" s="36">
        <f>SUMIFS(СВЦЭМ!$C$39:$C$782,СВЦЭМ!$A$39:$A$782,$A26,СВЦЭМ!$B$39:$B$782,F$11)+'СЕТ СН'!$F$12+СВЦЭМ!$D$10+'СЕТ СН'!$F$6-'СЕТ СН'!$F$22</f>
        <v>1249.4170782799999</v>
      </c>
      <c r="G26" s="36">
        <f>SUMIFS(СВЦЭМ!$C$39:$C$782,СВЦЭМ!$A$39:$A$782,$A26,СВЦЭМ!$B$39:$B$782,G$11)+'СЕТ СН'!$F$12+СВЦЭМ!$D$10+'СЕТ СН'!$F$6-'СЕТ СН'!$F$22</f>
        <v>1230.3731737200001</v>
      </c>
      <c r="H26" s="36">
        <f>SUMIFS(СВЦЭМ!$C$39:$C$782,СВЦЭМ!$A$39:$A$782,$A26,СВЦЭМ!$B$39:$B$782,H$11)+'СЕТ СН'!$F$12+СВЦЭМ!$D$10+'СЕТ СН'!$F$6-'СЕТ СН'!$F$22</f>
        <v>1271.7251789700001</v>
      </c>
      <c r="I26" s="36">
        <f>SUMIFS(СВЦЭМ!$C$39:$C$782,СВЦЭМ!$A$39:$A$782,$A26,СВЦЭМ!$B$39:$B$782,I$11)+'СЕТ СН'!$F$12+СВЦЭМ!$D$10+'СЕТ СН'!$F$6-'СЕТ СН'!$F$22</f>
        <v>1333.5430274800001</v>
      </c>
      <c r="J26" s="36">
        <f>SUMIFS(СВЦЭМ!$C$39:$C$782,СВЦЭМ!$A$39:$A$782,$A26,СВЦЭМ!$B$39:$B$782,J$11)+'СЕТ СН'!$F$12+СВЦЭМ!$D$10+'СЕТ СН'!$F$6-'СЕТ СН'!$F$22</f>
        <v>1318.3858009800001</v>
      </c>
      <c r="K26" s="36">
        <f>SUMIFS(СВЦЭМ!$C$39:$C$782,СВЦЭМ!$A$39:$A$782,$A26,СВЦЭМ!$B$39:$B$782,K$11)+'СЕТ СН'!$F$12+СВЦЭМ!$D$10+'СЕТ СН'!$F$6-'СЕТ СН'!$F$22</f>
        <v>1303.69979956</v>
      </c>
      <c r="L26" s="36">
        <f>SUMIFS(СВЦЭМ!$C$39:$C$782,СВЦЭМ!$A$39:$A$782,$A26,СВЦЭМ!$B$39:$B$782,L$11)+'СЕТ СН'!$F$12+СВЦЭМ!$D$10+'СЕТ СН'!$F$6-'СЕТ СН'!$F$22</f>
        <v>1307.05936114</v>
      </c>
      <c r="M26" s="36">
        <f>SUMIFS(СВЦЭМ!$C$39:$C$782,СВЦЭМ!$A$39:$A$782,$A26,СВЦЭМ!$B$39:$B$782,M$11)+'СЕТ СН'!$F$12+СВЦЭМ!$D$10+'СЕТ СН'!$F$6-'СЕТ СН'!$F$22</f>
        <v>1293.3074068000001</v>
      </c>
      <c r="N26" s="36">
        <f>SUMIFS(СВЦЭМ!$C$39:$C$782,СВЦЭМ!$A$39:$A$782,$A26,СВЦЭМ!$B$39:$B$782,N$11)+'СЕТ СН'!$F$12+СВЦЭМ!$D$10+'СЕТ СН'!$F$6-'СЕТ СН'!$F$22</f>
        <v>1321.1963841100001</v>
      </c>
      <c r="O26" s="36">
        <f>SUMIFS(СВЦЭМ!$C$39:$C$782,СВЦЭМ!$A$39:$A$782,$A26,СВЦЭМ!$B$39:$B$782,O$11)+'СЕТ СН'!$F$12+СВЦЭМ!$D$10+'СЕТ СН'!$F$6-'СЕТ СН'!$F$22</f>
        <v>1395.2340640800001</v>
      </c>
      <c r="P26" s="36">
        <f>SUMIFS(СВЦЭМ!$C$39:$C$782,СВЦЭМ!$A$39:$A$782,$A26,СВЦЭМ!$B$39:$B$782,P$11)+'СЕТ СН'!$F$12+СВЦЭМ!$D$10+'СЕТ СН'!$F$6-'СЕТ СН'!$F$22</f>
        <v>1395.0703868600001</v>
      </c>
      <c r="Q26" s="36">
        <f>SUMIFS(СВЦЭМ!$C$39:$C$782,СВЦЭМ!$A$39:$A$782,$A26,СВЦЭМ!$B$39:$B$782,Q$11)+'СЕТ СН'!$F$12+СВЦЭМ!$D$10+'СЕТ СН'!$F$6-'СЕТ СН'!$F$22</f>
        <v>1393.09048078</v>
      </c>
      <c r="R26" s="36">
        <f>SUMIFS(СВЦЭМ!$C$39:$C$782,СВЦЭМ!$A$39:$A$782,$A26,СВЦЭМ!$B$39:$B$782,R$11)+'СЕТ СН'!$F$12+СВЦЭМ!$D$10+'СЕТ СН'!$F$6-'СЕТ СН'!$F$22</f>
        <v>1311.2859945300002</v>
      </c>
      <c r="S26" s="36">
        <f>SUMIFS(СВЦЭМ!$C$39:$C$782,СВЦЭМ!$A$39:$A$782,$A26,СВЦЭМ!$B$39:$B$782,S$11)+'СЕТ СН'!$F$12+СВЦЭМ!$D$10+'СЕТ СН'!$F$6-'СЕТ СН'!$F$22</f>
        <v>1274.1675749000001</v>
      </c>
      <c r="T26" s="36">
        <f>SUMIFS(СВЦЭМ!$C$39:$C$782,СВЦЭМ!$A$39:$A$782,$A26,СВЦЭМ!$B$39:$B$782,T$11)+'СЕТ СН'!$F$12+СВЦЭМ!$D$10+'СЕТ СН'!$F$6-'СЕТ СН'!$F$22</f>
        <v>1297.0272514600001</v>
      </c>
      <c r="U26" s="36">
        <f>SUMIFS(СВЦЭМ!$C$39:$C$782,СВЦЭМ!$A$39:$A$782,$A26,СВЦЭМ!$B$39:$B$782,U$11)+'СЕТ СН'!$F$12+СВЦЭМ!$D$10+'СЕТ СН'!$F$6-'СЕТ СН'!$F$22</f>
        <v>1293.9783934300001</v>
      </c>
      <c r="V26" s="36">
        <f>SUMIFS(СВЦЭМ!$C$39:$C$782,СВЦЭМ!$A$39:$A$782,$A26,СВЦЭМ!$B$39:$B$782,V$11)+'СЕТ СН'!$F$12+СВЦЭМ!$D$10+'СЕТ СН'!$F$6-'СЕТ СН'!$F$22</f>
        <v>1302.23088848</v>
      </c>
      <c r="W26" s="36">
        <f>SUMIFS(СВЦЭМ!$C$39:$C$782,СВЦЭМ!$A$39:$A$782,$A26,СВЦЭМ!$B$39:$B$782,W$11)+'СЕТ СН'!$F$12+СВЦЭМ!$D$10+'СЕТ СН'!$F$6-'СЕТ СН'!$F$22</f>
        <v>1302.9743333700001</v>
      </c>
      <c r="X26" s="36">
        <f>SUMIFS(СВЦЭМ!$C$39:$C$782,СВЦЭМ!$A$39:$A$782,$A26,СВЦЭМ!$B$39:$B$782,X$11)+'СЕТ СН'!$F$12+СВЦЭМ!$D$10+'СЕТ СН'!$F$6-'СЕТ СН'!$F$22</f>
        <v>1356.3452947400001</v>
      </c>
      <c r="Y26" s="36">
        <f>SUMIFS(СВЦЭМ!$C$39:$C$782,СВЦЭМ!$A$39:$A$782,$A26,СВЦЭМ!$B$39:$B$782,Y$11)+'СЕТ СН'!$F$12+СВЦЭМ!$D$10+'СЕТ СН'!$F$6-'СЕТ СН'!$F$22</f>
        <v>1340.39659555</v>
      </c>
    </row>
    <row r="27" spans="1:25" ht="15.75" x14ac:dyDescent="0.2">
      <c r="A27" s="35">
        <f t="shared" si="0"/>
        <v>44546</v>
      </c>
      <c r="B27" s="36">
        <f>SUMIFS(СВЦЭМ!$C$39:$C$782,СВЦЭМ!$A$39:$A$782,$A27,СВЦЭМ!$B$39:$B$782,B$11)+'СЕТ СН'!$F$12+СВЦЭМ!$D$10+'СЕТ СН'!$F$6-'СЕТ СН'!$F$22</f>
        <v>1340.3550418500001</v>
      </c>
      <c r="C27" s="36">
        <f>SUMIFS(СВЦЭМ!$C$39:$C$782,СВЦЭМ!$A$39:$A$782,$A27,СВЦЭМ!$B$39:$B$782,C$11)+'СЕТ СН'!$F$12+СВЦЭМ!$D$10+'СЕТ СН'!$F$6-'СЕТ СН'!$F$22</f>
        <v>1337.13574113</v>
      </c>
      <c r="D27" s="36">
        <f>SUMIFS(СВЦЭМ!$C$39:$C$782,СВЦЭМ!$A$39:$A$782,$A27,СВЦЭМ!$B$39:$B$782,D$11)+'СЕТ СН'!$F$12+СВЦЭМ!$D$10+'СЕТ СН'!$F$6-'СЕТ СН'!$F$22</f>
        <v>1318.27658522</v>
      </c>
      <c r="E27" s="36">
        <f>SUMIFS(СВЦЭМ!$C$39:$C$782,СВЦЭМ!$A$39:$A$782,$A27,СВЦЭМ!$B$39:$B$782,E$11)+'СЕТ СН'!$F$12+СВЦЭМ!$D$10+'СЕТ СН'!$F$6-'СЕТ СН'!$F$22</f>
        <v>1306.53522385</v>
      </c>
      <c r="F27" s="36">
        <f>SUMIFS(СВЦЭМ!$C$39:$C$782,СВЦЭМ!$A$39:$A$782,$A27,СВЦЭМ!$B$39:$B$782,F$11)+'СЕТ СН'!$F$12+СВЦЭМ!$D$10+'СЕТ СН'!$F$6-'СЕТ СН'!$F$22</f>
        <v>1312.52551567</v>
      </c>
      <c r="G27" s="36">
        <f>SUMIFS(СВЦЭМ!$C$39:$C$782,СВЦЭМ!$A$39:$A$782,$A27,СВЦЭМ!$B$39:$B$782,G$11)+'СЕТ СН'!$F$12+СВЦЭМ!$D$10+'СЕТ СН'!$F$6-'СЕТ СН'!$F$22</f>
        <v>1278.42995804</v>
      </c>
      <c r="H27" s="36">
        <f>SUMIFS(СВЦЭМ!$C$39:$C$782,СВЦЭМ!$A$39:$A$782,$A27,СВЦЭМ!$B$39:$B$782,H$11)+'СЕТ СН'!$F$12+СВЦЭМ!$D$10+'СЕТ СН'!$F$6-'СЕТ СН'!$F$22</f>
        <v>1261.54701191</v>
      </c>
      <c r="I27" s="36">
        <f>SUMIFS(СВЦЭМ!$C$39:$C$782,СВЦЭМ!$A$39:$A$782,$A27,СВЦЭМ!$B$39:$B$782,I$11)+'СЕТ СН'!$F$12+СВЦЭМ!$D$10+'СЕТ СН'!$F$6-'СЕТ СН'!$F$22</f>
        <v>1287.6114184</v>
      </c>
      <c r="J27" s="36">
        <f>SUMIFS(СВЦЭМ!$C$39:$C$782,СВЦЭМ!$A$39:$A$782,$A27,СВЦЭМ!$B$39:$B$782,J$11)+'СЕТ СН'!$F$12+СВЦЭМ!$D$10+'СЕТ СН'!$F$6-'СЕТ СН'!$F$22</f>
        <v>1296.0063175499999</v>
      </c>
      <c r="K27" s="36">
        <f>SUMIFS(СВЦЭМ!$C$39:$C$782,СВЦЭМ!$A$39:$A$782,$A27,СВЦЭМ!$B$39:$B$782,K$11)+'СЕТ СН'!$F$12+СВЦЭМ!$D$10+'СЕТ СН'!$F$6-'СЕТ СН'!$F$22</f>
        <v>1316.6686923100001</v>
      </c>
      <c r="L27" s="36">
        <f>SUMIFS(СВЦЭМ!$C$39:$C$782,СВЦЭМ!$A$39:$A$782,$A27,СВЦЭМ!$B$39:$B$782,L$11)+'СЕТ СН'!$F$12+СВЦЭМ!$D$10+'СЕТ СН'!$F$6-'СЕТ СН'!$F$22</f>
        <v>1330.7210487700002</v>
      </c>
      <c r="M27" s="36">
        <f>SUMIFS(СВЦЭМ!$C$39:$C$782,СВЦЭМ!$A$39:$A$782,$A27,СВЦЭМ!$B$39:$B$782,M$11)+'СЕТ СН'!$F$12+СВЦЭМ!$D$10+'СЕТ СН'!$F$6-'СЕТ СН'!$F$22</f>
        <v>1327.45331427</v>
      </c>
      <c r="N27" s="36">
        <f>SUMIFS(СВЦЭМ!$C$39:$C$782,СВЦЭМ!$A$39:$A$782,$A27,СВЦЭМ!$B$39:$B$782,N$11)+'СЕТ СН'!$F$12+СВЦЭМ!$D$10+'СЕТ СН'!$F$6-'СЕТ СН'!$F$22</f>
        <v>1325.41031542</v>
      </c>
      <c r="O27" s="36">
        <f>SUMIFS(СВЦЭМ!$C$39:$C$782,СВЦЭМ!$A$39:$A$782,$A27,СВЦЭМ!$B$39:$B$782,O$11)+'СЕТ СН'!$F$12+СВЦЭМ!$D$10+'СЕТ СН'!$F$6-'СЕТ СН'!$F$22</f>
        <v>1344.26818471</v>
      </c>
      <c r="P27" s="36">
        <f>SUMIFS(СВЦЭМ!$C$39:$C$782,СВЦЭМ!$A$39:$A$782,$A27,СВЦЭМ!$B$39:$B$782,P$11)+'СЕТ СН'!$F$12+СВЦЭМ!$D$10+'СЕТ СН'!$F$6-'СЕТ СН'!$F$22</f>
        <v>1367.05166128</v>
      </c>
      <c r="Q27" s="36">
        <f>SUMIFS(СВЦЭМ!$C$39:$C$782,СВЦЭМ!$A$39:$A$782,$A27,СВЦЭМ!$B$39:$B$782,Q$11)+'СЕТ СН'!$F$12+СВЦЭМ!$D$10+'СЕТ СН'!$F$6-'СЕТ СН'!$F$22</f>
        <v>1369.51117875</v>
      </c>
      <c r="R27" s="36">
        <f>SUMIFS(СВЦЭМ!$C$39:$C$782,СВЦЭМ!$A$39:$A$782,$A27,СВЦЭМ!$B$39:$B$782,R$11)+'СЕТ СН'!$F$12+СВЦЭМ!$D$10+'СЕТ СН'!$F$6-'СЕТ СН'!$F$22</f>
        <v>1371.0496988</v>
      </c>
      <c r="S27" s="36">
        <f>SUMIFS(СВЦЭМ!$C$39:$C$782,СВЦЭМ!$A$39:$A$782,$A27,СВЦЭМ!$B$39:$B$782,S$11)+'СЕТ СН'!$F$12+СВЦЭМ!$D$10+'СЕТ СН'!$F$6-'СЕТ СН'!$F$22</f>
        <v>1326.65697449</v>
      </c>
      <c r="T27" s="36">
        <f>SUMIFS(СВЦЭМ!$C$39:$C$782,СВЦЭМ!$A$39:$A$782,$A27,СВЦЭМ!$B$39:$B$782,T$11)+'СЕТ СН'!$F$12+СВЦЭМ!$D$10+'СЕТ СН'!$F$6-'СЕТ СН'!$F$22</f>
        <v>1339.80085865</v>
      </c>
      <c r="U27" s="36">
        <f>SUMIFS(СВЦЭМ!$C$39:$C$782,СВЦЭМ!$A$39:$A$782,$A27,СВЦЭМ!$B$39:$B$782,U$11)+'СЕТ СН'!$F$12+СВЦЭМ!$D$10+'СЕТ СН'!$F$6-'СЕТ СН'!$F$22</f>
        <v>1319.8421004900001</v>
      </c>
      <c r="V27" s="36">
        <f>SUMIFS(СВЦЭМ!$C$39:$C$782,СВЦЭМ!$A$39:$A$782,$A27,СВЦЭМ!$B$39:$B$782,V$11)+'СЕТ СН'!$F$12+СВЦЭМ!$D$10+'СЕТ СН'!$F$6-'СЕТ СН'!$F$22</f>
        <v>1313.76820264</v>
      </c>
      <c r="W27" s="36">
        <f>SUMIFS(СВЦЭМ!$C$39:$C$782,СВЦЭМ!$A$39:$A$782,$A27,СВЦЭМ!$B$39:$B$782,W$11)+'СЕТ СН'!$F$12+СВЦЭМ!$D$10+'СЕТ СН'!$F$6-'СЕТ СН'!$F$22</f>
        <v>1310.3795838799999</v>
      </c>
      <c r="X27" s="36">
        <f>SUMIFS(СВЦЭМ!$C$39:$C$782,СВЦЭМ!$A$39:$A$782,$A27,СВЦЭМ!$B$39:$B$782,X$11)+'СЕТ СН'!$F$12+СВЦЭМ!$D$10+'СЕТ СН'!$F$6-'СЕТ СН'!$F$22</f>
        <v>1356.5036698700001</v>
      </c>
      <c r="Y27" s="36">
        <f>SUMIFS(СВЦЭМ!$C$39:$C$782,СВЦЭМ!$A$39:$A$782,$A27,СВЦЭМ!$B$39:$B$782,Y$11)+'СЕТ СН'!$F$12+СВЦЭМ!$D$10+'СЕТ СН'!$F$6-'СЕТ СН'!$F$22</f>
        <v>1363.04134587</v>
      </c>
    </row>
    <row r="28" spans="1:25" ht="15.75" x14ac:dyDescent="0.2">
      <c r="A28" s="35">
        <f t="shared" si="0"/>
        <v>44547</v>
      </c>
      <c r="B28" s="36">
        <f>SUMIFS(СВЦЭМ!$C$39:$C$782,СВЦЭМ!$A$39:$A$782,$A28,СВЦЭМ!$B$39:$B$782,B$11)+'СЕТ СН'!$F$12+СВЦЭМ!$D$10+'СЕТ СН'!$F$6-'СЕТ СН'!$F$22</f>
        <v>1340.9175979700001</v>
      </c>
      <c r="C28" s="36">
        <f>SUMIFS(СВЦЭМ!$C$39:$C$782,СВЦЭМ!$A$39:$A$782,$A28,СВЦЭМ!$B$39:$B$782,C$11)+'СЕТ СН'!$F$12+СВЦЭМ!$D$10+'СЕТ СН'!$F$6-'СЕТ СН'!$F$22</f>
        <v>1342.5284326000001</v>
      </c>
      <c r="D28" s="36">
        <f>SUMIFS(СВЦЭМ!$C$39:$C$782,СВЦЭМ!$A$39:$A$782,$A28,СВЦЭМ!$B$39:$B$782,D$11)+'СЕТ СН'!$F$12+СВЦЭМ!$D$10+'СЕТ СН'!$F$6-'СЕТ СН'!$F$22</f>
        <v>1323.2133909500001</v>
      </c>
      <c r="E28" s="36">
        <f>SUMIFS(СВЦЭМ!$C$39:$C$782,СВЦЭМ!$A$39:$A$782,$A28,СВЦЭМ!$B$39:$B$782,E$11)+'СЕТ СН'!$F$12+СВЦЭМ!$D$10+'СЕТ СН'!$F$6-'СЕТ СН'!$F$22</f>
        <v>1316.99885361</v>
      </c>
      <c r="F28" s="36">
        <f>SUMIFS(СВЦЭМ!$C$39:$C$782,СВЦЭМ!$A$39:$A$782,$A28,СВЦЭМ!$B$39:$B$782,F$11)+'СЕТ СН'!$F$12+СВЦЭМ!$D$10+'СЕТ СН'!$F$6-'СЕТ СН'!$F$22</f>
        <v>1319.6235054599999</v>
      </c>
      <c r="G28" s="36">
        <f>SUMIFS(СВЦЭМ!$C$39:$C$782,СВЦЭМ!$A$39:$A$782,$A28,СВЦЭМ!$B$39:$B$782,G$11)+'СЕТ СН'!$F$12+СВЦЭМ!$D$10+'СЕТ СН'!$F$6-'СЕТ СН'!$F$22</f>
        <v>1296.3966705600001</v>
      </c>
      <c r="H28" s="36">
        <f>SUMIFS(СВЦЭМ!$C$39:$C$782,СВЦЭМ!$A$39:$A$782,$A28,СВЦЭМ!$B$39:$B$782,H$11)+'СЕТ СН'!$F$12+СВЦЭМ!$D$10+'СЕТ СН'!$F$6-'СЕТ СН'!$F$22</f>
        <v>1270.23033676</v>
      </c>
      <c r="I28" s="36">
        <f>SUMIFS(СВЦЭМ!$C$39:$C$782,СВЦЭМ!$A$39:$A$782,$A28,СВЦЭМ!$B$39:$B$782,I$11)+'СЕТ СН'!$F$12+СВЦЭМ!$D$10+'СЕТ СН'!$F$6-'СЕТ СН'!$F$22</f>
        <v>1267.4869756800001</v>
      </c>
      <c r="J28" s="36">
        <f>SUMIFS(СВЦЭМ!$C$39:$C$782,СВЦЭМ!$A$39:$A$782,$A28,СВЦЭМ!$B$39:$B$782,J$11)+'СЕТ СН'!$F$12+СВЦЭМ!$D$10+'СЕТ СН'!$F$6-'СЕТ СН'!$F$22</f>
        <v>1311.9089828000001</v>
      </c>
      <c r="K28" s="36">
        <f>SUMIFS(СВЦЭМ!$C$39:$C$782,СВЦЭМ!$A$39:$A$782,$A28,СВЦЭМ!$B$39:$B$782,K$11)+'СЕТ СН'!$F$12+СВЦЭМ!$D$10+'СЕТ СН'!$F$6-'СЕТ СН'!$F$22</f>
        <v>1326.78810533</v>
      </c>
      <c r="L28" s="36">
        <f>SUMIFS(СВЦЭМ!$C$39:$C$782,СВЦЭМ!$A$39:$A$782,$A28,СВЦЭМ!$B$39:$B$782,L$11)+'СЕТ СН'!$F$12+СВЦЭМ!$D$10+'СЕТ СН'!$F$6-'СЕТ СН'!$F$22</f>
        <v>1321.8901042500001</v>
      </c>
      <c r="M28" s="36">
        <f>SUMIFS(СВЦЭМ!$C$39:$C$782,СВЦЭМ!$A$39:$A$782,$A28,СВЦЭМ!$B$39:$B$782,M$11)+'СЕТ СН'!$F$12+СВЦЭМ!$D$10+'СЕТ СН'!$F$6-'СЕТ СН'!$F$22</f>
        <v>1312.0537401300001</v>
      </c>
      <c r="N28" s="36">
        <f>SUMIFS(СВЦЭМ!$C$39:$C$782,СВЦЭМ!$A$39:$A$782,$A28,СВЦЭМ!$B$39:$B$782,N$11)+'СЕТ СН'!$F$12+СВЦЭМ!$D$10+'СЕТ СН'!$F$6-'СЕТ СН'!$F$22</f>
        <v>1316.76914786</v>
      </c>
      <c r="O28" s="36">
        <f>SUMIFS(СВЦЭМ!$C$39:$C$782,СВЦЭМ!$A$39:$A$782,$A28,СВЦЭМ!$B$39:$B$782,O$11)+'СЕТ СН'!$F$12+СВЦЭМ!$D$10+'СЕТ СН'!$F$6-'СЕТ СН'!$F$22</f>
        <v>1318.4342044699999</v>
      </c>
      <c r="P28" s="36">
        <f>SUMIFS(СВЦЭМ!$C$39:$C$782,СВЦЭМ!$A$39:$A$782,$A28,СВЦЭМ!$B$39:$B$782,P$11)+'СЕТ СН'!$F$12+СВЦЭМ!$D$10+'СЕТ СН'!$F$6-'СЕТ СН'!$F$22</f>
        <v>1355.5476843900001</v>
      </c>
      <c r="Q28" s="36">
        <f>SUMIFS(СВЦЭМ!$C$39:$C$782,СВЦЭМ!$A$39:$A$782,$A28,СВЦЭМ!$B$39:$B$782,Q$11)+'СЕТ СН'!$F$12+СВЦЭМ!$D$10+'СЕТ СН'!$F$6-'СЕТ СН'!$F$22</f>
        <v>1345.0560669000001</v>
      </c>
      <c r="R28" s="36">
        <f>SUMIFS(СВЦЭМ!$C$39:$C$782,СВЦЭМ!$A$39:$A$782,$A28,СВЦЭМ!$B$39:$B$782,R$11)+'СЕТ СН'!$F$12+СВЦЭМ!$D$10+'СЕТ СН'!$F$6-'СЕТ СН'!$F$22</f>
        <v>1344.4261603100001</v>
      </c>
      <c r="S28" s="36">
        <f>SUMIFS(СВЦЭМ!$C$39:$C$782,СВЦЭМ!$A$39:$A$782,$A28,СВЦЭМ!$B$39:$B$782,S$11)+'СЕТ СН'!$F$12+СВЦЭМ!$D$10+'СЕТ СН'!$F$6-'СЕТ СН'!$F$22</f>
        <v>1305.9847465</v>
      </c>
      <c r="T28" s="36">
        <f>SUMIFS(СВЦЭМ!$C$39:$C$782,СВЦЭМ!$A$39:$A$782,$A28,СВЦЭМ!$B$39:$B$782,T$11)+'СЕТ СН'!$F$12+СВЦЭМ!$D$10+'СЕТ СН'!$F$6-'СЕТ СН'!$F$22</f>
        <v>1326.2260542900001</v>
      </c>
      <c r="U28" s="36">
        <f>SUMIFS(СВЦЭМ!$C$39:$C$782,СВЦЭМ!$A$39:$A$782,$A28,СВЦЭМ!$B$39:$B$782,U$11)+'СЕТ СН'!$F$12+СВЦЭМ!$D$10+'СЕТ СН'!$F$6-'СЕТ СН'!$F$22</f>
        <v>1318.80951742</v>
      </c>
      <c r="V28" s="36">
        <f>SUMIFS(СВЦЭМ!$C$39:$C$782,СВЦЭМ!$A$39:$A$782,$A28,СВЦЭМ!$B$39:$B$782,V$11)+'СЕТ СН'!$F$12+СВЦЭМ!$D$10+'СЕТ СН'!$F$6-'СЕТ СН'!$F$22</f>
        <v>1296.5495692300001</v>
      </c>
      <c r="W28" s="36">
        <f>SUMIFS(СВЦЭМ!$C$39:$C$782,СВЦЭМ!$A$39:$A$782,$A28,СВЦЭМ!$B$39:$B$782,W$11)+'СЕТ СН'!$F$12+СВЦЭМ!$D$10+'СЕТ СН'!$F$6-'СЕТ СН'!$F$22</f>
        <v>1315.5532840600001</v>
      </c>
      <c r="X28" s="36">
        <f>SUMIFS(СВЦЭМ!$C$39:$C$782,СВЦЭМ!$A$39:$A$782,$A28,СВЦЭМ!$B$39:$B$782,X$11)+'СЕТ СН'!$F$12+СВЦЭМ!$D$10+'СЕТ СН'!$F$6-'СЕТ СН'!$F$22</f>
        <v>1336.6953218799999</v>
      </c>
      <c r="Y28" s="36">
        <f>SUMIFS(СВЦЭМ!$C$39:$C$782,СВЦЭМ!$A$39:$A$782,$A28,СВЦЭМ!$B$39:$B$782,Y$11)+'СЕТ СН'!$F$12+СВЦЭМ!$D$10+'СЕТ СН'!$F$6-'СЕТ СН'!$F$22</f>
        <v>1327.7635629500001</v>
      </c>
    </row>
    <row r="29" spans="1:25" ht="15.75" x14ac:dyDescent="0.2">
      <c r="A29" s="35">
        <f t="shared" si="0"/>
        <v>44548</v>
      </c>
      <c r="B29" s="36">
        <f>SUMIFS(СВЦЭМ!$C$39:$C$782,СВЦЭМ!$A$39:$A$782,$A29,СВЦЭМ!$B$39:$B$782,B$11)+'СЕТ СН'!$F$12+СВЦЭМ!$D$10+'СЕТ СН'!$F$6-'СЕТ СН'!$F$22</f>
        <v>1325.9704995900001</v>
      </c>
      <c r="C29" s="36">
        <f>SUMIFS(СВЦЭМ!$C$39:$C$782,СВЦЭМ!$A$39:$A$782,$A29,СВЦЭМ!$B$39:$B$782,C$11)+'СЕТ СН'!$F$12+СВЦЭМ!$D$10+'СЕТ СН'!$F$6-'СЕТ СН'!$F$22</f>
        <v>1362.0235578300001</v>
      </c>
      <c r="D29" s="36">
        <f>SUMIFS(СВЦЭМ!$C$39:$C$782,СВЦЭМ!$A$39:$A$782,$A29,СВЦЭМ!$B$39:$B$782,D$11)+'СЕТ СН'!$F$12+СВЦЭМ!$D$10+'СЕТ СН'!$F$6-'СЕТ СН'!$F$22</f>
        <v>1381.07326526</v>
      </c>
      <c r="E29" s="36">
        <f>SUMIFS(СВЦЭМ!$C$39:$C$782,СВЦЭМ!$A$39:$A$782,$A29,СВЦЭМ!$B$39:$B$782,E$11)+'СЕТ СН'!$F$12+СВЦЭМ!$D$10+'СЕТ СН'!$F$6-'СЕТ СН'!$F$22</f>
        <v>1382.1541416</v>
      </c>
      <c r="F29" s="36">
        <f>SUMIFS(СВЦЭМ!$C$39:$C$782,СВЦЭМ!$A$39:$A$782,$A29,СВЦЭМ!$B$39:$B$782,F$11)+'СЕТ СН'!$F$12+СВЦЭМ!$D$10+'СЕТ СН'!$F$6-'СЕТ СН'!$F$22</f>
        <v>1367.40843655</v>
      </c>
      <c r="G29" s="36">
        <f>SUMIFS(СВЦЭМ!$C$39:$C$782,СВЦЭМ!$A$39:$A$782,$A29,СВЦЭМ!$B$39:$B$782,G$11)+'СЕТ СН'!$F$12+СВЦЭМ!$D$10+'СЕТ СН'!$F$6-'СЕТ СН'!$F$22</f>
        <v>1333.6663707100001</v>
      </c>
      <c r="H29" s="36">
        <f>SUMIFS(СВЦЭМ!$C$39:$C$782,СВЦЭМ!$A$39:$A$782,$A29,СВЦЭМ!$B$39:$B$782,H$11)+'СЕТ СН'!$F$12+СВЦЭМ!$D$10+'СЕТ СН'!$F$6-'СЕТ СН'!$F$22</f>
        <v>1292.7755243500001</v>
      </c>
      <c r="I29" s="36">
        <f>SUMIFS(СВЦЭМ!$C$39:$C$782,СВЦЭМ!$A$39:$A$782,$A29,СВЦЭМ!$B$39:$B$782,I$11)+'СЕТ СН'!$F$12+СВЦЭМ!$D$10+'СЕТ СН'!$F$6-'СЕТ СН'!$F$22</f>
        <v>1277.4202667700001</v>
      </c>
      <c r="J29" s="36">
        <f>SUMIFS(СВЦЭМ!$C$39:$C$782,СВЦЭМ!$A$39:$A$782,$A29,СВЦЭМ!$B$39:$B$782,J$11)+'СЕТ СН'!$F$12+СВЦЭМ!$D$10+'СЕТ СН'!$F$6-'СЕТ СН'!$F$22</f>
        <v>1252.40125272</v>
      </c>
      <c r="K29" s="36">
        <f>SUMIFS(СВЦЭМ!$C$39:$C$782,СВЦЭМ!$A$39:$A$782,$A29,СВЦЭМ!$B$39:$B$782,K$11)+'СЕТ СН'!$F$12+СВЦЭМ!$D$10+'СЕТ СН'!$F$6-'СЕТ СН'!$F$22</f>
        <v>1287.93186287</v>
      </c>
      <c r="L29" s="36">
        <f>SUMIFS(СВЦЭМ!$C$39:$C$782,СВЦЭМ!$A$39:$A$782,$A29,СВЦЭМ!$B$39:$B$782,L$11)+'СЕТ СН'!$F$12+СВЦЭМ!$D$10+'СЕТ СН'!$F$6-'СЕТ СН'!$F$22</f>
        <v>1288.37465</v>
      </c>
      <c r="M29" s="36">
        <f>SUMIFS(СВЦЭМ!$C$39:$C$782,СВЦЭМ!$A$39:$A$782,$A29,СВЦЭМ!$B$39:$B$782,M$11)+'СЕТ СН'!$F$12+СВЦЭМ!$D$10+'СЕТ СН'!$F$6-'СЕТ СН'!$F$22</f>
        <v>1273.2336488200001</v>
      </c>
      <c r="N29" s="36">
        <f>SUMIFS(СВЦЭМ!$C$39:$C$782,СВЦЭМ!$A$39:$A$782,$A29,СВЦЭМ!$B$39:$B$782,N$11)+'СЕТ СН'!$F$12+СВЦЭМ!$D$10+'СЕТ СН'!$F$6-'СЕТ СН'!$F$22</f>
        <v>1274.0119807600001</v>
      </c>
      <c r="O29" s="36">
        <f>SUMIFS(СВЦЭМ!$C$39:$C$782,СВЦЭМ!$A$39:$A$782,$A29,СВЦЭМ!$B$39:$B$782,O$11)+'СЕТ СН'!$F$12+СВЦЭМ!$D$10+'СЕТ СН'!$F$6-'СЕТ СН'!$F$22</f>
        <v>1292.3383716800001</v>
      </c>
      <c r="P29" s="36">
        <f>SUMIFS(СВЦЭМ!$C$39:$C$782,СВЦЭМ!$A$39:$A$782,$A29,СВЦЭМ!$B$39:$B$782,P$11)+'СЕТ СН'!$F$12+СВЦЭМ!$D$10+'СЕТ СН'!$F$6-'СЕТ СН'!$F$22</f>
        <v>1328.23631817</v>
      </c>
      <c r="Q29" s="36">
        <f>SUMIFS(СВЦЭМ!$C$39:$C$782,СВЦЭМ!$A$39:$A$782,$A29,СВЦЭМ!$B$39:$B$782,Q$11)+'СЕТ СН'!$F$12+СВЦЭМ!$D$10+'СЕТ СН'!$F$6-'СЕТ СН'!$F$22</f>
        <v>1335.0925405200001</v>
      </c>
      <c r="R29" s="36">
        <f>SUMIFS(СВЦЭМ!$C$39:$C$782,СВЦЭМ!$A$39:$A$782,$A29,СВЦЭМ!$B$39:$B$782,R$11)+'СЕТ СН'!$F$12+СВЦЭМ!$D$10+'СЕТ СН'!$F$6-'СЕТ СН'!$F$22</f>
        <v>1320.4288991200001</v>
      </c>
      <c r="S29" s="36">
        <f>SUMIFS(СВЦЭМ!$C$39:$C$782,СВЦЭМ!$A$39:$A$782,$A29,СВЦЭМ!$B$39:$B$782,S$11)+'СЕТ СН'!$F$12+СВЦЭМ!$D$10+'СЕТ СН'!$F$6-'СЕТ СН'!$F$22</f>
        <v>1286.67150769</v>
      </c>
      <c r="T29" s="36">
        <f>SUMIFS(СВЦЭМ!$C$39:$C$782,СВЦЭМ!$A$39:$A$782,$A29,СВЦЭМ!$B$39:$B$782,T$11)+'СЕТ СН'!$F$12+СВЦЭМ!$D$10+'СЕТ СН'!$F$6-'СЕТ СН'!$F$22</f>
        <v>1279.26671943</v>
      </c>
      <c r="U29" s="36">
        <f>SUMIFS(СВЦЭМ!$C$39:$C$782,СВЦЭМ!$A$39:$A$782,$A29,СВЦЭМ!$B$39:$B$782,U$11)+'СЕТ СН'!$F$12+СВЦЭМ!$D$10+'СЕТ СН'!$F$6-'СЕТ СН'!$F$22</f>
        <v>1279.96966533</v>
      </c>
      <c r="V29" s="36">
        <f>SUMIFS(СВЦЭМ!$C$39:$C$782,СВЦЭМ!$A$39:$A$782,$A29,СВЦЭМ!$B$39:$B$782,V$11)+'СЕТ СН'!$F$12+СВЦЭМ!$D$10+'СЕТ СН'!$F$6-'СЕТ СН'!$F$22</f>
        <v>1280.1865711400001</v>
      </c>
      <c r="W29" s="36">
        <f>SUMIFS(СВЦЭМ!$C$39:$C$782,СВЦЭМ!$A$39:$A$782,$A29,СВЦЭМ!$B$39:$B$782,W$11)+'СЕТ СН'!$F$12+СВЦЭМ!$D$10+'СЕТ СН'!$F$6-'СЕТ СН'!$F$22</f>
        <v>1299.6476098200001</v>
      </c>
      <c r="X29" s="36">
        <f>SUMIFS(СВЦЭМ!$C$39:$C$782,СВЦЭМ!$A$39:$A$782,$A29,СВЦЭМ!$B$39:$B$782,X$11)+'СЕТ СН'!$F$12+СВЦЭМ!$D$10+'СЕТ СН'!$F$6-'СЕТ СН'!$F$22</f>
        <v>1319.3007572200002</v>
      </c>
      <c r="Y29" s="36">
        <f>SUMIFS(СВЦЭМ!$C$39:$C$782,СВЦЭМ!$A$39:$A$782,$A29,СВЦЭМ!$B$39:$B$782,Y$11)+'СЕТ СН'!$F$12+СВЦЭМ!$D$10+'СЕТ СН'!$F$6-'СЕТ СН'!$F$22</f>
        <v>1340.82070877</v>
      </c>
    </row>
    <row r="30" spans="1:25" ht="15.75" x14ac:dyDescent="0.2">
      <c r="A30" s="35">
        <f t="shared" si="0"/>
        <v>44549</v>
      </c>
      <c r="B30" s="36">
        <f>SUMIFS(СВЦЭМ!$C$39:$C$782,СВЦЭМ!$A$39:$A$782,$A30,СВЦЭМ!$B$39:$B$782,B$11)+'СЕТ СН'!$F$12+СВЦЭМ!$D$10+'СЕТ СН'!$F$6-'СЕТ СН'!$F$22</f>
        <v>1299.3702855700001</v>
      </c>
      <c r="C30" s="36">
        <f>SUMIFS(СВЦЭМ!$C$39:$C$782,СВЦЭМ!$A$39:$A$782,$A30,СВЦЭМ!$B$39:$B$782,C$11)+'СЕТ СН'!$F$12+СВЦЭМ!$D$10+'СЕТ СН'!$F$6-'СЕТ СН'!$F$22</f>
        <v>1301.8544147699999</v>
      </c>
      <c r="D30" s="36">
        <f>SUMIFS(СВЦЭМ!$C$39:$C$782,СВЦЭМ!$A$39:$A$782,$A30,СВЦЭМ!$B$39:$B$782,D$11)+'СЕТ СН'!$F$12+СВЦЭМ!$D$10+'СЕТ СН'!$F$6-'СЕТ СН'!$F$22</f>
        <v>1337.5784864100001</v>
      </c>
      <c r="E30" s="36">
        <f>SUMIFS(СВЦЭМ!$C$39:$C$782,СВЦЭМ!$A$39:$A$782,$A30,СВЦЭМ!$B$39:$B$782,E$11)+'СЕТ СН'!$F$12+СВЦЭМ!$D$10+'СЕТ СН'!$F$6-'СЕТ СН'!$F$22</f>
        <v>1346.3587502600001</v>
      </c>
      <c r="F30" s="36">
        <f>SUMIFS(СВЦЭМ!$C$39:$C$782,СВЦЭМ!$A$39:$A$782,$A30,СВЦЭМ!$B$39:$B$782,F$11)+'СЕТ СН'!$F$12+СВЦЭМ!$D$10+'СЕТ СН'!$F$6-'СЕТ СН'!$F$22</f>
        <v>1334.71970483</v>
      </c>
      <c r="G30" s="36">
        <f>SUMIFS(СВЦЭМ!$C$39:$C$782,СВЦЭМ!$A$39:$A$782,$A30,СВЦЭМ!$B$39:$B$782,G$11)+'СЕТ СН'!$F$12+СВЦЭМ!$D$10+'СЕТ СН'!$F$6-'СЕТ СН'!$F$22</f>
        <v>1324.5014011400001</v>
      </c>
      <c r="H30" s="36">
        <f>SUMIFS(СВЦЭМ!$C$39:$C$782,СВЦЭМ!$A$39:$A$782,$A30,СВЦЭМ!$B$39:$B$782,H$11)+'СЕТ СН'!$F$12+СВЦЭМ!$D$10+'СЕТ СН'!$F$6-'СЕТ СН'!$F$22</f>
        <v>1298.3255804200001</v>
      </c>
      <c r="I30" s="36">
        <f>SUMIFS(СВЦЭМ!$C$39:$C$782,СВЦЭМ!$A$39:$A$782,$A30,СВЦЭМ!$B$39:$B$782,I$11)+'СЕТ СН'!$F$12+СВЦЭМ!$D$10+'СЕТ СН'!$F$6-'СЕТ СН'!$F$22</f>
        <v>1293.45546524</v>
      </c>
      <c r="J30" s="36">
        <f>SUMIFS(СВЦЭМ!$C$39:$C$782,СВЦЭМ!$A$39:$A$782,$A30,СВЦЭМ!$B$39:$B$782,J$11)+'СЕТ СН'!$F$12+СВЦЭМ!$D$10+'СЕТ СН'!$F$6-'СЕТ СН'!$F$22</f>
        <v>1285.9004658599999</v>
      </c>
      <c r="K30" s="36">
        <f>SUMIFS(СВЦЭМ!$C$39:$C$782,СВЦЭМ!$A$39:$A$782,$A30,СВЦЭМ!$B$39:$B$782,K$11)+'СЕТ СН'!$F$12+СВЦЭМ!$D$10+'СЕТ СН'!$F$6-'СЕТ СН'!$F$22</f>
        <v>1271.78933465</v>
      </c>
      <c r="L30" s="36">
        <f>SUMIFS(СВЦЭМ!$C$39:$C$782,СВЦЭМ!$A$39:$A$782,$A30,СВЦЭМ!$B$39:$B$782,L$11)+'СЕТ СН'!$F$12+СВЦЭМ!$D$10+'СЕТ СН'!$F$6-'СЕТ СН'!$F$22</f>
        <v>1277.17447498</v>
      </c>
      <c r="M30" s="36">
        <f>SUMIFS(СВЦЭМ!$C$39:$C$782,СВЦЭМ!$A$39:$A$782,$A30,СВЦЭМ!$B$39:$B$782,M$11)+'СЕТ СН'!$F$12+СВЦЭМ!$D$10+'СЕТ СН'!$F$6-'СЕТ СН'!$F$22</f>
        <v>1265.2138286900001</v>
      </c>
      <c r="N30" s="36">
        <f>SUMIFS(СВЦЭМ!$C$39:$C$782,СВЦЭМ!$A$39:$A$782,$A30,СВЦЭМ!$B$39:$B$782,N$11)+'СЕТ СН'!$F$12+СВЦЭМ!$D$10+'СЕТ СН'!$F$6-'СЕТ СН'!$F$22</f>
        <v>1268.5300199400001</v>
      </c>
      <c r="O30" s="36">
        <f>SUMIFS(СВЦЭМ!$C$39:$C$782,СВЦЭМ!$A$39:$A$782,$A30,СВЦЭМ!$B$39:$B$782,O$11)+'СЕТ СН'!$F$12+СВЦЭМ!$D$10+'СЕТ СН'!$F$6-'СЕТ СН'!$F$22</f>
        <v>1285.8442651400001</v>
      </c>
      <c r="P30" s="36">
        <f>SUMIFS(СВЦЭМ!$C$39:$C$782,СВЦЭМ!$A$39:$A$782,$A30,СВЦЭМ!$B$39:$B$782,P$11)+'СЕТ СН'!$F$12+СВЦЭМ!$D$10+'СЕТ СН'!$F$6-'СЕТ СН'!$F$22</f>
        <v>1304.8085859600001</v>
      </c>
      <c r="Q30" s="36">
        <f>SUMIFS(СВЦЭМ!$C$39:$C$782,СВЦЭМ!$A$39:$A$782,$A30,СВЦЭМ!$B$39:$B$782,Q$11)+'СЕТ СН'!$F$12+СВЦЭМ!$D$10+'СЕТ СН'!$F$6-'СЕТ СН'!$F$22</f>
        <v>1303.1393564800001</v>
      </c>
      <c r="R30" s="36">
        <f>SUMIFS(СВЦЭМ!$C$39:$C$782,СВЦЭМ!$A$39:$A$782,$A30,СВЦЭМ!$B$39:$B$782,R$11)+'СЕТ СН'!$F$12+СВЦЭМ!$D$10+'СЕТ СН'!$F$6-'СЕТ СН'!$F$22</f>
        <v>1286.2349210500001</v>
      </c>
      <c r="S30" s="36">
        <f>SUMIFS(СВЦЭМ!$C$39:$C$782,СВЦЭМ!$A$39:$A$782,$A30,СВЦЭМ!$B$39:$B$782,S$11)+'СЕТ СН'!$F$12+СВЦЭМ!$D$10+'СЕТ СН'!$F$6-'СЕТ СН'!$F$22</f>
        <v>1259.0277591199999</v>
      </c>
      <c r="T30" s="36">
        <f>SUMIFS(СВЦЭМ!$C$39:$C$782,СВЦЭМ!$A$39:$A$782,$A30,СВЦЭМ!$B$39:$B$782,T$11)+'СЕТ СН'!$F$12+СВЦЭМ!$D$10+'СЕТ СН'!$F$6-'СЕТ СН'!$F$22</f>
        <v>1259.3519079600001</v>
      </c>
      <c r="U30" s="36">
        <f>SUMIFS(СВЦЭМ!$C$39:$C$782,СВЦЭМ!$A$39:$A$782,$A30,СВЦЭМ!$B$39:$B$782,U$11)+'СЕТ СН'!$F$12+СВЦЭМ!$D$10+'СЕТ СН'!$F$6-'СЕТ СН'!$F$22</f>
        <v>1265.2315645799999</v>
      </c>
      <c r="V30" s="36">
        <f>SUMIFS(СВЦЭМ!$C$39:$C$782,СВЦЭМ!$A$39:$A$782,$A30,СВЦЭМ!$B$39:$B$782,V$11)+'СЕТ СН'!$F$12+СВЦЭМ!$D$10+'СЕТ СН'!$F$6-'СЕТ СН'!$F$22</f>
        <v>1272.09030456</v>
      </c>
      <c r="W30" s="36">
        <f>SUMIFS(СВЦЭМ!$C$39:$C$782,СВЦЭМ!$A$39:$A$782,$A30,СВЦЭМ!$B$39:$B$782,W$11)+'СЕТ СН'!$F$12+СВЦЭМ!$D$10+'СЕТ СН'!$F$6-'СЕТ СН'!$F$22</f>
        <v>1284.4075800099999</v>
      </c>
      <c r="X30" s="36">
        <f>SUMIFS(СВЦЭМ!$C$39:$C$782,СВЦЭМ!$A$39:$A$782,$A30,СВЦЭМ!$B$39:$B$782,X$11)+'СЕТ СН'!$F$12+СВЦЭМ!$D$10+'СЕТ СН'!$F$6-'СЕТ СН'!$F$22</f>
        <v>1314.89063323</v>
      </c>
      <c r="Y30" s="36">
        <f>SUMIFS(СВЦЭМ!$C$39:$C$782,СВЦЭМ!$A$39:$A$782,$A30,СВЦЭМ!$B$39:$B$782,Y$11)+'СЕТ СН'!$F$12+СВЦЭМ!$D$10+'СЕТ СН'!$F$6-'СЕТ СН'!$F$22</f>
        <v>1333.36681202</v>
      </c>
    </row>
    <row r="31" spans="1:25" ht="15.75" x14ac:dyDescent="0.2">
      <c r="A31" s="35">
        <f t="shared" si="0"/>
        <v>44550</v>
      </c>
      <c r="B31" s="36">
        <f>SUMIFS(СВЦЭМ!$C$39:$C$782,СВЦЭМ!$A$39:$A$782,$A31,СВЦЭМ!$B$39:$B$782,B$11)+'СЕТ СН'!$F$12+СВЦЭМ!$D$10+'СЕТ СН'!$F$6-'СЕТ СН'!$F$22</f>
        <v>1341.46233874</v>
      </c>
      <c r="C31" s="36">
        <f>SUMIFS(СВЦЭМ!$C$39:$C$782,СВЦЭМ!$A$39:$A$782,$A31,СВЦЭМ!$B$39:$B$782,C$11)+'СЕТ СН'!$F$12+СВЦЭМ!$D$10+'СЕТ СН'!$F$6-'СЕТ СН'!$F$22</f>
        <v>1340.2486032500001</v>
      </c>
      <c r="D31" s="36">
        <f>SUMIFS(СВЦЭМ!$C$39:$C$782,СВЦЭМ!$A$39:$A$782,$A31,СВЦЭМ!$B$39:$B$782,D$11)+'СЕТ СН'!$F$12+СВЦЭМ!$D$10+'СЕТ СН'!$F$6-'СЕТ СН'!$F$22</f>
        <v>1346.42576992</v>
      </c>
      <c r="E31" s="36">
        <f>SUMIFS(СВЦЭМ!$C$39:$C$782,СВЦЭМ!$A$39:$A$782,$A31,СВЦЭМ!$B$39:$B$782,E$11)+'СЕТ СН'!$F$12+СВЦЭМ!$D$10+'СЕТ СН'!$F$6-'СЕТ СН'!$F$22</f>
        <v>1352.1540635200001</v>
      </c>
      <c r="F31" s="36">
        <f>SUMIFS(СВЦЭМ!$C$39:$C$782,СВЦЭМ!$A$39:$A$782,$A31,СВЦЭМ!$B$39:$B$782,F$11)+'СЕТ СН'!$F$12+СВЦЭМ!$D$10+'СЕТ СН'!$F$6-'СЕТ СН'!$F$22</f>
        <v>1343.18519558</v>
      </c>
      <c r="G31" s="36">
        <f>SUMIFS(СВЦЭМ!$C$39:$C$782,СВЦЭМ!$A$39:$A$782,$A31,СВЦЭМ!$B$39:$B$782,G$11)+'СЕТ СН'!$F$12+СВЦЭМ!$D$10+'СЕТ СН'!$F$6-'СЕТ СН'!$F$22</f>
        <v>1320.2359854900001</v>
      </c>
      <c r="H31" s="36">
        <f>SUMIFS(СВЦЭМ!$C$39:$C$782,СВЦЭМ!$A$39:$A$782,$A31,СВЦЭМ!$B$39:$B$782,H$11)+'СЕТ СН'!$F$12+СВЦЭМ!$D$10+'СЕТ СН'!$F$6-'СЕТ СН'!$F$22</f>
        <v>1271.9908151500001</v>
      </c>
      <c r="I31" s="36">
        <f>SUMIFS(СВЦЭМ!$C$39:$C$782,СВЦЭМ!$A$39:$A$782,$A31,СВЦЭМ!$B$39:$B$782,I$11)+'СЕТ СН'!$F$12+СВЦЭМ!$D$10+'СЕТ СН'!$F$6-'СЕТ СН'!$F$22</f>
        <v>1276.93613304</v>
      </c>
      <c r="J31" s="36">
        <f>SUMIFS(СВЦЭМ!$C$39:$C$782,СВЦЭМ!$A$39:$A$782,$A31,СВЦЭМ!$B$39:$B$782,J$11)+'СЕТ СН'!$F$12+СВЦЭМ!$D$10+'СЕТ СН'!$F$6-'СЕТ СН'!$F$22</f>
        <v>1294.0558969400001</v>
      </c>
      <c r="K31" s="36">
        <f>SUMIFS(СВЦЭМ!$C$39:$C$782,СВЦЭМ!$A$39:$A$782,$A31,СВЦЭМ!$B$39:$B$782,K$11)+'СЕТ СН'!$F$12+СВЦЭМ!$D$10+'СЕТ СН'!$F$6-'СЕТ СН'!$F$22</f>
        <v>1296.9917628400001</v>
      </c>
      <c r="L31" s="36">
        <f>SUMIFS(СВЦЭМ!$C$39:$C$782,СВЦЭМ!$A$39:$A$782,$A31,СВЦЭМ!$B$39:$B$782,L$11)+'СЕТ СН'!$F$12+СВЦЭМ!$D$10+'СЕТ СН'!$F$6-'СЕТ СН'!$F$22</f>
        <v>1306.9120427800001</v>
      </c>
      <c r="M31" s="36">
        <f>SUMIFS(СВЦЭМ!$C$39:$C$782,СВЦЭМ!$A$39:$A$782,$A31,СВЦЭМ!$B$39:$B$782,M$11)+'СЕТ СН'!$F$12+СВЦЭМ!$D$10+'СЕТ СН'!$F$6-'СЕТ СН'!$F$22</f>
        <v>1309.9465251900001</v>
      </c>
      <c r="N31" s="36">
        <f>SUMIFS(СВЦЭМ!$C$39:$C$782,СВЦЭМ!$A$39:$A$782,$A31,СВЦЭМ!$B$39:$B$782,N$11)+'СЕТ СН'!$F$12+СВЦЭМ!$D$10+'СЕТ СН'!$F$6-'СЕТ СН'!$F$22</f>
        <v>1305.03737174</v>
      </c>
      <c r="O31" s="36">
        <f>SUMIFS(СВЦЭМ!$C$39:$C$782,СВЦЭМ!$A$39:$A$782,$A31,СВЦЭМ!$B$39:$B$782,O$11)+'СЕТ СН'!$F$12+СВЦЭМ!$D$10+'СЕТ СН'!$F$6-'СЕТ СН'!$F$22</f>
        <v>1311.62698735</v>
      </c>
      <c r="P31" s="36">
        <f>SUMIFS(СВЦЭМ!$C$39:$C$782,СВЦЭМ!$A$39:$A$782,$A31,СВЦЭМ!$B$39:$B$782,P$11)+'СЕТ СН'!$F$12+СВЦЭМ!$D$10+'СЕТ СН'!$F$6-'СЕТ СН'!$F$22</f>
        <v>1313.8698363999999</v>
      </c>
      <c r="Q31" s="36">
        <f>SUMIFS(СВЦЭМ!$C$39:$C$782,СВЦЭМ!$A$39:$A$782,$A31,СВЦЭМ!$B$39:$B$782,Q$11)+'СЕТ СН'!$F$12+СВЦЭМ!$D$10+'СЕТ СН'!$F$6-'СЕТ СН'!$F$22</f>
        <v>1301.6570309900001</v>
      </c>
      <c r="R31" s="36">
        <f>SUMIFS(СВЦЭМ!$C$39:$C$782,СВЦЭМ!$A$39:$A$782,$A31,СВЦЭМ!$B$39:$B$782,R$11)+'СЕТ СН'!$F$12+СВЦЭМ!$D$10+'СЕТ СН'!$F$6-'СЕТ СН'!$F$22</f>
        <v>1283.50050878</v>
      </c>
      <c r="S31" s="36">
        <f>SUMIFS(СВЦЭМ!$C$39:$C$782,СВЦЭМ!$A$39:$A$782,$A31,СВЦЭМ!$B$39:$B$782,S$11)+'СЕТ СН'!$F$12+СВЦЭМ!$D$10+'СЕТ СН'!$F$6-'СЕТ СН'!$F$22</f>
        <v>1297.8430039</v>
      </c>
      <c r="T31" s="36">
        <f>SUMIFS(СВЦЭМ!$C$39:$C$782,СВЦЭМ!$A$39:$A$782,$A31,СВЦЭМ!$B$39:$B$782,T$11)+'СЕТ СН'!$F$12+СВЦЭМ!$D$10+'СЕТ СН'!$F$6-'СЕТ СН'!$F$22</f>
        <v>1300.8451263700001</v>
      </c>
      <c r="U31" s="36">
        <f>SUMIFS(СВЦЭМ!$C$39:$C$782,СВЦЭМ!$A$39:$A$782,$A31,СВЦЭМ!$B$39:$B$782,U$11)+'СЕТ СН'!$F$12+СВЦЭМ!$D$10+'СЕТ СН'!$F$6-'СЕТ СН'!$F$22</f>
        <v>1305.0002367700001</v>
      </c>
      <c r="V31" s="36">
        <f>SUMIFS(СВЦЭМ!$C$39:$C$782,СВЦЭМ!$A$39:$A$782,$A31,СВЦЭМ!$B$39:$B$782,V$11)+'СЕТ СН'!$F$12+СВЦЭМ!$D$10+'СЕТ СН'!$F$6-'СЕТ СН'!$F$22</f>
        <v>1304.7231166199999</v>
      </c>
      <c r="W31" s="36">
        <f>SUMIFS(СВЦЭМ!$C$39:$C$782,СВЦЭМ!$A$39:$A$782,$A31,СВЦЭМ!$B$39:$B$782,W$11)+'СЕТ СН'!$F$12+СВЦЭМ!$D$10+'СЕТ СН'!$F$6-'СЕТ СН'!$F$22</f>
        <v>1306.55795423</v>
      </c>
      <c r="X31" s="36">
        <f>SUMIFS(СВЦЭМ!$C$39:$C$782,СВЦЭМ!$A$39:$A$782,$A31,СВЦЭМ!$B$39:$B$782,X$11)+'СЕТ СН'!$F$12+СВЦЭМ!$D$10+'СЕТ СН'!$F$6-'СЕТ СН'!$F$22</f>
        <v>1373.39005228</v>
      </c>
      <c r="Y31" s="36">
        <f>SUMIFS(СВЦЭМ!$C$39:$C$782,СВЦЭМ!$A$39:$A$782,$A31,СВЦЭМ!$B$39:$B$782,Y$11)+'СЕТ СН'!$F$12+СВЦЭМ!$D$10+'СЕТ СН'!$F$6-'СЕТ СН'!$F$22</f>
        <v>1363.09050157</v>
      </c>
    </row>
    <row r="32" spans="1:25" ht="15.75" x14ac:dyDescent="0.2">
      <c r="A32" s="35">
        <f t="shared" si="0"/>
        <v>44551</v>
      </c>
      <c r="B32" s="36">
        <f>SUMIFS(СВЦЭМ!$C$39:$C$782,СВЦЭМ!$A$39:$A$782,$A32,СВЦЭМ!$B$39:$B$782,B$11)+'СЕТ СН'!$F$12+СВЦЭМ!$D$10+'СЕТ СН'!$F$6-'СЕТ СН'!$F$22</f>
        <v>1355.74151839</v>
      </c>
      <c r="C32" s="36">
        <f>SUMIFS(СВЦЭМ!$C$39:$C$782,СВЦЭМ!$A$39:$A$782,$A32,СВЦЭМ!$B$39:$B$782,C$11)+'СЕТ СН'!$F$12+СВЦЭМ!$D$10+'СЕТ СН'!$F$6-'СЕТ СН'!$F$22</f>
        <v>1344.34595921</v>
      </c>
      <c r="D32" s="36">
        <f>SUMIFS(СВЦЭМ!$C$39:$C$782,СВЦЭМ!$A$39:$A$782,$A32,СВЦЭМ!$B$39:$B$782,D$11)+'СЕТ СН'!$F$12+СВЦЭМ!$D$10+'СЕТ СН'!$F$6-'СЕТ СН'!$F$22</f>
        <v>1337.7579835399999</v>
      </c>
      <c r="E32" s="36">
        <f>SUMIFS(СВЦЭМ!$C$39:$C$782,СВЦЭМ!$A$39:$A$782,$A32,СВЦЭМ!$B$39:$B$782,E$11)+'СЕТ СН'!$F$12+СВЦЭМ!$D$10+'СЕТ СН'!$F$6-'СЕТ СН'!$F$22</f>
        <v>1279.4998209600001</v>
      </c>
      <c r="F32" s="36">
        <f>SUMIFS(СВЦЭМ!$C$39:$C$782,СВЦЭМ!$A$39:$A$782,$A32,СВЦЭМ!$B$39:$B$782,F$11)+'СЕТ СН'!$F$12+СВЦЭМ!$D$10+'СЕТ СН'!$F$6-'СЕТ СН'!$F$22</f>
        <v>1294.18515963</v>
      </c>
      <c r="G32" s="36">
        <f>SUMIFS(СВЦЭМ!$C$39:$C$782,СВЦЭМ!$A$39:$A$782,$A32,СВЦЭМ!$B$39:$B$782,G$11)+'СЕТ СН'!$F$12+СВЦЭМ!$D$10+'СЕТ СН'!$F$6-'СЕТ СН'!$F$22</f>
        <v>1268.4900331400002</v>
      </c>
      <c r="H32" s="36">
        <f>SUMIFS(СВЦЭМ!$C$39:$C$782,СВЦЭМ!$A$39:$A$782,$A32,СВЦЭМ!$B$39:$B$782,H$11)+'СЕТ СН'!$F$12+СВЦЭМ!$D$10+'СЕТ СН'!$F$6-'СЕТ СН'!$F$22</f>
        <v>1233.7603729500001</v>
      </c>
      <c r="I32" s="36">
        <f>SUMIFS(СВЦЭМ!$C$39:$C$782,СВЦЭМ!$A$39:$A$782,$A32,СВЦЭМ!$B$39:$B$782,I$11)+'СЕТ СН'!$F$12+СВЦЭМ!$D$10+'СЕТ СН'!$F$6-'СЕТ СН'!$F$22</f>
        <v>1269.5808112700001</v>
      </c>
      <c r="J32" s="36">
        <f>SUMIFS(СВЦЭМ!$C$39:$C$782,СВЦЭМ!$A$39:$A$782,$A32,СВЦЭМ!$B$39:$B$782,J$11)+'СЕТ СН'!$F$12+СВЦЭМ!$D$10+'СЕТ СН'!$F$6-'СЕТ СН'!$F$22</f>
        <v>1275.5153452300001</v>
      </c>
      <c r="K32" s="36">
        <f>SUMIFS(СВЦЭМ!$C$39:$C$782,СВЦЭМ!$A$39:$A$782,$A32,СВЦЭМ!$B$39:$B$782,K$11)+'СЕТ СН'!$F$12+СВЦЭМ!$D$10+'СЕТ СН'!$F$6-'СЕТ СН'!$F$22</f>
        <v>1238.68291819</v>
      </c>
      <c r="L32" s="36">
        <f>SUMIFS(СВЦЭМ!$C$39:$C$782,СВЦЭМ!$A$39:$A$782,$A32,СВЦЭМ!$B$39:$B$782,L$11)+'СЕТ СН'!$F$12+СВЦЭМ!$D$10+'СЕТ СН'!$F$6-'СЕТ СН'!$F$22</f>
        <v>1246.60057005</v>
      </c>
      <c r="M32" s="36">
        <f>SUMIFS(СВЦЭМ!$C$39:$C$782,СВЦЭМ!$A$39:$A$782,$A32,СВЦЭМ!$B$39:$B$782,M$11)+'СЕТ СН'!$F$12+СВЦЭМ!$D$10+'СЕТ СН'!$F$6-'СЕТ СН'!$F$22</f>
        <v>1297.31131336</v>
      </c>
      <c r="N32" s="36">
        <f>SUMIFS(СВЦЭМ!$C$39:$C$782,СВЦЭМ!$A$39:$A$782,$A32,СВЦЭМ!$B$39:$B$782,N$11)+'СЕТ СН'!$F$12+СВЦЭМ!$D$10+'СЕТ СН'!$F$6-'СЕТ СН'!$F$22</f>
        <v>1307.5952273400001</v>
      </c>
      <c r="O32" s="36">
        <f>SUMIFS(СВЦЭМ!$C$39:$C$782,СВЦЭМ!$A$39:$A$782,$A32,СВЦЭМ!$B$39:$B$782,O$11)+'СЕТ СН'!$F$12+СВЦЭМ!$D$10+'СЕТ СН'!$F$6-'СЕТ СН'!$F$22</f>
        <v>1309.5389791600001</v>
      </c>
      <c r="P32" s="36">
        <f>SUMIFS(СВЦЭМ!$C$39:$C$782,СВЦЭМ!$A$39:$A$782,$A32,СВЦЭМ!$B$39:$B$782,P$11)+'СЕТ СН'!$F$12+СВЦЭМ!$D$10+'СЕТ СН'!$F$6-'СЕТ СН'!$F$22</f>
        <v>1309.0531892900001</v>
      </c>
      <c r="Q32" s="36">
        <f>SUMIFS(СВЦЭМ!$C$39:$C$782,СВЦЭМ!$A$39:$A$782,$A32,СВЦЭМ!$B$39:$B$782,Q$11)+'СЕТ СН'!$F$12+СВЦЭМ!$D$10+'СЕТ СН'!$F$6-'СЕТ СН'!$F$22</f>
        <v>1302.19928998</v>
      </c>
      <c r="R32" s="36">
        <f>SUMIFS(СВЦЭМ!$C$39:$C$782,СВЦЭМ!$A$39:$A$782,$A32,СВЦЭМ!$B$39:$B$782,R$11)+'СЕТ СН'!$F$12+СВЦЭМ!$D$10+'СЕТ СН'!$F$6-'СЕТ СН'!$F$22</f>
        <v>1298.44040212</v>
      </c>
      <c r="S32" s="36">
        <f>SUMIFS(СВЦЭМ!$C$39:$C$782,СВЦЭМ!$A$39:$A$782,$A32,СВЦЭМ!$B$39:$B$782,S$11)+'СЕТ СН'!$F$12+СВЦЭМ!$D$10+'СЕТ СН'!$F$6-'СЕТ СН'!$F$22</f>
        <v>1248.7485429600001</v>
      </c>
      <c r="T32" s="36">
        <f>SUMIFS(СВЦЭМ!$C$39:$C$782,СВЦЭМ!$A$39:$A$782,$A32,СВЦЭМ!$B$39:$B$782,T$11)+'СЕТ СН'!$F$12+СВЦЭМ!$D$10+'СЕТ СН'!$F$6-'СЕТ СН'!$F$22</f>
        <v>1273.7412802700001</v>
      </c>
      <c r="U32" s="36">
        <f>SUMIFS(СВЦЭМ!$C$39:$C$782,СВЦЭМ!$A$39:$A$782,$A32,СВЦЭМ!$B$39:$B$782,U$11)+'СЕТ СН'!$F$12+СВЦЭМ!$D$10+'СЕТ СН'!$F$6-'СЕТ СН'!$F$22</f>
        <v>1293.8817237600001</v>
      </c>
      <c r="V32" s="36">
        <f>SUMIFS(СВЦЭМ!$C$39:$C$782,СВЦЭМ!$A$39:$A$782,$A32,СВЦЭМ!$B$39:$B$782,V$11)+'СЕТ СН'!$F$12+СВЦЭМ!$D$10+'СЕТ СН'!$F$6-'СЕТ СН'!$F$22</f>
        <v>1287.63246757</v>
      </c>
      <c r="W32" s="36">
        <f>SUMIFS(СВЦЭМ!$C$39:$C$782,СВЦЭМ!$A$39:$A$782,$A32,СВЦЭМ!$B$39:$B$782,W$11)+'СЕТ СН'!$F$12+СВЦЭМ!$D$10+'СЕТ СН'!$F$6-'СЕТ СН'!$F$22</f>
        <v>1306.7623031000001</v>
      </c>
      <c r="X32" s="36">
        <f>SUMIFS(СВЦЭМ!$C$39:$C$782,СВЦЭМ!$A$39:$A$782,$A32,СВЦЭМ!$B$39:$B$782,X$11)+'СЕТ СН'!$F$12+СВЦЭМ!$D$10+'СЕТ СН'!$F$6-'СЕТ СН'!$F$22</f>
        <v>1324.1740772400001</v>
      </c>
      <c r="Y32" s="36">
        <f>SUMIFS(СВЦЭМ!$C$39:$C$782,СВЦЭМ!$A$39:$A$782,$A32,СВЦЭМ!$B$39:$B$782,Y$11)+'СЕТ СН'!$F$12+СВЦЭМ!$D$10+'СЕТ СН'!$F$6-'СЕТ СН'!$F$22</f>
        <v>1372.46106532</v>
      </c>
    </row>
    <row r="33" spans="1:25" ht="15.75" x14ac:dyDescent="0.2">
      <c r="A33" s="35">
        <f t="shared" si="0"/>
        <v>44552</v>
      </c>
      <c r="B33" s="36">
        <f>SUMIFS(СВЦЭМ!$C$39:$C$782,СВЦЭМ!$A$39:$A$782,$A33,СВЦЭМ!$B$39:$B$782,B$11)+'СЕТ СН'!$F$12+СВЦЭМ!$D$10+'СЕТ СН'!$F$6-'СЕТ СН'!$F$22</f>
        <v>1348.5470803800001</v>
      </c>
      <c r="C33" s="36">
        <f>SUMIFS(СВЦЭМ!$C$39:$C$782,СВЦЭМ!$A$39:$A$782,$A33,СВЦЭМ!$B$39:$B$782,C$11)+'СЕТ СН'!$F$12+СВЦЭМ!$D$10+'СЕТ СН'!$F$6-'СЕТ СН'!$F$22</f>
        <v>1332.3178583399999</v>
      </c>
      <c r="D33" s="36">
        <f>SUMIFS(СВЦЭМ!$C$39:$C$782,СВЦЭМ!$A$39:$A$782,$A33,СВЦЭМ!$B$39:$B$782,D$11)+'СЕТ СН'!$F$12+СВЦЭМ!$D$10+'СЕТ СН'!$F$6-'СЕТ СН'!$F$22</f>
        <v>1281.99040653</v>
      </c>
      <c r="E33" s="36">
        <f>SUMIFS(СВЦЭМ!$C$39:$C$782,СВЦЭМ!$A$39:$A$782,$A33,СВЦЭМ!$B$39:$B$782,E$11)+'СЕТ СН'!$F$12+СВЦЭМ!$D$10+'СЕТ СН'!$F$6-'СЕТ СН'!$F$22</f>
        <v>1275.3372468800001</v>
      </c>
      <c r="F33" s="36">
        <f>SUMIFS(СВЦЭМ!$C$39:$C$782,СВЦЭМ!$A$39:$A$782,$A33,СВЦЭМ!$B$39:$B$782,F$11)+'СЕТ СН'!$F$12+СВЦЭМ!$D$10+'СЕТ СН'!$F$6-'СЕТ СН'!$F$22</f>
        <v>1246.3463761600001</v>
      </c>
      <c r="G33" s="36">
        <f>SUMIFS(СВЦЭМ!$C$39:$C$782,СВЦЭМ!$A$39:$A$782,$A33,СВЦЭМ!$B$39:$B$782,G$11)+'СЕТ СН'!$F$12+СВЦЭМ!$D$10+'СЕТ СН'!$F$6-'СЕТ СН'!$F$22</f>
        <v>1211.7375522</v>
      </c>
      <c r="H33" s="36">
        <f>SUMIFS(СВЦЭМ!$C$39:$C$782,СВЦЭМ!$A$39:$A$782,$A33,СВЦЭМ!$B$39:$B$782,H$11)+'СЕТ СН'!$F$12+СВЦЭМ!$D$10+'СЕТ СН'!$F$6-'СЕТ СН'!$F$22</f>
        <v>1224.68690827</v>
      </c>
      <c r="I33" s="36">
        <f>SUMIFS(СВЦЭМ!$C$39:$C$782,СВЦЭМ!$A$39:$A$782,$A33,СВЦЭМ!$B$39:$B$782,I$11)+'СЕТ СН'!$F$12+СВЦЭМ!$D$10+'СЕТ СН'!$F$6-'СЕТ СН'!$F$22</f>
        <v>1226.4299970700001</v>
      </c>
      <c r="J33" s="36">
        <f>SUMIFS(СВЦЭМ!$C$39:$C$782,СВЦЭМ!$A$39:$A$782,$A33,СВЦЭМ!$B$39:$B$782,J$11)+'СЕТ СН'!$F$12+СВЦЭМ!$D$10+'СЕТ СН'!$F$6-'СЕТ СН'!$F$22</f>
        <v>1259.4194586200001</v>
      </c>
      <c r="K33" s="36">
        <f>SUMIFS(СВЦЭМ!$C$39:$C$782,СВЦЭМ!$A$39:$A$782,$A33,СВЦЭМ!$B$39:$B$782,K$11)+'СЕТ СН'!$F$12+СВЦЭМ!$D$10+'СЕТ СН'!$F$6-'СЕТ СН'!$F$22</f>
        <v>1275.04633147</v>
      </c>
      <c r="L33" s="36">
        <f>SUMIFS(СВЦЭМ!$C$39:$C$782,СВЦЭМ!$A$39:$A$782,$A33,СВЦЭМ!$B$39:$B$782,L$11)+'СЕТ СН'!$F$12+СВЦЭМ!$D$10+'СЕТ СН'!$F$6-'СЕТ СН'!$F$22</f>
        <v>1291.6288159000001</v>
      </c>
      <c r="M33" s="36">
        <f>SUMIFS(СВЦЭМ!$C$39:$C$782,СВЦЭМ!$A$39:$A$782,$A33,СВЦЭМ!$B$39:$B$782,M$11)+'СЕТ СН'!$F$12+СВЦЭМ!$D$10+'СЕТ СН'!$F$6-'СЕТ СН'!$F$22</f>
        <v>1345.21431968</v>
      </c>
      <c r="N33" s="36">
        <f>SUMIFS(СВЦЭМ!$C$39:$C$782,СВЦЭМ!$A$39:$A$782,$A33,СВЦЭМ!$B$39:$B$782,N$11)+'СЕТ СН'!$F$12+СВЦЭМ!$D$10+'СЕТ СН'!$F$6-'СЕТ СН'!$F$22</f>
        <v>1354.0116590600001</v>
      </c>
      <c r="O33" s="36">
        <f>SUMIFS(СВЦЭМ!$C$39:$C$782,СВЦЭМ!$A$39:$A$782,$A33,СВЦЭМ!$B$39:$B$782,O$11)+'СЕТ СН'!$F$12+СВЦЭМ!$D$10+'СЕТ СН'!$F$6-'СЕТ СН'!$F$22</f>
        <v>1353.3741009800001</v>
      </c>
      <c r="P33" s="36">
        <f>SUMIFS(СВЦЭМ!$C$39:$C$782,СВЦЭМ!$A$39:$A$782,$A33,СВЦЭМ!$B$39:$B$782,P$11)+'СЕТ СН'!$F$12+СВЦЭМ!$D$10+'СЕТ СН'!$F$6-'СЕТ СН'!$F$22</f>
        <v>1347.4180111200001</v>
      </c>
      <c r="Q33" s="36">
        <f>SUMIFS(СВЦЭМ!$C$39:$C$782,СВЦЭМ!$A$39:$A$782,$A33,СВЦЭМ!$B$39:$B$782,Q$11)+'СЕТ СН'!$F$12+СВЦЭМ!$D$10+'СЕТ СН'!$F$6-'СЕТ СН'!$F$22</f>
        <v>1338.68857723</v>
      </c>
      <c r="R33" s="36">
        <f>SUMIFS(СВЦЭМ!$C$39:$C$782,СВЦЭМ!$A$39:$A$782,$A33,СВЦЭМ!$B$39:$B$782,R$11)+'СЕТ СН'!$F$12+СВЦЭМ!$D$10+'СЕТ СН'!$F$6-'СЕТ СН'!$F$22</f>
        <v>1340.68756639</v>
      </c>
      <c r="S33" s="36">
        <f>SUMIFS(СВЦЭМ!$C$39:$C$782,СВЦЭМ!$A$39:$A$782,$A33,СВЦЭМ!$B$39:$B$782,S$11)+'СЕТ СН'!$F$12+СВЦЭМ!$D$10+'СЕТ СН'!$F$6-'СЕТ СН'!$F$22</f>
        <v>1280.43863422</v>
      </c>
      <c r="T33" s="36">
        <f>SUMIFS(СВЦЭМ!$C$39:$C$782,СВЦЭМ!$A$39:$A$782,$A33,СВЦЭМ!$B$39:$B$782,T$11)+'СЕТ СН'!$F$12+СВЦЭМ!$D$10+'СЕТ СН'!$F$6-'СЕТ СН'!$F$22</f>
        <v>1261.9051719900001</v>
      </c>
      <c r="U33" s="36">
        <f>SUMIFS(СВЦЭМ!$C$39:$C$782,СВЦЭМ!$A$39:$A$782,$A33,СВЦЭМ!$B$39:$B$782,U$11)+'СЕТ СН'!$F$12+СВЦЭМ!$D$10+'СЕТ СН'!$F$6-'СЕТ СН'!$F$22</f>
        <v>1260.6110942</v>
      </c>
      <c r="V33" s="36">
        <f>SUMIFS(СВЦЭМ!$C$39:$C$782,СВЦЭМ!$A$39:$A$782,$A33,СВЦЭМ!$B$39:$B$782,V$11)+'СЕТ СН'!$F$12+СВЦЭМ!$D$10+'СЕТ СН'!$F$6-'СЕТ СН'!$F$22</f>
        <v>1318.0114370599999</v>
      </c>
      <c r="W33" s="36">
        <f>SUMIFS(СВЦЭМ!$C$39:$C$782,СВЦЭМ!$A$39:$A$782,$A33,СВЦЭМ!$B$39:$B$782,W$11)+'СЕТ СН'!$F$12+СВЦЭМ!$D$10+'СЕТ СН'!$F$6-'СЕТ СН'!$F$22</f>
        <v>1334.98581279</v>
      </c>
      <c r="X33" s="36">
        <f>SUMIFS(СВЦЭМ!$C$39:$C$782,СВЦЭМ!$A$39:$A$782,$A33,СВЦЭМ!$B$39:$B$782,X$11)+'СЕТ СН'!$F$12+СВЦЭМ!$D$10+'СЕТ СН'!$F$6-'СЕТ СН'!$F$22</f>
        <v>1325.9963218099999</v>
      </c>
      <c r="Y33" s="36">
        <f>SUMIFS(СВЦЭМ!$C$39:$C$782,СВЦЭМ!$A$39:$A$782,$A33,СВЦЭМ!$B$39:$B$782,Y$11)+'СЕТ СН'!$F$12+СВЦЭМ!$D$10+'СЕТ СН'!$F$6-'СЕТ СН'!$F$22</f>
        <v>1375.5167620899999</v>
      </c>
    </row>
    <row r="34" spans="1:25" ht="15.75" x14ac:dyDescent="0.2">
      <c r="A34" s="35">
        <f t="shared" si="0"/>
        <v>44553</v>
      </c>
      <c r="B34" s="36">
        <f>SUMIFS(СВЦЭМ!$C$39:$C$782,СВЦЭМ!$A$39:$A$782,$A34,СВЦЭМ!$B$39:$B$782,B$11)+'СЕТ СН'!$F$12+СВЦЭМ!$D$10+'СЕТ СН'!$F$6-'СЕТ СН'!$F$22</f>
        <v>1316.3552594400001</v>
      </c>
      <c r="C34" s="36">
        <f>SUMIFS(СВЦЭМ!$C$39:$C$782,СВЦЭМ!$A$39:$A$782,$A34,СВЦЭМ!$B$39:$B$782,C$11)+'СЕТ СН'!$F$12+СВЦЭМ!$D$10+'СЕТ СН'!$F$6-'СЕТ СН'!$F$22</f>
        <v>1327.29397359</v>
      </c>
      <c r="D34" s="36">
        <f>SUMIFS(СВЦЭМ!$C$39:$C$782,СВЦЭМ!$A$39:$A$782,$A34,СВЦЭМ!$B$39:$B$782,D$11)+'СЕТ СН'!$F$12+СВЦЭМ!$D$10+'СЕТ СН'!$F$6-'СЕТ СН'!$F$22</f>
        <v>1351.3801998700001</v>
      </c>
      <c r="E34" s="36">
        <f>SUMIFS(СВЦЭМ!$C$39:$C$782,СВЦЭМ!$A$39:$A$782,$A34,СВЦЭМ!$B$39:$B$782,E$11)+'СЕТ СН'!$F$12+СВЦЭМ!$D$10+'СЕТ СН'!$F$6-'СЕТ СН'!$F$22</f>
        <v>1347.0190915400001</v>
      </c>
      <c r="F34" s="36">
        <f>SUMIFS(СВЦЭМ!$C$39:$C$782,СВЦЭМ!$A$39:$A$782,$A34,СВЦЭМ!$B$39:$B$782,F$11)+'СЕТ СН'!$F$12+СВЦЭМ!$D$10+'СЕТ СН'!$F$6-'СЕТ СН'!$F$22</f>
        <v>1327.0837760100001</v>
      </c>
      <c r="G34" s="36">
        <f>SUMIFS(СВЦЭМ!$C$39:$C$782,СВЦЭМ!$A$39:$A$782,$A34,СВЦЭМ!$B$39:$B$782,G$11)+'СЕТ СН'!$F$12+СВЦЭМ!$D$10+'СЕТ СН'!$F$6-'СЕТ СН'!$F$22</f>
        <v>1297.3101263600001</v>
      </c>
      <c r="H34" s="36">
        <f>SUMIFS(СВЦЭМ!$C$39:$C$782,СВЦЭМ!$A$39:$A$782,$A34,СВЦЭМ!$B$39:$B$782,H$11)+'СЕТ СН'!$F$12+СВЦЭМ!$D$10+'СЕТ СН'!$F$6-'СЕТ СН'!$F$22</f>
        <v>1267.1353861100001</v>
      </c>
      <c r="I34" s="36">
        <f>SUMIFS(СВЦЭМ!$C$39:$C$782,СВЦЭМ!$A$39:$A$782,$A34,СВЦЭМ!$B$39:$B$782,I$11)+'СЕТ СН'!$F$12+СВЦЭМ!$D$10+'СЕТ СН'!$F$6-'СЕТ СН'!$F$22</f>
        <v>1296.59665997</v>
      </c>
      <c r="J34" s="36">
        <f>SUMIFS(СВЦЭМ!$C$39:$C$782,СВЦЭМ!$A$39:$A$782,$A34,СВЦЭМ!$B$39:$B$782,J$11)+'СЕТ СН'!$F$12+СВЦЭМ!$D$10+'СЕТ СН'!$F$6-'СЕТ СН'!$F$22</f>
        <v>1266.79083756</v>
      </c>
      <c r="K34" s="36">
        <f>SUMIFS(СВЦЭМ!$C$39:$C$782,СВЦЭМ!$A$39:$A$782,$A34,СВЦЭМ!$B$39:$B$782,K$11)+'СЕТ СН'!$F$12+СВЦЭМ!$D$10+'СЕТ СН'!$F$6-'СЕТ СН'!$F$22</f>
        <v>1278.3855357800001</v>
      </c>
      <c r="L34" s="36">
        <f>SUMIFS(СВЦЭМ!$C$39:$C$782,СВЦЭМ!$A$39:$A$782,$A34,СВЦЭМ!$B$39:$B$782,L$11)+'СЕТ СН'!$F$12+СВЦЭМ!$D$10+'СЕТ СН'!$F$6-'СЕТ СН'!$F$22</f>
        <v>1290.3092853400001</v>
      </c>
      <c r="M34" s="36">
        <f>SUMIFS(СВЦЭМ!$C$39:$C$782,СВЦЭМ!$A$39:$A$782,$A34,СВЦЭМ!$B$39:$B$782,M$11)+'СЕТ СН'!$F$12+СВЦЭМ!$D$10+'СЕТ СН'!$F$6-'СЕТ СН'!$F$22</f>
        <v>1302.7749079499999</v>
      </c>
      <c r="N34" s="36">
        <f>SUMIFS(СВЦЭМ!$C$39:$C$782,СВЦЭМ!$A$39:$A$782,$A34,СВЦЭМ!$B$39:$B$782,N$11)+'СЕТ СН'!$F$12+СВЦЭМ!$D$10+'СЕТ СН'!$F$6-'СЕТ СН'!$F$22</f>
        <v>1312.27786778</v>
      </c>
      <c r="O34" s="36">
        <f>SUMIFS(СВЦЭМ!$C$39:$C$782,СВЦЭМ!$A$39:$A$782,$A34,СВЦЭМ!$B$39:$B$782,O$11)+'СЕТ СН'!$F$12+СВЦЭМ!$D$10+'СЕТ СН'!$F$6-'СЕТ СН'!$F$22</f>
        <v>1316.1736343100001</v>
      </c>
      <c r="P34" s="36">
        <f>SUMIFS(СВЦЭМ!$C$39:$C$782,СВЦЭМ!$A$39:$A$782,$A34,СВЦЭМ!$B$39:$B$782,P$11)+'СЕТ СН'!$F$12+СВЦЭМ!$D$10+'СЕТ СН'!$F$6-'СЕТ СН'!$F$22</f>
        <v>1316.7387250199999</v>
      </c>
      <c r="Q34" s="36">
        <f>SUMIFS(СВЦЭМ!$C$39:$C$782,СВЦЭМ!$A$39:$A$782,$A34,СВЦЭМ!$B$39:$B$782,Q$11)+'СЕТ СН'!$F$12+СВЦЭМ!$D$10+'СЕТ СН'!$F$6-'СЕТ СН'!$F$22</f>
        <v>1322.2905427800001</v>
      </c>
      <c r="R34" s="36">
        <f>SUMIFS(СВЦЭМ!$C$39:$C$782,СВЦЭМ!$A$39:$A$782,$A34,СВЦЭМ!$B$39:$B$782,R$11)+'СЕТ СН'!$F$12+СВЦЭМ!$D$10+'СЕТ СН'!$F$6-'СЕТ СН'!$F$22</f>
        <v>1320.58735641</v>
      </c>
      <c r="S34" s="36">
        <f>SUMIFS(СВЦЭМ!$C$39:$C$782,СВЦЭМ!$A$39:$A$782,$A34,СВЦЭМ!$B$39:$B$782,S$11)+'СЕТ СН'!$F$12+СВЦЭМ!$D$10+'СЕТ СН'!$F$6-'СЕТ СН'!$F$22</f>
        <v>1278.7640393700001</v>
      </c>
      <c r="T34" s="36">
        <f>SUMIFS(СВЦЭМ!$C$39:$C$782,СВЦЭМ!$A$39:$A$782,$A34,СВЦЭМ!$B$39:$B$782,T$11)+'СЕТ СН'!$F$12+СВЦЭМ!$D$10+'СЕТ СН'!$F$6-'СЕТ СН'!$F$22</f>
        <v>1264.1028426400001</v>
      </c>
      <c r="U34" s="36">
        <f>SUMIFS(СВЦЭМ!$C$39:$C$782,СВЦЭМ!$A$39:$A$782,$A34,СВЦЭМ!$B$39:$B$782,U$11)+'СЕТ СН'!$F$12+СВЦЭМ!$D$10+'СЕТ СН'!$F$6-'СЕТ СН'!$F$22</f>
        <v>1259.8720320500001</v>
      </c>
      <c r="V34" s="36">
        <f>SUMIFS(СВЦЭМ!$C$39:$C$782,СВЦЭМ!$A$39:$A$782,$A34,СВЦЭМ!$B$39:$B$782,V$11)+'СЕТ СН'!$F$12+СВЦЭМ!$D$10+'СЕТ СН'!$F$6-'СЕТ СН'!$F$22</f>
        <v>1279.4912593199999</v>
      </c>
      <c r="W34" s="36">
        <f>SUMIFS(СВЦЭМ!$C$39:$C$782,СВЦЭМ!$A$39:$A$782,$A34,СВЦЭМ!$B$39:$B$782,W$11)+'СЕТ СН'!$F$12+СВЦЭМ!$D$10+'СЕТ СН'!$F$6-'СЕТ СН'!$F$22</f>
        <v>1298.57814409</v>
      </c>
      <c r="X34" s="36">
        <f>SUMIFS(СВЦЭМ!$C$39:$C$782,СВЦЭМ!$A$39:$A$782,$A34,СВЦЭМ!$B$39:$B$782,X$11)+'СЕТ СН'!$F$12+СВЦЭМ!$D$10+'СЕТ СН'!$F$6-'СЕТ СН'!$F$22</f>
        <v>1295.20534471</v>
      </c>
      <c r="Y34" s="36">
        <f>SUMIFS(СВЦЭМ!$C$39:$C$782,СВЦЭМ!$A$39:$A$782,$A34,СВЦЭМ!$B$39:$B$782,Y$11)+'СЕТ СН'!$F$12+СВЦЭМ!$D$10+'СЕТ СН'!$F$6-'СЕТ СН'!$F$22</f>
        <v>1353.79756954</v>
      </c>
    </row>
    <row r="35" spans="1:25" ht="15.75" x14ac:dyDescent="0.2">
      <c r="A35" s="35">
        <f t="shared" si="0"/>
        <v>44554</v>
      </c>
      <c r="B35" s="36">
        <f>SUMIFS(СВЦЭМ!$C$39:$C$782,СВЦЭМ!$A$39:$A$782,$A35,СВЦЭМ!$B$39:$B$782,B$11)+'СЕТ СН'!$F$12+СВЦЭМ!$D$10+'СЕТ СН'!$F$6-'СЕТ СН'!$F$22</f>
        <v>1374.4286512799999</v>
      </c>
      <c r="C35" s="36">
        <f>SUMIFS(СВЦЭМ!$C$39:$C$782,СВЦЭМ!$A$39:$A$782,$A35,СВЦЭМ!$B$39:$B$782,C$11)+'СЕТ СН'!$F$12+СВЦЭМ!$D$10+'СЕТ СН'!$F$6-'СЕТ СН'!$F$22</f>
        <v>1374.47399849</v>
      </c>
      <c r="D35" s="36">
        <f>SUMIFS(СВЦЭМ!$C$39:$C$782,СВЦЭМ!$A$39:$A$782,$A35,СВЦЭМ!$B$39:$B$782,D$11)+'СЕТ СН'!$F$12+СВЦЭМ!$D$10+'СЕТ СН'!$F$6-'СЕТ СН'!$F$22</f>
        <v>1387.4688323600001</v>
      </c>
      <c r="E35" s="36">
        <f>SUMIFS(СВЦЭМ!$C$39:$C$782,СВЦЭМ!$A$39:$A$782,$A35,СВЦЭМ!$B$39:$B$782,E$11)+'СЕТ СН'!$F$12+СВЦЭМ!$D$10+'СЕТ СН'!$F$6-'СЕТ СН'!$F$22</f>
        <v>1386.16453699</v>
      </c>
      <c r="F35" s="36">
        <f>SUMIFS(СВЦЭМ!$C$39:$C$782,СВЦЭМ!$A$39:$A$782,$A35,СВЦЭМ!$B$39:$B$782,F$11)+'СЕТ СН'!$F$12+СВЦЭМ!$D$10+'СЕТ СН'!$F$6-'СЕТ СН'!$F$22</f>
        <v>1362.24611054</v>
      </c>
      <c r="G35" s="36">
        <f>SUMIFS(СВЦЭМ!$C$39:$C$782,СВЦЭМ!$A$39:$A$782,$A35,СВЦЭМ!$B$39:$B$782,G$11)+'СЕТ СН'!$F$12+СВЦЭМ!$D$10+'СЕТ СН'!$F$6-'СЕТ СН'!$F$22</f>
        <v>1316.1368891700001</v>
      </c>
      <c r="H35" s="36">
        <f>SUMIFS(СВЦЭМ!$C$39:$C$782,СВЦЭМ!$A$39:$A$782,$A35,СВЦЭМ!$B$39:$B$782,H$11)+'СЕТ СН'!$F$12+СВЦЭМ!$D$10+'СЕТ СН'!$F$6-'СЕТ СН'!$F$22</f>
        <v>1320.03699465</v>
      </c>
      <c r="I35" s="36">
        <f>SUMIFS(СВЦЭМ!$C$39:$C$782,СВЦЭМ!$A$39:$A$782,$A35,СВЦЭМ!$B$39:$B$782,I$11)+'СЕТ СН'!$F$12+СВЦЭМ!$D$10+'СЕТ СН'!$F$6-'СЕТ СН'!$F$22</f>
        <v>1314.1889240400001</v>
      </c>
      <c r="J35" s="36">
        <f>SUMIFS(СВЦЭМ!$C$39:$C$782,СВЦЭМ!$A$39:$A$782,$A35,СВЦЭМ!$B$39:$B$782,J$11)+'СЕТ СН'!$F$12+СВЦЭМ!$D$10+'СЕТ СН'!$F$6-'СЕТ СН'!$F$22</f>
        <v>1328.1970333100001</v>
      </c>
      <c r="K35" s="36">
        <f>SUMIFS(СВЦЭМ!$C$39:$C$782,СВЦЭМ!$A$39:$A$782,$A35,СВЦЭМ!$B$39:$B$782,K$11)+'СЕТ СН'!$F$12+СВЦЭМ!$D$10+'СЕТ СН'!$F$6-'СЕТ СН'!$F$22</f>
        <v>1321.1458732000001</v>
      </c>
      <c r="L35" s="36">
        <f>SUMIFS(СВЦЭМ!$C$39:$C$782,СВЦЭМ!$A$39:$A$782,$A35,СВЦЭМ!$B$39:$B$782,L$11)+'СЕТ СН'!$F$12+СВЦЭМ!$D$10+'СЕТ СН'!$F$6-'СЕТ СН'!$F$22</f>
        <v>1317.2563979399999</v>
      </c>
      <c r="M35" s="36">
        <f>SUMIFS(СВЦЭМ!$C$39:$C$782,СВЦЭМ!$A$39:$A$782,$A35,СВЦЭМ!$B$39:$B$782,M$11)+'СЕТ СН'!$F$12+СВЦЭМ!$D$10+'СЕТ СН'!$F$6-'СЕТ СН'!$F$22</f>
        <v>1321.2464568099999</v>
      </c>
      <c r="N35" s="36">
        <f>SUMIFS(СВЦЭМ!$C$39:$C$782,СВЦЭМ!$A$39:$A$782,$A35,СВЦЭМ!$B$39:$B$782,N$11)+'СЕТ СН'!$F$12+СВЦЭМ!$D$10+'СЕТ СН'!$F$6-'СЕТ СН'!$F$22</f>
        <v>1334.40880042</v>
      </c>
      <c r="O35" s="36">
        <f>SUMIFS(СВЦЭМ!$C$39:$C$782,СВЦЭМ!$A$39:$A$782,$A35,СВЦЭМ!$B$39:$B$782,O$11)+'СЕТ СН'!$F$12+СВЦЭМ!$D$10+'СЕТ СН'!$F$6-'СЕТ СН'!$F$22</f>
        <v>1354.4558452599999</v>
      </c>
      <c r="P35" s="36">
        <f>SUMIFS(СВЦЭМ!$C$39:$C$782,СВЦЭМ!$A$39:$A$782,$A35,СВЦЭМ!$B$39:$B$782,P$11)+'СЕТ СН'!$F$12+СВЦЭМ!$D$10+'СЕТ СН'!$F$6-'СЕТ СН'!$F$22</f>
        <v>1349.70820798</v>
      </c>
      <c r="Q35" s="36">
        <f>SUMIFS(СВЦЭМ!$C$39:$C$782,СВЦЭМ!$A$39:$A$782,$A35,СВЦЭМ!$B$39:$B$782,Q$11)+'СЕТ СН'!$F$12+СВЦЭМ!$D$10+'СЕТ СН'!$F$6-'СЕТ СН'!$F$22</f>
        <v>1373.8257587099999</v>
      </c>
      <c r="R35" s="36">
        <f>SUMIFS(СВЦЭМ!$C$39:$C$782,СВЦЭМ!$A$39:$A$782,$A35,СВЦЭМ!$B$39:$B$782,R$11)+'СЕТ СН'!$F$12+СВЦЭМ!$D$10+'СЕТ СН'!$F$6-'СЕТ СН'!$F$22</f>
        <v>1359.79631956</v>
      </c>
      <c r="S35" s="36">
        <f>SUMIFS(СВЦЭМ!$C$39:$C$782,СВЦЭМ!$A$39:$A$782,$A35,СВЦЭМ!$B$39:$B$782,S$11)+'СЕТ СН'!$F$12+СВЦЭМ!$D$10+'СЕТ СН'!$F$6-'СЕТ СН'!$F$22</f>
        <v>1328.94698167</v>
      </c>
      <c r="T35" s="36">
        <f>SUMIFS(СВЦЭМ!$C$39:$C$782,СВЦЭМ!$A$39:$A$782,$A35,СВЦЭМ!$B$39:$B$782,T$11)+'СЕТ СН'!$F$12+СВЦЭМ!$D$10+'СЕТ СН'!$F$6-'СЕТ СН'!$F$22</f>
        <v>1309.43943868</v>
      </c>
      <c r="U35" s="36">
        <f>SUMIFS(СВЦЭМ!$C$39:$C$782,СВЦЭМ!$A$39:$A$782,$A35,СВЦЭМ!$B$39:$B$782,U$11)+'СЕТ СН'!$F$12+СВЦЭМ!$D$10+'СЕТ СН'!$F$6-'СЕТ СН'!$F$22</f>
        <v>1319.4362502500001</v>
      </c>
      <c r="V35" s="36">
        <f>SUMIFS(СВЦЭМ!$C$39:$C$782,СВЦЭМ!$A$39:$A$782,$A35,СВЦЭМ!$B$39:$B$782,V$11)+'СЕТ СН'!$F$12+СВЦЭМ!$D$10+'СЕТ СН'!$F$6-'СЕТ СН'!$F$22</f>
        <v>1333.6936991100001</v>
      </c>
      <c r="W35" s="36">
        <f>SUMIFS(СВЦЭМ!$C$39:$C$782,СВЦЭМ!$A$39:$A$782,$A35,СВЦЭМ!$B$39:$B$782,W$11)+'СЕТ СН'!$F$12+СВЦЭМ!$D$10+'СЕТ СН'!$F$6-'СЕТ СН'!$F$22</f>
        <v>1353.25174771</v>
      </c>
      <c r="X35" s="36">
        <f>SUMIFS(СВЦЭМ!$C$39:$C$782,СВЦЭМ!$A$39:$A$782,$A35,СВЦЭМ!$B$39:$B$782,X$11)+'СЕТ СН'!$F$12+СВЦЭМ!$D$10+'СЕТ СН'!$F$6-'СЕТ СН'!$F$22</f>
        <v>1373.60182904</v>
      </c>
      <c r="Y35" s="36">
        <f>SUMIFS(СВЦЭМ!$C$39:$C$782,СВЦЭМ!$A$39:$A$782,$A35,СВЦЭМ!$B$39:$B$782,Y$11)+'СЕТ СН'!$F$12+СВЦЭМ!$D$10+'СЕТ СН'!$F$6-'СЕТ СН'!$F$22</f>
        <v>1415.0085412400001</v>
      </c>
    </row>
    <row r="36" spans="1:25" ht="15.75" x14ac:dyDescent="0.2">
      <c r="A36" s="35">
        <f t="shared" si="0"/>
        <v>44555</v>
      </c>
      <c r="B36" s="36">
        <f>SUMIFS(СВЦЭМ!$C$39:$C$782,СВЦЭМ!$A$39:$A$782,$A36,СВЦЭМ!$B$39:$B$782,B$11)+'СЕТ СН'!$F$12+СВЦЭМ!$D$10+'СЕТ СН'!$F$6-'СЕТ СН'!$F$22</f>
        <v>1339.71125972</v>
      </c>
      <c r="C36" s="36">
        <f>SUMIFS(СВЦЭМ!$C$39:$C$782,СВЦЭМ!$A$39:$A$782,$A36,СВЦЭМ!$B$39:$B$782,C$11)+'СЕТ СН'!$F$12+СВЦЭМ!$D$10+'СЕТ СН'!$F$6-'СЕТ СН'!$F$22</f>
        <v>1348.7034836400001</v>
      </c>
      <c r="D36" s="36">
        <f>SUMIFS(СВЦЭМ!$C$39:$C$782,СВЦЭМ!$A$39:$A$782,$A36,СВЦЭМ!$B$39:$B$782,D$11)+'СЕТ СН'!$F$12+СВЦЭМ!$D$10+'СЕТ СН'!$F$6-'СЕТ СН'!$F$22</f>
        <v>1363.1632915800001</v>
      </c>
      <c r="E36" s="36">
        <f>SUMIFS(СВЦЭМ!$C$39:$C$782,СВЦЭМ!$A$39:$A$782,$A36,СВЦЭМ!$B$39:$B$782,E$11)+'СЕТ СН'!$F$12+СВЦЭМ!$D$10+'СЕТ СН'!$F$6-'СЕТ СН'!$F$22</f>
        <v>1361.2309877100001</v>
      </c>
      <c r="F36" s="36">
        <f>SUMIFS(СВЦЭМ!$C$39:$C$782,СВЦЭМ!$A$39:$A$782,$A36,СВЦЭМ!$B$39:$B$782,F$11)+'СЕТ СН'!$F$12+СВЦЭМ!$D$10+'СЕТ СН'!$F$6-'СЕТ СН'!$F$22</f>
        <v>1352.19501829</v>
      </c>
      <c r="G36" s="36">
        <f>SUMIFS(СВЦЭМ!$C$39:$C$782,СВЦЭМ!$A$39:$A$782,$A36,СВЦЭМ!$B$39:$B$782,G$11)+'СЕТ СН'!$F$12+СВЦЭМ!$D$10+'СЕТ СН'!$F$6-'СЕТ СН'!$F$22</f>
        <v>1334.21520085</v>
      </c>
      <c r="H36" s="36">
        <f>SUMIFS(СВЦЭМ!$C$39:$C$782,СВЦЭМ!$A$39:$A$782,$A36,СВЦЭМ!$B$39:$B$782,H$11)+'СЕТ СН'!$F$12+СВЦЭМ!$D$10+'СЕТ СН'!$F$6-'СЕТ СН'!$F$22</f>
        <v>1317.3816724800001</v>
      </c>
      <c r="I36" s="36">
        <f>SUMIFS(СВЦЭМ!$C$39:$C$782,СВЦЭМ!$A$39:$A$782,$A36,СВЦЭМ!$B$39:$B$782,I$11)+'СЕТ СН'!$F$12+СВЦЭМ!$D$10+'СЕТ СН'!$F$6-'СЕТ СН'!$F$22</f>
        <v>1331.28115415</v>
      </c>
      <c r="J36" s="36">
        <f>SUMIFS(СВЦЭМ!$C$39:$C$782,СВЦЭМ!$A$39:$A$782,$A36,СВЦЭМ!$B$39:$B$782,J$11)+'СЕТ СН'!$F$12+СВЦЭМ!$D$10+'СЕТ СН'!$F$6-'СЕТ СН'!$F$22</f>
        <v>1304.0477746399999</v>
      </c>
      <c r="K36" s="36">
        <f>SUMIFS(СВЦЭМ!$C$39:$C$782,СВЦЭМ!$A$39:$A$782,$A36,СВЦЭМ!$B$39:$B$782,K$11)+'СЕТ СН'!$F$12+СВЦЭМ!$D$10+'СЕТ СН'!$F$6-'СЕТ СН'!$F$22</f>
        <v>1281.55385701</v>
      </c>
      <c r="L36" s="36">
        <f>SUMIFS(СВЦЭМ!$C$39:$C$782,СВЦЭМ!$A$39:$A$782,$A36,СВЦЭМ!$B$39:$B$782,L$11)+'СЕТ СН'!$F$12+СВЦЭМ!$D$10+'СЕТ СН'!$F$6-'СЕТ СН'!$F$22</f>
        <v>1279.26047784</v>
      </c>
      <c r="M36" s="36">
        <f>SUMIFS(СВЦЭМ!$C$39:$C$782,СВЦЭМ!$A$39:$A$782,$A36,СВЦЭМ!$B$39:$B$782,M$11)+'СЕТ СН'!$F$12+СВЦЭМ!$D$10+'СЕТ СН'!$F$6-'СЕТ СН'!$F$22</f>
        <v>1280.42353903</v>
      </c>
      <c r="N36" s="36">
        <f>SUMIFS(СВЦЭМ!$C$39:$C$782,СВЦЭМ!$A$39:$A$782,$A36,СВЦЭМ!$B$39:$B$782,N$11)+'СЕТ СН'!$F$12+СВЦЭМ!$D$10+'СЕТ СН'!$F$6-'СЕТ СН'!$F$22</f>
        <v>1286.78405019</v>
      </c>
      <c r="O36" s="36">
        <f>SUMIFS(СВЦЭМ!$C$39:$C$782,СВЦЭМ!$A$39:$A$782,$A36,СВЦЭМ!$B$39:$B$782,O$11)+'СЕТ СН'!$F$12+СВЦЭМ!$D$10+'СЕТ СН'!$F$6-'СЕТ СН'!$F$22</f>
        <v>1285.27666856</v>
      </c>
      <c r="P36" s="36">
        <f>SUMIFS(СВЦЭМ!$C$39:$C$782,СВЦЭМ!$A$39:$A$782,$A36,СВЦЭМ!$B$39:$B$782,P$11)+'СЕТ СН'!$F$12+СВЦЭМ!$D$10+'СЕТ СН'!$F$6-'СЕТ СН'!$F$22</f>
        <v>1308.34901055</v>
      </c>
      <c r="Q36" s="36">
        <f>SUMIFS(СВЦЭМ!$C$39:$C$782,СВЦЭМ!$A$39:$A$782,$A36,СВЦЭМ!$B$39:$B$782,Q$11)+'СЕТ СН'!$F$12+СВЦЭМ!$D$10+'СЕТ СН'!$F$6-'СЕТ СН'!$F$22</f>
        <v>1315.8170458900001</v>
      </c>
      <c r="R36" s="36">
        <f>SUMIFS(СВЦЭМ!$C$39:$C$782,СВЦЭМ!$A$39:$A$782,$A36,СВЦЭМ!$B$39:$B$782,R$11)+'СЕТ СН'!$F$12+СВЦЭМ!$D$10+'СЕТ СН'!$F$6-'СЕТ СН'!$F$22</f>
        <v>1304.9931058900002</v>
      </c>
      <c r="S36" s="36">
        <f>SUMIFS(СВЦЭМ!$C$39:$C$782,СВЦЭМ!$A$39:$A$782,$A36,СВЦЭМ!$B$39:$B$782,S$11)+'СЕТ СН'!$F$12+СВЦЭМ!$D$10+'СЕТ СН'!$F$6-'СЕТ СН'!$F$22</f>
        <v>1281.1199814000001</v>
      </c>
      <c r="T36" s="36">
        <f>SUMIFS(СВЦЭМ!$C$39:$C$782,СВЦЭМ!$A$39:$A$782,$A36,СВЦЭМ!$B$39:$B$782,T$11)+'СЕТ СН'!$F$12+СВЦЭМ!$D$10+'СЕТ СН'!$F$6-'СЕТ СН'!$F$22</f>
        <v>1276.4399109200001</v>
      </c>
      <c r="U36" s="36">
        <f>SUMIFS(СВЦЭМ!$C$39:$C$782,СВЦЭМ!$A$39:$A$782,$A36,СВЦЭМ!$B$39:$B$782,U$11)+'СЕТ СН'!$F$12+СВЦЭМ!$D$10+'СЕТ СН'!$F$6-'СЕТ СН'!$F$22</f>
        <v>1292.6009906500001</v>
      </c>
      <c r="V36" s="36">
        <f>SUMIFS(СВЦЭМ!$C$39:$C$782,СВЦЭМ!$A$39:$A$782,$A36,СВЦЭМ!$B$39:$B$782,V$11)+'СЕТ СН'!$F$12+СВЦЭМ!$D$10+'СЕТ СН'!$F$6-'СЕТ СН'!$F$22</f>
        <v>1288.9018490400001</v>
      </c>
      <c r="W36" s="36">
        <f>SUMIFS(СВЦЭМ!$C$39:$C$782,СВЦЭМ!$A$39:$A$782,$A36,СВЦЭМ!$B$39:$B$782,W$11)+'СЕТ СН'!$F$12+СВЦЭМ!$D$10+'СЕТ СН'!$F$6-'СЕТ СН'!$F$22</f>
        <v>1317.2671198400001</v>
      </c>
      <c r="X36" s="36">
        <f>SUMIFS(СВЦЭМ!$C$39:$C$782,СВЦЭМ!$A$39:$A$782,$A36,СВЦЭМ!$B$39:$B$782,X$11)+'СЕТ СН'!$F$12+СВЦЭМ!$D$10+'СЕТ СН'!$F$6-'СЕТ СН'!$F$22</f>
        <v>1318.6501458</v>
      </c>
      <c r="Y36" s="36">
        <f>SUMIFS(СВЦЭМ!$C$39:$C$782,СВЦЭМ!$A$39:$A$782,$A36,СВЦЭМ!$B$39:$B$782,Y$11)+'СЕТ СН'!$F$12+СВЦЭМ!$D$10+'СЕТ СН'!$F$6-'СЕТ СН'!$F$22</f>
        <v>1329.1197323900001</v>
      </c>
    </row>
    <row r="37" spans="1:25" ht="15.75" x14ac:dyDescent="0.2">
      <c r="A37" s="35">
        <f t="shared" si="0"/>
        <v>44556</v>
      </c>
      <c r="B37" s="36">
        <f>SUMIFS(СВЦЭМ!$C$39:$C$782,СВЦЭМ!$A$39:$A$782,$A37,СВЦЭМ!$B$39:$B$782,B$11)+'СЕТ СН'!$F$12+СВЦЭМ!$D$10+'СЕТ СН'!$F$6-'СЕТ СН'!$F$22</f>
        <v>1217.52156636</v>
      </c>
      <c r="C37" s="36">
        <f>SUMIFS(СВЦЭМ!$C$39:$C$782,СВЦЭМ!$A$39:$A$782,$A37,СВЦЭМ!$B$39:$B$782,C$11)+'СЕТ СН'!$F$12+СВЦЭМ!$D$10+'СЕТ СН'!$F$6-'СЕТ СН'!$F$22</f>
        <v>1214.5449973</v>
      </c>
      <c r="D37" s="36">
        <f>SUMIFS(СВЦЭМ!$C$39:$C$782,СВЦЭМ!$A$39:$A$782,$A37,СВЦЭМ!$B$39:$B$782,D$11)+'СЕТ СН'!$F$12+СВЦЭМ!$D$10+'СЕТ СН'!$F$6-'СЕТ СН'!$F$22</f>
        <v>1209.03181769</v>
      </c>
      <c r="E37" s="36">
        <f>SUMIFS(СВЦЭМ!$C$39:$C$782,СВЦЭМ!$A$39:$A$782,$A37,СВЦЭМ!$B$39:$B$782,E$11)+'СЕТ СН'!$F$12+СВЦЭМ!$D$10+'СЕТ СН'!$F$6-'СЕТ СН'!$F$22</f>
        <v>1207.3888388</v>
      </c>
      <c r="F37" s="36">
        <f>SUMIFS(СВЦЭМ!$C$39:$C$782,СВЦЭМ!$A$39:$A$782,$A37,СВЦЭМ!$B$39:$B$782,F$11)+'СЕТ СН'!$F$12+СВЦЭМ!$D$10+'СЕТ СН'!$F$6-'СЕТ СН'!$F$22</f>
        <v>1203.8781088800001</v>
      </c>
      <c r="G37" s="36">
        <f>SUMIFS(СВЦЭМ!$C$39:$C$782,СВЦЭМ!$A$39:$A$782,$A37,СВЦЭМ!$B$39:$B$782,G$11)+'СЕТ СН'!$F$12+СВЦЭМ!$D$10+'СЕТ СН'!$F$6-'СЕТ СН'!$F$22</f>
        <v>1201.14341709</v>
      </c>
      <c r="H37" s="36">
        <f>SUMIFS(СВЦЭМ!$C$39:$C$782,СВЦЭМ!$A$39:$A$782,$A37,СВЦЭМ!$B$39:$B$782,H$11)+'СЕТ СН'!$F$12+СВЦЭМ!$D$10+'СЕТ СН'!$F$6-'СЕТ СН'!$F$22</f>
        <v>1222.5200215500001</v>
      </c>
      <c r="I37" s="36">
        <f>SUMIFS(СВЦЭМ!$C$39:$C$782,СВЦЭМ!$A$39:$A$782,$A37,СВЦЭМ!$B$39:$B$782,I$11)+'СЕТ СН'!$F$12+СВЦЭМ!$D$10+'СЕТ СН'!$F$6-'СЕТ СН'!$F$22</f>
        <v>1301.09748283</v>
      </c>
      <c r="J37" s="36">
        <f>SUMIFS(СВЦЭМ!$C$39:$C$782,СВЦЭМ!$A$39:$A$782,$A37,СВЦЭМ!$B$39:$B$782,J$11)+'СЕТ СН'!$F$12+СВЦЭМ!$D$10+'СЕТ СН'!$F$6-'СЕТ СН'!$F$22</f>
        <v>1300.1647893100001</v>
      </c>
      <c r="K37" s="36">
        <f>SUMIFS(СВЦЭМ!$C$39:$C$782,СВЦЭМ!$A$39:$A$782,$A37,СВЦЭМ!$B$39:$B$782,K$11)+'СЕТ СН'!$F$12+СВЦЭМ!$D$10+'СЕТ СН'!$F$6-'СЕТ СН'!$F$22</f>
        <v>1255.3106042100001</v>
      </c>
      <c r="L37" s="36">
        <f>SUMIFS(СВЦЭМ!$C$39:$C$782,СВЦЭМ!$A$39:$A$782,$A37,СВЦЭМ!$B$39:$B$782,L$11)+'СЕТ СН'!$F$12+СВЦЭМ!$D$10+'СЕТ СН'!$F$6-'СЕТ СН'!$F$22</f>
        <v>1250.6432664500001</v>
      </c>
      <c r="M37" s="36">
        <f>SUMIFS(СВЦЭМ!$C$39:$C$782,СВЦЭМ!$A$39:$A$782,$A37,СВЦЭМ!$B$39:$B$782,M$11)+'СЕТ СН'!$F$12+СВЦЭМ!$D$10+'СЕТ СН'!$F$6-'СЕТ СН'!$F$22</f>
        <v>1255.7766886500001</v>
      </c>
      <c r="N37" s="36">
        <f>SUMIFS(СВЦЭМ!$C$39:$C$782,СВЦЭМ!$A$39:$A$782,$A37,СВЦЭМ!$B$39:$B$782,N$11)+'СЕТ СН'!$F$12+СВЦЭМ!$D$10+'СЕТ СН'!$F$6-'СЕТ СН'!$F$22</f>
        <v>1259.2050506600001</v>
      </c>
      <c r="O37" s="36">
        <f>SUMIFS(СВЦЭМ!$C$39:$C$782,СВЦЭМ!$A$39:$A$782,$A37,СВЦЭМ!$B$39:$B$782,O$11)+'СЕТ СН'!$F$12+СВЦЭМ!$D$10+'СЕТ СН'!$F$6-'СЕТ СН'!$F$22</f>
        <v>1298.1363775700001</v>
      </c>
      <c r="P37" s="36">
        <f>SUMIFS(СВЦЭМ!$C$39:$C$782,СВЦЭМ!$A$39:$A$782,$A37,СВЦЭМ!$B$39:$B$782,P$11)+'СЕТ СН'!$F$12+СВЦЭМ!$D$10+'СЕТ СН'!$F$6-'СЕТ СН'!$F$22</f>
        <v>1304.7685502700001</v>
      </c>
      <c r="Q37" s="36">
        <f>SUMIFS(СВЦЭМ!$C$39:$C$782,СВЦЭМ!$A$39:$A$782,$A37,СВЦЭМ!$B$39:$B$782,Q$11)+'СЕТ СН'!$F$12+СВЦЭМ!$D$10+'СЕТ СН'!$F$6-'СЕТ СН'!$F$22</f>
        <v>1306.2874461700001</v>
      </c>
      <c r="R37" s="36">
        <f>SUMIFS(СВЦЭМ!$C$39:$C$782,СВЦЭМ!$A$39:$A$782,$A37,СВЦЭМ!$B$39:$B$782,R$11)+'СЕТ СН'!$F$12+СВЦЭМ!$D$10+'СЕТ СН'!$F$6-'СЕТ СН'!$F$22</f>
        <v>1293.9840409400001</v>
      </c>
      <c r="S37" s="36">
        <f>SUMIFS(СВЦЭМ!$C$39:$C$782,СВЦЭМ!$A$39:$A$782,$A37,СВЦЭМ!$B$39:$B$782,S$11)+'СЕТ СН'!$F$12+СВЦЭМ!$D$10+'СЕТ СН'!$F$6-'СЕТ СН'!$F$22</f>
        <v>1247.55180402</v>
      </c>
      <c r="T37" s="36">
        <f>SUMIFS(СВЦЭМ!$C$39:$C$782,СВЦЭМ!$A$39:$A$782,$A37,СВЦЭМ!$B$39:$B$782,T$11)+'СЕТ СН'!$F$12+СВЦЭМ!$D$10+'СЕТ СН'!$F$6-'СЕТ СН'!$F$22</f>
        <v>1244.01282397</v>
      </c>
      <c r="U37" s="36">
        <f>SUMIFS(СВЦЭМ!$C$39:$C$782,СВЦЭМ!$A$39:$A$782,$A37,СВЦЭМ!$B$39:$B$782,U$11)+'СЕТ СН'!$F$12+СВЦЭМ!$D$10+'СЕТ СН'!$F$6-'СЕТ СН'!$F$22</f>
        <v>1268.1127812899999</v>
      </c>
      <c r="V37" s="36">
        <f>SUMIFS(СВЦЭМ!$C$39:$C$782,СВЦЭМ!$A$39:$A$782,$A37,СВЦЭМ!$B$39:$B$782,V$11)+'СЕТ СН'!$F$12+СВЦЭМ!$D$10+'СЕТ СН'!$F$6-'СЕТ СН'!$F$22</f>
        <v>1286.2780717800001</v>
      </c>
      <c r="W37" s="36">
        <f>SUMIFS(СВЦЭМ!$C$39:$C$782,СВЦЭМ!$A$39:$A$782,$A37,СВЦЭМ!$B$39:$B$782,W$11)+'СЕТ СН'!$F$12+СВЦЭМ!$D$10+'СЕТ СН'!$F$6-'СЕТ СН'!$F$22</f>
        <v>1270.77548907</v>
      </c>
      <c r="X37" s="36">
        <f>SUMIFS(СВЦЭМ!$C$39:$C$782,СВЦЭМ!$A$39:$A$782,$A37,СВЦЭМ!$B$39:$B$782,X$11)+'СЕТ СН'!$F$12+СВЦЭМ!$D$10+'СЕТ СН'!$F$6-'СЕТ СН'!$F$22</f>
        <v>1287.3864288300001</v>
      </c>
      <c r="Y37" s="36">
        <f>SUMIFS(СВЦЭМ!$C$39:$C$782,СВЦЭМ!$A$39:$A$782,$A37,СВЦЭМ!$B$39:$B$782,Y$11)+'СЕТ СН'!$F$12+СВЦЭМ!$D$10+'СЕТ СН'!$F$6-'СЕТ СН'!$F$22</f>
        <v>1290.74374089</v>
      </c>
    </row>
    <row r="38" spans="1:25" ht="15.75" x14ac:dyDescent="0.2">
      <c r="A38" s="35">
        <f t="shared" si="0"/>
        <v>44557</v>
      </c>
      <c r="B38" s="36">
        <f>SUMIFS(СВЦЭМ!$C$39:$C$782,СВЦЭМ!$A$39:$A$782,$A38,СВЦЭМ!$B$39:$B$782,B$11)+'СЕТ СН'!$F$12+СВЦЭМ!$D$10+'СЕТ СН'!$F$6-'СЕТ СН'!$F$22</f>
        <v>1311.1944850100001</v>
      </c>
      <c r="C38" s="36">
        <f>SUMIFS(СВЦЭМ!$C$39:$C$782,СВЦЭМ!$A$39:$A$782,$A38,СВЦЭМ!$B$39:$B$782,C$11)+'СЕТ СН'!$F$12+СВЦЭМ!$D$10+'СЕТ СН'!$F$6-'СЕТ СН'!$F$22</f>
        <v>1307.9686544900001</v>
      </c>
      <c r="D38" s="36">
        <f>SUMIFS(СВЦЭМ!$C$39:$C$782,СВЦЭМ!$A$39:$A$782,$A38,СВЦЭМ!$B$39:$B$782,D$11)+'СЕТ СН'!$F$12+СВЦЭМ!$D$10+'СЕТ СН'!$F$6-'СЕТ СН'!$F$22</f>
        <v>1264.41606772</v>
      </c>
      <c r="E38" s="36">
        <f>SUMIFS(СВЦЭМ!$C$39:$C$782,СВЦЭМ!$A$39:$A$782,$A38,СВЦЭМ!$B$39:$B$782,E$11)+'СЕТ СН'!$F$12+СВЦЭМ!$D$10+'СЕТ СН'!$F$6-'СЕТ СН'!$F$22</f>
        <v>1260.11446002</v>
      </c>
      <c r="F38" s="36">
        <f>SUMIFS(СВЦЭМ!$C$39:$C$782,СВЦЭМ!$A$39:$A$782,$A38,СВЦЭМ!$B$39:$B$782,F$11)+'СЕТ СН'!$F$12+СВЦЭМ!$D$10+'СЕТ СН'!$F$6-'СЕТ СН'!$F$22</f>
        <v>1263.7315870300001</v>
      </c>
      <c r="G38" s="36">
        <f>SUMIFS(СВЦЭМ!$C$39:$C$782,СВЦЭМ!$A$39:$A$782,$A38,СВЦЭМ!$B$39:$B$782,G$11)+'СЕТ СН'!$F$12+СВЦЭМ!$D$10+'СЕТ СН'!$F$6-'СЕТ СН'!$F$22</f>
        <v>1251.9729161600001</v>
      </c>
      <c r="H38" s="36">
        <f>SUMIFS(СВЦЭМ!$C$39:$C$782,СВЦЭМ!$A$39:$A$782,$A38,СВЦЭМ!$B$39:$B$782,H$11)+'СЕТ СН'!$F$12+СВЦЭМ!$D$10+'СЕТ СН'!$F$6-'СЕТ СН'!$F$22</f>
        <v>1257.94504018</v>
      </c>
      <c r="I38" s="36">
        <f>SUMIFS(СВЦЭМ!$C$39:$C$782,СВЦЭМ!$A$39:$A$782,$A38,СВЦЭМ!$B$39:$B$782,I$11)+'СЕТ СН'!$F$12+СВЦЭМ!$D$10+'СЕТ СН'!$F$6-'СЕТ СН'!$F$22</f>
        <v>1248.79027722</v>
      </c>
      <c r="J38" s="36">
        <f>SUMIFS(СВЦЭМ!$C$39:$C$782,СВЦЭМ!$A$39:$A$782,$A38,СВЦЭМ!$B$39:$B$782,J$11)+'СЕТ СН'!$F$12+СВЦЭМ!$D$10+'СЕТ СН'!$F$6-'СЕТ СН'!$F$22</f>
        <v>1262.74038475</v>
      </c>
      <c r="K38" s="36">
        <f>SUMIFS(СВЦЭМ!$C$39:$C$782,СВЦЭМ!$A$39:$A$782,$A38,СВЦЭМ!$B$39:$B$782,K$11)+'СЕТ СН'!$F$12+СВЦЭМ!$D$10+'СЕТ СН'!$F$6-'СЕТ СН'!$F$22</f>
        <v>1193.9303721700001</v>
      </c>
      <c r="L38" s="36">
        <f>SUMIFS(СВЦЭМ!$C$39:$C$782,СВЦЭМ!$A$39:$A$782,$A38,СВЦЭМ!$B$39:$B$782,L$11)+'СЕТ СН'!$F$12+СВЦЭМ!$D$10+'СЕТ СН'!$F$6-'СЕТ СН'!$F$22</f>
        <v>1209.5596792000001</v>
      </c>
      <c r="M38" s="36">
        <f>SUMIFS(СВЦЭМ!$C$39:$C$782,СВЦЭМ!$A$39:$A$782,$A38,СВЦЭМ!$B$39:$B$782,M$11)+'СЕТ СН'!$F$12+СВЦЭМ!$D$10+'СЕТ СН'!$F$6-'СЕТ СН'!$F$22</f>
        <v>1201.4817552</v>
      </c>
      <c r="N38" s="36">
        <f>SUMIFS(СВЦЭМ!$C$39:$C$782,СВЦЭМ!$A$39:$A$782,$A38,СВЦЭМ!$B$39:$B$782,N$11)+'СЕТ СН'!$F$12+СВЦЭМ!$D$10+'СЕТ СН'!$F$6-'СЕТ СН'!$F$22</f>
        <v>1274.61815327</v>
      </c>
      <c r="O38" s="36">
        <f>SUMIFS(СВЦЭМ!$C$39:$C$782,СВЦЭМ!$A$39:$A$782,$A38,СВЦЭМ!$B$39:$B$782,O$11)+'СЕТ СН'!$F$12+СВЦЭМ!$D$10+'СЕТ СН'!$F$6-'СЕТ СН'!$F$22</f>
        <v>1322.37381082</v>
      </c>
      <c r="P38" s="36">
        <f>SUMIFS(СВЦЭМ!$C$39:$C$782,СВЦЭМ!$A$39:$A$782,$A38,СВЦЭМ!$B$39:$B$782,P$11)+'СЕТ СН'!$F$12+СВЦЭМ!$D$10+'СЕТ СН'!$F$6-'СЕТ СН'!$F$22</f>
        <v>1340.29015405</v>
      </c>
      <c r="Q38" s="36">
        <f>SUMIFS(СВЦЭМ!$C$39:$C$782,СВЦЭМ!$A$39:$A$782,$A38,СВЦЭМ!$B$39:$B$782,Q$11)+'СЕТ СН'!$F$12+СВЦЭМ!$D$10+'СЕТ СН'!$F$6-'СЕТ СН'!$F$22</f>
        <v>1328.39410933</v>
      </c>
      <c r="R38" s="36">
        <f>SUMIFS(СВЦЭМ!$C$39:$C$782,СВЦЭМ!$A$39:$A$782,$A38,СВЦЭМ!$B$39:$B$782,R$11)+'СЕТ СН'!$F$12+СВЦЭМ!$D$10+'СЕТ СН'!$F$6-'СЕТ СН'!$F$22</f>
        <v>1259.02978523</v>
      </c>
      <c r="S38" s="36">
        <f>SUMIFS(СВЦЭМ!$C$39:$C$782,СВЦЭМ!$A$39:$A$782,$A38,СВЦЭМ!$B$39:$B$782,S$11)+'СЕТ СН'!$F$12+СВЦЭМ!$D$10+'СЕТ СН'!$F$6-'СЕТ СН'!$F$22</f>
        <v>1277.8071097300001</v>
      </c>
      <c r="T38" s="36">
        <f>SUMIFS(СВЦЭМ!$C$39:$C$782,СВЦЭМ!$A$39:$A$782,$A38,СВЦЭМ!$B$39:$B$782,T$11)+'СЕТ СН'!$F$12+СВЦЭМ!$D$10+'СЕТ СН'!$F$6-'СЕТ СН'!$F$22</f>
        <v>1260.50073963</v>
      </c>
      <c r="U38" s="36">
        <f>SUMIFS(СВЦЭМ!$C$39:$C$782,СВЦЭМ!$A$39:$A$782,$A38,СВЦЭМ!$B$39:$B$782,U$11)+'СЕТ СН'!$F$12+СВЦЭМ!$D$10+'СЕТ СН'!$F$6-'СЕТ СН'!$F$22</f>
        <v>1279.1229816699999</v>
      </c>
      <c r="V38" s="36">
        <f>SUMIFS(СВЦЭМ!$C$39:$C$782,СВЦЭМ!$A$39:$A$782,$A38,СВЦЭМ!$B$39:$B$782,V$11)+'СЕТ СН'!$F$12+СВЦЭМ!$D$10+'СЕТ СН'!$F$6-'СЕТ СН'!$F$22</f>
        <v>1276.31785072</v>
      </c>
      <c r="W38" s="36">
        <f>SUMIFS(СВЦЭМ!$C$39:$C$782,СВЦЭМ!$A$39:$A$782,$A38,СВЦЭМ!$B$39:$B$782,W$11)+'СЕТ СН'!$F$12+СВЦЭМ!$D$10+'СЕТ СН'!$F$6-'СЕТ СН'!$F$22</f>
        <v>1271.2272949600001</v>
      </c>
      <c r="X38" s="36">
        <f>SUMIFS(СВЦЭМ!$C$39:$C$782,СВЦЭМ!$A$39:$A$782,$A38,СВЦЭМ!$B$39:$B$782,X$11)+'СЕТ СН'!$F$12+СВЦЭМ!$D$10+'СЕТ СН'!$F$6-'СЕТ СН'!$F$22</f>
        <v>1269.5937549600001</v>
      </c>
      <c r="Y38" s="36">
        <f>SUMIFS(СВЦЭМ!$C$39:$C$782,СВЦЭМ!$A$39:$A$782,$A38,СВЦЭМ!$B$39:$B$782,Y$11)+'СЕТ СН'!$F$12+СВЦЭМ!$D$10+'СЕТ СН'!$F$6-'СЕТ СН'!$F$22</f>
        <v>1318.6541084400001</v>
      </c>
    </row>
    <row r="39" spans="1:25" ht="15.75" x14ac:dyDescent="0.2">
      <c r="A39" s="35">
        <f t="shared" si="0"/>
        <v>44558</v>
      </c>
      <c r="B39" s="36">
        <f>SUMIFS(СВЦЭМ!$C$39:$C$782,СВЦЭМ!$A$39:$A$782,$A39,СВЦЭМ!$B$39:$B$782,B$11)+'СЕТ СН'!$F$12+СВЦЭМ!$D$10+'СЕТ СН'!$F$6-'СЕТ СН'!$F$22</f>
        <v>1284.1224340200001</v>
      </c>
      <c r="C39" s="36">
        <f>SUMIFS(СВЦЭМ!$C$39:$C$782,СВЦЭМ!$A$39:$A$782,$A39,СВЦЭМ!$B$39:$B$782,C$11)+'СЕТ СН'!$F$12+СВЦЭМ!$D$10+'СЕТ СН'!$F$6-'СЕТ СН'!$F$22</f>
        <v>1296.64713828</v>
      </c>
      <c r="D39" s="36">
        <f>SUMIFS(СВЦЭМ!$C$39:$C$782,СВЦЭМ!$A$39:$A$782,$A39,СВЦЭМ!$B$39:$B$782,D$11)+'СЕТ СН'!$F$12+СВЦЭМ!$D$10+'СЕТ СН'!$F$6-'СЕТ СН'!$F$22</f>
        <v>1323.0571311900001</v>
      </c>
      <c r="E39" s="36">
        <f>SUMIFS(СВЦЭМ!$C$39:$C$782,СВЦЭМ!$A$39:$A$782,$A39,СВЦЭМ!$B$39:$B$782,E$11)+'СЕТ СН'!$F$12+СВЦЭМ!$D$10+'СЕТ СН'!$F$6-'СЕТ СН'!$F$22</f>
        <v>1333.2081131100001</v>
      </c>
      <c r="F39" s="36">
        <f>SUMIFS(СВЦЭМ!$C$39:$C$782,СВЦЭМ!$A$39:$A$782,$A39,СВЦЭМ!$B$39:$B$782,F$11)+'СЕТ СН'!$F$12+СВЦЭМ!$D$10+'СЕТ СН'!$F$6-'СЕТ СН'!$F$22</f>
        <v>1306.30522271</v>
      </c>
      <c r="G39" s="36">
        <f>SUMIFS(СВЦЭМ!$C$39:$C$782,СВЦЭМ!$A$39:$A$782,$A39,СВЦЭМ!$B$39:$B$782,G$11)+'СЕТ СН'!$F$12+СВЦЭМ!$D$10+'СЕТ СН'!$F$6-'СЕТ СН'!$F$22</f>
        <v>1214.2745380000001</v>
      </c>
      <c r="H39" s="36">
        <f>SUMIFS(СВЦЭМ!$C$39:$C$782,СВЦЭМ!$A$39:$A$782,$A39,СВЦЭМ!$B$39:$B$782,H$11)+'СЕТ СН'!$F$12+СВЦЭМ!$D$10+'СЕТ СН'!$F$6-'СЕТ СН'!$F$22</f>
        <v>1231.8261161400001</v>
      </c>
      <c r="I39" s="36">
        <f>SUMIFS(СВЦЭМ!$C$39:$C$782,СВЦЭМ!$A$39:$A$782,$A39,СВЦЭМ!$B$39:$B$782,I$11)+'СЕТ СН'!$F$12+СВЦЭМ!$D$10+'СЕТ СН'!$F$6-'СЕТ СН'!$F$22</f>
        <v>1225.03549709</v>
      </c>
      <c r="J39" s="36">
        <f>SUMIFS(СВЦЭМ!$C$39:$C$782,СВЦЭМ!$A$39:$A$782,$A39,СВЦЭМ!$B$39:$B$782,J$11)+'СЕТ СН'!$F$12+СВЦЭМ!$D$10+'СЕТ СН'!$F$6-'СЕТ СН'!$F$22</f>
        <v>1243.0250145500002</v>
      </c>
      <c r="K39" s="36">
        <f>SUMIFS(СВЦЭМ!$C$39:$C$782,СВЦЭМ!$A$39:$A$782,$A39,СВЦЭМ!$B$39:$B$782,K$11)+'СЕТ СН'!$F$12+СВЦЭМ!$D$10+'СЕТ СН'!$F$6-'СЕТ СН'!$F$22</f>
        <v>1200.52582158</v>
      </c>
      <c r="L39" s="36">
        <f>SUMIFS(СВЦЭМ!$C$39:$C$782,СВЦЭМ!$A$39:$A$782,$A39,СВЦЭМ!$B$39:$B$782,L$11)+'СЕТ СН'!$F$12+СВЦЭМ!$D$10+'СЕТ СН'!$F$6-'СЕТ СН'!$F$22</f>
        <v>1205.63000214</v>
      </c>
      <c r="M39" s="36">
        <f>SUMIFS(СВЦЭМ!$C$39:$C$782,СВЦЭМ!$A$39:$A$782,$A39,СВЦЭМ!$B$39:$B$782,M$11)+'СЕТ СН'!$F$12+СВЦЭМ!$D$10+'СЕТ СН'!$F$6-'СЕТ СН'!$F$22</f>
        <v>1219.8592260200001</v>
      </c>
      <c r="N39" s="36">
        <f>SUMIFS(СВЦЭМ!$C$39:$C$782,СВЦЭМ!$A$39:$A$782,$A39,СВЦЭМ!$B$39:$B$782,N$11)+'СЕТ СН'!$F$12+СВЦЭМ!$D$10+'СЕТ СН'!$F$6-'СЕТ СН'!$F$22</f>
        <v>1221.2317645200001</v>
      </c>
      <c r="O39" s="36">
        <f>SUMIFS(СВЦЭМ!$C$39:$C$782,СВЦЭМ!$A$39:$A$782,$A39,СВЦЭМ!$B$39:$B$782,O$11)+'СЕТ СН'!$F$12+СВЦЭМ!$D$10+'СЕТ СН'!$F$6-'СЕТ СН'!$F$22</f>
        <v>1270.6499142</v>
      </c>
      <c r="P39" s="36">
        <f>SUMIFS(СВЦЭМ!$C$39:$C$782,СВЦЭМ!$A$39:$A$782,$A39,СВЦЭМ!$B$39:$B$782,P$11)+'СЕТ СН'!$F$12+СВЦЭМ!$D$10+'СЕТ СН'!$F$6-'СЕТ СН'!$F$22</f>
        <v>1268.9487985600001</v>
      </c>
      <c r="Q39" s="36">
        <f>SUMIFS(СВЦЭМ!$C$39:$C$782,СВЦЭМ!$A$39:$A$782,$A39,СВЦЭМ!$B$39:$B$782,Q$11)+'СЕТ СН'!$F$12+СВЦЭМ!$D$10+'СЕТ СН'!$F$6-'СЕТ СН'!$F$22</f>
        <v>1260.7362491599999</v>
      </c>
      <c r="R39" s="36">
        <f>SUMIFS(СВЦЭМ!$C$39:$C$782,СВЦЭМ!$A$39:$A$782,$A39,СВЦЭМ!$B$39:$B$782,R$11)+'СЕТ СН'!$F$12+СВЦЭМ!$D$10+'СЕТ СН'!$F$6-'СЕТ СН'!$F$22</f>
        <v>1261.6557126100001</v>
      </c>
      <c r="S39" s="36">
        <f>SUMIFS(СВЦЭМ!$C$39:$C$782,СВЦЭМ!$A$39:$A$782,$A39,СВЦЭМ!$B$39:$B$782,S$11)+'СЕТ СН'!$F$12+СВЦЭМ!$D$10+'СЕТ СН'!$F$6-'СЕТ СН'!$F$22</f>
        <v>1266.3912891800001</v>
      </c>
      <c r="T39" s="36">
        <f>SUMIFS(СВЦЭМ!$C$39:$C$782,СВЦЭМ!$A$39:$A$782,$A39,СВЦЭМ!$B$39:$B$782,T$11)+'СЕТ СН'!$F$12+СВЦЭМ!$D$10+'СЕТ СН'!$F$6-'СЕТ СН'!$F$22</f>
        <v>1255.5223614399999</v>
      </c>
      <c r="U39" s="36">
        <f>SUMIFS(СВЦЭМ!$C$39:$C$782,СВЦЭМ!$A$39:$A$782,$A39,СВЦЭМ!$B$39:$B$782,U$11)+'СЕТ СН'!$F$12+СВЦЭМ!$D$10+'СЕТ СН'!$F$6-'СЕТ СН'!$F$22</f>
        <v>1270.7192630700001</v>
      </c>
      <c r="V39" s="36">
        <f>SUMIFS(СВЦЭМ!$C$39:$C$782,СВЦЭМ!$A$39:$A$782,$A39,СВЦЭМ!$B$39:$B$782,V$11)+'СЕТ СН'!$F$12+СВЦЭМ!$D$10+'СЕТ СН'!$F$6-'СЕТ СН'!$F$22</f>
        <v>1252.2569693400001</v>
      </c>
      <c r="W39" s="36">
        <f>SUMIFS(СВЦЭМ!$C$39:$C$782,СВЦЭМ!$A$39:$A$782,$A39,СВЦЭМ!$B$39:$B$782,W$11)+'СЕТ СН'!$F$12+СВЦЭМ!$D$10+'СЕТ СН'!$F$6-'СЕТ СН'!$F$22</f>
        <v>1262.9074332</v>
      </c>
      <c r="X39" s="36">
        <f>SUMIFS(СВЦЭМ!$C$39:$C$782,СВЦЭМ!$A$39:$A$782,$A39,СВЦЭМ!$B$39:$B$782,X$11)+'СЕТ СН'!$F$12+СВЦЭМ!$D$10+'СЕТ СН'!$F$6-'СЕТ СН'!$F$22</f>
        <v>1298.53863742</v>
      </c>
      <c r="Y39" s="36">
        <f>SUMIFS(СВЦЭМ!$C$39:$C$782,СВЦЭМ!$A$39:$A$782,$A39,СВЦЭМ!$B$39:$B$782,Y$11)+'СЕТ СН'!$F$12+СВЦЭМ!$D$10+'СЕТ СН'!$F$6-'СЕТ СН'!$F$22</f>
        <v>1301.59968439</v>
      </c>
    </row>
    <row r="40" spans="1:25" ht="15.75" x14ac:dyDescent="0.2">
      <c r="A40" s="35">
        <f t="shared" si="0"/>
        <v>44559</v>
      </c>
      <c r="B40" s="36">
        <f>SUMIFS(СВЦЭМ!$C$39:$C$782,СВЦЭМ!$A$39:$A$782,$A40,СВЦЭМ!$B$39:$B$782,B$11)+'СЕТ СН'!$F$12+СВЦЭМ!$D$10+'СЕТ СН'!$F$6-'СЕТ СН'!$F$22</f>
        <v>1306.6535270700001</v>
      </c>
      <c r="C40" s="36">
        <f>SUMIFS(СВЦЭМ!$C$39:$C$782,СВЦЭМ!$A$39:$A$782,$A40,СВЦЭМ!$B$39:$B$782,C$11)+'СЕТ СН'!$F$12+СВЦЭМ!$D$10+'СЕТ СН'!$F$6-'СЕТ СН'!$F$22</f>
        <v>1311.8005168899999</v>
      </c>
      <c r="D40" s="36">
        <f>SUMIFS(СВЦЭМ!$C$39:$C$782,СВЦЭМ!$A$39:$A$782,$A40,СВЦЭМ!$B$39:$B$782,D$11)+'СЕТ СН'!$F$12+СВЦЭМ!$D$10+'СЕТ СН'!$F$6-'СЕТ СН'!$F$22</f>
        <v>1325.001908</v>
      </c>
      <c r="E40" s="36">
        <f>SUMIFS(СВЦЭМ!$C$39:$C$782,СВЦЭМ!$A$39:$A$782,$A40,СВЦЭМ!$B$39:$B$782,E$11)+'СЕТ СН'!$F$12+СВЦЭМ!$D$10+'СЕТ СН'!$F$6-'СЕТ СН'!$F$22</f>
        <v>1335.1885979799999</v>
      </c>
      <c r="F40" s="36">
        <f>SUMIFS(СВЦЭМ!$C$39:$C$782,СВЦЭМ!$A$39:$A$782,$A40,СВЦЭМ!$B$39:$B$782,F$11)+'СЕТ СН'!$F$12+СВЦЭМ!$D$10+'СЕТ СН'!$F$6-'СЕТ СН'!$F$22</f>
        <v>1306.4002490400001</v>
      </c>
      <c r="G40" s="36">
        <f>SUMIFS(СВЦЭМ!$C$39:$C$782,СВЦЭМ!$A$39:$A$782,$A40,СВЦЭМ!$B$39:$B$782,G$11)+'СЕТ СН'!$F$12+СВЦЭМ!$D$10+'СЕТ СН'!$F$6-'СЕТ СН'!$F$22</f>
        <v>1230.4801162400001</v>
      </c>
      <c r="H40" s="36">
        <f>SUMIFS(СВЦЭМ!$C$39:$C$782,СВЦЭМ!$A$39:$A$782,$A40,СВЦЭМ!$B$39:$B$782,H$11)+'СЕТ СН'!$F$12+СВЦЭМ!$D$10+'СЕТ СН'!$F$6-'СЕТ СН'!$F$22</f>
        <v>1240.29560444</v>
      </c>
      <c r="I40" s="36">
        <f>SUMIFS(СВЦЭМ!$C$39:$C$782,СВЦЭМ!$A$39:$A$782,$A40,СВЦЭМ!$B$39:$B$782,I$11)+'СЕТ СН'!$F$12+СВЦЭМ!$D$10+'СЕТ СН'!$F$6-'СЕТ СН'!$F$22</f>
        <v>1227.2183665300001</v>
      </c>
      <c r="J40" s="36">
        <f>SUMIFS(СВЦЭМ!$C$39:$C$782,СВЦЭМ!$A$39:$A$782,$A40,СВЦЭМ!$B$39:$B$782,J$11)+'СЕТ СН'!$F$12+СВЦЭМ!$D$10+'СЕТ СН'!$F$6-'СЕТ СН'!$F$22</f>
        <v>1238.1420701300001</v>
      </c>
      <c r="K40" s="36">
        <f>SUMIFS(СВЦЭМ!$C$39:$C$782,СВЦЭМ!$A$39:$A$782,$A40,СВЦЭМ!$B$39:$B$782,K$11)+'СЕТ СН'!$F$12+СВЦЭМ!$D$10+'СЕТ СН'!$F$6-'СЕТ СН'!$F$22</f>
        <v>1249.7365313</v>
      </c>
      <c r="L40" s="36">
        <f>SUMIFS(СВЦЭМ!$C$39:$C$782,СВЦЭМ!$A$39:$A$782,$A40,СВЦЭМ!$B$39:$B$782,L$11)+'СЕТ СН'!$F$12+СВЦЭМ!$D$10+'СЕТ СН'!$F$6-'СЕТ СН'!$F$22</f>
        <v>1256.3955380300001</v>
      </c>
      <c r="M40" s="36">
        <f>SUMIFS(СВЦЭМ!$C$39:$C$782,СВЦЭМ!$A$39:$A$782,$A40,СВЦЭМ!$B$39:$B$782,M$11)+'СЕТ СН'!$F$12+СВЦЭМ!$D$10+'СЕТ СН'!$F$6-'СЕТ СН'!$F$22</f>
        <v>1259.7772761799999</v>
      </c>
      <c r="N40" s="36">
        <f>SUMIFS(СВЦЭМ!$C$39:$C$782,СВЦЭМ!$A$39:$A$782,$A40,СВЦЭМ!$B$39:$B$782,N$11)+'СЕТ СН'!$F$12+СВЦЭМ!$D$10+'СЕТ СН'!$F$6-'СЕТ СН'!$F$22</f>
        <v>1257.1998610800001</v>
      </c>
      <c r="O40" s="36">
        <f>SUMIFS(СВЦЭМ!$C$39:$C$782,СВЦЭМ!$A$39:$A$782,$A40,СВЦЭМ!$B$39:$B$782,O$11)+'СЕТ СН'!$F$12+СВЦЭМ!$D$10+'СЕТ СН'!$F$6-'СЕТ СН'!$F$22</f>
        <v>1248.60749457</v>
      </c>
      <c r="P40" s="36">
        <f>SUMIFS(СВЦЭМ!$C$39:$C$782,СВЦЭМ!$A$39:$A$782,$A40,СВЦЭМ!$B$39:$B$782,P$11)+'СЕТ СН'!$F$12+СВЦЭМ!$D$10+'СЕТ СН'!$F$6-'СЕТ СН'!$F$22</f>
        <v>1241.41663954</v>
      </c>
      <c r="Q40" s="36">
        <f>SUMIFS(СВЦЭМ!$C$39:$C$782,СВЦЭМ!$A$39:$A$782,$A40,СВЦЭМ!$B$39:$B$782,Q$11)+'СЕТ СН'!$F$12+СВЦЭМ!$D$10+'СЕТ СН'!$F$6-'СЕТ СН'!$F$22</f>
        <v>1240.39470757</v>
      </c>
      <c r="R40" s="36">
        <f>SUMIFS(СВЦЭМ!$C$39:$C$782,СВЦЭМ!$A$39:$A$782,$A40,СВЦЭМ!$B$39:$B$782,R$11)+'СЕТ СН'!$F$12+СВЦЭМ!$D$10+'СЕТ СН'!$F$6-'СЕТ СН'!$F$22</f>
        <v>1242.1394288200001</v>
      </c>
      <c r="S40" s="36">
        <f>SUMIFS(СВЦЭМ!$C$39:$C$782,СВЦЭМ!$A$39:$A$782,$A40,СВЦЭМ!$B$39:$B$782,S$11)+'СЕТ СН'!$F$12+СВЦЭМ!$D$10+'СЕТ СН'!$F$6-'СЕТ СН'!$F$22</f>
        <v>1254.2257007200001</v>
      </c>
      <c r="T40" s="36">
        <f>SUMIFS(СВЦЭМ!$C$39:$C$782,СВЦЭМ!$A$39:$A$782,$A40,СВЦЭМ!$B$39:$B$782,T$11)+'СЕТ СН'!$F$12+СВЦЭМ!$D$10+'СЕТ СН'!$F$6-'СЕТ СН'!$F$22</f>
        <v>1254.58392531</v>
      </c>
      <c r="U40" s="36">
        <f>SUMIFS(СВЦЭМ!$C$39:$C$782,СВЦЭМ!$A$39:$A$782,$A40,СВЦЭМ!$B$39:$B$782,U$11)+'СЕТ СН'!$F$12+СВЦЭМ!$D$10+'СЕТ СН'!$F$6-'СЕТ СН'!$F$22</f>
        <v>1253.97629551</v>
      </c>
      <c r="V40" s="36">
        <f>SUMIFS(СВЦЭМ!$C$39:$C$782,СВЦЭМ!$A$39:$A$782,$A40,СВЦЭМ!$B$39:$B$782,V$11)+'СЕТ СН'!$F$12+СВЦЭМ!$D$10+'СЕТ СН'!$F$6-'СЕТ СН'!$F$22</f>
        <v>1240.8140227200001</v>
      </c>
      <c r="W40" s="36">
        <f>SUMIFS(СВЦЭМ!$C$39:$C$782,СВЦЭМ!$A$39:$A$782,$A40,СВЦЭМ!$B$39:$B$782,W$11)+'СЕТ СН'!$F$12+СВЦЭМ!$D$10+'СЕТ СН'!$F$6-'СЕТ СН'!$F$22</f>
        <v>1239.2117803799999</v>
      </c>
      <c r="X40" s="36">
        <f>SUMIFS(СВЦЭМ!$C$39:$C$782,СВЦЭМ!$A$39:$A$782,$A40,СВЦЭМ!$B$39:$B$782,X$11)+'СЕТ СН'!$F$12+СВЦЭМ!$D$10+'СЕТ СН'!$F$6-'СЕТ СН'!$F$22</f>
        <v>1291.0937531300001</v>
      </c>
      <c r="Y40" s="36">
        <f>SUMIFS(СВЦЭМ!$C$39:$C$782,СВЦЭМ!$A$39:$A$782,$A40,СВЦЭМ!$B$39:$B$782,Y$11)+'СЕТ СН'!$F$12+СВЦЭМ!$D$10+'СЕТ СН'!$F$6-'СЕТ СН'!$F$22</f>
        <v>1299.11415238</v>
      </c>
    </row>
    <row r="41" spans="1:25" ht="15.75" x14ac:dyDescent="0.2">
      <c r="A41" s="35">
        <f t="shared" si="0"/>
        <v>44560</v>
      </c>
      <c r="B41" s="36">
        <f>SUMIFS(СВЦЭМ!$C$39:$C$782,СВЦЭМ!$A$39:$A$782,$A41,СВЦЭМ!$B$39:$B$782,B$11)+'СЕТ СН'!$F$12+СВЦЭМ!$D$10+'СЕТ СН'!$F$6-'СЕТ СН'!$F$22</f>
        <v>1318.04495574</v>
      </c>
      <c r="C41" s="36">
        <f>SUMIFS(СВЦЭМ!$C$39:$C$782,СВЦЭМ!$A$39:$A$782,$A41,СВЦЭМ!$B$39:$B$782,C$11)+'СЕТ СН'!$F$12+СВЦЭМ!$D$10+'СЕТ СН'!$F$6-'СЕТ СН'!$F$22</f>
        <v>1322.84778065</v>
      </c>
      <c r="D41" s="36">
        <f>SUMIFS(СВЦЭМ!$C$39:$C$782,СВЦЭМ!$A$39:$A$782,$A41,СВЦЭМ!$B$39:$B$782,D$11)+'СЕТ СН'!$F$12+СВЦЭМ!$D$10+'СЕТ СН'!$F$6-'СЕТ СН'!$F$22</f>
        <v>1346.6115534099999</v>
      </c>
      <c r="E41" s="36">
        <f>SUMIFS(СВЦЭМ!$C$39:$C$782,СВЦЭМ!$A$39:$A$782,$A41,СВЦЭМ!$B$39:$B$782,E$11)+'СЕТ СН'!$F$12+СВЦЭМ!$D$10+'СЕТ СН'!$F$6-'СЕТ СН'!$F$22</f>
        <v>1361.76940969</v>
      </c>
      <c r="F41" s="36">
        <f>SUMIFS(СВЦЭМ!$C$39:$C$782,СВЦЭМ!$A$39:$A$782,$A41,СВЦЭМ!$B$39:$B$782,F$11)+'СЕТ СН'!$F$12+СВЦЭМ!$D$10+'СЕТ СН'!$F$6-'СЕТ СН'!$F$22</f>
        <v>1333.1632946700001</v>
      </c>
      <c r="G41" s="36">
        <f>SUMIFS(СВЦЭМ!$C$39:$C$782,СВЦЭМ!$A$39:$A$782,$A41,СВЦЭМ!$B$39:$B$782,G$11)+'СЕТ СН'!$F$12+СВЦЭМ!$D$10+'СЕТ СН'!$F$6-'СЕТ СН'!$F$22</f>
        <v>1257.90584195</v>
      </c>
      <c r="H41" s="36">
        <f>SUMIFS(СВЦЭМ!$C$39:$C$782,СВЦЭМ!$A$39:$A$782,$A41,СВЦЭМ!$B$39:$B$782,H$11)+'СЕТ СН'!$F$12+СВЦЭМ!$D$10+'СЕТ СН'!$F$6-'СЕТ СН'!$F$22</f>
        <v>1251.5475429800001</v>
      </c>
      <c r="I41" s="36">
        <f>SUMIFS(СВЦЭМ!$C$39:$C$782,СВЦЭМ!$A$39:$A$782,$A41,СВЦЭМ!$B$39:$B$782,I$11)+'СЕТ СН'!$F$12+СВЦЭМ!$D$10+'СЕТ СН'!$F$6-'СЕТ СН'!$F$22</f>
        <v>1270.0306885100001</v>
      </c>
      <c r="J41" s="36">
        <f>SUMIFS(СВЦЭМ!$C$39:$C$782,СВЦЭМ!$A$39:$A$782,$A41,СВЦЭМ!$B$39:$B$782,J$11)+'СЕТ СН'!$F$12+СВЦЭМ!$D$10+'СЕТ СН'!$F$6-'СЕТ СН'!$F$22</f>
        <v>1270.97642823</v>
      </c>
      <c r="K41" s="36">
        <f>SUMIFS(СВЦЭМ!$C$39:$C$782,СВЦЭМ!$A$39:$A$782,$A41,СВЦЭМ!$B$39:$B$782,K$11)+'СЕТ СН'!$F$12+СВЦЭМ!$D$10+'СЕТ СН'!$F$6-'СЕТ СН'!$F$22</f>
        <v>1284.51973077</v>
      </c>
      <c r="L41" s="36">
        <f>SUMIFS(СВЦЭМ!$C$39:$C$782,СВЦЭМ!$A$39:$A$782,$A41,СВЦЭМ!$B$39:$B$782,L$11)+'СЕТ СН'!$F$12+СВЦЭМ!$D$10+'СЕТ СН'!$F$6-'СЕТ СН'!$F$22</f>
        <v>1286.15648695</v>
      </c>
      <c r="M41" s="36">
        <f>SUMIFS(СВЦЭМ!$C$39:$C$782,СВЦЭМ!$A$39:$A$782,$A41,СВЦЭМ!$B$39:$B$782,M$11)+'СЕТ СН'!$F$12+СВЦЭМ!$D$10+'СЕТ СН'!$F$6-'СЕТ СН'!$F$22</f>
        <v>1276.2619478000001</v>
      </c>
      <c r="N41" s="36">
        <f>SUMIFS(СВЦЭМ!$C$39:$C$782,СВЦЭМ!$A$39:$A$782,$A41,СВЦЭМ!$B$39:$B$782,N$11)+'СЕТ СН'!$F$12+СВЦЭМ!$D$10+'СЕТ СН'!$F$6-'СЕТ СН'!$F$22</f>
        <v>1284.8043247099999</v>
      </c>
      <c r="O41" s="36">
        <f>SUMIFS(СВЦЭМ!$C$39:$C$782,СВЦЭМ!$A$39:$A$782,$A41,СВЦЭМ!$B$39:$B$782,O$11)+'СЕТ СН'!$F$12+СВЦЭМ!$D$10+'СЕТ СН'!$F$6-'СЕТ СН'!$F$22</f>
        <v>1281.29151207</v>
      </c>
      <c r="P41" s="36">
        <f>SUMIFS(СВЦЭМ!$C$39:$C$782,СВЦЭМ!$A$39:$A$782,$A41,СВЦЭМ!$B$39:$B$782,P$11)+'СЕТ СН'!$F$12+СВЦЭМ!$D$10+'СЕТ СН'!$F$6-'СЕТ СН'!$F$22</f>
        <v>1273.8622909400001</v>
      </c>
      <c r="Q41" s="36">
        <f>SUMIFS(СВЦЭМ!$C$39:$C$782,СВЦЭМ!$A$39:$A$782,$A41,СВЦЭМ!$B$39:$B$782,Q$11)+'СЕТ СН'!$F$12+СВЦЭМ!$D$10+'СЕТ СН'!$F$6-'СЕТ СН'!$F$22</f>
        <v>1265.60058888</v>
      </c>
      <c r="R41" s="36">
        <f>SUMIFS(СВЦЭМ!$C$39:$C$782,СВЦЭМ!$A$39:$A$782,$A41,СВЦЭМ!$B$39:$B$782,R$11)+'СЕТ СН'!$F$12+СВЦЭМ!$D$10+'СЕТ СН'!$F$6-'СЕТ СН'!$F$22</f>
        <v>1260.8256404599999</v>
      </c>
      <c r="S41" s="36">
        <f>SUMIFS(СВЦЭМ!$C$39:$C$782,СВЦЭМ!$A$39:$A$782,$A41,СВЦЭМ!$B$39:$B$782,S$11)+'СЕТ СН'!$F$12+СВЦЭМ!$D$10+'СЕТ СН'!$F$6-'СЕТ СН'!$F$22</f>
        <v>1249.8068938700001</v>
      </c>
      <c r="T41" s="36">
        <f>SUMIFS(СВЦЭМ!$C$39:$C$782,СВЦЭМ!$A$39:$A$782,$A41,СВЦЭМ!$B$39:$B$782,T$11)+'СЕТ СН'!$F$12+СВЦЭМ!$D$10+'СЕТ СН'!$F$6-'СЕТ СН'!$F$22</f>
        <v>1268.3342063499999</v>
      </c>
      <c r="U41" s="36">
        <f>SUMIFS(СВЦЭМ!$C$39:$C$782,СВЦЭМ!$A$39:$A$782,$A41,СВЦЭМ!$B$39:$B$782,U$11)+'СЕТ СН'!$F$12+СВЦЭМ!$D$10+'СЕТ СН'!$F$6-'СЕТ СН'!$F$22</f>
        <v>1263.8734661999999</v>
      </c>
      <c r="V41" s="36">
        <f>SUMIFS(СВЦЭМ!$C$39:$C$782,СВЦЭМ!$A$39:$A$782,$A41,СВЦЭМ!$B$39:$B$782,V$11)+'СЕТ СН'!$F$12+СВЦЭМ!$D$10+'СЕТ СН'!$F$6-'СЕТ СН'!$F$22</f>
        <v>1252.41174116</v>
      </c>
      <c r="W41" s="36">
        <f>SUMIFS(СВЦЭМ!$C$39:$C$782,СВЦЭМ!$A$39:$A$782,$A41,СВЦЭМ!$B$39:$B$782,W$11)+'СЕТ СН'!$F$12+СВЦЭМ!$D$10+'СЕТ СН'!$F$6-'СЕТ СН'!$F$22</f>
        <v>1251.30079544</v>
      </c>
      <c r="X41" s="36">
        <f>SUMIFS(СВЦЭМ!$C$39:$C$782,СВЦЭМ!$A$39:$A$782,$A41,СВЦЭМ!$B$39:$B$782,X$11)+'СЕТ СН'!$F$12+СВЦЭМ!$D$10+'СЕТ СН'!$F$6-'СЕТ СН'!$F$22</f>
        <v>1309.2366720100001</v>
      </c>
      <c r="Y41" s="36">
        <f>SUMIFS(СВЦЭМ!$C$39:$C$782,СВЦЭМ!$A$39:$A$782,$A41,СВЦЭМ!$B$39:$B$782,Y$11)+'СЕТ СН'!$F$12+СВЦЭМ!$D$10+'СЕТ СН'!$F$6-'СЕТ СН'!$F$22</f>
        <v>1321.4029424800001</v>
      </c>
    </row>
    <row r="42" spans="1:25" ht="15.75" x14ac:dyDescent="0.2">
      <c r="A42" s="35">
        <f t="shared" si="0"/>
        <v>44561</v>
      </c>
      <c r="B42" s="36">
        <f>SUMIFS(СВЦЭМ!$C$39:$C$782,СВЦЭМ!$A$39:$A$782,$A42,СВЦЭМ!$B$39:$B$782,B$11)+'СЕТ СН'!$F$12+СВЦЭМ!$D$10+'СЕТ СН'!$F$6-'СЕТ СН'!$F$22</f>
        <v>1353.75301384</v>
      </c>
      <c r="C42" s="36">
        <f>SUMIFS(СВЦЭМ!$C$39:$C$782,СВЦЭМ!$A$39:$A$782,$A42,СВЦЭМ!$B$39:$B$782,C$11)+'СЕТ СН'!$F$12+СВЦЭМ!$D$10+'СЕТ СН'!$F$6-'СЕТ СН'!$F$22</f>
        <v>1341.09361373</v>
      </c>
      <c r="D42" s="36">
        <f>SUMIFS(СВЦЭМ!$C$39:$C$782,СВЦЭМ!$A$39:$A$782,$A42,СВЦЭМ!$B$39:$B$782,D$11)+'СЕТ СН'!$F$12+СВЦЭМ!$D$10+'СЕТ СН'!$F$6-'СЕТ СН'!$F$22</f>
        <v>1275.5184465500001</v>
      </c>
      <c r="E42" s="36">
        <f>SUMIFS(СВЦЭМ!$C$39:$C$782,СВЦЭМ!$A$39:$A$782,$A42,СВЦЭМ!$B$39:$B$782,E$11)+'СЕТ СН'!$F$12+СВЦЭМ!$D$10+'СЕТ СН'!$F$6-'СЕТ СН'!$F$22</f>
        <v>1345.0378933</v>
      </c>
      <c r="F42" s="36">
        <f>SUMIFS(СВЦЭМ!$C$39:$C$782,СВЦЭМ!$A$39:$A$782,$A42,СВЦЭМ!$B$39:$B$782,F$11)+'СЕТ СН'!$F$12+СВЦЭМ!$D$10+'СЕТ СН'!$F$6-'СЕТ СН'!$F$22</f>
        <v>1344.97176158</v>
      </c>
      <c r="G42" s="36">
        <f>SUMIFS(СВЦЭМ!$C$39:$C$782,СВЦЭМ!$A$39:$A$782,$A42,СВЦЭМ!$B$39:$B$782,G$11)+'СЕТ СН'!$F$12+СВЦЭМ!$D$10+'СЕТ СН'!$F$6-'СЕТ СН'!$F$22</f>
        <v>1251.96493332</v>
      </c>
      <c r="H42" s="36">
        <f>SUMIFS(СВЦЭМ!$C$39:$C$782,СВЦЭМ!$A$39:$A$782,$A42,СВЦЭМ!$B$39:$B$782,H$11)+'СЕТ СН'!$F$12+СВЦЭМ!$D$10+'СЕТ СН'!$F$6-'СЕТ СН'!$F$22</f>
        <v>1266.59421376</v>
      </c>
      <c r="I42" s="36">
        <f>SUMIFS(СВЦЭМ!$C$39:$C$782,СВЦЭМ!$A$39:$A$782,$A42,СВЦЭМ!$B$39:$B$782,I$11)+'СЕТ СН'!$F$12+СВЦЭМ!$D$10+'СЕТ СН'!$F$6-'СЕТ СН'!$F$22</f>
        <v>1270.4427492899999</v>
      </c>
      <c r="J42" s="36">
        <f>SUMIFS(СВЦЭМ!$C$39:$C$782,СВЦЭМ!$A$39:$A$782,$A42,СВЦЭМ!$B$39:$B$782,J$11)+'СЕТ СН'!$F$12+СВЦЭМ!$D$10+'СЕТ СН'!$F$6-'СЕТ СН'!$F$22</f>
        <v>1306.4728368799999</v>
      </c>
      <c r="K42" s="36">
        <f>SUMIFS(СВЦЭМ!$C$39:$C$782,СВЦЭМ!$A$39:$A$782,$A42,СВЦЭМ!$B$39:$B$782,K$11)+'СЕТ СН'!$F$12+СВЦЭМ!$D$10+'СЕТ СН'!$F$6-'СЕТ СН'!$F$22</f>
        <v>1277.94888081</v>
      </c>
      <c r="L42" s="36">
        <f>SUMIFS(СВЦЭМ!$C$39:$C$782,СВЦЭМ!$A$39:$A$782,$A42,СВЦЭМ!$B$39:$B$782,L$11)+'СЕТ СН'!$F$12+СВЦЭМ!$D$10+'СЕТ СН'!$F$6-'СЕТ СН'!$F$22</f>
        <v>1298.74205955</v>
      </c>
      <c r="M42" s="36">
        <f>SUMIFS(СВЦЭМ!$C$39:$C$782,СВЦЭМ!$A$39:$A$782,$A42,СВЦЭМ!$B$39:$B$782,M$11)+'СЕТ СН'!$F$12+СВЦЭМ!$D$10+'СЕТ СН'!$F$6-'СЕТ СН'!$F$22</f>
        <v>1292.12386287</v>
      </c>
      <c r="N42" s="36">
        <f>SUMIFS(СВЦЭМ!$C$39:$C$782,СВЦЭМ!$A$39:$A$782,$A42,СВЦЭМ!$B$39:$B$782,N$11)+'СЕТ СН'!$F$12+СВЦЭМ!$D$10+'СЕТ СН'!$F$6-'СЕТ СН'!$F$22</f>
        <v>1284.5714923200001</v>
      </c>
      <c r="O42" s="36">
        <f>SUMIFS(СВЦЭМ!$C$39:$C$782,СВЦЭМ!$A$39:$A$782,$A42,СВЦЭМ!$B$39:$B$782,O$11)+'СЕТ СН'!$F$12+СВЦЭМ!$D$10+'СЕТ СН'!$F$6-'СЕТ СН'!$F$22</f>
        <v>1268.19475541</v>
      </c>
      <c r="P42" s="36">
        <f>SUMIFS(СВЦЭМ!$C$39:$C$782,СВЦЭМ!$A$39:$A$782,$A42,СВЦЭМ!$B$39:$B$782,P$11)+'СЕТ СН'!$F$12+СВЦЭМ!$D$10+'СЕТ СН'!$F$6-'СЕТ СН'!$F$22</f>
        <v>1273.08258032</v>
      </c>
      <c r="Q42" s="36">
        <f>SUMIFS(СВЦЭМ!$C$39:$C$782,СВЦЭМ!$A$39:$A$782,$A42,СВЦЭМ!$B$39:$B$782,Q$11)+'СЕТ СН'!$F$12+СВЦЭМ!$D$10+'СЕТ СН'!$F$6-'СЕТ СН'!$F$22</f>
        <v>1272.83441668</v>
      </c>
      <c r="R42" s="36">
        <f>SUMIFS(СВЦЭМ!$C$39:$C$782,СВЦЭМ!$A$39:$A$782,$A42,СВЦЭМ!$B$39:$B$782,R$11)+'СЕТ СН'!$F$12+СВЦЭМ!$D$10+'СЕТ СН'!$F$6-'СЕТ СН'!$F$22</f>
        <v>1265.1941347900001</v>
      </c>
      <c r="S42" s="36">
        <f>SUMIFS(СВЦЭМ!$C$39:$C$782,СВЦЭМ!$A$39:$A$782,$A42,СВЦЭМ!$B$39:$B$782,S$11)+'СЕТ СН'!$F$12+СВЦЭМ!$D$10+'СЕТ СН'!$F$6-'СЕТ СН'!$F$22</f>
        <v>1286.4483805899999</v>
      </c>
      <c r="T42" s="36">
        <f>SUMIFS(СВЦЭМ!$C$39:$C$782,СВЦЭМ!$A$39:$A$782,$A42,СВЦЭМ!$B$39:$B$782,T$11)+'СЕТ СН'!$F$12+СВЦЭМ!$D$10+'СЕТ СН'!$F$6-'СЕТ СН'!$F$22</f>
        <v>1301.2099123099999</v>
      </c>
      <c r="U42" s="36">
        <f>SUMIFS(СВЦЭМ!$C$39:$C$782,СВЦЭМ!$A$39:$A$782,$A42,СВЦЭМ!$B$39:$B$782,U$11)+'СЕТ СН'!$F$12+СВЦЭМ!$D$10+'СЕТ СН'!$F$6-'СЕТ СН'!$F$22</f>
        <v>1301.4755688400001</v>
      </c>
      <c r="V42" s="36">
        <f>SUMIFS(СВЦЭМ!$C$39:$C$782,СВЦЭМ!$A$39:$A$782,$A42,СВЦЭМ!$B$39:$B$782,V$11)+'СЕТ СН'!$F$12+СВЦЭМ!$D$10+'СЕТ СН'!$F$6-'СЕТ СН'!$F$22</f>
        <v>1285.8797180500001</v>
      </c>
      <c r="W42" s="36">
        <f>SUMIFS(СВЦЭМ!$C$39:$C$782,СВЦЭМ!$A$39:$A$782,$A42,СВЦЭМ!$B$39:$B$782,W$11)+'СЕТ СН'!$F$12+СВЦЭМ!$D$10+'СЕТ СН'!$F$6-'СЕТ СН'!$F$22</f>
        <v>1286.58333586</v>
      </c>
      <c r="X42" s="36">
        <f>SUMIFS(СВЦЭМ!$C$39:$C$782,СВЦЭМ!$A$39:$A$782,$A42,СВЦЭМ!$B$39:$B$782,X$11)+'СЕТ СН'!$F$12+СВЦЭМ!$D$10+'СЕТ СН'!$F$6-'СЕТ СН'!$F$22</f>
        <v>1305.5731490800001</v>
      </c>
      <c r="Y42" s="36">
        <f>SUMIFS(СВЦЭМ!$C$39:$C$782,СВЦЭМ!$A$39:$A$782,$A42,СВЦЭМ!$B$39:$B$782,Y$11)+'СЕТ СН'!$F$12+СВЦЭМ!$D$10+'СЕТ СН'!$F$6-'СЕТ СН'!$F$22</f>
        <v>1318.2821175000001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01.12.2021</v>
      </c>
      <c r="B48" s="36">
        <f>SUMIFS(СВЦЭМ!$C$39:$C$782,СВЦЭМ!$A$39:$A$782,$A48,СВЦЭМ!$B$39:$B$782,B$47)+'СЕТ СН'!$G$12+СВЦЭМ!$D$10+'СЕТ СН'!$G$6-'СЕТ СН'!$G$22</f>
        <v>1411.97090819</v>
      </c>
      <c r="C48" s="36">
        <f>SUMIFS(СВЦЭМ!$C$39:$C$782,СВЦЭМ!$A$39:$A$782,$A48,СВЦЭМ!$B$39:$B$782,C$47)+'СЕТ СН'!$G$12+СВЦЭМ!$D$10+'СЕТ СН'!$G$6-'СЕТ СН'!$G$22</f>
        <v>1428.2682384700001</v>
      </c>
      <c r="D48" s="36">
        <f>SUMIFS(СВЦЭМ!$C$39:$C$782,СВЦЭМ!$A$39:$A$782,$A48,СВЦЭМ!$B$39:$B$782,D$47)+'СЕТ СН'!$G$12+СВЦЭМ!$D$10+'СЕТ СН'!$G$6-'СЕТ СН'!$G$22</f>
        <v>1463.62619894</v>
      </c>
      <c r="E48" s="36">
        <f>SUMIFS(СВЦЭМ!$C$39:$C$782,СВЦЭМ!$A$39:$A$782,$A48,СВЦЭМ!$B$39:$B$782,E$47)+'СЕТ СН'!$G$12+СВЦЭМ!$D$10+'СЕТ СН'!$G$6-'СЕТ СН'!$G$22</f>
        <v>1467.99347818</v>
      </c>
      <c r="F48" s="36">
        <f>SUMIFS(СВЦЭМ!$C$39:$C$782,СВЦЭМ!$A$39:$A$782,$A48,СВЦЭМ!$B$39:$B$782,F$47)+'СЕТ СН'!$G$12+СВЦЭМ!$D$10+'СЕТ СН'!$G$6-'СЕТ СН'!$G$22</f>
        <v>1482.3632955400001</v>
      </c>
      <c r="G48" s="36">
        <f>SUMIFS(СВЦЭМ!$C$39:$C$782,СВЦЭМ!$A$39:$A$782,$A48,СВЦЭМ!$B$39:$B$782,G$47)+'СЕТ СН'!$G$12+СВЦЭМ!$D$10+'СЕТ СН'!$G$6-'СЕТ СН'!$G$22</f>
        <v>1462.3879011900001</v>
      </c>
      <c r="H48" s="36">
        <f>SUMIFS(СВЦЭМ!$C$39:$C$782,СВЦЭМ!$A$39:$A$782,$A48,СВЦЭМ!$B$39:$B$782,H$47)+'СЕТ СН'!$G$12+СВЦЭМ!$D$10+'СЕТ СН'!$G$6-'СЕТ СН'!$G$22</f>
        <v>1429.5349133300001</v>
      </c>
      <c r="I48" s="36">
        <f>SUMIFS(СВЦЭМ!$C$39:$C$782,СВЦЭМ!$A$39:$A$782,$A48,СВЦЭМ!$B$39:$B$782,I$47)+'СЕТ СН'!$G$12+СВЦЭМ!$D$10+'СЕТ СН'!$G$6-'СЕТ СН'!$G$22</f>
        <v>1412.6797937700001</v>
      </c>
      <c r="J48" s="36">
        <f>SUMIFS(СВЦЭМ!$C$39:$C$782,СВЦЭМ!$A$39:$A$782,$A48,СВЦЭМ!$B$39:$B$782,J$47)+'СЕТ СН'!$G$12+СВЦЭМ!$D$10+'СЕТ СН'!$G$6-'СЕТ СН'!$G$22</f>
        <v>1403.73779218</v>
      </c>
      <c r="K48" s="36">
        <f>SUMIFS(СВЦЭМ!$C$39:$C$782,СВЦЭМ!$A$39:$A$782,$A48,СВЦЭМ!$B$39:$B$782,K$47)+'СЕТ СН'!$G$12+СВЦЭМ!$D$10+'СЕТ СН'!$G$6-'СЕТ СН'!$G$22</f>
        <v>1410.9517586300001</v>
      </c>
      <c r="L48" s="36">
        <f>SUMIFS(СВЦЭМ!$C$39:$C$782,СВЦЭМ!$A$39:$A$782,$A48,СВЦЭМ!$B$39:$B$782,L$47)+'СЕТ СН'!$G$12+СВЦЭМ!$D$10+'СЕТ СН'!$G$6-'СЕТ СН'!$G$22</f>
        <v>1370.71167582</v>
      </c>
      <c r="M48" s="36">
        <f>SUMIFS(СВЦЭМ!$C$39:$C$782,СВЦЭМ!$A$39:$A$782,$A48,СВЦЭМ!$B$39:$B$782,M$47)+'СЕТ СН'!$G$12+СВЦЭМ!$D$10+'СЕТ СН'!$G$6-'СЕТ СН'!$G$22</f>
        <v>1372.0248860900001</v>
      </c>
      <c r="N48" s="36">
        <f>SUMIFS(СВЦЭМ!$C$39:$C$782,СВЦЭМ!$A$39:$A$782,$A48,СВЦЭМ!$B$39:$B$782,N$47)+'СЕТ СН'!$G$12+СВЦЭМ!$D$10+'СЕТ СН'!$G$6-'СЕТ СН'!$G$22</f>
        <v>1386.5934167</v>
      </c>
      <c r="O48" s="36">
        <f>SUMIFS(СВЦЭМ!$C$39:$C$782,СВЦЭМ!$A$39:$A$782,$A48,СВЦЭМ!$B$39:$B$782,O$47)+'СЕТ СН'!$G$12+СВЦЭМ!$D$10+'СЕТ СН'!$G$6-'СЕТ СН'!$G$22</f>
        <v>1387.5994206400001</v>
      </c>
      <c r="P48" s="36">
        <f>SUMIFS(СВЦЭМ!$C$39:$C$782,СВЦЭМ!$A$39:$A$782,$A48,СВЦЭМ!$B$39:$B$782,P$47)+'СЕТ СН'!$G$12+СВЦЭМ!$D$10+'СЕТ СН'!$G$6-'СЕТ СН'!$G$22</f>
        <v>1396.4913335900001</v>
      </c>
      <c r="Q48" s="36">
        <f>SUMIFS(СВЦЭМ!$C$39:$C$782,СВЦЭМ!$A$39:$A$782,$A48,СВЦЭМ!$B$39:$B$782,Q$47)+'СЕТ СН'!$G$12+СВЦЭМ!$D$10+'СЕТ СН'!$G$6-'СЕТ СН'!$G$22</f>
        <v>1403.5402523800001</v>
      </c>
      <c r="R48" s="36">
        <f>SUMIFS(СВЦЭМ!$C$39:$C$782,СВЦЭМ!$A$39:$A$782,$A48,СВЦЭМ!$B$39:$B$782,R$47)+'СЕТ СН'!$G$12+СВЦЭМ!$D$10+'СЕТ СН'!$G$6-'СЕТ СН'!$G$22</f>
        <v>1400.4991779300001</v>
      </c>
      <c r="S48" s="36">
        <f>SUMIFS(СВЦЭМ!$C$39:$C$782,СВЦЭМ!$A$39:$A$782,$A48,СВЦЭМ!$B$39:$B$782,S$47)+'СЕТ СН'!$G$12+СВЦЭМ!$D$10+'СЕТ СН'!$G$6-'СЕТ СН'!$G$22</f>
        <v>1382.8688527300001</v>
      </c>
      <c r="T48" s="36">
        <f>SUMIFS(СВЦЭМ!$C$39:$C$782,СВЦЭМ!$A$39:$A$782,$A48,СВЦЭМ!$B$39:$B$782,T$47)+'СЕТ СН'!$G$12+СВЦЭМ!$D$10+'СЕТ СН'!$G$6-'СЕТ СН'!$G$22</f>
        <v>1358.3988716000001</v>
      </c>
      <c r="U48" s="36">
        <f>SUMIFS(СВЦЭМ!$C$39:$C$782,СВЦЭМ!$A$39:$A$782,$A48,СВЦЭМ!$B$39:$B$782,U$47)+'СЕТ СН'!$G$12+СВЦЭМ!$D$10+'СЕТ СН'!$G$6-'СЕТ СН'!$G$22</f>
        <v>1367.5172784399999</v>
      </c>
      <c r="V48" s="36">
        <f>SUMIFS(СВЦЭМ!$C$39:$C$782,СВЦЭМ!$A$39:$A$782,$A48,СВЦЭМ!$B$39:$B$782,V$47)+'СЕТ СН'!$G$12+СВЦЭМ!$D$10+'СЕТ СН'!$G$6-'СЕТ СН'!$G$22</f>
        <v>1382.15682511</v>
      </c>
      <c r="W48" s="36">
        <f>SUMIFS(СВЦЭМ!$C$39:$C$782,СВЦЭМ!$A$39:$A$782,$A48,СВЦЭМ!$B$39:$B$782,W$47)+'СЕТ СН'!$G$12+СВЦЭМ!$D$10+'СЕТ СН'!$G$6-'СЕТ СН'!$G$22</f>
        <v>1388.0006048499999</v>
      </c>
      <c r="X48" s="36">
        <f>SUMIFS(СВЦЭМ!$C$39:$C$782,СВЦЭМ!$A$39:$A$782,$A48,СВЦЭМ!$B$39:$B$782,X$47)+'СЕТ СН'!$G$12+СВЦЭМ!$D$10+'СЕТ СН'!$G$6-'СЕТ СН'!$G$22</f>
        <v>1386.77323093</v>
      </c>
      <c r="Y48" s="36">
        <f>SUMIFS(СВЦЭМ!$C$39:$C$782,СВЦЭМ!$A$39:$A$782,$A48,СВЦЭМ!$B$39:$B$782,Y$47)+'СЕТ СН'!$G$12+СВЦЭМ!$D$10+'СЕТ СН'!$G$6-'СЕТ СН'!$G$22</f>
        <v>1400.46020049</v>
      </c>
    </row>
    <row r="49" spans="1:25" ht="15.75" x14ac:dyDescent="0.2">
      <c r="A49" s="35">
        <f>A48+1</f>
        <v>44532</v>
      </c>
      <c r="B49" s="36">
        <f>SUMIFS(СВЦЭМ!$C$39:$C$782,СВЦЭМ!$A$39:$A$782,$A49,СВЦЭМ!$B$39:$B$782,B$47)+'СЕТ СН'!$G$12+СВЦЭМ!$D$10+'СЕТ СН'!$G$6-'СЕТ СН'!$G$22</f>
        <v>1427.42558891</v>
      </c>
      <c r="C49" s="36">
        <f>SUMIFS(СВЦЭМ!$C$39:$C$782,СВЦЭМ!$A$39:$A$782,$A49,СВЦЭМ!$B$39:$B$782,C$47)+'СЕТ СН'!$G$12+СВЦЭМ!$D$10+'СЕТ СН'!$G$6-'СЕТ СН'!$G$22</f>
        <v>1422.44217435</v>
      </c>
      <c r="D49" s="36">
        <f>SUMIFS(СВЦЭМ!$C$39:$C$782,СВЦЭМ!$A$39:$A$782,$A49,СВЦЭМ!$B$39:$B$782,D$47)+'СЕТ СН'!$G$12+СВЦЭМ!$D$10+'СЕТ СН'!$G$6-'СЕТ СН'!$G$22</f>
        <v>1395.55154201</v>
      </c>
      <c r="E49" s="36">
        <f>SUMIFS(СВЦЭМ!$C$39:$C$782,СВЦЭМ!$A$39:$A$782,$A49,СВЦЭМ!$B$39:$B$782,E$47)+'СЕТ СН'!$G$12+СВЦЭМ!$D$10+'СЕТ СН'!$G$6-'СЕТ СН'!$G$22</f>
        <v>1412.2423127700001</v>
      </c>
      <c r="F49" s="36">
        <f>SUMIFS(СВЦЭМ!$C$39:$C$782,СВЦЭМ!$A$39:$A$782,$A49,СВЦЭМ!$B$39:$B$782,F$47)+'СЕТ СН'!$G$12+СВЦЭМ!$D$10+'СЕТ СН'!$G$6-'СЕТ СН'!$G$22</f>
        <v>1422.4667025900001</v>
      </c>
      <c r="G49" s="36">
        <f>SUMIFS(СВЦЭМ!$C$39:$C$782,СВЦЭМ!$A$39:$A$782,$A49,СВЦЭМ!$B$39:$B$782,G$47)+'СЕТ СН'!$G$12+СВЦЭМ!$D$10+'СЕТ СН'!$G$6-'СЕТ СН'!$G$22</f>
        <v>1419.64653838</v>
      </c>
      <c r="H49" s="36">
        <f>SUMIFS(СВЦЭМ!$C$39:$C$782,СВЦЭМ!$A$39:$A$782,$A49,СВЦЭМ!$B$39:$B$782,H$47)+'СЕТ СН'!$G$12+СВЦЭМ!$D$10+'СЕТ СН'!$G$6-'СЕТ СН'!$G$22</f>
        <v>1433.60693244</v>
      </c>
      <c r="I49" s="36">
        <f>SUMIFS(СВЦЭМ!$C$39:$C$782,СВЦЭМ!$A$39:$A$782,$A49,СВЦЭМ!$B$39:$B$782,I$47)+'СЕТ СН'!$G$12+СВЦЭМ!$D$10+'СЕТ СН'!$G$6-'СЕТ СН'!$G$22</f>
        <v>1491.0606371200001</v>
      </c>
      <c r="J49" s="36">
        <f>SUMIFS(СВЦЭМ!$C$39:$C$782,СВЦЭМ!$A$39:$A$782,$A49,СВЦЭМ!$B$39:$B$782,J$47)+'СЕТ СН'!$G$12+СВЦЭМ!$D$10+'СЕТ СН'!$G$6-'СЕТ СН'!$G$22</f>
        <v>1489.70631979</v>
      </c>
      <c r="K49" s="36">
        <f>SUMIFS(СВЦЭМ!$C$39:$C$782,СВЦЭМ!$A$39:$A$782,$A49,СВЦЭМ!$B$39:$B$782,K$47)+'СЕТ СН'!$G$12+СВЦЭМ!$D$10+'СЕТ СН'!$G$6-'СЕТ СН'!$G$22</f>
        <v>1513.74938959</v>
      </c>
      <c r="L49" s="36">
        <f>SUMIFS(СВЦЭМ!$C$39:$C$782,СВЦЭМ!$A$39:$A$782,$A49,СВЦЭМ!$B$39:$B$782,L$47)+'СЕТ СН'!$G$12+СВЦЭМ!$D$10+'СЕТ СН'!$G$6-'СЕТ СН'!$G$22</f>
        <v>1523.9169392399999</v>
      </c>
      <c r="M49" s="36">
        <f>SUMIFS(СВЦЭМ!$C$39:$C$782,СВЦЭМ!$A$39:$A$782,$A49,СВЦЭМ!$B$39:$B$782,M$47)+'СЕТ СН'!$G$12+СВЦЭМ!$D$10+'СЕТ СН'!$G$6-'СЕТ СН'!$G$22</f>
        <v>1519.93455047</v>
      </c>
      <c r="N49" s="36">
        <f>SUMIFS(СВЦЭМ!$C$39:$C$782,СВЦЭМ!$A$39:$A$782,$A49,СВЦЭМ!$B$39:$B$782,N$47)+'СЕТ СН'!$G$12+СВЦЭМ!$D$10+'СЕТ СН'!$G$6-'СЕТ СН'!$G$22</f>
        <v>1510.8511471100001</v>
      </c>
      <c r="O49" s="36">
        <f>SUMIFS(СВЦЭМ!$C$39:$C$782,СВЦЭМ!$A$39:$A$782,$A49,СВЦЭМ!$B$39:$B$782,O$47)+'СЕТ СН'!$G$12+СВЦЭМ!$D$10+'СЕТ СН'!$G$6-'СЕТ СН'!$G$22</f>
        <v>1582.19904582</v>
      </c>
      <c r="P49" s="36">
        <f>SUMIFS(СВЦЭМ!$C$39:$C$782,СВЦЭМ!$A$39:$A$782,$A49,СВЦЭМ!$B$39:$B$782,P$47)+'СЕТ СН'!$G$12+СВЦЭМ!$D$10+'СЕТ СН'!$G$6-'СЕТ СН'!$G$22</f>
        <v>1575.9623953400001</v>
      </c>
      <c r="Q49" s="36">
        <f>SUMIFS(СВЦЭМ!$C$39:$C$782,СВЦЭМ!$A$39:$A$782,$A49,СВЦЭМ!$B$39:$B$782,Q$47)+'СЕТ СН'!$G$12+СВЦЭМ!$D$10+'СЕТ СН'!$G$6-'СЕТ СН'!$G$22</f>
        <v>1570.06848393</v>
      </c>
      <c r="R49" s="36">
        <f>SUMIFS(СВЦЭМ!$C$39:$C$782,СВЦЭМ!$A$39:$A$782,$A49,СВЦЭМ!$B$39:$B$782,R$47)+'СЕТ СН'!$G$12+СВЦЭМ!$D$10+'СЕТ СН'!$G$6-'СЕТ СН'!$G$22</f>
        <v>1503.2883016800001</v>
      </c>
      <c r="S49" s="36">
        <f>SUMIFS(СВЦЭМ!$C$39:$C$782,СВЦЭМ!$A$39:$A$782,$A49,СВЦЭМ!$B$39:$B$782,S$47)+'СЕТ СН'!$G$12+СВЦЭМ!$D$10+'СЕТ СН'!$G$6-'СЕТ СН'!$G$22</f>
        <v>1489.52096691</v>
      </c>
      <c r="T49" s="36">
        <f>SUMIFS(СВЦЭМ!$C$39:$C$782,СВЦЭМ!$A$39:$A$782,$A49,СВЦЭМ!$B$39:$B$782,T$47)+'СЕТ СН'!$G$12+СВЦЭМ!$D$10+'СЕТ СН'!$G$6-'СЕТ СН'!$G$22</f>
        <v>1441.0125091500001</v>
      </c>
      <c r="U49" s="36">
        <f>SUMIFS(СВЦЭМ!$C$39:$C$782,СВЦЭМ!$A$39:$A$782,$A49,СВЦЭМ!$B$39:$B$782,U$47)+'СЕТ СН'!$G$12+СВЦЭМ!$D$10+'СЕТ СН'!$G$6-'СЕТ СН'!$G$22</f>
        <v>1477.03932356</v>
      </c>
      <c r="V49" s="36">
        <f>SUMIFS(СВЦЭМ!$C$39:$C$782,СВЦЭМ!$A$39:$A$782,$A49,СВЦЭМ!$B$39:$B$782,V$47)+'СЕТ СН'!$G$12+СВЦЭМ!$D$10+'СЕТ СН'!$G$6-'СЕТ СН'!$G$22</f>
        <v>1488.80871217</v>
      </c>
      <c r="W49" s="36">
        <f>SUMIFS(СВЦЭМ!$C$39:$C$782,СВЦЭМ!$A$39:$A$782,$A49,СВЦЭМ!$B$39:$B$782,W$47)+'СЕТ СН'!$G$12+СВЦЭМ!$D$10+'СЕТ СН'!$G$6-'СЕТ СН'!$G$22</f>
        <v>1495.07899447</v>
      </c>
      <c r="X49" s="36">
        <f>SUMIFS(СВЦЭМ!$C$39:$C$782,СВЦЭМ!$A$39:$A$782,$A49,СВЦЭМ!$B$39:$B$782,X$47)+'СЕТ СН'!$G$12+СВЦЭМ!$D$10+'СЕТ СН'!$G$6-'СЕТ СН'!$G$22</f>
        <v>1561.0304791400001</v>
      </c>
      <c r="Y49" s="36">
        <f>SUMIFS(СВЦЭМ!$C$39:$C$782,СВЦЭМ!$A$39:$A$782,$A49,СВЦЭМ!$B$39:$B$782,Y$47)+'СЕТ СН'!$G$12+СВЦЭМ!$D$10+'СЕТ СН'!$G$6-'СЕТ СН'!$G$22</f>
        <v>1569.7428473499999</v>
      </c>
    </row>
    <row r="50" spans="1:25" ht="15.75" x14ac:dyDescent="0.2">
      <c r="A50" s="35">
        <f t="shared" ref="A50:A78" si="1">A49+1</f>
        <v>44533</v>
      </c>
      <c r="B50" s="36">
        <f>SUMIFS(СВЦЭМ!$C$39:$C$782,СВЦЭМ!$A$39:$A$782,$A50,СВЦЭМ!$B$39:$B$782,B$47)+'СЕТ СН'!$G$12+СВЦЭМ!$D$10+'СЕТ СН'!$G$6-'СЕТ СН'!$G$22</f>
        <v>1587.0274991900001</v>
      </c>
      <c r="C50" s="36">
        <f>SUMIFS(СВЦЭМ!$C$39:$C$782,СВЦЭМ!$A$39:$A$782,$A50,СВЦЭМ!$B$39:$B$782,C$47)+'СЕТ СН'!$G$12+СВЦЭМ!$D$10+'СЕТ СН'!$G$6-'СЕТ СН'!$G$22</f>
        <v>1579.7619927000001</v>
      </c>
      <c r="D50" s="36">
        <f>SUMIFS(СВЦЭМ!$C$39:$C$782,СВЦЭМ!$A$39:$A$782,$A50,СВЦЭМ!$B$39:$B$782,D$47)+'СЕТ СН'!$G$12+СВЦЭМ!$D$10+'СЕТ СН'!$G$6-'СЕТ СН'!$G$22</f>
        <v>1555.10882094</v>
      </c>
      <c r="E50" s="36">
        <f>SUMIFS(СВЦЭМ!$C$39:$C$782,СВЦЭМ!$A$39:$A$782,$A50,СВЦЭМ!$B$39:$B$782,E$47)+'СЕТ СН'!$G$12+СВЦЭМ!$D$10+'СЕТ СН'!$G$6-'СЕТ СН'!$G$22</f>
        <v>1553.22833831</v>
      </c>
      <c r="F50" s="36">
        <f>SUMIFS(СВЦЭМ!$C$39:$C$782,СВЦЭМ!$A$39:$A$782,$A50,СВЦЭМ!$B$39:$B$782,F$47)+'СЕТ СН'!$G$12+СВЦЭМ!$D$10+'СЕТ СН'!$G$6-'СЕТ СН'!$G$22</f>
        <v>1559.9438811300001</v>
      </c>
      <c r="G50" s="36">
        <f>SUMIFS(СВЦЭМ!$C$39:$C$782,СВЦЭМ!$A$39:$A$782,$A50,СВЦЭМ!$B$39:$B$782,G$47)+'СЕТ СН'!$G$12+СВЦЭМ!$D$10+'СЕТ СН'!$G$6-'СЕТ СН'!$G$22</f>
        <v>1492.63169685</v>
      </c>
      <c r="H50" s="36">
        <f>SUMIFS(СВЦЭМ!$C$39:$C$782,СВЦЭМ!$A$39:$A$782,$A50,СВЦЭМ!$B$39:$B$782,H$47)+'СЕТ СН'!$G$12+СВЦЭМ!$D$10+'СЕТ СН'!$G$6-'СЕТ СН'!$G$22</f>
        <v>1504.0199022300001</v>
      </c>
      <c r="I50" s="36">
        <f>SUMIFS(СВЦЭМ!$C$39:$C$782,СВЦЭМ!$A$39:$A$782,$A50,СВЦЭМ!$B$39:$B$782,I$47)+'СЕТ СН'!$G$12+СВЦЭМ!$D$10+'СЕТ СН'!$G$6-'СЕТ СН'!$G$22</f>
        <v>1518.62514741</v>
      </c>
      <c r="J50" s="36">
        <f>SUMIFS(СВЦЭМ!$C$39:$C$782,СВЦЭМ!$A$39:$A$782,$A50,СВЦЭМ!$B$39:$B$782,J$47)+'СЕТ СН'!$G$12+СВЦЭМ!$D$10+'СЕТ СН'!$G$6-'СЕТ СН'!$G$22</f>
        <v>1493.12399749</v>
      </c>
      <c r="K50" s="36">
        <f>SUMIFS(СВЦЭМ!$C$39:$C$782,СВЦЭМ!$A$39:$A$782,$A50,СВЦЭМ!$B$39:$B$782,K$47)+'СЕТ СН'!$G$12+СВЦЭМ!$D$10+'СЕТ СН'!$G$6-'СЕТ СН'!$G$22</f>
        <v>1496.9225358900001</v>
      </c>
      <c r="L50" s="36">
        <f>SUMIFS(СВЦЭМ!$C$39:$C$782,СВЦЭМ!$A$39:$A$782,$A50,СВЦЭМ!$B$39:$B$782,L$47)+'СЕТ СН'!$G$12+СВЦЭМ!$D$10+'СЕТ СН'!$G$6-'СЕТ СН'!$G$22</f>
        <v>1495.54814865</v>
      </c>
      <c r="M50" s="36">
        <f>SUMIFS(СВЦЭМ!$C$39:$C$782,СВЦЭМ!$A$39:$A$782,$A50,СВЦЭМ!$B$39:$B$782,M$47)+'СЕТ СН'!$G$12+СВЦЭМ!$D$10+'СЕТ СН'!$G$6-'СЕТ СН'!$G$22</f>
        <v>1505.6422011500001</v>
      </c>
      <c r="N50" s="36">
        <f>SUMIFS(СВЦЭМ!$C$39:$C$782,СВЦЭМ!$A$39:$A$782,$A50,СВЦЭМ!$B$39:$B$782,N$47)+'СЕТ СН'!$G$12+СВЦЭМ!$D$10+'СЕТ СН'!$G$6-'СЕТ СН'!$G$22</f>
        <v>1489.8126667000001</v>
      </c>
      <c r="O50" s="36">
        <f>SUMIFS(СВЦЭМ!$C$39:$C$782,СВЦЭМ!$A$39:$A$782,$A50,СВЦЭМ!$B$39:$B$782,O$47)+'СЕТ СН'!$G$12+СВЦЭМ!$D$10+'СЕТ СН'!$G$6-'СЕТ СН'!$G$22</f>
        <v>1505.43441962</v>
      </c>
      <c r="P50" s="36">
        <f>SUMIFS(СВЦЭМ!$C$39:$C$782,СВЦЭМ!$A$39:$A$782,$A50,СВЦЭМ!$B$39:$B$782,P$47)+'СЕТ СН'!$G$12+СВЦЭМ!$D$10+'СЕТ СН'!$G$6-'СЕТ СН'!$G$22</f>
        <v>1506.55224183</v>
      </c>
      <c r="Q50" s="36">
        <f>SUMIFS(СВЦЭМ!$C$39:$C$782,СВЦЭМ!$A$39:$A$782,$A50,СВЦЭМ!$B$39:$B$782,Q$47)+'СЕТ СН'!$G$12+СВЦЭМ!$D$10+'СЕТ СН'!$G$6-'СЕТ СН'!$G$22</f>
        <v>1505.4078733200001</v>
      </c>
      <c r="R50" s="36">
        <f>SUMIFS(СВЦЭМ!$C$39:$C$782,СВЦЭМ!$A$39:$A$782,$A50,СВЦЭМ!$B$39:$B$782,R$47)+'СЕТ СН'!$G$12+СВЦЭМ!$D$10+'СЕТ СН'!$G$6-'СЕТ СН'!$G$22</f>
        <v>1501.37030774</v>
      </c>
      <c r="S50" s="36">
        <f>SUMIFS(СВЦЭМ!$C$39:$C$782,СВЦЭМ!$A$39:$A$782,$A50,СВЦЭМ!$B$39:$B$782,S$47)+'СЕТ СН'!$G$12+СВЦЭМ!$D$10+'СЕТ СН'!$G$6-'СЕТ СН'!$G$22</f>
        <v>1500.2685357600001</v>
      </c>
      <c r="T50" s="36">
        <f>SUMIFS(СВЦЭМ!$C$39:$C$782,СВЦЭМ!$A$39:$A$782,$A50,СВЦЭМ!$B$39:$B$782,T$47)+'СЕТ СН'!$G$12+СВЦЭМ!$D$10+'СЕТ СН'!$G$6-'СЕТ СН'!$G$22</f>
        <v>1512.0176508500001</v>
      </c>
      <c r="U50" s="36">
        <f>SUMIFS(СВЦЭМ!$C$39:$C$782,СВЦЭМ!$A$39:$A$782,$A50,СВЦЭМ!$B$39:$B$782,U$47)+'СЕТ СН'!$G$12+СВЦЭМ!$D$10+'СЕТ СН'!$G$6-'СЕТ СН'!$G$22</f>
        <v>1505.1125644599999</v>
      </c>
      <c r="V50" s="36">
        <f>SUMIFS(СВЦЭМ!$C$39:$C$782,СВЦЭМ!$A$39:$A$782,$A50,СВЦЭМ!$B$39:$B$782,V$47)+'СЕТ СН'!$G$12+СВЦЭМ!$D$10+'СЕТ СН'!$G$6-'СЕТ СН'!$G$22</f>
        <v>1508.2091785</v>
      </c>
      <c r="W50" s="36">
        <f>SUMIFS(СВЦЭМ!$C$39:$C$782,СВЦЭМ!$A$39:$A$782,$A50,СВЦЭМ!$B$39:$B$782,W$47)+'СЕТ СН'!$G$12+СВЦЭМ!$D$10+'СЕТ СН'!$G$6-'СЕТ СН'!$G$22</f>
        <v>1523.9006421000001</v>
      </c>
      <c r="X50" s="36">
        <f>SUMIFS(СВЦЭМ!$C$39:$C$782,СВЦЭМ!$A$39:$A$782,$A50,СВЦЭМ!$B$39:$B$782,X$47)+'СЕТ СН'!$G$12+СВЦЭМ!$D$10+'СЕТ СН'!$G$6-'СЕТ СН'!$G$22</f>
        <v>1510.26473431</v>
      </c>
      <c r="Y50" s="36">
        <f>SUMIFS(СВЦЭМ!$C$39:$C$782,СВЦЭМ!$A$39:$A$782,$A50,СВЦЭМ!$B$39:$B$782,Y$47)+'СЕТ СН'!$G$12+СВЦЭМ!$D$10+'СЕТ СН'!$G$6-'СЕТ СН'!$G$22</f>
        <v>1462.45204472</v>
      </c>
    </row>
    <row r="51" spans="1:25" ht="15.75" x14ac:dyDescent="0.2">
      <c r="A51" s="35">
        <f t="shared" si="1"/>
        <v>44534</v>
      </c>
      <c r="B51" s="36">
        <f>SUMIFS(СВЦЭМ!$C$39:$C$782,СВЦЭМ!$A$39:$A$782,$A51,СВЦЭМ!$B$39:$B$782,B$47)+'СЕТ СН'!$G$12+СВЦЭМ!$D$10+'СЕТ СН'!$G$6-'СЕТ СН'!$G$22</f>
        <v>1445.3743953000001</v>
      </c>
      <c r="C51" s="36">
        <f>SUMIFS(СВЦЭМ!$C$39:$C$782,СВЦЭМ!$A$39:$A$782,$A51,СВЦЭМ!$B$39:$B$782,C$47)+'СЕТ СН'!$G$12+СВЦЭМ!$D$10+'СЕТ СН'!$G$6-'СЕТ СН'!$G$22</f>
        <v>1413.3686325200001</v>
      </c>
      <c r="D51" s="36">
        <f>SUMIFS(СВЦЭМ!$C$39:$C$782,СВЦЭМ!$A$39:$A$782,$A51,СВЦЭМ!$B$39:$B$782,D$47)+'СЕТ СН'!$G$12+СВЦЭМ!$D$10+'СЕТ СН'!$G$6-'СЕТ СН'!$G$22</f>
        <v>1415.5470425799999</v>
      </c>
      <c r="E51" s="36">
        <f>SUMIFS(СВЦЭМ!$C$39:$C$782,СВЦЭМ!$A$39:$A$782,$A51,СВЦЭМ!$B$39:$B$782,E$47)+'СЕТ СН'!$G$12+СВЦЭМ!$D$10+'СЕТ СН'!$G$6-'СЕТ СН'!$G$22</f>
        <v>1415.6913352900001</v>
      </c>
      <c r="F51" s="36">
        <f>SUMIFS(СВЦЭМ!$C$39:$C$782,СВЦЭМ!$A$39:$A$782,$A51,СВЦЭМ!$B$39:$B$782,F$47)+'СЕТ СН'!$G$12+СВЦЭМ!$D$10+'СЕТ СН'!$G$6-'СЕТ СН'!$G$22</f>
        <v>1413.6386653900001</v>
      </c>
      <c r="G51" s="36">
        <f>SUMIFS(СВЦЭМ!$C$39:$C$782,СВЦЭМ!$A$39:$A$782,$A51,СВЦЭМ!$B$39:$B$782,G$47)+'СЕТ СН'!$G$12+СВЦЭМ!$D$10+'СЕТ СН'!$G$6-'СЕТ СН'!$G$22</f>
        <v>1395.58338714</v>
      </c>
      <c r="H51" s="36">
        <f>SUMIFS(СВЦЭМ!$C$39:$C$782,СВЦЭМ!$A$39:$A$782,$A51,СВЦЭМ!$B$39:$B$782,H$47)+'СЕТ СН'!$G$12+СВЦЭМ!$D$10+'СЕТ СН'!$G$6-'СЕТ СН'!$G$22</f>
        <v>1383.07144687</v>
      </c>
      <c r="I51" s="36">
        <f>SUMIFS(СВЦЭМ!$C$39:$C$782,СВЦЭМ!$A$39:$A$782,$A51,СВЦЭМ!$B$39:$B$782,I$47)+'СЕТ СН'!$G$12+СВЦЭМ!$D$10+'СЕТ СН'!$G$6-'СЕТ СН'!$G$22</f>
        <v>1364.47179056</v>
      </c>
      <c r="J51" s="36">
        <f>SUMIFS(СВЦЭМ!$C$39:$C$782,СВЦЭМ!$A$39:$A$782,$A51,СВЦЭМ!$B$39:$B$782,J$47)+'СЕТ СН'!$G$12+СВЦЭМ!$D$10+'СЕТ СН'!$G$6-'СЕТ СН'!$G$22</f>
        <v>1358.9975763100001</v>
      </c>
      <c r="K51" s="36">
        <f>SUMIFS(СВЦЭМ!$C$39:$C$782,СВЦЭМ!$A$39:$A$782,$A51,СВЦЭМ!$B$39:$B$782,K$47)+'СЕТ СН'!$G$12+СВЦЭМ!$D$10+'СЕТ СН'!$G$6-'СЕТ СН'!$G$22</f>
        <v>1395.51403852</v>
      </c>
      <c r="L51" s="36">
        <f>SUMIFS(СВЦЭМ!$C$39:$C$782,СВЦЭМ!$A$39:$A$782,$A51,СВЦЭМ!$B$39:$B$782,L$47)+'СЕТ СН'!$G$12+СВЦЭМ!$D$10+'СЕТ СН'!$G$6-'СЕТ СН'!$G$22</f>
        <v>1405.95245327</v>
      </c>
      <c r="M51" s="36">
        <f>SUMIFS(СВЦЭМ!$C$39:$C$782,СВЦЭМ!$A$39:$A$782,$A51,СВЦЭМ!$B$39:$B$782,M$47)+'СЕТ СН'!$G$12+СВЦЭМ!$D$10+'СЕТ СН'!$G$6-'СЕТ СН'!$G$22</f>
        <v>1401.75952818</v>
      </c>
      <c r="N51" s="36">
        <f>SUMIFS(СВЦЭМ!$C$39:$C$782,СВЦЭМ!$A$39:$A$782,$A51,СВЦЭМ!$B$39:$B$782,N$47)+'СЕТ СН'!$G$12+СВЦЭМ!$D$10+'СЕТ СН'!$G$6-'СЕТ СН'!$G$22</f>
        <v>1436.7448953099999</v>
      </c>
      <c r="O51" s="36">
        <f>SUMIFS(СВЦЭМ!$C$39:$C$782,СВЦЭМ!$A$39:$A$782,$A51,СВЦЭМ!$B$39:$B$782,O$47)+'СЕТ СН'!$G$12+СВЦЭМ!$D$10+'СЕТ СН'!$G$6-'СЕТ СН'!$G$22</f>
        <v>1456.0125240100001</v>
      </c>
      <c r="P51" s="36">
        <f>SUMIFS(СВЦЭМ!$C$39:$C$782,СВЦЭМ!$A$39:$A$782,$A51,СВЦЭМ!$B$39:$B$782,P$47)+'СЕТ СН'!$G$12+СВЦЭМ!$D$10+'СЕТ СН'!$G$6-'СЕТ СН'!$G$22</f>
        <v>1448.8856469500001</v>
      </c>
      <c r="Q51" s="36">
        <f>SUMIFS(СВЦЭМ!$C$39:$C$782,СВЦЭМ!$A$39:$A$782,$A51,СВЦЭМ!$B$39:$B$782,Q$47)+'СЕТ СН'!$G$12+СВЦЭМ!$D$10+'СЕТ СН'!$G$6-'СЕТ СН'!$G$22</f>
        <v>1440.3012933699999</v>
      </c>
      <c r="R51" s="36">
        <f>SUMIFS(СВЦЭМ!$C$39:$C$782,СВЦЭМ!$A$39:$A$782,$A51,СВЦЭМ!$B$39:$B$782,R$47)+'СЕТ СН'!$G$12+СВЦЭМ!$D$10+'СЕТ СН'!$G$6-'СЕТ СН'!$G$22</f>
        <v>1416.0893916</v>
      </c>
      <c r="S51" s="36">
        <f>SUMIFS(СВЦЭМ!$C$39:$C$782,СВЦЭМ!$A$39:$A$782,$A51,СВЦЭМ!$B$39:$B$782,S$47)+'СЕТ СН'!$G$12+СВЦЭМ!$D$10+'СЕТ СН'!$G$6-'СЕТ СН'!$G$22</f>
        <v>1384.1257658700001</v>
      </c>
      <c r="T51" s="36">
        <f>SUMIFS(СВЦЭМ!$C$39:$C$782,СВЦЭМ!$A$39:$A$782,$A51,СВЦЭМ!$B$39:$B$782,T$47)+'СЕТ СН'!$G$12+СВЦЭМ!$D$10+'СЕТ СН'!$G$6-'СЕТ СН'!$G$22</f>
        <v>1403.4393271200001</v>
      </c>
      <c r="U51" s="36">
        <f>SUMIFS(СВЦЭМ!$C$39:$C$782,СВЦЭМ!$A$39:$A$782,$A51,СВЦЭМ!$B$39:$B$782,U$47)+'СЕТ СН'!$G$12+СВЦЭМ!$D$10+'СЕТ СН'!$G$6-'СЕТ СН'!$G$22</f>
        <v>1407.61012097</v>
      </c>
      <c r="V51" s="36">
        <f>SUMIFS(СВЦЭМ!$C$39:$C$782,СВЦЭМ!$A$39:$A$782,$A51,СВЦЭМ!$B$39:$B$782,V$47)+'СЕТ СН'!$G$12+СВЦЭМ!$D$10+'СЕТ СН'!$G$6-'СЕТ СН'!$G$22</f>
        <v>1404.5672965900001</v>
      </c>
      <c r="W51" s="36">
        <f>SUMIFS(СВЦЭМ!$C$39:$C$782,СВЦЭМ!$A$39:$A$782,$A51,СВЦЭМ!$B$39:$B$782,W$47)+'СЕТ СН'!$G$12+СВЦЭМ!$D$10+'СЕТ СН'!$G$6-'СЕТ СН'!$G$22</f>
        <v>1403.8909494700001</v>
      </c>
      <c r="X51" s="36">
        <f>SUMIFS(СВЦЭМ!$C$39:$C$782,СВЦЭМ!$A$39:$A$782,$A51,СВЦЭМ!$B$39:$B$782,X$47)+'СЕТ СН'!$G$12+СВЦЭМ!$D$10+'СЕТ СН'!$G$6-'СЕТ СН'!$G$22</f>
        <v>1458.04637607</v>
      </c>
      <c r="Y51" s="36">
        <f>SUMIFS(СВЦЭМ!$C$39:$C$782,СВЦЭМ!$A$39:$A$782,$A51,СВЦЭМ!$B$39:$B$782,Y$47)+'СЕТ СН'!$G$12+СВЦЭМ!$D$10+'СЕТ СН'!$G$6-'СЕТ СН'!$G$22</f>
        <v>1435.10044255</v>
      </c>
    </row>
    <row r="52" spans="1:25" ht="15.75" x14ac:dyDescent="0.2">
      <c r="A52" s="35">
        <f t="shared" si="1"/>
        <v>44535</v>
      </c>
      <c r="B52" s="36">
        <f>SUMIFS(СВЦЭМ!$C$39:$C$782,СВЦЭМ!$A$39:$A$782,$A52,СВЦЭМ!$B$39:$B$782,B$47)+'СЕТ СН'!$G$12+СВЦЭМ!$D$10+'СЕТ СН'!$G$6-'СЕТ СН'!$G$22</f>
        <v>1426.45888597</v>
      </c>
      <c r="C52" s="36">
        <f>SUMIFS(СВЦЭМ!$C$39:$C$782,СВЦЭМ!$A$39:$A$782,$A52,СВЦЭМ!$B$39:$B$782,C$47)+'СЕТ СН'!$G$12+СВЦЭМ!$D$10+'СЕТ СН'!$G$6-'СЕТ СН'!$G$22</f>
        <v>1446.2505707099999</v>
      </c>
      <c r="D52" s="36">
        <f>SUMIFS(СВЦЭМ!$C$39:$C$782,СВЦЭМ!$A$39:$A$782,$A52,СВЦЭМ!$B$39:$B$782,D$47)+'СЕТ СН'!$G$12+СВЦЭМ!$D$10+'СЕТ СН'!$G$6-'СЕТ СН'!$G$22</f>
        <v>1475.57810077</v>
      </c>
      <c r="E52" s="36">
        <f>SUMIFS(СВЦЭМ!$C$39:$C$782,СВЦЭМ!$A$39:$A$782,$A52,СВЦЭМ!$B$39:$B$782,E$47)+'СЕТ СН'!$G$12+СВЦЭМ!$D$10+'СЕТ СН'!$G$6-'СЕТ СН'!$G$22</f>
        <v>1484.5123751200001</v>
      </c>
      <c r="F52" s="36">
        <f>SUMIFS(СВЦЭМ!$C$39:$C$782,СВЦЭМ!$A$39:$A$782,$A52,СВЦЭМ!$B$39:$B$782,F$47)+'СЕТ СН'!$G$12+СВЦЭМ!$D$10+'СЕТ СН'!$G$6-'СЕТ СН'!$G$22</f>
        <v>1477.60162855</v>
      </c>
      <c r="G52" s="36">
        <f>SUMIFS(СВЦЭМ!$C$39:$C$782,СВЦЭМ!$A$39:$A$782,$A52,СВЦЭМ!$B$39:$B$782,G$47)+'СЕТ СН'!$G$12+СВЦЭМ!$D$10+'СЕТ СН'!$G$6-'СЕТ СН'!$G$22</f>
        <v>1470.7330849100001</v>
      </c>
      <c r="H52" s="36">
        <f>SUMIFS(СВЦЭМ!$C$39:$C$782,СВЦЭМ!$A$39:$A$782,$A52,СВЦЭМ!$B$39:$B$782,H$47)+'СЕТ СН'!$G$12+СВЦЭМ!$D$10+'СЕТ СН'!$G$6-'СЕТ СН'!$G$22</f>
        <v>1438.6863272200001</v>
      </c>
      <c r="I52" s="36">
        <f>SUMIFS(СВЦЭМ!$C$39:$C$782,СВЦЭМ!$A$39:$A$782,$A52,СВЦЭМ!$B$39:$B$782,I$47)+'СЕТ СН'!$G$12+СВЦЭМ!$D$10+'СЕТ СН'!$G$6-'СЕТ СН'!$G$22</f>
        <v>1429.3430257100001</v>
      </c>
      <c r="J52" s="36">
        <f>SUMIFS(СВЦЭМ!$C$39:$C$782,СВЦЭМ!$A$39:$A$782,$A52,СВЦЭМ!$B$39:$B$782,J$47)+'СЕТ СН'!$G$12+СВЦЭМ!$D$10+'СЕТ СН'!$G$6-'СЕТ СН'!$G$22</f>
        <v>1391.54006615</v>
      </c>
      <c r="K52" s="36">
        <f>SUMIFS(СВЦЭМ!$C$39:$C$782,СВЦЭМ!$A$39:$A$782,$A52,СВЦЭМ!$B$39:$B$782,K$47)+'СЕТ СН'!$G$12+СВЦЭМ!$D$10+'СЕТ СН'!$G$6-'СЕТ СН'!$G$22</f>
        <v>1376.38947338</v>
      </c>
      <c r="L52" s="36">
        <f>SUMIFS(СВЦЭМ!$C$39:$C$782,СВЦЭМ!$A$39:$A$782,$A52,СВЦЭМ!$B$39:$B$782,L$47)+'СЕТ СН'!$G$12+СВЦЭМ!$D$10+'СЕТ СН'!$G$6-'СЕТ СН'!$G$22</f>
        <v>1376.15174082</v>
      </c>
      <c r="M52" s="36">
        <f>SUMIFS(СВЦЭМ!$C$39:$C$782,СВЦЭМ!$A$39:$A$782,$A52,СВЦЭМ!$B$39:$B$782,M$47)+'СЕТ СН'!$G$12+СВЦЭМ!$D$10+'СЕТ СН'!$G$6-'СЕТ СН'!$G$22</f>
        <v>1403.8145617100001</v>
      </c>
      <c r="N52" s="36">
        <f>SUMIFS(СВЦЭМ!$C$39:$C$782,СВЦЭМ!$A$39:$A$782,$A52,СВЦЭМ!$B$39:$B$782,N$47)+'СЕТ СН'!$G$12+СВЦЭМ!$D$10+'СЕТ СН'!$G$6-'СЕТ СН'!$G$22</f>
        <v>1433.0175656900001</v>
      </c>
      <c r="O52" s="36">
        <f>SUMIFS(СВЦЭМ!$C$39:$C$782,СВЦЭМ!$A$39:$A$782,$A52,СВЦЭМ!$B$39:$B$782,O$47)+'СЕТ СН'!$G$12+СВЦЭМ!$D$10+'СЕТ СН'!$G$6-'СЕТ СН'!$G$22</f>
        <v>1417.5118264499999</v>
      </c>
      <c r="P52" s="36">
        <f>SUMIFS(СВЦЭМ!$C$39:$C$782,СВЦЭМ!$A$39:$A$782,$A52,СВЦЭМ!$B$39:$B$782,P$47)+'СЕТ СН'!$G$12+СВЦЭМ!$D$10+'СЕТ СН'!$G$6-'СЕТ СН'!$G$22</f>
        <v>1406.3067345900001</v>
      </c>
      <c r="Q52" s="36">
        <f>SUMIFS(СВЦЭМ!$C$39:$C$782,СВЦЭМ!$A$39:$A$782,$A52,СВЦЭМ!$B$39:$B$782,Q$47)+'СЕТ СН'!$G$12+СВЦЭМ!$D$10+'СЕТ СН'!$G$6-'СЕТ СН'!$G$22</f>
        <v>1408.44021318</v>
      </c>
      <c r="R52" s="36">
        <f>SUMIFS(СВЦЭМ!$C$39:$C$782,СВЦЭМ!$A$39:$A$782,$A52,СВЦЭМ!$B$39:$B$782,R$47)+'СЕТ СН'!$G$12+СВЦЭМ!$D$10+'СЕТ СН'!$G$6-'СЕТ СН'!$G$22</f>
        <v>1397.77223972</v>
      </c>
      <c r="S52" s="36">
        <f>SUMIFS(СВЦЭМ!$C$39:$C$782,СВЦЭМ!$A$39:$A$782,$A52,СВЦЭМ!$B$39:$B$782,S$47)+'СЕТ СН'!$G$12+СВЦЭМ!$D$10+'СЕТ СН'!$G$6-'СЕТ СН'!$G$22</f>
        <v>1354.345474</v>
      </c>
      <c r="T52" s="36">
        <f>SUMIFS(СВЦЭМ!$C$39:$C$782,СВЦЭМ!$A$39:$A$782,$A52,СВЦЭМ!$B$39:$B$782,T$47)+'СЕТ СН'!$G$12+СВЦЭМ!$D$10+'СЕТ СН'!$G$6-'СЕТ СН'!$G$22</f>
        <v>1364.5594954400001</v>
      </c>
      <c r="U52" s="36">
        <f>SUMIFS(СВЦЭМ!$C$39:$C$782,СВЦЭМ!$A$39:$A$782,$A52,СВЦЭМ!$B$39:$B$782,U$47)+'СЕТ СН'!$G$12+СВЦЭМ!$D$10+'СЕТ СН'!$G$6-'СЕТ СН'!$G$22</f>
        <v>1373.0202991000001</v>
      </c>
      <c r="V52" s="36">
        <f>SUMIFS(СВЦЭМ!$C$39:$C$782,СВЦЭМ!$A$39:$A$782,$A52,СВЦЭМ!$B$39:$B$782,V$47)+'СЕТ СН'!$G$12+СВЦЭМ!$D$10+'СЕТ СН'!$G$6-'СЕТ СН'!$G$22</f>
        <v>1372.9051659199999</v>
      </c>
      <c r="W52" s="36">
        <f>SUMIFS(СВЦЭМ!$C$39:$C$782,СВЦЭМ!$A$39:$A$782,$A52,СВЦЭМ!$B$39:$B$782,W$47)+'СЕТ СН'!$G$12+СВЦЭМ!$D$10+'СЕТ СН'!$G$6-'СЕТ СН'!$G$22</f>
        <v>1383.6919888699999</v>
      </c>
      <c r="X52" s="36">
        <f>SUMIFS(СВЦЭМ!$C$39:$C$782,СВЦЭМ!$A$39:$A$782,$A52,СВЦЭМ!$B$39:$B$782,X$47)+'СЕТ СН'!$G$12+СВЦЭМ!$D$10+'СЕТ СН'!$G$6-'СЕТ СН'!$G$22</f>
        <v>1404.60109425</v>
      </c>
      <c r="Y52" s="36">
        <f>SUMIFS(СВЦЭМ!$C$39:$C$782,СВЦЭМ!$A$39:$A$782,$A52,СВЦЭМ!$B$39:$B$782,Y$47)+'СЕТ СН'!$G$12+СВЦЭМ!$D$10+'СЕТ СН'!$G$6-'СЕТ СН'!$G$22</f>
        <v>1438.0941972000001</v>
      </c>
    </row>
    <row r="53" spans="1:25" ht="15.75" x14ac:dyDescent="0.2">
      <c r="A53" s="35">
        <f t="shared" si="1"/>
        <v>44536</v>
      </c>
      <c r="B53" s="36">
        <f>SUMIFS(СВЦЭМ!$C$39:$C$782,СВЦЭМ!$A$39:$A$782,$A53,СВЦЭМ!$B$39:$B$782,B$47)+'СЕТ СН'!$G$12+СВЦЭМ!$D$10+'СЕТ СН'!$G$6-'СЕТ СН'!$G$22</f>
        <v>1466.8727693800001</v>
      </c>
      <c r="C53" s="36">
        <f>SUMIFS(СВЦЭМ!$C$39:$C$782,СВЦЭМ!$A$39:$A$782,$A53,СВЦЭМ!$B$39:$B$782,C$47)+'СЕТ СН'!$G$12+СВЦЭМ!$D$10+'СЕТ СН'!$G$6-'СЕТ СН'!$G$22</f>
        <v>1483.59658081</v>
      </c>
      <c r="D53" s="36">
        <f>SUMIFS(СВЦЭМ!$C$39:$C$782,СВЦЭМ!$A$39:$A$782,$A53,СВЦЭМ!$B$39:$B$782,D$47)+'СЕТ СН'!$G$12+СВЦЭМ!$D$10+'СЕТ СН'!$G$6-'СЕТ СН'!$G$22</f>
        <v>1484.9107799200001</v>
      </c>
      <c r="E53" s="36">
        <f>SUMIFS(СВЦЭМ!$C$39:$C$782,СВЦЭМ!$A$39:$A$782,$A53,СВЦЭМ!$B$39:$B$782,E$47)+'СЕТ СН'!$G$12+СВЦЭМ!$D$10+'СЕТ СН'!$G$6-'СЕТ СН'!$G$22</f>
        <v>1493.5899176099999</v>
      </c>
      <c r="F53" s="36">
        <f>SUMIFS(СВЦЭМ!$C$39:$C$782,СВЦЭМ!$A$39:$A$782,$A53,СВЦЭМ!$B$39:$B$782,F$47)+'СЕТ СН'!$G$12+СВЦЭМ!$D$10+'СЕТ СН'!$G$6-'СЕТ СН'!$G$22</f>
        <v>1487.1416447199999</v>
      </c>
      <c r="G53" s="36">
        <f>SUMIFS(СВЦЭМ!$C$39:$C$782,СВЦЭМ!$A$39:$A$782,$A53,СВЦЭМ!$B$39:$B$782,G$47)+'СЕТ СН'!$G$12+СВЦЭМ!$D$10+'СЕТ СН'!$G$6-'СЕТ СН'!$G$22</f>
        <v>1460.96006311</v>
      </c>
      <c r="H53" s="36">
        <f>SUMIFS(СВЦЭМ!$C$39:$C$782,СВЦЭМ!$A$39:$A$782,$A53,СВЦЭМ!$B$39:$B$782,H$47)+'СЕТ СН'!$G$12+СВЦЭМ!$D$10+'СЕТ СН'!$G$6-'СЕТ СН'!$G$22</f>
        <v>1439.1873094600001</v>
      </c>
      <c r="I53" s="36">
        <f>SUMIFS(СВЦЭМ!$C$39:$C$782,СВЦЭМ!$A$39:$A$782,$A53,СВЦЭМ!$B$39:$B$782,I$47)+'СЕТ СН'!$G$12+СВЦЭМ!$D$10+'СЕТ СН'!$G$6-'СЕТ СН'!$G$22</f>
        <v>1414.00554106</v>
      </c>
      <c r="J53" s="36">
        <f>SUMIFS(СВЦЭМ!$C$39:$C$782,СВЦЭМ!$A$39:$A$782,$A53,СВЦЭМ!$B$39:$B$782,J$47)+'СЕТ СН'!$G$12+СВЦЭМ!$D$10+'СЕТ СН'!$G$6-'СЕТ СН'!$G$22</f>
        <v>1409.16077836</v>
      </c>
      <c r="K53" s="36">
        <f>SUMIFS(СВЦЭМ!$C$39:$C$782,СВЦЭМ!$A$39:$A$782,$A53,СВЦЭМ!$B$39:$B$782,K$47)+'СЕТ СН'!$G$12+СВЦЭМ!$D$10+'СЕТ СН'!$G$6-'СЕТ СН'!$G$22</f>
        <v>1428.2844788800001</v>
      </c>
      <c r="L53" s="36">
        <f>SUMIFS(СВЦЭМ!$C$39:$C$782,СВЦЭМ!$A$39:$A$782,$A53,СВЦЭМ!$B$39:$B$782,L$47)+'СЕТ СН'!$G$12+СВЦЭМ!$D$10+'СЕТ СН'!$G$6-'СЕТ СН'!$G$22</f>
        <v>1429.38948329</v>
      </c>
      <c r="M53" s="36">
        <f>SUMIFS(СВЦЭМ!$C$39:$C$782,СВЦЭМ!$A$39:$A$782,$A53,СВЦЭМ!$B$39:$B$782,M$47)+'СЕТ СН'!$G$12+СВЦЭМ!$D$10+'СЕТ СН'!$G$6-'СЕТ СН'!$G$22</f>
        <v>1431.4081708799999</v>
      </c>
      <c r="N53" s="36">
        <f>SUMIFS(СВЦЭМ!$C$39:$C$782,СВЦЭМ!$A$39:$A$782,$A53,СВЦЭМ!$B$39:$B$782,N$47)+'СЕТ СН'!$G$12+СВЦЭМ!$D$10+'СЕТ СН'!$G$6-'СЕТ СН'!$G$22</f>
        <v>1456.9844745600001</v>
      </c>
      <c r="O53" s="36">
        <f>SUMIFS(СВЦЭМ!$C$39:$C$782,СВЦЭМ!$A$39:$A$782,$A53,СВЦЭМ!$B$39:$B$782,O$47)+'СЕТ СН'!$G$12+СВЦЭМ!$D$10+'СЕТ СН'!$G$6-'СЕТ СН'!$G$22</f>
        <v>1488.74658082</v>
      </c>
      <c r="P53" s="36">
        <f>SUMIFS(СВЦЭМ!$C$39:$C$782,СВЦЭМ!$A$39:$A$782,$A53,СВЦЭМ!$B$39:$B$782,P$47)+'СЕТ СН'!$G$12+СВЦЭМ!$D$10+'СЕТ СН'!$G$6-'СЕТ СН'!$G$22</f>
        <v>1489.20200535</v>
      </c>
      <c r="Q53" s="36">
        <f>SUMIFS(СВЦЭМ!$C$39:$C$782,СВЦЭМ!$A$39:$A$782,$A53,СВЦЭМ!$B$39:$B$782,Q$47)+'СЕТ СН'!$G$12+СВЦЭМ!$D$10+'СЕТ СН'!$G$6-'СЕТ СН'!$G$22</f>
        <v>1480.24436655</v>
      </c>
      <c r="R53" s="36">
        <f>SUMIFS(СВЦЭМ!$C$39:$C$782,СВЦЭМ!$A$39:$A$782,$A53,СВЦЭМ!$B$39:$B$782,R$47)+'СЕТ СН'!$G$12+СВЦЭМ!$D$10+'СЕТ СН'!$G$6-'СЕТ СН'!$G$22</f>
        <v>1417.39371637</v>
      </c>
      <c r="S53" s="36">
        <f>SUMIFS(СВЦЭМ!$C$39:$C$782,СВЦЭМ!$A$39:$A$782,$A53,СВЦЭМ!$B$39:$B$782,S$47)+'СЕТ СН'!$G$12+СВЦЭМ!$D$10+'СЕТ СН'!$G$6-'СЕТ СН'!$G$22</f>
        <v>1431.71283376</v>
      </c>
      <c r="T53" s="36">
        <f>SUMIFS(СВЦЭМ!$C$39:$C$782,СВЦЭМ!$A$39:$A$782,$A53,СВЦЭМ!$B$39:$B$782,T$47)+'СЕТ СН'!$G$12+СВЦЭМ!$D$10+'СЕТ СН'!$G$6-'СЕТ СН'!$G$22</f>
        <v>1439.3813037800001</v>
      </c>
      <c r="U53" s="36">
        <f>SUMIFS(СВЦЭМ!$C$39:$C$782,СВЦЭМ!$A$39:$A$782,$A53,СВЦЭМ!$B$39:$B$782,U$47)+'СЕТ СН'!$G$12+СВЦЭМ!$D$10+'СЕТ СН'!$G$6-'СЕТ СН'!$G$22</f>
        <v>1424.3606034900001</v>
      </c>
      <c r="V53" s="36">
        <f>SUMIFS(СВЦЭМ!$C$39:$C$782,СВЦЭМ!$A$39:$A$782,$A53,СВЦЭМ!$B$39:$B$782,V$47)+'СЕТ СН'!$G$12+СВЦЭМ!$D$10+'СЕТ СН'!$G$6-'СЕТ СН'!$G$22</f>
        <v>1437.5982360800001</v>
      </c>
      <c r="W53" s="36">
        <f>SUMIFS(СВЦЭМ!$C$39:$C$782,СВЦЭМ!$A$39:$A$782,$A53,СВЦЭМ!$B$39:$B$782,W$47)+'СЕТ СН'!$G$12+СВЦЭМ!$D$10+'СЕТ СН'!$G$6-'СЕТ СН'!$G$22</f>
        <v>1432.34040465</v>
      </c>
      <c r="X53" s="36">
        <f>SUMIFS(СВЦЭМ!$C$39:$C$782,СВЦЭМ!$A$39:$A$782,$A53,СВЦЭМ!$B$39:$B$782,X$47)+'СЕТ СН'!$G$12+СВЦЭМ!$D$10+'СЕТ СН'!$G$6-'СЕТ СН'!$G$22</f>
        <v>1493.29099595</v>
      </c>
      <c r="Y53" s="36">
        <f>SUMIFS(СВЦЭМ!$C$39:$C$782,СВЦЭМ!$A$39:$A$782,$A53,СВЦЭМ!$B$39:$B$782,Y$47)+'СЕТ СН'!$G$12+СВЦЭМ!$D$10+'СЕТ СН'!$G$6-'СЕТ СН'!$G$22</f>
        <v>1489.3445079200001</v>
      </c>
    </row>
    <row r="54" spans="1:25" ht="15.75" x14ac:dyDescent="0.2">
      <c r="A54" s="35">
        <f t="shared" si="1"/>
        <v>44537</v>
      </c>
      <c r="B54" s="36">
        <f>SUMIFS(СВЦЭМ!$C$39:$C$782,СВЦЭМ!$A$39:$A$782,$A54,СВЦЭМ!$B$39:$B$782,B$47)+'СЕТ СН'!$G$12+СВЦЭМ!$D$10+'СЕТ СН'!$G$6-'СЕТ СН'!$G$22</f>
        <v>1494.1566520200001</v>
      </c>
      <c r="C54" s="36">
        <f>SUMIFS(СВЦЭМ!$C$39:$C$782,СВЦЭМ!$A$39:$A$782,$A54,СВЦЭМ!$B$39:$B$782,C$47)+'СЕТ СН'!$G$12+СВЦЭМ!$D$10+'СЕТ СН'!$G$6-'СЕТ СН'!$G$22</f>
        <v>1441.02206028</v>
      </c>
      <c r="D54" s="36">
        <f>SUMIFS(СВЦЭМ!$C$39:$C$782,СВЦЭМ!$A$39:$A$782,$A54,СВЦЭМ!$B$39:$B$782,D$47)+'СЕТ СН'!$G$12+СВЦЭМ!$D$10+'СЕТ СН'!$G$6-'СЕТ СН'!$G$22</f>
        <v>1476.15427054</v>
      </c>
      <c r="E54" s="36">
        <f>SUMIFS(СВЦЭМ!$C$39:$C$782,СВЦЭМ!$A$39:$A$782,$A54,СВЦЭМ!$B$39:$B$782,E$47)+'СЕТ СН'!$G$12+СВЦЭМ!$D$10+'СЕТ СН'!$G$6-'СЕТ СН'!$G$22</f>
        <v>1502.72382662</v>
      </c>
      <c r="F54" s="36">
        <f>SUMIFS(СВЦЭМ!$C$39:$C$782,СВЦЭМ!$A$39:$A$782,$A54,СВЦЭМ!$B$39:$B$782,F$47)+'СЕТ СН'!$G$12+СВЦЭМ!$D$10+'СЕТ СН'!$G$6-'СЕТ СН'!$G$22</f>
        <v>1492.78057767</v>
      </c>
      <c r="G54" s="36">
        <f>SUMIFS(СВЦЭМ!$C$39:$C$782,СВЦЭМ!$A$39:$A$782,$A54,СВЦЭМ!$B$39:$B$782,G$47)+'СЕТ СН'!$G$12+СВЦЭМ!$D$10+'СЕТ СН'!$G$6-'СЕТ СН'!$G$22</f>
        <v>1462.99194306</v>
      </c>
      <c r="H54" s="36">
        <f>SUMIFS(СВЦЭМ!$C$39:$C$782,СВЦЭМ!$A$39:$A$782,$A54,СВЦЭМ!$B$39:$B$782,H$47)+'СЕТ СН'!$G$12+СВЦЭМ!$D$10+'СЕТ СН'!$G$6-'СЕТ СН'!$G$22</f>
        <v>1429.9757953400001</v>
      </c>
      <c r="I54" s="36">
        <f>SUMIFS(СВЦЭМ!$C$39:$C$782,СВЦЭМ!$A$39:$A$782,$A54,СВЦЭМ!$B$39:$B$782,I$47)+'СЕТ СН'!$G$12+СВЦЭМ!$D$10+'СЕТ СН'!$G$6-'СЕТ СН'!$G$22</f>
        <v>1415.79258344</v>
      </c>
      <c r="J54" s="36">
        <f>SUMIFS(СВЦЭМ!$C$39:$C$782,СВЦЭМ!$A$39:$A$782,$A54,СВЦЭМ!$B$39:$B$782,J$47)+'СЕТ СН'!$G$12+СВЦЭМ!$D$10+'СЕТ СН'!$G$6-'СЕТ СН'!$G$22</f>
        <v>1415.9881226499999</v>
      </c>
      <c r="K54" s="36">
        <f>SUMIFS(СВЦЭМ!$C$39:$C$782,СВЦЭМ!$A$39:$A$782,$A54,СВЦЭМ!$B$39:$B$782,K$47)+'СЕТ СН'!$G$12+СВЦЭМ!$D$10+'СЕТ СН'!$G$6-'СЕТ СН'!$G$22</f>
        <v>1428.71498213</v>
      </c>
      <c r="L54" s="36">
        <f>SUMIFS(СВЦЭМ!$C$39:$C$782,СВЦЭМ!$A$39:$A$782,$A54,СВЦЭМ!$B$39:$B$782,L$47)+'СЕТ СН'!$G$12+СВЦЭМ!$D$10+'СЕТ СН'!$G$6-'СЕТ СН'!$G$22</f>
        <v>1447.0091101200001</v>
      </c>
      <c r="M54" s="36">
        <f>SUMIFS(СВЦЭМ!$C$39:$C$782,СВЦЭМ!$A$39:$A$782,$A54,СВЦЭМ!$B$39:$B$782,M$47)+'СЕТ СН'!$G$12+СВЦЭМ!$D$10+'СЕТ СН'!$G$6-'СЕТ СН'!$G$22</f>
        <v>1451.7874618400001</v>
      </c>
      <c r="N54" s="36">
        <f>SUMIFS(СВЦЭМ!$C$39:$C$782,СВЦЭМ!$A$39:$A$782,$A54,СВЦЭМ!$B$39:$B$782,N$47)+'СЕТ СН'!$G$12+СВЦЭМ!$D$10+'СЕТ СН'!$G$6-'СЕТ СН'!$G$22</f>
        <v>1450.6573990700001</v>
      </c>
      <c r="O54" s="36">
        <f>SUMIFS(СВЦЭМ!$C$39:$C$782,СВЦЭМ!$A$39:$A$782,$A54,СВЦЭМ!$B$39:$B$782,O$47)+'СЕТ СН'!$G$12+СВЦЭМ!$D$10+'СЕТ СН'!$G$6-'СЕТ СН'!$G$22</f>
        <v>1515.2051133699999</v>
      </c>
      <c r="P54" s="36">
        <f>SUMIFS(СВЦЭМ!$C$39:$C$782,СВЦЭМ!$A$39:$A$782,$A54,СВЦЭМ!$B$39:$B$782,P$47)+'СЕТ СН'!$G$12+СВЦЭМ!$D$10+'СЕТ СН'!$G$6-'СЕТ СН'!$G$22</f>
        <v>1535.57477148</v>
      </c>
      <c r="Q54" s="36">
        <f>SUMIFS(СВЦЭМ!$C$39:$C$782,СВЦЭМ!$A$39:$A$782,$A54,СВЦЭМ!$B$39:$B$782,Q$47)+'СЕТ СН'!$G$12+СВЦЭМ!$D$10+'СЕТ СН'!$G$6-'СЕТ СН'!$G$22</f>
        <v>1530.72296921</v>
      </c>
      <c r="R54" s="36">
        <f>SUMIFS(СВЦЭМ!$C$39:$C$782,СВЦЭМ!$A$39:$A$782,$A54,СВЦЭМ!$B$39:$B$782,R$47)+'СЕТ СН'!$G$12+СВЦЭМ!$D$10+'СЕТ СН'!$G$6-'СЕТ СН'!$G$22</f>
        <v>1466.1963006200001</v>
      </c>
      <c r="S54" s="36">
        <f>SUMIFS(СВЦЭМ!$C$39:$C$782,СВЦЭМ!$A$39:$A$782,$A54,СВЦЭМ!$B$39:$B$782,S$47)+'СЕТ СН'!$G$12+СВЦЭМ!$D$10+'СЕТ СН'!$G$6-'СЕТ СН'!$G$22</f>
        <v>1452.5509815299999</v>
      </c>
      <c r="T54" s="36">
        <f>SUMIFS(СВЦЭМ!$C$39:$C$782,СВЦЭМ!$A$39:$A$782,$A54,СВЦЭМ!$B$39:$B$782,T$47)+'СЕТ СН'!$G$12+СВЦЭМ!$D$10+'СЕТ СН'!$G$6-'СЕТ СН'!$G$22</f>
        <v>1447.19019293</v>
      </c>
      <c r="U54" s="36">
        <f>SUMIFS(СВЦЭМ!$C$39:$C$782,СВЦЭМ!$A$39:$A$782,$A54,СВЦЭМ!$B$39:$B$782,U$47)+'СЕТ СН'!$G$12+СВЦЭМ!$D$10+'СЕТ СН'!$G$6-'СЕТ СН'!$G$22</f>
        <v>1443.4136182500001</v>
      </c>
      <c r="V54" s="36">
        <f>SUMIFS(СВЦЭМ!$C$39:$C$782,СВЦЭМ!$A$39:$A$782,$A54,СВЦЭМ!$B$39:$B$782,V$47)+'СЕТ СН'!$G$12+СВЦЭМ!$D$10+'СЕТ СН'!$G$6-'СЕТ СН'!$G$22</f>
        <v>1427.6067526500001</v>
      </c>
      <c r="W54" s="36">
        <f>SUMIFS(СВЦЭМ!$C$39:$C$782,СВЦЭМ!$A$39:$A$782,$A54,СВЦЭМ!$B$39:$B$782,W$47)+'СЕТ СН'!$G$12+СВЦЭМ!$D$10+'СЕТ СН'!$G$6-'СЕТ СН'!$G$22</f>
        <v>1437.6220620000001</v>
      </c>
      <c r="X54" s="36">
        <f>SUMIFS(СВЦЭМ!$C$39:$C$782,СВЦЭМ!$A$39:$A$782,$A54,СВЦЭМ!$B$39:$B$782,X$47)+'СЕТ СН'!$G$12+СВЦЭМ!$D$10+'СЕТ СН'!$G$6-'СЕТ СН'!$G$22</f>
        <v>1446.5165828500001</v>
      </c>
      <c r="Y54" s="36">
        <f>SUMIFS(СВЦЭМ!$C$39:$C$782,СВЦЭМ!$A$39:$A$782,$A54,СВЦЭМ!$B$39:$B$782,Y$47)+'СЕТ СН'!$G$12+СВЦЭМ!$D$10+'СЕТ СН'!$G$6-'СЕТ СН'!$G$22</f>
        <v>1493.42047232</v>
      </c>
    </row>
    <row r="55" spans="1:25" ht="15.75" x14ac:dyDescent="0.2">
      <c r="A55" s="35">
        <f t="shared" si="1"/>
        <v>44538</v>
      </c>
      <c r="B55" s="36">
        <f>SUMIFS(СВЦЭМ!$C$39:$C$782,СВЦЭМ!$A$39:$A$782,$A55,СВЦЭМ!$B$39:$B$782,B$47)+'СЕТ СН'!$G$12+СВЦЭМ!$D$10+'СЕТ СН'!$G$6-'СЕТ СН'!$G$22</f>
        <v>1467.7938915500001</v>
      </c>
      <c r="C55" s="36">
        <f>SUMIFS(СВЦЭМ!$C$39:$C$782,СВЦЭМ!$A$39:$A$782,$A55,СВЦЭМ!$B$39:$B$782,C$47)+'СЕТ СН'!$G$12+СВЦЭМ!$D$10+'СЕТ СН'!$G$6-'СЕТ СН'!$G$22</f>
        <v>1464.0198156500001</v>
      </c>
      <c r="D55" s="36">
        <f>SUMIFS(СВЦЭМ!$C$39:$C$782,СВЦЭМ!$A$39:$A$782,$A55,СВЦЭМ!$B$39:$B$782,D$47)+'СЕТ СН'!$G$12+СВЦЭМ!$D$10+'СЕТ СН'!$G$6-'СЕТ СН'!$G$22</f>
        <v>1472.5887508400001</v>
      </c>
      <c r="E55" s="36">
        <f>SUMIFS(СВЦЭМ!$C$39:$C$782,СВЦЭМ!$A$39:$A$782,$A55,СВЦЭМ!$B$39:$B$782,E$47)+'СЕТ СН'!$G$12+СВЦЭМ!$D$10+'СЕТ СН'!$G$6-'СЕТ СН'!$G$22</f>
        <v>1484.7864279200001</v>
      </c>
      <c r="F55" s="36">
        <f>SUMIFS(СВЦЭМ!$C$39:$C$782,СВЦЭМ!$A$39:$A$782,$A55,СВЦЭМ!$B$39:$B$782,F$47)+'СЕТ СН'!$G$12+СВЦЭМ!$D$10+'СЕТ СН'!$G$6-'СЕТ СН'!$G$22</f>
        <v>1482.14176509</v>
      </c>
      <c r="G55" s="36">
        <f>SUMIFS(СВЦЭМ!$C$39:$C$782,СВЦЭМ!$A$39:$A$782,$A55,СВЦЭМ!$B$39:$B$782,G$47)+'СЕТ СН'!$G$12+СВЦЭМ!$D$10+'СЕТ СН'!$G$6-'СЕТ СН'!$G$22</f>
        <v>1451.1595525800001</v>
      </c>
      <c r="H55" s="36">
        <f>SUMIFS(СВЦЭМ!$C$39:$C$782,СВЦЭМ!$A$39:$A$782,$A55,СВЦЭМ!$B$39:$B$782,H$47)+'СЕТ СН'!$G$12+СВЦЭМ!$D$10+'СЕТ СН'!$G$6-'СЕТ СН'!$G$22</f>
        <v>1435.62281742</v>
      </c>
      <c r="I55" s="36">
        <f>SUMIFS(СВЦЭМ!$C$39:$C$782,СВЦЭМ!$A$39:$A$782,$A55,СВЦЭМ!$B$39:$B$782,I$47)+'СЕТ СН'!$G$12+СВЦЭМ!$D$10+'СЕТ СН'!$G$6-'СЕТ СН'!$G$22</f>
        <v>1414.6770170500001</v>
      </c>
      <c r="J55" s="36">
        <f>SUMIFS(СВЦЭМ!$C$39:$C$782,СВЦЭМ!$A$39:$A$782,$A55,СВЦЭМ!$B$39:$B$782,J$47)+'СЕТ СН'!$G$12+СВЦЭМ!$D$10+'СЕТ СН'!$G$6-'СЕТ СН'!$G$22</f>
        <v>1461.8177708200001</v>
      </c>
      <c r="K55" s="36">
        <f>SUMIFS(СВЦЭМ!$C$39:$C$782,СВЦЭМ!$A$39:$A$782,$A55,СВЦЭМ!$B$39:$B$782,K$47)+'СЕТ СН'!$G$12+СВЦЭМ!$D$10+'СЕТ СН'!$G$6-'СЕТ СН'!$G$22</f>
        <v>1457.47482444</v>
      </c>
      <c r="L55" s="36">
        <f>SUMIFS(СВЦЭМ!$C$39:$C$782,СВЦЭМ!$A$39:$A$782,$A55,СВЦЭМ!$B$39:$B$782,L$47)+'СЕТ СН'!$G$12+СВЦЭМ!$D$10+'СЕТ СН'!$G$6-'СЕТ СН'!$G$22</f>
        <v>1462.85858592</v>
      </c>
      <c r="M55" s="36">
        <f>SUMIFS(СВЦЭМ!$C$39:$C$782,СВЦЭМ!$A$39:$A$782,$A55,СВЦЭМ!$B$39:$B$782,M$47)+'СЕТ СН'!$G$12+СВЦЭМ!$D$10+'СЕТ СН'!$G$6-'СЕТ СН'!$G$22</f>
        <v>1458.87231415</v>
      </c>
      <c r="N55" s="36">
        <f>SUMIFS(СВЦЭМ!$C$39:$C$782,СВЦЭМ!$A$39:$A$782,$A55,СВЦЭМ!$B$39:$B$782,N$47)+'СЕТ СН'!$G$12+СВЦЭМ!$D$10+'СЕТ СН'!$G$6-'СЕТ СН'!$G$22</f>
        <v>1454.9201913900001</v>
      </c>
      <c r="O55" s="36">
        <f>SUMIFS(СВЦЭМ!$C$39:$C$782,СВЦЭМ!$A$39:$A$782,$A55,СВЦЭМ!$B$39:$B$782,O$47)+'СЕТ СН'!$G$12+СВЦЭМ!$D$10+'СЕТ СН'!$G$6-'СЕТ СН'!$G$22</f>
        <v>1451.4589630800001</v>
      </c>
      <c r="P55" s="36">
        <f>SUMIFS(СВЦЭМ!$C$39:$C$782,СВЦЭМ!$A$39:$A$782,$A55,СВЦЭМ!$B$39:$B$782,P$47)+'СЕТ СН'!$G$12+СВЦЭМ!$D$10+'СЕТ СН'!$G$6-'СЕТ СН'!$G$22</f>
        <v>1456.86314767</v>
      </c>
      <c r="Q55" s="36">
        <f>SUMIFS(СВЦЭМ!$C$39:$C$782,СВЦЭМ!$A$39:$A$782,$A55,СВЦЭМ!$B$39:$B$782,Q$47)+'СЕТ СН'!$G$12+СВЦЭМ!$D$10+'СЕТ СН'!$G$6-'СЕТ СН'!$G$22</f>
        <v>1440.1520744100001</v>
      </c>
      <c r="R55" s="36">
        <f>SUMIFS(СВЦЭМ!$C$39:$C$782,СВЦЭМ!$A$39:$A$782,$A55,СВЦЭМ!$B$39:$B$782,R$47)+'СЕТ СН'!$G$12+СВЦЭМ!$D$10+'СЕТ СН'!$G$6-'СЕТ СН'!$G$22</f>
        <v>1449.88658962</v>
      </c>
      <c r="S55" s="36">
        <f>SUMIFS(СВЦЭМ!$C$39:$C$782,СВЦЭМ!$A$39:$A$782,$A55,СВЦЭМ!$B$39:$B$782,S$47)+'СЕТ СН'!$G$12+СВЦЭМ!$D$10+'СЕТ СН'!$G$6-'СЕТ СН'!$G$22</f>
        <v>1440.31246106</v>
      </c>
      <c r="T55" s="36">
        <f>SUMIFS(СВЦЭМ!$C$39:$C$782,СВЦЭМ!$A$39:$A$782,$A55,СВЦЭМ!$B$39:$B$782,T$47)+'СЕТ СН'!$G$12+СВЦЭМ!$D$10+'СЕТ СН'!$G$6-'СЕТ СН'!$G$22</f>
        <v>1433.9124385100001</v>
      </c>
      <c r="U55" s="36">
        <f>SUMIFS(СВЦЭМ!$C$39:$C$782,СВЦЭМ!$A$39:$A$782,$A55,СВЦЭМ!$B$39:$B$782,U$47)+'СЕТ СН'!$G$12+СВЦЭМ!$D$10+'СЕТ СН'!$G$6-'СЕТ СН'!$G$22</f>
        <v>1479.1203166600001</v>
      </c>
      <c r="V55" s="36">
        <f>SUMIFS(СВЦЭМ!$C$39:$C$782,СВЦЭМ!$A$39:$A$782,$A55,СВЦЭМ!$B$39:$B$782,V$47)+'СЕТ СН'!$G$12+СВЦЭМ!$D$10+'СЕТ СН'!$G$6-'СЕТ СН'!$G$22</f>
        <v>1443.8142032600001</v>
      </c>
      <c r="W55" s="36">
        <f>SUMIFS(СВЦЭМ!$C$39:$C$782,СВЦЭМ!$A$39:$A$782,$A55,СВЦЭМ!$B$39:$B$782,W$47)+'СЕТ СН'!$G$12+СВЦЭМ!$D$10+'СЕТ СН'!$G$6-'СЕТ СН'!$G$22</f>
        <v>1496.3840006800001</v>
      </c>
      <c r="X55" s="36">
        <f>SUMIFS(СВЦЭМ!$C$39:$C$782,СВЦЭМ!$A$39:$A$782,$A55,СВЦЭМ!$B$39:$B$782,X$47)+'СЕТ СН'!$G$12+СВЦЭМ!$D$10+'СЕТ СН'!$G$6-'СЕТ СН'!$G$22</f>
        <v>1511.08692144</v>
      </c>
      <c r="Y55" s="36">
        <f>SUMIFS(СВЦЭМ!$C$39:$C$782,СВЦЭМ!$A$39:$A$782,$A55,СВЦЭМ!$B$39:$B$782,Y$47)+'СЕТ СН'!$G$12+СВЦЭМ!$D$10+'СЕТ СН'!$G$6-'СЕТ СН'!$G$22</f>
        <v>1518.7620717300001</v>
      </c>
    </row>
    <row r="56" spans="1:25" ht="15.75" x14ac:dyDescent="0.2">
      <c r="A56" s="35">
        <f t="shared" si="1"/>
        <v>44539</v>
      </c>
      <c r="B56" s="36">
        <f>SUMIFS(СВЦЭМ!$C$39:$C$782,СВЦЭМ!$A$39:$A$782,$A56,СВЦЭМ!$B$39:$B$782,B$47)+'СЕТ СН'!$G$12+СВЦЭМ!$D$10+'СЕТ СН'!$G$6-'СЕТ СН'!$G$22</f>
        <v>1487.43546068</v>
      </c>
      <c r="C56" s="36">
        <f>SUMIFS(СВЦЭМ!$C$39:$C$782,СВЦЭМ!$A$39:$A$782,$A56,СВЦЭМ!$B$39:$B$782,C$47)+'СЕТ СН'!$G$12+СВЦЭМ!$D$10+'СЕТ СН'!$G$6-'СЕТ СН'!$G$22</f>
        <v>1440.05738967</v>
      </c>
      <c r="D56" s="36">
        <f>SUMIFS(СВЦЭМ!$C$39:$C$782,СВЦЭМ!$A$39:$A$782,$A56,СВЦЭМ!$B$39:$B$782,D$47)+'СЕТ СН'!$G$12+СВЦЭМ!$D$10+'СЕТ СН'!$G$6-'СЕТ СН'!$G$22</f>
        <v>1448.4398760900001</v>
      </c>
      <c r="E56" s="36">
        <f>SUMIFS(СВЦЭМ!$C$39:$C$782,СВЦЭМ!$A$39:$A$782,$A56,СВЦЭМ!$B$39:$B$782,E$47)+'СЕТ СН'!$G$12+СВЦЭМ!$D$10+'СЕТ СН'!$G$6-'СЕТ СН'!$G$22</f>
        <v>1460.0906015400001</v>
      </c>
      <c r="F56" s="36">
        <f>SUMIFS(СВЦЭМ!$C$39:$C$782,СВЦЭМ!$A$39:$A$782,$A56,СВЦЭМ!$B$39:$B$782,F$47)+'СЕТ СН'!$G$12+СВЦЭМ!$D$10+'СЕТ СН'!$G$6-'СЕТ СН'!$G$22</f>
        <v>1465.0874815899999</v>
      </c>
      <c r="G56" s="36">
        <f>SUMIFS(СВЦЭМ!$C$39:$C$782,СВЦЭМ!$A$39:$A$782,$A56,СВЦЭМ!$B$39:$B$782,G$47)+'СЕТ СН'!$G$12+СВЦЭМ!$D$10+'СЕТ СН'!$G$6-'СЕТ СН'!$G$22</f>
        <v>1431.65149548</v>
      </c>
      <c r="H56" s="36">
        <f>SUMIFS(СВЦЭМ!$C$39:$C$782,СВЦЭМ!$A$39:$A$782,$A56,СВЦЭМ!$B$39:$B$782,H$47)+'СЕТ СН'!$G$12+СВЦЭМ!$D$10+'СЕТ СН'!$G$6-'СЕТ СН'!$G$22</f>
        <v>1413.0768272099999</v>
      </c>
      <c r="I56" s="36">
        <f>SUMIFS(СВЦЭМ!$C$39:$C$782,СВЦЭМ!$A$39:$A$782,$A56,СВЦЭМ!$B$39:$B$782,I$47)+'СЕТ СН'!$G$12+СВЦЭМ!$D$10+'СЕТ СН'!$G$6-'СЕТ СН'!$G$22</f>
        <v>1404.8700747099999</v>
      </c>
      <c r="J56" s="36">
        <f>SUMIFS(СВЦЭМ!$C$39:$C$782,СВЦЭМ!$A$39:$A$782,$A56,СВЦЭМ!$B$39:$B$782,J$47)+'СЕТ СН'!$G$12+СВЦЭМ!$D$10+'СЕТ СН'!$G$6-'СЕТ СН'!$G$22</f>
        <v>1433.70859083</v>
      </c>
      <c r="K56" s="36">
        <f>SUMIFS(СВЦЭМ!$C$39:$C$782,СВЦЭМ!$A$39:$A$782,$A56,СВЦЭМ!$B$39:$B$782,K$47)+'СЕТ СН'!$G$12+СВЦЭМ!$D$10+'СЕТ СН'!$G$6-'СЕТ СН'!$G$22</f>
        <v>1455.7905750500001</v>
      </c>
      <c r="L56" s="36">
        <f>SUMIFS(СВЦЭМ!$C$39:$C$782,СВЦЭМ!$A$39:$A$782,$A56,СВЦЭМ!$B$39:$B$782,L$47)+'СЕТ СН'!$G$12+СВЦЭМ!$D$10+'СЕТ СН'!$G$6-'СЕТ СН'!$G$22</f>
        <v>1450.0960470699999</v>
      </c>
      <c r="M56" s="36">
        <f>SUMIFS(СВЦЭМ!$C$39:$C$782,СВЦЭМ!$A$39:$A$782,$A56,СВЦЭМ!$B$39:$B$782,M$47)+'СЕТ СН'!$G$12+СВЦЭМ!$D$10+'СЕТ СН'!$G$6-'СЕТ СН'!$G$22</f>
        <v>1433.6702506199999</v>
      </c>
      <c r="N56" s="36">
        <f>SUMIFS(СВЦЭМ!$C$39:$C$782,СВЦЭМ!$A$39:$A$782,$A56,СВЦЭМ!$B$39:$B$782,N$47)+'СЕТ СН'!$G$12+СВЦЭМ!$D$10+'СЕТ СН'!$G$6-'СЕТ СН'!$G$22</f>
        <v>1473.00651616</v>
      </c>
      <c r="O56" s="36">
        <f>SUMIFS(СВЦЭМ!$C$39:$C$782,СВЦЭМ!$A$39:$A$782,$A56,СВЦЭМ!$B$39:$B$782,O$47)+'СЕТ СН'!$G$12+СВЦЭМ!$D$10+'СЕТ СН'!$G$6-'СЕТ СН'!$G$22</f>
        <v>1463.09532588</v>
      </c>
      <c r="P56" s="36">
        <f>SUMIFS(СВЦЭМ!$C$39:$C$782,СВЦЭМ!$A$39:$A$782,$A56,СВЦЭМ!$B$39:$B$782,P$47)+'СЕТ СН'!$G$12+СВЦЭМ!$D$10+'СЕТ СН'!$G$6-'СЕТ СН'!$G$22</f>
        <v>1463.0379333400001</v>
      </c>
      <c r="Q56" s="36">
        <f>SUMIFS(СВЦЭМ!$C$39:$C$782,СВЦЭМ!$A$39:$A$782,$A56,СВЦЭМ!$B$39:$B$782,Q$47)+'СЕТ СН'!$G$12+СВЦЭМ!$D$10+'СЕТ СН'!$G$6-'СЕТ СН'!$G$22</f>
        <v>1461.1579228800001</v>
      </c>
      <c r="R56" s="36">
        <f>SUMIFS(СВЦЭМ!$C$39:$C$782,СВЦЭМ!$A$39:$A$782,$A56,СВЦЭМ!$B$39:$B$782,R$47)+'СЕТ СН'!$G$12+СВЦЭМ!$D$10+'СЕТ СН'!$G$6-'СЕТ СН'!$G$22</f>
        <v>1453.4040532700001</v>
      </c>
      <c r="S56" s="36">
        <f>SUMIFS(СВЦЭМ!$C$39:$C$782,СВЦЭМ!$A$39:$A$782,$A56,СВЦЭМ!$B$39:$B$782,S$47)+'СЕТ СН'!$G$12+СВЦЭМ!$D$10+'СЕТ СН'!$G$6-'СЕТ СН'!$G$22</f>
        <v>1456.7745127800001</v>
      </c>
      <c r="T56" s="36">
        <f>SUMIFS(СВЦЭМ!$C$39:$C$782,СВЦЭМ!$A$39:$A$782,$A56,СВЦЭМ!$B$39:$B$782,T$47)+'СЕТ СН'!$G$12+СВЦЭМ!$D$10+'СЕТ СН'!$G$6-'СЕТ СН'!$G$22</f>
        <v>1455.3495949600001</v>
      </c>
      <c r="U56" s="36">
        <f>SUMIFS(СВЦЭМ!$C$39:$C$782,СВЦЭМ!$A$39:$A$782,$A56,СВЦЭМ!$B$39:$B$782,U$47)+'СЕТ СН'!$G$12+СВЦЭМ!$D$10+'СЕТ СН'!$G$6-'СЕТ СН'!$G$22</f>
        <v>1464.9118844100001</v>
      </c>
      <c r="V56" s="36">
        <f>SUMIFS(СВЦЭМ!$C$39:$C$782,СВЦЭМ!$A$39:$A$782,$A56,СВЦЭМ!$B$39:$B$782,V$47)+'СЕТ СН'!$G$12+СВЦЭМ!$D$10+'СЕТ СН'!$G$6-'СЕТ СН'!$G$22</f>
        <v>1469.4025945600001</v>
      </c>
      <c r="W56" s="36">
        <f>SUMIFS(СВЦЭМ!$C$39:$C$782,СВЦЭМ!$A$39:$A$782,$A56,СВЦЭМ!$B$39:$B$782,W$47)+'СЕТ СН'!$G$12+СВЦЭМ!$D$10+'СЕТ СН'!$G$6-'СЕТ СН'!$G$22</f>
        <v>1464.25565454</v>
      </c>
      <c r="X56" s="36">
        <f>SUMIFS(СВЦЭМ!$C$39:$C$782,СВЦЭМ!$A$39:$A$782,$A56,СВЦЭМ!$B$39:$B$782,X$47)+'СЕТ СН'!$G$12+СВЦЭМ!$D$10+'СЕТ СН'!$G$6-'СЕТ СН'!$G$22</f>
        <v>1461.8655251299999</v>
      </c>
      <c r="Y56" s="36">
        <f>SUMIFS(СВЦЭМ!$C$39:$C$782,СВЦЭМ!$A$39:$A$782,$A56,СВЦЭМ!$B$39:$B$782,Y$47)+'СЕТ СН'!$G$12+СВЦЭМ!$D$10+'СЕТ СН'!$G$6-'СЕТ СН'!$G$22</f>
        <v>1480.41836188</v>
      </c>
    </row>
    <row r="57" spans="1:25" ht="15.75" x14ac:dyDescent="0.2">
      <c r="A57" s="35">
        <f t="shared" si="1"/>
        <v>44540</v>
      </c>
      <c r="B57" s="36">
        <f>SUMIFS(СВЦЭМ!$C$39:$C$782,СВЦЭМ!$A$39:$A$782,$A57,СВЦЭМ!$B$39:$B$782,B$47)+'СЕТ СН'!$G$12+СВЦЭМ!$D$10+'СЕТ СН'!$G$6-'СЕТ СН'!$G$22</f>
        <v>1513.9724407200001</v>
      </c>
      <c r="C57" s="36">
        <f>SUMIFS(СВЦЭМ!$C$39:$C$782,СВЦЭМ!$A$39:$A$782,$A57,СВЦЭМ!$B$39:$B$782,C$47)+'СЕТ СН'!$G$12+СВЦЭМ!$D$10+'СЕТ СН'!$G$6-'СЕТ СН'!$G$22</f>
        <v>1507.8503374900001</v>
      </c>
      <c r="D57" s="36">
        <f>SUMIFS(СВЦЭМ!$C$39:$C$782,СВЦЭМ!$A$39:$A$782,$A57,СВЦЭМ!$B$39:$B$782,D$47)+'СЕТ СН'!$G$12+СВЦЭМ!$D$10+'СЕТ СН'!$G$6-'СЕТ СН'!$G$22</f>
        <v>1510.5768768600001</v>
      </c>
      <c r="E57" s="36">
        <f>SUMIFS(СВЦЭМ!$C$39:$C$782,СВЦЭМ!$A$39:$A$782,$A57,СВЦЭМ!$B$39:$B$782,E$47)+'СЕТ СН'!$G$12+СВЦЭМ!$D$10+'СЕТ СН'!$G$6-'СЕТ СН'!$G$22</f>
        <v>1510.7666441700001</v>
      </c>
      <c r="F57" s="36">
        <f>SUMIFS(СВЦЭМ!$C$39:$C$782,СВЦЭМ!$A$39:$A$782,$A57,СВЦЭМ!$B$39:$B$782,F$47)+'СЕТ СН'!$G$12+СВЦЭМ!$D$10+'СЕТ СН'!$G$6-'СЕТ СН'!$G$22</f>
        <v>1499.4659222099999</v>
      </c>
      <c r="G57" s="36">
        <f>SUMIFS(СВЦЭМ!$C$39:$C$782,СВЦЭМ!$A$39:$A$782,$A57,СВЦЭМ!$B$39:$B$782,G$47)+'СЕТ СН'!$G$12+СВЦЭМ!$D$10+'СЕТ СН'!$G$6-'СЕТ СН'!$G$22</f>
        <v>1473.5611376300001</v>
      </c>
      <c r="H57" s="36">
        <f>SUMIFS(СВЦЭМ!$C$39:$C$782,СВЦЭМ!$A$39:$A$782,$A57,СВЦЭМ!$B$39:$B$782,H$47)+'СЕТ СН'!$G$12+СВЦЭМ!$D$10+'СЕТ СН'!$G$6-'СЕТ СН'!$G$22</f>
        <v>1435.43344037</v>
      </c>
      <c r="I57" s="36">
        <f>SUMIFS(СВЦЭМ!$C$39:$C$782,СВЦЭМ!$A$39:$A$782,$A57,СВЦЭМ!$B$39:$B$782,I$47)+'СЕТ СН'!$G$12+СВЦЭМ!$D$10+'СЕТ СН'!$G$6-'СЕТ СН'!$G$22</f>
        <v>1433.3544960700001</v>
      </c>
      <c r="J57" s="36">
        <f>SUMIFS(СВЦЭМ!$C$39:$C$782,СВЦЭМ!$A$39:$A$782,$A57,СВЦЭМ!$B$39:$B$782,J$47)+'СЕТ СН'!$G$12+СВЦЭМ!$D$10+'СЕТ СН'!$G$6-'СЕТ СН'!$G$22</f>
        <v>1411.7161625200001</v>
      </c>
      <c r="K57" s="36">
        <f>SUMIFS(СВЦЭМ!$C$39:$C$782,СВЦЭМ!$A$39:$A$782,$A57,СВЦЭМ!$B$39:$B$782,K$47)+'СЕТ СН'!$G$12+СВЦЭМ!$D$10+'СЕТ СН'!$G$6-'СЕТ СН'!$G$22</f>
        <v>1432.6573469100001</v>
      </c>
      <c r="L57" s="36">
        <f>SUMIFS(СВЦЭМ!$C$39:$C$782,СВЦЭМ!$A$39:$A$782,$A57,СВЦЭМ!$B$39:$B$782,L$47)+'СЕТ СН'!$G$12+СВЦЭМ!$D$10+'СЕТ СН'!$G$6-'СЕТ СН'!$G$22</f>
        <v>1453.7434930100001</v>
      </c>
      <c r="M57" s="36">
        <f>SUMIFS(СВЦЭМ!$C$39:$C$782,СВЦЭМ!$A$39:$A$782,$A57,СВЦЭМ!$B$39:$B$782,M$47)+'СЕТ СН'!$G$12+СВЦЭМ!$D$10+'СЕТ СН'!$G$6-'СЕТ СН'!$G$22</f>
        <v>1465.5942742700001</v>
      </c>
      <c r="N57" s="36">
        <f>SUMIFS(СВЦЭМ!$C$39:$C$782,СВЦЭМ!$A$39:$A$782,$A57,СВЦЭМ!$B$39:$B$782,N$47)+'СЕТ СН'!$G$12+СВЦЭМ!$D$10+'СЕТ СН'!$G$6-'СЕТ СН'!$G$22</f>
        <v>1504.7244307600001</v>
      </c>
      <c r="O57" s="36">
        <f>SUMIFS(СВЦЭМ!$C$39:$C$782,СВЦЭМ!$A$39:$A$782,$A57,СВЦЭМ!$B$39:$B$782,O$47)+'СЕТ СН'!$G$12+СВЦЭМ!$D$10+'СЕТ СН'!$G$6-'СЕТ СН'!$G$22</f>
        <v>1491.0289405600001</v>
      </c>
      <c r="P57" s="36">
        <f>SUMIFS(СВЦЭМ!$C$39:$C$782,СВЦЭМ!$A$39:$A$782,$A57,СВЦЭМ!$B$39:$B$782,P$47)+'СЕТ СН'!$G$12+СВЦЭМ!$D$10+'СЕТ СН'!$G$6-'СЕТ СН'!$G$22</f>
        <v>1482.06054832</v>
      </c>
      <c r="Q57" s="36">
        <f>SUMIFS(СВЦЭМ!$C$39:$C$782,СВЦЭМ!$A$39:$A$782,$A57,СВЦЭМ!$B$39:$B$782,Q$47)+'СЕТ СН'!$G$12+СВЦЭМ!$D$10+'СЕТ СН'!$G$6-'СЕТ СН'!$G$22</f>
        <v>1476.0028347699999</v>
      </c>
      <c r="R57" s="36">
        <f>SUMIFS(СВЦЭМ!$C$39:$C$782,СВЦЭМ!$A$39:$A$782,$A57,СВЦЭМ!$B$39:$B$782,R$47)+'СЕТ СН'!$G$12+СВЦЭМ!$D$10+'СЕТ СН'!$G$6-'СЕТ СН'!$G$22</f>
        <v>1465.4685516100001</v>
      </c>
      <c r="S57" s="36">
        <f>SUMIFS(СВЦЭМ!$C$39:$C$782,СВЦЭМ!$A$39:$A$782,$A57,СВЦЭМ!$B$39:$B$782,S$47)+'СЕТ СН'!$G$12+СВЦЭМ!$D$10+'СЕТ СН'!$G$6-'СЕТ СН'!$G$22</f>
        <v>1435.83428306</v>
      </c>
      <c r="T57" s="36">
        <f>SUMIFS(СВЦЭМ!$C$39:$C$782,СВЦЭМ!$A$39:$A$782,$A57,СВЦЭМ!$B$39:$B$782,T$47)+'СЕТ СН'!$G$12+СВЦЭМ!$D$10+'СЕТ СН'!$G$6-'СЕТ СН'!$G$22</f>
        <v>1432.08866605</v>
      </c>
      <c r="U57" s="36">
        <f>SUMIFS(СВЦЭМ!$C$39:$C$782,СВЦЭМ!$A$39:$A$782,$A57,СВЦЭМ!$B$39:$B$782,U$47)+'СЕТ СН'!$G$12+СВЦЭМ!$D$10+'СЕТ СН'!$G$6-'СЕТ СН'!$G$22</f>
        <v>1433.9548340000001</v>
      </c>
      <c r="V57" s="36">
        <f>SUMIFS(СВЦЭМ!$C$39:$C$782,СВЦЭМ!$A$39:$A$782,$A57,СВЦЭМ!$B$39:$B$782,V$47)+'СЕТ СН'!$G$12+СВЦЭМ!$D$10+'СЕТ СН'!$G$6-'СЕТ СН'!$G$22</f>
        <v>1440.84006009</v>
      </c>
      <c r="W57" s="36">
        <f>SUMIFS(СВЦЭМ!$C$39:$C$782,СВЦЭМ!$A$39:$A$782,$A57,СВЦЭМ!$B$39:$B$782,W$47)+'СЕТ СН'!$G$12+СВЦЭМ!$D$10+'СЕТ СН'!$G$6-'СЕТ СН'!$G$22</f>
        <v>1457.7920655400001</v>
      </c>
      <c r="X57" s="36">
        <f>SUMIFS(СВЦЭМ!$C$39:$C$782,СВЦЭМ!$A$39:$A$782,$A57,СВЦЭМ!$B$39:$B$782,X$47)+'СЕТ СН'!$G$12+СВЦЭМ!$D$10+'СЕТ СН'!$G$6-'СЕТ СН'!$G$22</f>
        <v>1448.91862861</v>
      </c>
      <c r="Y57" s="36">
        <f>SUMIFS(СВЦЭМ!$C$39:$C$782,СВЦЭМ!$A$39:$A$782,$A57,СВЦЭМ!$B$39:$B$782,Y$47)+'СЕТ СН'!$G$12+СВЦЭМ!$D$10+'СЕТ СН'!$G$6-'СЕТ СН'!$G$22</f>
        <v>1495.57758601</v>
      </c>
    </row>
    <row r="58" spans="1:25" ht="15.75" x14ac:dyDescent="0.2">
      <c r="A58" s="35">
        <f t="shared" si="1"/>
        <v>44541</v>
      </c>
      <c r="B58" s="36">
        <f>SUMIFS(СВЦЭМ!$C$39:$C$782,СВЦЭМ!$A$39:$A$782,$A58,СВЦЭМ!$B$39:$B$782,B$47)+'СЕТ СН'!$G$12+СВЦЭМ!$D$10+'СЕТ СН'!$G$6-'СЕТ СН'!$G$22</f>
        <v>1516.56242165</v>
      </c>
      <c r="C58" s="36">
        <f>SUMIFS(СВЦЭМ!$C$39:$C$782,СВЦЭМ!$A$39:$A$782,$A58,СВЦЭМ!$B$39:$B$782,C$47)+'СЕТ СН'!$G$12+СВЦЭМ!$D$10+'СЕТ СН'!$G$6-'СЕТ СН'!$G$22</f>
        <v>1504.8617515600001</v>
      </c>
      <c r="D58" s="36">
        <f>SUMIFS(СВЦЭМ!$C$39:$C$782,СВЦЭМ!$A$39:$A$782,$A58,СВЦЭМ!$B$39:$B$782,D$47)+'СЕТ СН'!$G$12+СВЦЭМ!$D$10+'СЕТ СН'!$G$6-'СЕТ СН'!$G$22</f>
        <v>1509.31359402</v>
      </c>
      <c r="E58" s="36">
        <f>SUMIFS(СВЦЭМ!$C$39:$C$782,СВЦЭМ!$A$39:$A$782,$A58,СВЦЭМ!$B$39:$B$782,E$47)+'СЕТ СН'!$G$12+СВЦЭМ!$D$10+'СЕТ СН'!$G$6-'СЕТ СН'!$G$22</f>
        <v>1511.57350965</v>
      </c>
      <c r="F58" s="36">
        <f>SUMIFS(СВЦЭМ!$C$39:$C$782,СВЦЭМ!$A$39:$A$782,$A58,СВЦЭМ!$B$39:$B$782,F$47)+'СЕТ СН'!$G$12+СВЦЭМ!$D$10+'СЕТ СН'!$G$6-'СЕТ СН'!$G$22</f>
        <v>1500.50066713</v>
      </c>
      <c r="G58" s="36">
        <f>SUMIFS(СВЦЭМ!$C$39:$C$782,СВЦЭМ!$A$39:$A$782,$A58,СВЦЭМ!$B$39:$B$782,G$47)+'СЕТ СН'!$G$12+СВЦЭМ!$D$10+'СЕТ СН'!$G$6-'СЕТ СН'!$G$22</f>
        <v>1487.5112948600001</v>
      </c>
      <c r="H58" s="36">
        <f>SUMIFS(СВЦЭМ!$C$39:$C$782,СВЦЭМ!$A$39:$A$782,$A58,СВЦЭМ!$B$39:$B$782,H$47)+'СЕТ СН'!$G$12+СВЦЭМ!$D$10+'СЕТ СН'!$G$6-'СЕТ СН'!$G$22</f>
        <v>1465.74541942</v>
      </c>
      <c r="I58" s="36">
        <f>SUMIFS(СВЦЭМ!$C$39:$C$782,СВЦЭМ!$A$39:$A$782,$A58,СВЦЭМ!$B$39:$B$782,I$47)+'СЕТ СН'!$G$12+СВЦЭМ!$D$10+'СЕТ СН'!$G$6-'СЕТ СН'!$G$22</f>
        <v>1439.10243937</v>
      </c>
      <c r="J58" s="36">
        <f>SUMIFS(СВЦЭМ!$C$39:$C$782,СВЦЭМ!$A$39:$A$782,$A58,СВЦЭМ!$B$39:$B$782,J$47)+'СЕТ СН'!$G$12+СВЦЭМ!$D$10+'СЕТ СН'!$G$6-'СЕТ СН'!$G$22</f>
        <v>1414.7482446700001</v>
      </c>
      <c r="K58" s="36">
        <f>SUMIFS(СВЦЭМ!$C$39:$C$782,СВЦЭМ!$A$39:$A$782,$A58,СВЦЭМ!$B$39:$B$782,K$47)+'СЕТ СН'!$G$12+СВЦЭМ!$D$10+'СЕТ СН'!$G$6-'СЕТ СН'!$G$22</f>
        <v>1403.70614161</v>
      </c>
      <c r="L58" s="36">
        <f>SUMIFS(СВЦЭМ!$C$39:$C$782,СВЦЭМ!$A$39:$A$782,$A58,СВЦЭМ!$B$39:$B$782,L$47)+'СЕТ СН'!$G$12+СВЦЭМ!$D$10+'СЕТ СН'!$G$6-'СЕТ СН'!$G$22</f>
        <v>1413.78891877</v>
      </c>
      <c r="M58" s="36">
        <f>SUMIFS(СВЦЭМ!$C$39:$C$782,СВЦЭМ!$A$39:$A$782,$A58,СВЦЭМ!$B$39:$B$782,M$47)+'СЕТ СН'!$G$12+СВЦЭМ!$D$10+'СЕТ СН'!$G$6-'СЕТ СН'!$G$22</f>
        <v>1419.0701363800001</v>
      </c>
      <c r="N58" s="36">
        <f>SUMIFS(СВЦЭМ!$C$39:$C$782,СВЦЭМ!$A$39:$A$782,$A58,СВЦЭМ!$B$39:$B$782,N$47)+'СЕТ СН'!$G$12+СВЦЭМ!$D$10+'СЕТ СН'!$G$6-'СЕТ СН'!$G$22</f>
        <v>1470.476557</v>
      </c>
      <c r="O58" s="36">
        <f>SUMIFS(СВЦЭМ!$C$39:$C$782,СВЦЭМ!$A$39:$A$782,$A58,СВЦЭМ!$B$39:$B$782,O$47)+'СЕТ СН'!$G$12+СВЦЭМ!$D$10+'СЕТ СН'!$G$6-'СЕТ СН'!$G$22</f>
        <v>1492.70945218</v>
      </c>
      <c r="P58" s="36">
        <f>SUMIFS(СВЦЭМ!$C$39:$C$782,СВЦЭМ!$A$39:$A$782,$A58,СВЦЭМ!$B$39:$B$782,P$47)+'СЕТ СН'!$G$12+СВЦЭМ!$D$10+'СЕТ СН'!$G$6-'СЕТ СН'!$G$22</f>
        <v>1495.3478752200001</v>
      </c>
      <c r="Q58" s="36">
        <f>SUMIFS(СВЦЭМ!$C$39:$C$782,СВЦЭМ!$A$39:$A$782,$A58,СВЦЭМ!$B$39:$B$782,Q$47)+'СЕТ СН'!$G$12+СВЦЭМ!$D$10+'СЕТ СН'!$G$6-'СЕТ СН'!$G$22</f>
        <v>1488.42964914</v>
      </c>
      <c r="R58" s="36">
        <f>SUMIFS(СВЦЭМ!$C$39:$C$782,СВЦЭМ!$A$39:$A$782,$A58,СВЦЭМ!$B$39:$B$782,R$47)+'СЕТ СН'!$G$12+СВЦЭМ!$D$10+'СЕТ СН'!$G$6-'СЕТ СН'!$G$22</f>
        <v>1470.08673346</v>
      </c>
      <c r="S58" s="36">
        <f>SUMIFS(СВЦЭМ!$C$39:$C$782,СВЦЭМ!$A$39:$A$782,$A58,СВЦЭМ!$B$39:$B$782,S$47)+'СЕТ СН'!$G$12+СВЦЭМ!$D$10+'СЕТ СН'!$G$6-'СЕТ СН'!$G$22</f>
        <v>1401.0778752799999</v>
      </c>
      <c r="T58" s="36">
        <f>SUMIFS(СВЦЭМ!$C$39:$C$782,СВЦЭМ!$A$39:$A$782,$A58,СВЦЭМ!$B$39:$B$782,T$47)+'СЕТ СН'!$G$12+СВЦЭМ!$D$10+'СЕТ СН'!$G$6-'СЕТ СН'!$G$22</f>
        <v>1428.94278272</v>
      </c>
      <c r="U58" s="36">
        <f>SUMIFS(СВЦЭМ!$C$39:$C$782,СВЦЭМ!$A$39:$A$782,$A58,СВЦЭМ!$B$39:$B$782,U$47)+'СЕТ СН'!$G$12+СВЦЭМ!$D$10+'СЕТ СН'!$G$6-'СЕТ СН'!$G$22</f>
        <v>1415.5807071900001</v>
      </c>
      <c r="V58" s="36">
        <f>SUMIFS(СВЦЭМ!$C$39:$C$782,СВЦЭМ!$A$39:$A$782,$A58,СВЦЭМ!$B$39:$B$782,V$47)+'СЕТ СН'!$G$12+СВЦЭМ!$D$10+'СЕТ СН'!$G$6-'СЕТ СН'!$G$22</f>
        <v>1421.39746003</v>
      </c>
      <c r="W58" s="36">
        <f>SUMIFS(СВЦЭМ!$C$39:$C$782,СВЦЭМ!$A$39:$A$782,$A58,СВЦЭМ!$B$39:$B$782,W$47)+'СЕТ СН'!$G$12+СВЦЭМ!$D$10+'СЕТ СН'!$G$6-'СЕТ СН'!$G$22</f>
        <v>1471.1353952100001</v>
      </c>
      <c r="X58" s="36">
        <f>SUMIFS(СВЦЭМ!$C$39:$C$782,СВЦЭМ!$A$39:$A$782,$A58,СВЦЭМ!$B$39:$B$782,X$47)+'СЕТ СН'!$G$12+СВЦЭМ!$D$10+'СЕТ СН'!$G$6-'СЕТ СН'!$G$22</f>
        <v>1490.1480725000001</v>
      </c>
      <c r="Y58" s="36">
        <f>SUMIFS(СВЦЭМ!$C$39:$C$782,СВЦЭМ!$A$39:$A$782,$A58,СВЦЭМ!$B$39:$B$782,Y$47)+'СЕТ СН'!$G$12+СВЦЭМ!$D$10+'СЕТ СН'!$G$6-'СЕТ СН'!$G$22</f>
        <v>1492.67913574</v>
      </c>
    </row>
    <row r="59" spans="1:25" ht="15.75" x14ac:dyDescent="0.2">
      <c r="A59" s="35">
        <f t="shared" si="1"/>
        <v>44542</v>
      </c>
      <c r="B59" s="36">
        <f>SUMIFS(СВЦЭМ!$C$39:$C$782,СВЦЭМ!$A$39:$A$782,$A59,СВЦЭМ!$B$39:$B$782,B$47)+'СЕТ СН'!$G$12+СВЦЭМ!$D$10+'СЕТ СН'!$G$6-'СЕТ СН'!$G$22</f>
        <v>1469.2395558800001</v>
      </c>
      <c r="C59" s="36">
        <f>SUMIFS(СВЦЭМ!$C$39:$C$782,СВЦЭМ!$A$39:$A$782,$A59,СВЦЭМ!$B$39:$B$782,C$47)+'СЕТ СН'!$G$12+СВЦЭМ!$D$10+'СЕТ СН'!$G$6-'СЕТ СН'!$G$22</f>
        <v>1497.0932429</v>
      </c>
      <c r="D59" s="36">
        <f>SUMIFS(СВЦЭМ!$C$39:$C$782,СВЦЭМ!$A$39:$A$782,$A59,СВЦЭМ!$B$39:$B$782,D$47)+'СЕТ СН'!$G$12+СВЦЭМ!$D$10+'СЕТ СН'!$G$6-'СЕТ СН'!$G$22</f>
        <v>1523.9233784200001</v>
      </c>
      <c r="E59" s="36">
        <f>SUMIFS(СВЦЭМ!$C$39:$C$782,СВЦЭМ!$A$39:$A$782,$A59,СВЦЭМ!$B$39:$B$782,E$47)+'СЕТ СН'!$G$12+СВЦЭМ!$D$10+'СЕТ СН'!$G$6-'СЕТ СН'!$G$22</f>
        <v>1523.6332781599999</v>
      </c>
      <c r="F59" s="36">
        <f>SUMIFS(СВЦЭМ!$C$39:$C$782,СВЦЭМ!$A$39:$A$782,$A59,СВЦЭМ!$B$39:$B$782,F$47)+'СЕТ СН'!$G$12+СВЦЭМ!$D$10+'СЕТ СН'!$G$6-'СЕТ СН'!$G$22</f>
        <v>1515.8165994600001</v>
      </c>
      <c r="G59" s="36">
        <f>SUMIFS(СВЦЭМ!$C$39:$C$782,СВЦЭМ!$A$39:$A$782,$A59,СВЦЭМ!$B$39:$B$782,G$47)+'СЕТ СН'!$G$12+СВЦЭМ!$D$10+'СЕТ СН'!$G$6-'СЕТ СН'!$G$22</f>
        <v>1509.1098918800001</v>
      </c>
      <c r="H59" s="36">
        <f>SUMIFS(СВЦЭМ!$C$39:$C$782,СВЦЭМ!$A$39:$A$782,$A59,СВЦЭМ!$B$39:$B$782,H$47)+'СЕТ СН'!$G$12+СВЦЭМ!$D$10+'СЕТ СН'!$G$6-'СЕТ СН'!$G$22</f>
        <v>1484.4118442399999</v>
      </c>
      <c r="I59" s="36">
        <f>SUMIFS(СВЦЭМ!$C$39:$C$782,СВЦЭМ!$A$39:$A$782,$A59,СВЦЭМ!$B$39:$B$782,I$47)+'СЕТ СН'!$G$12+СВЦЭМ!$D$10+'СЕТ СН'!$G$6-'СЕТ СН'!$G$22</f>
        <v>1493.60474873</v>
      </c>
      <c r="J59" s="36">
        <f>SUMIFS(СВЦЭМ!$C$39:$C$782,СВЦЭМ!$A$39:$A$782,$A59,СВЦЭМ!$B$39:$B$782,J$47)+'СЕТ СН'!$G$12+СВЦЭМ!$D$10+'СЕТ СН'!$G$6-'СЕТ СН'!$G$22</f>
        <v>1462.6532671300001</v>
      </c>
      <c r="K59" s="36">
        <f>SUMIFS(СВЦЭМ!$C$39:$C$782,СВЦЭМ!$A$39:$A$782,$A59,СВЦЭМ!$B$39:$B$782,K$47)+'СЕТ СН'!$G$12+СВЦЭМ!$D$10+'СЕТ СН'!$G$6-'СЕТ СН'!$G$22</f>
        <v>1437.2163100600001</v>
      </c>
      <c r="L59" s="36">
        <f>SUMIFS(СВЦЭМ!$C$39:$C$782,СВЦЭМ!$A$39:$A$782,$A59,СВЦЭМ!$B$39:$B$782,L$47)+'СЕТ СН'!$G$12+СВЦЭМ!$D$10+'СЕТ СН'!$G$6-'СЕТ СН'!$G$22</f>
        <v>1439.9361913800001</v>
      </c>
      <c r="M59" s="36">
        <f>SUMIFS(СВЦЭМ!$C$39:$C$782,СВЦЭМ!$A$39:$A$782,$A59,СВЦЭМ!$B$39:$B$782,M$47)+'СЕТ СН'!$G$12+СВЦЭМ!$D$10+'СЕТ СН'!$G$6-'СЕТ СН'!$G$22</f>
        <v>1453.0256474400001</v>
      </c>
      <c r="N59" s="36">
        <f>SUMIFS(СВЦЭМ!$C$39:$C$782,СВЦЭМ!$A$39:$A$782,$A59,СВЦЭМ!$B$39:$B$782,N$47)+'СЕТ СН'!$G$12+СВЦЭМ!$D$10+'СЕТ СН'!$G$6-'СЕТ СН'!$G$22</f>
        <v>1478.33482757</v>
      </c>
      <c r="O59" s="36">
        <f>SUMIFS(СВЦЭМ!$C$39:$C$782,СВЦЭМ!$A$39:$A$782,$A59,СВЦЭМ!$B$39:$B$782,O$47)+'СЕТ СН'!$G$12+СВЦЭМ!$D$10+'СЕТ СН'!$G$6-'СЕТ СН'!$G$22</f>
        <v>1491.27400504</v>
      </c>
      <c r="P59" s="36">
        <f>SUMIFS(СВЦЭМ!$C$39:$C$782,СВЦЭМ!$A$39:$A$782,$A59,СВЦЭМ!$B$39:$B$782,P$47)+'СЕТ СН'!$G$12+СВЦЭМ!$D$10+'СЕТ СН'!$G$6-'СЕТ СН'!$G$22</f>
        <v>1503.46339134</v>
      </c>
      <c r="Q59" s="36">
        <f>SUMIFS(СВЦЭМ!$C$39:$C$782,СВЦЭМ!$A$39:$A$782,$A59,СВЦЭМ!$B$39:$B$782,Q$47)+'СЕТ СН'!$G$12+СВЦЭМ!$D$10+'СЕТ СН'!$G$6-'СЕТ СН'!$G$22</f>
        <v>1495.5211774900001</v>
      </c>
      <c r="R59" s="36">
        <f>SUMIFS(СВЦЭМ!$C$39:$C$782,СВЦЭМ!$A$39:$A$782,$A59,СВЦЭМ!$B$39:$B$782,R$47)+'СЕТ СН'!$G$12+СВЦЭМ!$D$10+'СЕТ СН'!$G$6-'СЕТ СН'!$G$22</f>
        <v>1466.5963270300001</v>
      </c>
      <c r="S59" s="36">
        <f>SUMIFS(СВЦЭМ!$C$39:$C$782,СВЦЭМ!$A$39:$A$782,$A59,СВЦЭМ!$B$39:$B$782,S$47)+'СЕТ СН'!$G$12+СВЦЭМ!$D$10+'СЕТ СН'!$G$6-'СЕТ СН'!$G$22</f>
        <v>1406.58785274</v>
      </c>
      <c r="T59" s="36">
        <f>SUMIFS(СВЦЭМ!$C$39:$C$782,СВЦЭМ!$A$39:$A$782,$A59,СВЦЭМ!$B$39:$B$782,T$47)+'СЕТ СН'!$G$12+СВЦЭМ!$D$10+'СЕТ СН'!$G$6-'СЕТ СН'!$G$22</f>
        <v>1406.9586293500001</v>
      </c>
      <c r="U59" s="36">
        <f>SUMIFS(СВЦЭМ!$C$39:$C$782,СВЦЭМ!$A$39:$A$782,$A59,СВЦЭМ!$B$39:$B$782,U$47)+'СЕТ СН'!$G$12+СВЦЭМ!$D$10+'СЕТ СН'!$G$6-'СЕТ СН'!$G$22</f>
        <v>1427.71956458</v>
      </c>
      <c r="V59" s="36">
        <f>SUMIFS(СВЦЭМ!$C$39:$C$782,СВЦЭМ!$A$39:$A$782,$A59,СВЦЭМ!$B$39:$B$782,V$47)+'СЕТ СН'!$G$12+СВЦЭМ!$D$10+'СЕТ СН'!$G$6-'СЕТ СН'!$G$22</f>
        <v>1428.80116653</v>
      </c>
      <c r="W59" s="36">
        <f>SUMIFS(СВЦЭМ!$C$39:$C$782,СВЦЭМ!$A$39:$A$782,$A59,СВЦЭМ!$B$39:$B$782,W$47)+'СЕТ СН'!$G$12+СВЦЭМ!$D$10+'СЕТ СН'!$G$6-'СЕТ СН'!$G$22</f>
        <v>1455.1298880900001</v>
      </c>
      <c r="X59" s="36">
        <f>SUMIFS(СВЦЭМ!$C$39:$C$782,СВЦЭМ!$A$39:$A$782,$A59,СВЦЭМ!$B$39:$B$782,X$47)+'СЕТ СН'!$G$12+СВЦЭМ!$D$10+'СЕТ СН'!$G$6-'СЕТ СН'!$G$22</f>
        <v>1461.45441897</v>
      </c>
      <c r="Y59" s="36">
        <f>SUMIFS(СВЦЭМ!$C$39:$C$782,СВЦЭМ!$A$39:$A$782,$A59,СВЦЭМ!$B$39:$B$782,Y$47)+'СЕТ СН'!$G$12+СВЦЭМ!$D$10+'СЕТ СН'!$G$6-'СЕТ СН'!$G$22</f>
        <v>1477.21133147</v>
      </c>
    </row>
    <row r="60" spans="1:25" ht="15.75" x14ac:dyDescent="0.2">
      <c r="A60" s="35">
        <f t="shared" si="1"/>
        <v>44543</v>
      </c>
      <c r="B60" s="36">
        <f>SUMIFS(СВЦЭМ!$C$39:$C$782,СВЦЭМ!$A$39:$A$782,$A60,СВЦЭМ!$B$39:$B$782,B$47)+'СЕТ СН'!$G$12+СВЦЭМ!$D$10+'СЕТ СН'!$G$6-'СЕТ СН'!$G$22</f>
        <v>1495.1472922400001</v>
      </c>
      <c r="C60" s="36">
        <f>SUMIFS(СВЦЭМ!$C$39:$C$782,СВЦЭМ!$A$39:$A$782,$A60,СВЦЭМ!$B$39:$B$782,C$47)+'СЕТ СН'!$G$12+СВЦЭМ!$D$10+'СЕТ СН'!$G$6-'СЕТ СН'!$G$22</f>
        <v>1479.9957449799999</v>
      </c>
      <c r="D60" s="36">
        <f>SUMIFS(СВЦЭМ!$C$39:$C$782,СВЦЭМ!$A$39:$A$782,$A60,СВЦЭМ!$B$39:$B$782,D$47)+'СЕТ СН'!$G$12+СВЦЭМ!$D$10+'СЕТ СН'!$G$6-'СЕТ СН'!$G$22</f>
        <v>1482.8117051500001</v>
      </c>
      <c r="E60" s="36">
        <f>SUMIFS(СВЦЭМ!$C$39:$C$782,СВЦЭМ!$A$39:$A$782,$A60,СВЦЭМ!$B$39:$B$782,E$47)+'СЕТ СН'!$G$12+СВЦЭМ!$D$10+'СЕТ СН'!$G$6-'СЕТ СН'!$G$22</f>
        <v>1487.7155746600001</v>
      </c>
      <c r="F60" s="36">
        <f>SUMIFS(СВЦЭМ!$C$39:$C$782,СВЦЭМ!$A$39:$A$782,$A60,СВЦЭМ!$B$39:$B$782,F$47)+'СЕТ СН'!$G$12+СВЦЭМ!$D$10+'СЕТ СН'!$G$6-'СЕТ СН'!$G$22</f>
        <v>1480.99430805</v>
      </c>
      <c r="G60" s="36">
        <f>SUMIFS(СВЦЭМ!$C$39:$C$782,СВЦЭМ!$A$39:$A$782,$A60,СВЦЭМ!$B$39:$B$782,G$47)+'СЕТ СН'!$G$12+СВЦЭМ!$D$10+'СЕТ СН'!$G$6-'СЕТ СН'!$G$22</f>
        <v>1460.2714323100001</v>
      </c>
      <c r="H60" s="36">
        <f>SUMIFS(СВЦЭМ!$C$39:$C$782,СВЦЭМ!$A$39:$A$782,$A60,СВЦЭМ!$B$39:$B$782,H$47)+'СЕТ СН'!$G$12+СВЦЭМ!$D$10+'СЕТ СН'!$G$6-'СЕТ СН'!$G$22</f>
        <v>1421.5890716700001</v>
      </c>
      <c r="I60" s="36">
        <f>SUMIFS(СВЦЭМ!$C$39:$C$782,СВЦЭМ!$A$39:$A$782,$A60,СВЦЭМ!$B$39:$B$782,I$47)+'СЕТ СН'!$G$12+СВЦЭМ!$D$10+'СЕТ СН'!$G$6-'СЕТ СН'!$G$22</f>
        <v>1416.6088979400001</v>
      </c>
      <c r="J60" s="36">
        <f>SUMIFS(СВЦЭМ!$C$39:$C$782,СВЦЭМ!$A$39:$A$782,$A60,СВЦЭМ!$B$39:$B$782,J$47)+'СЕТ СН'!$G$12+СВЦЭМ!$D$10+'СЕТ СН'!$G$6-'СЕТ СН'!$G$22</f>
        <v>1421.1609079500001</v>
      </c>
      <c r="K60" s="36">
        <f>SUMIFS(СВЦЭМ!$C$39:$C$782,СВЦЭМ!$A$39:$A$782,$A60,СВЦЭМ!$B$39:$B$782,K$47)+'СЕТ СН'!$G$12+СВЦЭМ!$D$10+'СЕТ СН'!$G$6-'СЕТ СН'!$G$22</f>
        <v>1427.53176371</v>
      </c>
      <c r="L60" s="36">
        <f>SUMIFS(СВЦЭМ!$C$39:$C$782,СВЦЭМ!$A$39:$A$782,$A60,СВЦЭМ!$B$39:$B$782,L$47)+'СЕТ СН'!$G$12+СВЦЭМ!$D$10+'СЕТ СН'!$G$6-'СЕТ СН'!$G$22</f>
        <v>1441.0482242600001</v>
      </c>
      <c r="M60" s="36">
        <f>SUMIFS(СВЦЭМ!$C$39:$C$782,СВЦЭМ!$A$39:$A$782,$A60,СВЦЭМ!$B$39:$B$782,M$47)+'СЕТ СН'!$G$12+СВЦЭМ!$D$10+'СЕТ СН'!$G$6-'СЕТ СН'!$G$22</f>
        <v>1449.03128029</v>
      </c>
      <c r="N60" s="36">
        <f>SUMIFS(СВЦЭМ!$C$39:$C$782,СВЦЭМ!$A$39:$A$782,$A60,СВЦЭМ!$B$39:$B$782,N$47)+'СЕТ СН'!$G$12+СВЦЭМ!$D$10+'СЕТ СН'!$G$6-'СЕТ СН'!$G$22</f>
        <v>1465.7717336600001</v>
      </c>
      <c r="O60" s="36">
        <f>SUMIFS(СВЦЭМ!$C$39:$C$782,СВЦЭМ!$A$39:$A$782,$A60,СВЦЭМ!$B$39:$B$782,O$47)+'СЕТ СН'!$G$12+СВЦЭМ!$D$10+'СЕТ СН'!$G$6-'СЕТ СН'!$G$22</f>
        <v>1468.56859953</v>
      </c>
      <c r="P60" s="36">
        <f>SUMIFS(СВЦЭМ!$C$39:$C$782,СВЦЭМ!$A$39:$A$782,$A60,СВЦЭМ!$B$39:$B$782,P$47)+'СЕТ СН'!$G$12+СВЦЭМ!$D$10+'СЕТ СН'!$G$6-'СЕТ СН'!$G$22</f>
        <v>1484.36555305</v>
      </c>
      <c r="Q60" s="36">
        <f>SUMIFS(СВЦЭМ!$C$39:$C$782,СВЦЭМ!$A$39:$A$782,$A60,СВЦЭМ!$B$39:$B$782,Q$47)+'СЕТ СН'!$G$12+СВЦЭМ!$D$10+'СЕТ СН'!$G$6-'СЕТ СН'!$G$22</f>
        <v>1487.19062407</v>
      </c>
      <c r="R60" s="36">
        <f>SUMIFS(СВЦЭМ!$C$39:$C$782,СВЦЭМ!$A$39:$A$782,$A60,СВЦЭМ!$B$39:$B$782,R$47)+'СЕТ СН'!$G$12+СВЦЭМ!$D$10+'СЕТ СН'!$G$6-'СЕТ СН'!$G$22</f>
        <v>1471.47140397</v>
      </c>
      <c r="S60" s="36">
        <f>SUMIFS(СВЦЭМ!$C$39:$C$782,СВЦЭМ!$A$39:$A$782,$A60,СВЦЭМ!$B$39:$B$782,S$47)+'СЕТ СН'!$G$12+СВЦЭМ!$D$10+'СЕТ СН'!$G$6-'СЕТ СН'!$G$22</f>
        <v>1430.3781431100001</v>
      </c>
      <c r="T60" s="36">
        <f>SUMIFS(СВЦЭМ!$C$39:$C$782,СВЦЭМ!$A$39:$A$782,$A60,СВЦЭМ!$B$39:$B$782,T$47)+'СЕТ СН'!$G$12+СВЦЭМ!$D$10+'СЕТ СН'!$G$6-'СЕТ СН'!$G$22</f>
        <v>1422.5577233500001</v>
      </c>
      <c r="U60" s="36">
        <f>SUMIFS(СВЦЭМ!$C$39:$C$782,СВЦЭМ!$A$39:$A$782,$A60,СВЦЭМ!$B$39:$B$782,U$47)+'СЕТ СН'!$G$12+СВЦЭМ!$D$10+'СЕТ СН'!$G$6-'СЕТ СН'!$G$22</f>
        <v>1414.65839686</v>
      </c>
      <c r="V60" s="36">
        <f>SUMIFS(СВЦЭМ!$C$39:$C$782,СВЦЭМ!$A$39:$A$782,$A60,СВЦЭМ!$B$39:$B$782,V$47)+'СЕТ СН'!$G$12+СВЦЭМ!$D$10+'СЕТ СН'!$G$6-'СЕТ СН'!$G$22</f>
        <v>1433.57353489</v>
      </c>
      <c r="W60" s="36">
        <f>SUMIFS(СВЦЭМ!$C$39:$C$782,СВЦЭМ!$A$39:$A$782,$A60,СВЦЭМ!$B$39:$B$782,W$47)+'СЕТ СН'!$G$12+СВЦЭМ!$D$10+'СЕТ СН'!$G$6-'СЕТ СН'!$G$22</f>
        <v>1455.85932372</v>
      </c>
      <c r="X60" s="36">
        <f>SUMIFS(СВЦЭМ!$C$39:$C$782,СВЦЭМ!$A$39:$A$782,$A60,СВЦЭМ!$B$39:$B$782,X$47)+'СЕТ СН'!$G$12+СВЦЭМ!$D$10+'СЕТ СН'!$G$6-'СЕТ СН'!$G$22</f>
        <v>1474.2654959500001</v>
      </c>
      <c r="Y60" s="36">
        <f>SUMIFS(СВЦЭМ!$C$39:$C$782,СВЦЭМ!$A$39:$A$782,$A60,СВЦЭМ!$B$39:$B$782,Y$47)+'СЕТ СН'!$G$12+СВЦЭМ!$D$10+'СЕТ СН'!$G$6-'СЕТ СН'!$G$22</f>
        <v>1488.34769033</v>
      </c>
    </row>
    <row r="61" spans="1:25" ht="15.75" x14ac:dyDescent="0.2">
      <c r="A61" s="35">
        <f t="shared" si="1"/>
        <v>44544</v>
      </c>
      <c r="B61" s="36">
        <f>SUMIFS(СВЦЭМ!$C$39:$C$782,СВЦЭМ!$A$39:$A$782,$A61,СВЦЭМ!$B$39:$B$782,B$47)+'СЕТ СН'!$G$12+СВЦЭМ!$D$10+'СЕТ СН'!$G$6-'СЕТ СН'!$G$22</f>
        <v>1479.1285094300001</v>
      </c>
      <c r="C61" s="36">
        <f>SUMIFS(СВЦЭМ!$C$39:$C$782,СВЦЭМ!$A$39:$A$782,$A61,СВЦЭМ!$B$39:$B$782,C$47)+'СЕТ СН'!$G$12+СВЦЭМ!$D$10+'СЕТ СН'!$G$6-'СЕТ СН'!$G$22</f>
        <v>1487.6862754599999</v>
      </c>
      <c r="D61" s="36">
        <f>SUMIFS(СВЦЭМ!$C$39:$C$782,СВЦЭМ!$A$39:$A$782,$A61,СВЦЭМ!$B$39:$B$782,D$47)+'СЕТ СН'!$G$12+СВЦЭМ!$D$10+'СЕТ СН'!$G$6-'СЕТ СН'!$G$22</f>
        <v>1511.17993551</v>
      </c>
      <c r="E61" s="36">
        <f>SUMIFS(СВЦЭМ!$C$39:$C$782,СВЦЭМ!$A$39:$A$782,$A61,СВЦЭМ!$B$39:$B$782,E$47)+'СЕТ СН'!$G$12+СВЦЭМ!$D$10+'СЕТ СН'!$G$6-'СЕТ СН'!$G$22</f>
        <v>1510.0275785900001</v>
      </c>
      <c r="F61" s="36">
        <f>SUMIFS(СВЦЭМ!$C$39:$C$782,СВЦЭМ!$A$39:$A$782,$A61,СВЦЭМ!$B$39:$B$782,F$47)+'СЕТ СН'!$G$12+СВЦЭМ!$D$10+'СЕТ СН'!$G$6-'СЕТ СН'!$G$22</f>
        <v>1498.8443836700001</v>
      </c>
      <c r="G61" s="36">
        <f>SUMIFS(СВЦЭМ!$C$39:$C$782,СВЦЭМ!$A$39:$A$782,$A61,СВЦЭМ!$B$39:$B$782,G$47)+'СЕТ СН'!$G$12+СВЦЭМ!$D$10+'СЕТ СН'!$G$6-'СЕТ СН'!$G$22</f>
        <v>1452.71523817</v>
      </c>
      <c r="H61" s="36">
        <f>SUMIFS(СВЦЭМ!$C$39:$C$782,СВЦЭМ!$A$39:$A$782,$A61,СВЦЭМ!$B$39:$B$782,H$47)+'СЕТ СН'!$G$12+СВЦЭМ!$D$10+'СЕТ СН'!$G$6-'СЕТ СН'!$G$22</f>
        <v>1395.57781985</v>
      </c>
      <c r="I61" s="36">
        <f>SUMIFS(СВЦЭМ!$C$39:$C$782,СВЦЭМ!$A$39:$A$782,$A61,СВЦЭМ!$B$39:$B$782,I$47)+'СЕТ СН'!$G$12+СВЦЭМ!$D$10+'СЕТ СН'!$G$6-'СЕТ СН'!$G$22</f>
        <v>1398.4789323499999</v>
      </c>
      <c r="J61" s="36">
        <f>SUMIFS(СВЦЭМ!$C$39:$C$782,СВЦЭМ!$A$39:$A$782,$A61,СВЦЭМ!$B$39:$B$782,J$47)+'СЕТ СН'!$G$12+СВЦЭМ!$D$10+'СЕТ СН'!$G$6-'СЕТ СН'!$G$22</f>
        <v>1413.4844413800001</v>
      </c>
      <c r="K61" s="36">
        <f>SUMIFS(СВЦЭМ!$C$39:$C$782,СВЦЭМ!$A$39:$A$782,$A61,СВЦЭМ!$B$39:$B$782,K$47)+'СЕТ СН'!$G$12+СВЦЭМ!$D$10+'СЕТ СН'!$G$6-'СЕТ СН'!$G$22</f>
        <v>1415.0490984400001</v>
      </c>
      <c r="L61" s="36">
        <f>SUMIFS(СВЦЭМ!$C$39:$C$782,СВЦЭМ!$A$39:$A$782,$A61,СВЦЭМ!$B$39:$B$782,L$47)+'СЕТ СН'!$G$12+СВЦЭМ!$D$10+'СЕТ СН'!$G$6-'СЕТ СН'!$G$22</f>
        <v>1424.6955800600001</v>
      </c>
      <c r="M61" s="36">
        <f>SUMIFS(СВЦЭМ!$C$39:$C$782,СВЦЭМ!$A$39:$A$782,$A61,СВЦЭМ!$B$39:$B$782,M$47)+'СЕТ СН'!$G$12+СВЦЭМ!$D$10+'СЕТ СН'!$G$6-'СЕТ СН'!$G$22</f>
        <v>1427.20022206</v>
      </c>
      <c r="N61" s="36">
        <f>SUMIFS(СВЦЭМ!$C$39:$C$782,СВЦЭМ!$A$39:$A$782,$A61,СВЦЭМ!$B$39:$B$782,N$47)+'СЕТ СН'!$G$12+СВЦЭМ!$D$10+'СЕТ СН'!$G$6-'СЕТ СН'!$G$22</f>
        <v>1444.6210118700001</v>
      </c>
      <c r="O61" s="36">
        <f>SUMIFS(СВЦЭМ!$C$39:$C$782,СВЦЭМ!$A$39:$A$782,$A61,СВЦЭМ!$B$39:$B$782,O$47)+'СЕТ СН'!$G$12+СВЦЭМ!$D$10+'СЕТ СН'!$G$6-'СЕТ СН'!$G$22</f>
        <v>1457.89530509</v>
      </c>
      <c r="P61" s="36">
        <f>SUMIFS(СВЦЭМ!$C$39:$C$782,СВЦЭМ!$A$39:$A$782,$A61,СВЦЭМ!$B$39:$B$782,P$47)+'СЕТ СН'!$G$12+СВЦЭМ!$D$10+'СЕТ СН'!$G$6-'СЕТ СН'!$G$22</f>
        <v>1451.39192157</v>
      </c>
      <c r="Q61" s="36">
        <f>SUMIFS(СВЦЭМ!$C$39:$C$782,СВЦЭМ!$A$39:$A$782,$A61,СВЦЭМ!$B$39:$B$782,Q$47)+'СЕТ СН'!$G$12+СВЦЭМ!$D$10+'СЕТ СН'!$G$6-'СЕТ СН'!$G$22</f>
        <v>1458.78234967</v>
      </c>
      <c r="R61" s="36">
        <f>SUMIFS(СВЦЭМ!$C$39:$C$782,СВЦЭМ!$A$39:$A$782,$A61,СВЦЭМ!$B$39:$B$782,R$47)+'СЕТ СН'!$G$12+СВЦЭМ!$D$10+'СЕТ СН'!$G$6-'СЕТ СН'!$G$22</f>
        <v>1444.0282212100001</v>
      </c>
      <c r="S61" s="36">
        <f>SUMIFS(СВЦЭМ!$C$39:$C$782,СВЦЭМ!$A$39:$A$782,$A61,СВЦЭМ!$B$39:$B$782,S$47)+'СЕТ СН'!$G$12+СВЦЭМ!$D$10+'СЕТ СН'!$G$6-'СЕТ СН'!$G$22</f>
        <v>1423.2611593500001</v>
      </c>
      <c r="T61" s="36">
        <f>SUMIFS(СВЦЭМ!$C$39:$C$782,СВЦЭМ!$A$39:$A$782,$A61,СВЦЭМ!$B$39:$B$782,T$47)+'СЕТ СН'!$G$12+СВЦЭМ!$D$10+'СЕТ СН'!$G$6-'СЕТ СН'!$G$22</f>
        <v>1417.85823946</v>
      </c>
      <c r="U61" s="36">
        <f>SUMIFS(СВЦЭМ!$C$39:$C$782,СВЦЭМ!$A$39:$A$782,$A61,СВЦЭМ!$B$39:$B$782,U$47)+'СЕТ СН'!$G$12+СВЦЭМ!$D$10+'СЕТ СН'!$G$6-'СЕТ СН'!$G$22</f>
        <v>1430.5298416200001</v>
      </c>
      <c r="V61" s="36">
        <f>SUMIFS(СВЦЭМ!$C$39:$C$782,СВЦЭМ!$A$39:$A$782,$A61,СВЦЭМ!$B$39:$B$782,V$47)+'СЕТ СН'!$G$12+СВЦЭМ!$D$10+'СЕТ СН'!$G$6-'СЕТ СН'!$G$22</f>
        <v>1440.4982879700001</v>
      </c>
      <c r="W61" s="36">
        <f>SUMIFS(СВЦЭМ!$C$39:$C$782,СВЦЭМ!$A$39:$A$782,$A61,СВЦЭМ!$B$39:$B$782,W$47)+'СЕТ СН'!$G$12+СВЦЭМ!$D$10+'СЕТ СН'!$G$6-'СЕТ СН'!$G$22</f>
        <v>1480.8522123100001</v>
      </c>
      <c r="X61" s="36">
        <f>SUMIFS(СВЦЭМ!$C$39:$C$782,СВЦЭМ!$A$39:$A$782,$A61,СВЦЭМ!$B$39:$B$782,X$47)+'СЕТ СН'!$G$12+СВЦЭМ!$D$10+'СЕТ СН'!$G$6-'СЕТ СН'!$G$22</f>
        <v>1474.67436935</v>
      </c>
      <c r="Y61" s="36">
        <f>SUMIFS(СВЦЭМ!$C$39:$C$782,СВЦЭМ!$A$39:$A$782,$A61,СВЦЭМ!$B$39:$B$782,Y$47)+'СЕТ СН'!$G$12+СВЦЭМ!$D$10+'СЕТ СН'!$G$6-'СЕТ СН'!$G$22</f>
        <v>1470.6911460599999</v>
      </c>
    </row>
    <row r="62" spans="1:25" ht="15.75" x14ac:dyDescent="0.2">
      <c r="A62" s="35">
        <f t="shared" si="1"/>
        <v>44545</v>
      </c>
      <c r="B62" s="36">
        <f>SUMIFS(СВЦЭМ!$C$39:$C$782,СВЦЭМ!$A$39:$A$782,$A62,СВЦЭМ!$B$39:$B$782,B$47)+'СЕТ СН'!$G$12+СВЦЭМ!$D$10+'СЕТ СН'!$G$6-'СЕТ СН'!$G$22</f>
        <v>1390.6859227100001</v>
      </c>
      <c r="C62" s="36">
        <f>SUMIFS(СВЦЭМ!$C$39:$C$782,СВЦЭМ!$A$39:$A$782,$A62,СВЦЭМ!$B$39:$B$782,C$47)+'СЕТ СН'!$G$12+СВЦЭМ!$D$10+'СЕТ СН'!$G$6-'СЕТ СН'!$G$22</f>
        <v>1403.8109153</v>
      </c>
      <c r="D62" s="36">
        <f>SUMIFS(СВЦЭМ!$C$39:$C$782,СВЦЭМ!$A$39:$A$782,$A62,СВЦЭМ!$B$39:$B$782,D$47)+'СЕТ СН'!$G$12+СВЦЭМ!$D$10+'СЕТ СН'!$G$6-'СЕТ СН'!$G$22</f>
        <v>1417.2194595999999</v>
      </c>
      <c r="E62" s="36">
        <f>SUMIFS(СВЦЭМ!$C$39:$C$782,СВЦЭМ!$A$39:$A$782,$A62,СВЦЭМ!$B$39:$B$782,E$47)+'СЕТ СН'!$G$12+СВЦЭМ!$D$10+'СЕТ СН'!$G$6-'СЕТ СН'!$G$22</f>
        <v>1405.07718643</v>
      </c>
      <c r="F62" s="36">
        <f>SUMIFS(СВЦЭМ!$C$39:$C$782,СВЦЭМ!$A$39:$A$782,$A62,СВЦЭМ!$B$39:$B$782,F$47)+'СЕТ СН'!$G$12+СВЦЭМ!$D$10+'СЕТ СН'!$G$6-'СЕТ СН'!$G$22</f>
        <v>1407.9270782799999</v>
      </c>
      <c r="G62" s="36">
        <f>SUMIFS(СВЦЭМ!$C$39:$C$782,СВЦЭМ!$A$39:$A$782,$A62,СВЦЭМ!$B$39:$B$782,G$47)+'СЕТ СН'!$G$12+СВЦЭМ!$D$10+'СЕТ СН'!$G$6-'СЕТ СН'!$G$22</f>
        <v>1388.8831737200001</v>
      </c>
      <c r="H62" s="36">
        <f>SUMIFS(СВЦЭМ!$C$39:$C$782,СВЦЭМ!$A$39:$A$782,$A62,СВЦЭМ!$B$39:$B$782,H$47)+'СЕТ СН'!$G$12+СВЦЭМ!$D$10+'СЕТ СН'!$G$6-'СЕТ СН'!$G$22</f>
        <v>1430.2351789700001</v>
      </c>
      <c r="I62" s="36">
        <f>SUMIFS(СВЦЭМ!$C$39:$C$782,СВЦЭМ!$A$39:$A$782,$A62,СВЦЭМ!$B$39:$B$782,I$47)+'СЕТ СН'!$G$12+СВЦЭМ!$D$10+'СЕТ СН'!$G$6-'СЕТ СН'!$G$22</f>
        <v>1492.0530274800001</v>
      </c>
      <c r="J62" s="36">
        <f>SUMIFS(СВЦЭМ!$C$39:$C$782,СВЦЭМ!$A$39:$A$782,$A62,СВЦЭМ!$B$39:$B$782,J$47)+'СЕТ СН'!$G$12+СВЦЭМ!$D$10+'СЕТ СН'!$G$6-'СЕТ СН'!$G$22</f>
        <v>1476.8958009800001</v>
      </c>
      <c r="K62" s="36">
        <f>SUMIFS(СВЦЭМ!$C$39:$C$782,СВЦЭМ!$A$39:$A$782,$A62,СВЦЭМ!$B$39:$B$782,K$47)+'СЕТ СН'!$G$12+СВЦЭМ!$D$10+'СЕТ СН'!$G$6-'СЕТ СН'!$G$22</f>
        <v>1462.20979956</v>
      </c>
      <c r="L62" s="36">
        <f>SUMIFS(СВЦЭМ!$C$39:$C$782,СВЦЭМ!$A$39:$A$782,$A62,СВЦЭМ!$B$39:$B$782,L$47)+'СЕТ СН'!$G$12+СВЦЭМ!$D$10+'СЕТ СН'!$G$6-'СЕТ СН'!$G$22</f>
        <v>1465.56936114</v>
      </c>
      <c r="M62" s="36">
        <f>SUMIFS(СВЦЭМ!$C$39:$C$782,СВЦЭМ!$A$39:$A$782,$A62,СВЦЭМ!$B$39:$B$782,M$47)+'СЕТ СН'!$G$12+СВЦЭМ!$D$10+'СЕТ СН'!$G$6-'СЕТ СН'!$G$22</f>
        <v>1451.8174068000001</v>
      </c>
      <c r="N62" s="36">
        <f>SUMIFS(СВЦЭМ!$C$39:$C$782,СВЦЭМ!$A$39:$A$782,$A62,СВЦЭМ!$B$39:$B$782,N$47)+'СЕТ СН'!$G$12+СВЦЭМ!$D$10+'СЕТ СН'!$G$6-'СЕТ СН'!$G$22</f>
        <v>1479.70638411</v>
      </c>
      <c r="O62" s="36">
        <f>SUMIFS(СВЦЭМ!$C$39:$C$782,СВЦЭМ!$A$39:$A$782,$A62,СВЦЭМ!$B$39:$B$782,O$47)+'СЕТ СН'!$G$12+СВЦЭМ!$D$10+'СЕТ СН'!$G$6-'СЕТ СН'!$G$22</f>
        <v>1553.74406408</v>
      </c>
      <c r="P62" s="36">
        <f>SUMIFS(СВЦЭМ!$C$39:$C$782,СВЦЭМ!$A$39:$A$782,$A62,СВЦЭМ!$B$39:$B$782,P$47)+'СЕТ СН'!$G$12+СВЦЭМ!$D$10+'СЕТ СН'!$G$6-'СЕТ СН'!$G$22</f>
        <v>1553.5803868600001</v>
      </c>
      <c r="Q62" s="36">
        <f>SUMIFS(СВЦЭМ!$C$39:$C$782,СВЦЭМ!$A$39:$A$782,$A62,СВЦЭМ!$B$39:$B$782,Q$47)+'СЕТ СН'!$G$12+СВЦЭМ!$D$10+'СЕТ СН'!$G$6-'СЕТ СН'!$G$22</f>
        <v>1551.60048078</v>
      </c>
      <c r="R62" s="36">
        <f>SUMIFS(СВЦЭМ!$C$39:$C$782,СВЦЭМ!$A$39:$A$782,$A62,СВЦЭМ!$B$39:$B$782,R$47)+'СЕТ СН'!$G$12+СВЦЭМ!$D$10+'СЕТ СН'!$G$6-'СЕТ СН'!$G$22</f>
        <v>1469.7959945300001</v>
      </c>
      <c r="S62" s="36">
        <f>SUMIFS(СВЦЭМ!$C$39:$C$782,СВЦЭМ!$A$39:$A$782,$A62,СВЦЭМ!$B$39:$B$782,S$47)+'СЕТ СН'!$G$12+СВЦЭМ!$D$10+'СЕТ СН'!$G$6-'СЕТ СН'!$G$22</f>
        <v>1432.6775749000001</v>
      </c>
      <c r="T62" s="36">
        <f>SUMIFS(СВЦЭМ!$C$39:$C$782,СВЦЭМ!$A$39:$A$782,$A62,СВЦЭМ!$B$39:$B$782,T$47)+'СЕТ СН'!$G$12+СВЦЭМ!$D$10+'СЕТ СН'!$G$6-'СЕТ СН'!$G$22</f>
        <v>1455.5372514600001</v>
      </c>
      <c r="U62" s="36">
        <f>SUMIFS(СВЦЭМ!$C$39:$C$782,СВЦЭМ!$A$39:$A$782,$A62,СВЦЭМ!$B$39:$B$782,U$47)+'СЕТ СН'!$G$12+СВЦЭМ!$D$10+'СЕТ СН'!$G$6-'СЕТ СН'!$G$22</f>
        <v>1452.4883934300001</v>
      </c>
      <c r="V62" s="36">
        <f>SUMIFS(СВЦЭМ!$C$39:$C$782,СВЦЭМ!$A$39:$A$782,$A62,СВЦЭМ!$B$39:$B$782,V$47)+'СЕТ СН'!$G$12+СВЦЭМ!$D$10+'СЕТ СН'!$G$6-'СЕТ СН'!$G$22</f>
        <v>1460.74088848</v>
      </c>
      <c r="W62" s="36">
        <f>SUMIFS(СВЦЭМ!$C$39:$C$782,СВЦЭМ!$A$39:$A$782,$A62,СВЦЭМ!$B$39:$B$782,W$47)+'СЕТ СН'!$G$12+СВЦЭМ!$D$10+'СЕТ СН'!$G$6-'СЕТ СН'!$G$22</f>
        <v>1461.4843333700001</v>
      </c>
      <c r="X62" s="36">
        <f>SUMIFS(СВЦЭМ!$C$39:$C$782,СВЦЭМ!$A$39:$A$782,$A62,СВЦЭМ!$B$39:$B$782,X$47)+'СЕТ СН'!$G$12+СВЦЭМ!$D$10+'СЕТ СН'!$G$6-'СЕТ СН'!$G$22</f>
        <v>1514.8552947400001</v>
      </c>
      <c r="Y62" s="36">
        <f>SUMIFS(СВЦЭМ!$C$39:$C$782,СВЦЭМ!$A$39:$A$782,$A62,СВЦЭМ!$B$39:$B$782,Y$47)+'СЕТ СН'!$G$12+СВЦЭМ!$D$10+'СЕТ СН'!$G$6-'СЕТ СН'!$G$22</f>
        <v>1498.90659555</v>
      </c>
    </row>
    <row r="63" spans="1:25" ht="15.75" x14ac:dyDescent="0.2">
      <c r="A63" s="35">
        <f t="shared" si="1"/>
        <v>44546</v>
      </c>
      <c r="B63" s="36">
        <f>SUMIFS(СВЦЭМ!$C$39:$C$782,СВЦЭМ!$A$39:$A$782,$A63,СВЦЭМ!$B$39:$B$782,B$47)+'СЕТ СН'!$G$12+СВЦЭМ!$D$10+'СЕТ СН'!$G$6-'СЕТ СН'!$G$22</f>
        <v>1498.8650418500001</v>
      </c>
      <c r="C63" s="36">
        <f>SUMIFS(СВЦЭМ!$C$39:$C$782,СВЦЭМ!$A$39:$A$782,$A63,СВЦЭМ!$B$39:$B$782,C$47)+'СЕТ СН'!$G$12+СВЦЭМ!$D$10+'СЕТ СН'!$G$6-'СЕТ СН'!$G$22</f>
        <v>1495.64574113</v>
      </c>
      <c r="D63" s="36">
        <f>SUMIFS(СВЦЭМ!$C$39:$C$782,СВЦЭМ!$A$39:$A$782,$A63,СВЦЭМ!$B$39:$B$782,D$47)+'СЕТ СН'!$G$12+СВЦЭМ!$D$10+'СЕТ СН'!$G$6-'СЕТ СН'!$G$22</f>
        <v>1476.78658522</v>
      </c>
      <c r="E63" s="36">
        <f>SUMIFS(СВЦЭМ!$C$39:$C$782,СВЦЭМ!$A$39:$A$782,$A63,СВЦЭМ!$B$39:$B$782,E$47)+'СЕТ СН'!$G$12+СВЦЭМ!$D$10+'СЕТ СН'!$G$6-'СЕТ СН'!$G$22</f>
        <v>1465.04522385</v>
      </c>
      <c r="F63" s="36">
        <f>SUMIFS(СВЦЭМ!$C$39:$C$782,СВЦЭМ!$A$39:$A$782,$A63,СВЦЭМ!$B$39:$B$782,F$47)+'СЕТ СН'!$G$12+СВЦЭМ!$D$10+'СЕТ СН'!$G$6-'СЕТ СН'!$G$22</f>
        <v>1471.03551567</v>
      </c>
      <c r="G63" s="36">
        <f>SUMIFS(СВЦЭМ!$C$39:$C$782,СВЦЭМ!$A$39:$A$782,$A63,СВЦЭМ!$B$39:$B$782,G$47)+'СЕТ СН'!$G$12+СВЦЭМ!$D$10+'СЕТ СН'!$G$6-'СЕТ СН'!$G$22</f>
        <v>1436.93995804</v>
      </c>
      <c r="H63" s="36">
        <f>SUMIFS(СВЦЭМ!$C$39:$C$782,СВЦЭМ!$A$39:$A$782,$A63,СВЦЭМ!$B$39:$B$782,H$47)+'СЕТ СН'!$G$12+СВЦЭМ!$D$10+'СЕТ СН'!$G$6-'СЕТ СН'!$G$22</f>
        <v>1420.05701191</v>
      </c>
      <c r="I63" s="36">
        <f>SUMIFS(СВЦЭМ!$C$39:$C$782,СВЦЭМ!$A$39:$A$782,$A63,СВЦЭМ!$B$39:$B$782,I$47)+'СЕТ СН'!$G$12+СВЦЭМ!$D$10+'СЕТ СН'!$G$6-'СЕТ СН'!$G$22</f>
        <v>1446.1214184</v>
      </c>
      <c r="J63" s="36">
        <f>SUMIFS(СВЦЭМ!$C$39:$C$782,СВЦЭМ!$A$39:$A$782,$A63,СВЦЭМ!$B$39:$B$782,J$47)+'СЕТ СН'!$G$12+СВЦЭМ!$D$10+'СЕТ СН'!$G$6-'СЕТ СН'!$G$22</f>
        <v>1454.5163175499999</v>
      </c>
      <c r="K63" s="36">
        <f>SUMIFS(СВЦЭМ!$C$39:$C$782,СВЦЭМ!$A$39:$A$782,$A63,СВЦЭМ!$B$39:$B$782,K$47)+'СЕТ СН'!$G$12+СВЦЭМ!$D$10+'СЕТ СН'!$G$6-'СЕТ СН'!$G$22</f>
        <v>1475.1786923100001</v>
      </c>
      <c r="L63" s="36">
        <f>SUMIFS(СВЦЭМ!$C$39:$C$782,СВЦЭМ!$A$39:$A$782,$A63,СВЦЭМ!$B$39:$B$782,L$47)+'СЕТ СН'!$G$12+СВЦЭМ!$D$10+'СЕТ СН'!$G$6-'СЕТ СН'!$G$22</f>
        <v>1489.2310487700001</v>
      </c>
      <c r="M63" s="36">
        <f>SUMIFS(СВЦЭМ!$C$39:$C$782,СВЦЭМ!$A$39:$A$782,$A63,СВЦЭМ!$B$39:$B$782,M$47)+'СЕТ СН'!$G$12+СВЦЭМ!$D$10+'СЕТ СН'!$G$6-'СЕТ СН'!$G$22</f>
        <v>1485.96331427</v>
      </c>
      <c r="N63" s="36">
        <f>SUMIFS(СВЦЭМ!$C$39:$C$782,СВЦЭМ!$A$39:$A$782,$A63,СВЦЭМ!$B$39:$B$782,N$47)+'СЕТ СН'!$G$12+СВЦЭМ!$D$10+'СЕТ СН'!$G$6-'СЕТ СН'!$G$22</f>
        <v>1483.92031542</v>
      </c>
      <c r="O63" s="36">
        <f>SUMIFS(СВЦЭМ!$C$39:$C$782,СВЦЭМ!$A$39:$A$782,$A63,СВЦЭМ!$B$39:$B$782,O$47)+'СЕТ СН'!$G$12+СВЦЭМ!$D$10+'СЕТ СН'!$G$6-'СЕТ СН'!$G$22</f>
        <v>1502.77818471</v>
      </c>
      <c r="P63" s="36">
        <f>SUMIFS(СВЦЭМ!$C$39:$C$782,СВЦЭМ!$A$39:$A$782,$A63,СВЦЭМ!$B$39:$B$782,P$47)+'СЕТ СН'!$G$12+СВЦЭМ!$D$10+'СЕТ СН'!$G$6-'СЕТ СН'!$G$22</f>
        <v>1525.56166128</v>
      </c>
      <c r="Q63" s="36">
        <f>SUMIFS(СВЦЭМ!$C$39:$C$782,СВЦЭМ!$A$39:$A$782,$A63,СВЦЭМ!$B$39:$B$782,Q$47)+'СЕТ СН'!$G$12+СВЦЭМ!$D$10+'СЕТ СН'!$G$6-'СЕТ СН'!$G$22</f>
        <v>1528.02117875</v>
      </c>
      <c r="R63" s="36">
        <f>SUMIFS(СВЦЭМ!$C$39:$C$782,СВЦЭМ!$A$39:$A$782,$A63,СВЦЭМ!$B$39:$B$782,R$47)+'СЕТ СН'!$G$12+СВЦЭМ!$D$10+'СЕТ СН'!$G$6-'СЕТ СН'!$G$22</f>
        <v>1529.5596988</v>
      </c>
      <c r="S63" s="36">
        <f>SUMIFS(СВЦЭМ!$C$39:$C$782,СВЦЭМ!$A$39:$A$782,$A63,СВЦЭМ!$B$39:$B$782,S$47)+'СЕТ СН'!$G$12+СВЦЭМ!$D$10+'СЕТ СН'!$G$6-'СЕТ СН'!$G$22</f>
        <v>1485.16697449</v>
      </c>
      <c r="T63" s="36">
        <f>SUMIFS(СВЦЭМ!$C$39:$C$782,СВЦЭМ!$A$39:$A$782,$A63,СВЦЭМ!$B$39:$B$782,T$47)+'СЕТ СН'!$G$12+СВЦЭМ!$D$10+'СЕТ СН'!$G$6-'СЕТ СН'!$G$22</f>
        <v>1498.31085865</v>
      </c>
      <c r="U63" s="36">
        <f>SUMIFS(СВЦЭМ!$C$39:$C$782,СВЦЭМ!$A$39:$A$782,$A63,СВЦЭМ!$B$39:$B$782,U$47)+'СЕТ СН'!$G$12+СВЦЭМ!$D$10+'СЕТ СН'!$G$6-'СЕТ СН'!$G$22</f>
        <v>1478.3521004900001</v>
      </c>
      <c r="V63" s="36">
        <f>SUMIFS(СВЦЭМ!$C$39:$C$782,СВЦЭМ!$A$39:$A$782,$A63,СВЦЭМ!$B$39:$B$782,V$47)+'СЕТ СН'!$G$12+СВЦЭМ!$D$10+'СЕТ СН'!$G$6-'СЕТ СН'!$G$22</f>
        <v>1472.27820264</v>
      </c>
      <c r="W63" s="36">
        <f>SUMIFS(СВЦЭМ!$C$39:$C$782,СВЦЭМ!$A$39:$A$782,$A63,СВЦЭМ!$B$39:$B$782,W$47)+'СЕТ СН'!$G$12+СВЦЭМ!$D$10+'СЕТ СН'!$G$6-'СЕТ СН'!$G$22</f>
        <v>1468.8895838799999</v>
      </c>
      <c r="X63" s="36">
        <f>SUMIFS(СВЦЭМ!$C$39:$C$782,СВЦЭМ!$A$39:$A$782,$A63,СВЦЭМ!$B$39:$B$782,X$47)+'СЕТ СН'!$G$12+СВЦЭМ!$D$10+'СЕТ СН'!$G$6-'СЕТ СН'!$G$22</f>
        <v>1515.0136698700001</v>
      </c>
      <c r="Y63" s="36">
        <f>SUMIFS(СВЦЭМ!$C$39:$C$782,СВЦЭМ!$A$39:$A$782,$A63,СВЦЭМ!$B$39:$B$782,Y$47)+'СЕТ СН'!$G$12+СВЦЭМ!$D$10+'СЕТ СН'!$G$6-'СЕТ СН'!$G$22</f>
        <v>1521.55134587</v>
      </c>
    </row>
    <row r="64" spans="1:25" ht="15.75" x14ac:dyDescent="0.2">
      <c r="A64" s="35">
        <f t="shared" si="1"/>
        <v>44547</v>
      </c>
      <c r="B64" s="36">
        <f>SUMIFS(СВЦЭМ!$C$39:$C$782,СВЦЭМ!$A$39:$A$782,$A64,СВЦЭМ!$B$39:$B$782,B$47)+'СЕТ СН'!$G$12+СВЦЭМ!$D$10+'СЕТ СН'!$G$6-'СЕТ СН'!$G$22</f>
        <v>1499.4275979700001</v>
      </c>
      <c r="C64" s="36">
        <f>SUMIFS(СВЦЭМ!$C$39:$C$782,СВЦЭМ!$A$39:$A$782,$A64,СВЦЭМ!$B$39:$B$782,C$47)+'СЕТ СН'!$G$12+СВЦЭМ!$D$10+'СЕТ СН'!$G$6-'СЕТ СН'!$G$22</f>
        <v>1501.0384326000001</v>
      </c>
      <c r="D64" s="36">
        <f>SUMIFS(СВЦЭМ!$C$39:$C$782,СВЦЭМ!$A$39:$A$782,$A64,СВЦЭМ!$B$39:$B$782,D$47)+'СЕТ СН'!$G$12+СВЦЭМ!$D$10+'СЕТ СН'!$G$6-'СЕТ СН'!$G$22</f>
        <v>1481.7233909500001</v>
      </c>
      <c r="E64" s="36">
        <f>SUMIFS(СВЦЭМ!$C$39:$C$782,СВЦЭМ!$A$39:$A$782,$A64,СВЦЭМ!$B$39:$B$782,E$47)+'СЕТ СН'!$G$12+СВЦЭМ!$D$10+'СЕТ СН'!$G$6-'СЕТ СН'!$G$22</f>
        <v>1475.50885361</v>
      </c>
      <c r="F64" s="36">
        <f>SUMIFS(СВЦЭМ!$C$39:$C$782,СВЦЭМ!$A$39:$A$782,$A64,СВЦЭМ!$B$39:$B$782,F$47)+'СЕТ СН'!$G$12+СВЦЭМ!$D$10+'СЕТ СН'!$G$6-'СЕТ СН'!$G$22</f>
        <v>1478.1335054599999</v>
      </c>
      <c r="G64" s="36">
        <f>SUMIFS(СВЦЭМ!$C$39:$C$782,СВЦЭМ!$A$39:$A$782,$A64,СВЦЭМ!$B$39:$B$782,G$47)+'СЕТ СН'!$G$12+СВЦЭМ!$D$10+'СЕТ СН'!$G$6-'СЕТ СН'!$G$22</f>
        <v>1454.9066705600001</v>
      </c>
      <c r="H64" s="36">
        <f>SUMIFS(СВЦЭМ!$C$39:$C$782,СВЦЭМ!$A$39:$A$782,$A64,СВЦЭМ!$B$39:$B$782,H$47)+'СЕТ СН'!$G$12+СВЦЭМ!$D$10+'СЕТ СН'!$G$6-'СЕТ СН'!$G$22</f>
        <v>1428.74033676</v>
      </c>
      <c r="I64" s="36">
        <f>SUMIFS(СВЦЭМ!$C$39:$C$782,СВЦЭМ!$A$39:$A$782,$A64,СВЦЭМ!$B$39:$B$782,I$47)+'СЕТ СН'!$G$12+СВЦЭМ!$D$10+'СЕТ СН'!$G$6-'СЕТ СН'!$G$22</f>
        <v>1425.9969756800001</v>
      </c>
      <c r="J64" s="36">
        <f>SUMIFS(СВЦЭМ!$C$39:$C$782,СВЦЭМ!$A$39:$A$782,$A64,СВЦЭМ!$B$39:$B$782,J$47)+'СЕТ СН'!$G$12+СВЦЭМ!$D$10+'СЕТ СН'!$G$6-'СЕТ СН'!$G$22</f>
        <v>1470.4189828000001</v>
      </c>
      <c r="K64" s="36">
        <f>SUMIFS(СВЦЭМ!$C$39:$C$782,СВЦЭМ!$A$39:$A$782,$A64,СВЦЭМ!$B$39:$B$782,K$47)+'СЕТ СН'!$G$12+СВЦЭМ!$D$10+'СЕТ СН'!$G$6-'СЕТ СН'!$G$22</f>
        <v>1485.29810533</v>
      </c>
      <c r="L64" s="36">
        <f>SUMIFS(СВЦЭМ!$C$39:$C$782,СВЦЭМ!$A$39:$A$782,$A64,СВЦЭМ!$B$39:$B$782,L$47)+'СЕТ СН'!$G$12+СВЦЭМ!$D$10+'СЕТ СН'!$G$6-'СЕТ СН'!$G$22</f>
        <v>1480.4001042500001</v>
      </c>
      <c r="M64" s="36">
        <f>SUMIFS(СВЦЭМ!$C$39:$C$782,СВЦЭМ!$A$39:$A$782,$A64,СВЦЭМ!$B$39:$B$782,M$47)+'СЕТ СН'!$G$12+СВЦЭМ!$D$10+'СЕТ СН'!$G$6-'СЕТ СН'!$G$22</f>
        <v>1470.56374013</v>
      </c>
      <c r="N64" s="36">
        <f>SUMIFS(СВЦЭМ!$C$39:$C$782,СВЦЭМ!$A$39:$A$782,$A64,СВЦЭМ!$B$39:$B$782,N$47)+'СЕТ СН'!$G$12+СВЦЭМ!$D$10+'СЕТ СН'!$G$6-'СЕТ СН'!$G$22</f>
        <v>1475.27914786</v>
      </c>
      <c r="O64" s="36">
        <f>SUMIFS(СВЦЭМ!$C$39:$C$782,СВЦЭМ!$A$39:$A$782,$A64,СВЦЭМ!$B$39:$B$782,O$47)+'СЕТ СН'!$G$12+СВЦЭМ!$D$10+'СЕТ СН'!$G$6-'СЕТ СН'!$G$22</f>
        <v>1476.9442044699999</v>
      </c>
      <c r="P64" s="36">
        <f>SUMIFS(СВЦЭМ!$C$39:$C$782,СВЦЭМ!$A$39:$A$782,$A64,СВЦЭМ!$B$39:$B$782,P$47)+'СЕТ СН'!$G$12+СВЦЭМ!$D$10+'СЕТ СН'!$G$6-'СЕТ СН'!$G$22</f>
        <v>1514.0576843900001</v>
      </c>
      <c r="Q64" s="36">
        <f>SUMIFS(СВЦЭМ!$C$39:$C$782,СВЦЭМ!$A$39:$A$782,$A64,СВЦЭМ!$B$39:$B$782,Q$47)+'СЕТ СН'!$G$12+СВЦЭМ!$D$10+'СЕТ СН'!$G$6-'СЕТ СН'!$G$22</f>
        <v>1503.5660669000001</v>
      </c>
      <c r="R64" s="36">
        <f>SUMIFS(СВЦЭМ!$C$39:$C$782,СВЦЭМ!$A$39:$A$782,$A64,СВЦЭМ!$B$39:$B$782,R$47)+'СЕТ СН'!$G$12+СВЦЭМ!$D$10+'СЕТ СН'!$G$6-'СЕТ СН'!$G$22</f>
        <v>1502.9361603100001</v>
      </c>
      <c r="S64" s="36">
        <f>SUMIFS(СВЦЭМ!$C$39:$C$782,СВЦЭМ!$A$39:$A$782,$A64,СВЦЭМ!$B$39:$B$782,S$47)+'СЕТ СН'!$G$12+СВЦЭМ!$D$10+'СЕТ СН'!$G$6-'СЕТ СН'!$G$22</f>
        <v>1464.4947465</v>
      </c>
      <c r="T64" s="36">
        <f>SUMIFS(СВЦЭМ!$C$39:$C$782,СВЦЭМ!$A$39:$A$782,$A64,СВЦЭМ!$B$39:$B$782,T$47)+'СЕТ СН'!$G$12+СВЦЭМ!$D$10+'СЕТ СН'!$G$6-'СЕТ СН'!$G$22</f>
        <v>1484.7360542900001</v>
      </c>
      <c r="U64" s="36">
        <f>SUMIFS(СВЦЭМ!$C$39:$C$782,СВЦЭМ!$A$39:$A$782,$A64,СВЦЭМ!$B$39:$B$782,U$47)+'СЕТ СН'!$G$12+СВЦЭМ!$D$10+'СЕТ СН'!$G$6-'СЕТ СН'!$G$22</f>
        <v>1477.31951742</v>
      </c>
      <c r="V64" s="36">
        <f>SUMIFS(СВЦЭМ!$C$39:$C$782,СВЦЭМ!$A$39:$A$782,$A64,СВЦЭМ!$B$39:$B$782,V$47)+'СЕТ СН'!$G$12+СВЦЭМ!$D$10+'СЕТ СН'!$G$6-'СЕТ СН'!$G$22</f>
        <v>1455.0595692300001</v>
      </c>
      <c r="W64" s="36">
        <f>SUMIFS(СВЦЭМ!$C$39:$C$782,СВЦЭМ!$A$39:$A$782,$A64,СВЦЭМ!$B$39:$B$782,W$47)+'СЕТ СН'!$G$12+СВЦЭМ!$D$10+'СЕТ СН'!$G$6-'СЕТ СН'!$G$22</f>
        <v>1474.0632840600001</v>
      </c>
      <c r="X64" s="36">
        <f>SUMIFS(СВЦЭМ!$C$39:$C$782,СВЦЭМ!$A$39:$A$782,$A64,СВЦЭМ!$B$39:$B$782,X$47)+'СЕТ СН'!$G$12+СВЦЭМ!$D$10+'СЕТ СН'!$G$6-'СЕТ СН'!$G$22</f>
        <v>1495.2053218799999</v>
      </c>
      <c r="Y64" s="36">
        <f>SUMIFS(СВЦЭМ!$C$39:$C$782,СВЦЭМ!$A$39:$A$782,$A64,СВЦЭМ!$B$39:$B$782,Y$47)+'СЕТ СН'!$G$12+СВЦЭМ!$D$10+'СЕТ СН'!$G$6-'СЕТ СН'!$G$22</f>
        <v>1486.27356295</v>
      </c>
    </row>
    <row r="65" spans="1:27" ht="15.75" x14ac:dyDescent="0.2">
      <c r="A65" s="35">
        <f t="shared" si="1"/>
        <v>44548</v>
      </c>
      <c r="B65" s="36">
        <f>SUMIFS(СВЦЭМ!$C$39:$C$782,СВЦЭМ!$A$39:$A$782,$A65,СВЦЭМ!$B$39:$B$782,B$47)+'СЕТ СН'!$G$12+СВЦЭМ!$D$10+'СЕТ СН'!$G$6-'СЕТ СН'!$G$22</f>
        <v>1484.4804995900001</v>
      </c>
      <c r="C65" s="36">
        <f>SUMIFS(СВЦЭМ!$C$39:$C$782,СВЦЭМ!$A$39:$A$782,$A65,СВЦЭМ!$B$39:$B$782,C$47)+'СЕТ СН'!$G$12+СВЦЭМ!$D$10+'СЕТ СН'!$G$6-'СЕТ СН'!$G$22</f>
        <v>1520.5335578300001</v>
      </c>
      <c r="D65" s="36">
        <f>SUMIFS(СВЦЭМ!$C$39:$C$782,СВЦЭМ!$A$39:$A$782,$A65,СВЦЭМ!$B$39:$B$782,D$47)+'СЕТ СН'!$G$12+СВЦЭМ!$D$10+'СЕТ СН'!$G$6-'СЕТ СН'!$G$22</f>
        <v>1539.58326526</v>
      </c>
      <c r="E65" s="36">
        <f>SUMIFS(СВЦЭМ!$C$39:$C$782,СВЦЭМ!$A$39:$A$782,$A65,СВЦЭМ!$B$39:$B$782,E$47)+'СЕТ СН'!$G$12+СВЦЭМ!$D$10+'СЕТ СН'!$G$6-'СЕТ СН'!$G$22</f>
        <v>1540.6641416</v>
      </c>
      <c r="F65" s="36">
        <f>SUMIFS(СВЦЭМ!$C$39:$C$782,СВЦЭМ!$A$39:$A$782,$A65,СВЦЭМ!$B$39:$B$782,F$47)+'СЕТ СН'!$G$12+СВЦЭМ!$D$10+'СЕТ СН'!$G$6-'СЕТ СН'!$G$22</f>
        <v>1525.91843655</v>
      </c>
      <c r="G65" s="36">
        <f>SUMIFS(СВЦЭМ!$C$39:$C$782,СВЦЭМ!$A$39:$A$782,$A65,СВЦЭМ!$B$39:$B$782,G$47)+'СЕТ СН'!$G$12+СВЦЭМ!$D$10+'СЕТ СН'!$G$6-'СЕТ СН'!$G$22</f>
        <v>1492.1763707100001</v>
      </c>
      <c r="H65" s="36">
        <f>SUMIFS(СВЦЭМ!$C$39:$C$782,СВЦЭМ!$A$39:$A$782,$A65,СВЦЭМ!$B$39:$B$782,H$47)+'СЕТ СН'!$G$12+СВЦЭМ!$D$10+'СЕТ СН'!$G$6-'СЕТ СН'!$G$22</f>
        <v>1451.2855243500001</v>
      </c>
      <c r="I65" s="36">
        <f>SUMIFS(СВЦЭМ!$C$39:$C$782,СВЦЭМ!$A$39:$A$782,$A65,СВЦЭМ!$B$39:$B$782,I$47)+'СЕТ СН'!$G$12+СВЦЭМ!$D$10+'СЕТ СН'!$G$6-'СЕТ СН'!$G$22</f>
        <v>1435.9302667700001</v>
      </c>
      <c r="J65" s="36">
        <f>SUMIFS(СВЦЭМ!$C$39:$C$782,СВЦЭМ!$A$39:$A$782,$A65,СВЦЭМ!$B$39:$B$782,J$47)+'СЕТ СН'!$G$12+СВЦЭМ!$D$10+'СЕТ СН'!$G$6-'СЕТ СН'!$G$22</f>
        <v>1410.91125272</v>
      </c>
      <c r="K65" s="36">
        <f>SUMIFS(СВЦЭМ!$C$39:$C$782,СВЦЭМ!$A$39:$A$782,$A65,СВЦЭМ!$B$39:$B$782,K$47)+'СЕТ СН'!$G$12+СВЦЭМ!$D$10+'СЕТ СН'!$G$6-'СЕТ СН'!$G$22</f>
        <v>1446.44186287</v>
      </c>
      <c r="L65" s="36">
        <f>SUMIFS(СВЦЭМ!$C$39:$C$782,СВЦЭМ!$A$39:$A$782,$A65,СВЦЭМ!$B$39:$B$782,L$47)+'СЕТ СН'!$G$12+СВЦЭМ!$D$10+'СЕТ СН'!$G$6-'СЕТ СН'!$G$22</f>
        <v>1446.88465</v>
      </c>
      <c r="M65" s="36">
        <f>SUMIFS(СВЦЭМ!$C$39:$C$782,СВЦЭМ!$A$39:$A$782,$A65,СВЦЭМ!$B$39:$B$782,M$47)+'СЕТ СН'!$G$12+СВЦЭМ!$D$10+'СЕТ СН'!$G$6-'СЕТ СН'!$G$22</f>
        <v>1431.7436488200001</v>
      </c>
      <c r="N65" s="36">
        <f>SUMIFS(СВЦЭМ!$C$39:$C$782,СВЦЭМ!$A$39:$A$782,$A65,СВЦЭМ!$B$39:$B$782,N$47)+'СЕТ СН'!$G$12+СВЦЭМ!$D$10+'СЕТ СН'!$G$6-'СЕТ СН'!$G$22</f>
        <v>1432.5219807600001</v>
      </c>
      <c r="O65" s="36">
        <f>SUMIFS(СВЦЭМ!$C$39:$C$782,СВЦЭМ!$A$39:$A$782,$A65,СВЦЭМ!$B$39:$B$782,O$47)+'СЕТ СН'!$G$12+СВЦЭМ!$D$10+'СЕТ СН'!$G$6-'СЕТ СН'!$G$22</f>
        <v>1450.8483716800001</v>
      </c>
      <c r="P65" s="36">
        <f>SUMIFS(СВЦЭМ!$C$39:$C$782,СВЦЭМ!$A$39:$A$782,$A65,СВЦЭМ!$B$39:$B$782,P$47)+'СЕТ СН'!$G$12+СВЦЭМ!$D$10+'СЕТ СН'!$G$6-'СЕТ СН'!$G$22</f>
        <v>1486.74631817</v>
      </c>
      <c r="Q65" s="36">
        <f>SUMIFS(СВЦЭМ!$C$39:$C$782,СВЦЭМ!$A$39:$A$782,$A65,СВЦЭМ!$B$39:$B$782,Q$47)+'СЕТ СН'!$G$12+СВЦЭМ!$D$10+'СЕТ СН'!$G$6-'СЕТ СН'!$G$22</f>
        <v>1493.60254052</v>
      </c>
      <c r="R65" s="36">
        <f>SUMIFS(СВЦЭМ!$C$39:$C$782,СВЦЭМ!$A$39:$A$782,$A65,СВЦЭМ!$B$39:$B$782,R$47)+'СЕТ СН'!$G$12+СВЦЭМ!$D$10+'СЕТ СН'!$G$6-'СЕТ СН'!$G$22</f>
        <v>1478.9388991200001</v>
      </c>
      <c r="S65" s="36">
        <f>SUMIFS(СВЦЭМ!$C$39:$C$782,СВЦЭМ!$A$39:$A$782,$A65,СВЦЭМ!$B$39:$B$782,S$47)+'СЕТ СН'!$G$12+СВЦЭМ!$D$10+'СЕТ СН'!$G$6-'СЕТ СН'!$G$22</f>
        <v>1445.18150769</v>
      </c>
      <c r="T65" s="36">
        <f>SUMIFS(СВЦЭМ!$C$39:$C$782,СВЦЭМ!$A$39:$A$782,$A65,СВЦЭМ!$B$39:$B$782,T$47)+'СЕТ СН'!$G$12+СВЦЭМ!$D$10+'СЕТ СН'!$G$6-'СЕТ СН'!$G$22</f>
        <v>1437.77671943</v>
      </c>
      <c r="U65" s="36">
        <f>SUMIFS(СВЦЭМ!$C$39:$C$782,СВЦЭМ!$A$39:$A$782,$A65,СВЦЭМ!$B$39:$B$782,U$47)+'СЕТ СН'!$G$12+СВЦЭМ!$D$10+'СЕТ СН'!$G$6-'СЕТ СН'!$G$22</f>
        <v>1438.47966533</v>
      </c>
      <c r="V65" s="36">
        <f>SUMIFS(СВЦЭМ!$C$39:$C$782,СВЦЭМ!$A$39:$A$782,$A65,СВЦЭМ!$B$39:$B$782,V$47)+'СЕТ СН'!$G$12+СВЦЭМ!$D$10+'СЕТ СН'!$G$6-'СЕТ СН'!$G$22</f>
        <v>1438.6965711400001</v>
      </c>
      <c r="W65" s="36">
        <f>SUMIFS(СВЦЭМ!$C$39:$C$782,СВЦЭМ!$A$39:$A$782,$A65,СВЦЭМ!$B$39:$B$782,W$47)+'СЕТ СН'!$G$12+СВЦЭМ!$D$10+'СЕТ СН'!$G$6-'СЕТ СН'!$G$22</f>
        <v>1458.1576098200001</v>
      </c>
      <c r="X65" s="36">
        <f>SUMIFS(СВЦЭМ!$C$39:$C$782,СВЦЭМ!$A$39:$A$782,$A65,СВЦЭМ!$B$39:$B$782,X$47)+'СЕТ СН'!$G$12+СВЦЭМ!$D$10+'СЕТ СН'!$G$6-'СЕТ СН'!$G$22</f>
        <v>1477.8107572200001</v>
      </c>
      <c r="Y65" s="36">
        <f>SUMIFS(СВЦЭМ!$C$39:$C$782,СВЦЭМ!$A$39:$A$782,$A65,СВЦЭМ!$B$39:$B$782,Y$47)+'СЕТ СН'!$G$12+СВЦЭМ!$D$10+'СЕТ СН'!$G$6-'СЕТ СН'!$G$22</f>
        <v>1499.33070877</v>
      </c>
    </row>
    <row r="66" spans="1:27" ht="15.75" x14ac:dyDescent="0.2">
      <c r="A66" s="35">
        <f t="shared" si="1"/>
        <v>44549</v>
      </c>
      <c r="B66" s="36">
        <f>SUMIFS(СВЦЭМ!$C$39:$C$782,СВЦЭМ!$A$39:$A$782,$A66,СВЦЭМ!$B$39:$B$782,B$47)+'СЕТ СН'!$G$12+СВЦЭМ!$D$10+'СЕТ СН'!$G$6-'СЕТ СН'!$G$22</f>
        <v>1457.8802855700001</v>
      </c>
      <c r="C66" s="36">
        <f>SUMIFS(СВЦЭМ!$C$39:$C$782,СВЦЭМ!$A$39:$A$782,$A66,СВЦЭМ!$B$39:$B$782,C$47)+'СЕТ СН'!$G$12+СВЦЭМ!$D$10+'СЕТ СН'!$G$6-'СЕТ СН'!$G$22</f>
        <v>1460.3644147699999</v>
      </c>
      <c r="D66" s="36">
        <f>SUMIFS(СВЦЭМ!$C$39:$C$782,СВЦЭМ!$A$39:$A$782,$A66,СВЦЭМ!$B$39:$B$782,D$47)+'СЕТ СН'!$G$12+СВЦЭМ!$D$10+'СЕТ СН'!$G$6-'СЕТ СН'!$G$22</f>
        <v>1496.0884864100001</v>
      </c>
      <c r="E66" s="36">
        <f>SUMIFS(СВЦЭМ!$C$39:$C$782,СВЦЭМ!$A$39:$A$782,$A66,СВЦЭМ!$B$39:$B$782,E$47)+'СЕТ СН'!$G$12+СВЦЭМ!$D$10+'СЕТ СН'!$G$6-'СЕТ СН'!$G$22</f>
        <v>1504.8687502600001</v>
      </c>
      <c r="F66" s="36">
        <f>SUMIFS(СВЦЭМ!$C$39:$C$782,СВЦЭМ!$A$39:$A$782,$A66,СВЦЭМ!$B$39:$B$782,F$47)+'СЕТ СН'!$G$12+СВЦЭМ!$D$10+'СЕТ СН'!$G$6-'СЕТ СН'!$G$22</f>
        <v>1493.2297048299999</v>
      </c>
      <c r="G66" s="36">
        <f>SUMIFS(СВЦЭМ!$C$39:$C$782,СВЦЭМ!$A$39:$A$782,$A66,СВЦЭМ!$B$39:$B$782,G$47)+'СЕТ СН'!$G$12+СВЦЭМ!$D$10+'СЕТ СН'!$G$6-'СЕТ СН'!$G$22</f>
        <v>1483.0114011400001</v>
      </c>
      <c r="H66" s="36">
        <f>SUMIFS(СВЦЭМ!$C$39:$C$782,СВЦЭМ!$A$39:$A$782,$A66,СВЦЭМ!$B$39:$B$782,H$47)+'СЕТ СН'!$G$12+СВЦЭМ!$D$10+'СЕТ СН'!$G$6-'СЕТ СН'!$G$22</f>
        <v>1456.83558042</v>
      </c>
      <c r="I66" s="36">
        <f>SUMIFS(СВЦЭМ!$C$39:$C$782,СВЦЭМ!$A$39:$A$782,$A66,СВЦЭМ!$B$39:$B$782,I$47)+'СЕТ СН'!$G$12+СВЦЭМ!$D$10+'СЕТ СН'!$G$6-'СЕТ СН'!$G$22</f>
        <v>1451.96546524</v>
      </c>
      <c r="J66" s="36">
        <f>SUMIFS(СВЦЭМ!$C$39:$C$782,СВЦЭМ!$A$39:$A$782,$A66,СВЦЭМ!$B$39:$B$782,J$47)+'СЕТ СН'!$G$12+СВЦЭМ!$D$10+'СЕТ СН'!$G$6-'СЕТ СН'!$G$22</f>
        <v>1444.4104658599999</v>
      </c>
      <c r="K66" s="36">
        <f>SUMIFS(СВЦЭМ!$C$39:$C$782,СВЦЭМ!$A$39:$A$782,$A66,СВЦЭМ!$B$39:$B$782,K$47)+'СЕТ СН'!$G$12+СВЦЭМ!$D$10+'СЕТ СН'!$G$6-'СЕТ СН'!$G$22</f>
        <v>1430.29933465</v>
      </c>
      <c r="L66" s="36">
        <f>SUMIFS(СВЦЭМ!$C$39:$C$782,СВЦЭМ!$A$39:$A$782,$A66,СВЦЭМ!$B$39:$B$782,L$47)+'СЕТ СН'!$G$12+СВЦЭМ!$D$10+'СЕТ СН'!$G$6-'СЕТ СН'!$G$22</f>
        <v>1435.68447498</v>
      </c>
      <c r="M66" s="36">
        <f>SUMIFS(СВЦЭМ!$C$39:$C$782,СВЦЭМ!$A$39:$A$782,$A66,СВЦЭМ!$B$39:$B$782,M$47)+'СЕТ СН'!$G$12+СВЦЭМ!$D$10+'СЕТ СН'!$G$6-'СЕТ СН'!$G$22</f>
        <v>1423.7238286900001</v>
      </c>
      <c r="N66" s="36">
        <f>SUMIFS(СВЦЭМ!$C$39:$C$782,СВЦЭМ!$A$39:$A$782,$A66,СВЦЭМ!$B$39:$B$782,N$47)+'СЕТ СН'!$G$12+СВЦЭМ!$D$10+'СЕТ СН'!$G$6-'СЕТ СН'!$G$22</f>
        <v>1427.0400199400001</v>
      </c>
      <c r="O66" s="36">
        <f>SUMIFS(СВЦЭМ!$C$39:$C$782,СВЦЭМ!$A$39:$A$782,$A66,СВЦЭМ!$B$39:$B$782,O$47)+'СЕТ СН'!$G$12+СВЦЭМ!$D$10+'СЕТ СН'!$G$6-'СЕТ СН'!$G$22</f>
        <v>1444.3542651400001</v>
      </c>
      <c r="P66" s="36">
        <f>SUMIFS(СВЦЭМ!$C$39:$C$782,СВЦЭМ!$A$39:$A$782,$A66,СВЦЭМ!$B$39:$B$782,P$47)+'СЕТ СН'!$G$12+СВЦЭМ!$D$10+'СЕТ СН'!$G$6-'СЕТ СН'!$G$22</f>
        <v>1463.3185859600001</v>
      </c>
      <c r="Q66" s="36">
        <f>SUMIFS(СВЦЭМ!$C$39:$C$782,СВЦЭМ!$A$39:$A$782,$A66,СВЦЭМ!$B$39:$B$782,Q$47)+'СЕТ СН'!$G$12+СВЦЭМ!$D$10+'СЕТ СН'!$G$6-'СЕТ СН'!$G$22</f>
        <v>1461.6493564800001</v>
      </c>
      <c r="R66" s="36">
        <f>SUMIFS(СВЦЭМ!$C$39:$C$782,СВЦЭМ!$A$39:$A$782,$A66,СВЦЭМ!$B$39:$B$782,R$47)+'СЕТ СН'!$G$12+СВЦЭМ!$D$10+'СЕТ СН'!$G$6-'СЕТ СН'!$G$22</f>
        <v>1444.7449210500001</v>
      </c>
      <c r="S66" s="36">
        <f>SUMIFS(СВЦЭМ!$C$39:$C$782,СВЦЭМ!$A$39:$A$782,$A66,СВЦЭМ!$B$39:$B$782,S$47)+'СЕТ СН'!$G$12+СВЦЭМ!$D$10+'СЕТ СН'!$G$6-'СЕТ СН'!$G$22</f>
        <v>1417.5377591199999</v>
      </c>
      <c r="T66" s="36">
        <f>SUMIFS(СВЦЭМ!$C$39:$C$782,СВЦЭМ!$A$39:$A$782,$A66,СВЦЭМ!$B$39:$B$782,T$47)+'СЕТ СН'!$G$12+СВЦЭМ!$D$10+'СЕТ СН'!$G$6-'СЕТ СН'!$G$22</f>
        <v>1417.8619079600001</v>
      </c>
      <c r="U66" s="36">
        <f>SUMIFS(СВЦЭМ!$C$39:$C$782,СВЦЭМ!$A$39:$A$782,$A66,СВЦЭМ!$B$39:$B$782,U$47)+'СЕТ СН'!$G$12+СВЦЭМ!$D$10+'СЕТ СН'!$G$6-'СЕТ СН'!$G$22</f>
        <v>1423.7415645799999</v>
      </c>
      <c r="V66" s="36">
        <f>SUMIFS(СВЦЭМ!$C$39:$C$782,СВЦЭМ!$A$39:$A$782,$A66,СВЦЭМ!$B$39:$B$782,V$47)+'СЕТ СН'!$G$12+СВЦЭМ!$D$10+'СЕТ СН'!$G$6-'СЕТ СН'!$G$22</f>
        <v>1430.60030456</v>
      </c>
      <c r="W66" s="36">
        <f>SUMIFS(СВЦЭМ!$C$39:$C$782,СВЦЭМ!$A$39:$A$782,$A66,СВЦЭМ!$B$39:$B$782,W$47)+'СЕТ СН'!$G$12+СВЦЭМ!$D$10+'СЕТ СН'!$G$6-'СЕТ СН'!$G$22</f>
        <v>1442.9175800099999</v>
      </c>
      <c r="X66" s="36">
        <f>SUMIFS(СВЦЭМ!$C$39:$C$782,СВЦЭМ!$A$39:$A$782,$A66,СВЦЭМ!$B$39:$B$782,X$47)+'СЕТ СН'!$G$12+СВЦЭМ!$D$10+'СЕТ СН'!$G$6-'СЕТ СН'!$G$22</f>
        <v>1473.40063323</v>
      </c>
      <c r="Y66" s="36">
        <f>SUMIFS(СВЦЭМ!$C$39:$C$782,СВЦЭМ!$A$39:$A$782,$A66,СВЦЭМ!$B$39:$B$782,Y$47)+'СЕТ СН'!$G$12+СВЦЭМ!$D$10+'СЕТ СН'!$G$6-'СЕТ СН'!$G$22</f>
        <v>1491.87681202</v>
      </c>
    </row>
    <row r="67" spans="1:27" ht="15.75" x14ac:dyDescent="0.2">
      <c r="A67" s="35">
        <f t="shared" si="1"/>
        <v>44550</v>
      </c>
      <c r="B67" s="36">
        <f>SUMIFS(СВЦЭМ!$C$39:$C$782,СВЦЭМ!$A$39:$A$782,$A67,СВЦЭМ!$B$39:$B$782,B$47)+'СЕТ СН'!$G$12+СВЦЭМ!$D$10+'СЕТ СН'!$G$6-'СЕТ СН'!$G$22</f>
        <v>1499.9723387399999</v>
      </c>
      <c r="C67" s="36">
        <f>SUMIFS(СВЦЭМ!$C$39:$C$782,СВЦЭМ!$A$39:$A$782,$A67,СВЦЭМ!$B$39:$B$782,C$47)+'СЕТ СН'!$G$12+СВЦЭМ!$D$10+'СЕТ СН'!$G$6-'СЕТ СН'!$G$22</f>
        <v>1498.7586032500001</v>
      </c>
      <c r="D67" s="36">
        <f>SUMIFS(СВЦЭМ!$C$39:$C$782,СВЦЭМ!$A$39:$A$782,$A67,СВЦЭМ!$B$39:$B$782,D$47)+'СЕТ СН'!$G$12+СВЦЭМ!$D$10+'СЕТ СН'!$G$6-'СЕТ СН'!$G$22</f>
        <v>1504.93576992</v>
      </c>
      <c r="E67" s="36">
        <f>SUMIFS(СВЦЭМ!$C$39:$C$782,СВЦЭМ!$A$39:$A$782,$A67,СВЦЭМ!$B$39:$B$782,E$47)+'СЕТ СН'!$G$12+СВЦЭМ!$D$10+'СЕТ СН'!$G$6-'СЕТ СН'!$G$22</f>
        <v>1510.6640635200001</v>
      </c>
      <c r="F67" s="36">
        <f>SUMIFS(СВЦЭМ!$C$39:$C$782,СВЦЭМ!$A$39:$A$782,$A67,СВЦЭМ!$B$39:$B$782,F$47)+'СЕТ СН'!$G$12+СВЦЭМ!$D$10+'СЕТ СН'!$G$6-'СЕТ СН'!$G$22</f>
        <v>1501.69519558</v>
      </c>
      <c r="G67" s="36">
        <f>SUMIFS(СВЦЭМ!$C$39:$C$782,СВЦЭМ!$A$39:$A$782,$A67,СВЦЭМ!$B$39:$B$782,G$47)+'СЕТ СН'!$G$12+СВЦЭМ!$D$10+'СЕТ СН'!$G$6-'СЕТ СН'!$G$22</f>
        <v>1478.7459854900001</v>
      </c>
      <c r="H67" s="36">
        <f>SUMIFS(СВЦЭМ!$C$39:$C$782,СВЦЭМ!$A$39:$A$782,$A67,СВЦЭМ!$B$39:$B$782,H$47)+'СЕТ СН'!$G$12+СВЦЭМ!$D$10+'СЕТ СН'!$G$6-'СЕТ СН'!$G$22</f>
        <v>1430.5008151500001</v>
      </c>
      <c r="I67" s="36">
        <f>SUMIFS(СВЦЭМ!$C$39:$C$782,СВЦЭМ!$A$39:$A$782,$A67,СВЦЭМ!$B$39:$B$782,I$47)+'СЕТ СН'!$G$12+СВЦЭМ!$D$10+'СЕТ СН'!$G$6-'СЕТ СН'!$G$22</f>
        <v>1435.4461330399999</v>
      </c>
      <c r="J67" s="36">
        <f>SUMIFS(СВЦЭМ!$C$39:$C$782,СВЦЭМ!$A$39:$A$782,$A67,СВЦЭМ!$B$39:$B$782,J$47)+'СЕТ СН'!$G$12+СВЦЭМ!$D$10+'СЕТ СН'!$G$6-'СЕТ СН'!$G$22</f>
        <v>1452.5658969400001</v>
      </c>
      <c r="K67" s="36">
        <f>SUMIFS(СВЦЭМ!$C$39:$C$782,СВЦЭМ!$A$39:$A$782,$A67,СВЦЭМ!$B$39:$B$782,K$47)+'СЕТ СН'!$G$12+СВЦЭМ!$D$10+'СЕТ СН'!$G$6-'СЕТ СН'!$G$22</f>
        <v>1455.5017628400001</v>
      </c>
      <c r="L67" s="36">
        <f>SUMIFS(СВЦЭМ!$C$39:$C$782,СВЦЭМ!$A$39:$A$782,$A67,СВЦЭМ!$B$39:$B$782,L$47)+'СЕТ СН'!$G$12+СВЦЭМ!$D$10+'СЕТ СН'!$G$6-'СЕТ СН'!$G$22</f>
        <v>1465.4220427800001</v>
      </c>
      <c r="M67" s="36">
        <f>SUMIFS(СВЦЭМ!$C$39:$C$782,СВЦЭМ!$A$39:$A$782,$A67,СВЦЭМ!$B$39:$B$782,M$47)+'СЕТ СН'!$G$12+СВЦЭМ!$D$10+'СЕТ СН'!$G$6-'СЕТ СН'!$G$22</f>
        <v>1468.4565251900001</v>
      </c>
      <c r="N67" s="36">
        <f>SUMIFS(СВЦЭМ!$C$39:$C$782,СВЦЭМ!$A$39:$A$782,$A67,СВЦЭМ!$B$39:$B$782,N$47)+'СЕТ СН'!$G$12+СВЦЭМ!$D$10+'СЕТ СН'!$G$6-'СЕТ СН'!$G$22</f>
        <v>1463.54737174</v>
      </c>
      <c r="O67" s="36">
        <f>SUMIFS(СВЦЭМ!$C$39:$C$782,СВЦЭМ!$A$39:$A$782,$A67,СВЦЭМ!$B$39:$B$782,O$47)+'СЕТ СН'!$G$12+СВЦЭМ!$D$10+'СЕТ СН'!$G$6-'СЕТ СН'!$G$22</f>
        <v>1470.13698735</v>
      </c>
      <c r="P67" s="36">
        <f>SUMIFS(СВЦЭМ!$C$39:$C$782,СВЦЭМ!$A$39:$A$782,$A67,СВЦЭМ!$B$39:$B$782,P$47)+'СЕТ СН'!$G$12+СВЦЭМ!$D$10+'СЕТ СН'!$G$6-'СЕТ СН'!$G$22</f>
        <v>1472.3798363999999</v>
      </c>
      <c r="Q67" s="36">
        <f>SUMIFS(СВЦЭМ!$C$39:$C$782,СВЦЭМ!$A$39:$A$782,$A67,СВЦЭМ!$B$39:$B$782,Q$47)+'СЕТ СН'!$G$12+СВЦЭМ!$D$10+'СЕТ СН'!$G$6-'СЕТ СН'!$G$22</f>
        <v>1460.1670309900001</v>
      </c>
      <c r="R67" s="36">
        <f>SUMIFS(СВЦЭМ!$C$39:$C$782,СВЦЭМ!$A$39:$A$782,$A67,СВЦЭМ!$B$39:$B$782,R$47)+'СЕТ СН'!$G$12+СВЦЭМ!$D$10+'СЕТ СН'!$G$6-'СЕТ СН'!$G$22</f>
        <v>1442.01050878</v>
      </c>
      <c r="S67" s="36">
        <f>SUMIFS(СВЦЭМ!$C$39:$C$782,СВЦЭМ!$A$39:$A$782,$A67,СВЦЭМ!$B$39:$B$782,S$47)+'СЕТ СН'!$G$12+СВЦЭМ!$D$10+'СЕТ СН'!$G$6-'СЕТ СН'!$G$22</f>
        <v>1456.3530039</v>
      </c>
      <c r="T67" s="36">
        <f>SUMIFS(СВЦЭМ!$C$39:$C$782,СВЦЭМ!$A$39:$A$782,$A67,СВЦЭМ!$B$39:$B$782,T$47)+'СЕТ СН'!$G$12+СВЦЭМ!$D$10+'СЕТ СН'!$G$6-'СЕТ СН'!$G$22</f>
        <v>1459.3551263700001</v>
      </c>
      <c r="U67" s="36">
        <f>SUMIFS(СВЦЭМ!$C$39:$C$782,СВЦЭМ!$A$39:$A$782,$A67,СВЦЭМ!$B$39:$B$782,U$47)+'СЕТ СН'!$G$12+СВЦЭМ!$D$10+'СЕТ СН'!$G$6-'СЕТ СН'!$G$22</f>
        <v>1463.5102367700001</v>
      </c>
      <c r="V67" s="36">
        <f>SUMIFS(СВЦЭМ!$C$39:$C$782,СВЦЭМ!$A$39:$A$782,$A67,СВЦЭМ!$B$39:$B$782,V$47)+'СЕТ СН'!$G$12+СВЦЭМ!$D$10+'СЕТ СН'!$G$6-'СЕТ СН'!$G$22</f>
        <v>1463.2331166199999</v>
      </c>
      <c r="W67" s="36">
        <f>SUMIFS(СВЦЭМ!$C$39:$C$782,СВЦЭМ!$A$39:$A$782,$A67,СВЦЭМ!$B$39:$B$782,W$47)+'СЕТ СН'!$G$12+СВЦЭМ!$D$10+'СЕТ СН'!$G$6-'СЕТ СН'!$G$22</f>
        <v>1465.0679542299999</v>
      </c>
      <c r="X67" s="36">
        <f>SUMIFS(СВЦЭМ!$C$39:$C$782,СВЦЭМ!$A$39:$A$782,$A67,СВЦЭМ!$B$39:$B$782,X$47)+'СЕТ СН'!$G$12+СВЦЭМ!$D$10+'СЕТ СН'!$G$6-'СЕТ СН'!$G$22</f>
        <v>1531.90005228</v>
      </c>
      <c r="Y67" s="36">
        <f>SUMIFS(СВЦЭМ!$C$39:$C$782,СВЦЭМ!$A$39:$A$782,$A67,СВЦЭМ!$B$39:$B$782,Y$47)+'СЕТ СН'!$G$12+СВЦЭМ!$D$10+'СЕТ СН'!$G$6-'СЕТ СН'!$G$22</f>
        <v>1521.60050157</v>
      </c>
    </row>
    <row r="68" spans="1:27" ht="15.75" x14ac:dyDescent="0.2">
      <c r="A68" s="35">
        <f t="shared" si="1"/>
        <v>44551</v>
      </c>
      <c r="B68" s="36">
        <f>SUMIFS(СВЦЭМ!$C$39:$C$782,СВЦЭМ!$A$39:$A$782,$A68,СВЦЭМ!$B$39:$B$782,B$47)+'СЕТ СН'!$G$12+СВЦЭМ!$D$10+'СЕТ СН'!$G$6-'СЕТ СН'!$G$22</f>
        <v>1514.25151839</v>
      </c>
      <c r="C68" s="36">
        <f>SUMIFS(СВЦЭМ!$C$39:$C$782,СВЦЭМ!$A$39:$A$782,$A68,СВЦЭМ!$B$39:$B$782,C$47)+'СЕТ СН'!$G$12+СВЦЭМ!$D$10+'СЕТ СН'!$G$6-'СЕТ СН'!$G$22</f>
        <v>1502.85595921</v>
      </c>
      <c r="D68" s="36">
        <f>SUMIFS(СВЦЭМ!$C$39:$C$782,СВЦЭМ!$A$39:$A$782,$A68,СВЦЭМ!$B$39:$B$782,D$47)+'СЕТ СН'!$G$12+СВЦЭМ!$D$10+'СЕТ СН'!$G$6-'СЕТ СН'!$G$22</f>
        <v>1496.2679835399999</v>
      </c>
      <c r="E68" s="36">
        <f>SUMIFS(СВЦЭМ!$C$39:$C$782,СВЦЭМ!$A$39:$A$782,$A68,СВЦЭМ!$B$39:$B$782,E$47)+'СЕТ СН'!$G$12+СВЦЭМ!$D$10+'СЕТ СН'!$G$6-'СЕТ СН'!$G$22</f>
        <v>1438.0098209600001</v>
      </c>
      <c r="F68" s="36">
        <f>SUMIFS(СВЦЭМ!$C$39:$C$782,СВЦЭМ!$A$39:$A$782,$A68,СВЦЭМ!$B$39:$B$782,F$47)+'СЕТ СН'!$G$12+СВЦЭМ!$D$10+'СЕТ СН'!$G$6-'СЕТ СН'!$G$22</f>
        <v>1452.69515963</v>
      </c>
      <c r="G68" s="36">
        <f>SUMIFS(СВЦЭМ!$C$39:$C$782,СВЦЭМ!$A$39:$A$782,$A68,СВЦЭМ!$B$39:$B$782,G$47)+'СЕТ СН'!$G$12+СВЦЭМ!$D$10+'СЕТ СН'!$G$6-'СЕТ СН'!$G$22</f>
        <v>1427.0000331400001</v>
      </c>
      <c r="H68" s="36">
        <f>SUMIFS(СВЦЭМ!$C$39:$C$782,СВЦЭМ!$A$39:$A$782,$A68,СВЦЭМ!$B$39:$B$782,H$47)+'СЕТ СН'!$G$12+СВЦЭМ!$D$10+'СЕТ СН'!$G$6-'СЕТ СН'!$G$22</f>
        <v>1392.2703729500001</v>
      </c>
      <c r="I68" s="36">
        <f>SUMIFS(СВЦЭМ!$C$39:$C$782,СВЦЭМ!$A$39:$A$782,$A68,СВЦЭМ!$B$39:$B$782,I$47)+'СЕТ СН'!$G$12+СВЦЭМ!$D$10+'СЕТ СН'!$G$6-'СЕТ СН'!$G$22</f>
        <v>1428.0908112700001</v>
      </c>
      <c r="J68" s="36">
        <f>SUMIFS(СВЦЭМ!$C$39:$C$782,СВЦЭМ!$A$39:$A$782,$A68,СВЦЭМ!$B$39:$B$782,J$47)+'СЕТ СН'!$G$12+СВЦЭМ!$D$10+'СЕТ СН'!$G$6-'СЕТ СН'!$G$22</f>
        <v>1434.0253452300001</v>
      </c>
      <c r="K68" s="36">
        <f>SUMIFS(СВЦЭМ!$C$39:$C$782,СВЦЭМ!$A$39:$A$782,$A68,СВЦЭМ!$B$39:$B$782,K$47)+'СЕТ СН'!$G$12+СВЦЭМ!$D$10+'СЕТ СН'!$G$6-'СЕТ СН'!$G$22</f>
        <v>1397.19291819</v>
      </c>
      <c r="L68" s="36">
        <f>SUMIFS(СВЦЭМ!$C$39:$C$782,СВЦЭМ!$A$39:$A$782,$A68,СВЦЭМ!$B$39:$B$782,L$47)+'СЕТ СН'!$G$12+СВЦЭМ!$D$10+'СЕТ СН'!$G$6-'СЕТ СН'!$G$22</f>
        <v>1405.11057005</v>
      </c>
      <c r="M68" s="36">
        <f>SUMIFS(СВЦЭМ!$C$39:$C$782,СВЦЭМ!$A$39:$A$782,$A68,СВЦЭМ!$B$39:$B$782,M$47)+'СЕТ СН'!$G$12+СВЦЭМ!$D$10+'СЕТ СН'!$G$6-'СЕТ СН'!$G$22</f>
        <v>1455.82131336</v>
      </c>
      <c r="N68" s="36">
        <f>SUMIFS(СВЦЭМ!$C$39:$C$782,СВЦЭМ!$A$39:$A$782,$A68,СВЦЭМ!$B$39:$B$782,N$47)+'СЕТ СН'!$G$12+СВЦЭМ!$D$10+'СЕТ СН'!$G$6-'СЕТ СН'!$G$22</f>
        <v>1466.1052273400001</v>
      </c>
      <c r="O68" s="36">
        <f>SUMIFS(СВЦЭМ!$C$39:$C$782,СВЦЭМ!$A$39:$A$782,$A68,СВЦЭМ!$B$39:$B$782,O$47)+'СЕТ СН'!$G$12+СВЦЭМ!$D$10+'СЕТ СН'!$G$6-'СЕТ СН'!$G$22</f>
        <v>1468.04897916</v>
      </c>
      <c r="P68" s="36">
        <f>SUMIFS(СВЦЭМ!$C$39:$C$782,СВЦЭМ!$A$39:$A$782,$A68,СВЦЭМ!$B$39:$B$782,P$47)+'СЕТ СН'!$G$12+СВЦЭМ!$D$10+'СЕТ СН'!$G$6-'СЕТ СН'!$G$22</f>
        <v>1467.5631892900001</v>
      </c>
      <c r="Q68" s="36">
        <f>SUMIFS(СВЦЭМ!$C$39:$C$782,СВЦЭМ!$A$39:$A$782,$A68,СВЦЭМ!$B$39:$B$782,Q$47)+'СЕТ СН'!$G$12+СВЦЭМ!$D$10+'СЕТ СН'!$G$6-'СЕТ СН'!$G$22</f>
        <v>1460.70928998</v>
      </c>
      <c r="R68" s="36">
        <f>SUMIFS(СВЦЭМ!$C$39:$C$782,СВЦЭМ!$A$39:$A$782,$A68,СВЦЭМ!$B$39:$B$782,R$47)+'СЕТ СН'!$G$12+СВЦЭМ!$D$10+'СЕТ СН'!$G$6-'СЕТ СН'!$G$22</f>
        <v>1456.95040212</v>
      </c>
      <c r="S68" s="36">
        <f>SUMIFS(СВЦЭМ!$C$39:$C$782,СВЦЭМ!$A$39:$A$782,$A68,СВЦЭМ!$B$39:$B$782,S$47)+'СЕТ СН'!$G$12+СВЦЭМ!$D$10+'СЕТ СН'!$G$6-'СЕТ СН'!$G$22</f>
        <v>1407.2585429600001</v>
      </c>
      <c r="T68" s="36">
        <f>SUMIFS(СВЦЭМ!$C$39:$C$782,СВЦЭМ!$A$39:$A$782,$A68,СВЦЭМ!$B$39:$B$782,T$47)+'СЕТ СН'!$G$12+СВЦЭМ!$D$10+'СЕТ СН'!$G$6-'СЕТ СН'!$G$22</f>
        <v>1432.2512802700001</v>
      </c>
      <c r="U68" s="36">
        <f>SUMIFS(СВЦЭМ!$C$39:$C$782,СВЦЭМ!$A$39:$A$782,$A68,СВЦЭМ!$B$39:$B$782,U$47)+'СЕТ СН'!$G$12+СВЦЭМ!$D$10+'СЕТ СН'!$G$6-'СЕТ СН'!$G$22</f>
        <v>1452.3917237600001</v>
      </c>
      <c r="V68" s="36">
        <f>SUMIFS(СВЦЭМ!$C$39:$C$782,СВЦЭМ!$A$39:$A$782,$A68,СВЦЭМ!$B$39:$B$782,V$47)+'СЕТ СН'!$G$12+СВЦЭМ!$D$10+'СЕТ СН'!$G$6-'СЕТ СН'!$G$22</f>
        <v>1446.14246757</v>
      </c>
      <c r="W68" s="36">
        <f>SUMIFS(СВЦЭМ!$C$39:$C$782,СВЦЭМ!$A$39:$A$782,$A68,СВЦЭМ!$B$39:$B$782,W$47)+'СЕТ СН'!$G$12+СВЦЭМ!$D$10+'СЕТ СН'!$G$6-'СЕТ СН'!$G$22</f>
        <v>1465.2723031</v>
      </c>
      <c r="X68" s="36">
        <f>SUMIFS(СВЦЭМ!$C$39:$C$782,СВЦЭМ!$A$39:$A$782,$A68,СВЦЭМ!$B$39:$B$782,X$47)+'СЕТ СН'!$G$12+СВЦЭМ!$D$10+'СЕТ СН'!$G$6-'СЕТ СН'!$G$22</f>
        <v>1482.6840772400001</v>
      </c>
      <c r="Y68" s="36">
        <f>SUMIFS(СВЦЭМ!$C$39:$C$782,СВЦЭМ!$A$39:$A$782,$A68,СВЦЭМ!$B$39:$B$782,Y$47)+'СЕТ СН'!$G$12+СВЦЭМ!$D$10+'СЕТ СН'!$G$6-'СЕТ СН'!$G$22</f>
        <v>1530.97106532</v>
      </c>
    </row>
    <row r="69" spans="1:27" ht="15.75" x14ac:dyDescent="0.2">
      <c r="A69" s="35">
        <f t="shared" si="1"/>
        <v>44552</v>
      </c>
      <c r="B69" s="36">
        <f>SUMIFS(СВЦЭМ!$C$39:$C$782,СВЦЭМ!$A$39:$A$782,$A69,СВЦЭМ!$B$39:$B$782,B$47)+'СЕТ СН'!$G$12+СВЦЭМ!$D$10+'СЕТ СН'!$G$6-'СЕТ СН'!$G$22</f>
        <v>1507.0570803800001</v>
      </c>
      <c r="C69" s="36">
        <f>SUMIFS(СВЦЭМ!$C$39:$C$782,СВЦЭМ!$A$39:$A$782,$A69,СВЦЭМ!$B$39:$B$782,C$47)+'СЕТ СН'!$G$12+СВЦЭМ!$D$10+'СЕТ СН'!$G$6-'СЕТ СН'!$G$22</f>
        <v>1490.8278583399999</v>
      </c>
      <c r="D69" s="36">
        <f>SUMIFS(СВЦЭМ!$C$39:$C$782,СВЦЭМ!$A$39:$A$782,$A69,СВЦЭМ!$B$39:$B$782,D$47)+'СЕТ СН'!$G$12+СВЦЭМ!$D$10+'СЕТ СН'!$G$6-'СЕТ СН'!$G$22</f>
        <v>1440.50040653</v>
      </c>
      <c r="E69" s="36">
        <f>SUMIFS(СВЦЭМ!$C$39:$C$782,СВЦЭМ!$A$39:$A$782,$A69,СВЦЭМ!$B$39:$B$782,E$47)+'СЕТ СН'!$G$12+СВЦЭМ!$D$10+'СЕТ СН'!$G$6-'СЕТ СН'!$G$22</f>
        <v>1433.8472468800001</v>
      </c>
      <c r="F69" s="36">
        <f>SUMIFS(СВЦЭМ!$C$39:$C$782,СВЦЭМ!$A$39:$A$782,$A69,СВЦЭМ!$B$39:$B$782,F$47)+'СЕТ СН'!$G$12+СВЦЭМ!$D$10+'СЕТ СН'!$G$6-'СЕТ СН'!$G$22</f>
        <v>1404.8563761600001</v>
      </c>
      <c r="G69" s="36">
        <f>SUMIFS(СВЦЭМ!$C$39:$C$782,СВЦЭМ!$A$39:$A$782,$A69,СВЦЭМ!$B$39:$B$782,G$47)+'СЕТ СН'!$G$12+СВЦЭМ!$D$10+'СЕТ СН'!$G$6-'СЕТ СН'!$G$22</f>
        <v>1370.2475522</v>
      </c>
      <c r="H69" s="36">
        <f>SUMIFS(СВЦЭМ!$C$39:$C$782,СВЦЭМ!$A$39:$A$782,$A69,СВЦЭМ!$B$39:$B$782,H$47)+'СЕТ СН'!$G$12+СВЦЭМ!$D$10+'СЕТ СН'!$G$6-'СЕТ СН'!$G$22</f>
        <v>1383.19690827</v>
      </c>
      <c r="I69" s="36">
        <f>SUMIFS(СВЦЭМ!$C$39:$C$782,СВЦЭМ!$A$39:$A$782,$A69,СВЦЭМ!$B$39:$B$782,I$47)+'СЕТ СН'!$G$12+СВЦЭМ!$D$10+'СЕТ СН'!$G$6-'СЕТ СН'!$G$22</f>
        <v>1384.9399970700001</v>
      </c>
      <c r="J69" s="36">
        <f>SUMIFS(СВЦЭМ!$C$39:$C$782,СВЦЭМ!$A$39:$A$782,$A69,СВЦЭМ!$B$39:$B$782,J$47)+'СЕТ СН'!$G$12+СВЦЭМ!$D$10+'СЕТ СН'!$G$6-'СЕТ СН'!$G$22</f>
        <v>1417.9294586200001</v>
      </c>
      <c r="K69" s="36">
        <f>SUMIFS(СВЦЭМ!$C$39:$C$782,СВЦЭМ!$A$39:$A$782,$A69,СВЦЭМ!$B$39:$B$782,K$47)+'СЕТ СН'!$G$12+СВЦЭМ!$D$10+'СЕТ СН'!$G$6-'СЕТ СН'!$G$22</f>
        <v>1433.55633147</v>
      </c>
      <c r="L69" s="36">
        <f>SUMIFS(СВЦЭМ!$C$39:$C$782,СВЦЭМ!$A$39:$A$782,$A69,СВЦЭМ!$B$39:$B$782,L$47)+'СЕТ СН'!$G$12+СВЦЭМ!$D$10+'СЕТ СН'!$G$6-'СЕТ СН'!$G$22</f>
        <v>1450.1388159000001</v>
      </c>
      <c r="M69" s="36">
        <f>SUMIFS(СВЦЭМ!$C$39:$C$782,СВЦЭМ!$A$39:$A$782,$A69,СВЦЭМ!$B$39:$B$782,M$47)+'СЕТ СН'!$G$12+СВЦЭМ!$D$10+'СЕТ СН'!$G$6-'СЕТ СН'!$G$22</f>
        <v>1503.72431968</v>
      </c>
      <c r="N69" s="36">
        <f>SUMIFS(СВЦЭМ!$C$39:$C$782,СВЦЭМ!$A$39:$A$782,$A69,СВЦЭМ!$B$39:$B$782,N$47)+'СЕТ СН'!$G$12+СВЦЭМ!$D$10+'СЕТ СН'!$G$6-'СЕТ СН'!$G$22</f>
        <v>1512.52165906</v>
      </c>
      <c r="O69" s="36">
        <f>SUMIFS(СВЦЭМ!$C$39:$C$782,СВЦЭМ!$A$39:$A$782,$A69,СВЦЭМ!$B$39:$B$782,O$47)+'СЕТ СН'!$G$12+СВЦЭМ!$D$10+'СЕТ СН'!$G$6-'СЕТ СН'!$G$22</f>
        <v>1511.8841009800001</v>
      </c>
      <c r="P69" s="36">
        <f>SUMIFS(СВЦЭМ!$C$39:$C$782,СВЦЭМ!$A$39:$A$782,$A69,СВЦЭМ!$B$39:$B$782,P$47)+'СЕТ СН'!$G$12+СВЦЭМ!$D$10+'СЕТ СН'!$G$6-'СЕТ СН'!$G$22</f>
        <v>1505.9280111200001</v>
      </c>
      <c r="Q69" s="36">
        <f>SUMIFS(СВЦЭМ!$C$39:$C$782,СВЦЭМ!$A$39:$A$782,$A69,СВЦЭМ!$B$39:$B$782,Q$47)+'СЕТ СН'!$G$12+СВЦЭМ!$D$10+'СЕТ СН'!$G$6-'СЕТ СН'!$G$22</f>
        <v>1497.19857723</v>
      </c>
      <c r="R69" s="36">
        <f>SUMIFS(СВЦЭМ!$C$39:$C$782,СВЦЭМ!$A$39:$A$782,$A69,СВЦЭМ!$B$39:$B$782,R$47)+'СЕТ СН'!$G$12+СВЦЭМ!$D$10+'СЕТ СН'!$G$6-'СЕТ СН'!$G$22</f>
        <v>1499.19756639</v>
      </c>
      <c r="S69" s="36">
        <f>SUMIFS(СВЦЭМ!$C$39:$C$782,СВЦЭМ!$A$39:$A$782,$A69,СВЦЭМ!$B$39:$B$782,S$47)+'СЕТ СН'!$G$12+СВЦЭМ!$D$10+'СЕТ СН'!$G$6-'СЕТ СН'!$G$22</f>
        <v>1438.94863422</v>
      </c>
      <c r="T69" s="36">
        <f>SUMIFS(СВЦЭМ!$C$39:$C$782,СВЦЭМ!$A$39:$A$782,$A69,СВЦЭМ!$B$39:$B$782,T$47)+'СЕТ СН'!$G$12+СВЦЭМ!$D$10+'СЕТ СН'!$G$6-'СЕТ СН'!$G$22</f>
        <v>1420.4151719900001</v>
      </c>
      <c r="U69" s="36">
        <f>SUMIFS(СВЦЭМ!$C$39:$C$782,СВЦЭМ!$A$39:$A$782,$A69,СВЦЭМ!$B$39:$B$782,U$47)+'СЕТ СН'!$G$12+СВЦЭМ!$D$10+'СЕТ СН'!$G$6-'СЕТ СН'!$G$22</f>
        <v>1419.1210942</v>
      </c>
      <c r="V69" s="36">
        <f>SUMIFS(СВЦЭМ!$C$39:$C$782,СВЦЭМ!$A$39:$A$782,$A69,СВЦЭМ!$B$39:$B$782,V$47)+'СЕТ СН'!$G$12+СВЦЭМ!$D$10+'СЕТ СН'!$G$6-'СЕТ СН'!$G$22</f>
        <v>1476.5214370599999</v>
      </c>
      <c r="W69" s="36">
        <f>SUMIFS(СВЦЭМ!$C$39:$C$782,СВЦЭМ!$A$39:$A$782,$A69,СВЦЭМ!$B$39:$B$782,W$47)+'СЕТ СН'!$G$12+СВЦЭМ!$D$10+'СЕТ СН'!$G$6-'СЕТ СН'!$G$22</f>
        <v>1493.4958127899999</v>
      </c>
      <c r="X69" s="36">
        <f>SUMIFS(СВЦЭМ!$C$39:$C$782,СВЦЭМ!$A$39:$A$782,$A69,СВЦЭМ!$B$39:$B$782,X$47)+'СЕТ СН'!$G$12+СВЦЭМ!$D$10+'СЕТ СН'!$G$6-'СЕТ СН'!$G$22</f>
        <v>1484.5063218099999</v>
      </c>
      <c r="Y69" s="36">
        <f>SUMIFS(СВЦЭМ!$C$39:$C$782,СВЦЭМ!$A$39:$A$782,$A69,СВЦЭМ!$B$39:$B$782,Y$47)+'СЕТ СН'!$G$12+СВЦЭМ!$D$10+'СЕТ СН'!$G$6-'СЕТ СН'!$G$22</f>
        <v>1534.0267620899999</v>
      </c>
    </row>
    <row r="70" spans="1:27" ht="15.75" x14ac:dyDescent="0.2">
      <c r="A70" s="35">
        <f t="shared" si="1"/>
        <v>44553</v>
      </c>
      <c r="B70" s="36">
        <f>SUMIFS(СВЦЭМ!$C$39:$C$782,СВЦЭМ!$A$39:$A$782,$A70,СВЦЭМ!$B$39:$B$782,B$47)+'СЕТ СН'!$G$12+СВЦЭМ!$D$10+'СЕТ СН'!$G$6-'СЕТ СН'!$G$22</f>
        <v>1474.86525944</v>
      </c>
      <c r="C70" s="36">
        <f>SUMIFS(СВЦЭМ!$C$39:$C$782,СВЦЭМ!$A$39:$A$782,$A70,СВЦЭМ!$B$39:$B$782,C$47)+'СЕТ СН'!$G$12+СВЦЭМ!$D$10+'СЕТ СН'!$G$6-'СЕТ СН'!$G$22</f>
        <v>1485.8039735899999</v>
      </c>
      <c r="D70" s="36">
        <f>SUMIFS(СВЦЭМ!$C$39:$C$782,СВЦЭМ!$A$39:$A$782,$A70,СВЦЭМ!$B$39:$B$782,D$47)+'СЕТ СН'!$G$12+СВЦЭМ!$D$10+'СЕТ СН'!$G$6-'СЕТ СН'!$G$22</f>
        <v>1509.8901998700001</v>
      </c>
      <c r="E70" s="36">
        <f>SUMIFS(СВЦЭМ!$C$39:$C$782,СВЦЭМ!$A$39:$A$782,$A70,СВЦЭМ!$B$39:$B$782,E$47)+'СЕТ СН'!$G$12+СВЦЭМ!$D$10+'СЕТ СН'!$G$6-'СЕТ СН'!$G$22</f>
        <v>1505.5290915400001</v>
      </c>
      <c r="F70" s="36">
        <f>SUMIFS(СВЦЭМ!$C$39:$C$782,СВЦЭМ!$A$39:$A$782,$A70,СВЦЭМ!$B$39:$B$782,F$47)+'СЕТ СН'!$G$12+СВЦЭМ!$D$10+'СЕТ СН'!$G$6-'СЕТ СН'!$G$22</f>
        <v>1485.5937760100001</v>
      </c>
      <c r="G70" s="36">
        <f>SUMIFS(СВЦЭМ!$C$39:$C$782,СВЦЭМ!$A$39:$A$782,$A70,СВЦЭМ!$B$39:$B$782,G$47)+'СЕТ СН'!$G$12+СВЦЭМ!$D$10+'СЕТ СН'!$G$6-'СЕТ СН'!$G$22</f>
        <v>1455.8201263600001</v>
      </c>
      <c r="H70" s="36">
        <f>SUMIFS(СВЦЭМ!$C$39:$C$782,СВЦЭМ!$A$39:$A$782,$A70,СВЦЭМ!$B$39:$B$782,H$47)+'СЕТ СН'!$G$12+СВЦЭМ!$D$10+'СЕТ СН'!$G$6-'СЕТ СН'!$G$22</f>
        <v>1425.6453861100001</v>
      </c>
      <c r="I70" s="36">
        <f>SUMIFS(СВЦЭМ!$C$39:$C$782,СВЦЭМ!$A$39:$A$782,$A70,СВЦЭМ!$B$39:$B$782,I$47)+'СЕТ СН'!$G$12+СВЦЭМ!$D$10+'СЕТ СН'!$G$6-'СЕТ СН'!$G$22</f>
        <v>1455.10665997</v>
      </c>
      <c r="J70" s="36">
        <f>SUMIFS(СВЦЭМ!$C$39:$C$782,СВЦЭМ!$A$39:$A$782,$A70,СВЦЭМ!$B$39:$B$782,J$47)+'СЕТ СН'!$G$12+СВЦЭМ!$D$10+'СЕТ СН'!$G$6-'СЕТ СН'!$G$22</f>
        <v>1425.30083756</v>
      </c>
      <c r="K70" s="36">
        <f>SUMIFS(СВЦЭМ!$C$39:$C$782,СВЦЭМ!$A$39:$A$782,$A70,СВЦЭМ!$B$39:$B$782,K$47)+'СЕТ СН'!$G$12+СВЦЭМ!$D$10+'СЕТ СН'!$G$6-'СЕТ СН'!$G$22</f>
        <v>1436.89553578</v>
      </c>
      <c r="L70" s="36">
        <f>SUMIFS(СВЦЭМ!$C$39:$C$782,СВЦЭМ!$A$39:$A$782,$A70,СВЦЭМ!$B$39:$B$782,L$47)+'СЕТ СН'!$G$12+СВЦЭМ!$D$10+'СЕТ СН'!$G$6-'СЕТ СН'!$G$22</f>
        <v>1448.8192853400001</v>
      </c>
      <c r="M70" s="36">
        <f>SUMIFS(СВЦЭМ!$C$39:$C$782,СВЦЭМ!$A$39:$A$782,$A70,СВЦЭМ!$B$39:$B$782,M$47)+'СЕТ СН'!$G$12+СВЦЭМ!$D$10+'СЕТ СН'!$G$6-'СЕТ СН'!$G$22</f>
        <v>1461.2849079499999</v>
      </c>
      <c r="N70" s="36">
        <f>SUMIFS(СВЦЭМ!$C$39:$C$782,СВЦЭМ!$A$39:$A$782,$A70,СВЦЭМ!$B$39:$B$782,N$47)+'СЕТ СН'!$G$12+СВЦЭМ!$D$10+'СЕТ СН'!$G$6-'СЕТ СН'!$G$22</f>
        <v>1470.7878677799999</v>
      </c>
      <c r="O70" s="36">
        <f>SUMIFS(СВЦЭМ!$C$39:$C$782,СВЦЭМ!$A$39:$A$782,$A70,СВЦЭМ!$B$39:$B$782,O$47)+'СЕТ СН'!$G$12+СВЦЭМ!$D$10+'СЕТ СН'!$G$6-'СЕТ СН'!$G$22</f>
        <v>1474.6836343100001</v>
      </c>
      <c r="P70" s="36">
        <f>SUMIFS(СВЦЭМ!$C$39:$C$782,СВЦЭМ!$A$39:$A$782,$A70,СВЦЭМ!$B$39:$B$782,P$47)+'СЕТ СН'!$G$12+СВЦЭМ!$D$10+'СЕТ СН'!$G$6-'СЕТ СН'!$G$22</f>
        <v>1475.2487250199999</v>
      </c>
      <c r="Q70" s="36">
        <f>SUMIFS(СВЦЭМ!$C$39:$C$782,СВЦЭМ!$A$39:$A$782,$A70,СВЦЭМ!$B$39:$B$782,Q$47)+'СЕТ СН'!$G$12+СВЦЭМ!$D$10+'СЕТ СН'!$G$6-'СЕТ СН'!$G$22</f>
        <v>1480.8005427800001</v>
      </c>
      <c r="R70" s="36">
        <f>SUMIFS(СВЦЭМ!$C$39:$C$782,СВЦЭМ!$A$39:$A$782,$A70,СВЦЭМ!$B$39:$B$782,R$47)+'СЕТ СН'!$G$12+СВЦЭМ!$D$10+'СЕТ СН'!$G$6-'СЕТ СН'!$G$22</f>
        <v>1479.09735641</v>
      </c>
      <c r="S70" s="36">
        <f>SUMIFS(СВЦЭМ!$C$39:$C$782,СВЦЭМ!$A$39:$A$782,$A70,СВЦЭМ!$B$39:$B$782,S$47)+'СЕТ СН'!$G$12+СВЦЭМ!$D$10+'СЕТ СН'!$G$6-'СЕТ СН'!$G$22</f>
        <v>1437.2740393700001</v>
      </c>
      <c r="T70" s="36">
        <f>SUMIFS(СВЦЭМ!$C$39:$C$782,СВЦЭМ!$A$39:$A$782,$A70,СВЦЭМ!$B$39:$B$782,T$47)+'СЕТ СН'!$G$12+СВЦЭМ!$D$10+'СЕТ СН'!$G$6-'СЕТ СН'!$G$22</f>
        <v>1422.6128426400001</v>
      </c>
      <c r="U70" s="36">
        <f>SUMIFS(СВЦЭМ!$C$39:$C$782,СВЦЭМ!$A$39:$A$782,$A70,СВЦЭМ!$B$39:$B$782,U$47)+'СЕТ СН'!$G$12+СВЦЭМ!$D$10+'СЕТ СН'!$G$6-'СЕТ СН'!$G$22</f>
        <v>1418.3820320500001</v>
      </c>
      <c r="V70" s="36">
        <f>SUMIFS(СВЦЭМ!$C$39:$C$782,СВЦЭМ!$A$39:$A$782,$A70,СВЦЭМ!$B$39:$B$782,V$47)+'СЕТ СН'!$G$12+СВЦЭМ!$D$10+'СЕТ СН'!$G$6-'СЕТ СН'!$G$22</f>
        <v>1438.0012593199999</v>
      </c>
      <c r="W70" s="36">
        <f>SUMIFS(СВЦЭМ!$C$39:$C$782,СВЦЭМ!$A$39:$A$782,$A70,СВЦЭМ!$B$39:$B$782,W$47)+'СЕТ СН'!$G$12+СВЦЭМ!$D$10+'СЕТ СН'!$G$6-'СЕТ СН'!$G$22</f>
        <v>1457.08814409</v>
      </c>
      <c r="X70" s="36">
        <f>SUMIFS(СВЦЭМ!$C$39:$C$782,СВЦЭМ!$A$39:$A$782,$A70,СВЦЭМ!$B$39:$B$782,X$47)+'СЕТ СН'!$G$12+СВЦЭМ!$D$10+'СЕТ СН'!$G$6-'СЕТ СН'!$G$22</f>
        <v>1453.71534471</v>
      </c>
      <c r="Y70" s="36">
        <f>SUMIFS(СВЦЭМ!$C$39:$C$782,СВЦЭМ!$A$39:$A$782,$A70,СВЦЭМ!$B$39:$B$782,Y$47)+'СЕТ СН'!$G$12+СВЦЭМ!$D$10+'СЕТ СН'!$G$6-'СЕТ СН'!$G$22</f>
        <v>1512.30756954</v>
      </c>
    </row>
    <row r="71" spans="1:27" ht="15.75" x14ac:dyDescent="0.2">
      <c r="A71" s="35">
        <f t="shared" si="1"/>
        <v>44554</v>
      </c>
      <c r="B71" s="36">
        <f>SUMIFS(СВЦЭМ!$C$39:$C$782,СВЦЭМ!$A$39:$A$782,$A71,СВЦЭМ!$B$39:$B$782,B$47)+'СЕТ СН'!$G$12+СВЦЭМ!$D$10+'СЕТ СН'!$G$6-'СЕТ СН'!$G$22</f>
        <v>1532.9386512799999</v>
      </c>
      <c r="C71" s="36">
        <f>SUMIFS(СВЦЭМ!$C$39:$C$782,СВЦЭМ!$A$39:$A$782,$A71,СВЦЭМ!$B$39:$B$782,C$47)+'СЕТ СН'!$G$12+СВЦЭМ!$D$10+'СЕТ СН'!$G$6-'СЕТ СН'!$G$22</f>
        <v>1532.98399849</v>
      </c>
      <c r="D71" s="36">
        <f>SUMIFS(СВЦЭМ!$C$39:$C$782,СВЦЭМ!$A$39:$A$782,$A71,СВЦЭМ!$B$39:$B$782,D$47)+'СЕТ СН'!$G$12+СВЦЭМ!$D$10+'СЕТ СН'!$G$6-'СЕТ СН'!$G$22</f>
        <v>1545.9788323600001</v>
      </c>
      <c r="E71" s="36">
        <f>SUMIFS(СВЦЭМ!$C$39:$C$782,СВЦЭМ!$A$39:$A$782,$A71,СВЦЭМ!$B$39:$B$782,E$47)+'СЕТ СН'!$G$12+СВЦЭМ!$D$10+'СЕТ СН'!$G$6-'СЕТ СН'!$G$22</f>
        <v>1544.67453699</v>
      </c>
      <c r="F71" s="36">
        <f>SUMIFS(СВЦЭМ!$C$39:$C$782,СВЦЭМ!$A$39:$A$782,$A71,СВЦЭМ!$B$39:$B$782,F$47)+'СЕТ СН'!$G$12+СВЦЭМ!$D$10+'СЕТ СН'!$G$6-'СЕТ СН'!$G$22</f>
        <v>1520.75611054</v>
      </c>
      <c r="G71" s="36">
        <f>SUMIFS(СВЦЭМ!$C$39:$C$782,СВЦЭМ!$A$39:$A$782,$A71,СВЦЭМ!$B$39:$B$782,G$47)+'СЕТ СН'!$G$12+СВЦЭМ!$D$10+'СЕТ СН'!$G$6-'СЕТ СН'!$G$22</f>
        <v>1474.6468891700001</v>
      </c>
      <c r="H71" s="36">
        <f>SUMIFS(СВЦЭМ!$C$39:$C$782,СВЦЭМ!$A$39:$A$782,$A71,СВЦЭМ!$B$39:$B$782,H$47)+'СЕТ СН'!$G$12+СВЦЭМ!$D$10+'СЕТ СН'!$G$6-'СЕТ СН'!$G$22</f>
        <v>1478.54699465</v>
      </c>
      <c r="I71" s="36">
        <f>SUMIFS(СВЦЭМ!$C$39:$C$782,СВЦЭМ!$A$39:$A$782,$A71,СВЦЭМ!$B$39:$B$782,I$47)+'СЕТ СН'!$G$12+СВЦЭМ!$D$10+'СЕТ СН'!$G$6-'СЕТ СН'!$G$22</f>
        <v>1472.6989240400001</v>
      </c>
      <c r="J71" s="36">
        <f>SUMIFS(СВЦЭМ!$C$39:$C$782,СВЦЭМ!$A$39:$A$782,$A71,СВЦЭМ!$B$39:$B$782,J$47)+'СЕТ СН'!$G$12+СВЦЭМ!$D$10+'СЕТ СН'!$G$6-'СЕТ СН'!$G$22</f>
        <v>1486.70703331</v>
      </c>
      <c r="K71" s="36">
        <f>SUMIFS(СВЦЭМ!$C$39:$C$782,СВЦЭМ!$A$39:$A$782,$A71,СВЦЭМ!$B$39:$B$782,K$47)+'СЕТ СН'!$G$12+СВЦЭМ!$D$10+'СЕТ СН'!$G$6-'СЕТ СН'!$G$22</f>
        <v>1479.6558732000001</v>
      </c>
      <c r="L71" s="36">
        <f>SUMIFS(СВЦЭМ!$C$39:$C$782,СВЦЭМ!$A$39:$A$782,$A71,СВЦЭМ!$B$39:$B$782,L$47)+'СЕТ СН'!$G$12+СВЦЭМ!$D$10+'СЕТ СН'!$G$6-'СЕТ СН'!$G$22</f>
        <v>1475.7663979399999</v>
      </c>
      <c r="M71" s="36">
        <f>SUMIFS(СВЦЭМ!$C$39:$C$782,СВЦЭМ!$A$39:$A$782,$A71,СВЦЭМ!$B$39:$B$782,M$47)+'СЕТ СН'!$G$12+СВЦЭМ!$D$10+'СЕТ СН'!$G$6-'СЕТ СН'!$G$22</f>
        <v>1479.7564568099999</v>
      </c>
      <c r="N71" s="36">
        <f>SUMIFS(СВЦЭМ!$C$39:$C$782,СВЦЭМ!$A$39:$A$782,$A71,СВЦЭМ!$B$39:$B$782,N$47)+'СЕТ СН'!$G$12+СВЦЭМ!$D$10+'СЕТ СН'!$G$6-'СЕТ СН'!$G$22</f>
        <v>1492.91880042</v>
      </c>
      <c r="O71" s="36">
        <f>SUMIFS(СВЦЭМ!$C$39:$C$782,СВЦЭМ!$A$39:$A$782,$A71,СВЦЭМ!$B$39:$B$782,O$47)+'СЕТ СН'!$G$12+СВЦЭМ!$D$10+'СЕТ СН'!$G$6-'СЕТ СН'!$G$22</f>
        <v>1512.9658452599999</v>
      </c>
      <c r="P71" s="36">
        <f>SUMIFS(СВЦЭМ!$C$39:$C$782,СВЦЭМ!$A$39:$A$782,$A71,СВЦЭМ!$B$39:$B$782,P$47)+'СЕТ СН'!$G$12+СВЦЭМ!$D$10+'СЕТ СН'!$G$6-'СЕТ СН'!$G$22</f>
        <v>1508.21820798</v>
      </c>
      <c r="Q71" s="36">
        <f>SUMIFS(СВЦЭМ!$C$39:$C$782,СВЦЭМ!$A$39:$A$782,$A71,СВЦЭМ!$B$39:$B$782,Q$47)+'СЕТ СН'!$G$12+СВЦЭМ!$D$10+'СЕТ СН'!$G$6-'СЕТ СН'!$G$22</f>
        <v>1532.3357587099999</v>
      </c>
      <c r="R71" s="36">
        <f>SUMIFS(СВЦЭМ!$C$39:$C$782,СВЦЭМ!$A$39:$A$782,$A71,СВЦЭМ!$B$39:$B$782,R$47)+'СЕТ СН'!$G$12+СВЦЭМ!$D$10+'СЕТ СН'!$G$6-'СЕТ СН'!$G$22</f>
        <v>1518.30631956</v>
      </c>
      <c r="S71" s="36">
        <f>SUMIFS(СВЦЭМ!$C$39:$C$782,СВЦЭМ!$A$39:$A$782,$A71,СВЦЭМ!$B$39:$B$782,S$47)+'СЕТ СН'!$G$12+СВЦЭМ!$D$10+'СЕТ СН'!$G$6-'СЕТ СН'!$G$22</f>
        <v>1487.45698167</v>
      </c>
      <c r="T71" s="36">
        <f>SUMIFS(СВЦЭМ!$C$39:$C$782,СВЦЭМ!$A$39:$A$782,$A71,СВЦЭМ!$B$39:$B$782,T$47)+'СЕТ СН'!$G$12+СВЦЭМ!$D$10+'СЕТ СН'!$G$6-'СЕТ СН'!$G$22</f>
        <v>1467.94943868</v>
      </c>
      <c r="U71" s="36">
        <f>SUMIFS(СВЦЭМ!$C$39:$C$782,СВЦЭМ!$A$39:$A$782,$A71,СВЦЭМ!$B$39:$B$782,U$47)+'СЕТ СН'!$G$12+СВЦЭМ!$D$10+'СЕТ СН'!$G$6-'СЕТ СН'!$G$22</f>
        <v>1477.94625025</v>
      </c>
      <c r="V71" s="36">
        <f>SUMIFS(СВЦЭМ!$C$39:$C$782,СВЦЭМ!$A$39:$A$782,$A71,СВЦЭМ!$B$39:$B$782,V$47)+'СЕТ СН'!$G$12+СВЦЭМ!$D$10+'СЕТ СН'!$G$6-'СЕТ СН'!$G$22</f>
        <v>1492.2036991100001</v>
      </c>
      <c r="W71" s="36">
        <f>SUMIFS(СВЦЭМ!$C$39:$C$782,СВЦЭМ!$A$39:$A$782,$A71,СВЦЭМ!$B$39:$B$782,W$47)+'СЕТ СН'!$G$12+СВЦЭМ!$D$10+'СЕТ СН'!$G$6-'СЕТ СН'!$G$22</f>
        <v>1511.76174771</v>
      </c>
      <c r="X71" s="36">
        <f>SUMIFS(СВЦЭМ!$C$39:$C$782,СВЦЭМ!$A$39:$A$782,$A71,СВЦЭМ!$B$39:$B$782,X$47)+'СЕТ СН'!$G$12+СВЦЭМ!$D$10+'СЕТ СН'!$G$6-'СЕТ СН'!$G$22</f>
        <v>1532.11182904</v>
      </c>
      <c r="Y71" s="36">
        <f>SUMIFS(СВЦЭМ!$C$39:$C$782,СВЦЭМ!$A$39:$A$782,$A71,СВЦЭМ!$B$39:$B$782,Y$47)+'СЕТ СН'!$G$12+СВЦЭМ!$D$10+'СЕТ СН'!$G$6-'СЕТ СН'!$G$22</f>
        <v>1573.5185412400001</v>
      </c>
    </row>
    <row r="72" spans="1:27" ht="15.75" x14ac:dyDescent="0.2">
      <c r="A72" s="35">
        <f t="shared" si="1"/>
        <v>44555</v>
      </c>
      <c r="B72" s="36">
        <f>SUMIFS(СВЦЭМ!$C$39:$C$782,СВЦЭМ!$A$39:$A$782,$A72,СВЦЭМ!$B$39:$B$782,B$47)+'СЕТ СН'!$G$12+СВЦЭМ!$D$10+'СЕТ СН'!$G$6-'СЕТ СН'!$G$22</f>
        <v>1498.22125972</v>
      </c>
      <c r="C72" s="36">
        <f>SUMIFS(СВЦЭМ!$C$39:$C$782,СВЦЭМ!$A$39:$A$782,$A72,СВЦЭМ!$B$39:$B$782,C$47)+'СЕТ СН'!$G$12+СВЦЭМ!$D$10+'СЕТ СН'!$G$6-'СЕТ СН'!$G$22</f>
        <v>1507.21348364</v>
      </c>
      <c r="D72" s="36">
        <f>SUMIFS(СВЦЭМ!$C$39:$C$782,СВЦЭМ!$A$39:$A$782,$A72,СВЦЭМ!$B$39:$B$782,D$47)+'СЕТ СН'!$G$12+СВЦЭМ!$D$10+'СЕТ СН'!$G$6-'СЕТ СН'!$G$22</f>
        <v>1521.6732915800001</v>
      </c>
      <c r="E72" s="36">
        <f>SUMIFS(СВЦЭМ!$C$39:$C$782,СВЦЭМ!$A$39:$A$782,$A72,СВЦЭМ!$B$39:$B$782,E$47)+'СЕТ СН'!$G$12+СВЦЭМ!$D$10+'СЕТ СН'!$G$6-'СЕТ СН'!$G$22</f>
        <v>1519.7409877100001</v>
      </c>
      <c r="F72" s="36">
        <f>SUMIFS(СВЦЭМ!$C$39:$C$782,СВЦЭМ!$A$39:$A$782,$A72,СВЦЭМ!$B$39:$B$782,F$47)+'СЕТ СН'!$G$12+СВЦЭМ!$D$10+'СЕТ СН'!$G$6-'СЕТ СН'!$G$22</f>
        <v>1510.70501829</v>
      </c>
      <c r="G72" s="36">
        <f>SUMIFS(СВЦЭМ!$C$39:$C$782,СВЦЭМ!$A$39:$A$782,$A72,СВЦЭМ!$B$39:$B$782,G$47)+'СЕТ СН'!$G$12+СВЦЭМ!$D$10+'СЕТ СН'!$G$6-'СЕТ СН'!$G$22</f>
        <v>1492.72520085</v>
      </c>
      <c r="H72" s="36">
        <f>SUMIFS(СВЦЭМ!$C$39:$C$782,СВЦЭМ!$A$39:$A$782,$A72,СВЦЭМ!$B$39:$B$782,H$47)+'СЕТ СН'!$G$12+СВЦЭМ!$D$10+'СЕТ СН'!$G$6-'СЕТ СН'!$G$22</f>
        <v>1475.8916724800001</v>
      </c>
      <c r="I72" s="36">
        <f>SUMIFS(СВЦЭМ!$C$39:$C$782,СВЦЭМ!$A$39:$A$782,$A72,СВЦЭМ!$B$39:$B$782,I$47)+'СЕТ СН'!$G$12+СВЦЭМ!$D$10+'СЕТ СН'!$G$6-'СЕТ СН'!$G$22</f>
        <v>1489.79115415</v>
      </c>
      <c r="J72" s="36">
        <f>SUMIFS(СВЦЭМ!$C$39:$C$782,СВЦЭМ!$A$39:$A$782,$A72,СВЦЭМ!$B$39:$B$782,J$47)+'СЕТ СН'!$G$12+СВЦЭМ!$D$10+'СЕТ СН'!$G$6-'СЕТ СН'!$G$22</f>
        <v>1462.5577746399999</v>
      </c>
      <c r="K72" s="36">
        <f>SUMIFS(СВЦЭМ!$C$39:$C$782,СВЦЭМ!$A$39:$A$782,$A72,СВЦЭМ!$B$39:$B$782,K$47)+'СЕТ СН'!$G$12+СВЦЭМ!$D$10+'СЕТ СН'!$G$6-'СЕТ СН'!$G$22</f>
        <v>1440.06385701</v>
      </c>
      <c r="L72" s="36">
        <f>SUMIFS(СВЦЭМ!$C$39:$C$782,СВЦЭМ!$A$39:$A$782,$A72,СВЦЭМ!$B$39:$B$782,L$47)+'СЕТ СН'!$G$12+СВЦЭМ!$D$10+'СЕТ СН'!$G$6-'СЕТ СН'!$G$22</f>
        <v>1437.77047784</v>
      </c>
      <c r="M72" s="36">
        <f>SUMIFS(СВЦЭМ!$C$39:$C$782,СВЦЭМ!$A$39:$A$782,$A72,СВЦЭМ!$B$39:$B$782,M$47)+'СЕТ СН'!$G$12+СВЦЭМ!$D$10+'СЕТ СН'!$G$6-'СЕТ СН'!$G$22</f>
        <v>1438.93353903</v>
      </c>
      <c r="N72" s="36">
        <f>SUMIFS(СВЦЭМ!$C$39:$C$782,СВЦЭМ!$A$39:$A$782,$A72,СВЦЭМ!$B$39:$B$782,N$47)+'СЕТ СН'!$G$12+СВЦЭМ!$D$10+'СЕТ СН'!$G$6-'СЕТ СН'!$G$22</f>
        <v>1445.29405019</v>
      </c>
      <c r="O72" s="36">
        <f>SUMIFS(СВЦЭМ!$C$39:$C$782,СВЦЭМ!$A$39:$A$782,$A72,СВЦЭМ!$B$39:$B$782,O$47)+'СЕТ СН'!$G$12+СВЦЭМ!$D$10+'СЕТ СН'!$G$6-'СЕТ СН'!$G$22</f>
        <v>1443.78666856</v>
      </c>
      <c r="P72" s="36">
        <f>SUMIFS(СВЦЭМ!$C$39:$C$782,СВЦЭМ!$A$39:$A$782,$A72,СВЦЭМ!$B$39:$B$782,P$47)+'СЕТ СН'!$G$12+СВЦЭМ!$D$10+'СЕТ СН'!$G$6-'СЕТ СН'!$G$22</f>
        <v>1466.85901055</v>
      </c>
      <c r="Q72" s="36">
        <f>SUMIFS(СВЦЭМ!$C$39:$C$782,СВЦЭМ!$A$39:$A$782,$A72,СВЦЭМ!$B$39:$B$782,Q$47)+'СЕТ СН'!$G$12+СВЦЭМ!$D$10+'СЕТ СН'!$G$6-'СЕТ СН'!$G$22</f>
        <v>1474.3270458900001</v>
      </c>
      <c r="R72" s="36">
        <f>SUMIFS(СВЦЭМ!$C$39:$C$782,СВЦЭМ!$A$39:$A$782,$A72,СВЦЭМ!$B$39:$B$782,R$47)+'СЕТ СН'!$G$12+СВЦЭМ!$D$10+'СЕТ СН'!$G$6-'СЕТ СН'!$G$22</f>
        <v>1463.5031058900001</v>
      </c>
      <c r="S72" s="36">
        <f>SUMIFS(СВЦЭМ!$C$39:$C$782,СВЦЭМ!$A$39:$A$782,$A72,СВЦЭМ!$B$39:$B$782,S$47)+'СЕТ СН'!$G$12+СВЦЭМ!$D$10+'СЕТ СН'!$G$6-'СЕТ СН'!$G$22</f>
        <v>1439.6299814000001</v>
      </c>
      <c r="T72" s="36">
        <f>SUMIFS(СВЦЭМ!$C$39:$C$782,СВЦЭМ!$A$39:$A$782,$A72,СВЦЭМ!$B$39:$B$782,T$47)+'СЕТ СН'!$G$12+СВЦЭМ!$D$10+'СЕТ СН'!$G$6-'СЕТ СН'!$G$22</f>
        <v>1434.9499109200001</v>
      </c>
      <c r="U72" s="36">
        <f>SUMIFS(СВЦЭМ!$C$39:$C$782,СВЦЭМ!$A$39:$A$782,$A72,СВЦЭМ!$B$39:$B$782,U$47)+'СЕТ СН'!$G$12+СВЦЭМ!$D$10+'СЕТ СН'!$G$6-'СЕТ СН'!$G$22</f>
        <v>1451.1109906500001</v>
      </c>
      <c r="V72" s="36">
        <f>SUMIFS(СВЦЭМ!$C$39:$C$782,СВЦЭМ!$A$39:$A$782,$A72,СВЦЭМ!$B$39:$B$782,V$47)+'СЕТ СН'!$G$12+СВЦЭМ!$D$10+'СЕТ СН'!$G$6-'СЕТ СН'!$G$22</f>
        <v>1447.4118490400001</v>
      </c>
      <c r="W72" s="36">
        <f>SUMIFS(СВЦЭМ!$C$39:$C$782,СВЦЭМ!$A$39:$A$782,$A72,СВЦЭМ!$B$39:$B$782,W$47)+'СЕТ СН'!$G$12+СВЦЭМ!$D$10+'СЕТ СН'!$G$6-'СЕТ СН'!$G$22</f>
        <v>1475.7771198400001</v>
      </c>
      <c r="X72" s="36">
        <f>SUMIFS(СВЦЭМ!$C$39:$C$782,СВЦЭМ!$A$39:$A$782,$A72,СВЦЭМ!$B$39:$B$782,X$47)+'СЕТ СН'!$G$12+СВЦЭМ!$D$10+'СЕТ СН'!$G$6-'СЕТ СН'!$G$22</f>
        <v>1477.1601458</v>
      </c>
      <c r="Y72" s="36">
        <f>SUMIFS(СВЦЭМ!$C$39:$C$782,СВЦЭМ!$A$39:$A$782,$A72,СВЦЭМ!$B$39:$B$782,Y$47)+'СЕТ СН'!$G$12+СВЦЭМ!$D$10+'СЕТ СН'!$G$6-'СЕТ СН'!$G$22</f>
        <v>1487.6297323900001</v>
      </c>
    </row>
    <row r="73" spans="1:27" ht="15.75" x14ac:dyDescent="0.2">
      <c r="A73" s="35">
        <f t="shared" si="1"/>
        <v>44556</v>
      </c>
      <c r="B73" s="36">
        <f>SUMIFS(СВЦЭМ!$C$39:$C$782,СВЦЭМ!$A$39:$A$782,$A73,СВЦЭМ!$B$39:$B$782,B$47)+'СЕТ СН'!$G$12+СВЦЭМ!$D$10+'СЕТ СН'!$G$6-'СЕТ СН'!$G$22</f>
        <v>1376.0315663599999</v>
      </c>
      <c r="C73" s="36">
        <f>SUMIFS(СВЦЭМ!$C$39:$C$782,СВЦЭМ!$A$39:$A$782,$A73,СВЦЭМ!$B$39:$B$782,C$47)+'СЕТ СН'!$G$12+СВЦЭМ!$D$10+'СЕТ СН'!$G$6-'СЕТ СН'!$G$22</f>
        <v>1373.0549973</v>
      </c>
      <c r="D73" s="36">
        <f>SUMIFS(СВЦЭМ!$C$39:$C$782,СВЦЭМ!$A$39:$A$782,$A73,СВЦЭМ!$B$39:$B$782,D$47)+'СЕТ СН'!$G$12+СВЦЭМ!$D$10+'СЕТ СН'!$G$6-'СЕТ СН'!$G$22</f>
        <v>1367.54181769</v>
      </c>
      <c r="E73" s="36">
        <f>SUMIFS(СВЦЭМ!$C$39:$C$782,СВЦЭМ!$A$39:$A$782,$A73,СВЦЭМ!$B$39:$B$782,E$47)+'СЕТ СН'!$G$12+СВЦЭМ!$D$10+'СЕТ СН'!$G$6-'СЕТ СН'!$G$22</f>
        <v>1365.8988388</v>
      </c>
      <c r="F73" s="36">
        <f>SUMIFS(СВЦЭМ!$C$39:$C$782,СВЦЭМ!$A$39:$A$782,$A73,СВЦЭМ!$B$39:$B$782,F$47)+'СЕТ СН'!$G$12+СВЦЭМ!$D$10+'СЕТ СН'!$G$6-'СЕТ СН'!$G$22</f>
        <v>1362.3881088800001</v>
      </c>
      <c r="G73" s="36">
        <f>SUMIFS(СВЦЭМ!$C$39:$C$782,СВЦЭМ!$A$39:$A$782,$A73,СВЦЭМ!$B$39:$B$782,G$47)+'СЕТ СН'!$G$12+СВЦЭМ!$D$10+'СЕТ СН'!$G$6-'СЕТ СН'!$G$22</f>
        <v>1359.6534170899999</v>
      </c>
      <c r="H73" s="36">
        <f>SUMIFS(СВЦЭМ!$C$39:$C$782,СВЦЭМ!$A$39:$A$782,$A73,СВЦЭМ!$B$39:$B$782,H$47)+'СЕТ СН'!$G$12+СВЦЭМ!$D$10+'СЕТ СН'!$G$6-'СЕТ СН'!$G$22</f>
        <v>1381.0300215500001</v>
      </c>
      <c r="I73" s="36">
        <f>SUMIFS(СВЦЭМ!$C$39:$C$782,СВЦЭМ!$A$39:$A$782,$A73,СВЦЭМ!$B$39:$B$782,I$47)+'СЕТ СН'!$G$12+СВЦЭМ!$D$10+'СЕТ СН'!$G$6-'СЕТ СН'!$G$22</f>
        <v>1459.60748283</v>
      </c>
      <c r="J73" s="36">
        <f>SUMIFS(СВЦЭМ!$C$39:$C$782,СВЦЭМ!$A$39:$A$782,$A73,СВЦЭМ!$B$39:$B$782,J$47)+'СЕТ СН'!$G$12+СВЦЭМ!$D$10+'СЕТ СН'!$G$6-'СЕТ СН'!$G$22</f>
        <v>1458.6747893100001</v>
      </c>
      <c r="K73" s="36">
        <f>SUMIFS(СВЦЭМ!$C$39:$C$782,СВЦЭМ!$A$39:$A$782,$A73,СВЦЭМ!$B$39:$B$782,K$47)+'СЕТ СН'!$G$12+СВЦЭМ!$D$10+'СЕТ СН'!$G$6-'СЕТ СН'!$G$22</f>
        <v>1413.8206042100001</v>
      </c>
      <c r="L73" s="36">
        <f>SUMIFS(СВЦЭМ!$C$39:$C$782,СВЦЭМ!$A$39:$A$782,$A73,СВЦЭМ!$B$39:$B$782,L$47)+'СЕТ СН'!$G$12+СВЦЭМ!$D$10+'СЕТ СН'!$G$6-'СЕТ СН'!$G$22</f>
        <v>1409.15326645</v>
      </c>
      <c r="M73" s="36">
        <f>SUMIFS(СВЦЭМ!$C$39:$C$782,СВЦЭМ!$A$39:$A$782,$A73,СВЦЭМ!$B$39:$B$782,M$47)+'СЕТ СН'!$G$12+СВЦЭМ!$D$10+'СЕТ СН'!$G$6-'СЕТ СН'!$G$22</f>
        <v>1414.2866886500001</v>
      </c>
      <c r="N73" s="36">
        <f>SUMIFS(СВЦЭМ!$C$39:$C$782,СВЦЭМ!$A$39:$A$782,$A73,СВЦЭМ!$B$39:$B$782,N$47)+'СЕТ СН'!$G$12+СВЦЭМ!$D$10+'СЕТ СН'!$G$6-'СЕТ СН'!$G$22</f>
        <v>1417.7150506600001</v>
      </c>
      <c r="O73" s="36">
        <f>SUMIFS(СВЦЭМ!$C$39:$C$782,СВЦЭМ!$A$39:$A$782,$A73,СВЦЭМ!$B$39:$B$782,O$47)+'СЕТ СН'!$G$12+СВЦЭМ!$D$10+'СЕТ СН'!$G$6-'СЕТ СН'!$G$22</f>
        <v>1456.6463775700001</v>
      </c>
      <c r="P73" s="36">
        <f>SUMIFS(СВЦЭМ!$C$39:$C$782,СВЦЭМ!$A$39:$A$782,$A73,СВЦЭМ!$B$39:$B$782,P$47)+'СЕТ СН'!$G$12+СВЦЭМ!$D$10+'СЕТ СН'!$G$6-'СЕТ СН'!$G$22</f>
        <v>1463.2785502700001</v>
      </c>
      <c r="Q73" s="36">
        <f>SUMIFS(СВЦЭМ!$C$39:$C$782,СВЦЭМ!$A$39:$A$782,$A73,СВЦЭМ!$B$39:$B$782,Q$47)+'СЕТ СН'!$G$12+СВЦЭМ!$D$10+'СЕТ СН'!$G$6-'СЕТ СН'!$G$22</f>
        <v>1464.7974461700001</v>
      </c>
      <c r="R73" s="36">
        <f>SUMIFS(СВЦЭМ!$C$39:$C$782,СВЦЭМ!$A$39:$A$782,$A73,СВЦЭМ!$B$39:$B$782,R$47)+'СЕТ СН'!$G$12+СВЦЭМ!$D$10+'СЕТ СН'!$G$6-'СЕТ СН'!$G$22</f>
        <v>1452.4940409400001</v>
      </c>
      <c r="S73" s="36">
        <f>SUMIFS(СВЦЭМ!$C$39:$C$782,СВЦЭМ!$A$39:$A$782,$A73,СВЦЭМ!$B$39:$B$782,S$47)+'СЕТ СН'!$G$12+СВЦЭМ!$D$10+'СЕТ СН'!$G$6-'СЕТ СН'!$G$22</f>
        <v>1406.06180402</v>
      </c>
      <c r="T73" s="36">
        <f>SUMIFS(СВЦЭМ!$C$39:$C$782,СВЦЭМ!$A$39:$A$782,$A73,СВЦЭМ!$B$39:$B$782,T$47)+'СЕТ СН'!$G$12+СВЦЭМ!$D$10+'СЕТ СН'!$G$6-'СЕТ СН'!$G$22</f>
        <v>1402.52282397</v>
      </c>
      <c r="U73" s="36">
        <f>SUMIFS(СВЦЭМ!$C$39:$C$782,СВЦЭМ!$A$39:$A$782,$A73,СВЦЭМ!$B$39:$B$782,U$47)+'СЕТ СН'!$G$12+СВЦЭМ!$D$10+'СЕТ СН'!$G$6-'СЕТ СН'!$G$22</f>
        <v>1426.6227812899999</v>
      </c>
      <c r="V73" s="36">
        <f>SUMIFS(СВЦЭМ!$C$39:$C$782,СВЦЭМ!$A$39:$A$782,$A73,СВЦЭМ!$B$39:$B$782,V$47)+'СЕТ СН'!$G$12+СВЦЭМ!$D$10+'СЕТ СН'!$G$6-'СЕТ СН'!$G$22</f>
        <v>1444.7880717800001</v>
      </c>
      <c r="W73" s="36">
        <f>SUMIFS(СВЦЭМ!$C$39:$C$782,СВЦЭМ!$A$39:$A$782,$A73,СВЦЭМ!$B$39:$B$782,W$47)+'СЕТ СН'!$G$12+СВЦЭМ!$D$10+'СЕТ СН'!$G$6-'СЕТ СН'!$G$22</f>
        <v>1429.28548907</v>
      </c>
      <c r="X73" s="36">
        <f>SUMIFS(СВЦЭМ!$C$39:$C$782,СВЦЭМ!$A$39:$A$782,$A73,СВЦЭМ!$B$39:$B$782,X$47)+'СЕТ СН'!$G$12+СВЦЭМ!$D$10+'СЕТ СН'!$G$6-'СЕТ СН'!$G$22</f>
        <v>1445.8964288300001</v>
      </c>
      <c r="Y73" s="36">
        <f>SUMIFS(СВЦЭМ!$C$39:$C$782,СВЦЭМ!$A$39:$A$782,$A73,СВЦЭМ!$B$39:$B$782,Y$47)+'СЕТ СН'!$G$12+СВЦЭМ!$D$10+'СЕТ СН'!$G$6-'СЕТ СН'!$G$22</f>
        <v>1449.25374089</v>
      </c>
    </row>
    <row r="74" spans="1:27" ht="15.75" x14ac:dyDescent="0.2">
      <c r="A74" s="35">
        <f t="shared" si="1"/>
        <v>44557</v>
      </c>
      <c r="B74" s="36">
        <f>SUMIFS(СВЦЭМ!$C$39:$C$782,СВЦЭМ!$A$39:$A$782,$A74,СВЦЭМ!$B$39:$B$782,B$47)+'СЕТ СН'!$G$12+СВЦЭМ!$D$10+'СЕТ СН'!$G$6-'СЕТ СН'!$G$22</f>
        <v>1469.7044850100001</v>
      </c>
      <c r="C74" s="36">
        <f>SUMIFS(СВЦЭМ!$C$39:$C$782,СВЦЭМ!$A$39:$A$782,$A74,СВЦЭМ!$B$39:$B$782,C$47)+'СЕТ СН'!$G$12+СВЦЭМ!$D$10+'СЕТ СН'!$G$6-'СЕТ СН'!$G$22</f>
        <v>1466.4786544900001</v>
      </c>
      <c r="D74" s="36">
        <f>SUMIFS(СВЦЭМ!$C$39:$C$782,СВЦЭМ!$A$39:$A$782,$A74,СВЦЭМ!$B$39:$B$782,D$47)+'СЕТ СН'!$G$12+СВЦЭМ!$D$10+'СЕТ СН'!$G$6-'СЕТ СН'!$G$22</f>
        <v>1422.92606772</v>
      </c>
      <c r="E74" s="36">
        <f>SUMIFS(СВЦЭМ!$C$39:$C$782,СВЦЭМ!$A$39:$A$782,$A74,СВЦЭМ!$B$39:$B$782,E$47)+'СЕТ СН'!$G$12+СВЦЭМ!$D$10+'СЕТ СН'!$G$6-'СЕТ СН'!$G$22</f>
        <v>1418.62446002</v>
      </c>
      <c r="F74" s="36">
        <f>SUMIFS(СВЦЭМ!$C$39:$C$782,СВЦЭМ!$A$39:$A$782,$A74,СВЦЭМ!$B$39:$B$782,F$47)+'СЕТ СН'!$G$12+СВЦЭМ!$D$10+'СЕТ СН'!$G$6-'СЕТ СН'!$G$22</f>
        <v>1422.2415870300001</v>
      </c>
      <c r="G74" s="36">
        <f>SUMIFS(СВЦЭМ!$C$39:$C$782,СВЦЭМ!$A$39:$A$782,$A74,СВЦЭМ!$B$39:$B$782,G$47)+'СЕТ СН'!$G$12+СВЦЭМ!$D$10+'СЕТ СН'!$G$6-'СЕТ СН'!$G$22</f>
        <v>1410.4829161600001</v>
      </c>
      <c r="H74" s="36">
        <f>SUMIFS(СВЦЭМ!$C$39:$C$782,СВЦЭМ!$A$39:$A$782,$A74,СВЦЭМ!$B$39:$B$782,H$47)+'СЕТ СН'!$G$12+СВЦЭМ!$D$10+'СЕТ СН'!$G$6-'СЕТ СН'!$G$22</f>
        <v>1416.45504018</v>
      </c>
      <c r="I74" s="36">
        <f>SUMIFS(СВЦЭМ!$C$39:$C$782,СВЦЭМ!$A$39:$A$782,$A74,СВЦЭМ!$B$39:$B$782,I$47)+'СЕТ СН'!$G$12+СВЦЭМ!$D$10+'СЕТ СН'!$G$6-'СЕТ СН'!$G$22</f>
        <v>1407.30027722</v>
      </c>
      <c r="J74" s="36">
        <f>SUMIFS(СВЦЭМ!$C$39:$C$782,СВЦЭМ!$A$39:$A$782,$A74,СВЦЭМ!$B$39:$B$782,J$47)+'СЕТ СН'!$G$12+СВЦЭМ!$D$10+'СЕТ СН'!$G$6-'СЕТ СН'!$G$22</f>
        <v>1421.25038475</v>
      </c>
      <c r="K74" s="36">
        <f>SUMIFS(СВЦЭМ!$C$39:$C$782,СВЦЭМ!$A$39:$A$782,$A74,СВЦЭМ!$B$39:$B$782,K$47)+'СЕТ СН'!$G$12+СВЦЭМ!$D$10+'СЕТ СН'!$G$6-'СЕТ СН'!$G$22</f>
        <v>1352.44037217</v>
      </c>
      <c r="L74" s="36">
        <f>SUMIFS(СВЦЭМ!$C$39:$C$782,СВЦЭМ!$A$39:$A$782,$A74,СВЦЭМ!$B$39:$B$782,L$47)+'СЕТ СН'!$G$12+СВЦЭМ!$D$10+'СЕТ СН'!$G$6-'СЕТ СН'!$G$22</f>
        <v>1368.0696792000001</v>
      </c>
      <c r="M74" s="36">
        <f>SUMIFS(СВЦЭМ!$C$39:$C$782,СВЦЭМ!$A$39:$A$782,$A74,СВЦЭМ!$B$39:$B$782,M$47)+'СЕТ СН'!$G$12+СВЦЭМ!$D$10+'СЕТ СН'!$G$6-'СЕТ СН'!$G$22</f>
        <v>1359.9917551999999</v>
      </c>
      <c r="N74" s="36">
        <f>SUMIFS(СВЦЭМ!$C$39:$C$782,СВЦЭМ!$A$39:$A$782,$A74,СВЦЭМ!$B$39:$B$782,N$47)+'СЕТ СН'!$G$12+СВЦЭМ!$D$10+'СЕТ СН'!$G$6-'СЕТ СН'!$G$22</f>
        <v>1433.12815327</v>
      </c>
      <c r="O74" s="36">
        <f>SUMIFS(СВЦЭМ!$C$39:$C$782,СВЦЭМ!$A$39:$A$782,$A74,СВЦЭМ!$B$39:$B$782,O$47)+'СЕТ СН'!$G$12+СВЦЭМ!$D$10+'СЕТ СН'!$G$6-'СЕТ СН'!$G$22</f>
        <v>1480.88381082</v>
      </c>
      <c r="P74" s="36">
        <f>SUMIFS(СВЦЭМ!$C$39:$C$782,СВЦЭМ!$A$39:$A$782,$A74,СВЦЭМ!$B$39:$B$782,P$47)+'СЕТ СН'!$G$12+СВЦЭМ!$D$10+'СЕТ СН'!$G$6-'СЕТ СН'!$G$22</f>
        <v>1498.8001540499999</v>
      </c>
      <c r="Q74" s="36">
        <f>SUMIFS(СВЦЭМ!$C$39:$C$782,СВЦЭМ!$A$39:$A$782,$A74,СВЦЭМ!$B$39:$B$782,Q$47)+'СЕТ СН'!$G$12+СВЦЭМ!$D$10+'СЕТ СН'!$G$6-'СЕТ СН'!$G$22</f>
        <v>1486.90410933</v>
      </c>
      <c r="R74" s="36">
        <f>SUMIFS(СВЦЭМ!$C$39:$C$782,СВЦЭМ!$A$39:$A$782,$A74,СВЦЭМ!$B$39:$B$782,R$47)+'СЕТ СН'!$G$12+СВЦЭМ!$D$10+'СЕТ СН'!$G$6-'СЕТ СН'!$G$22</f>
        <v>1417.53978523</v>
      </c>
      <c r="S74" s="36">
        <f>SUMIFS(СВЦЭМ!$C$39:$C$782,СВЦЭМ!$A$39:$A$782,$A74,СВЦЭМ!$B$39:$B$782,S$47)+'СЕТ СН'!$G$12+СВЦЭМ!$D$10+'СЕТ СН'!$G$6-'СЕТ СН'!$G$22</f>
        <v>1436.3171097300001</v>
      </c>
      <c r="T74" s="36">
        <f>SUMIFS(СВЦЭМ!$C$39:$C$782,СВЦЭМ!$A$39:$A$782,$A74,СВЦЭМ!$B$39:$B$782,T$47)+'СЕТ СН'!$G$12+СВЦЭМ!$D$10+'СЕТ СН'!$G$6-'СЕТ СН'!$G$22</f>
        <v>1419.01073963</v>
      </c>
      <c r="U74" s="36">
        <f>SUMIFS(СВЦЭМ!$C$39:$C$782,СВЦЭМ!$A$39:$A$782,$A74,СВЦЭМ!$B$39:$B$782,U$47)+'СЕТ СН'!$G$12+СВЦЭМ!$D$10+'СЕТ СН'!$G$6-'СЕТ СН'!$G$22</f>
        <v>1437.6329816699999</v>
      </c>
      <c r="V74" s="36">
        <f>SUMIFS(СВЦЭМ!$C$39:$C$782,СВЦЭМ!$A$39:$A$782,$A74,СВЦЭМ!$B$39:$B$782,V$47)+'СЕТ СН'!$G$12+СВЦЭМ!$D$10+'СЕТ СН'!$G$6-'СЕТ СН'!$G$22</f>
        <v>1434.82785072</v>
      </c>
      <c r="W74" s="36">
        <f>SUMIFS(СВЦЭМ!$C$39:$C$782,СВЦЭМ!$A$39:$A$782,$A74,СВЦЭМ!$B$39:$B$782,W$47)+'СЕТ СН'!$G$12+СВЦЭМ!$D$10+'СЕТ СН'!$G$6-'СЕТ СН'!$G$22</f>
        <v>1429.7372949600001</v>
      </c>
      <c r="X74" s="36">
        <f>SUMIFS(СВЦЭМ!$C$39:$C$782,СВЦЭМ!$A$39:$A$782,$A74,СВЦЭМ!$B$39:$B$782,X$47)+'СЕТ СН'!$G$12+СВЦЭМ!$D$10+'СЕТ СН'!$G$6-'СЕТ СН'!$G$22</f>
        <v>1428.1037549600001</v>
      </c>
      <c r="Y74" s="36">
        <f>SUMIFS(СВЦЭМ!$C$39:$C$782,СВЦЭМ!$A$39:$A$782,$A74,СВЦЭМ!$B$39:$B$782,Y$47)+'СЕТ СН'!$G$12+СВЦЭМ!$D$10+'СЕТ СН'!$G$6-'СЕТ СН'!$G$22</f>
        <v>1477.1641084400001</v>
      </c>
    </row>
    <row r="75" spans="1:27" ht="15.75" x14ac:dyDescent="0.2">
      <c r="A75" s="35">
        <f t="shared" si="1"/>
        <v>44558</v>
      </c>
      <c r="B75" s="36">
        <f>SUMIFS(СВЦЭМ!$C$39:$C$782,СВЦЭМ!$A$39:$A$782,$A75,СВЦЭМ!$B$39:$B$782,B$47)+'СЕТ СН'!$G$12+СВЦЭМ!$D$10+'СЕТ СН'!$G$6-'СЕТ СН'!$G$22</f>
        <v>1442.6324340200001</v>
      </c>
      <c r="C75" s="36">
        <f>SUMIFS(СВЦЭМ!$C$39:$C$782,СВЦЭМ!$A$39:$A$782,$A75,СВЦЭМ!$B$39:$B$782,C$47)+'СЕТ СН'!$G$12+СВЦЭМ!$D$10+'СЕТ СН'!$G$6-'СЕТ СН'!$G$22</f>
        <v>1455.15713828</v>
      </c>
      <c r="D75" s="36">
        <f>SUMIFS(СВЦЭМ!$C$39:$C$782,СВЦЭМ!$A$39:$A$782,$A75,СВЦЭМ!$B$39:$B$782,D$47)+'СЕТ СН'!$G$12+СВЦЭМ!$D$10+'СЕТ СН'!$G$6-'СЕТ СН'!$G$22</f>
        <v>1481.5671311900001</v>
      </c>
      <c r="E75" s="36">
        <f>SUMIFS(СВЦЭМ!$C$39:$C$782,СВЦЭМ!$A$39:$A$782,$A75,СВЦЭМ!$B$39:$B$782,E$47)+'СЕТ СН'!$G$12+СВЦЭМ!$D$10+'СЕТ СН'!$G$6-'СЕТ СН'!$G$22</f>
        <v>1491.7181131100001</v>
      </c>
      <c r="F75" s="36">
        <f>SUMIFS(СВЦЭМ!$C$39:$C$782,СВЦЭМ!$A$39:$A$782,$A75,СВЦЭМ!$B$39:$B$782,F$47)+'СЕТ СН'!$G$12+СВЦЭМ!$D$10+'СЕТ СН'!$G$6-'СЕТ СН'!$G$22</f>
        <v>1464.8152227099999</v>
      </c>
      <c r="G75" s="36">
        <f>SUMIFS(СВЦЭМ!$C$39:$C$782,СВЦЭМ!$A$39:$A$782,$A75,СВЦЭМ!$B$39:$B$782,G$47)+'СЕТ СН'!$G$12+СВЦЭМ!$D$10+'СЕТ СН'!$G$6-'СЕТ СН'!$G$22</f>
        <v>1372.7845380000001</v>
      </c>
      <c r="H75" s="36">
        <f>SUMIFS(СВЦЭМ!$C$39:$C$782,СВЦЭМ!$A$39:$A$782,$A75,СВЦЭМ!$B$39:$B$782,H$47)+'СЕТ СН'!$G$12+СВЦЭМ!$D$10+'СЕТ СН'!$G$6-'СЕТ СН'!$G$22</f>
        <v>1390.3361161400001</v>
      </c>
      <c r="I75" s="36">
        <f>SUMIFS(СВЦЭМ!$C$39:$C$782,СВЦЭМ!$A$39:$A$782,$A75,СВЦЭМ!$B$39:$B$782,I$47)+'СЕТ СН'!$G$12+СВЦЭМ!$D$10+'СЕТ СН'!$G$6-'СЕТ СН'!$G$22</f>
        <v>1383.54549709</v>
      </c>
      <c r="J75" s="36">
        <f>SUMIFS(СВЦЭМ!$C$39:$C$782,СВЦЭМ!$A$39:$A$782,$A75,СВЦЭМ!$B$39:$B$782,J$47)+'СЕТ СН'!$G$12+СВЦЭМ!$D$10+'СЕТ СН'!$G$6-'СЕТ СН'!$G$22</f>
        <v>1401.5350145500001</v>
      </c>
      <c r="K75" s="36">
        <f>SUMIFS(СВЦЭМ!$C$39:$C$782,СВЦЭМ!$A$39:$A$782,$A75,СВЦЭМ!$B$39:$B$782,K$47)+'СЕТ СН'!$G$12+СВЦЭМ!$D$10+'СЕТ СН'!$G$6-'СЕТ СН'!$G$22</f>
        <v>1359.0358215799999</v>
      </c>
      <c r="L75" s="36">
        <f>SUMIFS(СВЦЭМ!$C$39:$C$782,СВЦЭМ!$A$39:$A$782,$A75,СВЦЭМ!$B$39:$B$782,L$47)+'СЕТ СН'!$G$12+СВЦЭМ!$D$10+'СЕТ СН'!$G$6-'СЕТ СН'!$G$22</f>
        <v>1364.14000214</v>
      </c>
      <c r="M75" s="36">
        <f>SUMIFS(СВЦЭМ!$C$39:$C$782,СВЦЭМ!$A$39:$A$782,$A75,СВЦЭМ!$B$39:$B$782,M$47)+'СЕТ СН'!$G$12+СВЦЭМ!$D$10+'СЕТ СН'!$G$6-'СЕТ СН'!$G$22</f>
        <v>1378.36922602</v>
      </c>
      <c r="N75" s="36">
        <f>SUMIFS(СВЦЭМ!$C$39:$C$782,СВЦЭМ!$A$39:$A$782,$A75,СВЦЭМ!$B$39:$B$782,N$47)+'СЕТ СН'!$G$12+СВЦЭМ!$D$10+'СЕТ СН'!$G$6-'СЕТ СН'!$G$22</f>
        <v>1379.7417645200001</v>
      </c>
      <c r="O75" s="36">
        <f>SUMIFS(СВЦЭМ!$C$39:$C$782,СВЦЭМ!$A$39:$A$782,$A75,СВЦЭМ!$B$39:$B$782,O$47)+'СЕТ СН'!$G$12+СВЦЭМ!$D$10+'СЕТ СН'!$G$6-'СЕТ СН'!$G$22</f>
        <v>1429.1599142</v>
      </c>
      <c r="P75" s="36">
        <f>SUMIFS(СВЦЭМ!$C$39:$C$782,СВЦЭМ!$A$39:$A$782,$A75,СВЦЭМ!$B$39:$B$782,P$47)+'СЕТ СН'!$G$12+СВЦЭМ!$D$10+'СЕТ СН'!$G$6-'СЕТ СН'!$G$22</f>
        <v>1427.4587985600001</v>
      </c>
      <c r="Q75" s="36">
        <f>SUMIFS(СВЦЭМ!$C$39:$C$782,СВЦЭМ!$A$39:$A$782,$A75,СВЦЭМ!$B$39:$B$782,Q$47)+'СЕТ СН'!$G$12+СВЦЭМ!$D$10+'СЕТ СН'!$G$6-'СЕТ СН'!$G$22</f>
        <v>1419.2462491599999</v>
      </c>
      <c r="R75" s="36">
        <f>SUMIFS(СВЦЭМ!$C$39:$C$782,СВЦЭМ!$A$39:$A$782,$A75,СВЦЭМ!$B$39:$B$782,R$47)+'СЕТ СН'!$G$12+СВЦЭМ!$D$10+'СЕТ СН'!$G$6-'СЕТ СН'!$G$22</f>
        <v>1420.1657126100001</v>
      </c>
      <c r="S75" s="36">
        <f>SUMIFS(СВЦЭМ!$C$39:$C$782,СВЦЭМ!$A$39:$A$782,$A75,СВЦЭМ!$B$39:$B$782,S$47)+'СЕТ СН'!$G$12+СВЦЭМ!$D$10+'СЕТ СН'!$G$6-'СЕТ СН'!$G$22</f>
        <v>1424.90128918</v>
      </c>
      <c r="T75" s="36">
        <f>SUMIFS(СВЦЭМ!$C$39:$C$782,СВЦЭМ!$A$39:$A$782,$A75,СВЦЭМ!$B$39:$B$782,T$47)+'СЕТ СН'!$G$12+СВЦЭМ!$D$10+'СЕТ СН'!$G$6-'СЕТ СН'!$G$22</f>
        <v>1414.0323614399999</v>
      </c>
      <c r="U75" s="36">
        <f>SUMIFS(СВЦЭМ!$C$39:$C$782,СВЦЭМ!$A$39:$A$782,$A75,СВЦЭМ!$B$39:$B$782,U$47)+'СЕТ СН'!$G$12+СВЦЭМ!$D$10+'СЕТ СН'!$G$6-'СЕТ СН'!$G$22</f>
        <v>1429.2292630700001</v>
      </c>
      <c r="V75" s="36">
        <f>SUMIFS(СВЦЭМ!$C$39:$C$782,СВЦЭМ!$A$39:$A$782,$A75,СВЦЭМ!$B$39:$B$782,V$47)+'СЕТ СН'!$G$12+СВЦЭМ!$D$10+'СЕТ СН'!$G$6-'СЕТ СН'!$G$22</f>
        <v>1410.7669693400001</v>
      </c>
      <c r="W75" s="36">
        <f>SUMIFS(СВЦЭМ!$C$39:$C$782,СВЦЭМ!$A$39:$A$782,$A75,СВЦЭМ!$B$39:$B$782,W$47)+'СЕТ СН'!$G$12+СВЦЭМ!$D$10+'СЕТ СН'!$G$6-'СЕТ СН'!$G$22</f>
        <v>1421.4174332</v>
      </c>
      <c r="X75" s="36">
        <f>SUMIFS(СВЦЭМ!$C$39:$C$782,СВЦЭМ!$A$39:$A$782,$A75,СВЦЭМ!$B$39:$B$782,X$47)+'СЕТ СН'!$G$12+СВЦЭМ!$D$10+'СЕТ СН'!$G$6-'СЕТ СН'!$G$22</f>
        <v>1457.04863742</v>
      </c>
      <c r="Y75" s="36">
        <f>SUMIFS(СВЦЭМ!$C$39:$C$782,СВЦЭМ!$A$39:$A$782,$A75,СВЦЭМ!$B$39:$B$782,Y$47)+'СЕТ СН'!$G$12+СВЦЭМ!$D$10+'СЕТ СН'!$G$6-'СЕТ СН'!$G$22</f>
        <v>1460.10968439</v>
      </c>
    </row>
    <row r="76" spans="1:27" ht="15.75" x14ac:dyDescent="0.2">
      <c r="A76" s="35">
        <f t="shared" si="1"/>
        <v>44559</v>
      </c>
      <c r="B76" s="36">
        <f>SUMIFS(СВЦЭМ!$C$39:$C$782,СВЦЭМ!$A$39:$A$782,$A76,СВЦЭМ!$B$39:$B$782,B$47)+'СЕТ СН'!$G$12+СВЦЭМ!$D$10+'СЕТ СН'!$G$6-'СЕТ СН'!$G$22</f>
        <v>1465.1635270700001</v>
      </c>
      <c r="C76" s="36">
        <f>SUMIFS(СВЦЭМ!$C$39:$C$782,СВЦЭМ!$A$39:$A$782,$A76,СВЦЭМ!$B$39:$B$782,C$47)+'СЕТ СН'!$G$12+СВЦЭМ!$D$10+'СЕТ СН'!$G$6-'СЕТ СН'!$G$22</f>
        <v>1470.3105168899999</v>
      </c>
      <c r="D76" s="36">
        <f>SUMIFS(СВЦЭМ!$C$39:$C$782,СВЦЭМ!$A$39:$A$782,$A76,СВЦЭМ!$B$39:$B$782,D$47)+'СЕТ СН'!$G$12+СВЦЭМ!$D$10+'СЕТ СН'!$G$6-'СЕТ СН'!$G$22</f>
        <v>1483.5119079999999</v>
      </c>
      <c r="E76" s="36">
        <f>SUMIFS(СВЦЭМ!$C$39:$C$782,СВЦЭМ!$A$39:$A$782,$A76,СВЦЭМ!$B$39:$B$782,E$47)+'СЕТ СН'!$G$12+СВЦЭМ!$D$10+'СЕТ СН'!$G$6-'СЕТ СН'!$G$22</f>
        <v>1493.6985979799999</v>
      </c>
      <c r="F76" s="36">
        <f>SUMIFS(СВЦЭМ!$C$39:$C$782,СВЦЭМ!$A$39:$A$782,$A76,СВЦЭМ!$B$39:$B$782,F$47)+'СЕТ СН'!$G$12+СВЦЭМ!$D$10+'СЕТ СН'!$G$6-'СЕТ СН'!$G$22</f>
        <v>1464.9102490400001</v>
      </c>
      <c r="G76" s="36">
        <f>SUMIFS(СВЦЭМ!$C$39:$C$782,СВЦЭМ!$A$39:$A$782,$A76,СВЦЭМ!$B$39:$B$782,G$47)+'СЕТ СН'!$G$12+СВЦЭМ!$D$10+'СЕТ СН'!$G$6-'СЕТ СН'!$G$22</f>
        <v>1388.9901162400001</v>
      </c>
      <c r="H76" s="36">
        <f>SUMIFS(СВЦЭМ!$C$39:$C$782,СВЦЭМ!$A$39:$A$782,$A76,СВЦЭМ!$B$39:$B$782,H$47)+'СЕТ СН'!$G$12+СВЦЭМ!$D$10+'СЕТ СН'!$G$6-'СЕТ СН'!$G$22</f>
        <v>1398.80560444</v>
      </c>
      <c r="I76" s="36">
        <f>SUMIFS(СВЦЭМ!$C$39:$C$782,СВЦЭМ!$A$39:$A$782,$A76,СВЦЭМ!$B$39:$B$782,I$47)+'СЕТ СН'!$G$12+СВЦЭМ!$D$10+'СЕТ СН'!$G$6-'СЕТ СН'!$G$22</f>
        <v>1385.7283665300001</v>
      </c>
      <c r="J76" s="36">
        <f>SUMIFS(СВЦЭМ!$C$39:$C$782,СВЦЭМ!$A$39:$A$782,$A76,СВЦЭМ!$B$39:$B$782,J$47)+'СЕТ СН'!$G$12+СВЦЭМ!$D$10+'СЕТ СН'!$G$6-'СЕТ СН'!$G$22</f>
        <v>1396.6520701300001</v>
      </c>
      <c r="K76" s="36">
        <f>SUMIFS(СВЦЭМ!$C$39:$C$782,СВЦЭМ!$A$39:$A$782,$A76,СВЦЭМ!$B$39:$B$782,K$47)+'СЕТ СН'!$G$12+СВЦЭМ!$D$10+'СЕТ СН'!$G$6-'СЕТ СН'!$G$22</f>
        <v>1408.2465313</v>
      </c>
      <c r="L76" s="36">
        <f>SUMIFS(СВЦЭМ!$C$39:$C$782,СВЦЭМ!$A$39:$A$782,$A76,СВЦЭМ!$B$39:$B$782,L$47)+'СЕТ СН'!$G$12+СВЦЭМ!$D$10+'СЕТ СН'!$G$6-'СЕТ СН'!$G$22</f>
        <v>1414.9055380300001</v>
      </c>
      <c r="M76" s="36">
        <f>SUMIFS(СВЦЭМ!$C$39:$C$782,СВЦЭМ!$A$39:$A$782,$A76,СВЦЭМ!$B$39:$B$782,M$47)+'СЕТ СН'!$G$12+СВЦЭМ!$D$10+'СЕТ СН'!$G$6-'СЕТ СН'!$G$22</f>
        <v>1418.2872761799999</v>
      </c>
      <c r="N76" s="36">
        <f>SUMIFS(СВЦЭМ!$C$39:$C$782,СВЦЭМ!$A$39:$A$782,$A76,СВЦЭМ!$B$39:$B$782,N$47)+'СЕТ СН'!$G$12+СВЦЭМ!$D$10+'СЕТ СН'!$G$6-'СЕТ СН'!$G$22</f>
        <v>1415.7098610800001</v>
      </c>
      <c r="O76" s="36">
        <f>SUMIFS(СВЦЭМ!$C$39:$C$782,СВЦЭМ!$A$39:$A$782,$A76,СВЦЭМ!$B$39:$B$782,O$47)+'СЕТ СН'!$G$12+СВЦЭМ!$D$10+'СЕТ СН'!$G$6-'СЕТ СН'!$G$22</f>
        <v>1407.11749457</v>
      </c>
      <c r="P76" s="36">
        <f>SUMIFS(СВЦЭМ!$C$39:$C$782,СВЦЭМ!$A$39:$A$782,$A76,СВЦЭМ!$B$39:$B$782,P$47)+'СЕТ СН'!$G$12+СВЦЭМ!$D$10+'СЕТ СН'!$G$6-'СЕТ СН'!$G$22</f>
        <v>1399.92663954</v>
      </c>
      <c r="Q76" s="36">
        <f>SUMIFS(СВЦЭМ!$C$39:$C$782,СВЦЭМ!$A$39:$A$782,$A76,СВЦЭМ!$B$39:$B$782,Q$47)+'СЕТ СН'!$G$12+СВЦЭМ!$D$10+'СЕТ СН'!$G$6-'СЕТ СН'!$G$22</f>
        <v>1398.90470757</v>
      </c>
      <c r="R76" s="36">
        <f>SUMIFS(СВЦЭМ!$C$39:$C$782,СВЦЭМ!$A$39:$A$782,$A76,СВЦЭМ!$B$39:$B$782,R$47)+'СЕТ СН'!$G$12+СВЦЭМ!$D$10+'СЕТ СН'!$G$6-'СЕТ СН'!$G$22</f>
        <v>1400.6494288200001</v>
      </c>
      <c r="S76" s="36">
        <f>SUMIFS(СВЦЭМ!$C$39:$C$782,СВЦЭМ!$A$39:$A$782,$A76,СВЦЭМ!$B$39:$B$782,S$47)+'СЕТ СН'!$G$12+СВЦЭМ!$D$10+'СЕТ СН'!$G$6-'СЕТ СН'!$G$22</f>
        <v>1412.7357007200001</v>
      </c>
      <c r="T76" s="36">
        <f>SUMIFS(СВЦЭМ!$C$39:$C$782,СВЦЭМ!$A$39:$A$782,$A76,СВЦЭМ!$B$39:$B$782,T$47)+'СЕТ СН'!$G$12+СВЦЭМ!$D$10+'СЕТ СН'!$G$6-'СЕТ СН'!$G$22</f>
        <v>1413.09392531</v>
      </c>
      <c r="U76" s="36">
        <f>SUMIFS(СВЦЭМ!$C$39:$C$782,СВЦЭМ!$A$39:$A$782,$A76,СВЦЭМ!$B$39:$B$782,U$47)+'СЕТ СН'!$G$12+СВЦЭМ!$D$10+'СЕТ СН'!$G$6-'СЕТ СН'!$G$22</f>
        <v>1412.48629551</v>
      </c>
      <c r="V76" s="36">
        <f>SUMIFS(СВЦЭМ!$C$39:$C$782,СВЦЭМ!$A$39:$A$782,$A76,СВЦЭМ!$B$39:$B$782,V$47)+'СЕТ СН'!$G$12+СВЦЭМ!$D$10+'СЕТ СН'!$G$6-'СЕТ СН'!$G$22</f>
        <v>1399.3240227200001</v>
      </c>
      <c r="W76" s="36">
        <f>SUMIFS(СВЦЭМ!$C$39:$C$782,СВЦЭМ!$A$39:$A$782,$A76,СВЦЭМ!$B$39:$B$782,W$47)+'СЕТ СН'!$G$12+СВЦЭМ!$D$10+'СЕТ СН'!$G$6-'СЕТ СН'!$G$22</f>
        <v>1397.7217803799999</v>
      </c>
      <c r="X76" s="36">
        <f>SUMIFS(СВЦЭМ!$C$39:$C$782,СВЦЭМ!$A$39:$A$782,$A76,СВЦЭМ!$B$39:$B$782,X$47)+'СЕТ СН'!$G$12+СВЦЭМ!$D$10+'СЕТ СН'!$G$6-'СЕТ СН'!$G$22</f>
        <v>1449.6037531300001</v>
      </c>
      <c r="Y76" s="36">
        <f>SUMIFS(СВЦЭМ!$C$39:$C$782,СВЦЭМ!$A$39:$A$782,$A76,СВЦЭМ!$B$39:$B$782,Y$47)+'СЕТ СН'!$G$12+СВЦЭМ!$D$10+'СЕТ СН'!$G$6-'СЕТ СН'!$G$22</f>
        <v>1457.6241523799999</v>
      </c>
    </row>
    <row r="77" spans="1:27" ht="15.75" x14ac:dyDescent="0.2">
      <c r="A77" s="35">
        <f t="shared" si="1"/>
        <v>44560</v>
      </c>
      <c r="B77" s="36">
        <f>SUMIFS(СВЦЭМ!$C$39:$C$782,СВЦЭМ!$A$39:$A$782,$A77,СВЦЭМ!$B$39:$B$782,B$47)+'СЕТ СН'!$G$12+СВЦЭМ!$D$10+'СЕТ СН'!$G$6-'СЕТ СН'!$G$22</f>
        <v>1476.55495574</v>
      </c>
      <c r="C77" s="36">
        <f>SUMIFS(СВЦЭМ!$C$39:$C$782,СВЦЭМ!$A$39:$A$782,$A77,СВЦЭМ!$B$39:$B$782,C$47)+'СЕТ СН'!$G$12+СВЦЭМ!$D$10+'СЕТ СН'!$G$6-'СЕТ СН'!$G$22</f>
        <v>1481.35778065</v>
      </c>
      <c r="D77" s="36">
        <f>SUMIFS(СВЦЭМ!$C$39:$C$782,СВЦЭМ!$A$39:$A$782,$A77,СВЦЭМ!$B$39:$B$782,D$47)+'СЕТ СН'!$G$12+СВЦЭМ!$D$10+'СЕТ СН'!$G$6-'СЕТ СН'!$G$22</f>
        <v>1505.1215534099999</v>
      </c>
      <c r="E77" s="36">
        <f>SUMIFS(СВЦЭМ!$C$39:$C$782,СВЦЭМ!$A$39:$A$782,$A77,СВЦЭМ!$B$39:$B$782,E$47)+'СЕТ СН'!$G$12+СВЦЭМ!$D$10+'СЕТ СН'!$G$6-'СЕТ СН'!$G$22</f>
        <v>1520.27940969</v>
      </c>
      <c r="F77" s="36">
        <f>SUMIFS(СВЦЭМ!$C$39:$C$782,СВЦЭМ!$A$39:$A$782,$A77,СВЦЭМ!$B$39:$B$782,F$47)+'СЕТ СН'!$G$12+СВЦЭМ!$D$10+'СЕТ СН'!$G$6-'СЕТ СН'!$G$22</f>
        <v>1491.6732946700001</v>
      </c>
      <c r="G77" s="36">
        <f>SUMIFS(СВЦЭМ!$C$39:$C$782,СВЦЭМ!$A$39:$A$782,$A77,СВЦЭМ!$B$39:$B$782,G$47)+'СЕТ СН'!$G$12+СВЦЭМ!$D$10+'СЕТ СН'!$G$6-'СЕТ СН'!$G$22</f>
        <v>1416.41584195</v>
      </c>
      <c r="H77" s="36">
        <f>SUMIFS(СВЦЭМ!$C$39:$C$782,СВЦЭМ!$A$39:$A$782,$A77,СВЦЭМ!$B$39:$B$782,H$47)+'СЕТ СН'!$G$12+СВЦЭМ!$D$10+'СЕТ СН'!$G$6-'СЕТ СН'!$G$22</f>
        <v>1410.0575429800001</v>
      </c>
      <c r="I77" s="36">
        <f>SUMIFS(СВЦЭМ!$C$39:$C$782,СВЦЭМ!$A$39:$A$782,$A77,СВЦЭМ!$B$39:$B$782,I$47)+'СЕТ СН'!$G$12+СВЦЭМ!$D$10+'СЕТ СН'!$G$6-'СЕТ СН'!$G$22</f>
        <v>1428.5406885100001</v>
      </c>
      <c r="J77" s="36">
        <f>SUMIFS(СВЦЭМ!$C$39:$C$782,СВЦЭМ!$A$39:$A$782,$A77,СВЦЭМ!$B$39:$B$782,J$47)+'СЕТ СН'!$G$12+СВЦЭМ!$D$10+'СЕТ СН'!$G$6-'СЕТ СН'!$G$22</f>
        <v>1429.48642823</v>
      </c>
      <c r="K77" s="36">
        <f>SUMIFS(СВЦЭМ!$C$39:$C$782,СВЦЭМ!$A$39:$A$782,$A77,СВЦЭМ!$B$39:$B$782,K$47)+'СЕТ СН'!$G$12+СВЦЭМ!$D$10+'СЕТ СН'!$G$6-'СЕТ СН'!$G$22</f>
        <v>1443.02973077</v>
      </c>
      <c r="L77" s="36">
        <f>SUMIFS(СВЦЭМ!$C$39:$C$782,СВЦЭМ!$A$39:$A$782,$A77,СВЦЭМ!$B$39:$B$782,L$47)+'СЕТ СН'!$G$12+СВЦЭМ!$D$10+'СЕТ СН'!$G$6-'СЕТ СН'!$G$22</f>
        <v>1444.66648695</v>
      </c>
      <c r="M77" s="36">
        <f>SUMIFS(СВЦЭМ!$C$39:$C$782,СВЦЭМ!$A$39:$A$782,$A77,СВЦЭМ!$B$39:$B$782,M$47)+'СЕТ СН'!$G$12+СВЦЭМ!$D$10+'СЕТ СН'!$G$6-'СЕТ СН'!$G$22</f>
        <v>1434.7719478000001</v>
      </c>
      <c r="N77" s="36">
        <f>SUMIFS(СВЦЭМ!$C$39:$C$782,СВЦЭМ!$A$39:$A$782,$A77,СВЦЭМ!$B$39:$B$782,N$47)+'СЕТ СН'!$G$12+СВЦЭМ!$D$10+'СЕТ СН'!$G$6-'СЕТ СН'!$G$22</f>
        <v>1443.3143247099999</v>
      </c>
      <c r="O77" s="36">
        <f>SUMIFS(СВЦЭМ!$C$39:$C$782,СВЦЭМ!$A$39:$A$782,$A77,СВЦЭМ!$B$39:$B$782,O$47)+'СЕТ СН'!$G$12+СВЦЭМ!$D$10+'СЕТ СН'!$G$6-'СЕТ СН'!$G$22</f>
        <v>1439.8015120699999</v>
      </c>
      <c r="P77" s="36">
        <f>SUMIFS(СВЦЭМ!$C$39:$C$782,СВЦЭМ!$A$39:$A$782,$A77,СВЦЭМ!$B$39:$B$782,P$47)+'СЕТ СН'!$G$12+СВЦЭМ!$D$10+'СЕТ СН'!$G$6-'СЕТ СН'!$G$22</f>
        <v>1432.3722909400001</v>
      </c>
      <c r="Q77" s="36">
        <f>SUMIFS(СВЦЭМ!$C$39:$C$782,СВЦЭМ!$A$39:$A$782,$A77,СВЦЭМ!$B$39:$B$782,Q$47)+'СЕТ СН'!$G$12+СВЦЭМ!$D$10+'СЕТ СН'!$G$6-'СЕТ СН'!$G$22</f>
        <v>1424.11058888</v>
      </c>
      <c r="R77" s="36">
        <f>SUMIFS(СВЦЭМ!$C$39:$C$782,СВЦЭМ!$A$39:$A$782,$A77,СВЦЭМ!$B$39:$B$782,R$47)+'СЕТ СН'!$G$12+СВЦЭМ!$D$10+'СЕТ СН'!$G$6-'СЕТ СН'!$G$22</f>
        <v>1419.3356404599999</v>
      </c>
      <c r="S77" s="36">
        <f>SUMIFS(СВЦЭМ!$C$39:$C$782,СВЦЭМ!$A$39:$A$782,$A77,СВЦЭМ!$B$39:$B$782,S$47)+'СЕТ СН'!$G$12+СВЦЭМ!$D$10+'СЕТ СН'!$G$6-'СЕТ СН'!$G$22</f>
        <v>1408.3168938700001</v>
      </c>
      <c r="T77" s="36">
        <f>SUMIFS(СВЦЭМ!$C$39:$C$782,СВЦЭМ!$A$39:$A$782,$A77,СВЦЭМ!$B$39:$B$782,T$47)+'СЕТ СН'!$G$12+СВЦЭМ!$D$10+'СЕТ СН'!$G$6-'СЕТ СН'!$G$22</f>
        <v>1426.8442063499999</v>
      </c>
      <c r="U77" s="36">
        <f>SUMIFS(СВЦЭМ!$C$39:$C$782,СВЦЭМ!$A$39:$A$782,$A77,СВЦЭМ!$B$39:$B$782,U$47)+'СЕТ СН'!$G$12+СВЦЭМ!$D$10+'СЕТ СН'!$G$6-'СЕТ СН'!$G$22</f>
        <v>1422.3834661999999</v>
      </c>
      <c r="V77" s="36">
        <f>SUMIFS(СВЦЭМ!$C$39:$C$782,СВЦЭМ!$A$39:$A$782,$A77,СВЦЭМ!$B$39:$B$782,V$47)+'СЕТ СН'!$G$12+СВЦЭМ!$D$10+'СЕТ СН'!$G$6-'СЕТ СН'!$G$22</f>
        <v>1410.92174116</v>
      </c>
      <c r="W77" s="36">
        <f>SUMIFS(СВЦЭМ!$C$39:$C$782,СВЦЭМ!$A$39:$A$782,$A77,СВЦЭМ!$B$39:$B$782,W$47)+'СЕТ СН'!$G$12+СВЦЭМ!$D$10+'СЕТ СН'!$G$6-'СЕТ СН'!$G$22</f>
        <v>1409.81079544</v>
      </c>
      <c r="X77" s="36">
        <f>SUMIFS(СВЦЭМ!$C$39:$C$782,СВЦЭМ!$A$39:$A$782,$A77,СВЦЭМ!$B$39:$B$782,X$47)+'СЕТ СН'!$G$12+СВЦЭМ!$D$10+'СЕТ СН'!$G$6-'СЕТ СН'!$G$22</f>
        <v>1467.7466720100001</v>
      </c>
      <c r="Y77" s="36">
        <f>SUMIFS(СВЦЭМ!$C$39:$C$782,СВЦЭМ!$A$39:$A$782,$A77,СВЦЭМ!$B$39:$B$782,Y$47)+'СЕТ СН'!$G$12+СВЦЭМ!$D$10+'СЕТ СН'!$G$6-'СЕТ СН'!$G$22</f>
        <v>1479.9129424800001</v>
      </c>
      <c r="AA77" s="37"/>
    </row>
    <row r="78" spans="1:27" ht="15.75" x14ac:dyDescent="0.2">
      <c r="A78" s="35">
        <f t="shared" si="1"/>
        <v>44561</v>
      </c>
      <c r="B78" s="36">
        <f>SUMIFS(СВЦЭМ!$C$39:$C$782,СВЦЭМ!$A$39:$A$782,$A78,СВЦЭМ!$B$39:$B$782,B$47)+'СЕТ СН'!$G$12+СВЦЭМ!$D$10+'СЕТ СН'!$G$6-'СЕТ СН'!$G$22</f>
        <v>1512.26301384</v>
      </c>
      <c r="C78" s="36">
        <f>SUMIFS(СВЦЭМ!$C$39:$C$782,СВЦЭМ!$A$39:$A$782,$A78,СВЦЭМ!$B$39:$B$782,C$47)+'СЕТ СН'!$G$12+СВЦЭМ!$D$10+'СЕТ СН'!$G$6-'СЕТ СН'!$G$22</f>
        <v>1499.60361373</v>
      </c>
      <c r="D78" s="36">
        <f>SUMIFS(СВЦЭМ!$C$39:$C$782,СВЦЭМ!$A$39:$A$782,$A78,СВЦЭМ!$B$39:$B$782,D$47)+'СЕТ СН'!$G$12+СВЦЭМ!$D$10+'СЕТ СН'!$G$6-'СЕТ СН'!$G$22</f>
        <v>1434.0284465500001</v>
      </c>
      <c r="E78" s="36">
        <f>SUMIFS(СВЦЭМ!$C$39:$C$782,СВЦЭМ!$A$39:$A$782,$A78,СВЦЭМ!$B$39:$B$782,E$47)+'СЕТ СН'!$G$12+СВЦЭМ!$D$10+'СЕТ СН'!$G$6-'СЕТ СН'!$G$22</f>
        <v>1503.5478932999999</v>
      </c>
      <c r="F78" s="36">
        <f>SUMIFS(СВЦЭМ!$C$39:$C$782,СВЦЭМ!$A$39:$A$782,$A78,СВЦЭМ!$B$39:$B$782,F$47)+'СЕТ СН'!$G$12+СВЦЭМ!$D$10+'СЕТ СН'!$G$6-'СЕТ СН'!$G$22</f>
        <v>1503.48176158</v>
      </c>
      <c r="G78" s="36">
        <f>SUMIFS(СВЦЭМ!$C$39:$C$782,СВЦЭМ!$A$39:$A$782,$A78,СВЦЭМ!$B$39:$B$782,G$47)+'СЕТ СН'!$G$12+СВЦЭМ!$D$10+'СЕТ СН'!$G$6-'СЕТ СН'!$G$22</f>
        <v>1410.47493332</v>
      </c>
      <c r="H78" s="36">
        <f>SUMIFS(СВЦЭМ!$C$39:$C$782,СВЦЭМ!$A$39:$A$782,$A78,СВЦЭМ!$B$39:$B$782,H$47)+'СЕТ СН'!$G$12+СВЦЭМ!$D$10+'СЕТ СН'!$G$6-'СЕТ СН'!$G$22</f>
        <v>1425.10421376</v>
      </c>
      <c r="I78" s="36">
        <f>SUMIFS(СВЦЭМ!$C$39:$C$782,СВЦЭМ!$A$39:$A$782,$A78,СВЦЭМ!$B$39:$B$782,I$47)+'СЕТ СН'!$G$12+СВЦЭМ!$D$10+'СЕТ СН'!$G$6-'СЕТ СН'!$G$22</f>
        <v>1428.9527492899999</v>
      </c>
      <c r="J78" s="36">
        <f>SUMIFS(СВЦЭМ!$C$39:$C$782,СВЦЭМ!$A$39:$A$782,$A78,СВЦЭМ!$B$39:$B$782,J$47)+'СЕТ СН'!$G$12+СВЦЭМ!$D$10+'СЕТ СН'!$G$6-'СЕТ СН'!$G$22</f>
        <v>1464.9828368799999</v>
      </c>
      <c r="K78" s="36">
        <f>SUMIFS(СВЦЭМ!$C$39:$C$782,СВЦЭМ!$A$39:$A$782,$A78,СВЦЭМ!$B$39:$B$782,K$47)+'СЕТ СН'!$G$12+СВЦЭМ!$D$10+'СЕТ СН'!$G$6-'СЕТ СН'!$G$22</f>
        <v>1436.45888081</v>
      </c>
      <c r="L78" s="36">
        <f>SUMIFS(СВЦЭМ!$C$39:$C$782,СВЦЭМ!$A$39:$A$782,$A78,СВЦЭМ!$B$39:$B$782,L$47)+'СЕТ СН'!$G$12+СВЦЭМ!$D$10+'СЕТ СН'!$G$6-'СЕТ СН'!$G$22</f>
        <v>1457.25205955</v>
      </c>
      <c r="M78" s="36">
        <f>SUMIFS(СВЦЭМ!$C$39:$C$782,СВЦЭМ!$A$39:$A$782,$A78,СВЦЭМ!$B$39:$B$782,M$47)+'СЕТ СН'!$G$12+СВЦЭМ!$D$10+'СЕТ СН'!$G$6-'СЕТ СН'!$G$22</f>
        <v>1450.63386287</v>
      </c>
      <c r="N78" s="36">
        <f>SUMIFS(СВЦЭМ!$C$39:$C$782,СВЦЭМ!$A$39:$A$782,$A78,СВЦЭМ!$B$39:$B$782,N$47)+'СЕТ СН'!$G$12+СВЦЭМ!$D$10+'СЕТ СН'!$G$6-'СЕТ СН'!$G$22</f>
        <v>1443.0814923200001</v>
      </c>
      <c r="O78" s="36">
        <f>SUMIFS(СВЦЭМ!$C$39:$C$782,СВЦЭМ!$A$39:$A$782,$A78,СВЦЭМ!$B$39:$B$782,O$47)+'СЕТ СН'!$G$12+СВЦЭМ!$D$10+'СЕТ СН'!$G$6-'СЕТ СН'!$G$22</f>
        <v>1426.70475541</v>
      </c>
      <c r="P78" s="36">
        <f>SUMIFS(СВЦЭМ!$C$39:$C$782,СВЦЭМ!$A$39:$A$782,$A78,СВЦЭМ!$B$39:$B$782,P$47)+'СЕТ СН'!$G$12+СВЦЭМ!$D$10+'СЕТ СН'!$G$6-'СЕТ СН'!$G$22</f>
        <v>1431.59258032</v>
      </c>
      <c r="Q78" s="36">
        <f>SUMIFS(СВЦЭМ!$C$39:$C$782,СВЦЭМ!$A$39:$A$782,$A78,СВЦЭМ!$B$39:$B$782,Q$47)+'СЕТ СН'!$G$12+СВЦЭМ!$D$10+'СЕТ СН'!$G$6-'СЕТ СН'!$G$22</f>
        <v>1431.34441668</v>
      </c>
      <c r="R78" s="36">
        <f>SUMIFS(СВЦЭМ!$C$39:$C$782,СВЦЭМ!$A$39:$A$782,$A78,СВЦЭМ!$B$39:$B$782,R$47)+'СЕТ СН'!$G$12+СВЦЭМ!$D$10+'СЕТ СН'!$G$6-'СЕТ СН'!$G$22</f>
        <v>1423.7041347900001</v>
      </c>
      <c r="S78" s="36">
        <f>SUMIFS(СВЦЭМ!$C$39:$C$782,СВЦЭМ!$A$39:$A$782,$A78,СВЦЭМ!$B$39:$B$782,S$47)+'СЕТ СН'!$G$12+СВЦЭМ!$D$10+'СЕТ СН'!$G$6-'СЕТ СН'!$G$22</f>
        <v>1444.9583805899999</v>
      </c>
      <c r="T78" s="36">
        <f>SUMIFS(СВЦЭМ!$C$39:$C$782,СВЦЭМ!$A$39:$A$782,$A78,СВЦЭМ!$B$39:$B$782,T$47)+'СЕТ СН'!$G$12+СВЦЭМ!$D$10+'СЕТ СН'!$G$6-'СЕТ СН'!$G$22</f>
        <v>1459.7199123099999</v>
      </c>
      <c r="U78" s="36">
        <f>SUMIFS(СВЦЭМ!$C$39:$C$782,СВЦЭМ!$A$39:$A$782,$A78,СВЦЭМ!$B$39:$B$782,U$47)+'СЕТ СН'!$G$12+СВЦЭМ!$D$10+'СЕТ СН'!$G$6-'СЕТ СН'!$G$22</f>
        <v>1459.98556884</v>
      </c>
      <c r="V78" s="36">
        <f>SUMIFS(СВЦЭМ!$C$39:$C$782,СВЦЭМ!$A$39:$A$782,$A78,СВЦЭМ!$B$39:$B$782,V$47)+'СЕТ СН'!$G$12+СВЦЭМ!$D$10+'СЕТ СН'!$G$6-'СЕТ СН'!$G$22</f>
        <v>1444.3897180500001</v>
      </c>
      <c r="W78" s="36">
        <f>SUMIFS(СВЦЭМ!$C$39:$C$782,СВЦЭМ!$A$39:$A$782,$A78,СВЦЭМ!$B$39:$B$782,W$47)+'СЕТ СН'!$G$12+СВЦЭМ!$D$10+'СЕТ СН'!$G$6-'СЕТ СН'!$G$22</f>
        <v>1445.09333586</v>
      </c>
      <c r="X78" s="36">
        <f>SUMIFS(СВЦЭМ!$C$39:$C$782,СВЦЭМ!$A$39:$A$782,$A78,СВЦЭМ!$B$39:$B$782,X$47)+'СЕТ СН'!$G$12+СВЦЭМ!$D$10+'СЕТ СН'!$G$6-'СЕТ СН'!$G$22</f>
        <v>1464.0831490800001</v>
      </c>
      <c r="Y78" s="36">
        <f>SUMIFS(СВЦЭМ!$C$39:$C$782,СВЦЭМ!$A$39:$A$782,$A78,СВЦЭМ!$B$39:$B$782,Y$47)+'СЕТ СН'!$G$12+СВЦЭМ!$D$10+'СЕТ СН'!$G$6-'СЕТ СН'!$G$22</f>
        <v>1476.7921175000001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01.12.2021</v>
      </c>
      <c r="B84" s="36">
        <f>SUMIFS(СВЦЭМ!$C$39:$C$782,СВЦЭМ!$A$39:$A$782,$A84,СВЦЭМ!$B$39:$B$782,B$83)+'СЕТ СН'!$H$12+СВЦЭМ!$D$10+'СЕТ СН'!$H$6-'СЕТ СН'!$H$22</f>
        <v>1458.8409081900002</v>
      </c>
      <c r="C84" s="36">
        <f>SUMIFS(СВЦЭМ!$C$39:$C$782,СВЦЭМ!$A$39:$A$782,$A84,СВЦЭМ!$B$39:$B$782,C$83)+'СЕТ СН'!$H$12+СВЦЭМ!$D$10+'СЕТ СН'!$H$6-'СЕТ СН'!$H$22</f>
        <v>1475.1382384700003</v>
      </c>
      <c r="D84" s="36">
        <f>SUMIFS(СВЦЭМ!$C$39:$C$782,СВЦЭМ!$A$39:$A$782,$A84,СВЦЭМ!$B$39:$B$782,D$83)+'СЕТ СН'!$H$12+СВЦЭМ!$D$10+'СЕТ СН'!$H$6-'СЕТ СН'!$H$22</f>
        <v>1510.4961989400001</v>
      </c>
      <c r="E84" s="36">
        <f>SUMIFS(СВЦЭМ!$C$39:$C$782,СВЦЭМ!$A$39:$A$782,$A84,СВЦЭМ!$B$39:$B$782,E$83)+'СЕТ СН'!$H$12+СВЦЭМ!$D$10+'СЕТ СН'!$H$6-'СЕТ СН'!$H$22</f>
        <v>1514.8634781800001</v>
      </c>
      <c r="F84" s="36">
        <f>SUMIFS(СВЦЭМ!$C$39:$C$782,СВЦЭМ!$A$39:$A$782,$A84,СВЦЭМ!$B$39:$B$782,F$83)+'СЕТ СН'!$H$12+СВЦЭМ!$D$10+'СЕТ СН'!$H$6-'СЕТ СН'!$H$22</f>
        <v>1529.2332955400002</v>
      </c>
      <c r="G84" s="36">
        <f>SUMIFS(СВЦЭМ!$C$39:$C$782,СВЦЭМ!$A$39:$A$782,$A84,СВЦЭМ!$B$39:$B$782,G$83)+'СЕТ СН'!$H$12+СВЦЭМ!$D$10+'СЕТ СН'!$H$6-'СЕТ СН'!$H$22</f>
        <v>1509.2579011900002</v>
      </c>
      <c r="H84" s="36">
        <f>SUMIFS(СВЦЭМ!$C$39:$C$782,СВЦЭМ!$A$39:$A$782,$A84,СВЦЭМ!$B$39:$B$782,H$83)+'СЕТ СН'!$H$12+СВЦЭМ!$D$10+'СЕТ СН'!$H$6-'СЕТ СН'!$H$22</f>
        <v>1476.4049133300002</v>
      </c>
      <c r="I84" s="36">
        <f>SUMIFS(СВЦЭМ!$C$39:$C$782,СВЦЭМ!$A$39:$A$782,$A84,СВЦЭМ!$B$39:$B$782,I$83)+'СЕТ СН'!$H$12+СВЦЭМ!$D$10+'СЕТ СН'!$H$6-'СЕТ СН'!$H$22</f>
        <v>1459.5497937700002</v>
      </c>
      <c r="J84" s="36">
        <f>SUMIFS(СВЦЭМ!$C$39:$C$782,СВЦЭМ!$A$39:$A$782,$A84,СВЦЭМ!$B$39:$B$782,J$83)+'СЕТ СН'!$H$12+СВЦЭМ!$D$10+'СЕТ СН'!$H$6-'СЕТ СН'!$H$22</f>
        <v>1450.6077921800002</v>
      </c>
      <c r="K84" s="36">
        <f>SUMIFS(СВЦЭМ!$C$39:$C$782,СВЦЭМ!$A$39:$A$782,$A84,СВЦЭМ!$B$39:$B$782,K$83)+'СЕТ СН'!$H$12+СВЦЭМ!$D$10+'СЕТ СН'!$H$6-'СЕТ СН'!$H$22</f>
        <v>1457.8217586300002</v>
      </c>
      <c r="L84" s="36">
        <f>SUMIFS(СВЦЭМ!$C$39:$C$782,СВЦЭМ!$A$39:$A$782,$A84,СВЦЭМ!$B$39:$B$782,L$83)+'СЕТ СН'!$H$12+СВЦЭМ!$D$10+'СЕТ СН'!$H$6-'СЕТ СН'!$H$22</f>
        <v>1417.5816758200001</v>
      </c>
      <c r="M84" s="36">
        <f>SUMIFS(СВЦЭМ!$C$39:$C$782,СВЦЭМ!$A$39:$A$782,$A84,СВЦЭМ!$B$39:$B$782,M$83)+'СЕТ СН'!$H$12+СВЦЭМ!$D$10+'СЕТ СН'!$H$6-'СЕТ СН'!$H$22</f>
        <v>1418.8948860900002</v>
      </c>
      <c r="N84" s="36">
        <f>SUMIFS(СВЦЭМ!$C$39:$C$782,СВЦЭМ!$A$39:$A$782,$A84,СВЦЭМ!$B$39:$B$782,N$83)+'СЕТ СН'!$H$12+СВЦЭМ!$D$10+'СЕТ СН'!$H$6-'СЕТ СН'!$H$22</f>
        <v>1433.4634167000002</v>
      </c>
      <c r="O84" s="36">
        <f>SUMIFS(СВЦЭМ!$C$39:$C$782,СВЦЭМ!$A$39:$A$782,$A84,СВЦЭМ!$B$39:$B$782,O$83)+'СЕТ СН'!$H$12+СВЦЭМ!$D$10+'СЕТ СН'!$H$6-'СЕТ СН'!$H$22</f>
        <v>1434.4694206400002</v>
      </c>
      <c r="P84" s="36">
        <f>SUMIFS(СВЦЭМ!$C$39:$C$782,СВЦЭМ!$A$39:$A$782,$A84,СВЦЭМ!$B$39:$B$782,P$83)+'СЕТ СН'!$H$12+СВЦЭМ!$D$10+'СЕТ СН'!$H$6-'СЕТ СН'!$H$22</f>
        <v>1443.3613335900002</v>
      </c>
      <c r="Q84" s="36">
        <f>SUMIFS(СВЦЭМ!$C$39:$C$782,СВЦЭМ!$A$39:$A$782,$A84,СВЦЭМ!$B$39:$B$782,Q$83)+'СЕТ СН'!$H$12+СВЦЭМ!$D$10+'СЕТ СН'!$H$6-'СЕТ СН'!$H$22</f>
        <v>1450.4102523800002</v>
      </c>
      <c r="R84" s="36">
        <f>SUMIFS(СВЦЭМ!$C$39:$C$782,СВЦЭМ!$A$39:$A$782,$A84,СВЦЭМ!$B$39:$B$782,R$83)+'СЕТ СН'!$H$12+СВЦЭМ!$D$10+'СЕТ СН'!$H$6-'СЕТ СН'!$H$22</f>
        <v>1447.3691779300002</v>
      </c>
      <c r="S84" s="36">
        <f>SUMIFS(СВЦЭМ!$C$39:$C$782,СВЦЭМ!$A$39:$A$782,$A84,СВЦЭМ!$B$39:$B$782,S$83)+'СЕТ СН'!$H$12+СВЦЭМ!$D$10+'СЕТ СН'!$H$6-'СЕТ СН'!$H$22</f>
        <v>1429.7388527300002</v>
      </c>
      <c r="T84" s="36">
        <f>SUMIFS(СВЦЭМ!$C$39:$C$782,СВЦЭМ!$A$39:$A$782,$A84,СВЦЭМ!$B$39:$B$782,T$83)+'СЕТ СН'!$H$12+СВЦЭМ!$D$10+'СЕТ СН'!$H$6-'СЕТ СН'!$H$22</f>
        <v>1405.2688716000002</v>
      </c>
      <c r="U84" s="36">
        <f>SUMIFS(СВЦЭМ!$C$39:$C$782,СВЦЭМ!$A$39:$A$782,$A84,СВЦЭМ!$B$39:$B$782,U$83)+'СЕТ СН'!$H$12+СВЦЭМ!$D$10+'СЕТ СН'!$H$6-'СЕТ СН'!$H$22</f>
        <v>1414.38727844</v>
      </c>
      <c r="V84" s="36">
        <f>SUMIFS(СВЦЭМ!$C$39:$C$782,СВЦЭМ!$A$39:$A$782,$A84,СВЦЭМ!$B$39:$B$782,V$83)+'СЕТ СН'!$H$12+СВЦЭМ!$D$10+'СЕТ СН'!$H$6-'СЕТ СН'!$H$22</f>
        <v>1429.0268251100001</v>
      </c>
      <c r="W84" s="36">
        <f>SUMIFS(СВЦЭМ!$C$39:$C$782,СВЦЭМ!$A$39:$A$782,$A84,СВЦЭМ!$B$39:$B$782,W$83)+'СЕТ СН'!$H$12+СВЦЭМ!$D$10+'СЕТ СН'!$H$6-'СЕТ СН'!$H$22</f>
        <v>1434.8706048500001</v>
      </c>
      <c r="X84" s="36">
        <f>SUMIFS(СВЦЭМ!$C$39:$C$782,СВЦЭМ!$A$39:$A$782,$A84,СВЦЭМ!$B$39:$B$782,X$83)+'СЕТ СН'!$H$12+СВЦЭМ!$D$10+'СЕТ СН'!$H$6-'СЕТ СН'!$H$22</f>
        <v>1433.6432309300001</v>
      </c>
      <c r="Y84" s="36">
        <f>SUMIFS(СВЦЭМ!$C$39:$C$782,СВЦЭМ!$A$39:$A$782,$A84,СВЦЭМ!$B$39:$B$782,Y$83)+'СЕТ СН'!$H$12+СВЦЭМ!$D$10+'СЕТ СН'!$H$6-'СЕТ СН'!$H$22</f>
        <v>1447.3302004900002</v>
      </c>
    </row>
    <row r="85" spans="1:25" ht="15.75" x14ac:dyDescent="0.2">
      <c r="A85" s="35">
        <f>A84+1</f>
        <v>44532</v>
      </c>
      <c r="B85" s="36">
        <f>SUMIFS(СВЦЭМ!$C$39:$C$782,СВЦЭМ!$A$39:$A$782,$A85,СВЦЭМ!$B$39:$B$782,B$83)+'СЕТ СН'!$H$12+СВЦЭМ!$D$10+'СЕТ СН'!$H$6-'СЕТ СН'!$H$22</f>
        <v>1474.2955889100001</v>
      </c>
      <c r="C85" s="36">
        <f>SUMIFS(СВЦЭМ!$C$39:$C$782,СВЦЭМ!$A$39:$A$782,$A85,СВЦЭМ!$B$39:$B$782,C$83)+'СЕТ СН'!$H$12+СВЦЭМ!$D$10+'СЕТ СН'!$H$6-'СЕТ СН'!$H$22</f>
        <v>1469.3121743500001</v>
      </c>
      <c r="D85" s="36">
        <f>SUMIFS(СВЦЭМ!$C$39:$C$782,СВЦЭМ!$A$39:$A$782,$A85,СВЦЭМ!$B$39:$B$782,D$83)+'СЕТ СН'!$H$12+СВЦЭМ!$D$10+'СЕТ СН'!$H$6-'СЕТ СН'!$H$22</f>
        <v>1442.4215420100002</v>
      </c>
      <c r="E85" s="36">
        <f>SUMIFS(СВЦЭМ!$C$39:$C$782,СВЦЭМ!$A$39:$A$782,$A85,СВЦЭМ!$B$39:$B$782,E$83)+'СЕТ СН'!$H$12+СВЦЭМ!$D$10+'СЕТ СН'!$H$6-'СЕТ СН'!$H$22</f>
        <v>1459.1123127700002</v>
      </c>
      <c r="F85" s="36">
        <f>SUMIFS(СВЦЭМ!$C$39:$C$782,СВЦЭМ!$A$39:$A$782,$A85,СВЦЭМ!$B$39:$B$782,F$83)+'СЕТ СН'!$H$12+СВЦЭМ!$D$10+'СЕТ СН'!$H$6-'СЕТ СН'!$H$22</f>
        <v>1469.3367025900002</v>
      </c>
      <c r="G85" s="36">
        <f>SUMIFS(СВЦЭМ!$C$39:$C$782,СВЦЭМ!$A$39:$A$782,$A85,СВЦЭМ!$B$39:$B$782,G$83)+'СЕТ СН'!$H$12+СВЦЭМ!$D$10+'СЕТ СН'!$H$6-'СЕТ СН'!$H$22</f>
        <v>1466.5165383800002</v>
      </c>
      <c r="H85" s="36">
        <f>SUMIFS(СВЦЭМ!$C$39:$C$782,СВЦЭМ!$A$39:$A$782,$A85,СВЦЭМ!$B$39:$B$782,H$83)+'СЕТ СН'!$H$12+СВЦЭМ!$D$10+'СЕТ СН'!$H$6-'СЕТ СН'!$H$22</f>
        <v>1480.4769324400002</v>
      </c>
      <c r="I85" s="36">
        <f>SUMIFS(СВЦЭМ!$C$39:$C$782,СВЦЭМ!$A$39:$A$782,$A85,СВЦЭМ!$B$39:$B$782,I$83)+'СЕТ СН'!$H$12+СВЦЭМ!$D$10+'СЕТ СН'!$H$6-'СЕТ СН'!$H$22</f>
        <v>1537.9306371200003</v>
      </c>
      <c r="J85" s="36">
        <f>SUMIFS(СВЦЭМ!$C$39:$C$782,СВЦЭМ!$A$39:$A$782,$A85,СВЦЭМ!$B$39:$B$782,J$83)+'СЕТ СН'!$H$12+СВЦЭМ!$D$10+'СЕТ СН'!$H$6-'СЕТ СН'!$H$22</f>
        <v>1536.5763197900001</v>
      </c>
      <c r="K85" s="36">
        <f>SUMIFS(СВЦЭМ!$C$39:$C$782,СВЦЭМ!$A$39:$A$782,$A85,СВЦЭМ!$B$39:$B$782,K$83)+'СЕТ СН'!$H$12+СВЦЭМ!$D$10+'СЕТ СН'!$H$6-'СЕТ СН'!$H$22</f>
        <v>1560.6193895900001</v>
      </c>
      <c r="L85" s="36">
        <f>SUMIFS(СВЦЭМ!$C$39:$C$782,СВЦЭМ!$A$39:$A$782,$A85,СВЦЭМ!$B$39:$B$782,L$83)+'СЕТ СН'!$H$12+СВЦЭМ!$D$10+'СЕТ СН'!$H$6-'СЕТ СН'!$H$22</f>
        <v>1570.78693924</v>
      </c>
      <c r="M85" s="36">
        <f>SUMIFS(СВЦЭМ!$C$39:$C$782,СВЦЭМ!$A$39:$A$782,$A85,СВЦЭМ!$B$39:$B$782,M$83)+'СЕТ СН'!$H$12+СВЦЭМ!$D$10+'СЕТ СН'!$H$6-'СЕТ СН'!$H$22</f>
        <v>1566.8045504700001</v>
      </c>
      <c r="N85" s="36">
        <f>SUMIFS(СВЦЭМ!$C$39:$C$782,СВЦЭМ!$A$39:$A$782,$A85,СВЦЭМ!$B$39:$B$782,N$83)+'СЕТ СН'!$H$12+СВЦЭМ!$D$10+'СЕТ СН'!$H$6-'СЕТ СН'!$H$22</f>
        <v>1557.7211471100002</v>
      </c>
      <c r="O85" s="36">
        <f>SUMIFS(СВЦЭМ!$C$39:$C$782,СВЦЭМ!$A$39:$A$782,$A85,СВЦЭМ!$B$39:$B$782,O$83)+'СЕТ СН'!$H$12+СВЦЭМ!$D$10+'СЕТ СН'!$H$6-'СЕТ СН'!$H$22</f>
        <v>1629.0690458200002</v>
      </c>
      <c r="P85" s="36">
        <f>SUMIFS(СВЦЭМ!$C$39:$C$782,СВЦЭМ!$A$39:$A$782,$A85,СВЦЭМ!$B$39:$B$782,P$83)+'СЕТ СН'!$H$12+СВЦЭМ!$D$10+'СЕТ СН'!$H$6-'СЕТ СН'!$H$22</f>
        <v>1622.8323953400002</v>
      </c>
      <c r="Q85" s="36">
        <f>SUMIFS(СВЦЭМ!$C$39:$C$782,СВЦЭМ!$A$39:$A$782,$A85,СВЦЭМ!$B$39:$B$782,Q$83)+'СЕТ СН'!$H$12+СВЦЭМ!$D$10+'СЕТ СН'!$H$6-'СЕТ СН'!$H$22</f>
        <v>1616.9384839300001</v>
      </c>
      <c r="R85" s="36">
        <f>SUMIFS(СВЦЭМ!$C$39:$C$782,СВЦЭМ!$A$39:$A$782,$A85,СВЦЭМ!$B$39:$B$782,R$83)+'СЕТ СН'!$H$12+СВЦЭМ!$D$10+'СЕТ СН'!$H$6-'СЕТ СН'!$H$22</f>
        <v>1550.1583016800002</v>
      </c>
      <c r="S85" s="36">
        <f>SUMIFS(СВЦЭМ!$C$39:$C$782,СВЦЭМ!$A$39:$A$782,$A85,СВЦЭМ!$B$39:$B$782,S$83)+'СЕТ СН'!$H$12+СВЦЭМ!$D$10+'СЕТ СН'!$H$6-'СЕТ СН'!$H$22</f>
        <v>1536.3909669100001</v>
      </c>
      <c r="T85" s="36">
        <f>SUMIFS(СВЦЭМ!$C$39:$C$782,СВЦЭМ!$A$39:$A$782,$A85,СВЦЭМ!$B$39:$B$782,T$83)+'СЕТ СН'!$H$12+СВЦЭМ!$D$10+'СЕТ СН'!$H$6-'СЕТ СН'!$H$22</f>
        <v>1487.8825091500003</v>
      </c>
      <c r="U85" s="36">
        <f>SUMIFS(СВЦЭМ!$C$39:$C$782,СВЦЭМ!$A$39:$A$782,$A85,СВЦЭМ!$B$39:$B$782,U$83)+'СЕТ СН'!$H$12+СВЦЭМ!$D$10+'СЕТ СН'!$H$6-'СЕТ СН'!$H$22</f>
        <v>1523.9093235600001</v>
      </c>
      <c r="V85" s="36">
        <f>SUMIFS(СВЦЭМ!$C$39:$C$782,СВЦЭМ!$A$39:$A$782,$A85,СВЦЭМ!$B$39:$B$782,V$83)+'СЕТ СН'!$H$12+СВЦЭМ!$D$10+'СЕТ СН'!$H$6-'СЕТ СН'!$H$22</f>
        <v>1535.6787121700002</v>
      </c>
      <c r="W85" s="36">
        <f>SUMIFS(СВЦЭМ!$C$39:$C$782,СВЦЭМ!$A$39:$A$782,$A85,СВЦЭМ!$B$39:$B$782,W$83)+'СЕТ СН'!$H$12+СВЦЭМ!$D$10+'СЕТ СН'!$H$6-'СЕТ СН'!$H$22</f>
        <v>1541.9489944700001</v>
      </c>
      <c r="X85" s="36">
        <f>SUMIFS(СВЦЭМ!$C$39:$C$782,СВЦЭМ!$A$39:$A$782,$A85,СВЦЭМ!$B$39:$B$782,X$83)+'СЕТ СН'!$H$12+СВЦЭМ!$D$10+'СЕТ СН'!$H$6-'СЕТ СН'!$H$22</f>
        <v>1607.9004791400002</v>
      </c>
      <c r="Y85" s="36">
        <f>SUMIFS(СВЦЭМ!$C$39:$C$782,СВЦЭМ!$A$39:$A$782,$A85,СВЦЭМ!$B$39:$B$782,Y$83)+'СЕТ СН'!$H$12+СВЦЭМ!$D$10+'СЕТ СН'!$H$6-'СЕТ СН'!$H$22</f>
        <v>1616.61284735</v>
      </c>
    </row>
    <row r="86" spans="1:25" ht="15.75" x14ac:dyDescent="0.2">
      <c r="A86" s="35">
        <f t="shared" ref="A86:A114" si="2">A85+1</f>
        <v>44533</v>
      </c>
      <c r="B86" s="36">
        <f>SUMIFS(СВЦЭМ!$C$39:$C$782,СВЦЭМ!$A$39:$A$782,$A86,СВЦЭМ!$B$39:$B$782,B$83)+'СЕТ СН'!$H$12+СВЦЭМ!$D$10+'СЕТ СН'!$H$6-'СЕТ СН'!$H$22</f>
        <v>1633.8974991900002</v>
      </c>
      <c r="C86" s="36">
        <f>SUMIFS(СВЦЭМ!$C$39:$C$782,СВЦЭМ!$A$39:$A$782,$A86,СВЦЭМ!$B$39:$B$782,C$83)+'СЕТ СН'!$H$12+СВЦЭМ!$D$10+'СЕТ СН'!$H$6-'СЕТ СН'!$H$22</f>
        <v>1626.6319927000002</v>
      </c>
      <c r="D86" s="36">
        <f>SUMIFS(СВЦЭМ!$C$39:$C$782,СВЦЭМ!$A$39:$A$782,$A86,СВЦЭМ!$B$39:$B$782,D$83)+'СЕТ СН'!$H$12+СВЦЭМ!$D$10+'СЕТ СН'!$H$6-'СЕТ СН'!$H$22</f>
        <v>1601.9788209400001</v>
      </c>
      <c r="E86" s="36">
        <f>SUMIFS(СВЦЭМ!$C$39:$C$782,СВЦЭМ!$A$39:$A$782,$A86,СВЦЭМ!$B$39:$B$782,E$83)+'СЕТ СН'!$H$12+СВЦЭМ!$D$10+'СЕТ СН'!$H$6-'СЕТ СН'!$H$22</f>
        <v>1600.0983383100001</v>
      </c>
      <c r="F86" s="36">
        <f>SUMIFS(СВЦЭМ!$C$39:$C$782,СВЦЭМ!$A$39:$A$782,$A86,СВЦЭМ!$B$39:$B$782,F$83)+'СЕТ СН'!$H$12+СВЦЭМ!$D$10+'СЕТ СН'!$H$6-'СЕТ СН'!$H$22</f>
        <v>1606.8138811300003</v>
      </c>
      <c r="G86" s="36">
        <f>SUMIFS(СВЦЭМ!$C$39:$C$782,СВЦЭМ!$A$39:$A$782,$A86,СВЦЭМ!$B$39:$B$782,G$83)+'СЕТ СН'!$H$12+СВЦЭМ!$D$10+'СЕТ СН'!$H$6-'СЕТ СН'!$H$22</f>
        <v>1539.5016968500001</v>
      </c>
      <c r="H86" s="36">
        <f>SUMIFS(СВЦЭМ!$C$39:$C$782,СВЦЭМ!$A$39:$A$782,$A86,СВЦЭМ!$B$39:$B$782,H$83)+'СЕТ СН'!$H$12+СВЦЭМ!$D$10+'СЕТ СН'!$H$6-'СЕТ СН'!$H$22</f>
        <v>1550.8899022300002</v>
      </c>
      <c r="I86" s="36">
        <f>SUMIFS(СВЦЭМ!$C$39:$C$782,СВЦЭМ!$A$39:$A$782,$A86,СВЦЭМ!$B$39:$B$782,I$83)+'СЕТ СН'!$H$12+СВЦЭМ!$D$10+'СЕТ СН'!$H$6-'СЕТ СН'!$H$22</f>
        <v>1565.4951474100001</v>
      </c>
      <c r="J86" s="36">
        <f>SUMIFS(СВЦЭМ!$C$39:$C$782,СВЦЭМ!$A$39:$A$782,$A86,СВЦЭМ!$B$39:$B$782,J$83)+'СЕТ СН'!$H$12+СВЦЭМ!$D$10+'СЕТ СН'!$H$6-'СЕТ СН'!$H$22</f>
        <v>1539.9939974900001</v>
      </c>
      <c r="K86" s="36">
        <f>SUMIFS(СВЦЭМ!$C$39:$C$782,СВЦЭМ!$A$39:$A$782,$A86,СВЦЭМ!$B$39:$B$782,K$83)+'СЕТ СН'!$H$12+СВЦЭМ!$D$10+'СЕТ СН'!$H$6-'СЕТ СН'!$H$22</f>
        <v>1543.7925358900002</v>
      </c>
      <c r="L86" s="36">
        <f>SUMIFS(СВЦЭМ!$C$39:$C$782,СВЦЭМ!$A$39:$A$782,$A86,СВЦЭМ!$B$39:$B$782,L$83)+'СЕТ СН'!$H$12+СВЦЭМ!$D$10+'СЕТ СН'!$H$6-'СЕТ СН'!$H$22</f>
        <v>1542.4181486500001</v>
      </c>
      <c r="M86" s="36">
        <f>SUMIFS(СВЦЭМ!$C$39:$C$782,СВЦЭМ!$A$39:$A$782,$A86,СВЦЭМ!$B$39:$B$782,M$83)+'СЕТ СН'!$H$12+СВЦЭМ!$D$10+'СЕТ СН'!$H$6-'СЕТ СН'!$H$22</f>
        <v>1552.5122011500002</v>
      </c>
      <c r="N86" s="36">
        <f>SUMIFS(СВЦЭМ!$C$39:$C$782,СВЦЭМ!$A$39:$A$782,$A86,СВЦЭМ!$B$39:$B$782,N$83)+'СЕТ СН'!$H$12+СВЦЭМ!$D$10+'СЕТ СН'!$H$6-'СЕТ СН'!$H$22</f>
        <v>1536.6826667000003</v>
      </c>
      <c r="O86" s="36">
        <f>SUMIFS(СВЦЭМ!$C$39:$C$782,СВЦЭМ!$A$39:$A$782,$A86,СВЦЭМ!$B$39:$B$782,O$83)+'СЕТ СН'!$H$12+СВЦЭМ!$D$10+'СЕТ СН'!$H$6-'СЕТ СН'!$H$22</f>
        <v>1552.3044196200001</v>
      </c>
      <c r="P86" s="36">
        <f>SUMIFS(СВЦЭМ!$C$39:$C$782,СВЦЭМ!$A$39:$A$782,$A86,СВЦЭМ!$B$39:$B$782,P$83)+'СЕТ СН'!$H$12+СВЦЭМ!$D$10+'СЕТ СН'!$H$6-'СЕТ СН'!$H$22</f>
        <v>1553.4222418300001</v>
      </c>
      <c r="Q86" s="36">
        <f>SUMIFS(СВЦЭМ!$C$39:$C$782,СВЦЭМ!$A$39:$A$782,$A86,СВЦЭМ!$B$39:$B$782,Q$83)+'СЕТ СН'!$H$12+СВЦЭМ!$D$10+'СЕТ СН'!$H$6-'СЕТ СН'!$H$22</f>
        <v>1552.2778733200003</v>
      </c>
      <c r="R86" s="36">
        <f>SUMIFS(СВЦЭМ!$C$39:$C$782,СВЦЭМ!$A$39:$A$782,$A86,СВЦЭМ!$B$39:$B$782,R$83)+'СЕТ СН'!$H$12+СВЦЭМ!$D$10+'СЕТ СН'!$H$6-'СЕТ СН'!$H$22</f>
        <v>1548.2403077400002</v>
      </c>
      <c r="S86" s="36">
        <f>SUMIFS(СВЦЭМ!$C$39:$C$782,СВЦЭМ!$A$39:$A$782,$A86,СВЦЭМ!$B$39:$B$782,S$83)+'СЕТ СН'!$H$12+СВЦЭМ!$D$10+'СЕТ СН'!$H$6-'СЕТ СН'!$H$22</f>
        <v>1547.1385357600002</v>
      </c>
      <c r="T86" s="36">
        <f>SUMIFS(СВЦЭМ!$C$39:$C$782,СВЦЭМ!$A$39:$A$782,$A86,СВЦЭМ!$B$39:$B$782,T$83)+'СЕТ СН'!$H$12+СВЦЭМ!$D$10+'СЕТ СН'!$H$6-'СЕТ СН'!$H$22</f>
        <v>1558.8876508500002</v>
      </c>
      <c r="U86" s="36">
        <f>SUMIFS(СВЦЭМ!$C$39:$C$782,СВЦЭМ!$A$39:$A$782,$A86,СВЦЭМ!$B$39:$B$782,U$83)+'СЕТ СН'!$H$12+СВЦЭМ!$D$10+'СЕТ СН'!$H$6-'СЕТ СН'!$H$22</f>
        <v>1551.98256446</v>
      </c>
      <c r="V86" s="36">
        <f>SUMIFS(СВЦЭМ!$C$39:$C$782,СВЦЭМ!$A$39:$A$782,$A86,СВЦЭМ!$B$39:$B$782,V$83)+'СЕТ СН'!$H$12+СВЦЭМ!$D$10+'СЕТ СН'!$H$6-'СЕТ СН'!$H$22</f>
        <v>1555.0791785000001</v>
      </c>
      <c r="W86" s="36">
        <f>SUMIFS(СВЦЭМ!$C$39:$C$782,СВЦЭМ!$A$39:$A$782,$A86,СВЦЭМ!$B$39:$B$782,W$83)+'СЕТ СН'!$H$12+СВЦЭМ!$D$10+'СЕТ СН'!$H$6-'СЕТ СН'!$H$22</f>
        <v>1570.7706421000003</v>
      </c>
      <c r="X86" s="36">
        <f>SUMIFS(СВЦЭМ!$C$39:$C$782,СВЦЭМ!$A$39:$A$782,$A86,СВЦЭМ!$B$39:$B$782,X$83)+'СЕТ СН'!$H$12+СВЦЭМ!$D$10+'СЕТ СН'!$H$6-'СЕТ СН'!$H$22</f>
        <v>1557.1347343100001</v>
      </c>
      <c r="Y86" s="36">
        <f>SUMIFS(СВЦЭМ!$C$39:$C$782,СВЦЭМ!$A$39:$A$782,$A86,СВЦЭМ!$B$39:$B$782,Y$83)+'СЕТ СН'!$H$12+СВЦЭМ!$D$10+'СЕТ СН'!$H$6-'СЕТ СН'!$H$22</f>
        <v>1509.3220447200001</v>
      </c>
    </row>
    <row r="87" spans="1:25" ht="15.75" x14ac:dyDescent="0.2">
      <c r="A87" s="35">
        <f t="shared" si="2"/>
        <v>44534</v>
      </c>
      <c r="B87" s="36">
        <f>SUMIFS(СВЦЭМ!$C$39:$C$782,СВЦЭМ!$A$39:$A$782,$A87,СВЦЭМ!$B$39:$B$782,B$83)+'СЕТ СН'!$H$12+СВЦЭМ!$D$10+'СЕТ СН'!$H$6-'СЕТ СН'!$H$22</f>
        <v>1492.2443953000002</v>
      </c>
      <c r="C87" s="36">
        <f>SUMIFS(СВЦЭМ!$C$39:$C$782,СВЦЭМ!$A$39:$A$782,$A87,СВЦЭМ!$B$39:$B$782,C$83)+'СЕТ СН'!$H$12+СВЦЭМ!$D$10+'СЕТ СН'!$H$6-'СЕТ СН'!$H$22</f>
        <v>1460.2386325200002</v>
      </c>
      <c r="D87" s="36">
        <f>SUMIFS(СВЦЭМ!$C$39:$C$782,СВЦЭМ!$A$39:$A$782,$A87,СВЦЭМ!$B$39:$B$782,D$83)+'СЕТ СН'!$H$12+СВЦЭМ!$D$10+'СЕТ СН'!$H$6-'СЕТ СН'!$H$22</f>
        <v>1462.41704258</v>
      </c>
      <c r="E87" s="36">
        <f>SUMIFS(СВЦЭМ!$C$39:$C$782,СВЦЭМ!$A$39:$A$782,$A87,СВЦЭМ!$B$39:$B$782,E$83)+'СЕТ СН'!$H$12+СВЦЭМ!$D$10+'СЕТ СН'!$H$6-'СЕТ СН'!$H$22</f>
        <v>1462.5613352900002</v>
      </c>
      <c r="F87" s="36">
        <f>SUMIFS(СВЦЭМ!$C$39:$C$782,СВЦЭМ!$A$39:$A$782,$A87,СВЦЭМ!$B$39:$B$782,F$83)+'СЕТ СН'!$H$12+СВЦЭМ!$D$10+'СЕТ СН'!$H$6-'СЕТ СН'!$H$22</f>
        <v>1460.5086653900003</v>
      </c>
      <c r="G87" s="36">
        <f>SUMIFS(СВЦЭМ!$C$39:$C$782,СВЦЭМ!$A$39:$A$782,$A87,СВЦЭМ!$B$39:$B$782,G$83)+'СЕТ СН'!$H$12+СВЦЭМ!$D$10+'СЕТ СН'!$H$6-'СЕТ СН'!$H$22</f>
        <v>1442.4533871400001</v>
      </c>
      <c r="H87" s="36">
        <f>SUMIFS(СВЦЭМ!$C$39:$C$782,СВЦЭМ!$A$39:$A$782,$A87,СВЦЭМ!$B$39:$B$782,H$83)+'СЕТ СН'!$H$12+СВЦЭМ!$D$10+'СЕТ СН'!$H$6-'СЕТ СН'!$H$22</f>
        <v>1429.9414468700002</v>
      </c>
      <c r="I87" s="36">
        <f>SUMIFS(СВЦЭМ!$C$39:$C$782,СВЦЭМ!$A$39:$A$782,$A87,СВЦЭМ!$B$39:$B$782,I$83)+'СЕТ СН'!$H$12+СВЦЭМ!$D$10+'СЕТ СН'!$H$6-'СЕТ СН'!$H$22</f>
        <v>1411.3417905600002</v>
      </c>
      <c r="J87" s="36">
        <f>SUMIFS(СВЦЭМ!$C$39:$C$782,СВЦЭМ!$A$39:$A$782,$A87,СВЦЭМ!$B$39:$B$782,J$83)+'СЕТ СН'!$H$12+СВЦЭМ!$D$10+'СЕТ СН'!$H$6-'СЕТ СН'!$H$22</f>
        <v>1405.8675763100002</v>
      </c>
      <c r="K87" s="36">
        <f>SUMIFS(СВЦЭМ!$C$39:$C$782,СВЦЭМ!$A$39:$A$782,$A87,СВЦЭМ!$B$39:$B$782,K$83)+'СЕТ СН'!$H$12+СВЦЭМ!$D$10+'СЕТ СН'!$H$6-'СЕТ СН'!$H$22</f>
        <v>1442.3840385200001</v>
      </c>
      <c r="L87" s="36">
        <f>SUMIFS(СВЦЭМ!$C$39:$C$782,СВЦЭМ!$A$39:$A$782,$A87,СВЦЭМ!$B$39:$B$782,L$83)+'СЕТ СН'!$H$12+СВЦЭМ!$D$10+'СЕТ СН'!$H$6-'СЕТ СН'!$H$22</f>
        <v>1452.8224532700001</v>
      </c>
      <c r="M87" s="36">
        <f>SUMIFS(СВЦЭМ!$C$39:$C$782,СВЦЭМ!$A$39:$A$782,$A87,СВЦЭМ!$B$39:$B$782,M$83)+'СЕТ СН'!$H$12+СВЦЭМ!$D$10+'СЕТ СН'!$H$6-'СЕТ СН'!$H$22</f>
        <v>1448.6295281800001</v>
      </c>
      <c r="N87" s="36">
        <f>SUMIFS(СВЦЭМ!$C$39:$C$782,СВЦЭМ!$A$39:$A$782,$A87,СВЦЭМ!$B$39:$B$782,N$83)+'СЕТ СН'!$H$12+СВЦЭМ!$D$10+'СЕТ СН'!$H$6-'СЕТ СН'!$H$22</f>
        <v>1483.6148953100001</v>
      </c>
      <c r="O87" s="36">
        <f>SUMIFS(СВЦЭМ!$C$39:$C$782,СВЦЭМ!$A$39:$A$782,$A87,СВЦЭМ!$B$39:$B$782,O$83)+'СЕТ СН'!$H$12+СВЦЭМ!$D$10+'СЕТ СН'!$H$6-'СЕТ СН'!$H$22</f>
        <v>1502.8825240100002</v>
      </c>
      <c r="P87" s="36">
        <f>SUMIFS(СВЦЭМ!$C$39:$C$782,СВЦЭМ!$A$39:$A$782,$A87,СВЦЭМ!$B$39:$B$782,P$83)+'СЕТ СН'!$H$12+СВЦЭМ!$D$10+'СЕТ СН'!$H$6-'СЕТ СН'!$H$22</f>
        <v>1495.7556469500003</v>
      </c>
      <c r="Q87" s="36">
        <f>SUMIFS(СВЦЭМ!$C$39:$C$782,СВЦЭМ!$A$39:$A$782,$A87,СВЦЭМ!$B$39:$B$782,Q$83)+'СЕТ СН'!$H$12+СВЦЭМ!$D$10+'СЕТ СН'!$H$6-'СЕТ СН'!$H$22</f>
        <v>1487.1712933700001</v>
      </c>
      <c r="R87" s="36">
        <f>SUMIFS(СВЦЭМ!$C$39:$C$782,СВЦЭМ!$A$39:$A$782,$A87,СВЦЭМ!$B$39:$B$782,R$83)+'СЕТ СН'!$H$12+СВЦЭМ!$D$10+'СЕТ СН'!$H$6-'СЕТ СН'!$H$22</f>
        <v>1462.9593916000001</v>
      </c>
      <c r="S87" s="36">
        <f>SUMIFS(СВЦЭМ!$C$39:$C$782,СВЦЭМ!$A$39:$A$782,$A87,СВЦЭМ!$B$39:$B$782,S$83)+'СЕТ СН'!$H$12+СВЦЭМ!$D$10+'СЕТ СН'!$H$6-'СЕТ СН'!$H$22</f>
        <v>1430.9957658700002</v>
      </c>
      <c r="T87" s="36">
        <f>SUMIFS(СВЦЭМ!$C$39:$C$782,СВЦЭМ!$A$39:$A$782,$A87,СВЦЭМ!$B$39:$B$782,T$83)+'СЕТ СН'!$H$12+СВЦЭМ!$D$10+'СЕТ СН'!$H$6-'СЕТ СН'!$H$22</f>
        <v>1450.3093271200003</v>
      </c>
      <c r="U87" s="36">
        <f>SUMIFS(СВЦЭМ!$C$39:$C$782,СВЦЭМ!$A$39:$A$782,$A87,СВЦЭМ!$B$39:$B$782,U$83)+'СЕТ СН'!$H$12+СВЦЭМ!$D$10+'СЕТ СН'!$H$6-'СЕТ СН'!$H$22</f>
        <v>1454.4801209700001</v>
      </c>
      <c r="V87" s="36">
        <f>SUMIFS(СВЦЭМ!$C$39:$C$782,СВЦЭМ!$A$39:$A$782,$A87,СВЦЭМ!$B$39:$B$782,V$83)+'СЕТ СН'!$H$12+СВЦЭМ!$D$10+'СЕТ СН'!$H$6-'СЕТ СН'!$H$22</f>
        <v>1451.4372965900002</v>
      </c>
      <c r="W87" s="36">
        <f>SUMIFS(СВЦЭМ!$C$39:$C$782,СВЦЭМ!$A$39:$A$782,$A87,СВЦЭМ!$B$39:$B$782,W$83)+'СЕТ СН'!$H$12+СВЦЭМ!$D$10+'СЕТ СН'!$H$6-'СЕТ СН'!$H$22</f>
        <v>1450.7609494700002</v>
      </c>
      <c r="X87" s="36">
        <f>SUMIFS(СВЦЭМ!$C$39:$C$782,СВЦЭМ!$A$39:$A$782,$A87,СВЦЭМ!$B$39:$B$782,X$83)+'СЕТ СН'!$H$12+СВЦЭМ!$D$10+'СЕТ СН'!$H$6-'СЕТ СН'!$H$22</f>
        <v>1504.9163760700001</v>
      </c>
      <c r="Y87" s="36">
        <f>SUMIFS(СВЦЭМ!$C$39:$C$782,СВЦЭМ!$A$39:$A$782,$A87,СВЦЭМ!$B$39:$B$782,Y$83)+'СЕТ СН'!$H$12+СВЦЭМ!$D$10+'СЕТ СН'!$H$6-'СЕТ СН'!$H$22</f>
        <v>1481.9704425500001</v>
      </c>
    </row>
    <row r="88" spans="1:25" ht="15.75" x14ac:dyDescent="0.2">
      <c r="A88" s="35">
        <f t="shared" si="2"/>
        <v>44535</v>
      </c>
      <c r="B88" s="36">
        <f>SUMIFS(СВЦЭМ!$C$39:$C$782,СВЦЭМ!$A$39:$A$782,$A88,СВЦЭМ!$B$39:$B$782,B$83)+'СЕТ СН'!$H$12+СВЦЭМ!$D$10+'СЕТ СН'!$H$6-'СЕТ СН'!$H$22</f>
        <v>1473.3288859700001</v>
      </c>
      <c r="C88" s="36">
        <f>SUMIFS(СВЦЭМ!$C$39:$C$782,СВЦЭМ!$A$39:$A$782,$A88,СВЦЭМ!$B$39:$B$782,C$83)+'СЕТ СН'!$H$12+СВЦЭМ!$D$10+'СЕТ СН'!$H$6-'СЕТ СН'!$H$22</f>
        <v>1493.12057071</v>
      </c>
      <c r="D88" s="36">
        <f>SUMIFS(СВЦЭМ!$C$39:$C$782,СВЦЭМ!$A$39:$A$782,$A88,СВЦЭМ!$B$39:$B$782,D$83)+'СЕТ СН'!$H$12+СВЦЭМ!$D$10+'СЕТ СН'!$H$6-'СЕТ СН'!$H$22</f>
        <v>1522.4481007700001</v>
      </c>
      <c r="E88" s="36">
        <f>SUMIFS(СВЦЭМ!$C$39:$C$782,СВЦЭМ!$A$39:$A$782,$A88,СВЦЭМ!$B$39:$B$782,E$83)+'СЕТ СН'!$H$12+СВЦЭМ!$D$10+'СЕТ СН'!$H$6-'СЕТ СН'!$H$22</f>
        <v>1531.3823751200002</v>
      </c>
      <c r="F88" s="36">
        <f>SUMIFS(СВЦЭМ!$C$39:$C$782,СВЦЭМ!$A$39:$A$782,$A88,СВЦЭМ!$B$39:$B$782,F$83)+'СЕТ СН'!$H$12+СВЦЭМ!$D$10+'СЕТ СН'!$H$6-'СЕТ СН'!$H$22</f>
        <v>1524.4716285500001</v>
      </c>
      <c r="G88" s="36">
        <f>SUMIFS(СВЦЭМ!$C$39:$C$782,СВЦЭМ!$A$39:$A$782,$A88,СВЦЭМ!$B$39:$B$782,G$83)+'СЕТ СН'!$H$12+СВЦЭМ!$D$10+'СЕТ СН'!$H$6-'СЕТ СН'!$H$22</f>
        <v>1517.6030849100002</v>
      </c>
      <c r="H88" s="36">
        <f>SUMIFS(СВЦЭМ!$C$39:$C$782,СВЦЭМ!$A$39:$A$782,$A88,СВЦЭМ!$B$39:$B$782,H$83)+'СЕТ СН'!$H$12+СВЦЭМ!$D$10+'СЕТ СН'!$H$6-'СЕТ СН'!$H$22</f>
        <v>1485.5563272200002</v>
      </c>
      <c r="I88" s="36">
        <f>SUMIFS(СВЦЭМ!$C$39:$C$782,СВЦЭМ!$A$39:$A$782,$A88,СВЦЭМ!$B$39:$B$782,I$83)+'СЕТ СН'!$H$12+СВЦЭМ!$D$10+'СЕТ СН'!$H$6-'СЕТ СН'!$H$22</f>
        <v>1476.2130257100002</v>
      </c>
      <c r="J88" s="36">
        <f>SUMIFS(СВЦЭМ!$C$39:$C$782,СВЦЭМ!$A$39:$A$782,$A88,СВЦЭМ!$B$39:$B$782,J$83)+'СЕТ СН'!$H$12+СВЦЭМ!$D$10+'СЕТ СН'!$H$6-'СЕТ СН'!$H$22</f>
        <v>1438.4100661500001</v>
      </c>
      <c r="K88" s="36">
        <f>SUMIFS(СВЦЭМ!$C$39:$C$782,СВЦЭМ!$A$39:$A$782,$A88,СВЦЭМ!$B$39:$B$782,K$83)+'СЕТ СН'!$H$12+СВЦЭМ!$D$10+'СЕТ СН'!$H$6-'СЕТ СН'!$H$22</f>
        <v>1423.2594733800001</v>
      </c>
      <c r="L88" s="36">
        <f>SUMIFS(СВЦЭМ!$C$39:$C$782,СВЦЭМ!$A$39:$A$782,$A88,СВЦЭМ!$B$39:$B$782,L$83)+'СЕТ СН'!$H$12+СВЦЭМ!$D$10+'СЕТ СН'!$H$6-'СЕТ СН'!$H$22</f>
        <v>1423.0217408200001</v>
      </c>
      <c r="M88" s="36">
        <f>SUMIFS(СВЦЭМ!$C$39:$C$782,СВЦЭМ!$A$39:$A$782,$A88,СВЦЭМ!$B$39:$B$782,M$83)+'СЕТ СН'!$H$12+СВЦЭМ!$D$10+'СЕТ СН'!$H$6-'СЕТ СН'!$H$22</f>
        <v>1450.6845617100003</v>
      </c>
      <c r="N88" s="36">
        <f>SUMIFS(СВЦЭМ!$C$39:$C$782,СВЦЭМ!$A$39:$A$782,$A88,СВЦЭМ!$B$39:$B$782,N$83)+'СЕТ СН'!$H$12+СВЦЭМ!$D$10+'СЕТ СН'!$H$6-'СЕТ СН'!$H$22</f>
        <v>1479.8875656900002</v>
      </c>
      <c r="O88" s="36">
        <f>SUMIFS(СВЦЭМ!$C$39:$C$782,СВЦЭМ!$A$39:$A$782,$A88,СВЦЭМ!$B$39:$B$782,O$83)+'СЕТ СН'!$H$12+СВЦЭМ!$D$10+'СЕТ СН'!$H$6-'СЕТ СН'!$H$22</f>
        <v>1464.3818264500001</v>
      </c>
      <c r="P88" s="36">
        <f>SUMIFS(СВЦЭМ!$C$39:$C$782,СВЦЭМ!$A$39:$A$782,$A88,СВЦЭМ!$B$39:$B$782,P$83)+'СЕТ СН'!$H$12+СВЦЭМ!$D$10+'СЕТ СН'!$H$6-'СЕТ СН'!$H$22</f>
        <v>1453.1767345900003</v>
      </c>
      <c r="Q88" s="36">
        <f>SUMIFS(СВЦЭМ!$C$39:$C$782,СВЦЭМ!$A$39:$A$782,$A88,СВЦЭМ!$B$39:$B$782,Q$83)+'СЕТ СН'!$H$12+СВЦЭМ!$D$10+'СЕТ СН'!$H$6-'СЕТ СН'!$H$22</f>
        <v>1455.3102131800001</v>
      </c>
      <c r="R88" s="36">
        <f>SUMIFS(СВЦЭМ!$C$39:$C$782,СВЦЭМ!$A$39:$A$782,$A88,СВЦЭМ!$B$39:$B$782,R$83)+'СЕТ СН'!$H$12+СВЦЭМ!$D$10+'СЕТ СН'!$H$6-'СЕТ СН'!$H$22</f>
        <v>1444.6422397200001</v>
      </c>
      <c r="S88" s="36">
        <f>SUMIFS(СВЦЭМ!$C$39:$C$782,СВЦЭМ!$A$39:$A$782,$A88,СВЦЭМ!$B$39:$B$782,S$83)+'СЕТ СН'!$H$12+СВЦЭМ!$D$10+'СЕТ СН'!$H$6-'СЕТ СН'!$H$22</f>
        <v>1401.2154740000001</v>
      </c>
      <c r="T88" s="36">
        <f>SUMIFS(СВЦЭМ!$C$39:$C$782,СВЦЭМ!$A$39:$A$782,$A88,СВЦЭМ!$B$39:$B$782,T$83)+'СЕТ СН'!$H$12+СВЦЭМ!$D$10+'СЕТ СН'!$H$6-'СЕТ СН'!$H$22</f>
        <v>1411.4294954400002</v>
      </c>
      <c r="U88" s="36">
        <f>SUMIFS(СВЦЭМ!$C$39:$C$782,СВЦЭМ!$A$39:$A$782,$A88,СВЦЭМ!$B$39:$B$782,U$83)+'СЕТ СН'!$H$12+СВЦЭМ!$D$10+'СЕТ СН'!$H$6-'СЕТ СН'!$H$22</f>
        <v>1419.8902991000002</v>
      </c>
      <c r="V88" s="36">
        <f>SUMIFS(СВЦЭМ!$C$39:$C$782,СВЦЭМ!$A$39:$A$782,$A88,СВЦЭМ!$B$39:$B$782,V$83)+'СЕТ СН'!$H$12+СВЦЭМ!$D$10+'СЕТ СН'!$H$6-'СЕТ СН'!$H$22</f>
        <v>1419.7751659200001</v>
      </c>
      <c r="W88" s="36">
        <f>SUMIFS(СВЦЭМ!$C$39:$C$782,СВЦЭМ!$A$39:$A$782,$A88,СВЦЭМ!$B$39:$B$782,W$83)+'СЕТ СН'!$H$12+СВЦЭМ!$D$10+'СЕТ СН'!$H$6-'СЕТ СН'!$H$22</f>
        <v>1430.5619888700001</v>
      </c>
      <c r="X88" s="36">
        <f>SUMIFS(СВЦЭМ!$C$39:$C$782,СВЦЭМ!$A$39:$A$782,$A88,СВЦЭМ!$B$39:$B$782,X$83)+'СЕТ СН'!$H$12+СВЦЭМ!$D$10+'СЕТ СН'!$H$6-'СЕТ СН'!$H$22</f>
        <v>1451.4710942500001</v>
      </c>
      <c r="Y88" s="36">
        <f>SUMIFS(СВЦЭМ!$C$39:$C$782,СВЦЭМ!$A$39:$A$782,$A88,СВЦЭМ!$B$39:$B$782,Y$83)+'СЕТ СН'!$H$12+СВЦЭМ!$D$10+'СЕТ СН'!$H$6-'СЕТ СН'!$H$22</f>
        <v>1484.9641972000002</v>
      </c>
    </row>
    <row r="89" spans="1:25" ht="15.75" x14ac:dyDescent="0.2">
      <c r="A89" s="35">
        <f t="shared" si="2"/>
        <v>44536</v>
      </c>
      <c r="B89" s="36">
        <f>SUMIFS(СВЦЭМ!$C$39:$C$782,СВЦЭМ!$A$39:$A$782,$A89,СВЦЭМ!$B$39:$B$782,B$83)+'СЕТ СН'!$H$12+СВЦЭМ!$D$10+'СЕТ СН'!$H$6-'СЕТ СН'!$H$22</f>
        <v>1513.7427693800003</v>
      </c>
      <c r="C89" s="36">
        <f>SUMIFS(СВЦЭМ!$C$39:$C$782,СВЦЭМ!$A$39:$A$782,$A89,СВЦЭМ!$B$39:$B$782,C$83)+'СЕТ СН'!$H$12+СВЦЭМ!$D$10+'СЕТ СН'!$H$6-'СЕТ СН'!$H$22</f>
        <v>1530.4665808100001</v>
      </c>
      <c r="D89" s="36">
        <f>SUMIFS(СВЦЭМ!$C$39:$C$782,СВЦЭМ!$A$39:$A$782,$A89,СВЦЭМ!$B$39:$B$782,D$83)+'СЕТ СН'!$H$12+СВЦЭМ!$D$10+'СЕТ СН'!$H$6-'СЕТ СН'!$H$22</f>
        <v>1531.7807799200002</v>
      </c>
      <c r="E89" s="36">
        <f>SUMIFS(СВЦЭМ!$C$39:$C$782,СВЦЭМ!$A$39:$A$782,$A89,СВЦЭМ!$B$39:$B$782,E$83)+'СЕТ СН'!$H$12+СВЦЭМ!$D$10+'СЕТ СН'!$H$6-'СЕТ СН'!$H$22</f>
        <v>1540.45991761</v>
      </c>
      <c r="F89" s="36">
        <f>SUMIFS(СВЦЭМ!$C$39:$C$782,СВЦЭМ!$A$39:$A$782,$A89,СВЦЭМ!$B$39:$B$782,F$83)+'СЕТ СН'!$H$12+СВЦЭМ!$D$10+'СЕТ СН'!$H$6-'СЕТ СН'!$H$22</f>
        <v>1534.01164472</v>
      </c>
      <c r="G89" s="36">
        <f>SUMIFS(СВЦЭМ!$C$39:$C$782,СВЦЭМ!$A$39:$A$782,$A89,СВЦЭМ!$B$39:$B$782,G$83)+'СЕТ СН'!$H$12+СВЦЭМ!$D$10+'СЕТ СН'!$H$6-'СЕТ СН'!$H$22</f>
        <v>1507.8300631100001</v>
      </c>
      <c r="H89" s="36">
        <f>SUMIFS(СВЦЭМ!$C$39:$C$782,СВЦЭМ!$A$39:$A$782,$A89,СВЦЭМ!$B$39:$B$782,H$83)+'СЕТ СН'!$H$12+СВЦЭМ!$D$10+'СЕТ СН'!$H$6-'СЕТ СН'!$H$22</f>
        <v>1486.0573094600002</v>
      </c>
      <c r="I89" s="36">
        <f>SUMIFS(СВЦЭМ!$C$39:$C$782,СВЦЭМ!$A$39:$A$782,$A89,СВЦЭМ!$B$39:$B$782,I$83)+'СЕТ СН'!$H$12+СВЦЭМ!$D$10+'СЕТ СН'!$H$6-'СЕТ СН'!$H$22</f>
        <v>1460.8755410600002</v>
      </c>
      <c r="J89" s="36">
        <f>SUMIFS(СВЦЭМ!$C$39:$C$782,СВЦЭМ!$A$39:$A$782,$A89,СВЦЭМ!$B$39:$B$782,J$83)+'СЕТ СН'!$H$12+СВЦЭМ!$D$10+'СЕТ СН'!$H$6-'СЕТ СН'!$H$22</f>
        <v>1456.0307783600001</v>
      </c>
      <c r="K89" s="36">
        <f>SUMIFS(СВЦЭМ!$C$39:$C$782,СВЦЭМ!$A$39:$A$782,$A89,СВЦЭМ!$B$39:$B$782,K$83)+'СЕТ СН'!$H$12+СВЦЭМ!$D$10+'СЕТ СН'!$H$6-'СЕТ СН'!$H$22</f>
        <v>1475.1544788800002</v>
      </c>
      <c r="L89" s="36">
        <f>SUMIFS(СВЦЭМ!$C$39:$C$782,СВЦЭМ!$A$39:$A$782,$A89,СВЦЭМ!$B$39:$B$782,L$83)+'СЕТ СН'!$H$12+СВЦЭМ!$D$10+'СЕТ СН'!$H$6-'СЕТ СН'!$H$22</f>
        <v>1476.2594832900002</v>
      </c>
      <c r="M89" s="36">
        <f>SUMIFS(СВЦЭМ!$C$39:$C$782,СВЦЭМ!$A$39:$A$782,$A89,СВЦЭМ!$B$39:$B$782,M$83)+'СЕТ СН'!$H$12+СВЦЭМ!$D$10+'СЕТ СН'!$H$6-'СЕТ СН'!$H$22</f>
        <v>1478.2781708800001</v>
      </c>
      <c r="N89" s="36">
        <f>SUMIFS(СВЦЭМ!$C$39:$C$782,СВЦЭМ!$A$39:$A$782,$A89,СВЦЭМ!$B$39:$B$782,N$83)+'СЕТ СН'!$H$12+СВЦЭМ!$D$10+'СЕТ СН'!$H$6-'СЕТ СН'!$H$22</f>
        <v>1503.8544745600002</v>
      </c>
      <c r="O89" s="36">
        <f>SUMIFS(СВЦЭМ!$C$39:$C$782,СВЦЭМ!$A$39:$A$782,$A89,СВЦЭМ!$B$39:$B$782,O$83)+'СЕТ СН'!$H$12+СВЦЭМ!$D$10+'СЕТ СН'!$H$6-'СЕТ СН'!$H$22</f>
        <v>1535.6165808200001</v>
      </c>
      <c r="P89" s="36">
        <f>SUMIFS(СВЦЭМ!$C$39:$C$782,СВЦЭМ!$A$39:$A$782,$A89,СВЦЭМ!$B$39:$B$782,P$83)+'СЕТ СН'!$H$12+СВЦЭМ!$D$10+'СЕТ СН'!$H$6-'СЕТ СН'!$H$22</f>
        <v>1536.0720053500002</v>
      </c>
      <c r="Q89" s="36">
        <f>SUMIFS(СВЦЭМ!$C$39:$C$782,СВЦЭМ!$A$39:$A$782,$A89,СВЦЭМ!$B$39:$B$782,Q$83)+'СЕТ СН'!$H$12+СВЦЭМ!$D$10+'СЕТ СН'!$H$6-'СЕТ СН'!$H$22</f>
        <v>1527.1143665500001</v>
      </c>
      <c r="R89" s="36">
        <f>SUMIFS(СВЦЭМ!$C$39:$C$782,СВЦЭМ!$A$39:$A$782,$A89,СВЦЭМ!$B$39:$B$782,R$83)+'СЕТ СН'!$H$12+СВЦЭМ!$D$10+'СЕТ СН'!$H$6-'СЕТ СН'!$H$22</f>
        <v>1464.2637163700001</v>
      </c>
      <c r="S89" s="36">
        <f>SUMIFS(СВЦЭМ!$C$39:$C$782,СВЦЭМ!$A$39:$A$782,$A89,СВЦЭМ!$B$39:$B$782,S$83)+'СЕТ СН'!$H$12+СВЦЭМ!$D$10+'СЕТ СН'!$H$6-'СЕТ СН'!$H$22</f>
        <v>1478.5828337600001</v>
      </c>
      <c r="T89" s="36">
        <f>SUMIFS(СВЦЭМ!$C$39:$C$782,СВЦЭМ!$A$39:$A$782,$A89,СВЦЭМ!$B$39:$B$782,T$83)+'СЕТ СН'!$H$12+СВЦЭМ!$D$10+'СЕТ СН'!$H$6-'СЕТ СН'!$H$22</f>
        <v>1486.2513037800002</v>
      </c>
      <c r="U89" s="36">
        <f>SUMIFS(СВЦЭМ!$C$39:$C$782,СВЦЭМ!$A$39:$A$782,$A89,СВЦЭМ!$B$39:$B$782,U$83)+'СЕТ СН'!$H$12+СВЦЭМ!$D$10+'СЕТ СН'!$H$6-'СЕТ СН'!$H$22</f>
        <v>1471.2306034900002</v>
      </c>
      <c r="V89" s="36">
        <f>SUMIFS(СВЦЭМ!$C$39:$C$782,СВЦЭМ!$A$39:$A$782,$A89,СВЦЭМ!$B$39:$B$782,V$83)+'СЕТ СН'!$H$12+СВЦЭМ!$D$10+'СЕТ СН'!$H$6-'СЕТ СН'!$H$22</f>
        <v>1484.4682360800002</v>
      </c>
      <c r="W89" s="36">
        <f>SUMIFS(СВЦЭМ!$C$39:$C$782,СВЦЭМ!$A$39:$A$782,$A89,СВЦЭМ!$B$39:$B$782,W$83)+'СЕТ СН'!$H$12+СВЦЭМ!$D$10+'СЕТ СН'!$H$6-'СЕТ СН'!$H$22</f>
        <v>1479.2104046500001</v>
      </c>
      <c r="X89" s="36">
        <f>SUMIFS(СВЦЭМ!$C$39:$C$782,СВЦЭМ!$A$39:$A$782,$A89,СВЦЭМ!$B$39:$B$782,X$83)+'СЕТ СН'!$H$12+СВЦЭМ!$D$10+'СЕТ СН'!$H$6-'СЕТ СН'!$H$22</f>
        <v>1540.1609959500001</v>
      </c>
      <c r="Y89" s="36">
        <f>SUMIFS(СВЦЭМ!$C$39:$C$782,СВЦЭМ!$A$39:$A$782,$A89,СВЦЭМ!$B$39:$B$782,Y$83)+'СЕТ СН'!$H$12+СВЦЭМ!$D$10+'СЕТ СН'!$H$6-'СЕТ СН'!$H$22</f>
        <v>1536.2145079200002</v>
      </c>
    </row>
    <row r="90" spans="1:25" ht="15.75" x14ac:dyDescent="0.2">
      <c r="A90" s="35">
        <f t="shared" si="2"/>
        <v>44537</v>
      </c>
      <c r="B90" s="36">
        <f>SUMIFS(СВЦЭМ!$C$39:$C$782,СВЦЭМ!$A$39:$A$782,$A90,СВЦЭМ!$B$39:$B$782,B$83)+'СЕТ СН'!$H$12+СВЦЭМ!$D$10+'СЕТ СН'!$H$6-'СЕТ СН'!$H$22</f>
        <v>1541.0266520200003</v>
      </c>
      <c r="C90" s="36">
        <f>SUMIFS(СВЦЭМ!$C$39:$C$782,СВЦЭМ!$A$39:$A$782,$A90,СВЦЭМ!$B$39:$B$782,C$83)+'СЕТ СН'!$H$12+СВЦЭМ!$D$10+'СЕТ СН'!$H$6-'СЕТ СН'!$H$22</f>
        <v>1487.8920602800001</v>
      </c>
      <c r="D90" s="36">
        <f>SUMIFS(СВЦЭМ!$C$39:$C$782,СВЦЭМ!$A$39:$A$782,$A90,СВЦЭМ!$B$39:$B$782,D$83)+'СЕТ СН'!$H$12+СВЦЭМ!$D$10+'СЕТ СН'!$H$6-'СЕТ СН'!$H$22</f>
        <v>1523.0242705400001</v>
      </c>
      <c r="E90" s="36">
        <f>SUMIFS(СВЦЭМ!$C$39:$C$782,СВЦЭМ!$A$39:$A$782,$A90,СВЦЭМ!$B$39:$B$782,E$83)+'СЕТ СН'!$H$12+СВЦЭМ!$D$10+'СЕТ СН'!$H$6-'СЕТ СН'!$H$22</f>
        <v>1549.5938266200001</v>
      </c>
      <c r="F90" s="36">
        <f>SUMIFS(СВЦЭМ!$C$39:$C$782,СВЦЭМ!$A$39:$A$782,$A90,СВЦЭМ!$B$39:$B$782,F$83)+'СЕТ СН'!$H$12+СВЦЭМ!$D$10+'СЕТ СН'!$H$6-'СЕТ СН'!$H$22</f>
        <v>1539.6505776700001</v>
      </c>
      <c r="G90" s="36">
        <f>SUMIFS(СВЦЭМ!$C$39:$C$782,СВЦЭМ!$A$39:$A$782,$A90,СВЦЭМ!$B$39:$B$782,G$83)+'СЕТ СН'!$H$12+СВЦЭМ!$D$10+'СЕТ СН'!$H$6-'СЕТ СН'!$H$22</f>
        <v>1509.8619430600002</v>
      </c>
      <c r="H90" s="36">
        <f>SUMIFS(СВЦЭМ!$C$39:$C$782,СВЦЭМ!$A$39:$A$782,$A90,СВЦЭМ!$B$39:$B$782,H$83)+'СЕТ СН'!$H$12+СВЦЭМ!$D$10+'СЕТ СН'!$H$6-'СЕТ СН'!$H$22</f>
        <v>1476.8457953400002</v>
      </c>
      <c r="I90" s="36">
        <f>SUMIFS(СВЦЭМ!$C$39:$C$782,СВЦЭМ!$A$39:$A$782,$A90,СВЦЭМ!$B$39:$B$782,I$83)+'СЕТ СН'!$H$12+СВЦЭМ!$D$10+'СЕТ СН'!$H$6-'СЕТ СН'!$H$22</f>
        <v>1462.6625834400002</v>
      </c>
      <c r="J90" s="36">
        <f>SUMIFS(СВЦЭМ!$C$39:$C$782,СВЦЭМ!$A$39:$A$782,$A90,СВЦЭМ!$B$39:$B$782,J$83)+'СЕТ СН'!$H$12+СВЦЭМ!$D$10+'СЕТ СН'!$H$6-'СЕТ СН'!$H$22</f>
        <v>1462.85812265</v>
      </c>
      <c r="K90" s="36">
        <f>SUMIFS(СВЦЭМ!$C$39:$C$782,СВЦЭМ!$A$39:$A$782,$A90,СВЦЭМ!$B$39:$B$782,K$83)+'СЕТ СН'!$H$12+СВЦЭМ!$D$10+'СЕТ СН'!$H$6-'СЕТ СН'!$H$22</f>
        <v>1475.5849821300001</v>
      </c>
      <c r="L90" s="36">
        <f>SUMIFS(СВЦЭМ!$C$39:$C$782,СВЦЭМ!$A$39:$A$782,$A90,СВЦЭМ!$B$39:$B$782,L$83)+'СЕТ СН'!$H$12+СВЦЭМ!$D$10+'СЕТ СН'!$H$6-'СЕТ СН'!$H$22</f>
        <v>1493.8791101200002</v>
      </c>
      <c r="M90" s="36">
        <f>SUMIFS(СВЦЭМ!$C$39:$C$782,СВЦЭМ!$A$39:$A$782,$A90,СВЦЭМ!$B$39:$B$782,M$83)+'СЕТ СН'!$H$12+СВЦЭМ!$D$10+'СЕТ СН'!$H$6-'СЕТ СН'!$H$22</f>
        <v>1498.6574618400002</v>
      </c>
      <c r="N90" s="36">
        <f>SUMIFS(СВЦЭМ!$C$39:$C$782,СВЦЭМ!$A$39:$A$782,$A90,СВЦЭМ!$B$39:$B$782,N$83)+'СЕТ СН'!$H$12+СВЦЭМ!$D$10+'СЕТ СН'!$H$6-'СЕТ СН'!$H$22</f>
        <v>1497.5273990700002</v>
      </c>
      <c r="O90" s="36">
        <f>SUMIFS(СВЦЭМ!$C$39:$C$782,СВЦЭМ!$A$39:$A$782,$A90,СВЦЭМ!$B$39:$B$782,O$83)+'СЕТ СН'!$H$12+СВЦЭМ!$D$10+'СЕТ СН'!$H$6-'СЕТ СН'!$H$22</f>
        <v>1562.0751133700001</v>
      </c>
      <c r="P90" s="36">
        <f>SUMIFS(СВЦЭМ!$C$39:$C$782,СВЦЭМ!$A$39:$A$782,$A90,СВЦЭМ!$B$39:$B$782,P$83)+'СЕТ СН'!$H$12+СВЦЭМ!$D$10+'СЕТ СН'!$H$6-'СЕТ СН'!$H$22</f>
        <v>1582.4447714800001</v>
      </c>
      <c r="Q90" s="36">
        <f>SUMIFS(СВЦЭМ!$C$39:$C$782,СВЦЭМ!$A$39:$A$782,$A90,СВЦЭМ!$B$39:$B$782,Q$83)+'СЕТ СН'!$H$12+СВЦЭМ!$D$10+'СЕТ СН'!$H$6-'СЕТ СН'!$H$22</f>
        <v>1577.5929692100001</v>
      </c>
      <c r="R90" s="36">
        <f>SUMIFS(СВЦЭМ!$C$39:$C$782,СВЦЭМ!$A$39:$A$782,$A90,СВЦЭМ!$B$39:$B$782,R$83)+'СЕТ СН'!$H$12+СВЦЭМ!$D$10+'СЕТ СН'!$H$6-'СЕТ СН'!$H$22</f>
        <v>1513.0663006200002</v>
      </c>
      <c r="S90" s="36">
        <f>SUMIFS(СВЦЭМ!$C$39:$C$782,СВЦЭМ!$A$39:$A$782,$A90,СВЦЭМ!$B$39:$B$782,S$83)+'СЕТ СН'!$H$12+СВЦЭМ!$D$10+'СЕТ СН'!$H$6-'СЕТ СН'!$H$22</f>
        <v>1499.4209815300001</v>
      </c>
      <c r="T90" s="36">
        <f>SUMIFS(СВЦЭМ!$C$39:$C$782,СВЦЭМ!$A$39:$A$782,$A90,СВЦЭМ!$B$39:$B$782,T$83)+'СЕТ СН'!$H$12+СВЦЭМ!$D$10+'СЕТ СН'!$H$6-'СЕТ СН'!$H$22</f>
        <v>1494.0601929300001</v>
      </c>
      <c r="U90" s="36">
        <f>SUMIFS(СВЦЭМ!$C$39:$C$782,СВЦЭМ!$A$39:$A$782,$A90,СВЦЭМ!$B$39:$B$782,U$83)+'СЕТ СН'!$H$12+СВЦЭМ!$D$10+'СЕТ СН'!$H$6-'СЕТ СН'!$H$22</f>
        <v>1490.2836182500002</v>
      </c>
      <c r="V90" s="36">
        <f>SUMIFS(СВЦЭМ!$C$39:$C$782,СВЦЭМ!$A$39:$A$782,$A90,СВЦЭМ!$B$39:$B$782,V$83)+'СЕТ СН'!$H$12+СВЦЭМ!$D$10+'СЕТ СН'!$H$6-'СЕТ СН'!$H$22</f>
        <v>1474.4767526500002</v>
      </c>
      <c r="W90" s="36">
        <f>SUMIFS(СВЦЭМ!$C$39:$C$782,СВЦЭМ!$A$39:$A$782,$A90,СВЦЭМ!$B$39:$B$782,W$83)+'СЕТ СН'!$H$12+СВЦЭМ!$D$10+'СЕТ СН'!$H$6-'СЕТ СН'!$H$22</f>
        <v>1484.4920620000003</v>
      </c>
      <c r="X90" s="36">
        <f>SUMIFS(СВЦЭМ!$C$39:$C$782,СВЦЭМ!$A$39:$A$782,$A90,СВЦЭМ!$B$39:$B$782,X$83)+'СЕТ СН'!$H$12+СВЦЭМ!$D$10+'СЕТ СН'!$H$6-'СЕТ СН'!$H$22</f>
        <v>1493.3865828500002</v>
      </c>
      <c r="Y90" s="36">
        <f>SUMIFS(СВЦЭМ!$C$39:$C$782,СВЦЭМ!$A$39:$A$782,$A90,СВЦЭМ!$B$39:$B$782,Y$83)+'СЕТ СН'!$H$12+СВЦЭМ!$D$10+'СЕТ СН'!$H$6-'СЕТ СН'!$H$22</f>
        <v>1540.2904723200002</v>
      </c>
    </row>
    <row r="91" spans="1:25" ht="15.75" x14ac:dyDescent="0.2">
      <c r="A91" s="35">
        <f t="shared" si="2"/>
        <v>44538</v>
      </c>
      <c r="B91" s="36">
        <f>SUMIFS(СВЦЭМ!$C$39:$C$782,СВЦЭМ!$A$39:$A$782,$A91,СВЦЭМ!$B$39:$B$782,B$83)+'СЕТ СН'!$H$12+СВЦЭМ!$D$10+'СЕТ СН'!$H$6-'СЕТ СН'!$H$22</f>
        <v>1514.6638915500002</v>
      </c>
      <c r="C91" s="36">
        <f>SUMIFS(СВЦЭМ!$C$39:$C$782,СВЦЭМ!$A$39:$A$782,$A91,СВЦЭМ!$B$39:$B$782,C$83)+'СЕТ СН'!$H$12+СВЦЭМ!$D$10+'СЕТ СН'!$H$6-'СЕТ СН'!$H$22</f>
        <v>1510.8898156500002</v>
      </c>
      <c r="D91" s="36">
        <f>SUMIFS(СВЦЭМ!$C$39:$C$782,СВЦЭМ!$A$39:$A$782,$A91,СВЦЭМ!$B$39:$B$782,D$83)+'СЕТ СН'!$H$12+СВЦЭМ!$D$10+'СЕТ СН'!$H$6-'СЕТ СН'!$H$22</f>
        <v>1519.4587508400002</v>
      </c>
      <c r="E91" s="36">
        <f>SUMIFS(СВЦЭМ!$C$39:$C$782,СВЦЭМ!$A$39:$A$782,$A91,СВЦЭМ!$B$39:$B$782,E$83)+'СЕТ СН'!$H$12+СВЦЭМ!$D$10+'СЕТ СН'!$H$6-'СЕТ СН'!$H$22</f>
        <v>1531.6564279200002</v>
      </c>
      <c r="F91" s="36">
        <f>SUMIFS(СВЦЭМ!$C$39:$C$782,СВЦЭМ!$A$39:$A$782,$A91,СВЦЭМ!$B$39:$B$782,F$83)+'СЕТ СН'!$H$12+СВЦЭМ!$D$10+'СЕТ СН'!$H$6-'СЕТ СН'!$H$22</f>
        <v>1529.0117650900002</v>
      </c>
      <c r="G91" s="36">
        <f>SUMIFS(СВЦЭМ!$C$39:$C$782,СВЦЭМ!$A$39:$A$782,$A91,СВЦЭМ!$B$39:$B$782,G$83)+'СЕТ СН'!$H$12+СВЦЭМ!$D$10+'СЕТ СН'!$H$6-'СЕТ СН'!$H$22</f>
        <v>1498.0295525800002</v>
      </c>
      <c r="H91" s="36">
        <f>SUMIFS(СВЦЭМ!$C$39:$C$782,СВЦЭМ!$A$39:$A$782,$A91,СВЦЭМ!$B$39:$B$782,H$83)+'СЕТ СН'!$H$12+СВЦЭМ!$D$10+'СЕТ СН'!$H$6-'СЕТ СН'!$H$22</f>
        <v>1482.4928174200002</v>
      </c>
      <c r="I91" s="36">
        <f>SUMIFS(СВЦЭМ!$C$39:$C$782,СВЦЭМ!$A$39:$A$782,$A91,СВЦЭМ!$B$39:$B$782,I$83)+'СЕТ СН'!$H$12+СВЦЭМ!$D$10+'СЕТ СН'!$H$6-'СЕТ СН'!$H$22</f>
        <v>1461.5470170500002</v>
      </c>
      <c r="J91" s="36">
        <f>SUMIFS(СВЦЭМ!$C$39:$C$782,СВЦЭМ!$A$39:$A$782,$A91,СВЦЭМ!$B$39:$B$782,J$83)+'СЕТ СН'!$H$12+СВЦЭМ!$D$10+'СЕТ СН'!$H$6-'СЕТ СН'!$H$22</f>
        <v>1508.6877708200002</v>
      </c>
      <c r="K91" s="36">
        <f>SUMIFS(СВЦЭМ!$C$39:$C$782,СВЦЭМ!$A$39:$A$782,$A91,СВЦЭМ!$B$39:$B$782,K$83)+'СЕТ СН'!$H$12+СВЦЭМ!$D$10+'СЕТ СН'!$H$6-'СЕТ СН'!$H$22</f>
        <v>1504.3448244400001</v>
      </c>
      <c r="L91" s="36">
        <f>SUMIFS(СВЦЭМ!$C$39:$C$782,СВЦЭМ!$A$39:$A$782,$A91,СВЦЭМ!$B$39:$B$782,L$83)+'СЕТ СН'!$H$12+СВЦЭМ!$D$10+'СЕТ СН'!$H$6-'СЕТ СН'!$H$22</f>
        <v>1509.7285859200001</v>
      </c>
      <c r="M91" s="36">
        <f>SUMIFS(СВЦЭМ!$C$39:$C$782,СВЦЭМ!$A$39:$A$782,$A91,СВЦЭМ!$B$39:$B$782,M$83)+'СЕТ СН'!$H$12+СВЦЭМ!$D$10+'СЕТ СН'!$H$6-'СЕТ СН'!$H$22</f>
        <v>1505.7423141500001</v>
      </c>
      <c r="N91" s="36">
        <f>SUMIFS(СВЦЭМ!$C$39:$C$782,СВЦЭМ!$A$39:$A$782,$A91,СВЦЭМ!$B$39:$B$782,N$83)+'СЕТ СН'!$H$12+СВЦЭМ!$D$10+'СЕТ СН'!$H$6-'СЕТ СН'!$H$22</f>
        <v>1501.7901913900002</v>
      </c>
      <c r="O91" s="36">
        <f>SUMIFS(СВЦЭМ!$C$39:$C$782,СВЦЭМ!$A$39:$A$782,$A91,СВЦЭМ!$B$39:$B$782,O$83)+'СЕТ СН'!$H$12+СВЦЭМ!$D$10+'СЕТ СН'!$H$6-'СЕТ СН'!$H$22</f>
        <v>1498.3289630800002</v>
      </c>
      <c r="P91" s="36">
        <f>SUMIFS(СВЦЭМ!$C$39:$C$782,СВЦЭМ!$A$39:$A$782,$A91,СВЦЭМ!$B$39:$B$782,P$83)+'СЕТ СН'!$H$12+СВЦЭМ!$D$10+'СЕТ СН'!$H$6-'СЕТ СН'!$H$22</f>
        <v>1503.7331476700001</v>
      </c>
      <c r="Q91" s="36">
        <f>SUMIFS(СВЦЭМ!$C$39:$C$782,СВЦЭМ!$A$39:$A$782,$A91,СВЦЭМ!$B$39:$B$782,Q$83)+'СЕТ СН'!$H$12+СВЦЭМ!$D$10+'СЕТ СН'!$H$6-'СЕТ СН'!$H$22</f>
        <v>1487.0220744100002</v>
      </c>
      <c r="R91" s="36">
        <f>SUMIFS(СВЦЭМ!$C$39:$C$782,СВЦЭМ!$A$39:$A$782,$A91,СВЦЭМ!$B$39:$B$782,R$83)+'СЕТ СН'!$H$12+СВЦЭМ!$D$10+'СЕТ СН'!$H$6-'СЕТ СН'!$H$22</f>
        <v>1496.7565896200001</v>
      </c>
      <c r="S91" s="36">
        <f>SUMIFS(СВЦЭМ!$C$39:$C$782,СВЦЭМ!$A$39:$A$782,$A91,СВЦЭМ!$B$39:$B$782,S$83)+'СЕТ СН'!$H$12+СВЦЭМ!$D$10+'СЕТ СН'!$H$6-'СЕТ СН'!$H$22</f>
        <v>1487.1824610600002</v>
      </c>
      <c r="T91" s="36">
        <f>SUMIFS(СВЦЭМ!$C$39:$C$782,СВЦЭМ!$A$39:$A$782,$A91,СВЦЭМ!$B$39:$B$782,T$83)+'СЕТ СН'!$H$12+СВЦЭМ!$D$10+'СЕТ СН'!$H$6-'СЕТ СН'!$H$22</f>
        <v>1480.7824385100002</v>
      </c>
      <c r="U91" s="36">
        <f>SUMIFS(СВЦЭМ!$C$39:$C$782,СВЦЭМ!$A$39:$A$782,$A91,СВЦЭМ!$B$39:$B$782,U$83)+'СЕТ СН'!$H$12+СВЦЭМ!$D$10+'СЕТ СН'!$H$6-'СЕТ СН'!$H$22</f>
        <v>1525.9903166600002</v>
      </c>
      <c r="V91" s="36">
        <f>SUMIFS(СВЦЭМ!$C$39:$C$782,СВЦЭМ!$A$39:$A$782,$A91,СВЦЭМ!$B$39:$B$782,V$83)+'СЕТ СН'!$H$12+СВЦЭМ!$D$10+'СЕТ СН'!$H$6-'СЕТ СН'!$H$22</f>
        <v>1490.6842032600002</v>
      </c>
      <c r="W91" s="36">
        <f>SUMIFS(СВЦЭМ!$C$39:$C$782,СВЦЭМ!$A$39:$A$782,$A91,СВЦЭМ!$B$39:$B$782,W$83)+'СЕТ СН'!$H$12+СВЦЭМ!$D$10+'СЕТ СН'!$H$6-'СЕТ СН'!$H$22</f>
        <v>1543.2540006800002</v>
      </c>
      <c r="X91" s="36">
        <f>SUMIFS(СВЦЭМ!$C$39:$C$782,СВЦЭМ!$A$39:$A$782,$A91,СВЦЭМ!$B$39:$B$782,X$83)+'СЕТ СН'!$H$12+СВЦЭМ!$D$10+'СЕТ СН'!$H$6-'СЕТ СН'!$H$22</f>
        <v>1557.9569214400001</v>
      </c>
      <c r="Y91" s="36">
        <f>SUMIFS(СВЦЭМ!$C$39:$C$782,СВЦЭМ!$A$39:$A$782,$A91,СВЦЭМ!$B$39:$B$782,Y$83)+'СЕТ СН'!$H$12+СВЦЭМ!$D$10+'СЕТ СН'!$H$6-'СЕТ СН'!$H$22</f>
        <v>1565.6320717300002</v>
      </c>
    </row>
    <row r="92" spans="1:25" ht="15.75" x14ac:dyDescent="0.2">
      <c r="A92" s="35">
        <f t="shared" si="2"/>
        <v>44539</v>
      </c>
      <c r="B92" s="36">
        <f>SUMIFS(СВЦЭМ!$C$39:$C$782,СВЦЭМ!$A$39:$A$782,$A92,СВЦЭМ!$B$39:$B$782,B$83)+'СЕТ СН'!$H$12+СВЦЭМ!$D$10+'СЕТ СН'!$H$6-'СЕТ СН'!$H$22</f>
        <v>1534.3054606800001</v>
      </c>
      <c r="C92" s="36">
        <f>SUMIFS(СВЦЭМ!$C$39:$C$782,СВЦЭМ!$A$39:$A$782,$A92,СВЦЭМ!$B$39:$B$782,C$83)+'СЕТ СН'!$H$12+СВЦЭМ!$D$10+'СЕТ СН'!$H$6-'СЕТ СН'!$H$22</f>
        <v>1486.9273896700001</v>
      </c>
      <c r="D92" s="36">
        <f>SUMIFS(СВЦЭМ!$C$39:$C$782,СВЦЭМ!$A$39:$A$782,$A92,СВЦЭМ!$B$39:$B$782,D$83)+'СЕТ СН'!$H$12+СВЦЭМ!$D$10+'СЕТ СН'!$H$6-'СЕТ СН'!$H$22</f>
        <v>1495.3098760900002</v>
      </c>
      <c r="E92" s="36">
        <f>SUMIFS(СВЦЭМ!$C$39:$C$782,СВЦЭМ!$A$39:$A$782,$A92,СВЦЭМ!$B$39:$B$782,E$83)+'СЕТ СН'!$H$12+СВЦЭМ!$D$10+'СЕТ СН'!$H$6-'СЕТ СН'!$H$22</f>
        <v>1506.9606015400002</v>
      </c>
      <c r="F92" s="36">
        <f>SUMIFS(СВЦЭМ!$C$39:$C$782,СВЦЭМ!$A$39:$A$782,$A92,СВЦЭМ!$B$39:$B$782,F$83)+'СЕТ СН'!$H$12+СВЦЭМ!$D$10+'СЕТ СН'!$H$6-'СЕТ СН'!$H$22</f>
        <v>1511.95748159</v>
      </c>
      <c r="G92" s="36">
        <f>SUMIFS(СВЦЭМ!$C$39:$C$782,СВЦЭМ!$A$39:$A$782,$A92,СВЦЭМ!$B$39:$B$782,G$83)+'СЕТ СН'!$H$12+СВЦЭМ!$D$10+'СЕТ СН'!$H$6-'СЕТ СН'!$H$22</f>
        <v>1478.5214954800001</v>
      </c>
      <c r="H92" s="36">
        <f>SUMIFS(СВЦЭМ!$C$39:$C$782,СВЦЭМ!$A$39:$A$782,$A92,СВЦЭМ!$B$39:$B$782,H$83)+'СЕТ СН'!$H$12+СВЦЭМ!$D$10+'СЕТ СН'!$H$6-'СЕТ СН'!$H$22</f>
        <v>1459.94682721</v>
      </c>
      <c r="I92" s="36">
        <f>SUMIFS(СВЦЭМ!$C$39:$C$782,СВЦЭМ!$A$39:$A$782,$A92,СВЦЭМ!$B$39:$B$782,I$83)+'СЕТ СН'!$H$12+СВЦЭМ!$D$10+'СЕТ СН'!$H$6-'СЕТ СН'!$H$22</f>
        <v>1451.74007471</v>
      </c>
      <c r="J92" s="36">
        <f>SUMIFS(СВЦЭМ!$C$39:$C$782,СВЦЭМ!$A$39:$A$782,$A92,СВЦЭМ!$B$39:$B$782,J$83)+'СЕТ СН'!$H$12+СВЦЭМ!$D$10+'СЕТ СН'!$H$6-'СЕТ СН'!$H$22</f>
        <v>1480.5785908300002</v>
      </c>
      <c r="K92" s="36">
        <f>SUMIFS(СВЦЭМ!$C$39:$C$782,СВЦЭМ!$A$39:$A$782,$A92,СВЦЭМ!$B$39:$B$782,K$83)+'СЕТ СН'!$H$12+СВЦЭМ!$D$10+'СЕТ СН'!$H$6-'СЕТ СН'!$H$22</f>
        <v>1502.6605750500003</v>
      </c>
      <c r="L92" s="36">
        <f>SUMIFS(СВЦЭМ!$C$39:$C$782,СВЦЭМ!$A$39:$A$782,$A92,СВЦЭМ!$B$39:$B$782,L$83)+'СЕТ СН'!$H$12+СВЦЭМ!$D$10+'СЕТ СН'!$H$6-'СЕТ СН'!$H$22</f>
        <v>1496.9660470700001</v>
      </c>
      <c r="M92" s="36">
        <f>SUMIFS(СВЦЭМ!$C$39:$C$782,СВЦЭМ!$A$39:$A$782,$A92,СВЦЭМ!$B$39:$B$782,M$83)+'СЕТ СН'!$H$12+СВЦЭМ!$D$10+'СЕТ СН'!$H$6-'СЕТ СН'!$H$22</f>
        <v>1480.5402506200001</v>
      </c>
      <c r="N92" s="36">
        <f>SUMIFS(СВЦЭМ!$C$39:$C$782,СВЦЭМ!$A$39:$A$782,$A92,СВЦЭМ!$B$39:$B$782,N$83)+'СЕТ СН'!$H$12+СВЦЭМ!$D$10+'СЕТ СН'!$H$6-'СЕТ СН'!$H$22</f>
        <v>1519.8765161600002</v>
      </c>
      <c r="O92" s="36">
        <f>SUMIFS(СВЦЭМ!$C$39:$C$782,СВЦЭМ!$A$39:$A$782,$A92,СВЦЭМ!$B$39:$B$782,O$83)+'СЕТ СН'!$H$12+СВЦЭМ!$D$10+'СЕТ СН'!$H$6-'СЕТ СН'!$H$22</f>
        <v>1509.9653258800001</v>
      </c>
      <c r="P92" s="36">
        <f>SUMIFS(СВЦЭМ!$C$39:$C$782,СВЦЭМ!$A$39:$A$782,$A92,СВЦЭМ!$B$39:$B$782,P$83)+'СЕТ СН'!$H$12+СВЦЭМ!$D$10+'СЕТ СН'!$H$6-'СЕТ СН'!$H$22</f>
        <v>1509.9079333400002</v>
      </c>
      <c r="Q92" s="36">
        <f>SUMIFS(СВЦЭМ!$C$39:$C$782,СВЦЭМ!$A$39:$A$782,$A92,СВЦЭМ!$B$39:$B$782,Q$83)+'СЕТ СН'!$H$12+СВЦЭМ!$D$10+'СЕТ СН'!$H$6-'СЕТ СН'!$H$22</f>
        <v>1508.0279228800002</v>
      </c>
      <c r="R92" s="36">
        <f>SUMIFS(СВЦЭМ!$C$39:$C$782,СВЦЭМ!$A$39:$A$782,$A92,СВЦЭМ!$B$39:$B$782,R$83)+'СЕТ СН'!$H$12+СВЦЭМ!$D$10+'СЕТ СН'!$H$6-'СЕТ СН'!$H$22</f>
        <v>1500.2740532700002</v>
      </c>
      <c r="S92" s="36">
        <f>SUMIFS(СВЦЭМ!$C$39:$C$782,СВЦЭМ!$A$39:$A$782,$A92,СВЦЭМ!$B$39:$B$782,S$83)+'СЕТ СН'!$H$12+СВЦЭМ!$D$10+'СЕТ СН'!$H$6-'СЕТ СН'!$H$22</f>
        <v>1503.6445127800002</v>
      </c>
      <c r="T92" s="36">
        <f>SUMIFS(СВЦЭМ!$C$39:$C$782,СВЦЭМ!$A$39:$A$782,$A92,СВЦЭМ!$B$39:$B$782,T$83)+'СЕТ СН'!$H$12+СВЦЭМ!$D$10+'СЕТ СН'!$H$6-'СЕТ СН'!$H$22</f>
        <v>1502.2195949600002</v>
      </c>
      <c r="U92" s="36">
        <f>SUMIFS(СВЦЭМ!$C$39:$C$782,СВЦЭМ!$A$39:$A$782,$A92,СВЦЭМ!$B$39:$B$782,U$83)+'СЕТ СН'!$H$12+СВЦЭМ!$D$10+'СЕТ СН'!$H$6-'СЕТ СН'!$H$22</f>
        <v>1511.7818844100002</v>
      </c>
      <c r="V92" s="36">
        <f>SUMIFS(СВЦЭМ!$C$39:$C$782,СВЦЭМ!$A$39:$A$782,$A92,СВЦЭМ!$B$39:$B$782,V$83)+'СЕТ СН'!$H$12+СВЦЭМ!$D$10+'СЕТ СН'!$H$6-'СЕТ СН'!$H$22</f>
        <v>1516.2725945600002</v>
      </c>
      <c r="W92" s="36">
        <f>SUMIFS(СВЦЭМ!$C$39:$C$782,СВЦЭМ!$A$39:$A$782,$A92,СВЦЭМ!$B$39:$B$782,W$83)+'СЕТ СН'!$H$12+СВЦЭМ!$D$10+'СЕТ СН'!$H$6-'СЕТ СН'!$H$22</f>
        <v>1511.1256545400001</v>
      </c>
      <c r="X92" s="36">
        <f>SUMIFS(СВЦЭМ!$C$39:$C$782,СВЦЭМ!$A$39:$A$782,$A92,СВЦЭМ!$B$39:$B$782,X$83)+'СЕТ СН'!$H$12+СВЦЭМ!$D$10+'СЕТ СН'!$H$6-'СЕТ СН'!$H$22</f>
        <v>1508.73552513</v>
      </c>
      <c r="Y92" s="36">
        <f>SUMIFS(СВЦЭМ!$C$39:$C$782,СВЦЭМ!$A$39:$A$782,$A92,СВЦЭМ!$B$39:$B$782,Y$83)+'СЕТ СН'!$H$12+СВЦЭМ!$D$10+'СЕТ СН'!$H$6-'СЕТ СН'!$H$22</f>
        <v>1527.2883618800001</v>
      </c>
    </row>
    <row r="93" spans="1:25" ht="15.75" x14ac:dyDescent="0.2">
      <c r="A93" s="35">
        <f t="shared" si="2"/>
        <v>44540</v>
      </c>
      <c r="B93" s="36">
        <f>SUMIFS(СВЦЭМ!$C$39:$C$782,СВЦЭМ!$A$39:$A$782,$A93,СВЦЭМ!$B$39:$B$782,B$83)+'СЕТ СН'!$H$12+СВЦЭМ!$D$10+'СЕТ СН'!$H$6-'СЕТ СН'!$H$22</f>
        <v>1560.8424407200002</v>
      </c>
      <c r="C93" s="36">
        <f>SUMIFS(СВЦЭМ!$C$39:$C$782,СВЦЭМ!$A$39:$A$782,$A93,СВЦЭМ!$B$39:$B$782,C$83)+'СЕТ СН'!$H$12+СВЦЭМ!$D$10+'СЕТ СН'!$H$6-'СЕТ СН'!$H$22</f>
        <v>1554.7203374900002</v>
      </c>
      <c r="D93" s="36">
        <f>SUMIFS(СВЦЭМ!$C$39:$C$782,СВЦЭМ!$A$39:$A$782,$A93,СВЦЭМ!$B$39:$B$782,D$83)+'СЕТ СН'!$H$12+СВЦЭМ!$D$10+'СЕТ СН'!$H$6-'СЕТ СН'!$H$22</f>
        <v>1557.4468768600002</v>
      </c>
      <c r="E93" s="36">
        <f>SUMIFS(СВЦЭМ!$C$39:$C$782,СВЦЭМ!$A$39:$A$782,$A93,СВЦЭМ!$B$39:$B$782,E$83)+'СЕТ СН'!$H$12+СВЦЭМ!$D$10+'СЕТ СН'!$H$6-'СЕТ СН'!$H$22</f>
        <v>1557.6366441700002</v>
      </c>
      <c r="F93" s="36">
        <f>SUMIFS(СВЦЭМ!$C$39:$C$782,СВЦЭМ!$A$39:$A$782,$A93,СВЦЭМ!$B$39:$B$782,F$83)+'СЕТ СН'!$H$12+СВЦЭМ!$D$10+'СЕТ СН'!$H$6-'СЕТ СН'!$H$22</f>
        <v>1546.33592221</v>
      </c>
      <c r="G93" s="36">
        <f>SUMIFS(СВЦЭМ!$C$39:$C$782,СВЦЭМ!$A$39:$A$782,$A93,СВЦЭМ!$B$39:$B$782,G$83)+'СЕТ СН'!$H$12+СВЦЭМ!$D$10+'СЕТ СН'!$H$6-'СЕТ СН'!$H$22</f>
        <v>1520.4311376300002</v>
      </c>
      <c r="H93" s="36">
        <f>SUMIFS(СВЦЭМ!$C$39:$C$782,СВЦЭМ!$A$39:$A$782,$A93,СВЦЭМ!$B$39:$B$782,H$83)+'СЕТ СН'!$H$12+СВЦЭМ!$D$10+'СЕТ СН'!$H$6-'СЕТ СН'!$H$22</f>
        <v>1482.3034403700001</v>
      </c>
      <c r="I93" s="36">
        <f>SUMIFS(СВЦЭМ!$C$39:$C$782,СВЦЭМ!$A$39:$A$782,$A93,СВЦЭМ!$B$39:$B$782,I$83)+'СЕТ СН'!$H$12+СВЦЭМ!$D$10+'СЕТ СН'!$H$6-'СЕТ СН'!$H$22</f>
        <v>1480.2244960700002</v>
      </c>
      <c r="J93" s="36">
        <f>SUMIFS(СВЦЭМ!$C$39:$C$782,СВЦЭМ!$A$39:$A$782,$A93,СВЦЭМ!$B$39:$B$782,J$83)+'СЕТ СН'!$H$12+СВЦЭМ!$D$10+'СЕТ СН'!$H$6-'СЕТ СН'!$H$22</f>
        <v>1458.5861625200002</v>
      </c>
      <c r="K93" s="36">
        <f>SUMIFS(СВЦЭМ!$C$39:$C$782,СВЦЭМ!$A$39:$A$782,$A93,СВЦЭМ!$B$39:$B$782,K$83)+'СЕТ СН'!$H$12+СВЦЭМ!$D$10+'СЕТ СН'!$H$6-'СЕТ СН'!$H$22</f>
        <v>1479.5273469100002</v>
      </c>
      <c r="L93" s="36">
        <f>SUMIFS(СВЦЭМ!$C$39:$C$782,СВЦЭМ!$A$39:$A$782,$A93,СВЦЭМ!$B$39:$B$782,L$83)+'СЕТ СН'!$H$12+СВЦЭМ!$D$10+'СЕТ СН'!$H$6-'СЕТ СН'!$H$22</f>
        <v>1500.6134930100002</v>
      </c>
      <c r="M93" s="36">
        <f>SUMIFS(СВЦЭМ!$C$39:$C$782,СВЦЭМ!$A$39:$A$782,$A93,СВЦЭМ!$B$39:$B$782,M$83)+'СЕТ СН'!$H$12+СВЦЭМ!$D$10+'СЕТ СН'!$H$6-'СЕТ СН'!$H$22</f>
        <v>1512.4642742700003</v>
      </c>
      <c r="N93" s="36">
        <f>SUMIFS(СВЦЭМ!$C$39:$C$782,СВЦЭМ!$A$39:$A$782,$A93,СВЦЭМ!$B$39:$B$782,N$83)+'СЕТ СН'!$H$12+СВЦЭМ!$D$10+'СЕТ СН'!$H$6-'СЕТ СН'!$H$22</f>
        <v>1551.5944307600003</v>
      </c>
      <c r="O93" s="36">
        <f>SUMIFS(СВЦЭМ!$C$39:$C$782,СВЦЭМ!$A$39:$A$782,$A93,СВЦЭМ!$B$39:$B$782,O$83)+'СЕТ СН'!$H$12+СВЦЭМ!$D$10+'СЕТ СН'!$H$6-'СЕТ СН'!$H$22</f>
        <v>1537.8989405600003</v>
      </c>
      <c r="P93" s="36">
        <f>SUMIFS(СВЦЭМ!$C$39:$C$782,СВЦЭМ!$A$39:$A$782,$A93,СВЦЭМ!$B$39:$B$782,P$83)+'СЕТ СН'!$H$12+СВЦЭМ!$D$10+'СЕТ СН'!$H$6-'СЕТ СН'!$H$22</f>
        <v>1528.9305483200001</v>
      </c>
      <c r="Q93" s="36">
        <f>SUMIFS(СВЦЭМ!$C$39:$C$782,СВЦЭМ!$A$39:$A$782,$A93,СВЦЭМ!$B$39:$B$782,Q$83)+'СЕТ СН'!$H$12+СВЦЭМ!$D$10+'СЕТ СН'!$H$6-'СЕТ СН'!$H$22</f>
        <v>1522.8728347700001</v>
      </c>
      <c r="R93" s="36">
        <f>SUMIFS(СВЦЭМ!$C$39:$C$782,СВЦЭМ!$A$39:$A$782,$A93,СВЦЭМ!$B$39:$B$782,R$83)+'СЕТ СН'!$H$12+СВЦЭМ!$D$10+'СЕТ СН'!$H$6-'СЕТ СН'!$H$22</f>
        <v>1512.3385516100002</v>
      </c>
      <c r="S93" s="36">
        <f>SUMIFS(СВЦЭМ!$C$39:$C$782,СВЦЭМ!$A$39:$A$782,$A93,СВЦЭМ!$B$39:$B$782,S$83)+'СЕТ СН'!$H$12+СВЦЭМ!$D$10+'СЕТ СН'!$H$6-'СЕТ СН'!$H$22</f>
        <v>1482.7042830600001</v>
      </c>
      <c r="T93" s="36">
        <f>SUMIFS(СВЦЭМ!$C$39:$C$782,СВЦЭМ!$A$39:$A$782,$A93,СВЦЭМ!$B$39:$B$782,T$83)+'СЕТ СН'!$H$12+СВЦЭМ!$D$10+'СЕТ СН'!$H$6-'СЕТ СН'!$H$22</f>
        <v>1478.9586660500001</v>
      </c>
      <c r="U93" s="36">
        <f>SUMIFS(СВЦЭМ!$C$39:$C$782,СВЦЭМ!$A$39:$A$782,$A93,СВЦЭМ!$B$39:$B$782,U$83)+'СЕТ СН'!$H$12+СВЦЭМ!$D$10+'СЕТ СН'!$H$6-'СЕТ СН'!$H$22</f>
        <v>1480.8248340000002</v>
      </c>
      <c r="V93" s="36">
        <f>SUMIFS(СВЦЭМ!$C$39:$C$782,СВЦЭМ!$A$39:$A$782,$A93,СВЦЭМ!$B$39:$B$782,V$83)+'СЕТ СН'!$H$12+СВЦЭМ!$D$10+'СЕТ СН'!$H$6-'СЕТ СН'!$H$22</f>
        <v>1487.7100600900001</v>
      </c>
      <c r="W93" s="36">
        <f>SUMIFS(СВЦЭМ!$C$39:$C$782,СВЦЭМ!$A$39:$A$782,$A93,СВЦЭМ!$B$39:$B$782,W$83)+'СЕТ СН'!$H$12+СВЦЭМ!$D$10+'СЕТ СН'!$H$6-'СЕТ СН'!$H$22</f>
        <v>1504.6620655400002</v>
      </c>
      <c r="X93" s="36">
        <f>SUMIFS(СВЦЭМ!$C$39:$C$782,СВЦЭМ!$A$39:$A$782,$A93,СВЦЭМ!$B$39:$B$782,X$83)+'СЕТ СН'!$H$12+СВЦЭМ!$D$10+'СЕТ СН'!$H$6-'СЕТ СН'!$H$22</f>
        <v>1495.7886286100002</v>
      </c>
      <c r="Y93" s="36">
        <f>SUMIFS(СВЦЭМ!$C$39:$C$782,СВЦЭМ!$A$39:$A$782,$A93,СВЦЭМ!$B$39:$B$782,Y$83)+'СЕТ СН'!$H$12+СВЦЭМ!$D$10+'СЕТ СН'!$H$6-'СЕТ СН'!$H$22</f>
        <v>1542.4475860100001</v>
      </c>
    </row>
    <row r="94" spans="1:25" ht="15.75" x14ac:dyDescent="0.2">
      <c r="A94" s="35">
        <f t="shared" si="2"/>
        <v>44541</v>
      </c>
      <c r="B94" s="36">
        <f>SUMIFS(СВЦЭМ!$C$39:$C$782,СВЦЭМ!$A$39:$A$782,$A94,СВЦЭМ!$B$39:$B$782,B$83)+'СЕТ СН'!$H$12+СВЦЭМ!$D$10+'СЕТ СН'!$H$6-'СЕТ СН'!$H$22</f>
        <v>1563.4324216500002</v>
      </c>
      <c r="C94" s="36">
        <f>SUMIFS(СВЦЭМ!$C$39:$C$782,СВЦЭМ!$A$39:$A$782,$A94,СВЦЭМ!$B$39:$B$782,C$83)+'СЕТ СН'!$H$12+СВЦЭМ!$D$10+'СЕТ СН'!$H$6-'СЕТ СН'!$H$22</f>
        <v>1551.7317515600002</v>
      </c>
      <c r="D94" s="36">
        <f>SUMIFS(СВЦЭМ!$C$39:$C$782,СВЦЭМ!$A$39:$A$782,$A94,СВЦЭМ!$B$39:$B$782,D$83)+'СЕТ СН'!$H$12+СВЦЭМ!$D$10+'СЕТ СН'!$H$6-'СЕТ СН'!$H$22</f>
        <v>1556.1835940200001</v>
      </c>
      <c r="E94" s="36">
        <f>SUMIFS(СВЦЭМ!$C$39:$C$782,СВЦЭМ!$A$39:$A$782,$A94,СВЦЭМ!$B$39:$B$782,E$83)+'СЕТ СН'!$H$12+СВЦЭМ!$D$10+'СЕТ СН'!$H$6-'СЕТ СН'!$H$22</f>
        <v>1558.4435096500001</v>
      </c>
      <c r="F94" s="36">
        <f>SUMIFS(СВЦЭМ!$C$39:$C$782,СВЦЭМ!$A$39:$A$782,$A94,СВЦЭМ!$B$39:$B$782,F$83)+'СЕТ СН'!$H$12+СВЦЭМ!$D$10+'СЕТ СН'!$H$6-'СЕТ СН'!$H$22</f>
        <v>1547.3706671300001</v>
      </c>
      <c r="G94" s="36">
        <f>SUMIFS(СВЦЭМ!$C$39:$C$782,СВЦЭМ!$A$39:$A$782,$A94,СВЦЭМ!$B$39:$B$782,G$83)+'СЕТ СН'!$H$12+СВЦЭМ!$D$10+'СЕТ СН'!$H$6-'СЕТ СН'!$H$22</f>
        <v>1534.3812948600003</v>
      </c>
      <c r="H94" s="36">
        <f>SUMIFS(СВЦЭМ!$C$39:$C$782,СВЦЭМ!$A$39:$A$782,$A94,СВЦЭМ!$B$39:$B$782,H$83)+'СЕТ СН'!$H$12+СВЦЭМ!$D$10+'СЕТ СН'!$H$6-'СЕТ СН'!$H$22</f>
        <v>1512.6154194200001</v>
      </c>
      <c r="I94" s="36">
        <f>SUMIFS(СВЦЭМ!$C$39:$C$782,СВЦЭМ!$A$39:$A$782,$A94,СВЦЭМ!$B$39:$B$782,I$83)+'СЕТ СН'!$H$12+СВЦЭМ!$D$10+'СЕТ СН'!$H$6-'СЕТ СН'!$H$22</f>
        <v>1485.9724393700001</v>
      </c>
      <c r="J94" s="36">
        <f>SUMIFS(СВЦЭМ!$C$39:$C$782,СВЦЭМ!$A$39:$A$782,$A94,СВЦЭМ!$B$39:$B$782,J$83)+'СЕТ СН'!$H$12+СВЦЭМ!$D$10+'СЕТ СН'!$H$6-'СЕТ СН'!$H$22</f>
        <v>1461.6182446700002</v>
      </c>
      <c r="K94" s="36">
        <f>SUMIFS(СВЦЭМ!$C$39:$C$782,СВЦЭМ!$A$39:$A$782,$A94,СВЦЭМ!$B$39:$B$782,K$83)+'СЕТ СН'!$H$12+СВЦЭМ!$D$10+'СЕТ СН'!$H$6-'СЕТ СН'!$H$22</f>
        <v>1450.5761416100001</v>
      </c>
      <c r="L94" s="36">
        <f>SUMIFS(СВЦЭМ!$C$39:$C$782,СВЦЭМ!$A$39:$A$782,$A94,СВЦЭМ!$B$39:$B$782,L$83)+'СЕТ СН'!$H$12+СВЦЭМ!$D$10+'СЕТ СН'!$H$6-'СЕТ СН'!$H$22</f>
        <v>1460.6589187700001</v>
      </c>
      <c r="M94" s="36">
        <f>SUMIFS(СВЦЭМ!$C$39:$C$782,СВЦЭМ!$A$39:$A$782,$A94,СВЦЭМ!$B$39:$B$782,M$83)+'СЕТ СН'!$H$12+СВЦЭМ!$D$10+'СЕТ СН'!$H$6-'СЕТ СН'!$H$22</f>
        <v>1465.9401363800002</v>
      </c>
      <c r="N94" s="36">
        <f>SUMIFS(СВЦЭМ!$C$39:$C$782,СВЦЭМ!$A$39:$A$782,$A94,СВЦЭМ!$B$39:$B$782,N$83)+'СЕТ СН'!$H$12+СВЦЭМ!$D$10+'СЕТ СН'!$H$6-'СЕТ СН'!$H$22</f>
        <v>1517.3465570000001</v>
      </c>
      <c r="O94" s="36">
        <f>SUMIFS(СВЦЭМ!$C$39:$C$782,СВЦЭМ!$A$39:$A$782,$A94,СВЦЭМ!$B$39:$B$782,O$83)+'СЕТ СН'!$H$12+СВЦЭМ!$D$10+'СЕТ СН'!$H$6-'СЕТ СН'!$H$22</f>
        <v>1539.5794521800001</v>
      </c>
      <c r="P94" s="36">
        <f>SUMIFS(СВЦЭМ!$C$39:$C$782,СВЦЭМ!$A$39:$A$782,$A94,СВЦЭМ!$B$39:$B$782,P$83)+'СЕТ СН'!$H$12+СВЦЭМ!$D$10+'СЕТ СН'!$H$6-'СЕТ СН'!$H$22</f>
        <v>1542.2178752200002</v>
      </c>
      <c r="Q94" s="36">
        <f>SUMIFS(СВЦЭМ!$C$39:$C$782,СВЦЭМ!$A$39:$A$782,$A94,СВЦЭМ!$B$39:$B$782,Q$83)+'СЕТ СН'!$H$12+СВЦЭМ!$D$10+'СЕТ СН'!$H$6-'СЕТ СН'!$H$22</f>
        <v>1535.2996491400002</v>
      </c>
      <c r="R94" s="36">
        <f>SUMIFS(СВЦЭМ!$C$39:$C$782,СВЦЭМ!$A$39:$A$782,$A94,СВЦЭМ!$B$39:$B$782,R$83)+'СЕТ СН'!$H$12+СВЦЭМ!$D$10+'СЕТ СН'!$H$6-'СЕТ СН'!$H$22</f>
        <v>1516.9567334600001</v>
      </c>
      <c r="S94" s="36">
        <f>SUMIFS(СВЦЭМ!$C$39:$C$782,СВЦЭМ!$A$39:$A$782,$A94,СВЦЭМ!$B$39:$B$782,S$83)+'СЕТ СН'!$H$12+СВЦЭМ!$D$10+'СЕТ СН'!$H$6-'СЕТ СН'!$H$22</f>
        <v>1447.9478752800001</v>
      </c>
      <c r="T94" s="36">
        <f>SUMIFS(СВЦЭМ!$C$39:$C$782,СВЦЭМ!$A$39:$A$782,$A94,СВЦЭМ!$B$39:$B$782,T$83)+'СЕТ СН'!$H$12+СВЦЭМ!$D$10+'СЕТ СН'!$H$6-'СЕТ СН'!$H$22</f>
        <v>1475.8127827200001</v>
      </c>
      <c r="U94" s="36">
        <f>SUMIFS(СВЦЭМ!$C$39:$C$782,СВЦЭМ!$A$39:$A$782,$A94,СВЦЭМ!$B$39:$B$782,U$83)+'СЕТ СН'!$H$12+СВЦЭМ!$D$10+'СЕТ СН'!$H$6-'СЕТ СН'!$H$22</f>
        <v>1462.4507071900002</v>
      </c>
      <c r="V94" s="36">
        <f>SUMIFS(СВЦЭМ!$C$39:$C$782,СВЦЭМ!$A$39:$A$782,$A94,СВЦЭМ!$B$39:$B$782,V$83)+'СЕТ СН'!$H$12+СВЦЭМ!$D$10+'СЕТ СН'!$H$6-'СЕТ СН'!$H$22</f>
        <v>1468.2674600300002</v>
      </c>
      <c r="W94" s="36">
        <f>SUMIFS(СВЦЭМ!$C$39:$C$782,СВЦЭМ!$A$39:$A$782,$A94,СВЦЭМ!$B$39:$B$782,W$83)+'СЕТ СН'!$H$12+СВЦЭМ!$D$10+'СЕТ СН'!$H$6-'СЕТ СН'!$H$22</f>
        <v>1518.0053952100002</v>
      </c>
      <c r="X94" s="36">
        <f>SUMIFS(СВЦЭМ!$C$39:$C$782,СВЦЭМ!$A$39:$A$782,$A94,СВЦЭМ!$B$39:$B$782,X$83)+'СЕТ СН'!$H$12+СВЦЭМ!$D$10+'СЕТ СН'!$H$6-'СЕТ СН'!$H$22</f>
        <v>1537.0180725000002</v>
      </c>
      <c r="Y94" s="36">
        <f>SUMIFS(СВЦЭМ!$C$39:$C$782,СВЦЭМ!$A$39:$A$782,$A94,СВЦЭМ!$B$39:$B$782,Y$83)+'СЕТ СН'!$H$12+СВЦЭМ!$D$10+'СЕТ СН'!$H$6-'СЕТ СН'!$H$22</f>
        <v>1539.5491357400001</v>
      </c>
    </row>
    <row r="95" spans="1:25" ht="15.75" x14ac:dyDescent="0.2">
      <c r="A95" s="35">
        <f t="shared" si="2"/>
        <v>44542</v>
      </c>
      <c r="B95" s="36">
        <f>SUMIFS(СВЦЭМ!$C$39:$C$782,СВЦЭМ!$A$39:$A$782,$A95,СВЦЭМ!$B$39:$B$782,B$83)+'СЕТ СН'!$H$12+СВЦЭМ!$D$10+'СЕТ СН'!$H$6-'СЕТ СН'!$H$22</f>
        <v>1516.1095558800002</v>
      </c>
      <c r="C95" s="36">
        <f>SUMIFS(СВЦЭМ!$C$39:$C$782,СВЦЭМ!$A$39:$A$782,$A95,СВЦЭМ!$B$39:$B$782,C$83)+'СЕТ СН'!$H$12+СВЦЭМ!$D$10+'СЕТ СН'!$H$6-'СЕТ СН'!$H$22</f>
        <v>1543.9632429000001</v>
      </c>
      <c r="D95" s="36">
        <f>SUMIFS(СВЦЭМ!$C$39:$C$782,СВЦЭМ!$A$39:$A$782,$A95,СВЦЭМ!$B$39:$B$782,D$83)+'СЕТ СН'!$H$12+СВЦЭМ!$D$10+'СЕТ СН'!$H$6-'СЕТ СН'!$H$22</f>
        <v>1570.7933784200002</v>
      </c>
      <c r="E95" s="36">
        <f>SUMIFS(СВЦЭМ!$C$39:$C$782,СВЦЭМ!$A$39:$A$782,$A95,СВЦЭМ!$B$39:$B$782,E$83)+'СЕТ СН'!$H$12+СВЦЭМ!$D$10+'СЕТ СН'!$H$6-'СЕТ СН'!$H$22</f>
        <v>1570.50327816</v>
      </c>
      <c r="F95" s="36">
        <f>SUMIFS(СВЦЭМ!$C$39:$C$782,СВЦЭМ!$A$39:$A$782,$A95,СВЦЭМ!$B$39:$B$782,F$83)+'СЕТ СН'!$H$12+СВЦЭМ!$D$10+'СЕТ СН'!$H$6-'СЕТ СН'!$H$22</f>
        <v>1562.6865994600003</v>
      </c>
      <c r="G95" s="36">
        <f>SUMIFS(СВЦЭМ!$C$39:$C$782,СВЦЭМ!$A$39:$A$782,$A95,СВЦЭМ!$B$39:$B$782,G$83)+'СЕТ СН'!$H$12+СВЦЭМ!$D$10+'СЕТ СН'!$H$6-'СЕТ СН'!$H$22</f>
        <v>1555.9798918800002</v>
      </c>
      <c r="H95" s="36">
        <f>SUMIFS(СВЦЭМ!$C$39:$C$782,СВЦЭМ!$A$39:$A$782,$A95,СВЦЭМ!$B$39:$B$782,H$83)+'СЕТ СН'!$H$12+СВЦЭМ!$D$10+'СЕТ СН'!$H$6-'СЕТ СН'!$H$22</f>
        <v>1531.2818442400001</v>
      </c>
      <c r="I95" s="36">
        <f>SUMIFS(СВЦЭМ!$C$39:$C$782,СВЦЭМ!$A$39:$A$782,$A95,СВЦЭМ!$B$39:$B$782,I$83)+'СЕТ СН'!$H$12+СВЦЭМ!$D$10+'СЕТ СН'!$H$6-'СЕТ СН'!$H$22</f>
        <v>1540.4747487300001</v>
      </c>
      <c r="J95" s="36">
        <f>SUMIFS(СВЦЭМ!$C$39:$C$782,СВЦЭМ!$A$39:$A$782,$A95,СВЦЭМ!$B$39:$B$782,J$83)+'СЕТ СН'!$H$12+СВЦЭМ!$D$10+'СЕТ СН'!$H$6-'СЕТ СН'!$H$22</f>
        <v>1509.5232671300002</v>
      </c>
      <c r="K95" s="36">
        <f>SUMIFS(СВЦЭМ!$C$39:$C$782,СВЦЭМ!$A$39:$A$782,$A95,СВЦЭМ!$B$39:$B$782,K$83)+'СЕТ СН'!$H$12+СВЦЭМ!$D$10+'СЕТ СН'!$H$6-'СЕТ СН'!$H$22</f>
        <v>1484.0863100600002</v>
      </c>
      <c r="L95" s="36">
        <f>SUMIFS(СВЦЭМ!$C$39:$C$782,СВЦЭМ!$A$39:$A$782,$A95,СВЦЭМ!$B$39:$B$782,L$83)+'СЕТ СН'!$H$12+СВЦЭМ!$D$10+'СЕТ СН'!$H$6-'СЕТ СН'!$H$22</f>
        <v>1486.8061913800002</v>
      </c>
      <c r="M95" s="36">
        <f>SUMIFS(СВЦЭМ!$C$39:$C$782,СВЦЭМ!$A$39:$A$782,$A95,СВЦЭМ!$B$39:$B$782,M$83)+'СЕТ СН'!$H$12+СВЦЭМ!$D$10+'СЕТ СН'!$H$6-'СЕТ СН'!$H$22</f>
        <v>1499.8956474400002</v>
      </c>
      <c r="N95" s="36">
        <f>SUMIFS(СВЦЭМ!$C$39:$C$782,СВЦЭМ!$A$39:$A$782,$A95,СВЦЭМ!$B$39:$B$782,N$83)+'СЕТ СН'!$H$12+СВЦЭМ!$D$10+'СЕТ СН'!$H$6-'СЕТ СН'!$H$22</f>
        <v>1525.2048275700001</v>
      </c>
      <c r="O95" s="36">
        <f>SUMIFS(СВЦЭМ!$C$39:$C$782,СВЦЭМ!$A$39:$A$782,$A95,СВЦЭМ!$B$39:$B$782,O$83)+'СЕТ СН'!$H$12+СВЦЭМ!$D$10+'СЕТ СН'!$H$6-'СЕТ СН'!$H$22</f>
        <v>1538.1440050400001</v>
      </c>
      <c r="P95" s="36">
        <f>SUMIFS(СВЦЭМ!$C$39:$C$782,СВЦЭМ!$A$39:$A$782,$A95,СВЦЭМ!$B$39:$B$782,P$83)+'СЕТ СН'!$H$12+СВЦЭМ!$D$10+'СЕТ СН'!$H$6-'СЕТ СН'!$H$22</f>
        <v>1550.3333913400002</v>
      </c>
      <c r="Q95" s="36">
        <f>SUMIFS(СВЦЭМ!$C$39:$C$782,СВЦЭМ!$A$39:$A$782,$A95,СВЦЭМ!$B$39:$B$782,Q$83)+'СЕТ СН'!$H$12+СВЦЭМ!$D$10+'СЕТ СН'!$H$6-'СЕТ СН'!$H$22</f>
        <v>1542.3911774900002</v>
      </c>
      <c r="R95" s="36">
        <f>SUMIFS(СВЦЭМ!$C$39:$C$782,СВЦЭМ!$A$39:$A$782,$A95,СВЦЭМ!$B$39:$B$782,R$83)+'СЕТ СН'!$H$12+СВЦЭМ!$D$10+'СЕТ СН'!$H$6-'СЕТ СН'!$H$22</f>
        <v>1513.4663270300002</v>
      </c>
      <c r="S95" s="36">
        <f>SUMIFS(СВЦЭМ!$C$39:$C$782,СВЦЭМ!$A$39:$A$782,$A95,СВЦЭМ!$B$39:$B$782,S$83)+'СЕТ СН'!$H$12+СВЦЭМ!$D$10+'СЕТ СН'!$H$6-'СЕТ СН'!$H$22</f>
        <v>1453.4578527400001</v>
      </c>
      <c r="T95" s="36">
        <f>SUMIFS(СВЦЭМ!$C$39:$C$782,СВЦЭМ!$A$39:$A$782,$A95,СВЦЭМ!$B$39:$B$782,T$83)+'СЕТ СН'!$H$12+СВЦЭМ!$D$10+'СЕТ СН'!$H$6-'СЕТ СН'!$H$22</f>
        <v>1453.8286293500003</v>
      </c>
      <c r="U95" s="36">
        <f>SUMIFS(СВЦЭМ!$C$39:$C$782,СВЦЭМ!$A$39:$A$782,$A95,СВЦЭМ!$B$39:$B$782,U$83)+'СЕТ СН'!$H$12+СВЦЭМ!$D$10+'СЕТ СН'!$H$6-'СЕТ СН'!$H$22</f>
        <v>1474.5895645800001</v>
      </c>
      <c r="V95" s="36">
        <f>SUMIFS(СВЦЭМ!$C$39:$C$782,СВЦЭМ!$A$39:$A$782,$A95,СВЦЭМ!$B$39:$B$782,V$83)+'СЕТ СН'!$H$12+СВЦЭМ!$D$10+'СЕТ СН'!$H$6-'СЕТ СН'!$H$22</f>
        <v>1475.6711665300002</v>
      </c>
      <c r="W95" s="36">
        <f>SUMIFS(СВЦЭМ!$C$39:$C$782,СВЦЭМ!$A$39:$A$782,$A95,СВЦЭМ!$B$39:$B$782,W$83)+'СЕТ СН'!$H$12+СВЦЭМ!$D$10+'СЕТ СН'!$H$6-'СЕТ СН'!$H$22</f>
        <v>1501.9998880900002</v>
      </c>
      <c r="X95" s="36">
        <f>SUMIFS(СВЦЭМ!$C$39:$C$782,СВЦЭМ!$A$39:$A$782,$A95,СВЦЭМ!$B$39:$B$782,X$83)+'СЕТ СН'!$H$12+СВЦЭМ!$D$10+'СЕТ СН'!$H$6-'СЕТ СН'!$H$22</f>
        <v>1508.3244189700001</v>
      </c>
      <c r="Y95" s="36">
        <f>SUMIFS(СВЦЭМ!$C$39:$C$782,СВЦЭМ!$A$39:$A$782,$A95,СВЦЭМ!$B$39:$B$782,Y$83)+'СЕТ СН'!$H$12+СВЦЭМ!$D$10+'СЕТ СН'!$H$6-'СЕТ СН'!$H$22</f>
        <v>1524.0813314700001</v>
      </c>
    </row>
    <row r="96" spans="1:25" ht="15.75" x14ac:dyDescent="0.2">
      <c r="A96" s="35">
        <f t="shared" si="2"/>
        <v>44543</v>
      </c>
      <c r="B96" s="36">
        <f>SUMIFS(СВЦЭМ!$C$39:$C$782,СВЦЭМ!$A$39:$A$782,$A96,СВЦЭМ!$B$39:$B$782,B$83)+'СЕТ СН'!$H$12+СВЦЭМ!$D$10+'СЕТ СН'!$H$6-'СЕТ СН'!$H$22</f>
        <v>1542.0172922400002</v>
      </c>
      <c r="C96" s="36">
        <f>SUMIFS(СВЦЭМ!$C$39:$C$782,СВЦЭМ!$A$39:$A$782,$A96,СВЦЭМ!$B$39:$B$782,C$83)+'СЕТ СН'!$H$12+СВЦЭМ!$D$10+'СЕТ СН'!$H$6-'СЕТ СН'!$H$22</f>
        <v>1526.86574498</v>
      </c>
      <c r="D96" s="36">
        <f>SUMIFS(СВЦЭМ!$C$39:$C$782,СВЦЭМ!$A$39:$A$782,$A96,СВЦЭМ!$B$39:$B$782,D$83)+'СЕТ СН'!$H$12+СВЦЭМ!$D$10+'СЕТ СН'!$H$6-'СЕТ СН'!$H$22</f>
        <v>1529.6817051500002</v>
      </c>
      <c r="E96" s="36">
        <f>SUMIFS(СВЦЭМ!$C$39:$C$782,СВЦЭМ!$A$39:$A$782,$A96,СВЦЭМ!$B$39:$B$782,E$83)+'СЕТ СН'!$H$12+СВЦЭМ!$D$10+'СЕТ СН'!$H$6-'СЕТ СН'!$H$22</f>
        <v>1534.5855746600002</v>
      </c>
      <c r="F96" s="36">
        <f>SUMIFS(СВЦЭМ!$C$39:$C$782,СВЦЭМ!$A$39:$A$782,$A96,СВЦЭМ!$B$39:$B$782,F$83)+'СЕТ СН'!$H$12+СВЦЭМ!$D$10+'СЕТ СН'!$H$6-'СЕТ СН'!$H$22</f>
        <v>1527.8643080500001</v>
      </c>
      <c r="G96" s="36">
        <f>SUMIFS(СВЦЭМ!$C$39:$C$782,СВЦЭМ!$A$39:$A$782,$A96,СВЦЭМ!$B$39:$B$782,G$83)+'СЕТ СН'!$H$12+СВЦЭМ!$D$10+'СЕТ СН'!$H$6-'СЕТ СН'!$H$22</f>
        <v>1507.1414323100003</v>
      </c>
      <c r="H96" s="36">
        <f>SUMIFS(СВЦЭМ!$C$39:$C$782,СВЦЭМ!$A$39:$A$782,$A96,СВЦЭМ!$B$39:$B$782,H$83)+'СЕТ СН'!$H$12+СВЦЭМ!$D$10+'СЕТ СН'!$H$6-'СЕТ СН'!$H$22</f>
        <v>1468.4590716700002</v>
      </c>
      <c r="I96" s="36">
        <f>SUMIFS(СВЦЭМ!$C$39:$C$782,СВЦЭМ!$A$39:$A$782,$A96,СВЦЭМ!$B$39:$B$782,I$83)+'СЕТ СН'!$H$12+СВЦЭМ!$D$10+'СЕТ СН'!$H$6-'СЕТ СН'!$H$22</f>
        <v>1463.4788979400003</v>
      </c>
      <c r="J96" s="36">
        <f>SUMIFS(СВЦЭМ!$C$39:$C$782,СВЦЭМ!$A$39:$A$782,$A96,СВЦЭМ!$B$39:$B$782,J$83)+'СЕТ СН'!$H$12+СВЦЭМ!$D$10+'СЕТ СН'!$H$6-'СЕТ СН'!$H$22</f>
        <v>1468.0309079500003</v>
      </c>
      <c r="K96" s="36">
        <f>SUMIFS(СВЦЭМ!$C$39:$C$782,СВЦЭМ!$A$39:$A$782,$A96,СВЦЭМ!$B$39:$B$782,K$83)+'СЕТ СН'!$H$12+СВЦЭМ!$D$10+'СЕТ СН'!$H$6-'СЕТ СН'!$H$22</f>
        <v>1474.4017637100001</v>
      </c>
      <c r="L96" s="36">
        <f>SUMIFS(СВЦЭМ!$C$39:$C$782,СВЦЭМ!$A$39:$A$782,$A96,СВЦЭМ!$B$39:$B$782,L$83)+'СЕТ СН'!$H$12+СВЦЭМ!$D$10+'СЕТ СН'!$H$6-'СЕТ СН'!$H$22</f>
        <v>1487.9182242600002</v>
      </c>
      <c r="M96" s="36">
        <f>SUMIFS(СВЦЭМ!$C$39:$C$782,СВЦЭМ!$A$39:$A$782,$A96,СВЦЭМ!$B$39:$B$782,M$83)+'СЕТ СН'!$H$12+СВЦЭМ!$D$10+'СЕТ СН'!$H$6-'СЕТ СН'!$H$22</f>
        <v>1495.9012802900002</v>
      </c>
      <c r="N96" s="36">
        <f>SUMIFS(СВЦЭМ!$C$39:$C$782,СВЦЭМ!$A$39:$A$782,$A96,СВЦЭМ!$B$39:$B$782,N$83)+'СЕТ СН'!$H$12+СВЦЭМ!$D$10+'СЕТ СН'!$H$6-'СЕТ СН'!$H$22</f>
        <v>1512.6417336600002</v>
      </c>
      <c r="O96" s="36">
        <f>SUMIFS(СВЦЭМ!$C$39:$C$782,СВЦЭМ!$A$39:$A$782,$A96,СВЦЭМ!$B$39:$B$782,O$83)+'СЕТ СН'!$H$12+СВЦЭМ!$D$10+'СЕТ СН'!$H$6-'СЕТ СН'!$H$22</f>
        <v>1515.4385995300001</v>
      </c>
      <c r="P96" s="36">
        <f>SUMIFS(СВЦЭМ!$C$39:$C$782,СВЦЭМ!$A$39:$A$782,$A96,СВЦЭМ!$B$39:$B$782,P$83)+'СЕТ СН'!$H$12+СВЦЭМ!$D$10+'СЕТ СН'!$H$6-'СЕТ СН'!$H$22</f>
        <v>1531.2355530500001</v>
      </c>
      <c r="Q96" s="36">
        <f>SUMIFS(СВЦЭМ!$C$39:$C$782,СВЦЭМ!$A$39:$A$782,$A96,СВЦЭМ!$B$39:$B$782,Q$83)+'СЕТ СН'!$H$12+СВЦЭМ!$D$10+'СЕТ СН'!$H$6-'СЕТ СН'!$H$22</f>
        <v>1534.0606240700001</v>
      </c>
      <c r="R96" s="36">
        <f>SUMIFS(СВЦЭМ!$C$39:$C$782,СВЦЭМ!$A$39:$A$782,$A96,СВЦЭМ!$B$39:$B$782,R$83)+'СЕТ СН'!$H$12+СВЦЭМ!$D$10+'СЕТ СН'!$H$6-'СЕТ СН'!$H$22</f>
        <v>1518.3414039700001</v>
      </c>
      <c r="S96" s="36">
        <f>SUMIFS(СВЦЭМ!$C$39:$C$782,СВЦЭМ!$A$39:$A$782,$A96,СВЦЭМ!$B$39:$B$782,S$83)+'СЕТ СН'!$H$12+СВЦЭМ!$D$10+'СЕТ СН'!$H$6-'СЕТ СН'!$H$22</f>
        <v>1477.2481431100002</v>
      </c>
      <c r="T96" s="36">
        <f>SUMIFS(СВЦЭМ!$C$39:$C$782,СВЦЭМ!$A$39:$A$782,$A96,СВЦЭМ!$B$39:$B$782,T$83)+'СЕТ СН'!$H$12+СВЦЭМ!$D$10+'СЕТ СН'!$H$6-'СЕТ СН'!$H$22</f>
        <v>1469.4277233500002</v>
      </c>
      <c r="U96" s="36">
        <f>SUMIFS(СВЦЭМ!$C$39:$C$782,СВЦЭМ!$A$39:$A$782,$A96,СВЦЭМ!$B$39:$B$782,U$83)+'СЕТ СН'!$H$12+СВЦЭМ!$D$10+'СЕТ СН'!$H$6-'СЕТ СН'!$H$22</f>
        <v>1461.5283968600002</v>
      </c>
      <c r="V96" s="36">
        <f>SUMIFS(СВЦЭМ!$C$39:$C$782,СВЦЭМ!$A$39:$A$782,$A96,СВЦЭМ!$B$39:$B$782,V$83)+'СЕТ СН'!$H$12+СВЦЭМ!$D$10+'СЕТ СН'!$H$6-'СЕТ СН'!$H$22</f>
        <v>1480.4435348900001</v>
      </c>
      <c r="W96" s="36">
        <f>SUMIFS(СВЦЭМ!$C$39:$C$782,СВЦЭМ!$A$39:$A$782,$A96,СВЦЭМ!$B$39:$B$782,W$83)+'СЕТ СН'!$H$12+СВЦЭМ!$D$10+'СЕТ СН'!$H$6-'СЕТ СН'!$H$22</f>
        <v>1502.7293237200001</v>
      </c>
      <c r="X96" s="36">
        <f>SUMIFS(СВЦЭМ!$C$39:$C$782,СВЦЭМ!$A$39:$A$782,$A96,СВЦЭМ!$B$39:$B$782,X$83)+'СЕТ СН'!$H$12+СВЦЭМ!$D$10+'СЕТ СН'!$H$6-'СЕТ СН'!$H$22</f>
        <v>1521.1354959500002</v>
      </c>
      <c r="Y96" s="36">
        <f>SUMIFS(СВЦЭМ!$C$39:$C$782,СВЦЭМ!$A$39:$A$782,$A96,СВЦЭМ!$B$39:$B$782,Y$83)+'СЕТ СН'!$H$12+СВЦЭМ!$D$10+'СЕТ СН'!$H$6-'СЕТ СН'!$H$22</f>
        <v>1535.2176903300001</v>
      </c>
    </row>
    <row r="97" spans="1:25" ht="15.75" x14ac:dyDescent="0.2">
      <c r="A97" s="35">
        <f t="shared" si="2"/>
        <v>44544</v>
      </c>
      <c r="B97" s="36">
        <f>SUMIFS(СВЦЭМ!$C$39:$C$782,СВЦЭМ!$A$39:$A$782,$A97,СВЦЭМ!$B$39:$B$782,B$83)+'СЕТ СН'!$H$12+СВЦЭМ!$D$10+'СЕТ СН'!$H$6-'СЕТ СН'!$H$22</f>
        <v>1525.9985094300002</v>
      </c>
      <c r="C97" s="36">
        <f>SUMIFS(СВЦЭМ!$C$39:$C$782,СВЦЭМ!$A$39:$A$782,$A97,СВЦЭМ!$B$39:$B$782,C$83)+'СЕТ СН'!$H$12+СВЦЭМ!$D$10+'СЕТ СН'!$H$6-'СЕТ СН'!$H$22</f>
        <v>1534.5562754600001</v>
      </c>
      <c r="D97" s="36">
        <f>SUMIFS(СВЦЭМ!$C$39:$C$782,СВЦЭМ!$A$39:$A$782,$A97,СВЦЭМ!$B$39:$B$782,D$83)+'СЕТ СН'!$H$12+СВЦЭМ!$D$10+'СЕТ СН'!$H$6-'СЕТ СН'!$H$22</f>
        <v>1558.0499355100001</v>
      </c>
      <c r="E97" s="36">
        <f>SUMIFS(СВЦЭМ!$C$39:$C$782,СВЦЭМ!$A$39:$A$782,$A97,СВЦЭМ!$B$39:$B$782,E$83)+'СЕТ СН'!$H$12+СВЦЭМ!$D$10+'СЕТ СН'!$H$6-'СЕТ СН'!$H$22</f>
        <v>1556.8975785900002</v>
      </c>
      <c r="F97" s="36">
        <f>SUMIFS(СВЦЭМ!$C$39:$C$782,СВЦЭМ!$A$39:$A$782,$A97,СВЦЭМ!$B$39:$B$782,F$83)+'СЕТ СН'!$H$12+СВЦЭМ!$D$10+'СЕТ СН'!$H$6-'СЕТ СН'!$H$22</f>
        <v>1545.7143836700002</v>
      </c>
      <c r="G97" s="36">
        <f>SUMIFS(СВЦЭМ!$C$39:$C$782,СВЦЭМ!$A$39:$A$782,$A97,СВЦЭМ!$B$39:$B$782,G$83)+'СЕТ СН'!$H$12+СВЦЭМ!$D$10+'СЕТ СН'!$H$6-'СЕТ СН'!$H$22</f>
        <v>1499.5852381700001</v>
      </c>
      <c r="H97" s="36">
        <f>SUMIFS(СВЦЭМ!$C$39:$C$782,СВЦЭМ!$A$39:$A$782,$A97,СВЦЭМ!$B$39:$B$782,H$83)+'СЕТ СН'!$H$12+СВЦЭМ!$D$10+'СЕТ СН'!$H$6-'СЕТ СН'!$H$22</f>
        <v>1442.4478198500001</v>
      </c>
      <c r="I97" s="36">
        <f>SUMIFS(СВЦЭМ!$C$39:$C$782,СВЦЭМ!$A$39:$A$782,$A97,СВЦЭМ!$B$39:$B$782,I$83)+'СЕТ СН'!$H$12+СВЦЭМ!$D$10+'СЕТ СН'!$H$6-'СЕТ СН'!$H$22</f>
        <v>1445.34893235</v>
      </c>
      <c r="J97" s="36">
        <f>SUMIFS(СВЦЭМ!$C$39:$C$782,СВЦЭМ!$A$39:$A$782,$A97,СВЦЭМ!$B$39:$B$782,J$83)+'СЕТ СН'!$H$12+СВЦЭМ!$D$10+'СЕТ СН'!$H$6-'СЕТ СН'!$H$22</f>
        <v>1460.3544413800003</v>
      </c>
      <c r="K97" s="36">
        <f>SUMIFS(СВЦЭМ!$C$39:$C$782,СВЦЭМ!$A$39:$A$782,$A97,СВЦЭМ!$B$39:$B$782,K$83)+'СЕТ СН'!$H$12+СВЦЭМ!$D$10+'СЕТ СН'!$H$6-'СЕТ СН'!$H$22</f>
        <v>1461.9190984400002</v>
      </c>
      <c r="L97" s="36">
        <f>SUMIFS(СВЦЭМ!$C$39:$C$782,СВЦЭМ!$A$39:$A$782,$A97,СВЦЭМ!$B$39:$B$782,L$83)+'СЕТ СН'!$H$12+СВЦЭМ!$D$10+'СЕТ СН'!$H$6-'СЕТ СН'!$H$22</f>
        <v>1471.5655800600002</v>
      </c>
      <c r="M97" s="36">
        <f>SUMIFS(СВЦЭМ!$C$39:$C$782,СВЦЭМ!$A$39:$A$782,$A97,СВЦЭМ!$B$39:$B$782,M$83)+'СЕТ СН'!$H$12+СВЦЭМ!$D$10+'СЕТ СН'!$H$6-'СЕТ СН'!$H$22</f>
        <v>1474.0702220600001</v>
      </c>
      <c r="N97" s="36">
        <f>SUMIFS(СВЦЭМ!$C$39:$C$782,СВЦЭМ!$A$39:$A$782,$A97,СВЦЭМ!$B$39:$B$782,N$83)+'СЕТ СН'!$H$12+СВЦЭМ!$D$10+'СЕТ СН'!$H$6-'СЕТ СН'!$H$22</f>
        <v>1491.4910118700002</v>
      </c>
      <c r="O97" s="36">
        <f>SUMIFS(СВЦЭМ!$C$39:$C$782,СВЦЭМ!$A$39:$A$782,$A97,СВЦЭМ!$B$39:$B$782,O$83)+'СЕТ СН'!$H$12+СВЦЭМ!$D$10+'СЕТ СН'!$H$6-'СЕТ СН'!$H$22</f>
        <v>1504.7653050900001</v>
      </c>
      <c r="P97" s="36">
        <f>SUMIFS(СВЦЭМ!$C$39:$C$782,СВЦЭМ!$A$39:$A$782,$A97,СВЦЭМ!$B$39:$B$782,P$83)+'СЕТ СН'!$H$12+СВЦЭМ!$D$10+'СЕТ СН'!$H$6-'СЕТ СН'!$H$22</f>
        <v>1498.2619215700001</v>
      </c>
      <c r="Q97" s="36">
        <f>SUMIFS(СВЦЭМ!$C$39:$C$782,СВЦЭМ!$A$39:$A$782,$A97,СВЦЭМ!$B$39:$B$782,Q$83)+'СЕТ СН'!$H$12+СВЦЭМ!$D$10+'СЕТ СН'!$H$6-'СЕТ СН'!$H$22</f>
        <v>1505.6523496700001</v>
      </c>
      <c r="R97" s="36">
        <f>SUMIFS(СВЦЭМ!$C$39:$C$782,СВЦЭМ!$A$39:$A$782,$A97,СВЦЭМ!$B$39:$B$782,R$83)+'СЕТ СН'!$H$12+СВЦЭМ!$D$10+'СЕТ СН'!$H$6-'СЕТ СН'!$H$22</f>
        <v>1490.8982212100002</v>
      </c>
      <c r="S97" s="36">
        <f>SUMIFS(СВЦЭМ!$C$39:$C$782,СВЦЭМ!$A$39:$A$782,$A97,СВЦЭМ!$B$39:$B$782,S$83)+'СЕТ СН'!$H$12+СВЦЭМ!$D$10+'СЕТ СН'!$H$6-'СЕТ СН'!$H$22</f>
        <v>1470.1311593500002</v>
      </c>
      <c r="T97" s="36">
        <f>SUMIFS(СВЦЭМ!$C$39:$C$782,СВЦЭМ!$A$39:$A$782,$A97,СВЦЭМ!$B$39:$B$782,T$83)+'СЕТ СН'!$H$12+СВЦЭМ!$D$10+'СЕТ СН'!$H$6-'СЕТ СН'!$H$22</f>
        <v>1464.7282394600002</v>
      </c>
      <c r="U97" s="36">
        <f>SUMIFS(СВЦЭМ!$C$39:$C$782,СВЦЭМ!$A$39:$A$782,$A97,СВЦЭМ!$B$39:$B$782,U$83)+'СЕТ СН'!$H$12+СВЦЭМ!$D$10+'СЕТ СН'!$H$6-'СЕТ СН'!$H$22</f>
        <v>1477.3998416200002</v>
      </c>
      <c r="V97" s="36">
        <f>SUMIFS(СВЦЭМ!$C$39:$C$782,СВЦЭМ!$A$39:$A$782,$A97,СВЦЭМ!$B$39:$B$782,V$83)+'СЕТ СН'!$H$12+СВЦЭМ!$D$10+'СЕТ СН'!$H$6-'СЕТ СН'!$H$22</f>
        <v>1487.3682879700002</v>
      </c>
      <c r="W97" s="36">
        <f>SUMIFS(СВЦЭМ!$C$39:$C$782,СВЦЭМ!$A$39:$A$782,$A97,СВЦЭМ!$B$39:$B$782,W$83)+'СЕТ СН'!$H$12+СВЦЭМ!$D$10+'СЕТ СН'!$H$6-'СЕТ СН'!$H$22</f>
        <v>1527.7222123100003</v>
      </c>
      <c r="X97" s="36">
        <f>SUMIFS(СВЦЭМ!$C$39:$C$782,СВЦЭМ!$A$39:$A$782,$A97,СВЦЭМ!$B$39:$B$782,X$83)+'СЕТ СН'!$H$12+СВЦЭМ!$D$10+'СЕТ СН'!$H$6-'СЕТ СН'!$H$22</f>
        <v>1521.5443693500001</v>
      </c>
      <c r="Y97" s="36">
        <f>SUMIFS(СВЦЭМ!$C$39:$C$782,СВЦЭМ!$A$39:$A$782,$A97,СВЦЭМ!$B$39:$B$782,Y$83)+'СЕТ СН'!$H$12+СВЦЭМ!$D$10+'СЕТ СН'!$H$6-'СЕТ СН'!$H$22</f>
        <v>1517.5611460600001</v>
      </c>
    </row>
    <row r="98" spans="1:25" ht="15.75" x14ac:dyDescent="0.2">
      <c r="A98" s="35">
        <f t="shared" si="2"/>
        <v>44545</v>
      </c>
      <c r="B98" s="36">
        <f>SUMIFS(СВЦЭМ!$C$39:$C$782,СВЦЭМ!$A$39:$A$782,$A98,СВЦЭМ!$B$39:$B$782,B$83)+'СЕТ СН'!$H$12+СВЦЭМ!$D$10+'СЕТ СН'!$H$6-'СЕТ СН'!$H$22</f>
        <v>1437.5559227100002</v>
      </c>
      <c r="C98" s="36">
        <f>SUMIFS(СВЦЭМ!$C$39:$C$782,СВЦЭМ!$A$39:$A$782,$A98,СВЦЭМ!$B$39:$B$782,C$83)+'СЕТ СН'!$H$12+СВЦЭМ!$D$10+'СЕТ СН'!$H$6-'СЕТ СН'!$H$22</f>
        <v>1450.6809153000002</v>
      </c>
      <c r="D98" s="36">
        <f>SUMIFS(СВЦЭМ!$C$39:$C$782,СВЦЭМ!$A$39:$A$782,$A98,СВЦЭМ!$B$39:$B$782,D$83)+'СЕТ СН'!$H$12+СВЦЭМ!$D$10+'СЕТ СН'!$H$6-'СЕТ СН'!$H$22</f>
        <v>1464.0894596000001</v>
      </c>
      <c r="E98" s="36">
        <f>SUMIFS(СВЦЭМ!$C$39:$C$782,СВЦЭМ!$A$39:$A$782,$A98,СВЦЭМ!$B$39:$B$782,E$83)+'СЕТ СН'!$H$12+СВЦЭМ!$D$10+'СЕТ СН'!$H$6-'СЕТ СН'!$H$22</f>
        <v>1451.9471864300001</v>
      </c>
      <c r="F98" s="36">
        <f>SUMIFS(СВЦЭМ!$C$39:$C$782,СВЦЭМ!$A$39:$A$782,$A98,СВЦЭМ!$B$39:$B$782,F$83)+'СЕТ СН'!$H$12+СВЦЭМ!$D$10+'СЕТ СН'!$H$6-'СЕТ СН'!$H$22</f>
        <v>1454.7970782800001</v>
      </c>
      <c r="G98" s="36">
        <f>SUMIFS(СВЦЭМ!$C$39:$C$782,СВЦЭМ!$A$39:$A$782,$A98,СВЦЭМ!$B$39:$B$782,G$83)+'СЕТ СН'!$H$12+СВЦЭМ!$D$10+'СЕТ СН'!$H$6-'СЕТ СН'!$H$22</f>
        <v>1435.7531737200002</v>
      </c>
      <c r="H98" s="36">
        <f>SUMIFS(СВЦЭМ!$C$39:$C$782,СВЦЭМ!$A$39:$A$782,$A98,СВЦЭМ!$B$39:$B$782,H$83)+'СЕТ СН'!$H$12+СВЦЭМ!$D$10+'СЕТ СН'!$H$6-'СЕТ СН'!$H$22</f>
        <v>1477.1051789700002</v>
      </c>
      <c r="I98" s="36">
        <f>SUMIFS(СВЦЭМ!$C$39:$C$782,СВЦЭМ!$A$39:$A$782,$A98,СВЦЭМ!$B$39:$B$782,I$83)+'СЕТ СН'!$H$12+СВЦЭМ!$D$10+'СЕТ СН'!$H$6-'СЕТ СН'!$H$22</f>
        <v>1538.9230274800002</v>
      </c>
      <c r="J98" s="36">
        <f>SUMIFS(СВЦЭМ!$C$39:$C$782,СВЦЭМ!$A$39:$A$782,$A98,СВЦЭМ!$B$39:$B$782,J$83)+'СЕТ СН'!$H$12+СВЦЭМ!$D$10+'СЕТ СН'!$H$6-'СЕТ СН'!$H$22</f>
        <v>1523.7658009800002</v>
      </c>
      <c r="K98" s="36">
        <f>SUMIFS(СВЦЭМ!$C$39:$C$782,СВЦЭМ!$A$39:$A$782,$A98,СВЦЭМ!$B$39:$B$782,K$83)+'СЕТ СН'!$H$12+СВЦЭМ!$D$10+'СЕТ СН'!$H$6-'СЕТ СН'!$H$22</f>
        <v>1509.0797995600001</v>
      </c>
      <c r="L98" s="36">
        <f>SUMIFS(СВЦЭМ!$C$39:$C$782,СВЦЭМ!$A$39:$A$782,$A98,СВЦЭМ!$B$39:$B$782,L$83)+'СЕТ СН'!$H$12+СВЦЭМ!$D$10+'СЕТ СН'!$H$6-'СЕТ СН'!$H$22</f>
        <v>1512.4393611400001</v>
      </c>
      <c r="M98" s="36">
        <f>SUMIFS(СВЦЭМ!$C$39:$C$782,СВЦЭМ!$A$39:$A$782,$A98,СВЦЭМ!$B$39:$B$782,M$83)+'СЕТ СН'!$H$12+СВЦЭМ!$D$10+'СЕТ СН'!$H$6-'СЕТ СН'!$H$22</f>
        <v>1498.6874068000002</v>
      </c>
      <c r="N98" s="36">
        <f>SUMIFS(СВЦЭМ!$C$39:$C$782,СВЦЭМ!$A$39:$A$782,$A98,СВЦЭМ!$B$39:$B$782,N$83)+'СЕТ СН'!$H$12+СВЦЭМ!$D$10+'СЕТ СН'!$H$6-'СЕТ СН'!$H$22</f>
        <v>1526.5763841100002</v>
      </c>
      <c r="O98" s="36">
        <f>SUMIFS(СВЦЭМ!$C$39:$C$782,СВЦЭМ!$A$39:$A$782,$A98,СВЦЭМ!$B$39:$B$782,O$83)+'СЕТ СН'!$H$12+СВЦЭМ!$D$10+'СЕТ СН'!$H$6-'СЕТ СН'!$H$22</f>
        <v>1600.6140640800002</v>
      </c>
      <c r="P98" s="36">
        <f>SUMIFS(СВЦЭМ!$C$39:$C$782,СВЦЭМ!$A$39:$A$782,$A98,СВЦЭМ!$B$39:$B$782,P$83)+'СЕТ СН'!$H$12+СВЦЭМ!$D$10+'СЕТ СН'!$H$6-'СЕТ СН'!$H$22</f>
        <v>1600.4503868600002</v>
      </c>
      <c r="Q98" s="36">
        <f>SUMIFS(СВЦЭМ!$C$39:$C$782,СВЦЭМ!$A$39:$A$782,$A98,СВЦЭМ!$B$39:$B$782,Q$83)+'СЕТ СН'!$H$12+СВЦЭМ!$D$10+'СЕТ СН'!$H$6-'СЕТ СН'!$H$22</f>
        <v>1598.4704807800001</v>
      </c>
      <c r="R98" s="36">
        <f>SUMIFS(СВЦЭМ!$C$39:$C$782,СВЦЭМ!$A$39:$A$782,$A98,СВЦЭМ!$B$39:$B$782,R$83)+'СЕТ СН'!$H$12+СВЦЭМ!$D$10+'СЕТ СН'!$H$6-'СЕТ СН'!$H$22</f>
        <v>1516.6659945300003</v>
      </c>
      <c r="S98" s="36">
        <f>SUMIFS(СВЦЭМ!$C$39:$C$782,СВЦЭМ!$A$39:$A$782,$A98,СВЦЭМ!$B$39:$B$782,S$83)+'СЕТ СН'!$H$12+СВЦЭМ!$D$10+'СЕТ СН'!$H$6-'СЕТ СН'!$H$22</f>
        <v>1479.5475749000002</v>
      </c>
      <c r="T98" s="36">
        <f>SUMIFS(СВЦЭМ!$C$39:$C$782,СВЦЭМ!$A$39:$A$782,$A98,СВЦЭМ!$B$39:$B$782,T$83)+'СЕТ СН'!$H$12+СВЦЭМ!$D$10+'СЕТ СН'!$H$6-'СЕТ СН'!$H$22</f>
        <v>1502.4072514600002</v>
      </c>
      <c r="U98" s="36">
        <f>SUMIFS(СВЦЭМ!$C$39:$C$782,СВЦЭМ!$A$39:$A$782,$A98,СВЦЭМ!$B$39:$B$782,U$83)+'СЕТ СН'!$H$12+СВЦЭМ!$D$10+'СЕТ СН'!$H$6-'СЕТ СН'!$H$22</f>
        <v>1499.3583934300002</v>
      </c>
      <c r="V98" s="36">
        <f>SUMIFS(СВЦЭМ!$C$39:$C$782,СВЦЭМ!$A$39:$A$782,$A98,СВЦЭМ!$B$39:$B$782,V$83)+'СЕТ СН'!$H$12+СВЦЭМ!$D$10+'СЕТ СН'!$H$6-'СЕТ СН'!$H$22</f>
        <v>1507.6108884800001</v>
      </c>
      <c r="W98" s="36">
        <f>SUMIFS(СВЦЭМ!$C$39:$C$782,СВЦЭМ!$A$39:$A$782,$A98,СВЦЭМ!$B$39:$B$782,W$83)+'СЕТ СН'!$H$12+СВЦЭМ!$D$10+'СЕТ СН'!$H$6-'СЕТ СН'!$H$22</f>
        <v>1508.3543333700002</v>
      </c>
      <c r="X98" s="36">
        <f>SUMIFS(СВЦЭМ!$C$39:$C$782,СВЦЭМ!$A$39:$A$782,$A98,СВЦЭМ!$B$39:$B$782,X$83)+'СЕТ СН'!$H$12+СВЦЭМ!$D$10+'СЕТ СН'!$H$6-'СЕТ СН'!$H$22</f>
        <v>1561.7252947400002</v>
      </c>
      <c r="Y98" s="36">
        <f>SUMIFS(СВЦЭМ!$C$39:$C$782,СВЦЭМ!$A$39:$A$782,$A98,СВЦЭМ!$B$39:$B$782,Y$83)+'СЕТ СН'!$H$12+СВЦЭМ!$D$10+'СЕТ СН'!$H$6-'СЕТ СН'!$H$22</f>
        <v>1545.7765955500001</v>
      </c>
    </row>
    <row r="99" spans="1:25" ht="15.75" x14ac:dyDescent="0.2">
      <c r="A99" s="35">
        <f t="shared" si="2"/>
        <v>44546</v>
      </c>
      <c r="B99" s="36">
        <f>SUMIFS(СВЦЭМ!$C$39:$C$782,СВЦЭМ!$A$39:$A$782,$A99,СВЦЭМ!$B$39:$B$782,B$83)+'СЕТ СН'!$H$12+СВЦЭМ!$D$10+'СЕТ СН'!$H$6-'СЕТ СН'!$H$22</f>
        <v>1545.7350418500002</v>
      </c>
      <c r="C99" s="36">
        <f>SUMIFS(СВЦЭМ!$C$39:$C$782,СВЦЭМ!$A$39:$A$782,$A99,СВЦЭМ!$B$39:$B$782,C$83)+'СЕТ СН'!$H$12+СВЦЭМ!$D$10+'СЕТ СН'!$H$6-'СЕТ СН'!$H$22</f>
        <v>1542.5157411300002</v>
      </c>
      <c r="D99" s="36">
        <f>SUMIFS(СВЦЭМ!$C$39:$C$782,СВЦЭМ!$A$39:$A$782,$A99,СВЦЭМ!$B$39:$B$782,D$83)+'СЕТ СН'!$H$12+СВЦЭМ!$D$10+'СЕТ СН'!$H$6-'СЕТ СН'!$H$22</f>
        <v>1523.6565852200001</v>
      </c>
      <c r="E99" s="36">
        <f>SUMIFS(СВЦЭМ!$C$39:$C$782,СВЦЭМ!$A$39:$A$782,$A99,СВЦЭМ!$B$39:$B$782,E$83)+'СЕТ СН'!$H$12+СВЦЭМ!$D$10+'СЕТ СН'!$H$6-'СЕТ СН'!$H$22</f>
        <v>1511.9152238500001</v>
      </c>
      <c r="F99" s="36">
        <f>SUMIFS(СВЦЭМ!$C$39:$C$782,СВЦЭМ!$A$39:$A$782,$A99,СВЦЭМ!$B$39:$B$782,F$83)+'СЕТ СН'!$H$12+СВЦЭМ!$D$10+'СЕТ СН'!$H$6-'СЕТ СН'!$H$22</f>
        <v>1517.9055156700001</v>
      </c>
      <c r="G99" s="36">
        <f>SUMIFS(СВЦЭМ!$C$39:$C$782,СВЦЭМ!$A$39:$A$782,$A99,СВЦЭМ!$B$39:$B$782,G$83)+'СЕТ СН'!$H$12+СВЦЭМ!$D$10+'СЕТ СН'!$H$6-'СЕТ СН'!$H$22</f>
        <v>1483.8099580400001</v>
      </c>
      <c r="H99" s="36">
        <f>SUMIFS(СВЦЭМ!$C$39:$C$782,СВЦЭМ!$A$39:$A$782,$A99,СВЦЭМ!$B$39:$B$782,H$83)+'СЕТ СН'!$H$12+СВЦЭМ!$D$10+'СЕТ СН'!$H$6-'СЕТ СН'!$H$22</f>
        <v>1466.9270119100001</v>
      </c>
      <c r="I99" s="36">
        <f>SUMIFS(СВЦЭМ!$C$39:$C$782,СВЦЭМ!$A$39:$A$782,$A99,СВЦЭМ!$B$39:$B$782,I$83)+'СЕТ СН'!$H$12+СВЦЭМ!$D$10+'СЕТ СН'!$H$6-'СЕТ СН'!$H$22</f>
        <v>1492.9914184000002</v>
      </c>
      <c r="J99" s="36">
        <f>SUMIFS(СВЦЭМ!$C$39:$C$782,СВЦЭМ!$A$39:$A$782,$A99,СВЦЭМ!$B$39:$B$782,J$83)+'СЕТ СН'!$H$12+СВЦЭМ!$D$10+'СЕТ СН'!$H$6-'СЕТ СН'!$H$22</f>
        <v>1501.3863175500001</v>
      </c>
      <c r="K99" s="36">
        <f>SUMIFS(СВЦЭМ!$C$39:$C$782,СВЦЭМ!$A$39:$A$782,$A99,СВЦЭМ!$B$39:$B$782,K$83)+'СЕТ СН'!$H$12+СВЦЭМ!$D$10+'СЕТ СН'!$H$6-'СЕТ СН'!$H$22</f>
        <v>1522.0486923100002</v>
      </c>
      <c r="L99" s="36">
        <f>SUMIFS(СВЦЭМ!$C$39:$C$782,СВЦЭМ!$A$39:$A$782,$A99,СВЦЭМ!$B$39:$B$782,L$83)+'СЕТ СН'!$H$12+СВЦЭМ!$D$10+'СЕТ СН'!$H$6-'СЕТ СН'!$H$22</f>
        <v>1536.1010487700003</v>
      </c>
      <c r="M99" s="36">
        <f>SUMIFS(СВЦЭМ!$C$39:$C$782,СВЦЭМ!$A$39:$A$782,$A99,СВЦЭМ!$B$39:$B$782,M$83)+'СЕТ СН'!$H$12+СВЦЭМ!$D$10+'СЕТ СН'!$H$6-'СЕТ СН'!$H$22</f>
        <v>1532.8333142700001</v>
      </c>
      <c r="N99" s="36">
        <f>SUMIFS(СВЦЭМ!$C$39:$C$782,СВЦЭМ!$A$39:$A$782,$A99,СВЦЭМ!$B$39:$B$782,N$83)+'СЕТ СН'!$H$12+СВЦЭМ!$D$10+'СЕТ СН'!$H$6-'СЕТ СН'!$H$22</f>
        <v>1530.7903154200001</v>
      </c>
      <c r="O99" s="36">
        <f>SUMIFS(СВЦЭМ!$C$39:$C$782,СВЦЭМ!$A$39:$A$782,$A99,СВЦЭМ!$B$39:$B$782,O$83)+'СЕТ СН'!$H$12+СВЦЭМ!$D$10+'СЕТ СН'!$H$6-'СЕТ СН'!$H$22</f>
        <v>1549.6481847100001</v>
      </c>
      <c r="P99" s="36">
        <f>SUMIFS(СВЦЭМ!$C$39:$C$782,СВЦЭМ!$A$39:$A$782,$A99,СВЦЭМ!$B$39:$B$782,P$83)+'СЕТ СН'!$H$12+СВЦЭМ!$D$10+'СЕТ СН'!$H$6-'СЕТ СН'!$H$22</f>
        <v>1572.4316612800001</v>
      </c>
      <c r="Q99" s="36">
        <f>SUMIFS(СВЦЭМ!$C$39:$C$782,СВЦЭМ!$A$39:$A$782,$A99,СВЦЭМ!$B$39:$B$782,Q$83)+'СЕТ СН'!$H$12+СВЦЭМ!$D$10+'СЕТ СН'!$H$6-'СЕТ СН'!$H$22</f>
        <v>1574.8911787500001</v>
      </c>
      <c r="R99" s="36">
        <f>SUMIFS(СВЦЭМ!$C$39:$C$782,СВЦЭМ!$A$39:$A$782,$A99,СВЦЭМ!$B$39:$B$782,R$83)+'СЕТ СН'!$H$12+СВЦЭМ!$D$10+'СЕТ СН'!$H$6-'СЕТ СН'!$H$22</f>
        <v>1576.4296988000001</v>
      </c>
      <c r="S99" s="36">
        <f>SUMIFS(СВЦЭМ!$C$39:$C$782,СВЦЭМ!$A$39:$A$782,$A99,СВЦЭМ!$B$39:$B$782,S$83)+'СЕТ СН'!$H$12+СВЦЭМ!$D$10+'СЕТ СН'!$H$6-'СЕТ СН'!$H$22</f>
        <v>1532.0369744900001</v>
      </c>
      <c r="T99" s="36">
        <f>SUMIFS(СВЦЭМ!$C$39:$C$782,СВЦЭМ!$A$39:$A$782,$A99,СВЦЭМ!$B$39:$B$782,T$83)+'СЕТ СН'!$H$12+СВЦЭМ!$D$10+'СЕТ СН'!$H$6-'СЕТ СН'!$H$22</f>
        <v>1545.1808586500001</v>
      </c>
      <c r="U99" s="36">
        <f>SUMIFS(СВЦЭМ!$C$39:$C$782,СВЦЭМ!$A$39:$A$782,$A99,СВЦЭМ!$B$39:$B$782,U$83)+'СЕТ СН'!$H$12+СВЦЭМ!$D$10+'СЕТ СН'!$H$6-'СЕТ СН'!$H$22</f>
        <v>1525.2221004900002</v>
      </c>
      <c r="V99" s="36">
        <f>SUMIFS(СВЦЭМ!$C$39:$C$782,СВЦЭМ!$A$39:$A$782,$A99,СВЦЭМ!$B$39:$B$782,V$83)+'СЕТ СН'!$H$12+СВЦЭМ!$D$10+'СЕТ СН'!$H$6-'СЕТ СН'!$H$22</f>
        <v>1519.1482026400001</v>
      </c>
      <c r="W99" s="36">
        <f>SUMIFS(СВЦЭМ!$C$39:$C$782,СВЦЭМ!$A$39:$A$782,$A99,СВЦЭМ!$B$39:$B$782,W$83)+'СЕТ СН'!$H$12+СВЦЭМ!$D$10+'СЕТ СН'!$H$6-'СЕТ СН'!$H$22</f>
        <v>1515.75958388</v>
      </c>
      <c r="X99" s="36">
        <f>SUMIFS(СВЦЭМ!$C$39:$C$782,СВЦЭМ!$A$39:$A$782,$A99,СВЦЭМ!$B$39:$B$782,X$83)+'СЕТ СН'!$H$12+СВЦЭМ!$D$10+'СЕТ СН'!$H$6-'СЕТ СН'!$H$22</f>
        <v>1561.8836698700002</v>
      </c>
      <c r="Y99" s="36">
        <f>SUMIFS(СВЦЭМ!$C$39:$C$782,СВЦЭМ!$A$39:$A$782,$A99,СВЦЭМ!$B$39:$B$782,Y$83)+'СЕТ СН'!$H$12+СВЦЭМ!$D$10+'СЕТ СН'!$H$6-'СЕТ СН'!$H$22</f>
        <v>1568.4213458700001</v>
      </c>
    </row>
    <row r="100" spans="1:25" ht="15.75" x14ac:dyDescent="0.2">
      <c r="A100" s="35">
        <f t="shared" si="2"/>
        <v>44547</v>
      </c>
      <c r="B100" s="36">
        <f>SUMIFS(СВЦЭМ!$C$39:$C$782,СВЦЭМ!$A$39:$A$782,$A100,СВЦЭМ!$B$39:$B$782,B$83)+'СЕТ СН'!$H$12+СВЦЭМ!$D$10+'СЕТ СН'!$H$6-'СЕТ СН'!$H$22</f>
        <v>1546.2975979700002</v>
      </c>
      <c r="C100" s="36">
        <f>SUMIFS(СВЦЭМ!$C$39:$C$782,СВЦЭМ!$A$39:$A$782,$A100,СВЦЭМ!$B$39:$B$782,C$83)+'СЕТ СН'!$H$12+СВЦЭМ!$D$10+'СЕТ СН'!$H$6-'СЕТ СН'!$H$22</f>
        <v>1547.9084326000002</v>
      </c>
      <c r="D100" s="36">
        <f>SUMIFS(СВЦЭМ!$C$39:$C$782,СВЦЭМ!$A$39:$A$782,$A100,СВЦЭМ!$B$39:$B$782,D$83)+'СЕТ СН'!$H$12+СВЦЭМ!$D$10+'СЕТ СН'!$H$6-'СЕТ СН'!$H$22</f>
        <v>1528.5933909500002</v>
      </c>
      <c r="E100" s="36">
        <f>SUMIFS(СВЦЭМ!$C$39:$C$782,СВЦЭМ!$A$39:$A$782,$A100,СВЦЭМ!$B$39:$B$782,E$83)+'СЕТ СН'!$H$12+СВЦЭМ!$D$10+'СЕТ СН'!$H$6-'СЕТ СН'!$H$22</f>
        <v>1522.3788536100001</v>
      </c>
      <c r="F100" s="36">
        <f>SUMIFS(СВЦЭМ!$C$39:$C$782,СВЦЭМ!$A$39:$A$782,$A100,СВЦЭМ!$B$39:$B$782,F$83)+'СЕТ СН'!$H$12+СВЦЭМ!$D$10+'СЕТ СН'!$H$6-'СЕТ СН'!$H$22</f>
        <v>1525.00350546</v>
      </c>
      <c r="G100" s="36">
        <f>SUMIFS(СВЦЭМ!$C$39:$C$782,СВЦЭМ!$A$39:$A$782,$A100,СВЦЭМ!$B$39:$B$782,G$83)+'СЕТ СН'!$H$12+СВЦЭМ!$D$10+'СЕТ СН'!$H$6-'СЕТ СН'!$H$22</f>
        <v>1501.7766705600002</v>
      </c>
      <c r="H100" s="36">
        <f>SUMIFS(СВЦЭМ!$C$39:$C$782,СВЦЭМ!$A$39:$A$782,$A100,СВЦЭМ!$B$39:$B$782,H$83)+'СЕТ СН'!$H$12+СВЦЭМ!$D$10+'СЕТ СН'!$H$6-'СЕТ СН'!$H$22</f>
        <v>1475.6103367600001</v>
      </c>
      <c r="I100" s="36">
        <f>SUMIFS(СВЦЭМ!$C$39:$C$782,СВЦЭМ!$A$39:$A$782,$A100,СВЦЭМ!$B$39:$B$782,I$83)+'СЕТ СН'!$H$12+СВЦЭМ!$D$10+'СЕТ СН'!$H$6-'СЕТ СН'!$H$22</f>
        <v>1472.8669756800002</v>
      </c>
      <c r="J100" s="36">
        <f>SUMIFS(СВЦЭМ!$C$39:$C$782,СВЦЭМ!$A$39:$A$782,$A100,СВЦЭМ!$B$39:$B$782,J$83)+'СЕТ СН'!$H$12+СВЦЭМ!$D$10+'СЕТ СН'!$H$6-'СЕТ СН'!$H$22</f>
        <v>1517.2889828000002</v>
      </c>
      <c r="K100" s="36">
        <f>SUMIFS(СВЦЭМ!$C$39:$C$782,СВЦЭМ!$A$39:$A$782,$A100,СВЦЭМ!$B$39:$B$782,K$83)+'СЕТ СН'!$H$12+СВЦЭМ!$D$10+'СЕТ СН'!$H$6-'СЕТ СН'!$H$22</f>
        <v>1532.1681053300001</v>
      </c>
      <c r="L100" s="36">
        <f>SUMIFS(СВЦЭМ!$C$39:$C$782,СВЦЭМ!$A$39:$A$782,$A100,СВЦЭМ!$B$39:$B$782,L$83)+'СЕТ СН'!$H$12+СВЦЭМ!$D$10+'СЕТ СН'!$H$6-'СЕТ СН'!$H$22</f>
        <v>1527.2701042500003</v>
      </c>
      <c r="M100" s="36">
        <f>SUMIFS(СВЦЭМ!$C$39:$C$782,СВЦЭМ!$A$39:$A$782,$A100,СВЦЭМ!$B$39:$B$782,M$83)+'СЕТ СН'!$H$12+СВЦЭМ!$D$10+'СЕТ СН'!$H$6-'СЕТ СН'!$H$22</f>
        <v>1517.4337401300002</v>
      </c>
      <c r="N100" s="36">
        <f>SUMIFS(СВЦЭМ!$C$39:$C$782,СВЦЭМ!$A$39:$A$782,$A100,СВЦЭМ!$B$39:$B$782,N$83)+'СЕТ СН'!$H$12+СВЦЭМ!$D$10+'СЕТ СН'!$H$6-'СЕТ СН'!$H$22</f>
        <v>1522.1491478600001</v>
      </c>
      <c r="O100" s="36">
        <f>SUMIFS(СВЦЭМ!$C$39:$C$782,СВЦЭМ!$A$39:$A$782,$A100,СВЦЭМ!$B$39:$B$782,O$83)+'СЕТ СН'!$H$12+СВЦЭМ!$D$10+'СЕТ СН'!$H$6-'СЕТ СН'!$H$22</f>
        <v>1523.81420447</v>
      </c>
      <c r="P100" s="36">
        <f>SUMIFS(СВЦЭМ!$C$39:$C$782,СВЦЭМ!$A$39:$A$782,$A100,СВЦЭМ!$B$39:$B$782,P$83)+'СЕТ СН'!$H$12+СВЦЭМ!$D$10+'СЕТ СН'!$H$6-'СЕТ СН'!$H$22</f>
        <v>1560.9276843900002</v>
      </c>
      <c r="Q100" s="36">
        <f>SUMIFS(СВЦЭМ!$C$39:$C$782,СВЦЭМ!$A$39:$A$782,$A100,СВЦЭМ!$B$39:$B$782,Q$83)+'СЕТ СН'!$H$12+СВЦЭМ!$D$10+'СЕТ СН'!$H$6-'СЕТ СН'!$H$22</f>
        <v>1550.4360669000002</v>
      </c>
      <c r="R100" s="36">
        <f>SUMIFS(СВЦЭМ!$C$39:$C$782,СВЦЭМ!$A$39:$A$782,$A100,СВЦЭМ!$B$39:$B$782,R$83)+'СЕТ СН'!$H$12+СВЦЭМ!$D$10+'СЕТ СН'!$H$6-'СЕТ СН'!$H$22</f>
        <v>1549.8061603100002</v>
      </c>
      <c r="S100" s="36">
        <f>SUMIFS(СВЦЭМ!$C$39:$C$782,СВЦЭМ!$A$39:$A$782,$A100,СВЦЭМ!$B$39:$B$782,S$83)+'СЕТ СН'!$H$12+СВЦЭМ!$D$10+'СЕТ СН'!$H$6-'СЕТ СН'!$H$22</f>
        <v>1511.3647465000001</v>
      </c>
      <c r="T100" s="36">
        <f>SUMIFS(СВЦЭМ!$C$39:$C$782,СВЦЭМ!$A$39:$A$782,$A100,СВЦЭМ!$B$39:$B$782,T$83)+'СЕТ СН'!$H$12+СВЦЭМ!$D$10+'СЕТ СН'!$H$6-'СЕТ СН'!$H$22</f>
        <v>1531.6060542900002</v>
      </c>
      <c r="U100" s="36">
        <f>SUMIFS(СВЦЭМ!$C$39:$C$782,СВЦЭМ!$A$39:$A$782,$A100,СВЦЭМ!$B$39:$B$782,U$83)+'СЕТ СН'!$H$12+СВЦЭМ!$D$10+'СЕТ СН'!$H$6-'СЕТ СН'!$H$22</f>
        <v>1524.1895174200001</v>
      </c>
      <c r="V100" s="36">
        <f>SUMIFS(СВЦЭМ!$C$39:$C$782,СВЦЭМ!$A$39:$A$782,$A100,СВЦЭМ!$B$39:$B$782,V$83)+'СЕТ СН'!$H$12+СВЦЭМ!$D$10+'СЕТ СН'!$H$6-'СЕТ СН'!$H$22</f>
        <v>1501.9295692300002</v>
      </c>
      <c r="W100" s="36">
        <f>SUMIFS(СВЦЭМ!$C$39:$C$782,СВЦЭМ!$A$39:$A$782,$A100,СВЦЭМ!$B$39:$B$782,W$83)+'СЕТ СН'!$H$12+СВЦЭМ!$D$10+'СЕТ СН'!$H$6-'СЕТ СН'!$H$22</f>
        <v>1520.9332840600002</v>
      </c>
      <c r="X100" s="36">
        <f>SUMIFS(СВЦЭМ!$C$39:$C$782,СВЦЭМ!$A$39:$A$782,$A100,СВЦЭМ!$B$39:$B$782,X$83)+'СЕТ СН'!$H$12+СВЦЭМ!$D$10+'СЕТ СН'!$H$6-'СЕТ СН'!$H$22</f>
        <v>1542.07532188</v>
      </c>
      <c r="Y100" s="36">
        <f>SUMIFS(СВЦЭМ!$C$39:$C$782,СВЦЭМ!$A$39:$A$782,$A100,СВЦЭМ!$B$39:$B$782,Y$83)+'СЕТ СН'!$H$12+СВЦЭМ!$D$10+'СЕТ СН'!$H$6-'СЕТ СН'!$H$22</f>
        <v>1533.1435629500002</v>
      </c>
    </row>
    <row r="101" spans="1:25" ht="15.75" x14ac:dyDescent="0.2">
      <c r="A101" s="35">
        <f t="shared" si="2"/>
        <v>44548</v>
      </c>
      <c r="B101" s="36">
        <f>SUMIFS(СВЦЭМ!$C$39:$C$782,СВЦЭМ!$A$39:$A$782,$A101,СВЦЭМ!$B$39:$B$782,B$83)+'СЕТ СН'!$H$12+СВЦЭМ!$D$10+'СЕТ СН'!$H$6-'СЕТ СН'!$H$22</f>
        <v>1531.3504995900003</v>
      </c>
      <c r="C101" s="36">
        <f>SUMIFS(СВЦЭМ!$C$39:$C$782,СВЦЭМ!$A$39:$A$782,$A101,СВЦЭМ!$B$39:$B$782,C$83)+'СЕТ СН'!$H$12+СВЦЭМ!$D$10+'СЕТ СН'!$H$6-'СЕТ СН'!$H$22</f>
        <v>1567.4035578300002</v>
      </c>
      <c r="D101" s="36">
        <f>SUMIFS(СВЦЭМ!$C$39:$C$782,СВЦЭМ!$A$39:$A$782,$A101,СВЦЭМ!$B$39:$B$782,D$83)+'СЕТ СН'!$H$12+СВЦЭМ!$D$10+'СЕТ СН'!$H$6-'СЕТ СН'!$H$22</f>
        <v>1586.4532652600001</v>
      </c>
      <c r="E101" s="36">
        <f>SUMIFS(СВЦЭМ!$C$39:$C$782,СВЦЭМ!$A$39:$A$782,$A101,СВЦЭМ!$B$39:$B$782,E$83)+'СЕТ СН'!$H$12+СВЦЭМ!$D$10+'СЕТ СН'!$H$6-'СЕТ СН'!$H$22</f>
        <v>1587.5341416000001</v>
      </c>
      <c r="F101" s="36">
        <f>SUMIFS(СВЦЭМ!$C$39:$C$782,СВЦЭМ!$A$39:$A$782,$A101,СВЦЭМ!$B$39:$B$782,F$83)+'СЕТ СН'!$H$12+СВЦЭМ!$D$10+'СЕТ СН'!$H$6-'СЕТ СН'!$H$22</f>
        <v>1572.7884365500001</v>
      </c>
      <c r="G101" s="36">
        <f>SUMIFS(СВЦЭМ!$C$39:$C$782,СВЦЭМ!$A$39:$A$782,$A101,СВЦЭМ!$B$39:$B$782,G$83)+'СЕТ СН'!$H$12+СВЦЭМ!$D$10+'СЕТ СН'!$H$6-'СЕТ СН'!$H$22</f>
        <v>1539.0463707100002</v>
      </c>
      <c r="H101" s="36">
        <f>SUMIFS(СВЦЭМ!$C$39:$C$782,СВЦЭМ!$A$39:$A$782,$A101,СВЦЭМ!$B$39:$B$782,H$83)+'СЕТ СН'!$H$12+СВЦЭМ!$D$10+'СЕТ СН'!$H$6-'СЕТ СН'!$H$22</f>
        <v>1498.1555243500002</v>
      </c>
      <c r="I101" s="36">
        <f>SUMIFS(СВЦЭМ!$C$39:$C$782,СВЦЭМ!$A$39:$A$782,$A101,СВЦЭМ!$B$39:$B$782,I$83)+'СЕТ СН'!$H$12+СВЦЭМ!$D$10+'СЕТ СН'!$H$6-'СЕТ СН'!$H$22</f>
        <v>1482.8002667700002</v>
      </c>
      <c r="J101" s="36">
        <f>SUMIFS(СВЦЭМ!$C$39:$C$782,СВЦЭМ!$A$39:$A$782,$A101,СВЦЭМ!$B$39:$B$782,J$83)+'СЕТ СН'!$H$12+СВЦЭМ!$D$10+'СЕТ СН'!$H$6-'СЕТ СН'!$H$22</f>
        <v>1457.7812527200001</v>
      </c>
      <c r="K101" s="36">
        <f>SUMIFS(СВЦЭМ!$C$39:$C$782,СВЦЭМ!$A$39:$A$782,$A101,СВЦЭМ!$B$39:$B$782,K$83)+'СЕТ СН'!$H$12+СВЦЭМ!$D$10+'СЕТ СН'!$H$6-'СЕТ СН'!$H$22</f>
        <v>1493.3118628700001</v>
      </c>
      <c r="L101" s="36">
        <f>SUMIFS(СВЦЭМ!$C$39:$C$782,СВЦЭМ!$A$39:$A$782,$A101,СВЦЭМ!$B$39:$B$782,L$83)+'СЕТ СН'!$H$12+СВЦЭМ!$D$10+'СЕТ СН'!$H$6-'СЕТ СН'!$H$22</f>
        <v>1493.7546500000001</v>
      </c>
      <c r="M101" s="36">
        <f>SUMIFS(СВЦЭМ!$C$39:$C$782,СВЦЭМ!$A$39:$A$782,$A101,СВЦЭМ!$B$39:$B$782,M$83)+'СЕТ СН'!$H$12+СВЦЭМ!$D$10+'СЕТ СН'!$H$6-'СЕТ СН'!$H$22</f>
        <v>1478.6136488200002</v>
      </c>
      <c r="N101" s="36">
        <f>SUMIFS(СВЦЭМ!$C$39:$C$782,СВЦЭМ!$A$39:$A$782,$A101,СВЦЭМ!$B$39:$B$782,N$83)+'СЕТ СН'!$H$12+СВЦЭМ!$D$10+'СЕТ СН'!$H$6-'СЕТ СН'!$H$22</f>
        <v>1479.3919807600003</v>
      </c>
      <c r="O101" s="36">
        <f>SUMIFS(СВЦЭМ!$C$39:$C$782,СВЦЭМ!$A$39:$A$782,$A101,СВЦЭМ!$B$39:$B$782,O$83)+'СЕТ СН'!$H$12+СВЦЭМ!$D$10+'СЕТ СН'!$H$6-'СЕТ СН'!$H$22</f>
        <v>1497.7183716800002</v>
      </c>
      <c r="P101" s="36">
        <f>SUMIFS(СВЦЭМ!$C$39:$C$782,СВЦЭМ!$A$39:$A$782,$A101,СВЦЭМ!$B$39:$B$782,P$83)+'СЕТ СН'!$H$12+СВЦЭМ!$D$10+'СЕТ СН'!$H$6-'СЕТ СН'!$H$22</f>
        <v>1533.6163181700001</v>
      </c>
      <c r="Q101" s="36">
        <f>SUMIFS(СВЦЭМ!$C$39:$C$782,СВЦЭМ!$A$39:$A$782,$A101,СВЦЭМ!$B$39:$B$782,Q$83)+'СЕТ СН'!$H$12+СВЦЭМ!$D$10+'СЕТ СН'!$H$6-'СЕТ СН'!$H$22</f>
        <v>1540.4725405200002</v>
      </c>
      <c r="R101" s="36">
        <f>SUMIFS(СВЦЭМ!$C$39:$C$782,СВЦЭМ!$A$39:$A$782,$A101,СВЦЭМ!$B$39:$B$782,R$83)+'СЕТ СН'!$H$12+СВЦЭМ!$D$10+'СЕТ СН'!$H$6-'СЕТ СН'!$H$22</f>
        <v>1525.8088991200002</v>
      </c>
      <c r="S101" s="36">
        <f>SUMIFS(СВЦЭМ!$C$39:$C$782,СВЦЭМ!$A$39:$A$782,$A101,СВЦЭМ!$B$39:$B$782,S$83)+'СЕТ СН'!$H$12+СВЦЭМ!$D$10+'СЕТ СН'!$H$6-'СЕТ СН'!$H$22</f>
        <v>1492.0515076900001</v>
      </c>
      <c r="T101" s="36">
        <f>SUMIFS(СВЦЭМ!$C$39:$C$782,СВЦЭМ!$A$39:$A$782,$A101,СВЦЭМ!$B$39:$B$782,T$83)+'СЕТ СН'!$H$12+СВЦЭМ!$D$10+'СЕТ СН'!$H$6-'СЕТ СН'!$H$22</f>
        <v>1484.6467194300001</v>
      </c>
      <c r="U101" s="36">
        <f>SUMIFS(СВЦЭМ!$C$39:$C$782,СВЦЭМ!$A$39:$A$782,$A101,СВЦЭМ!$B$39:$B$782,U$83)+'СЕТ СН'!$H$12+СВЦЭМ!$D$10+'СЕТ СН'!$H$6-'СЕТ СН'!$H$22</f>
        <v>1485.3496653300001</v>
      </c>
      <c r="V101" s="36">
        <f>SUMIFS(СВЦЭМ!$C$39:$C$782,СВЦЭМ!$A$39:$A$782,$A101,СВЦЭМ!$B$39:$B$782,V$83)+'СЕТ СН'!$H$12+СВЦЭМ!$D$10+'СЕТ СН'!$H$6-'СЕТ СН'!$H$22</f>
        <v>1485.5665711400002</v>
      </c>
      <c r="W101" s="36">
        <f>SUMIFS(СВЦЭМ!$C$39:$C$782,СВЦЭМ!$A$39:$A$782,$A101,СВЦЭМ!$B$39:$B$782,W$83)+'СЕТ СН'!$H$12+СВЦЭМ!$D$10+'СЕТ СН'!$H$6-'СЕТ СН'!$H$22</f>
        <v>1505.0276098200002</v>
      </c>
      <c r="X101" s="36">
        <f>SUMIFS(СВЦЭМ!$C$39:$C$782,СВЦЭМ!$A$39:$A$782,$A101,СВЦЭМ!$B$39:$B$782,X$83)+'СЕТ СН'!$H$12+СВЦЭМ!$D$10+'СЕТ СН'!$H$6-'СЕТ СН'!$H$22</f>
        <v>1524.6807572200003</v>
      </c>
      <c r="Y101" s="36">
        <f>SUMIFS(СВЦЭМ!$C$39:$C$782,СВЦЭМ!$A$39:$A$782,$A101,СВЦЭМ!$B$39:$B$782,Y$83)+'СЕТ СН'!$H$12+СВЦЭМ!$D$10+'СЕТ СН'!$H$6-'СЕТ СН'!$H$22</f>
        <v>1546.2007087700001</v>
      </c>
    </row>
    <row r="102" spans="1:25" ht="15.75" x14ac:dyDescent="0.2">
      <c r="A102" s="35">
        <f t="shared" si="2"/>
        <v>44549</v>
      </c>
      <c r="B102" s="36">
        <f>SUMIFS(СВЦЭМ!$C$39:$C$782,СВЦЭМ!$A$39:$A$782,$A102,СВЦЭМ!$B$39:$B$782,B$83)+'СЕТ СН'!$H$12+СВЦЭМ!$D$10+'СЕТ СН'!$H$6-'СЕТ СН'!$H$22</f>
        <v>1504.7502855700002</v>
      </c>
      <c r="C102" s="36">
        <f>SUMIFS(СВЦЭМ!$C$39:$C$782,СВЦЭМ!$A$39:$A$782,$A102,СВЦЭМ!$B$39:$B$782,C$83)+'СЕТ СН'!$H$12+СВЦЭМ!$D$10+'СЕТ СН'!$H$6-'СЕТ СН'!$H$22</f>
        <v>1507.2344147700001</v>
      </c>
      <c r="D102" s="36">
        <f>SUMIFS(СВЦЭМ!$C$39:$C$782,СВЦЭМ!$A$39:$A$782,$A102,СВЦЭМ!$B$39:$B$782,D$83)+'СЕТ СН'!$H$12+СВЦЭМ!$D$10+'СЕТ СН'!$H$6-'СЕТ СН'!$H$22</f>
        <v>1542.9584864100002</v>
      </c>
      <c r="E102" s="36">
        <f>SUMIFS(СВЦЭМ!$C$39:$C$782,СВЦЭМ!$A$39:$A$782,$A102,СВЦЭМ!$B$39:$B$782,E$83)+'СЕТ СН'!$H$12+СВЦЭМ!$D$10+'СЕТ СН'!$H$6-'СЕТ СН'!$H$22</f>
        <v>1551.7387502600002</v>
      </c>
      <c r="F102" s="36">
        <f>SUMIFS(СВЦЭМ!$C$39:$C$782,СВЦЭМ!$A$39:$A$782,$A102,СВЦЭМ!$B$39:$B$782,F$83)+'СЕТ СН'!$H$12+СВЦЭМ!$D$10+'СЕТ СН'!$H$6-'СЕТ СН'!$H$22</f>
        <v>1540.0997048300001</v>
      </c>
      <c r="G102" s="36">
        <f>SUMIFS(СВЦЭМ!$C$39:$C$782,СВЦЭМ!$A$39:$A$782,$A102,СВЦЭМ!$B$39:$B$782,G$83)+'СЕТ СН'!$H$12+СВЦЭМ!$D$10+'СЕТ СН'!$H$6-'СЕТ СН'!$H$22</f>
        <v>1529.8814011400002</v>
      </c>
      <c r="H102" s="36">
        <f>SUMIFS(СВЦЭМ!$C$39:$C$782,СВЦЭМ!$A$39:$A$782,$A102,СВЦЭМ!$B$39:$B$782,H$83)+'СЕТ СН'!$H$12+СВЦЭМ!$D$10+'СЕТ СН'!$H$6-'СЕТ СН'!$H$22</f>
        <v>1503.7055804200002</v>
      </c>
      <c r="I102" s="36">
        <f>SUMIFS(СВЦЭМ!$C$39:$C$782,СВЦЭМ!$A$39:$A$782,$A102,СВЦЭМ!$B$39:$B$782,I$83)+'СЕТ СН'!$H$12+СВЦЭМ!$D$10+'СЕТ СН'!$H$6-'СЕТ СН'!$H$22</f>
        <v>1498.8354652400001</v>
      </c>
      <c r="J102" s="36">
        <f>SUMIFS(СВЦЭМ!$C$39:$C$782,СВЦЭМ!$A$39:$A$782,$A102,СВЦЭМ!$B$39:$B$782,J$83)+'СЕТ СН'!$H$12+СВЦЭМ!$D$10+'СЕТ СН'!$H$6-'СЕТ СН'!$H$22</f>
        <v>1491.28046586</v>
      </c>
      <c r="K102" s="36">
        <f>SUMIFS(СВЦЭМ!$C$39:$C$782,СВЦЭМ!$A$39:$A$782,$A102,СВЦЭМ!$B$39:$B$782,K$83)+'СЕТ СН'!$H$12+СВЦЭМ!$D$10+'СЕТ СН'!$H$6-'СЕТ СН'!$H$22</f>
        <v>1477.1693346500001</v>
      </c>
      <c r="L102" s="36">
        <f>SUMIFS(СВЦЭМ!$C$39:$C$782,СВЦЭМ!$A$39:$A$782,$A102,СВЦЭМ!$B$39:$B$782,L$83)+'СЕТ СН'!$H$12+СВЦЭМ!$D$10+'СЕТ СН'!$H$6-'СЕТ СН'!$H$22</f>
        <v>1482.5544749800001</v>
      </c>
      <c r="M102" s="36">
        <f>SUMIFS(СВЦЭМ!$C$39:$C$782,СВЦЭМ!$A$39:$A$782,$A102,СВЦЭМ!$B$39:$B$782,M$83)+'СЕТ СН'!$H$12+СВЦЭМ!$D$10+'СЕТ СН'!$H$6-'СЕТ СН'!$H$22</f>
        <v>1470.5938286900002</v>
      </c>
      <c r="N102" s="36">
        <f>SUMIFS(СВЦЭМ!$C$39:$C$782,СВЦЭМ!$A$39:$A$782,$A102,СВЦЭМ!$B$39:$B$782,N$83)+'СЕТ СН'!$H$12+СВЦЭМ!$D$10+'СЕТ СН'!$H$6-'СЕТ СН'!$H$22</f>
        <v>1473.9100199400002</v>
      </c>
      <c r="O102" s="36">
        <f>SUMIFS(СВЦЭМ!$C$39:$C$782,СВЦЭМ!$A$39:$A$782,$A102,СВЦЭМ!$B$39:$B$782,O$83)+'СЕТ СН'!$H$12+СВЦЭМ!$D$10+'СЕТ СН'!$H$6-'СЕТ СН'!$H$22</f>
        <v>1491.2242651400002</v>
      </c>
      <c r="P102" s="36">
        <f>SUMIFS(СВЦЭМ!$C$39:$C$782,СВЦЭМ!$A$39:$A$782,$A102,СВЦЭМ!$B$39:$B$782,P$83)+'СЕТ СН'!$H$12+СВЦЭМ!$D$10+'СЕТ СН'!$H$6-'СЕТ СН'!$H$22</f>
        <v>1510.1885859600002</v>
      </c>
      <c r="Q102" s="36">
        <f>SUMIFS(СВЦЭМ!$C$39:$C$782,СВЦЭМ!$A$39:$A$782,$A102,СВЦЭМ!$B$39:$B$782,Q$83)+'СЕТ СН'!$H$12+СВЦЭМ!$D$10+'СЕТ СН'!$H$6-'СЕТ СН'!$H$22</f>
        <v>1508.5193564800002</v>
      </c>
      <c r="R102" s="36">
        <f>SUMIFS(СВЦЭМ!$C$39:$C$782,СВЦЭМ!$A$39:$A$782,$A102,СВЦЭМ!$B$39:$B$782,R$83)+'СЕТ СН'!$H$12+СВЦЭМ!$D$10+'СЕТ СН'!$H$6-'СЕТ СН'!$H$22</f>
        <v>1491.6149210500002</v>
      </c>
      <c r="S102" s="36">
        <f>SUMIFS(СВЦЭМ!$C$39:$C$782,СВЦЭМ!$A$39:$A$782,$A102,СВЦЭМ!$B$39:$B$782,S$83)+'СЕТ СН'!$H$12+СВЦЭМ!$D$10+'СЕТ СН'!$H$6-'СЕТ СН'!$H$22</f>
        <v>1464.40775912</v>
      </c>
      <c r="T102" s="36">
        <f>SUMIFS(СВЦЭМ!$C$39:$C$782,СВЦЭМ!$A$39:$A$782,$A102,СВЦЭМ!$B$39:$B$782,T$83)+'СЕТ СН'!$H$12+СВЦЭМ!$D$10+'СЕТ СН'!$H$6-'СЕТ СН'!$H$22</f>
        <v>1464.7319079600002</v>
      </c>
      <c r="U102" s="36">
        <f>SUMIFS(СВЦЭМ!$C$39:$C$782,СВЦЭМ!$A$39:$A$782,$A102,СВЦЭМ!$B$39:$B$782,U$83)+'СЕТ СН'!$H$12+СВЦЭМ!$D$10+'СЕТ СН'!$H$6-'СЕТ СН'!$H$22</f>
        <v>1470.61156458</v>
      </c>
      <c r="V102" s="36">
        <f>SUMIFS(СВЦЭМ!$C$39:$C$782,СВЦЭМ!$A$39:$A$782,$A102,СВЦЭМ!$B$39:$B$782,V$83)+'СЕТ СН'!$H$12+СВЦЭМ!$D$10+'СЕТ СН'!$H$6-'СЕТ СН'!$H$22</f>
        <v>1477.4703045600002</v>
      </c>
      <c r="W102" s="36">
        <f>SUMIFS(СВЦЭМ!$C$39:$C$782,СВЦЭМ!$A$39:$A$782,$A102,СВЦЭМ!$B$39:$B$782,W$83)+'СЕТ СН'!$H$12+СВЦЭМ!$D$10+'СЕТ СН'!$H$6-'СЕТ СН'!$H$22</f>
        <v>1489.7875800100001</v>
      </c>
      <c r="X102" s="36">
        <f>SUMIFS(СВЦЭМ!$C$39:$C$782,СВЦЭМ!$A$39:$A$782,$A102,СВЦЭМ!$B$39:$B$782,X$83)+'СЕТ СН'!$H$12+СВЦЭМ!$D$10+'СЕТ СН'!$H$6-'СЕТ СН'!$H$22</f>
        <v>1520.2706332300002</v>
      </c>
      <c r="Y102" s="36">
        <f>SUMIFS(СВЦЭМ!$C$39:$C$782,СВЦЭМ!$A$39:$A$782,$A102,СВЦЭМ!$B$39:$B$782,Y$83)+'СЕТ СН'!$H$12+СВЦЭМ!$D$10+'СЕТ СН'!$H$6-'СЕТ СН'!$H$22</f>
        <v>1538.7468120200001</v>
      </c>
    </row>
    <row r="103" spans="1:25" ht="15.75" x14ac:dyDescent="0.2">
      <c r="A103" s="35">
        <f t="shared" si="2"/>
        <v>44550</v>
      </c>
      <c r="B103" s="36">
        <f>SUMIFS(СВЦЭМ!$C$39:$C$782,СВЦЭМ!$A$39:$A$782,$A103,СВЦЭМ!$B$39:$B$782,B$83)+'СЕТ СН'!$H$12+СВЦЭМ!$D$10+'СЕТ СН'!$H$6-'СЕТ СН'!$H$22</f>
        <v>1546.8423387400001</v>
      </c>
      <c r="C103" s="36">
        <f>SUMIFS(СВЦЭМ!$C$39:$C$782,СВЦЭМ!$A$39:$A$782,$A103,СВЦЭМ!$B$39:$B$782,C$83)+'СЕТ СН'!$H$12+СВЦЭМ!$D$10+'СЕТ СН'!$H$6-'СЕТ СН'!$H$22</f>
        <v>1545.6286032500002</v>
      </c>
      <c r="D103" s="36">
        <f>SUMIFS(СВЦЭМ!$C$39:$C$782,СВЦЭМ!$A$39:$A$782,$A103,СВЦЭМ!$B$39:$B$782,D$83)+'СЕТ СН'!$H$12+СВЦЭМ!$D$10+'СЕТ СН'!$H$6-'СЕТ СН'!$H$22</f>
        <v>1551.8057699200001</v>
      </c>
      <c r="E103" s="36">
        <f>SUMIFS(СВЦЭМ!$C$39:$C$782,СВЦЭМ!$A$39:$A$782,$A103,СВЦЭМ!$B$39:$B$782,E$83)+'СЕТ СН'!$H$12+СВЦЭМ!$D$10+'СЕТ СН'!$H$6-'СЕТ СН'!$H$22</f>
        <v>1557.5340635200002</v>
      </c>
      <c r="F103" s="36">
        <f>SUMIFS(СВЦЭМ!$C$39:$C$782,СВЦЭМ!$A$39:$A$782,$A103,СВЦЭМ!$B$39:$B$782,F$83)+'СЕТ СН'!$H$12+СВЦЭМ!$D$10+'СЕТ СН'!$H$6-'СЕТ СН'!$H$22</f>
        <v>1548.5651955800001</v>
      </c>
      <c r="G103" s="36">
        <f>SUMIFS(СВЦЭМ!$C$39:$C$782,СВЦЭМ!$A$39:$A$782,$A103,СВЦЭМ!$B$39:$B$782,G$83)+'СЕТ СН'!$H$12+СВЦЭМ!$D$10+'СЕТ СН'!$H$6-'СЕТ СН'!$H$22</f>
        <v>1525.6159854900002</v>
      </c>
      <c r="H103" s="36">
        <f>SUMIFS(СВЦЭМ!$C$39:$C$782,СВЦЭМ!$A$39:$A$782,$A103,СВЦЭМ!$B$39:$B$782,H$83)+'СЕТ СН'!$H$12+СВЦЭМ!$D$10+'СЕТ СН'!$H$6-'СЕТ СН'!$H$22</f>
        <v>1477.3708151500002</v>
      </c>
      <c r="I103" s="36">
        <f>SUMIFS(СВЦЭМ!$C$39:$C$782,СВЦЭМ!$A$39:$A$782,$A103,СВЦЭМ!$B$39:$B$782,I$83)+'СЕТ СН'!$H$12+СВЦЭМ!$D$10+'СЕТ СН'!$H$6-'СЕТ СН'!$H$22</f>
        <v>1482.3161330400001</v>
      </c>
      <c r="J103" s="36">
        <f>SUMIFS(СВЦЭМ!$C$39:$C$782,СВЦЭМ!$A$39:$A$782,$A103,СВЦЭМ!$B$39:$B$782,J$83)+'СЕТ СН'!$H$12+СВЦЭМ!$D$10+'СЕТ СН'!$H$6-'СЕТ СН'!$H$22</f>
        <v>1499.4358969400002</v>
      </c>
      <c r="K103" s="36">
        <f>SUMIFS(СВЦЭМ!$C$39:$C$782,СВЦЭМ!$A$39:$A$782,$A103,СВЦЭМ!$B$39:$B$782,K$83)+'СЕТ СН'!$H$12+СВЦЭМ!$D$10+'СЕТ СН'!$H$6-'СЕТ СН'!$H$22</f>
        <v>1502.3717628400002</v>
      </c>
      <c r="L103" s="36">
        <f>SUMIFS(СВЦЭМ!$C$39:$C$782,СВЦЭМ!$A$39:$A$782,$A103,СВЦЭМ!$B$39:$B$782,L$83)+'СЕТ СН'!$H$12+СВЦЭМ!$D$10+'СЕТ СН'!$H$6-'СЕТ СН'!$H$22</f>
        <v>1512.2920427800002</v>
      </c>
      <c r="M103" s="36">
        <f>SUMIFS(СВЦЭМ!$C$39:$C$782,СВЦЭМ!$A$39:$A$782,$A103,СВЦЭМ!$B$39:$B$782,M$83)+'СЕТ СН'!$H$12+СВЦЭМ!$D$10+'СЕТ СН'!$H$6-'СЕТ СН'!$H$22</f>
        <v>1515.3265251900002</v>
      </c>
      <c r="N103" s="36">
        <f>SUMIFS(СВЦЭМ!$C$39:$C$782,СВЦЭМ!$A$39:$A$782,$A103,СВЦЭМ!$B$39:$B$782,N$83)+'СЕТ СН'!$H$12+СВЦЭМ!$D$10+'СЕТ СН'!$H$6-'СЕТ СН'!$H$22</f>
        <v>1510.4173717400001</v>
      </c>
      <c r="O103" s="36">
        <f>SUMIFS(СВЦЭМ!$C$39:$C$782,СВЦЭМ!$A$39:$A$782,$A103,СВЦЭМ!$B$39:$B$782,O$83)+'СЕТ СН'!$H$12+СВЦЭМ!$D$10+'СЕТ СН'!$H$6-'СЕТ СН'!$H$22</f>
        <v>1517.0069873500001</v>
      </c>
      <c r="P103" s="36">
        <f>SUMIFS(СВЦЭМ!$C$39:$C$782,СВЦЭМ!$A$39:$A$782,$A103,СВЦЭМ!$B$39:$B$782,P$83)+'СЕТ СН'!$H$12+СВЦЭМ!$D$10+'СЕТ СН'!$H$6-'СЕТ СН'!$H$22</f>
        <v>1519.2498364</v>
      </c>
      <c r="Q103" s="36">
        <f>SUMIFS(СВЦЭМ!$C$39:$C$782,СВЦЭМ!$A$39:$A$782,$A103,СВЦЭМ!$B$39:$B$782,Q$83)+'СЕТ СН'!$H$12+СВЦЭМ!$D$10+'СЕТ СН'!$H$6-'СЕТ СН'!$H$22</f>
        <v>1507.0370309900002</v>
      </c>
      <c r="R103" s="36">
        <f>SUMIFS(СВЦЭМ!$C$39:$C$782,СВЦЭМ!$A$39:$A$782,$A103,СВЦЭМ!$B$39:$B$782,R$83)+'СЕТ СН'!$H$12+СВЦЭМ!$D$10+'СЕТ СН'!$H$6-'СЕТ СН'!$H$22</f>
        <v>1488.8805087800001</v>
      </c>
      <c r="S103" s="36">
        <f>SUMIFS(СВЦЭМ!$C$39:$C$782,СВЦЭМ!$A$39:$A$782,$A103,СВЦЭМ!$B$39:$B$782,S$83)+'СЕТ СН'!$H$12+СВЦЭМ!$D$10+'СЕТ СН'!$H$6-'СЕТ СН'!$H$22</f>
        <v>1503.2230039000001</v>
      </c>
      <c r="T103" s="36">
        <f>SUMIFS(СВЦЭМ!$C$39:$C$782,СВЦЭМ!$A$39:$A$782,$A103,СВЦЭМ!$B$39:$B$782,T$83)+'СЕТ СН'!$H$12+СВЦЭМ!$D$10+'СЕТ СН'!$H$6-'СЕТ СН'!$H$22</f>
        <v>1506.2251263700002</v>
      </c>
      <c r="U103" s="36">
        <f>SUMIFS(СВЦЭМ!$C$39:$C$782,СВЦЭМ!$A$39:$A$782,$A103,СВЦЭМ!$B$39:$B$782,U$83)+'СЕТ СН'!$H$12+СВЦЭМ!$D$10+'СЕТ СН'!$H$6-'СЕТ СН'!$H$22</f>
        <v>1510.3802367700002</v>
      </c>
      <c r="V103" s="36">
        <f>SUMIFS(СВЦЭМ!$C$39:$C$782,СВЦЭМ!$A$39:$A$782,$A103,СВЦЭМ!$B$39:$B$782,V$83)+'СЕТ СН'!$H$12+СВЦЭМ!$D$10+'СЕТ СН'!$H$6-'СЕТ СН'!$H$22</f>
        <v>1510.10311662</v>
      </c>
      <c r="W103" s="36">
        <f>SUMIFS(СВЦЭМ!$C$39:$C$782,СВЦЭМ!$A$39:$A$782,$A103,СВЦЭМ!$B$39:$B$782,W$83)+'СЕТ СН'!$H$12+СВЦЭМ!$D$10+'СЕТ СН'!$H$6-'СЕТ СН'!$H$22</f>
        <v>1511.9379542300001</v>
      </c>
      <c r="X103" s="36">
        <f>SUMIFS(СВЦЭМ!$C$39:$C$782,СВЦЭМ!$A$39:$A$782,$A103,СВЦЭМ!$B$39:$B$782,X$83)+'СЕТ СН'!$H$12+СВЦЭМ!$D$10+'СЕТ СН'!$H$6-'СЕТ СН'!$H$22</f>
        <v>1578.7700522800001</v>
      </c>
      <c r="Y103" s="36">
        <f>SUMIFS(СВЦЭМ!$C$39:$C$782,СВЦЭМ!$A$39:$A$782,$A103,СВЦЭМ!$B$39:$B$782,Y$83)+'СЕТ СН'!$H$12+СВЦЭМ!$D$10+'СЕТ СН'!$H$6-'СЕТ СН'!$H$22</f>
        <v>1568.4705015700001</v>
      </c>
    </row>
    <row r="104" spans="1:25" ht="15.75" x14ac:dyDescent="0.2">
      <c r="A104" s="35">
        <f t="shared" si="2"/>
        <v>44551</v>
      </c>
      <c r="B104" s="36">
        <f>SUMIFS(СВЦЭМ!$C$39:$C$782,СВЦЭМ!$A$39:$A$782,$A104,СВЦЭМ!$B$39:$B$782,B$83)+'СЕТ СН'!$H$12+СВЦЭМ!$D$10+'СЕТ СН'!$H$6-'СЕТ СН'!$H$22</f>
        <v>1561.1215183900001</v>
      </c>
      <c r="C104" s="36">
        <f>SUMIFS(СВЦЭМ!$C$39:$C$782,СВЦЭМ!$A$39:$A$782,$A104,СВЦЭМ!$B$39:$B$782,C$83)+'СЕТ СН'!$H$12+СВЦЭМ!$D$10+'СЕТ СН'!$H$6-'СЕТ СН'!$H$22</f>
        <v>1549.7259592100002</v>
      </c>
      <c r="D104" s="36">
        <f>SUMIFS(СВЦЭМ!$C$39:$C$782,СВЦЭМ!$A$39:$A$782,$A104,СВЦЭМ!$B$39:$B$782,D$83)+'СЕТ СН'!$H$12+СВЦЭМ!$D$10+'СЕТ СН'!$H$6-'СЕТ СН'!$H$22</f>
        <v>1543.1379835400001</v>
      </c>
      <c r="E104" s="36">
        <f>SUMIFS(СВЦЭМ!$C$39:$C$782,СВЦЭМ!$A$39:$A$782,$A104,СВЦЭМ!$B$39:$B$782,E$83)+'СЕТ СН'!$H$12+СВЦЭМ!$D$10+'СЕТ СН'!$H$6-'СЕТ СН'!$H$22</f>
        <v>1484.8798209600002</v>
      </c>
      <c r="F104" s="36">
        <f>SUMIFS(СВЦЭМ!$C$39:$C$782,СВЦЭМ!$A$39:$A$782,$A104,СВЦЭМ!$B$39:$B$782,F$83)+'СЕТ СН'!$H$12+СВЦЭМ!$D$10+'СЕТ СН'!$H$6-'СЕТ СН'!$H$22</f>
        <v>1499.5651596300002</v>
      </c>
      <c r="G104" s="36">
        <f>SUMIFS(СВЦЭМ!$C$39:$C$782,СВЦЭМ!$A$39:$A$782,$A104,СВЦЭМ!$B$39:$B$782,G$83)+'СЕТ СН'!$H$12+СВЦЭМ!$D$10+'СЕТ СН'!$H$6-'СЕТ СН'!$H$22</f>
        <v>1473.8700331400003</v>
      </c>
      <c r="H104" s="36">
        <f>SUMIFS(СВЦЭМ!$C$39:$C$782,СВЦЭМ!$A$39:$A$782,$A104,СВЦЭМ!$B$39:$B$782,H$83)+'СЕТ СН'!$H$12+СВЦЭМ!$D$10+'СЕТ СН'!$H$6-'СЕТ СН'!$H$22</f>
        <v>1439.1403729500003</v>
      </c>
      <c r="I104" s="36">
        <f>SUMIFS(СВЦЭМ!$C$39:$C$782,СВЦЭМ!$A$39:$A$782,$A104,СВЦЭМ!$B$39:$B$782,I$83)+'СЕТ СН'!$H$12+СВЦЭМ!$D$10+'СЕТ СН'!$H$6-'СЕТ СН'!$H$22</f>
        <v>1474.9608112700002</v>
      </c>
      <c r="J104" s="36">
        <f>SUMIFS(СВЦЭМ!$C$39:$C$782,СВЦЭМ!$A$39:$A$782,$A104,СВЦЭМ!$B$39:$B$782,J$83)+'СЕТ СН'!$H$12+СВЦЭМ!$D$10+'СЕТ СН'!$H$6-'СЕТ СН'!$H$22</f>
        <v>1480.8953452300002</v>
      </c>
      <c r="K104" s="36">
        <f>SUMIFS(СВЦЭМ!$C$39:$C$782,СВЦЭМ!$A$39:$A$782,$A104,СВЦЭМ!$B$39:$B$782,K$83)+'СЕТ СН'!$H$12+СВЦЭМ!$D$10+'СЕТ СН'!$H$6-'СЕТ СН'!$H$22</f>
        <v>1444.0629181900001</v>
      </c>
      <c r="L104" s="36">
        <f>SUMIFS(СВЦЭМ!$C$39:$C$782,СВЦЭМ!$A$39:$A$782,$A104,СВЦЭМ!$B$39:$B$782,L$83)+'СЕТ СН'!$H$12+СВЦЭМ!$D$10+'СЕТ СН'!$H$6-'СЕТ СН'!$H$22</f>
        <v>1451.9805700500001</v>
      </c>
      <c r="M104" s="36">
        <f>SUMIFS(СВЦЭМ!$C$39:$C$782,СВЦЭМ!$A$39:$A$782,$A104,СВЦЭМ!$B$39:$B$782,M$83)+'СЕТ СН'!$H$12+СВЦЭМ!$D$10+'СЕТ СН'!$H$6-'СЕТ СН'!$H$22</f>
        <v>1502.6913133600001</v>
      </c>
      <c r="N104" s="36">
        <f>SUMIFS(СВЦЭМ!$C$39:$C$782,СВЦЭМ!$A$39:$A$782,$A104,СВЦЭМ!$B$39:$B$782,N$83)+'СЕТ СН'!$H$12+СВЦЭМ!$D$10+'СЕТ СН'!$H$6-'СЕТ СН'!$H$22</f>
        <v>1512.9752273400002</v>
      </c>
      <c r="O104" s="36">
        <f>SUMIFS(СВЦЭМ!$C$39:$C$782,СВЦЭМ!$A$39:$A$782,$A104,СВЦЭМ!$B$39:$B$782,O$83)+'СЕТ СН'!$H$12+СВЦЭМ!$D$10+'СЕТ СН'!$H$6-'СЕТ СН'!$H$22</f>
        <v>1514.9189791600002</v>
      </c>
      <c r="P104" s="36">
        <f>SUMIFS(СВЦЭМ!$C$39:$C$782,СВЦЭМ!$A$39:$A$782,$A104,СВЦЭМ!$B$39:$B$782,P$83)+'СЕТ СН'!$H$12+СВЦЭМ!$D$10+'СЕТ СН'!$H$6-'СЕТ СН'!$H$22</f>
        <v>1514.4331892900002</v>
      </c>
      <c r="Q104" s="36">
        <f>SUMIFS(СВЦЭМ!$C$39:$C$782,СВЦЭМ!$A$39:$A$782,$A104,СВЦЭМ!$B$39:$B$782,Q$83)+'СЕТ СН'!$H$12+СВЦЭМ!$D$10+'СЕТ СН'!$H$6-'СЕТ СН'!$H$22</f>
        <v>1507.5792899800001</v>
      </c>
      <c r="R104" s="36">
        <f>SUMIFS(СВЦЭМ!$C$39:$C$782,СВЦЭМ!$A$39:$A$782,$A104,СВЦЭМ!$B$39:$B$782,R$83)+'СЕТ СН'!$H$12+СВЦЭМ!$D$10+'СЕТ СН'!$H$6-'СЕТ СН'!$H$22</f>
        <v>1503.8204021200002</v>
      </c>
      <c r="S104" s="36">
        <f>SUMIFS(СВЦЭМ!$C$39:$C$782,СВЦЭМ!$A$39:$A$782,$A104,СВЦЭМ!$B$39:$B$782,S$83)+'СЕТ СН'!$H$12+СВЦЭМ!$D$10+'СЕТ СН'!$H$6-'СЕТ СН'!$H$22</f>
        <v>1454.1285429600002</v>
      </c>
      <c r="T104" s="36">
        <f>SUMIFS(СВЦЭМ!$C$39:$C$782,СВЦЭМ!$A$39:$A$782,$A104,СВЦЭМ!$B$39:$B$782,T$83)+'СЕТ СН'!$H$12+СВЦЭМ!$D$10+'СЕТ СН'!$H$6-'СЕТ СН'!$H$22</f>
        <v>1479.1212802700002</v>
      </c>
      <c r="U104" s="36">
        <f>SUMIFS(СВЦЭМ!$C$39:$C$782,СВЦЭМ!$A$39:$A$782,$A104,СВЦЭМ!$B$39:$B$782,U$83)+'СЕТ СН'!$H$12+СВЦЭМ!$D$10+'СЕТ СН'!$H$6-'СЕТ СН'!$H$22</f>
        <v>1499.2617237600002</v>
      </c>
      <c r="V104" s="36">
        <f>SUMIFS(СВЦЭМ!$C$39:$C$782,СВЦЭМ!$A$39:$A$782,$A104,СВЦЭМ!$B$39:$B$782,V$83)+'СЕТ СН'!$H$12+СВЦЭМ!$D$10+'СЕТ СН'!$H$6-'СЕТ СН'!$H$22</f>
        <v>1493.0124675700001</v>
      </c>
      <c r="W104" s="36">
        <f>SUMIFS(СВЦЭМ!$C$39:$C$782,СВЦЭМ!$A$39:$A$782,$A104,СВЦЭМ!$B$39:$B$782,W$83)+'СЕТ СН'!$H$12+СВЦЭМ!$D$10+'СЕТ СН'!$H$6-'СЕТ СН'!$H$22</f>
        <v>1512.1423031000002</v>
      </c>
      <c r="X104" s="36">
        <f>SUMIFS(СВЦЭМ!$C$39:$C$782,СВЦЭМ!$A$39:$A$782,$A104,СВЦЭМ!$B$39:$B$782,X$83)+'СЕТ СН'!$H$12+СВЦЭМ!$D$10+'СЕТ СН'!$H$6-'СЕТ СН'!$H$22</f>
        <v>1529.5540772400002</v>
      </c>
      <c r="Y104" s="36">
        <f>SUMIFS(СВЦЭМ!$C$39:$C$782,СВЦЭМ!$A$39:$A$782,$A104,СВЦЭМ!$B$39:$B$782,Y$83)+'СЕТ СН'!$H$12+СВЦЭМ!$D$10+'СЕТ СН'!$H$6-'СЕТ СН'!$H$22</f>
        <v>1577.8410653200001</v>
      </c>
    </row>
    <row r="105" spans="1:25" ht="15.75" x14ac:dyDescent="0.2">
      <c r="A105" s="35">
        <f t="shared" si="2"/>
        <v>44552</v>
      </c>
      <c r="B105" s="36">
        <f>SUMIFS(СВЦЭМ!$C$39:$C$782,СВЦЭМ!$A$39:$A$782,$A105,СВЦЭМ!$B$39:$B$782,B$83)+'СЕТ СН'!$H$12+СВЦЭМ!$D$10+'СЕТ СН'!$H$6-'СЕТ СН'!$H$22</f>
        <v>1553.9270803800002</v>
      </c>
      <c r="C105" s="36">
        <f>SUMIFS(СВЦЭМ!$C$39:$C$782,СВЦЭМ!$A$39:$A$782,$A105,СВЦЭМ!$B$39:$B$782,C$83)+'СЕТ СН'!$H$12+СВЦЭМ!$D$10+'СЕТ СН'!$H$6-'СЕТ СН'!$H$22</f>
        <v>1537.69785834</v>
      </c>
      <c r="D105" s="36">
        <f>SUMIFS(СВЦЭМ!$C$39:$C$782,СВЦЭМ!$A$39:$A$782,$A105,СВЦЭМ!$B$39:$B$782,D$83)+'СЕТ СН'!$H$12+СВЦЭМ!$D$10+'СЕТ СН'!$H$6-'СЕТ СН'!$H$22</f>
        <v>1487.3704065300001</v>
      </c>
      <c r="E105" s="36">
        <f>SUMIFS(СВЦЭМ!$C$39:$C$782,СВЦЭМ!$A$39:$A$782,$A105,СВЦЭМ!$B$39:$B$782,E$83)+'СЕТ СН'!$H$12+СВЦЭМ!$D$10+'СЕТ СН'!$H$6-'СЕТ СН'!$H$22</f>
        <v>1480.7172468800002</v>
      </c>
      <c r="F105" s="36">
        <f>SUMIFS(СВЦЭМ!$C$39:$C$782,СВЦЭМ!$A$39:$A$782,$A105,СВЦЭМ!$B$39:$B$782,F$83)+'СЕТ СН'!$H$12+СВЦЭМ!$D$10+'СЕТ СН'!$H$6-'СЕТ СН'!$H$22</f>
        <v>1451.7263761600002</v>
      </c>
      <c r="G105" s="36">
        <f>SUMIFS(СВЦЭМ!$C$39:$C$782,СВЦЭМ!$A$39:$A$782,$A105,СВЦЭМ!$B$39:$B$782,G$83)+'СЕТ СН'!$H$12+СВЦЭМ!$D$10+'СЕТ СН'!$H$6-'СЕТ СН'!$H$22</f>
        <v>1417.1175522000001</v>
      </c>
      <c r="H105" s="36">
        <f>SUMIFS(СВЦЭМ!$C$39:$C$782,СВЦЭМ!$A$39:$A$782,$A105,СВЦЭМ!$B$39:$B$782,H$83)+'СЕТ СН'!$H$12+СВЦЭМ!$D$10+'СЕТ СН'!$H$6-'СЕТ СН'!$H$22</f>
        <v>1430.0669082700001</v>
      </c>
      <c r="I105" s="36">
        <f>SUMIFS(СВЦЭМ!$C$39:$C$782,СВЦЭМ!$A$39:$A$782,$A105,СВЦЭМ!$B$39:$B$782,I$83)+'СЕТ СН'!$H$12+СВЦЭМ!$D$10+'СЕТ СН'!$H$6-'СЕТ СН'!$H$22</f>
        <v>1431.8099970700002</v>
      </c>
      <c r="J105" s="36">
        <f>SUMIFS(СВЦЭМ!$C$39:$C$782,СВЦЭМ!$A$39:$A$782,$A105,СВЦЭМ!$B$39:$B$782,J$83)+'СЕТ СН'!$H$12+СВЦЭМ!$D$10+'СЕТ СН'!$H$6-'СЕТ СН'!$H$22</f>
        <v>1464.7994586200002</v>
      </c>
      <c r="K105" s="36">
        <f>SUMIFS(СВЦЭМ!$C$39:$C$782,СВЦЭМ!$A$39:$A$782,$A105,СВЦЭМ!$B$39:$B$782,K$83)+'СЕТ СН'!$H$12+СВЦЭМ!$D$10+'СЕТ СН'!$H$6-'СЕТ СН'!$H$22</f>
        <v>1480.4263314700002</v>
      </c>
      <c r="L105" s="36">
        <f>SUMIFS(СВЦЭМ!$C$39:$C$782,СВЦЭМ!$A$39:$A$782,$A105,СВЦЭМ!$B$39:$B$782,L$83)+'СЕТ СН'!$H$12+СВЦЭМ!$D$10+'СЕТ СН'!$H$6-'СЕТ СН'!$H$22</f>
        <v>1497.0088159000002</v>
      </c>
      <c r="M105" s="36">
        <f>SUMIFS(СВЦЭМ!$C$39:$C$782,СВЦЭМ!$A$39:$A$782,$A105,СВЦЭМ!$B$39:$B$782,M$83)+'СЕТ СН'!$H$12+СВЦЭМ!$D$10+'СЕТ СН'!$H$6-'СЕТ СН'!$H$22</f>
        <v>1550.5943196800001</v>
      </c>
      <c r="N105" s="36">
        <f>SUMIFS(СВЦЭМ!$C$39:$C$782,СВЦЭМ!$A$39:$A$782,$A105,СВЦЭМ!$B$39:$B$782,N$83)+'СЕТ СН'!$H$12+СВЦЭМ!$D$10+'СЕТ СН'!$H$6-'СЕТ СН'!$H$22</f>
        <v>1559.3916590600002</v>
      </c>
      <c r="O105" s="36">
        <f>SUMIFS(СВЦЭМ!$C$39:$C$782,СВЦЭМ!$A$39:$A$782,$A105,СВЦЭМ!$B$39:$B$782,O$83)+'СЕТ СН'!$H$12+СВЦЭМ!$D$10+'СЕТ СН'!$H$6-'СЕТ СН'!$H$22</f>
        <v>1558.7541009800002</v>
      </c>
      <c r="P105" s="36">
        <f>SUMIFS(СВЦЭМ!$C$39:$C$782,СВЦЭМ!$A$39:$A$782,$A105,СВЦЭМ!$B$39:$B$782,P$83)+'СЕТ СН'!$H$12+СВЦЭМ!$D$10+'СЕТ СН'!$H$6-'СЕТ СН'!$H$22</f>
        <v>1552.7980111200002</v>
      </c>
      <c r="Q105" s="36">
        <f>SUMIFS(СВЦЭМ!$C$39:$C$782,СВЦЭМ!$A$39:$A$782,$A105,СВЦЭМ!$B$39:$B$782,Q$83)+'СЕТ СН'!$H$12+СВЦЭМ!$D$10+'СЕТ СН'!$H$6-'СЕТ СН'!$H$22</f>
        <v>1544.0685772300001</v>
      </c>
      <c r="R105" s="36">
        <f>SUMIFS(СВЦЭМ!$C$39:$C$782,СВЦЭМ!$A$39:$A$782,$A105,СВЦЭМ!$B$39:$B$782,R$83)+'СЕТ СН'!$H$12+СВЦЭМ!$D$10+'СЕТ СН'!$H$6-'СЕТ СН'!$H$22</f>
        <v>1546.0675663900001</v>
      </c>
      <c r="S105" s="36">
        <f>SUMIFS(СВЦЭМ!$C$39:$C$782,СВЦЭМ!$A$39:$A$782,$A105,СВЦЭМ!$B$39:$B$782,S$83)+'СЕТ СН'!$H$12+СВЦЭМ!$D$10+'СЕТ СН'!$H$6-'СЕТ СН'!$H$22</f>
        <v>1485.8186342200001</v>
      </c>
      <c r="T105" s="36">
        <f>SUMIFS(СВЦЭМ!$C$39:$C$782,СВЦЭМ!$A$39:$A$782,$A105,СВЦЭМ!$B$39:$B$782,T$83)+'СЕТ СН'!$H$12+СВЦЭМ!$D$10+'СЕТ СН'!$H$6-'СЕТ СН'!$H$22</f>
        <v>1467.2851719900002</v>
      </c>
      <c r="U105" s="36">
        <f>SUMIFS(СВЦЭМ!$C$39:$C$782,СВЦЭМ!$A$39:$A$782,$A105,СВЦЭМ!$B$39:$B$782,U$83)+'СЕТ СН'!$H$12+СВЦЭМ!$D$10+'СЕТ СН'!$H$6-'СЕТ СН'!$H$22</f>
        <v>1465.9910942000001</v>
      </c>
      <c r="V105" s="36">
        <f>SUMIFS(СВЦЭМ!$C$39:$C$782,СВЦЭМ!$A$39:$A$782,$A105,СВЦЭМ!$B$39:$B$782,V$83)+'СЕТ СН'!$H$12+СВЦЭМ!$D$10+'СЕТ СН'!$H$6-'СЕТ СН'!$H$22</f>
        <v>1523.39143706</v>
      </c>
      <c r="W105" s="36">
        <f>SUMIFS(СВЦЭМ!$C$39:$C$782,СВЦЭМ!$A$39:$A$782,$A105,СВЦЭМ!$B$39:$B$782,W$83)+'СЕТ СН'!$H$12+СВЦЭМ!$D$10+'СЕТ СН'!$H$6-'СЕТ СН'!$H$22</f>
        <v>1540.3658127900001</v>
      </c>
      <c r="X105" s="36">
        <f>SUMIFS(СВЦЭМ!$C$39:$C$782,СВЦЭМ!$A$39:$A$782,$A105,СВЦЭМ!$B$39:$B$782,X$83)+'СЕТ СН'!$H$12+СВЦЭМ!$D$10+'СЕТ СН'!$H$6-'СЕТ СН'!$H$22</f>
        <v>1531.37632181</v>
      </c>
      <c r="Y105" s="36">
        <f>SUMIFS(СВЦЭМ!$C$39:$C$782,СВЦЭМ!$A$39:$A$782,$A105,СВЦЭМ!$B$39:$B$782,Y$83)+'СЕТ СН'!$H$12+СВЦЭМ!$D$10+'СЕТ СН'!$H$6-'СЕТ СН'!$H$22</f>
        <v>1580.89676209</v>
      </c>
    </row>
    <row r="106" spans="1:25" ht="15.75" x14ac:dyDescent="0.2">
      <c r="A106" s="35">
        <f t="shared" si="2"/>
        <v>44553</v>
      </c>
      <c r="B106" s="36">
        <f>SUMIFS(СВЦЭМ!$C$39:$C$782,СВЦЭМ!$A$39:$A$782,$A106,СВЦЭМ!$B$39:$B$782,B$83)+'СЕТ СН'!$H$12+СВЦЭМ!$D$10+'СЕТ СН'!$H$6-'СЕТ СН'!$H$22</f>
        <v>1521.7352594400002</v>
      </c>
      <c r="C106" s="36">
        <f>SUMIFS(СВЦЭМ!$C$39:$C$782,СВЦЭМ!$A$39:$A$782,$A106,СВЦЭМ!$B$39:$B$782,C$83)+'СЕТ СН'!$H$12+СВЦЭМ!$D$10+'СЕТ СН'!$H$6-'СЕТ СН'!$H$22</f>
        <v>1532.6739735900001</v>
      </c>
      <c r="D106" s="36">
        <f>SUMIFS(СВЦЭМ!$C$39:$C$782,СВЦЭМ!$A$39:$A$782,$A106,СВЦЭМ!$B$39:$B$782,D$83)+'СЕТ СН'!$H$12+СВЦЭМ!$D$10+'СЕТ СН'!$H$6-'СЕТ СН'!$H$22</f>
        <v>1556.7601998700002</v>
      </c>
      <c r="E106" s="36">
        <f>SUMIFS(СВЦЭМ!$C$39:$C$782,СВЦЭМ!$A$39:$A$782,$A106,СВЦЭМ!$B$39:$B$782,E$83)+'СЕТ СН'!$H$12+СВЦЭМ!$D$10+'СЕТ СН'!$H$6-'СЕТ СН'!$H$22</f>
        <v>1552.3990915400002</v>
      </c>
      <c r="F106" s="36">
        <f>SUMIFS(СВЦЭМ!$C$39:$C$782,СВЦЭМ!$A$39:$A$782,$A106,СВЦЭМ!$B$39:$B$782,F$83)+'СЕТ СН'!$H$12+СВЦЭМ!$D$10+'СЕТ СН'!$H$6-'СЕТ СН'!$H$22</f>
        <v>1532.4637760100002</v>
      </c>
      <c r="G106" s="36">
        <f>SUMIFS(СВЦЭМ!$C$39:$C$782,СВЦЭМ!$A$39:$A$782,$A106,СВЦЭМ!$B$39:$B$782,G$83)+'СЕТ СН'!$H$12+СВЦЭМ!$D$10+'СЕТ СН'!$H$6-'СЕТ СН'!$H$22</f>
        <v>1502.6901263600002</v>
      </c>
      <c r="H106" s="36">
        <f>SUMIFS(СВЦЭМ!$C$39:$C$782,СВЦЭМ!$A$39:$A$782,$A106,СВЦЭМ!$B$39:$B$782,H$83)+'СЕТ СН'!$H$12+СВЦЭМ!$D$10+'СЕТ СН'!$H$6-'СЕТ СН'!$H$22</f>
        <v>1472.5153861100002</v>
      </c>
      <c r="I106" s="36">
        <f>SUMIFS(СВЦЭМ!$C$39:$C$782,СВЦЭМ!$A$39:$A$782,$A106,СВЦЭМ!$B$39:$B$782,I$83)+'СЕТ СН'!$H$12+СВЦЭМ!$D$10+'СЕТ СН'!$H$6-'СЕТ СН'!$H$22</f>
        <v>1501.9766599700001</v>
      </c>
      <c r="J106" s="36">
        <f>SUMIFS(СВЦЭМ!$C$39:$C$782,СВЦЭМ!$A$39:$A$782,$A106,СВЦЭМ!$B$39:$B$782,J$83)+'СЕТ СН'!$H$12+СВЦЭМ!$D$10+'СЕТ СН'!$H$6-'СЕТ СН'!$H$22</f>
        <v>1472.1708375600001</v>
      </c>
      <c r="K106" s="36">
        <f>SUMIFS(СВЦЭМ!$C$39:$C$782,СВЦЭМ!$A$39:$A$782,$A106,СВЦЭМ!$B$39:$B$782,K$83)+'СЕТ СН'!$H$12+СВЦЭМ!$D$10+'СЕТ СН'!$H$6-'СЕТ СН'!$H$22</f>
        <v>1483.7655357800002</v>
      </c>
      <c r="L106" s="36">
        <f>SUMIFS(СВЦЭМ!$C$39:$C$782,СВЦЭМ!$A$39:$A$782,$A106,СВЦЭМ!$B$39:$B$782,L$83)+'СЕТ СН'!$H$12+СВЦЭМ!$D$10+'СЕТ СН'!$H$6-'СЕТ СН'!$H$22</f>
        <v>1495.6892853400002</v>
      </c>
      <c r="M106" s="36">
        <f>SUMIFS(СВЦЭМ!$C$39:$C$782,СВЦЭМ!$A$39:$A$782,$A106,СВЦЭМ!$B$39:$B$782,M$83)+'СЕТ СН'!$H$12+СВЦЭМ!$D$10+'СЕТ СН'!$H$6-'СЕТ СН'!$H$22</f>
        <v>1508.1549079500001</v>
      </c>
      <c r="N106" s="36">
        <f>SUMIFS(СВЦЭМ!$C$39:$C$782,СВЦЭМ!$A$39:$A$782,$A106,СВЦЭМ!$B$39:$B$782,N$83)+'СЕТ СН'!$H$12+СВЦЭМ!$D$10+'СЕТ СН'!$H$6-'СЕТ СН'!$H$22</f>
        <v>1517.6578677800001</v>
      </c>
      <c r="O106" s="36">
        <f>SUMIFS(СВЦЭМ!$C$39:$C$782,СВЦЭМ!$A$39:$A$782,$A106,СВЦЭМ!$B$39:$B$782,O$83)+'СЕТ СН'!$H$12+СВЦЭМ!$D$10+'СЕТ СН'!$H$6-'СЕТ СН'!$H$22</f>
        <v>1521.5536343100002</v>
      </c>
      <c r="P106" s="36">
        <f>SUMIFS(СВЦЭМ!$C$39:$C$782,СВЦЭМ!$A$39:$A$782,$A106,СВЦЭМ!$B$39:$B$782,P$83)+'СЕТ СН'!$H$12+СВЦЭМ!$D$10+'СЕТ СН'!$H$6-'СЕТ СН'!$H$22</f>
        <v>1522.1187250200001</v>
      </c>
      <c r="Q106" s="36">
        <f>SUMIFS(СВЦЭМ!$C$39:$C$782,СВЦЭМ!$A$39:$A$782,$A106,СВЦЭМ!$B$39:$B$782,Q$83)+'СЕТ СН'!$H$12+СВЦЭМ!$D$10+'СЕТ СН'!$H$6-'СЕТ СН'!$H$22</f>
        <v>1527.6705427800002</v>
      </c>
      <c r="R106" s="36">
        <f>SUMIFS(СВЦЭМ!$C$39:$C$782,СВЦЭМ!$A$39:$A$782,$A106,СВЦЭМ!$B$39:$B$782,R$83)+'СЕТ СН'!$H$12+СВЦЭМ!$D$10+'СЕТ СН'!$H$6-'СЕТ СН'!$H$22</f>
        <v>1525.9673564100001</v>
      </c>
      <c r="S106" s="36">
        <f>SUMIFS(СВЦЭМ!$C$39:$C$782,СВЦЭМ!$A$39:$A$782,$A106,СВЦЭМ!$B$39:$B$782,S$83)+'СЕТ СН'!$H$12+СВЦЭМ!$D$10+'СЕТ СН'!$H$6-'СЕТ СН'!$H$22</f>
        <v>1484.1440393700002</v>
      </c>
      <c r="T106" s="36">
        <f>SUMIFS(СВЦЭМ!$C$39:$C$782,СВЦЭМ!$A$39:$A$782,$A106,СВЦЭМ!$B$39:$B$782,T$83)+'СЕТ СН'!$H$12+СВЦЭМ!$D$10+'СЕТ СН'!$H$6-'СЕТ СН'!$H$22</f>
        <v>1469.4828426400002</v>
      </c>
      <c r="U106" s="36">
        <f>SUMIFS(СВЦЭМ!$C$39:$C$782,СВЦЭМ!$A$39:$A$782,$A106,СВЦЭМ!$B$39:$B$782,U$83)+'СЕТ СН'!$H$12+СВЦЭМ!$D$10+'СЕТ СН'!$H$6-'СЕТ СН'!$H$22</f>
        <v>1465.2520320500003</v>
      </c>
      <c r="V106" s="36">
        <f>SUMIFS(СВЦЭМ!$C$39:$C$782,СВЦЭМ!$A$39:$A$782,$A106,СВЦЭМ!$B$39:$B$782,V$83)+'СЕТ СН'!$H$12+СВЦЭМ!$D$10+'СЕТ СН'!$H$6-'СЕТ СН'!$H$22</f>
        <v>1484.87125932</v>
      </c>
      <c r="W106" s="36">
        <f>SUMIFS(СВЦЭМ!$C$39:$C$782,СВЦЭМ!$A$39:$A$782,$A106,СВЦЭМ!$B$39:$B$782,W$83)+'СЕТ СН'!$H$12+СВЦЭМ!$D$10+'СЕТ СН'!$H$6-'СЕТ СН'!$H$22</f>
        <v>1503.9581440900001</v>
      </c>
      <c r="X106" s="36">
        <f>SUMIFS(СВЦЭМ!$C$39:$C$782,СВЦЭМ!$A$39:$A$782,$A106,СВЦЭМ!$B$39:$B$782,X$83)+'СЕТ СН'!$H$12+СВЦЭМ!$D$10+'СЕТ СН'!$H$6-'СЕТ СН'!$H$22</f>
        <v>1500.5853447100001</v>
      </c>
      <c r="Y106" s="36">
        <f>SUMIFS(СВЦЭМ!$C$39:$C$782,СВЦЭМ!$A$39:$A$782,$A106,СВЦЭМ!$B$39:$B$782,Y$83)+'СЕТ СН'!$H$12+СВЦЭМ!$D$10+'СЕТ СН'!$H$6-'СЕТ СН'!$H$22</f>
        <v>1559.1775695400001</v>
      </c>
    </row>
    <row r="107" spans="1:25" ht="15.75" x14ac:dyDescent="0.2">
      <c r="A107" s="35">
        <f t="shared" si="2"/>
        <v>44554</v>
      </c>
      <c r="B107" s="36">
        <f>SUMIFS(СВЦЭМ!$C$39:$C$782,СВЦЭМ!$A$39:$A$782,$A107,СВЦЭМ!$B$39:$B$782,B$83)+'СЕТ СН'!$H$12+СВЦЭМ!$D$10+'СЕТ СН'!$H$6-'СЕТ СН'!$H$22</f>
        <v>1579.80865128</v>
      </c>
      <c r="C107" s="36">
        <f>SUMIFS(СВЦЭМ!$C$39:$C$782,СВЦЭМ!$A$39:$A$782,$A107,СВЦЭМ!$B$39:$B$782,C$83)+'СЕТ СН'!$H$12+СВЦЭМ!$D$10+'СЕТ СН'!$H$6-'СЕТ СН'!$H$22</f>
        <v>1579.8539984900001</v>
      </c>
      <c r="D107" s="36">
        <f>SUMIFS(СВЦЭМ!$C$39:$C$782,СВЦЭМ!$A$39:$A$782,$A107,СВЦЭМ!$B$39:$B$782,D$83)+'СЕТ СН'!$H$12+СВЦЭМ!$D$10+'СЕТ СН'!$H$6-'СЕТ СН'!$H$22</f>
        <v>1592.8488323600002</v>
      </c>
      <c r="E107" s="36">
        <f>SUMIFS(СВЦЭМ!$C$39:$C$782,СВЦЭМ!$A$39:$A$782,$A107,СВЦЭМ!$B$39:$B$782,E$83)+'СЕТ СН'!$H$12+СВЦЭМ!$D$10+'СЕТ СН'!$H$6-'СЕТ СН'!$H$22</f>
        <v>1591.5445369900001</v>
      </c>
      <c r="F107" s="36">
        <f>SUMIFS(СВЦЭМ!$C$39:$C$782,СВЦЭМ!$A$39:$A$782,$A107,СВЦЭМ!$B$39:$B$782,F$83)+'СЕТ СН'!$H$12+СВЦЭМ!$D$10+'СЕТ СН'!$H$6-'СЕТ СН'!$H$22</f>
        <v>1567.6261105400001</v>
      </c>
      <c r="G107" s="36">
        <f>SUMIFS(СВЦЭМ!$C$39:$C$782,СВЦЭМ!$A$39:$A$782,$A107,СВЦЭМ!$B$39:$B$782,G$83)+'СЕТ СН'!$H$12+СВЦЭМ!$D$10+'СЕТ СН'!$H$6-'СЕТ СН'!$H$22</f>
        <v>1521.5168891700002</v>
      </c>
      <c r="H107" s="36">
        <f>SUMIFS(СВЦЭМ!$C$39:$C$782,СВЦЭМ!$A$39:$A$782,$A107,СВЦЭМ!$B$39:$B$782,H$83)+'СЕТ СН'!$H$12+СВЦЭМ!$D$10+'СЕТ СН'!$H$6-'СЕТ СН'!$H$22</f>
        <v>1525.4169946500001</v>
      </c>
      <c r="I107" s="36">
        <f>SUMIFS(СВЦЭМ!$C$39:$C$782,СВЦЭМ!$A$39:$A$782,$A107,СВЦЭМ!$B$39:$B$782,I$83)+'СЕТ СН'!$H$12+СВЦЭМ!$D$10+'СЕТ СН'!$H$6-'СЕТ СН'!$H$22</f>
        <v>1519.5689240400002</v>
      </c>
      <c r="J107" s="36">
        <f>SUMIFS(СВЦЭМ!$C$39:$C$782,СВЦЭМ!$A$39:$A$782,$A107,СВЦЭМ!$B$39:$B$782,J$83)+'СЕТ СН'!$H$12+СВЦЭМ!$D$10+'СЕТ СН'!$H$6-'СЕТ СН'!$H$22</f>
        <v>1533.5770333100002</v>
      </c>
      <c r="K107" s="36">
        <f>SUMIFS(СВЦЭМ!$C$39:$C$782,СВЦЭМ!$A$39:$A$782,$A107,СВЦЭМ!$B$39:$B$782,K$83)+'СЕТ СН'!$H$12+СВЦЭМ!$D$10+'СЕТ СН'!$H$6-'СЕТ СН'!$H$22</f>
        <v>1526.5258732000002</v>
      </c>
      <c r="L107" s="36">
        <f>SUMIFS(СВЦЭМ!$C$39:$C$782,СВЦЭМ!$A$39:$A$782,$A107,СВЦЭМ!$B$39:$B$782,L$83)+'СЕТ СН'!$H$12+СВЦЭМ!$D$10+'СЕТ СН'!$H$6-'СЕТ СН'!$H$22</f>
        <v>1522.6363979400001</v>
      </c>
      <c r="M107" s="36">
        <f>SUMIFS(СВЦЭМ!$C$39:$C$782,СВЦЭМ!$A$39:$A$782,$A107,СВЦЭМ!$B$39:$B$782,M$83)+'СЕТ СН'!$H$12+СВЦЭМ!$D$10+'СЕТ СН'!$H$6-'СЕТ СН'!$H$22</f>
        <v>1526.62645681</v>
      </c>
      <c r="N107" s="36">
        <f>SUMIFS(СВЦЭМ!$C$39:$C$782,СВЦЭМ!$A$39:$A$782,$A107,СВЦЭМ!$B$39:$B$782,N$83)+'СЕТ СН'!$H$12+СВЦЭМ!$D$10+'СЕТ СН'!$H$6-'СЕТ СН'!$H$22</f>
        <v>1539.7888004200001</v>
      </c>
      <c r="O107" s="36">
        <f>SUMIFS(СВЦЭМ!$C$39:$C$782,СВЦЭМ!$A$39:$A$782,$A107,СВЦЭМ!$B$39:$B$782,O$83)+'СЕТ СН'!$H$12+СВЦЭМ!$D$10+'СЕТ СН'!$H$6-'СЕТ СН'!$H$22</f>
        <v>1559.83584526</v>
      </c>
      <c r="P107" s="36">
        <f>SUMIFS(СВЦЭМ!$C$39:$C$782,СВЦЭМ!$A$39:$A$782,$A107,СВЦЭМ!$B$39:$B$782,P$83)+'СЕТ СН'!$H$12+СВЦЭМ!$D$10+'СЕТ СН'!$H$6-'СЕТ СН'!$H$22</f>
        <v>1555.0882079800001</v>
      </c>
      <c r="Q107" s="36">
        <f>SUMIFS(СВЦЭМ!$C$39:$C$782,СВЦЭМ!$A$39:$A$782,$A107,СВЦЭМ!$B$39:$B$782,Q$83)+'СЕТ СН'!$H$12+СВЦЭМ!$D$10+'СЕТ СН'!$H$6-'СЕТ СН'!$H$22</f>
        <v>1579.2057587100001</v>
      </c>
      <c r="R107" s="36">
        <f>SUMIFS(СВЦЭМ!$C$39:$C$782,СВЦЭМ!$A$39:$A$782,$A107,СВЦЭМ!$B$39:$B$782,R$83)+'СЕТ СН'!$H$12+СВЦЭМ!$D$10+'СЕТ СН'!$H$6-'СЕТ СН'!$H$22</f>
        <v>1565.1763195600001</v>
      </c>
      <c r="S107" s="36">
        <f>SUMIFS(СВЦЭМ!$C$39:$C$782,СВЦЭМ!$A$39:$A$782,$A107,СВЦЭМ!$B$39:$B$782,S$83)+'СЕТ СН'!$H$12+СВЦЭМ!$D$10+'СЕТ СН'!$H$6-'СЕТ СН'!$H$22</f>
        <v>1534.3269816700001</v>
      </c>
      <c r="T107" s="36">
        <f>SUMIFS(СВЦЭМ!$C$39:$C$782,СВЦЭМ!$A$39:$A$782,$A107,СВЦЭМ!$B$39:$B$782,T$83)+'СЕТ СН'!$H$12+СВЦЭМ!$D$10+'СЕТ СН'!$H$6-'СЕТ СН'!$H$22</f>
        <v>1514.8194386800001</v>
      </c>
      <c r="U107" s="36">
        <f>SUMIFS(СВЦЭМ!$C$39:$C$782,СВЦЭМ!$A$39:$A$782,$A107,СВЦЭМ!$B$39:$B$782,U$83)+'СЕТ СН'!$H$12+СВЦЭМ!$D$10+'СЕТ СН'!$H$6-'СЕТ СН'!$H$22</f>
        <v>1524.8162502500002</v>
      </c>
      <c r="V107" s="36">
        <f>SUMIFS(СВЦЭМ!$C$39:$C$782,СВЦЭМ!$A$39:$A$782,$A107,СВЦЭМ!$B$39:$B$782,V$83)+'СЕТ СН'!$H$12+СВЦЭМ!$D$10+'СЕТ СН'!$H$6-'СЕТ СН'!$H$22</f>
        <v>1539.0736991100002</v>
      </c>
      <c r="W107" s="36">
        <f>SUMIFS(СВЦЭМ!$C$39:$C$782,СВЦЭМ!$A$39:$A$782,$A107,СВЦЭМ!$B$39:$B$782,W$83)+'СЕТ СН'!$H$12+СВЦЭМ!$D$10+'СЕТ СН'!$H$6-'СЕТ СН'!$H$22</f>
        <v>1558.6317477100001</v>
      </c>
      <c r="X107" s="36">
        <f>SUMIFS(СВЦЭМ!$C$39:$C$782,СВЦЭМ!$A$39:$A$782,$A107,СВЦЭМ!$B$39:$B$782,X$83)+'СЕТ СН'!$H$12+СВЦЭМ!$D$10+'СЕТ СН'!$H$6-'СЕТ СН'!$H$22</f>
        <v>1578.9818290400001</v>
      </c>
      <c r="Y107" s="36">
        <f>SUMIFS(СВЦЭМ!$C$39:$C$782,СВЦЭМ!$A$39:$A$782,$A107,СВЦЭМ!$B$39:$B$782,Y$83)+'СЕТ СН'!$H$12+СВЦЭМ!$D$10+'СЕТ СН'!$H$6-'СЕТ СН'!$H$22</f>
        <v>1620.3885412400002</v>
      </c>
    </row>
    <row r="108" spans="1:25" ht="15.75" x14ac:dyDescent="0.2">
      <c r="A108" s="35">
        <f t="shared" si="2"/>
        <v>44555</v>
      </c>
      <c r="B108" s="36">
        <f>SUMIFS(СВЦЭМ!$C$39:$C$782,СВЦЭМ!$A$39:$A$782,$A108,СВЦЭМ!$B$39:$B$782,B$83)+'СЕТ СН'!$H$12+СВЦЭМ!$D$10+'СЕТ СН'!$H$6-'СЕТ СН'!$H$22</f>
        <v>1545.0912597200002</v>
      </c>
      <c r="C108" s="36">
        <f>SUMIFS(СВЦЭМ!$C$39:$C$782,СВЦЭМ!$A$39:$A$782,$A108,СВЦЭМ!$B$39:$B$782,C$83)+'СЕТ СН'!$H$12+СВЦЭМ!$D$10+'СЕТ СН'!$H$6-'СЕТ СН'!$H$22</f>
        <v>1554.0834836400002</v>
      </c>
      <c r="D108" s="36">
        <f>SUMIFS(СВЦЭМ!$C$39:$C$782,СВЦЭМ!$A$39:$A$782,$A108,СВЦЭМ!$B$39:$B$782,D$83)+'СЕТ СН'!$H$12+СВЦЭМ!$D$10+'СЕТ СН'!$H$6-'СЕТ СН'!$H$22</f>
        <v>1568.5432915800002</v>
      </c>
      <c r="E108" s="36">
        <f>SUMIFS(СВЦЭМ!$C$39:$C$782,СВЦЭМ!$A$39:$A$782,$A108,СВЦЭМ!$B$39:$B$782,E$83)+'СЕТ СН'!$H$12+СВЦЭМ!$D$10+'СЕТ СН'!$H$6-'СЕТ СН'!$H$22</f>
        <v>1566.6109877100002</v>
      </c>
      <c r="F108" s="36">
        <f>SUMIFS(СВЦЭМ!$C$39:$C$782,СВЦЭМ!$A$39:$A$782,$A108,СВЦЭМ!$B$39:$B$782,F$83)+'СЕТ СН'!$H$12+СВЦЭМ!$D$10+'СЕТ СН'!$H$6-'СЕТ СН'!$H$22</f>
        <v>1557.5750182900001</v>
      </c>
      <c r="G108" s="36">
        <f>SUMIFS(СВЦЭМ!$C$39:$C$782,СВЦЭМ!$A$39:$A$782,$A108,СВЦЭМ!$B$39:$B$782,G$83)+'СЕТ СН'!$H$12+СВЦЭМ!$D$10+'СЕТ СН'!$H$6-'СЕТ СН'!$H$22</f>
        <v>1539.5952008500001</v>
      </c>
      <c r="H108" s="36">
        <f>SUMIFS(СВЦЭМ!$C$39:$C$782,СВЦЭМ!$A$39:$A$782,$A108,СВЦЭМ!$B$39:$B$782,H$83)+'СЕТ СН'!$H$12+СВЦЭМ!$D$10+'СЕТ СН'!$H$6-'СЕТ СН'!$H$22</f>
        <v>1522.7616724800002</v>
      </c>
      <c r="I108" s="36">
        <f>SUMIFS(СВЦЭМ!$C$39:$C$782,СВЦЭМ!$A$39:$A$782,$A108,СВЦЭМ!$B$39:$B$782,I$83)+'СЕТ СН'!$H$12+СВЦЭМ!$D$10+'СЕТ СН'!$H$6-'СЕТ СН'!$H$22</f>
        <v>1536.6611541500001</v>
      </c>
      <c r="J108" s="36">
        <f>SUMIFS(СВЦЭМ!$C$39:$C$782,СВЦЭМ!$A$39:$A$782,$A108,СВЦЭМ!$B$39:$B$782,J$83)+'СЕТ СН'!$H$12+СВЦЭМ!$D$10+'СЕТ СН'!$H$6-'СЕТ СН'!$H$22</f>
        <v>1509.4277746400001</v>
      </c>
      <c r="K108" s="36">
        <f>SUMIFS(СВЦЭМ!$C$39:$C$782,СВЦЭМ!$A$39:$A$782,$A108,СВЦЭМ!$B$39:$B$782,K$83)+'СЕТ СН'!$H$12+СВЦЭМ!$D$10+'СЕТ СН'!$H$6-'СЕТ СН'!$H$22</f>
        <v>1486.9338570100001</v>
      </c>
      <c r="L108" s="36">
        <f>SUMIFS(СВЦЭМ!$C$39:$C$782,СВЦЭМ!$A$39:$A$782,$A108,СВЦЭМ!$B$39:$B$782,L$83)+'СЕТ СН'!$H$12+СВЦЭМ!$D$10+'СЕТ СН'!$H$6-'СЕТ СН'!$H$22</f>
        <v>1484.6404778400001</v>
      </c>
      <c r="M108" s="36">
        <f>SUMIFS(СВЦЭМ!$C$39:$C$782,СВЦЭМ!$A$39:$A$782,$A108,СВЦЭМ!$B$39:$B$782,M$83)+'СЕТ СН'!$H$12+СВЦЭМ!$D$10+'СЕТ СН'!$H$6-'СЕТ СН'!$H$22</f>
        <v>1485.8035390300001</v>
      </c>
      <c r="N108" s="36">
        <f>SUMIFS(СВЦЭМ!$C$39:$C$782,СВЦЭМ!$A$39:$A$782,$A108,СВЦЭМ!$B$39:$B$782,N$83)+'СЕТ СН'!$H$12+СВЦЭМ!$D$10+'СЕТ СН'!$H$6-'СЕТ СН'!$H$22</f>
        <v>1492.1640501900001</v>
      </c>
      <c r="O108" s="36">
        <f>SUMIFS(СВЦЭМ!$C$39:$C$782,СВЦЭМ!$A$39:$A$782,$A108,СВЦЭМ!$B$39:$B$782,O$83)+'СЕТ СН'!$H$12+СВЦЭМ!$D$10+'СЕТ СН'!$H$6-'СЕТ СН'!$H$22</f>
        <v>1490.6566685600001</v>
      </c>
      <c r="P108" s="36">
        <f>SUMIFS(СВЦЭМ!$C$39:$C$782,СВЦЭМ!$A$39:$A$782,$A108,СВЦЭМ!$B$39:$B$782,P$83)+'СЕТ СН'!$H$12+СВЦЭМ!$D$10+'СЕТ СН'!$H$6-'СЕТ СН'!$H$22</f>
        <v>1513.7290105500001</v>
      </c>
      <c r="Q108" s="36">
        <f>SUMIFS(СВЦЭМ!$C$39:$C$782,СВЦЭМ!$A$39:$A$782,$A108,СВЦЭМ!$B$39:$B$782,Q$83)+'СЕТ СН'!$H$12+СВЦЭМ!$D$10+'СЕТ СН'!$H$6-'СЕТ СН'!$H$22</f>
        <v>1521.1970458900003</v>
      </c>
      <c r="R108" s="36">
        <f>SUMIFS(СВЦЭМ!$C$39:$C$782,СВЦЭМ!$A$39:$A$782,$A108,СВЦЭМ!$B$39:$B$782,R$83)+'СЕТ СН'!$H$12+СВЦЭМ!$D$10+'СЕТ СН'!$H$6-'СЕТ СН'!$H$22</f>
        <v>1510.3731058900003</v>
      </c>
      <c r="S108" s="36">
        <f>SUMIFS(СВЦЭМ!$C$39:$C$782,СВЦЭМ!$A$39:$A$782,$A108,СВЦЭМ!$B$39:$B$782,S$83)+'СЕТ СН'!$H$12+СВЦЭМ!$D$10+'СЕТ СН'!$H$6-'СЕТ СН'!$H$22</f>
        <v>1486.4999814000003</v>
      </c>
      <c r="T108" s="36">
        <f>SUMIFS(СВЦЭМ!$C$39:$C$782,СВЦЭМ!$A$39:$A$782,$A108,СВЦЭМ!$B$39:$B$782,T$83)+'СЕТ СН'!$H$12+СВЦЭМ!$D$10+'СЕТ СН'!$H$6-'СЕТ СН'!$H$22</f>
        <v>1481.8199109200002</v>
      </c>
      <c r="U108" s="36">
        <f>SUMIFS(СВЦЭМ!$C$39:$C$782,СВЦЭМ!$A$39:$A$782,$A108,СВЦЭМ!$B$39:$B$782,U$83)+'СЕТ СН'!$H$12+СВЦЭМ!$D$10+'СЕТ СН'!$H$6-'СЕТ СН'!$H$22</f>
        <v>1497.9809906500002</v>
      </c>
      <c r="V108" s="36">
        <f>SUMIFS(СВЦЭМ!$C$39:$C$782,СВЦЭМ!$A$39:$A$782,$A108,СВЦЭМ!$B$39:$B$782,V$83)+'СЕТ СН'!$H$12+СВЦЭМ!$D$10+'СЕТ СН'!$H$6-'СЕТ СН'!$H$22</f>
        <v>1494.2818490400002</v>
      </c>
      <c r="W108" s="36">
        <f>SUMIFS(СВЦЭМ!$C$39:$C$782,СВЦЭМ!$A$39:$A$782,$A108,СВЦЭМ!$B$39:$B$782,W$83)+'СЕТ СН'!$H$12+СВЦЭМ!$D$10+'СЕТ СН'!$H$6-'СЕТ СН'!$H$22</f>
        <v>1522.6471198400002</v>
      </c>
      <c r="X108" s="36">
        <f>SUMIFS(СВЦЭМ!$C$39:$C$782,СВЦЭМ!$A$39:$A$782,$A108,СВЦЭМ!$B$39:$B$782,X$83)+'СЕТ СН'!$H$12+СВЦЭМ!$D$10+'СЕТ СН'!$H$6-'СЕТ СН'!$H$22</f>
        <v>1524.0301458000001</v>
      </c>
      <c r="Y108" s="36">
        <f>SUMIFS(СВЦЭМ!$C$39:$C$782,СВЦЭМ!$A$39:$A$782,$A108,СВЦЭМ!$B$39:$B$782,Y$83)+'СЕТ СН'!$H$12+СВЦЭМ!$D$10+'СЕТ СН'!$H$6-'СЕТ СН'!$H$22</f>
        <v>1534.4997323900002</v>
      </c>
    </row>
    <row r="109" spans="1:25" ht="15.75" x14ac:dyDescent="0.2">
      <c r="A109" s="35">
        <f t="shared" si="2"/>
        <v>44556</v>
      </c>
      <c r="B109" s="36">
        <f>SUMIFS(СВЦЭМ!$C$39:$C$782,СВЦЭМ!$A$39:$A$782,$A109,СВЦЭМ!$B$39:$B$782,B$83)+'СЕТ СН'!$H$12+СВЦЭМ!$D$10+'СЕТ СН'!$H$6-'СЕТ СН'!$H$22</f>
        <v>1422.9015663600001</v>
      </c>
      <c r="C109" s="36">
        <f>SUMIFS(СВЦЭМ!$C$39:$C$782,СВЦЭМ!$A$39:$A$782,$A109,СВЦЭМ!$B$39:$B$782,C$83)+'СЕТ СН'!$H$12+СВЦЭМ!$D$10+'СЕТ СН'!$H$6-'СЕТ СН'!$H$22</f>
        <v>1419.9249973000001</v>
      </c>
      <c r="D109" s="36">
        <f>SUMIFS(СВЦЭМ!$C$39:$C$782,СВЦЭМ!$A$39:$A$782,$A109,СВЦЭМ!$B$39:$B$782,D$83)+'СЕТ СН'!$H$12+СВЦЭМ!$D$10+'СЕТ СН'!$H$6-'СЕТ СН'!$H$22</f>
        <v>1414.4118176900001</v>
      </c>
      <c r="E109" s="36">
        <f>SUMIFS(СВЦЭМ!$C$39:$C$782,СВЦЭМ!$A$39:$A$782,$A109,СВЦЭМ!$B$39:$B$782,E$83)+'СЕТ СН'!$H$12+СВЦЭМ!$D$10+'СЕТ СН'!$H$6-'СЕТ СН'!$H$22</f>
        <v>1412.7688388000001</v>
      </c>
      <c r="F109" s="36">
        <f>SUMIFS(СВЦЭМ!$C$39:$C$782,СВЦЭМ!$A$39:$A$782,$A109,СВЦЭМ!$B$39:$B$782,F$83)+'СЕТ СН'!$H$12+СВЦЭМ!$D$10+'СЕТ СН'!$H$6-'СЕТ СН'!$H$22</f>
        <v>1409.2581088800002</v>
      </c>
      <c r="G109" s="36">
        <f>SUMIFS(СВЦЭМ!$C$39:$C$782,СВЦЭМ!$A$39:$A$782,$A109,СВЦЭМ!$B$39:$B$782,G$83)+'СЕТ СН'!$H$12+СВЦЭМ!$D$10+'СЕТ СН'!$H$6-'СЕТ СН'!$H$22</f>
        <v>1406.5234170900001</v>
      </c>
      <c r="H109" s="36">
        <f>SUMIFS(СВЦЭМ!$C$39:$C$782,СВЦЭМ!$A$39:$A$782,$A109,СВЦЭМ!$B$39:$B$782,H$83)+'СЕТ СН'!$H$12+СВЦЭМ!$D$10+'СЕТ СН'!$H$6-'СЕТ СН'!$H$22</f>
        <v>1427.9000215500002</v>
      </c>
      <c r="I109" s="36">
        <f>SUMIFS(СВЦЭМ!$C$39:$C$782,СВЦЭМ!$A$39:$A$782,$A109,СВЦЭМ!$B$39:$B$782,I$83)+'СЕТ СН'!$H$12+СВЦЭМ!$D$10+'СЕТ СН'!$H$6-'СЕТ СН'!$H$22</f>
        <v>1506.4774828300001</v>
      </c>
      <c r="J109" s="36">
        <f>SUMIFS(СВЦЭМ!$C$39:$C$782,СВЦЭМ!$A$39:$A$782,$A109,СВЦЭМ!$B$39:$B$782,J$83)+'СЕТ СН'!$H$12+СВЦЭМ!$D$10+'СЕТ СН'!$H$6-'СЕТ СН'!$H$22</f>
        <v>1505.5447893100002</v>
      </c>
      <c r="K109" s="36">
        <f>SUMIFS(СВЦЭМ!$C$39:$C$782,СВЦЭМ!$A$39:$A$782,$A109,СВЦЭМ!$B$39:$B$782,K$83)+'СЕТ СН'!$H$12+СВЦЭМ!$D$10+'СЕТ СН'!$H$6-'СЕТ СН'!$H$22</f>
        <v>1460.6906042100002</v>
      </c>
      <c r="L109" s="36">
        <f>SUMIFS(СВЦЭМ!$C$39:$C$782,СВЦЭМ!$A$39:$A$782,$A109,СВЦЭМ!$B$39:$B$782,L$83)+'СЕТ СН'!$H$12+СВЦЭМ!$D$10+'СЕТ СН'!$H$6-'СЕТ СН'!$H$22</f>
        <v>1456.0232664500002</v>
      </c>
      <c r="M109" s="36">
        <f>SUMIFS(СВЦЭМ!$C$39:$C$782,СВЦЭМ!$A$39:$A$782,$A109,СВЦЭМ!$B$39:$B$782,M$83)+'СЕТ СН'!$H$12+СВЦЭМ!$D$10+'СЕТ СН'!$H$6-'СЕТ СН'!$H$22</f>
        <v>1461.1566886500002</v>
      </c>
      <c r="N109" s="36">
        <f>SUMIFS(СВЦЭМ!$C$39:$C$782,СВЦЭМ!$A$39:$A$782,$A109,СВЦЭМ!$B$39:$B$782,N$83)+'СЕТ СН'!$H$12+СВЦЭМ!$D$10+'СЕТ СН'!$H$6-'СЕТ СН'!$H$22</f>
        <v>1464.5850506600002</v>
      </c>
      <c r="O109" s="36">
        <f>SUMIFS(СВЦЭМ!$C$39:$C$782,СВЦЭМ!$A$39:$A$782,$A109,СВЦЭМ!$B$39:$B$782,O$83)+'СЕТ СН'!$H$12+СВЦЭМ!$D$10+'СЕТ СН'!$H$6-'СЕТ СН'!$H$22</f>
        <v>1503.5163775700003</v>
      </c>
      <c r="P109" s="36">
        <f>SUMIFS(СВЦЭМ!$C$39:$C$782,СВЦЭМ!$A$39:$A$782,$A109,СВЦЭМ!$B$39:$B$782,P$83)+'СЕТ СН'!$H$12+СВЦЭМ!$D$10+'СЕТ СН'!$H$6-'СЕТ СН'!$H$22</f>
        <v>1510.1485502700002</v>
      </c>
      <c r="Q109" s="36">
        <f>SUMIFS(СВЦЭМ!$C$39:$C$782,СВЦЭМ!$A$39:$A$782,$A109,СВЦЭМ!$B$39:$B$782,Q$83)+'СЕТ СН'!$H$12+СВЦЭМ!$D$10+'СЕТ СН'!$H$6-'СЕТ СН'!$H$22</f>
        <v>1511.6674461700002</v>
      </c>
      <c r="R109" s="36">
        <f>SUMIFS(СВЦЭМ!$C$39:$C$782,СВЦЭМ!$A$39:$A$782,$A109,СВЦЭМ!$B$39:$B$782,R$83)+'СЕТ СН'!$H$12+СВЦЭМ!$D$10+'СЕТ СН'!$H$6-'СЕТ СН'!$H$22</f>
        <v>1499.3640409400002</v>
      </c>
      <c r="S109" s="36">
        <f>SUMIFS(СВЦЭМ!$C$39:$C$782,СВЦЭМ!$A$39:$A$782,$A109,СВЦЭМ!$B$39:$B$782,S$83)+'СЕТ СН'!$H$12+СВЦЭМ!$D$10+'СЕТ СН'!$H$6-'СЕТ СН'!$H$22</f>
        <v>1452.9318040200001</v>
      </c>
      <c r="T109" s="36">
        <f>SUMIFS(СВЦЭМ!$C$39:$C$782,СВЦЭМ!$A$39:$A$782,$A109,СВЦЭМ!$B$39:$B$782,T$83)+'СЕТ СН'!$H$12+СВЦЭМ!$D$10+'СЕТ СН'!$H$6-'СЕТ СН'!$H$22</f>
        <v>1449.3928239700001</v>
      </c>
      <c r="U109" s="36">
        <f>SUMIFS(СВЦЭМ!$C$39:$C$782,СВЦЭМ!$A$39:$A$782,$A109,СВЦЭМ!$B$39:$B$782,U$83)+'СЕТ СН'!$H$12+СВЦЭМ!$D$10+'СЕТ СН'!$H$6-'СЕТ СН'!$H$22</f>
        <v>1473.49278129</v>
      </c>
      <c r="V109" s="36">
        <f>SUMIFS(СВЦЭМ!$C$39:$C$782,СВЦЭМ!$A$39:$A$782,$A109,СВЦЭМ!$B$39:$B$782,V$83)+'СЕТ СН'!$H$12+СВЦЭМ!$D$10+'СЕТ СН'!$H$6-'СЕТ СН'!$H$22</f>
        <v>1491.6580717800002</v>
      </c>
      <c r="W109" s="36">
        <f>SUMIFS(СВЦЭМ!$C$39:$C$782,СВЦЭМ!$A$39:$A$782,$A109,СВЦЭМ!$B$39:$B$782,W$83)+'СЕТ СН'!$H$12+СВЦЭМ!$D$10+'СЕТ СН'!$H$6-'СЕТ СН'!$H$22</f>
        <v>1476.1554890700002</v>
      </c>
      <c r="X109" s="36">
        <f>SUMIFS(СВЦЭМ!$C$39:$C$782,СВЦЭМ!$A$39:$A$782,$A109,СВЦЭМ!$B$39:$B$782,X$83)+'СЕТ СН'!$H$12+СВЦЭМ!$D$10+'СЕТ СН'!$H$6-'СЕТ СН'!$H$22</f>
        <v>1492.7664288300002</v>
      </c>
      <c r="Y109" s="36">
        <f>SUMIFS(СВЦЭМ!$C$39:$C$782,СВЦЭМ!$A$39:$A$782,$A109,СВЦЭМ!$B$39:$B$782,Y$83)+'СЕТ СН'!$H$12+СВЦЭМ!$D$10+'СЕТ СН'!$H$6-'СЕТ СН'!$H$22</f>
        <v>1496.1237408900001</v>
      </c>
    </row>
    <row r="110" spans="1:25" ht="15.75" x14ac:dyDescent="0.2">
      <c r="A110" s="35">
        <f t="shared" si="2"/>
        <v>44557</v>
      </c>
      <c r="B110" s="36">
        <f>SUMIFS(СВЦЭМ!$C$39:$C$782,СВЦЭМ!$A$39:$A$782,$A110,СВЦЭМ!$B$39:$B$782,B$83)+'СЕТ СН'!$H$12+СВЦЭМ!$D$10+'СЕТ СН'!$H$6-'СЕТ СН'!$H$22</f>
        <v>1516.5744850100002</v>
      </c>
      <c r="C110" s="36">
        <f>SUMIFS(СВЦЭМ!$C$39:$C$782,СВЦЭМ!$A$39:$A$782,$A110,СВЦЭМ!$B$39:$B$782,C$83)+'СЕТ СН'!$H$12+СВЦЭМ!$D$10+'СЕТ СН'!$H$6-'СЕТ СН'!$H$22</f>
        <v>1513.3486544900002</v>
      </c>
      <c r="D110" s="36">
        <f>SUMIFS(СВЦЭМ!$C$39:$C$782,СВЦЭМ!$A$39:$A$782,$A110,СВЦЭМ!$B$39:$B$782,D$83)+'СЕТ СН'!$H$12+СВЦЭМ!$D$10+'СЕТ СН'!$H$6-'СЕТ СН'!$H$22</f>
        <v>1469.7960677200001</v>
      </c>
      <c r="E110" s="36">
        <f>SUMIFS(СВЦЭМ!$C$39:$C$782,СВЦЭМ!$A$39:$A$782,$A110,СВЦЭМ!$B$39:$B$782,E$83)+'СЕТ СН'!$H$12+СВЦЭМ!$D$10+'СЕТ СН'!$H$6-'СЕТ СН'!$H$22</f>
        <v>1465.4944600200001</v>
      </c>
      <c r="F110" s="36">
        <f>SUMIFS(СВЦЭМ!$C$39:$C$782,СВЦЭМ!$A$39:$A$782,$A110,СВЦЭМ!$B$39:$B$782,F$83)+'СЕТ СН'!$H$12+СВЦЭМ!$D$10+'СЕТ СН'!$H$6-'СЕТ СН'!$H$22</f>
        <v>1469.1115870300002</v>
      </c>
      <c r="G110" s="36">
        <f>SUMIFS(СВЦЭМ!$C$39:$C$782,СВЦЭМ!$A$39:$A$782,$A110,СВЦЭМ!$B$39:$B$782,G$83)+'СЕТ СН'!$H$12+СВЦЭМ!$D$10+'СЕТ СН'!$H$6-'СЕТ СН'!$H$22</f>
        <v>1457.3529161600002</v>
      </c>
      <c r="H110" s="36">
        <f>SUMIFS(СВЦЭМ!$C$39:$C$782,СВЦЭМ!$A$39:$A$782,$A110,СВЦЭМ!$B$39:$B$782,H$83)+'СЕТ СН'!$H$12+СВЦЭМ!$D$10+'СЕТ СН'!$H$6-'СЕТ СН'!$H$22</f>
        <v>1463.3250401800001</v>
      </c>
      <c r="I110" s="36">
        <f>SUMIFS(СВЦЭМ!$C$39:$C$782,СВЦЭМ!$A$39:$A$782,$A110,СВЦЭМ!$B$39:$B$782,I$83)+'СЕТ СН'!$H$12+СВЦЭМ!$D$10+'СЕТ СН'!$H$6-'СЕТ СН'!$H$22</f>
        <v>1454.1702772200001</v>
      </c>
      <c r="J110" s="36">
        <f>SUMIFS(СВЦЭМ!$C$39:$C$782,СВЦЭМ!$A$39:$A$782,$A110,СВЦЭМ!$B$39:$B$782,J$83)+'СЕТ СН'!$H$12+СВЦЭМ!$D$10+'СЕТ СН'!$H$6-'СЕТ СН'!$H$22</f>
        <v>1468.1203847500001</v>
      </c>
      <c r="K110" s="36">
        <f>SUMIFS(СВЦЭМ!$C$39:$C$782,СВЦЭМ!$A$39:$A$782,$A110,СВЦЭМ!$B$39:$B$782,K$83)+'СЕТ СН'!$H$12+СВЦЭМ!$D$10+'СЕТ СН'!$H$6-'СЕТ СН'!$H$22</f>
        <v>1399.3103721700002</v>
      </c>
      <c r="L110" s="36">
        <f>SUMIFS(СВЦЭМ!$C$39:$C$782,СВЦЭМ!$A$39:$A$782,$A110,СВЦЭМ!$B$39:$B$782,L$83)+'СЕТ СН'!$H$12+СВЦЭМ!$D$10+'СЕТ СН'!$H$6-'СЕТ СН'!$H$22</f>
        <v>1414.9396792000002</v>
      </c>
      <c r="M110" s="36">
        <f>SUMIFS(СВЦЭМ!$C$39:$C$782,СВЦЭМ!$A$39:$A$782,$A110,СВЦЭМ!$B$39:$B$782,M$83)+'СЕТ СН'!$H$12+СВЦЭМ!$D$10+'СЕТ СН'!$H$6-'СЕТ СН'!$H$22</f>
        <v>1406.8617552000001</v>
      </c>
      <c r="N110" s="36">
        <f>SUMIFS(СВЦЭМ!$C$39:$C$782,СВЦЭМ!$A$39:$A$782,$A110,СВЦЭМ!$B$39:$B$782,N$83)+'СЕТ СН'!$H$12+СВЦЭМ!$D$10+'СЕТ СН'!$H$6-'СЕТ СН'!$H$22</f>
        <v>1479.9981532700001</v>
      </c>
      <c r="O110" s="36">
        <f>SUMIFS(СВЦЭМ!$C$39:$C$782,СВЦЭМ!$A$39:$A$782,$A110,СВЦЭМ!$B$39:$B$782,O$83)+'СЕТ СН'!$H$12+СВЦЭМ!$D$10+'СЕТ СН'!$H$6-'СЕТ СН'!$H$22</f>
        <v>1527.7538108200001</v>
      </c>
      <c r="P110" s="36">
        <f>SUMIFS(СВЦЭМ!$C$39:$C$782,СВЦЭМ!$A$39:$A$782,$A110,СВЦЭМ!$B$39:$B$782,P$83)+'СЕТ СН'!$H$12+СВЦЭМ!$D$10+'СЕТ СН'!$H$6-'СЕТ СН'!$H$22</f>
        <v>1545.6701540500001</v>
      </c>
      <c r="Q110" s="36">
        <f>SUMIFS(СВЦЭМ!$C$39:$C$782,СВЦЭМ!$A$39:$A$782,$A110,СВЦЭМ!$B$39:$B$782,Q$83)+'СЕТ СН'!$H$12+СВЦЭМ!$D$10+'СЕТ СН'!$H$6-'СЕТ СН'!$H$22</f>
        <v>1533.7741093300001</v>
      </c>
      <c r="R110" s="36">
        <f>SUMIFS(СВЦЭМ!$C$39:$C$782,СВЦЭМ!$A$39:$A$782,$A110,СВЦЭМ!$B$39:$B$782,R$83)+'СЕТ СН'!$H$12+СВЦЭМ!$D$10+'СЕТ СН'!$H$6-'СЕТ СН'!$H$22</f>
        <v>1464.4097852300001</v>
      </c>
      <c r="S110" s="36">
        <f>SUMIFS(СВЦЭМ!$C$39:$C$782,СВЦЭМ!$A$39:$A$782,$A110,СВЦЭМ!$B$39:$B$782,S$83)+'СЕТ СН'!$H$12+СВЦЭМ!$D$10+'СЕТ СН'!$H$6-'СЕТ СН'!$H$22</f>
        <v>1483.1871097300002</v>
      </c>
      <c r="T110" s="36">
        <f>SUMIFS(СВЦЭМ!$C$39:$C$782,СВЦЭМ!$A$39:$A$782,$A110,СВЦЭМ!$B$39:$B$782,T$83)+'СЕТ СН'!$H$12+СВЦЭМ!$D$10+'СЕТ СН'!$H$6-'СЕТ СН'!$H$22</f>
        <v>1465.8807396300001</v>
      </c>
      <c r="U110" s="36">
        <f>SUMIFS(СВЦЭМ!$C$39:$C$782,СВЦЭМ!$A$39:$A$782,$A110,СВЦЭМ!$B$39:$B$782,U$83)+'СЕТ СН'!$H$12+СВЦЭМ!$D$10+'СЕТ СН'!$H$6-'СЕТ СН'!$H$22</f>
        <v>1484.5029816700001</v>
      </c>
      <c r="V110" s="36">
        <f>SUMIFS(СВЦЭМ!$C$39:$C$782,СВЦЭМ!$A$39:$A$782,$A110,СВЦЭМ!$B$39:$B$782,V$83)+'СЕТ СН'!$H$12+СВЦЭМ!$D$10+'СЕТ СН'!$H$6-'СЕТ СН'!$H$22</f>
        <v>1481.6978507200001</v>
      </c>
      <c r="W110" s="36">
        <f>SUMIFS(СВЦЭМ!$C$39:$C$782,СВЦЭМ!$A$39:$A$782,$A110,СВЦЭМ!$B$39:$B$782,W$83)+'СЕТ СН'!$H$12+СВЦЭМ!$D$10+'СЕТ СН'!$H$6-'СЕТ СН'!$H$22</f>
        <v>1476.6072949600002</v>
      </c>
      <c r="X110" s="36">
        <f>SUMIFS(СВЦЭМ!$C$39:$C$782,СВЦЭМ!$A$39:$A$782,$A110,СВЦЭМ!$B$39:$B$782,X$83)+'СЕТ СН'!$H$12+СВЦЭМ!$D$10+'СЕТ СН'!$H$6-'СЕТ СН'!$H$22</f>
        <v>1474.9737549600002</v>
      </c>
      <c r="Y110" s="36">
        <f>SUMIFS(СВЦЭМ!$C$39:$C$782,СВЦЭМ!$A$39:$A$782,$A110,СВЦЭМ!$B$39:$B$782,Y$83)+'СЕТ СН'!$H$12+СВЦЭМ!$D$10+'СЕТ СН'!$H$6-'СЕТ СН'!$H$22</f>
        <v>1524.0341084400002</v>
      </c>
    </row>
    <row r="111" spans="1:25" ht="15.75" x14ac:dyDescent="0.2">
      <c r="A111" s="35">
        <f t="shared" si="2"/>
        <v>44558</v>
      </c>
      <c r="B111" s="36">
        <f>SUMIFS(СВЦЭМ!$C$39:$C$782,СВЦЭМ!$A$39:$A$782,$A111,СВЦЭМ!$B$39:$B$782,B$83)+'СЕТ СН'!$H$12+СВЦЭМ!$D$10+'СЕТ СН'!$H$6-'СЕТ СН'!$H$22</f>
        <v>1489.5024340200002</v>
      </c>
      <c r="C111" s="36">
        <f>SUMIFS(СВЦЭМ!$C$39:$C$782,СВЦЭМ!$A$39:$A$782,$A111,СВЦЭМ!$B$39:$B$782,C$83)+'СЕТ СН'!$H$12+СВЦЭМ!$D$10+'СЕТ СН'!$H$6-'СЕТ СН'!$H$22</f>
        <v>1502.0271382800001</v>
      </c>
      <c r="D111" s="36">
        <f>SUMIFS(СВЦЭМ!$C$39:$C$782,СВЦЭМ!$A$39:$A$782,$A111,СВЦЭМ!$B$39:$B$782,D$83)+'СЕТ СН'!$H$12+СВЦЭМ!$D$10+'СЕТ СН'!$H$6-'СЕТ СН'!$H$22</f>
        <v>1528.4371311900002</v>
      </c>
      <c r="E111" s="36">
        <f>SUMIFS(СВЦЭМ!$C$39:$C$782,СВЦЭМ!$A$39:$A$782,$A111,СВЦЭМ!$B$39:$B$782,E$83)+'СЕТ СН'!$H$12+СВЦЭМ!$D$10+'СЕТ СН'!$H$6-'СЕТ СН'!$H$22</f>
        <v>1538.5881131100002</v>
      </c>
      <c r="F111" s="36">
        <f>SUMIFS(СВЦЭМ!$C$39:$C$782,СВЦЭМ!$A$39:$A$782,$A111,СВЦЭМ!$B$39:$B$782,F$83)+'СЕТ СН'!$H$12+СВЦЭМ!$D$10+'СЕТ СН'!$H$6-'СЕТ СН'!$H$22</f>
        <v>1511.6852227100001</v>
      </c>
      <c r="G111" s="36">
        <f>SUMIFS(СВЦЭМ!$C$39:$C$782,СВЦЭМ!$A$39:$A$782,$A111,СВЦЭМ!$B$39:$B$782,G$83)+'СЕТ СН'!$H$12+СВЦЭМ!$D$10+'СЕТ СН'!$H$6-'СЕТ СН'!$H$22</f>
        <v>1419.6545380000002</v>
      </c>
      <c r="H111" s="36">
        <f>SUMIFS(СВЦЭМ!$C$39:$C$782,СВЦЭМ!$A$39:$A$782,$A111,СВЦЭМ!$B$39:$B$782,H$83)+'СЕТ СН'!$H$12+СВЦЭМ!$D$10+'СЕТ СН'!$H$6-'СЕТ СН'!$H$22</f>
        <v>1437.2061161400002</v>
      </c>
      <c r="I111" s="36">
        <f>SUMIFS(СВЦЭМ!$C$39:$C$782,СВЦЭМ!$A$39:$A$782,$A111,СВЦЭМ!$B$39:$B$782,I$83)+'СЕТ СН'!$H$12+СВЦЭМ!$D$10+'СЕТ СН'!$H$6-'СЕТ СН'!$H$22</f>
        <v>1430.4154970900001</v>
      </c>
      <c r="J111" s="36">
        <f>SUMIFS(СВЦЭМ!$C$39:$C$782,СВЦЭМ!$A$39:$A$782,$A111,СВЦЭМ!$B$39:$B$782,J$83)+'СЕТ СН'!$H$12+СВЦЭМ!$D$10+'СЕТ СН'!$H$6-'СЕТ СН'!$H$22</f>
        <v>1448.4050145500003</v>
      </c>
      <c r="K111" s="36">
        <f>SUMIFS(СВЦЭМ!$C$39:$C$782,СВЦЭМ!$A$39:$A$782,$A111,СВЦЭМ!$B$39:$B$782,K$83)+'СЕТ СН'!$H$12+СВЦЭМ!$D$10+'СЕТ СН'!$H$6-'СЕТ СН'!$H$22</f>
        <v>1405.9058215800001</v>
      </c>
      <c r="L111" s="36">
        <f>SUMIFS(СВЦЭМ!$C$39:$C$782,СВЦЭМ!$A$39:$A$782,$A111,СВЦЭМ!$B$39:$B$782,L$83)+'СЕТ СН'!$H$12+СВЦЭМ!$D$10+'СЕТ СН'!$H$6-'СЕТ СН'!$H$22</f>
        <v>1411.0100021400001</v>
      </c>
      <c r="M111" s="36">
        <f>SUMIFS(СВЦЭМ!$C$39:$C$782,СВЦЭМ!$A$39:$A$782,$A111,СВЦЭМ!$B$39:$B$782,M$83)+'СЕТ СН'!$H$12+СВЦЭМ!$D$10+'СЕТ СН'!$H$6-'СЕТ СН'!$H$22</f>
        <v>1425.2392260200002</v>
      </c>
      <c r="N111" s="36">
        <f>SUMIFS(СВЦЭМ!$C$39:$C$782,СВЦЭМ!$A$39:$A$782,$A111,СВЦЭМ!$B$39:$B$782,N$83)+'СЕТ СН'!$H$12+СВЦЭМ!$D$10+'СЕТ СН'!$H$6-'СЕТ СН'!$H$22</f>
        <v>1426.6117645200002</v>
      </c>
      <c r="O111" s="36">
        <f>SUMIFS(СВЦЭМ!$C$39:$C$782,СВЦЭМ!$A$39:$A$782,$A111,СВЦЭМ!$B$39:$B$782,O$83)+'СЕТ СН'!$H$12+СВЦЭМ!$D$10+'СЕТ СН'!$H$6-'СЕТ СН'!$H$22</f>
        <v>1476.0299142000001</v>
      </c>
      <c r="P111" s="36">
        <f>SUMIFS(СВЦЭМ!$C$39:$C$782,СВЦЭМ!$A$39:$A$782,$A111,СВЦЭМ!$B$39:$B$782,P$83)+'СЕТ СН'!$H$12+СВЦЭМ!$D$10+'СЕТ СН'!$H$6-'СЕТ СН'!$H$22</f>
        <v>1474.3287985600002</v>
      </c>
      <c r="Q111" s="36">
        <f>SUMIFS(СВЦЭМ!$C$39:$C$782,СВЦЭМ!$A$39:$A$782,$A111,СВЦЭМ!$B$39:$B$782,Q$83)+'СЕТ СН'!$H$12+СВЦЭМ!$D$10+'СЕТ СН'!$H$6-'СЕТ СН'!$H$22</f>
        <v>1466.1162491600001</v>
      </c>
      <c r="R111" s="36">
        <f>SUMIFS(СВЦЭМ!$C$39:$C$782,СВЦЭМ!$A$39:$A$782,$A111,СВЦЭМ!$B$39:$B$782,R$83)+'СЕТ СН'!$H$12+СВЦЭМ!$D$10+'СЕТ СН'!$H$6-'СЕТ СН'!$H$22</f>
        <v>1467.0357126100002</v>
      </c>
      <c r="S111" s="36">
        <f>SUMIFS(СВЦЭМ!$C$39:$C$782,СВЦЭМ!$A$39:$A$782,$A111,СВЦЭМ!$B$39:$B$782,S$83)+'СЕТ СН'!$H$12+СВЦЭМ!$D$10+'СЕТ СН'!$H$6-'СЕТ СН'!$H$22</f>
        <v>1471.7712891800002</v>
      </c>
      <c r="T111" s="36">
        <f>SUMIFS(СВЦЭМ!$C$39:$C$782,СВЦЭМ!$A$39:$A$782,$A111,СВЦЭМ!$B$39:$B$782,T$83)+'СЕТ СН'!$H$12+СВЦЭМ!$D$10+'СЕТ СН'!$H$6-'СЕТ СН'!$H$22</f>
        <v>1460.90236144</v>
      </c>
      <c r="U111" s="36">
        <f>SUMIFS(СВЦЭМ!$C$39:$C$782,СВЦЭМ!$A$39:$A$782,$A111,СВЦЭМ!$B$39:$B$782,U$83)+'СЕТ СН'!$H$12+СВЦЭМ!$D$10+'СЕТ СН'!$H$6-'СЕТ СН'!$H$22</f>
        <v>1476.0992630700002</v>
      </c>
      <c r="V111" s="36">
        <f>SUMIFS(СВЦЭМ!$C$39:$C$782,СВЦЭМ!$A$39:$A$782,$A111,СВЦЭМ!$B$39:$B$782,V$83)+'СЕТ СН'!$H$12+СВЦЭМ!$D$10+'СЕТ СН'!$H$6-'СЕТ СН'!$H$22</f>
        <v>1457.6369693400002</v>
      </c>
      <c r="W111" s="36">
        <f>SUMIFS(СВЦЭМ!$C$39:$C$782,СВЦЭМ!$A$39:$A$782,$A111,СВЦЭМ!$B$39:$B$782,W$83)+'СЕТ СН'!$H$12+СВЦЭМ!$D$10+'СЕТ СН'!$H$6-'СЕТ СН'!$H$22</f>
        <v>1468.2874332000001</v>
      </c>
      <c r="X111" s="36">
        <f>SUMIFS(СВЦЭМ!$C$39:$C$782,СВЦЭМ!$A$39:$A$782,$A111,СВЦЭМ!$B$39:$B$782,X$83)+'СЕТ СН'!$H$12+СВЦЭМ!$D$10+'СЕТ СН'!$H$6-'СЕТ СН'!$H$22</f>
        <v>1503.9186374200001</v>
      </c>
      <c r="Y111" s="36">
        <f>SUMIFS(СВЦЭМ!$C$39:$C$782,СВЦЭМ!$A$39:$A$782,$A111,СВЦЭМ!$B$39:$B$782,Y$83)+'СЕТ СН'!$H$12+СВЦЭМ!$D$10+'СЕТ СН'!$H$6-'СЕТ СН'!$H$22</f>
        <v>1506.9796843900001</v>
      </c>
    </row>
    <row r="112" spans="1:25" ht="15.75" x14ac:dyDescent="0.2">
      <c r="A112" s="35">
        <f t="shared" si="2"/>
        <v>44559</v>
      </c>
      <c r="B112" s="36">
        <f>SUMIFS(СВЦЭМ!$C$39:$C$782,СВЦЭМ!$A$39:$A$782,$A112,СВЦЭМ!$B$39:$B$782,B$83)+'СЕТ СН'!$H$12+СВЦЭМ!$D$10+'СЕТ СН'!$H$6-'СЕТ СН'!$H$22</f>
        <v>1512.0335270700002</v>
      </c>
      <c r="C112" s="36">
        <f>SUMIFS(СВЦЭМ!$C$39:$C$782,СВЦЭМ!$A$39:$A$782,$A112,СВЦЭМ!$B$39:$B$782,C$83)+'СЕТ СН'!$H$12+СВЦЭМ!$D$10+'СЕТ СН'!$H$6-'СЕТ СН'!$H$22</f>
        <v>1517.18051689</v>
      </c>
      <c r="D112" s="36">
        <f>SUMIFS(СВЦЭМ!$C$39:$C$782,СВЦЭМ!$A$39:$A$782,$A112,СВЦЭМ!$B$39:$B$782,D$83)+'СЕТ СН'!$H$12+СВЦЭМ!$D$10+'СЕТ СН'!$H$6-'СЕТ СН'!$H$22</f>
        <v>1530.3819080000001</v>
      </c>
      <c r="E112" s="36">
        <f>SUMIFS(СВЦЭМ!$C$39:$C$782,СВЦЭМ!$A$39:$A$782,$A112,СВЦЭМ!$B$39:$B$782,E$83)+'СЕТ СН'!$H$12+СВЦЭМ!$D$10+'СЕТ СН'!$H$6-'СЕТ СН'!$H$22</f>
        <v>1540.56859798</v>
      </c>
      <c r="F112" s="36">
        <f>SUMIFS(СВЦЭМ!$C$39:$C$782,СВЦЭМ!$A$39:$A$782,$A112,СВЦЭМ!$B$39:$B$782,F$83)+'СЕТ СН'!$H$12+СВЦЭМ!$D$10+'СЕТ СН'!$H$6-'СЕТ СН'!$H$22</f>
        <v>1511.7802490400002</v>
      </c>
      <c r="G112" s="36">
        <f>SUMIFS(СВЦЭМ!$C$39:$C$782,СВЦЭМ!$A$39:$A$782,$A112,СВЦЭМ!$B$39:$B$782,G$83)+'СЕТ СН'!$H$12+СВЦЭМ!$D$10+'СЕТ СН'!$H$6-'СЕТ СН'!$H$22</f>
        <v>1435.8601162400003</v>
      </c>
      <c r="H112" s="36">
        <f>SUMIFS(СВЦЭМ!$C$39:$C$782,СВЦЭМ!$A$39:$A$782,$A112,СВЦЭМ!$B$39:$B$782,H$83)+'СЕТ СН'!$H$12+СВЦЭМ!$D$10+'СЕТ СН'!$H$6-'СЕТ СН'!$H$22</f>
        <v>1445.6756044400001</v>
      </c>
      <c r="I112" s="36">
        <f>SUMIFS(СВЦЭМ!$C$39:$C$782,СВЦЭМ!$A$39:$A$782,$A112,СВЦЭМ!$B$39:$B$782,I$83)+'СЕТ СН'!$H$12+СВЦЭМ!$D$10+'СЕТ СН'!$H$6-'СЕТ СН'!$H$22</f>
        <v>1432.5983665300002</v>
      </c>
      <c r="J112" s="36">
        <f>SUMIFS(СВЦЭМ!$C$39:$C$782,СВЦЭМ!$A$39:$A$782,$A112,СВЦЭМ!$B$39:$B$782,J$83)+'СЕТ СН'!$H$12+СВЦЭМ!$D$10+'СЕТ СН'!$H$6-'СЕТ СН'!$H$22</f>
        <v>1443.5220701300002</v>
      </c>
      <c r="K112" s="36">
        <f>SUMIFS(СВЦЭМ!$C$39:$C$782,СВЦЭМ!$A$39:$A$782,$A112,СВЦЭМ!$B$39:$B$782,K$83)+'СЕТ СН'!$H$12+СВЦЭМ!$D$10+'СЕТ СН'!$H$6-'СЕТ СН'!$H$22</f>
        <v>1455.1165313000001</v>
      </c>
      <c r="L112" s="36">
        <f>SUMIFS(СВЦЭМ!$C$39:$C$782,СВЦЭМ!$A$39:$A$782,$A112,СВЦЭМ!$B$39:$B$782,L$83)+'СЕТ СН'!$H$12+СВЦЭМ!$D$10+'СЕТ СН'!$H$6-'СЕТ СН'!$H$22</f>
        <v>1461.7755380300002</v>
      </c>
      <c r="M112" s="36">
        <f>SUMIFS(СВЦЭМ!$C$39:$C$782,СВЦЭМ!$A$39:$A$782,$A112,СВЦЭМ!$B$39:$B$782,M$83)+'СЕТ СН'!$H$12+СВЦЭМ!$D$10+'СЕТ СН'!$H$6-'СЕТ СН'!$H$22</f>
        <v>1465.1572761800001</v>
      </c>
      <c r="N112" s="36">
        <f>SUMIFS(СВЦЭМ!$C$39:$C$782,СВЦЭМ!$A$39:$A$782,$A112,СВЦЭМ!$B$39:$B$782,N$83)+'СЕТ СН'!$H$12+СВЦЭМ!$D$10+'СЕТ СН'!$H$6-'СЕТ СН'!$H$22</f>
        <v>1462.5798610800002</v>
      </c>
      <c r="O112" s="36">
        <f>SUMIFS(СВЦЭМ!$C$39:$C$782,СВЦЭМ!$A$39:$A$782,$A112,СВЦЭМ!$B$39:$B$782,O$83)+'СЕТ СН'!$H$12+СВЦЭМ!$D$10+'СЕТ СН'!$H$6-'СЕТ СН'!$H$22</f>
        <v>1453.9874945700001</v>
      </c>
      <c r="P112" s="36">
        <f>SUMIFS(СВЦЭМ!$C$39:$C$782,СВЦЭМ!$A$39:$A$782,$A112,СВЦЭМ!$B$39:$B$782,P$83)+'СЕТ СН'!$H$12+СВЦЭМ!$D$10+'СЕТ СН'!$H$6-'СЕТ СН'!$H$22</f>
        <v>1446.7966395400001</v>
      </c>
      <c r="Q112" s="36">
        <f>SUMIFS(СВЦЭМ!$C$39:$C$782,СВЦЭМ!$A$39:$A$782,$A112,СВЦЭМ!$B$39:$B$782,Q$83)+'СЕТ СН'!$H$12+СВЦЭМ!$D$10+'СЕТ СН'!$H$6-'СЕТ СН'!$H$22</f>
        <v>1445.7747075700001</v>
      </c>
      <c r="R112" s="36">
        <f>SUMIFS(СВЦЭМ!$C$39:$C$782,СВЦЭМ!$A$39:$A$782,$A112,СВЦЭМ!$B$39:$B$782,R$83)+'СЕТ СН'!$H$12+СВЦЭМ!$D$10+'СЕТ СН'!$H$6-'СЕТ СН'!$H$22</f>
        <v>1447.5194288200003</v>
      </c>
      <c r="S112" s="36">
        <f>SUMIFS(СВЦЭМ!$C$39:$C$782,СВЦЭМ!$A$39:$A$782,$A112,СВЦЭМ!$B$39:$B$782,S$83)+'СЕТ СН'!$H$12+СВЦЭМ!$D$10+'СЕТ СН'!$H$6-'СЕТ СН'!$H$22</f>
        <v>1459.6057007200002</v>
      </c>
      <c r="T112" s="36">
        <f>SUMIFS(СВЦЭМ!$C$39:$C$782,СВЦЭМ!$A$39:$A$782,$A112,СВЦЭМ!$B$39:$B$782,T$83)+'СЕТ СН'!$H$12+СВЦЭМ!$D$10+'СЕТ СН'!$H$6-'СЕТ СН'!$H$22</f>
        <v>1459.9639253100001</v>
      </c>
      <c r="U112" s="36">
        <f>SUMIFS(СВЦЭМ!$C$39:$C$782,СВЦЭМ!$A$39:$A$782,$A112,СВЦЭМ!$B$39:$B$782,U$83)+'СЕТ СН'!$H$12+СВЦЭМ!$D$10+'СЕТ СН'!$H$6-'СЕТ СН'!$H$22</f>
        <v>1459.3562955100001</v>
      </c>
      <c r="V112" s="36">
        <f>SUMIFS(СВЦЭМ!$C$39:$C$782,СВЦЭМ!$A$39:$A$782,$A112,СВЦЭМ!$B$39:$B$782,V$83)+'СЕТ СН'!$H$12+СВЦЭМ!$D$10+'СЕТ СН'!$H$6-'СЕТ СН'!$H$22</f>
        <v>1446.1940227200002</v>
      </c>
      <c r="W112" s="36">
        <f>SUMIFS(СВЦЭМ!$C$39:$C$782,СВЦЭМ!$A$39:$A$782,$A112,СВЦЭМ!$B$39:$B$782,W$83)+'СЕТ СН'!$H$12+СВЦЭМ!$D$10+'СЕТ СН'!$H$6-'СЕТ СН'!$H$22</f>
        <v>1444.59178038</v>
      </c>
      <c r="X112" s="36">
        <f>SUMIFS(СВЦЭМ!$C$39:$C$782,СВЦЭМ!$A$39:$A$782,$A112,СВЦЭМ!$B$39:$B$782,X$83)+'СЕТ СН'!$H$12+СВЦЭМ!$D$10+'СЕТ СН'!$H$6-'СЕТ СН'!$H$22</f>
        <v>1496.4737531300002</v>
      </c>
      <c r="Y112" s="36">
        <f>SUMIFS(СВЦЭМ!$C$39:$C$782,СВЦЭМ!$A$39:$A$782,$A112,СВЦЭМ!$B$39:$B$782,Y$83)+'СЕТ СН'!$H$12+СВЦЭМ!$D$10+'СЕТ СН'!$H$6-'СЕТ СН'!$H$22</f>
        <v>1504.4941523800001</v>
      </c>
    </row>
    <row r="113" spans="1:27" ht="15.75" x14ac:dyDescent="0.2">
      <c r="A113" s="35">
        <f t="shared" si="2"/>
        <v>44560</v>
      </c>
      <c r="B113" s="36">
        <f>SUMIFS(СВЦЭМ!$C$39:$C$782,СВЦЭМ!$A$39:$A$782,$A113,СВЦЭМ!$B$39:$B$782,B$83)+'СЕТ СН'!$H$12+СВЦЭМ!$D$10+'СЕТ СН'!$H$6-'СЕТ СН'!$H$22</f>
        <v>1523.4249557400001</v>
      </c>
      <c r="C113" s="36">
        <f>SUMIFS(СВЦЭМ!$C$39:$C$782,СВЦЭМ!$A$39:$A$782,$A113,СВЦЭМ!$B$39:$B$782,C$83)+'СЕТ СН'!$H$12+СВЦЭМ!$D$10+'СЕТ СН'!$H$6-'СЕТ СН'!$H$22</f>
        <v>1528.2277806500001</v>
      </c>
      <c r="D113" s="36">
        <f>SUMIFS(СВЦЭМ!$C$39:$C$782,СВЦЭМ!$A$39:$A$782,$A113,СВЦЭМ!$B$39:$B$782,D$83)+'СЕТ СН'!$H$12+СВЦЭМ!$D$10+'СЕТ СН'!$H$6-'СЕТ СН'!$H$22</f>
        <v>1551.9915534100001</v>
      </c>
      <c r="E113" s="36">
        <f>SUMIFS(СВЦЭМ!$C$39:$C$782,СВЦЭМ!$A$39:$A$782,$A113,СВЦЭМ!$B$39:$B$782,E$83)+'СЕТ СН'!$H$12+СВЦЭМ!$D$10+'СЕТ СН'!$H$6-'СЕТ СН'!$H$22</f>
        <v>1567.1494096900001</v>
      </c>
      <c r="F113" s="36">
        <f>SUMIFS(СВЦЭМ!$C$39:$C$782,СВЦЭМ!$A$39:$A$782,$A113,СВЦЭМ!$B$39:$B$782,F$83)+'СЕТ СН'!$H$12+СВЦЭМ!$D$10+'СЕТ СН'!$H$6-'СЕТ СН'!$H$22</f>
        <v>1538.5432946700003</v>
      </c>
      <c r="G113" s="36">
        <f>SUMIFS(СВЦЭМ!$C$39:$C$782,СВЦЭМ!$A$39:$A$782,$A113,СВЦЭМ!$B$39:$B$782,G$83)+'СЕТ СН'!$H$12+СВЦЭМ!$D$10+'СЕТ СН'!$H$6-'СЕТ СН'!$H$22</f>
        <v>1463.2858419500001</v>
      </c>
      <c r="H113" s="36">
        <f>SUMIFS(СВЦЭМ!$C$39:$C$782,СВЦЭМ!$A$39:$A$782,$A113,СВЦЭМ!$B$39:$B$782,H$83)+'СЕТ СН'!$H$12+СВЦЭМ!$D$10+'СЕТ СН'!$H$6-'СЕТ СН'!$H$22</f>
        <v>1456.9275429800002</v>
      </c>
      <c r="I113" s="36">
        <f>SUMIFS(СВЦЭМ!$C$39:$C$782,СВЦЭМ!$A$39:$A$782,$A113,СВЦЭМ!$B$39:$B$782,I$83)+'СЕТ СН'!$H$12+СВЦЭМ!$D$10+'СЕТ СН'!$H$6-'СЕТ СН'!$H$22</f>
        <v>1475.4106885100002</v>
      </c>
      <c r="J113" s="36">
        <f>SUMIFS(СВЦЭМ!$C$39:$C$782,СВЦЭМ!$A$39:$A$782,$A113,СВЦЭМ!$B$39:$B$782,J$83)+'СЕТ СН'!$H$12+СВЦЭМ!$D$10+'СЕТ СН'!$H$6-'СЕТ СН'!$H$22</f>
        <v>1476.3564282300001</v>
      </c>
      <c r="K113" s="36">
        <f>SUMIFS(СВЦЭМ!$C$39:$C$782,СВЦЭМ!$A$39:$A$782,$A113,СВЦЭМ!$B$39:$B$782,K$83)+'СЕТ СН'!$H$12+СВЦЭМ!$D$10+'СЕТ СН'!$H$6-'СЕТ СН'!$H$22</f>
        <v>1489.8997307700001</v>
      </c>
      <c r="L113" s="36">
        <f>SUMIFS(СВЦЭМ!$C$39:$C$782,СВЦЭМ!$A$39:$A$782,$A113,СВЦЭМ!$B$39:$B$782,L$83)+'СЕТ СН'!$H$12+СВЦЭМ!$D$10+'СЕТ СН'!$H$6-'СЕТ СН'!$H$22</f>
        <v>1491.5364869500002</v>
      </c>
      <c r="M113" s="36">
        <f>SUMIFS(СВЦЭМ!$C$39:$C$782,СВЦЭМ!$A$39:$A$782,$A113,СВЦЭМ!$B$39:$B$782,M$83)+'СЕТ СН'!$H$12+СВЦЭМ!$D$10+'СЕТ СН'!$H$6-'СЕТ СН'!$H$22</f>
        <v>1481.6419478000003</v>
      </c>
      <c r="N113" s="36">
        <f>SUMIFS(СВЦЭМ!$C$39:$C$782,СВЦЭМ!$A$39:$A$782,$A113,СВЦЭМ!$B$39:$B$782,N$83)+'СЕТ СН'!$H$12+СВЦЭМ!$D$10+'СЕТ СН'!$H$6-'СЕТ СН'!$H$22</f>
        <v>1490.1843247100001</v>
      </c>
      <c r="O113" s="36">
        <f>SUMIFS(СВЦЭМ!$C$39:$C$782,СВЦЭМ!$A$39:$A$782,$A113,СВЦЭМ!$B$39:$B$782,O$83)+'СЕТ СН'!$H$12+СВЦЭМ!$D$10+'СЕТ СН'!$H$6-'СЕТ СН'!$H$22</f>
        <v>1486.6715120700001</v>
      </c>
      <c r="P113" s="36">
        <f>SUMIFS(СВЦЭМ!$C$39:$C$782,СВЦЭМ!$A$39:$A$782,$A113,СВЦЭМ!$B$39:$B$782,P$83)+'СЕТ СН'!$H$12+СВЦЭМ!$D$10+'СЕТ СН'!$H$6-'СЕТ СН'!$H$22</f>
        <v>1479.2422909400002</v>
      </c>
      <c r="Q113" s="36">
        <f>SUMIFS(СВЦЭМ!$C$39:$C$782,СВЦЭМ!$A$39:$A$782,$A113,СВЦЭМ!$B$39:$B$782,Q$83)+'СЕТ СН'!$H$12+СВЦЭМ!$D$10+'СЕТ СН'!$H$6-'СЕТ СН'!$H$22</f>
        <v>1470.9805888800001</v>
      </c>
      <c r="R113" s="36">
        <f>SUMIFS(СВЦЭМ!$C$39:$C$782,СВЦЭМ!$A$39:$A$782,$A113,СВЦЭМ!$B$39:$B$782,R$83)+'СЕТ СН'!$H$12+СВЦЭМ!$D$10+'СЕТ СН'!$H$6-'СЕТ СН'!$H$22</f>
        <v>1466.20564046</v>
      </c>
      <c r="S113" s="36">
        <f>SUMIFS(СВЦЭМ!$C$39:$C$782,СВЦЭМ!$A$39:$A$782,$A113,СВЦЭМ!$B$39:$B$782,S$83)+'СЕТ СН'!$H$12+СВЦЭМ!$D$10+'СЕТ СН'!$H$6-'СЕТ СН'!$H$22</f>
        <v>1455.1868938700002</v>
      </c>
      <c r="T113" s="36">
        <f>SUMIFS(СВЦЭМ!$C$39:$C$782,СВЦЭМ!$A$39:$A$782,$A113,СВЦЭМ!$B$39:$B$782,T$83)+'СЕТ СН'!$H$12+СВЦЭМ!$D$10+'СЕТ СН'!$H$6-'СЕТ СН'!$H$22</f>
        <v>1473.71420635</v>
      </c>
      <c r="U113" s="36">
        <f>SUMIFS(СВЦЭМ!$C$39:$C$782,СВЦЭМ!$A$39:$A$782,$A113,СВЦЭМ!$B$39:$B$782,U$83)+'СЕТ СН'!$H$12+СВЦЭМ!$D$10+'СЕТ СН'!$H$6-'СЕТ СН'!$H$22</f>
        <v>1469.2534662</v>
      </c>
      <c r="V113" s="36">
        <f>SUMIFS(СВЦЭМ!$C$39:$C$782,СВЦЭМ!$A$39:$A$782,$A113,СВЦЭМ!$B$39:$B$782,V$83)+'СЕТ СН'!$H$12+СВЦЭМ!$D$10+'СЕТ СН'!$H$6-'СЕТ СН'!$H$22</f>
        <v>1457.7917411600001</v>
      </c>
      <c r="W113" s="36">
        <f>SUMIFS(СВЦЭМ!$C$39:$C$782,СВЦЭМ!$A$39:$A$782,$A113,СВЦЭМ!$B$39:$B$782,W$83)+'СЕТ СН'!$H$12+СВЦЭМ!$D$10+'СЕТ СН'!$H$6-'СЕТ СН'!$H$22</f>
        <v>1456.6807954400001</v>
      </c>
      <c r="X113" s="36">
        <f>SUMIFS(СВЦЭМ!$C$39:$C$782,СВЦЭМ!$A$39:$A$782,$A113,СВЦЭМ!$B$39:$B$782,X$83)+'СЕТ СН'!$H$12+СВЦЭМ!$D$10+'СЕТ СН'!$H$6-'СЕТ СН'!$H$22</f>
        <v>1514.6166720100002</v>
      </c>
      <c r="Y113" s="36">
        <f>SUMIFS(СВЦЭМ!$C$39:$C$782,СВЦЭМ!$A$39:$A$782,$A113,СВЦЭМ!$B$39:$B$782,Y$83)+'СЕТ СН'!$H$12+СВЦЭМ!$D$10+'СЕТ СН'!$H$6-'СЕТ СН'!$H$22</f>
        <v>1526.7829424800002</v>
      </c>
      <c r="AA113" s="37"/>
    </row>
    <row r="114" spans="1:27" ht="15.75" x14ac:dyDescent="0.2">
      <c r="A114" s="35">
        <f t="shared" si="2"/>
        <v>44561</v>
      </c>
      <c r="B114" s="36">
        <f>SUMIFS(СВЦЭМ!$C$39:$C$782,СВЦЭМ!$A$39:$A$782,$A114,СВЦЭМ!$B$39:$B$782,B$83)+'СЕТ СН'!$H$12+СВЦЭМ!$D$10+'СЕТ СН'!$H$6-'СЕТ СН'!$H$22</f>
        <v>1559.1330138400001</v>
      </c>
      <c r="C114" s="36">
        <f>SUMIFS(СВЦЭМ!$C$39:$C$782,СВЦЭМ!$A$39:$A$782,$A114,СВЦЭМ!$B$39:$B$782,C$83)+'СЕТ СН'!$H$12+СВЦЭМ!$D$10+'СЕТ СН'!$H$6-'СЕТ СН'!$H$22</f>
        <v>1546.4736137300001</v>
      </c>
      <c r="D114" s="36">
        <f>SUMIFS(СВЦЭМ!$C$39:$C$782,СВЦЭМ!$A$39:$A$782,$A114,СВЦЭМ!$B$39:$B$782,D$83)+'СЕТ СН'!$H$12+СВЦЭМ!$D$10+'СЕТ СН'!$H$6-'СЕТ СН'!$H$22</f>
        <v>1480.8984465500002</v>
      </c>
      <c r="E114" s="36">
        <f>SUMIFS(СВЦЭМ!$C$39:$C$782,СВЦЭМ!$A$39:$A$782,$A114,СВЦЭМ!$B$39:$B$782,E$83)+'СЕТ СН'!$H$12+СВЦЭМ!$D$10+'СЕТ СН'!$H$6-'СЕТ СН'!$H$22</f>
        <v>1550.4178933000001</v>
      </c>
      <c r="F114" s="36">
        <f>SUMIFS(СВЦЭМ!$C$39:$C$782,СВЦЭМ!$A$39:$A$782,$A114,СВЦЭМ!$B$39:$B$782,F$83)+'СЕТ СН'!$H$12+СВЦЭМ!$D$10+'СЕТ СН'!$H$6-'СЕТ СН'!$H$22</f>
        <v>1550.3517615800001</v>
      </c>
      <c r="G114" s="36">
        <f>SUMIFS(СВЦЭМ!$C$39:$C$782,СВЦЭМ!$A$39:$A$782,$A114,СВЦЭМ!$B$39:$B$782,G$83)+'СЕТ СН'!$H$12+СВЦЭМ!$D$10+'СЕТ СН'!$H$6-'СЕТ СН'!$H$22</f>
        <v>1457.3449333200001</v>
      </c>
      <c r="H114" s="36">
        <f>SUMIFS(СВЦЭМ!$C$39:$C$782,СВЦЭМ!$A$39:$A$782,$A114,СВЦЭМ!$B$39:$B$782,H$83)+'СЕТ СН'!$H$12+СВЦЭМ!$D$10+'СЕТ СН'!$H$6-'СЕТ СН'!$H$22</f>
        <v>1471.9742137600001</v>
      </c>
      <c r="I114" s="36">
        <f>SUMIFS(СВЦЭМ!$C$39:$C$782,СВЦЭМ!$A$39:$A$782,$A114,СВЦЭМ!$B$39:$B$782,I$83)+'СЕТ СН'!$H$12+СВЦЭМ!$D$10+'СЕТ СН'!$H$6-'СЕТ СН'!$H$22</f>
        <v>1475.82274929</v>
      </c>
      <c r="J114" s="36">
        <f>SUMIFS(СВЦЭМ!$C$39:$C$782,СВЦЭМ!$A$39:$A$782,$A114,СВЦЭМ!$B$39:$B$782,J$83)+'СЕТ СН'!$H$12+СВЦЭМ!$D$10+'СЕТ СН'!$H$6-'СЕТ СН'!$H$22</f>
        <v>1511.85283688</v>
      </c>
      <c r="K114" s="36">
        <f>SUMIFS(СВЦЭМ!$C$39:$C$782,СВЦЭМ!$A$39:$A$782,$A114,СВЦЭМ!$B$39:$B$782,K$83)+'СЕТ СН'!$H$12+СВЦЭМ!$D$10+'СЕТ СН'!$H$6-'СЕТ СН'!$H$22</f>
        <v>1483.3288808100001</v>
      </c>
      <c r="L114" s="36">
        <f>SUMIFS(СВЦЭМ!$C$39:$C$782,СВЦЭМ!$A$39:$A$782,$A114,СВЦЭМ!$B$39:$B$782,L$83)+'СЕТ СН'!$H$12+СВЦЭМ!$D$10+'СЕТ СН'!$H$6-'СЕТ СН'!$H$22</f>
        <v>1504.1220595500001</v>
      </c>
      <c r="M114" s="36">
        <f>SUMIFS(СВЦЭМ!$C$39:$C$782,СВЦЭМ!$A$39:$A$782,$A114,СВЦЭМ!$B$39:$B$782,M$83)+'СЕТ СН'!$H$12+СВЦЭМ!$D$10+'СЕТ СН'!$H$6-'СЕТ СН'!$H$22</f>
        <v>1497.5038628700001</v>
      </c>
      <c r="N114" s="36">
        <f>SUMIFS(СВЦЭМ!$C$39:$C$782,СВЦЭМ!$A$39:$A$782,$A114,СВЦЭМ!$B$39:$B$782,N$83)+'СЕТ СН'!$H$12+СВЦЭМ!$D$10+'СЕТ СН'!$H$6-'СЕТ СН'!$H$22</f>
        <v>1489.9514923200002</v>
      </c>
      <c r="O114" s="36">
        <f>SUMIFS(СВЦЭМ!$C$39:$C$782,СВЦЭМ!$A$39:$A$782,$A114,СВЦЭМ!$B$39:$B$782,O$83)+'СЕТ СН'!$H$12+СВЦЭМ!$D$10+'СЕТ СН'!$H$6-'СЕТ СН'!$H$22</f>
        <v>1473.5747554100001</v>
      </c>
      <c r="P114" s="36">
        <f>SUMIFS(СВЦЭМ!$C$39:$C$782,СВЦЭМ!$A$39:$A$782,$A114,СВЦЭМ!$B$39:$B$782,P$83)+'СЕТ СН'!$H$12+СВЦЭМ!$D$10+'СЕТ СН'!$H$6-'СЕТ СН'!$H$22</f>
        <v>1478.4625803200001</v>
      </c>
      <c r="Q114" s="36">
        <f>SUMIFS(СВЦЭМ!$C$39:$C$782,СВЦЭМ!$A$39:$A$782,$A114,СВЦЭМ!$B$39:$B$782,Q$83)+'СЕТ СН'!$H$12+СВЦЭМ!$D$10+'СЕТ СН'!$H$6-'СЕТ СН'!$H$22</f>
        <v>1478.2144166800001</v>
      </c>
      <c r="R114" s="36">
        <f>SUMIFS(СВЦЭМ!$C$39:$C$782,СВЦЭМ!$A$39:$A$782,$A114,СВЦЭМ!$B$39:$B$782,R$83)+'СЕТ СН'!$H$12+СВЦЭМ!$D$10+'СЕТ СН'!$H$6-'СЕТ СН'!$H$22</f>
        <v>1470.5741347900002</v>
      </c>
      <c r="S114" s="36">
        <f>SUMIFS(СВЦЭМ!$C$39:$C$782,СВЦЭМ!$A$39:$A$782,$A114,СВЦЭМ!$B$39:$B$782,S$83)+'СЕТ СН'!$H$12+СВЦЭМ!$D$10+'СЕТ СН'!$H$6-'СЕТ СН'!$H$22</f>
        <v>1491.8283805900001</v>
      </c>
      <c r="T114" s="36">
        <f>SUMIFS(СВЦЭМ!$C$39:$C$782,СВЦЭМ!$A$39:$A$782,$A114,СВЦЭМ!$B$39:$B$782,T$83)+'СЕТ СН'!$H$12+СВЦЭМ!$D$10+'СЕТ СН'!$H$6-'СЕТ СН'!$H$22</f>
        <v>1506.58991231</v>
      </c>
      <c r="U114" s="36">
        <f>SUMIFS(СВЦЭМ!$C$39:$C$782,СВЦЭМ!$A$39:$A$782,$A114,СВЦЭМ!$B$39:$B$782,U$83)+'СЕТ СН'!$H$12+СВЦЭМ!$D$10+'СЕТ СН'!$H$6-'СЕТ СН'!$H$22</f>
        <v>1506.8555688400002</v>
      </c>
      <c r="V114" s="36">
        <f>SUMIFS(СВЦЭМ!$C$39:$C$782,СВЦЭМ!$A$39:$A$782,$A114,СВЦЭМ!$B$39:$B$782,V$83)+'СЕТ СН'!$H$12+СВЦЭМ!$D$10+'СЕТ СН'!$H$6-'СЕТ СН'!$H$22</f>
        <v>1491.2597180500002</v>
      </c>
      <c r="W114" s="36">
        <f>SUMIFS(СВЦЭМ!$C$39:$C$782,СВЦЭМ!$A$39:$A$782,$A114,СВЦЭМ!$B$39:$B$782,W$83)+'СЕТ СН'!$H$12+СВЦЭМ!$D$10+'СЕТ СН'!$H$6-'СЕТ СН'!$H$22</f>
        <v>1491.9633358600001</v>
      </c>
      <c r="X114" s="36">
        <f>SUMIFS(СВЦЭМ!$C$39:$C$782,СВЦЭМ!$A$39:$A$782,$A114,СВЦЭМ!$B$39:$B$782,X$83)+'СЕТ СН'!$H$12+СВЦЭМ!$D$10+'СЕТ СН'!$H$6-'СЕТ СН'!$H$22</f>
        <v>1510.9531490800002</v>
      </c>
      <c r="Y114" s="36">
        <f>SUMIFS(СВЦЭМ!$C$39:$C$782,СВЦЭМ!$A$39:$A$782,$A114,СВЦЭМ!$B$39:$B$782,Y$83)+'СЕТ СН'!$H$12+СВЦЭМ!$D$10+'СЕТ СН'!$H$6-'СЕТ СН'!$H$22</f>
        <v>1523.6621175000002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01.12.2021</v>
      </c>
      <c r="B120" s="36">
        <f>SUMIFS(СВЦЭМ!$C$39:$C$782,СВЦЭМ!$A$39:$A$782,$A120,СВЦЭМ!$B$39:$B$782,B$119)+'СЕТ СН'!$I$12+СВЦЭМ!$D$10+'СЕТ СН'!$I$6-'СЕТ СН'!$I$22</f>
        <v>1735.9009081900001</v>
      </c>
      <c r="C120" s="36">
        <f>SUMIFS(СВЦЭМ!$C$39:$C$782,СВЦЭМ!$A$39:$A$782,$A120,СВЦЭМ!$B$39:$B$782,C$119)+'СЕТ СН'!$I$12+СВЦЭМ!$D$10+'СЕТ СН'!$I$6-'СЕТ СН'!$I$22</f>
        <v>1752.1982384700002</v>
      </c>
      <c r="D120" s="36">
        <f>SUMIFS(СВЦЭМ!$C$39:$C$782,СВЦЭМ!$A$39:$A$782,$A120,СВЦЭМ!$B$39:$B$782,D$119)+'СЕТ СН'!$I$12+СВЦЭМ!$D$10+'СЕТ СН'!$I$6-'СЕТ СН'!$I$22</f>
        <v>1787.5561989400001</v>
      </c>
      <c r="E120" s="36">
        <f>SUMIFS(СВЦЭМ!$C$39:$C$782,СВЦЭМ!$A$39:$A$782,$A120,СВЦЭМ!$B$39:$B$782,E$119)+'СЕТ СН'!$I$12+СВЦЭМ!$D$10+'СЕТ СН'!$I$6-'СЕТ СН'!$I$22</f>
        <v>1791.9234781800001</v>
      </c>
      <c r="F120" s="36">
        <f>SUMIFS(СВЦЭМ!$C$39:$C$782,СВЦЭМ!$A$39:$A$782,$A120,СВЦЭМ!$B$39:$B$782,F$119)+'СЕТ СН'!$I$12+СВЦЭМ!$D$10+'СЕТ СН'!$I$6-'СЕТ СН'!$I$22</f>
        <v>1806.2932955400001</v>
      </c>
      <c r="G120" s="36">
        <f>SUMIFS(СВЦЭМ!$C$39:$C$782,СВЦЭМ!$A$39:$A$782,$A120,СВЦЭМ!$B$39:$B$782,G$119)+'СЕТ СН'!$I$12+СВЦЭМ!$D$10+'СЕТ СН'!$I$6-'СЕТ СН'!$I$22</f>
        <v>1786.3179011900002</v>
      </c>
      <c r="H120" s="36">
        <f>SUMIFS(СВЦЭМ!$C$39:$C$782,СВЦЭМ!$A$39:$A$782,$A120,СВЦЭМ!$B$39:$B$782,H$119)+'СЕТ СН'!$I$12+СВЦЭМ!$D$10+'СЕТ СН'!$I$6-'СЕТ СН'!$I$22</f>
        <v>1753.4649133300002</v>
      </c>
      <c r="I120" s="36">
        <f>SUMIFS(СВЦЭМ!$C$39:$C$782,СВЦЭМ!$A$39:$A$782,$A120,СВЦЭМ!$B$39:$B$782,I$119)+'СЕТ СН'!$I$12+СВЦЭМ!$D$10+'СЕТ СН'!$I$6-'СЕТ СН'!$I$22</f>
        <v>1736.6097937700001</v>
      </c>
      <c r="J120" s="36">
        <f>SUMIFS(СВЦЭМ!$C$39:$C$782,СВЦЭМ!$A$39:$A$782,$A120,СВЦЭМ!$B$39:$B$782,J$119)+'СЕТ СН'!$I$12+СВЦЭМ!$D$10+'СЕТ СН'!$I$6-'СЕТ СН'!$I$22</f>
        <v>1727.6677921800001</v>
      </c>
      <c r="K120" s="36">
        <f>SUMIFS(СВЦЭМ!$C$39:$C$782,СВЦЭМ!$A$39:$A$782,$A120,СВЦЭМ!$B$39:$B$782,K$119)+'СЕТ СН'!$I$12+СВЦЭМ!$D$10+'СЕТ СН'!$I$6-'СЕТ СН'!$I$22</f>
        <v>1734.8817586300001</v>
      </c>
      <c r="L120" s="36">
        <f>SUMIFS(СВЦЭМ!$C$39:$C$782,СВЦЭМ!$A$39:$A$782,$A120,СВЦЭМ!$B$39:$B$782,L$119)+'СЕТ СН'!$I$12+СВЦЭМ!$D$10+'СЕТ СН'!$I$6-'СЕТ СН'!$I$22</f>
        <v>1694.64167582</v>
      </c>
      <c r="M120" s="36">
        <f>SUMIFS(СВЦЭМ!$C$39:$C$782,СВЦЭМ!$A$39:$A$782,$A120,СВЦЭМ!$B$39:$B$782,M$119)+'СЕТ СН'!$I$12+СВЦЭМ!$D$10+'СЕТ СН'!$I$6-'СЕТ СН'!$I$22</f>
        <v>1695.9548860900002</v>
      </c>
      <c r="N120" s="36">
        <f>SUMIFS(СВЦЭМ!$C$39:$C$782,СВЦЭМ!$A$39:$A$782,$A120,СВЦЭМ!$B$39:$B$782,N$119)+'СЕТ СН'!$I$12+СВЦЭМ!$D$10+'СЕТ СН'!$I$6-'СЕТ СН'!$I$22</f>
        <v>1710.5234167000001</v>
      </c>
      <c r="O120" s="36">
        <f>SUMIFS(СВЦЭМ!$C$39:$C$782,СВЦЭМ!$A$39:$A$782,$A120,СВЦЭМ!$B$39:$B$782,O$119)+'СЕТ СН'!$I$12+СВЦЭМ!$D$10+'СЕТ СН'!$I$6-'СЕТ СН'!$I$22</f>
        <v>1711.5294206400001</v>
      </c>
      <c r="P120" s="36">
        <f>SUMIFS(СВЦЭМ!$C$39:$C$782,СВЦЭМ!$A$39:$A$782,$A120,СВЦЭМ!$B$39:$B$782,P$119)+'СЕТ СН'!$I$12+СВЦЭМ!$D$10+'СЕТ СН'!$I$6-'СЕТ СН'!$I$22</f>
        <v>1720.4213335900001</v>
      </c>
      <c r="Q120" s="36">
        <f>SUMIFS(СВЦЭМ!$C$39:$C$782,СВЦЭМ!$A$39:$A$782,$A120,СВЦЭМ!$B$39:$B$782,Q$119)+'СЕТ СН'!$I$12+СВЦЭМ!$D$10+'СЕТ СН'!$I$6-'СЕТ СН'!$I$22</f>
        <v>1727.4702523800001</v>
      </c>
      <c r="R120" s="36">
        <f>SUMIFS(СВЦЭМ!$C$39:$C$782,СВЦЭМ!$A$39:$A$782,$A120,СВЦЭМ!$B$39:$B$782,R$119)+'СЕТ СН'!$I$12+СВЦЭМ!$D$10+'СЕТ СН'!$I$6-'СЕТ СН'!$I$22</f>
        <v>1724.4291779300002</v>
      </c>
      <c r="S120" s="36">
        <f>SUMIFS(СВЦЭМ!$C$39:$C$782,СВЦЭМ!$A$39:$A$782,$A120,СВЦЭМ!$B$39:$B$782,S$119)+'СЕТ СН'!$I$12+СВЦЭМ!$D$10+'СЕТ СН'!$I$6-'СЕТ СН'!$I$22</f>
        <v>1706.7988527300001</v>
      </c>
      <c r="T120" s="36">
        <f>SUMIFS(СВЦЭМ!$C$39:$C$782,СВЦЭМ!$A$39:$A$782,$A120,СВЦЭМ!$B$39:$B$782,T$119)+'СЕТ СН'!$I$12+СВЦЭМ!$D$10+'СЕТ СН'!$I$6-'СЕТ СН'!$I$22</f>
        <v>1682.3288716000002</v>
      </c>
      <c r="U120" s="36">
        <f>SUMIFS(СВЦЭМ!$C$39:$C$782,СВЦЭМ!$A$39:$A$782,$A120,СВЦЭМ!$B$39:$B$782,U$119)+'СЕТ СН'!$I$12+СВЦЭМ!$D$10+'СЕТ СН'!$I$6-'СЕТ СН'!$I$22</f>
        <v>1691.44727844</v>
      </c>
      <c r="V120" s="36">
        <f>SUMIFS(СВЦЭМ!$C$39:$C$782,СВЦЭМ!$A$39:$A$782,$A120,СВЦЭМ!$B$39:$B$782,V$119)+'СЕТ СН'!$I$12+СВЦЭМ!$D$10+'СЕТ СН'!$I$6-'СЕТ СН'!$I$22</f>
        <v>1706.0868251100001</v>
      </c>
      <c r="W120" s="36">
        <f>SUMIFS(СВЦЭМ!$C$39:$C$782,СВЦЭМ!$A$39:$A$782,$A120,СВЦЭМ!$B$39:$B$782,W$119)+'СЕТ СН'!$I$12+СВЦЭМ!$D$10+'СЕТ СН'!$I$6-'СЕТ СН'!$I$22</f>
        <v>1711.93060485</v>
      </c>
      <c r="X120" s="36">
        <f>SUMIFS(СВЦЭМ!$C$39:$C$782,СВЦЭМ!$A$39:$A$782,$A120,СВЦЭМ!$B$39:$B$782,X$119)+'СЕТ СН'!$I$12+СВЦЭМ!$D$10+'СЕТ СН'!$I$6-'СЕТ СН'!$I$22</f>
        <v>1710.70323093</v>
      </c>
      <c r="Y120" s="36">
        <f>SUMIFS(СВЦЭМ!$C$39:$C$782,СВЦЭМ!$A$39:$A$782,$A120,СВЦЭМ!$B$39:$B$782,Y$119)+'СЕТ СН'!$I$12+СВЦЭМ!$D$10+'СЕТ СН'!$I$6-'СЕТ СН'!$I$22</f>
        <v>1724.3902004900001</v>
      </c>
    </row>
    <row r="121" spans="1:27" ht="15.75" x14ac:dyDescent="0.2">
      <c r="A121" s="35">
        <f>A120+1</f>
        <v>44532</v>
      </c>
      <c r="B121" s="36">
        <f>SUMIFS(СВЦЭМ!$C$39:$C$782,СВЦЭМ!$A$39:$A$782,$A121,СВЦЭМ!$B$39:$B$782,B$119)+'СЕТ СН'!$I$12+СВЦЭМ!$D$10+'СЕТ СН'!$I$6-'СЕТ СН'!$I$22</f>
        <v>1751.3555889100001</v>
      </c>
      <c r="C121" s="36">
        <f>SUMIFS(СВЦЭМ!$C$39:$C$782,СВЦЭМ!$A$39:$A$782,$A121,СВЦЭМ!$B$39:$B$782,C$119)+'СЕТ СН'!$I$12+СВЦЭМ!$D$10+'СЕТ СН'!$I$6-'СЕТ СН'!$I$22</f>
        <v>1746.37217435</v>
      </c>
      <c r="D121" s="36">
        <f>SUMIFS(СВЦЭМ!$C$39:$C$782,СВЦЭМ!$A$39:$A$782,$A121,СВЦЭМ!$B$39:$B$782,D$119)+'СЕТ СН'!$I$12+СВЦЭМ!$D$10+'СЕТ СН'!$I$6-'СЕТ СН'!$I$22</f>
        <v>1719.4815420100001</v>
      </c>
      <c r="E121" s="36">
        <f>SUMIFS(СВЦЭМ!$C$39:$C$782,СВЦЭМ!$A$39:$A$782,$A121,СВЦЭМ!$B$39:$B$782,E$119)+'СЕТ СН'!$I$12+СВЦЭМ!$D$10+'СЕТ СН'!$I$6-'СЕТ СН'!$I$22</f>
        <v>1736.1723127700002</v>
      </c>
      <c r="F121" s="36">
        <f>SUMIFS(СВЦЭМ!$C$39:$C$782,СВЦЭМ!$A$39:$A$782,$A121,СВЦЭМ!$B$39:$B$782,F$119)+'СЕТ СН'!$I$12+СВЦЭМ!$D$10+'СЕТ СН'!$I$6-'СЕТ СН'!$I$22</f>
        <v>1746.3967025900001</v>
      </c>
      <c r="G121" s="36">
        <f>SUMIFS(СВЦЭМ!$C$39:$C$782,СВЦЭМ!$A$39:$A$782,$A121,СВЦЭМ!$B$39:$B$782,G$119)+'СЕТ СН'!$I$12+СВЦЭМ!$D$10+'СЕТ СН'!$I$6-'СЕТ СН'!$I$22</f>
        <v>1743.5765383800001</v>
      </c>
      <c r="H121" s="36">
        <f>SUMIFS(СВЦЭМ!$C$39:$C$782,СВЦЭМ!$A$39:$A$782,$A121,СВЦЭМ!$B$39:$B$782,H$119)+'СЕТ СН'!$I$12+СВЦЭМ!$D$10+'СЕТ СН'!$I$6-'СЕТ СН'!$I$22</f>
        <v>1757.5369324400001</v>
      </c>
      <c r="I121" s="36">
        <f>SUMIFS(СВЦЭМ!$C$39:$C$782,СВЦЭМ!$A$39:$A$782,$A121,СВЦЭМ!$B$39:$B$782,I$119)+'СЕТ СН'!$I$12+СВЦЭМ!$D$10+'СЕТ СН'!$I$6-'СЕТ СН'!$I$22</f>
        <v>1814.9906371200002</v>
      </c>
      <c r="J121" s="36">
        <f>SUMIFS(СВЦЭМ!$C$39:$C$782,СВЦЭМ!$A$39:$A$782,$A121,СВЦЭМ!$B$39:$B$782,J$119)+'СЕТ СН'!$I$12+СВЦЭМ!$D$10+'СЕТ СН'!$I$6-'СЕТ СН'!$I$22</f>
        <v>1813.63631979</v>
      </c>
      <c r="K121" s="36">
        <f>SUMIFS(СВЦЭМ!$C$39:$C$782,СВЦЭМ!$A$39:$A$782,$A121,СВЦЭМ!$B$39:$B$782,K$119)+'СЕТ СН'!$I$12+СВЦЭМ!$D$10+'СЕТ СН'!$I$6-'СЕТ СН'!$I$22</f>
        <v>1837.67938959</v>
      </c>
      <c r="L121" s="36">
        <f>SUMIFS(СВЦЭМ!$C$39:$C$782,СВЦЭМ!$A$39:$A$782,$A121,СВЦЭМ!$B$39:$B$782,L$119)+'СЕТ СН'!$I$12+СВЦЭМ!$D$10+'СЕТ СН'!$I$6-'СЕТ СН'!$I$22</f>
        <v>1847.84693924</v>
      </c>
      <c r="M121" s="36">
        <f>SUMIFS(СВЦЭМ!$C$39:$C$782,СВЦЭМ!$A$39:$A$782,$A121,СВЦЭМ!$B$39:$B$782,M$119)+'СЕТ СН'!$I$12+СВЦЭМ!$D$10+'СЕТ СН'!$I$6-'СЕТ СН'!$I$22</f>
        <v>1843.86455047</v>
      </c>
      <c r="N121" s="36">
        <f>SUMIFS(СВЦЭМ!$C$39:$C$782,СВЦЭМ!$A$39:$A$782,$A121,СВЦЭМ!$B$39:$B$782,N$119)+'СЕТ СН'!$I$12+СВЦЭМ!$D$10+'СЕТ СН'!$I$6-'СЕТ СН'!$I$22</f>
        <v>1834.7811471100001</v>
      </c>
      <c r="O121" s="36">
        <f>SUMIFS(СВЦЭМ!$C$39:$C$782,СВЦЭМ!$A$39:$A$782,$A121,СВЦЭМ!$B$39:$B$782,O$119)+'СЕТ СН'!$I$12+СВЦЭМ!$D$10+'СЕТ СН'!$I$6-'СЕТ СН'!$I$22</f>
        <v>1906.1290458200001</v>
      </c>
      <c r="P121" s="36">
        <f>SUMIFS(СВЦЭМ!$C$39:$C$782,СВЦЭМ!$A$39:$A$782,$A121,СВЦЭМ!$B$39:$B$782,P$119)+'СЕТ СН'!$I$12+СВЦЭМ!$D$10+'СЕТ СН'!$I$6-'СЕТ СН'!$I$22</f>
        <v>1899.8923953400001</v>
      </c>
      <c r="Q121" s="36">
        <f>SUMIFS(СВЦЭМ!$C$39:$C$782,СВЦЭМ!$A$39:$A$782,$A121,СВЦЭМ!$B$39:$B$782,Q$119)+'СЕТ СН'!$I$12+СВЦЭМ!$D$10+'СЕТ СН'!$I$6-'СЕТ СН'!$I$22</f>
        <v>1893.99848393</v>
      </c>
      <c r="R121" s="36">
        <f>SUMIFS(СВЦЭМ!$C$39:$C$782,СВЦЭМ!$A$39:$A$782,$A121,СВЦЭМ!$B$39:$B$782,R$119)+'СЕТ СН'!$I$12+СВЦЭМ!$D$10+'СЕТ СН'!$I$6-'СЕТ СН'!$I$22</f>
        <v>1827.2183016800002</v>
      </c>
      <c r="S121" s="36">
        <f>SUMIFS(СВЦЭМ!$C$39:$C$782,СВЦЭМ!$A$39:$A$782,$A121,СВЦЭМ!$B$39:$B$782,S$119)+'СЕТ СН'!$I$12+СВЦЭМ!$D$10+'СЕТ СН'!$I$6-'СЕТ СН'!$I$22</f>
        <v>1813.45096691</v>
      </c>
      <c r="T121" s="36">
        <f>SUMIFS(СВЦЭМ!$C$39:$C$782,СВЦЭМ!$A$39:$A$782,$A121,СВЦЭМ!$B$39:$B$782,T$119)+'СЕТ СН'!$I$12+СВЦЭМ!$D$10+'СЕТ СН'!$I$6-'СЕТ СН'!$I$22</f>
        <v>1764.9425091500002</v>
      </c>
      <c r="U121" s="36">
        <f>SUMIFS(СВЦЭМ!$C$39:$C$782,СВЦЭМ!$A$39:$A$782,$A121,СВЦЭМ!$B$39:$B$782,U$119)+'СЕТ СН'!$I$12+СВЦЭМ!$D$10+'СЕТ СН'!$I$6-'СЕТ СН'!$I$22</f>
        <v>1800.96932356</v>
      </c>
      <c r="V121" s="36">
        <f>SUMIFS(СВЦЭМ!$C$39:$C$782,СВЦЭМ!$A$39:$A$782,$A121,СВЦЭМ!$B$39:$B$782,V$119)+'СЕТ СН'!$I$12+СВЦЭМ!$D$10+'СЕТ СН'!$I$6-'СЕТ СН'!$I$22</f>
        <v>1812.7387121700001</v>
      </c>
      <c r="W121" s="36">
        <f>SUMIFS(СВЦЭМ!$C$39:$C$782,СВЦЭМ!$A$39:$A$782,$A121,СВЦЭМ!$B$39:$B$782,W$119)+'СЕТ СН'!$I$12+СВЦЭМ!$D$10+'СЕТ СН'!$I$6-'СЕТ СН'!$I$22</f>
        <v>1819.0089944700001</v>
      </c>
      <c r="X121" s="36">
        <f>SUMIFS(СВЦЭМ!$C$39:$C$782,СВЦЭМ!$A$39:$A$782,$A121,СВЦЭМ!$B$39:$B$782,X$119)+'СЕТ СН'!$I$12+СВЦЭМ!$D$10+'СЕТ СН'!$I$6-'СЕТ СН'!$I$22</f>
        <v>1884.9604791400002</v>
      </c>
      <c r="Y121" s="36">
        <f>SUMIFS(СВЦЭМ!$C$39:$C$782,СВЦЭМ!$A$39:$A$782,$A121,СВЦЭМ!$B$39:$B$782,Y$119)+'СЕТ СН'!$I$12+СВЦЭМ!$D$10+'СЕТ СН'!$I$6-'СЕТ СН'!$I$22</f>
        <v>1893.67284735</v>
      </c>
    </row>
    <row r="122" spans="1:27" ht="15.75" x14ac:dyDescent="0.2">
      <c r="A122" s="35">
        <f t="shared" ref="A122:A150" si="3">A121+1</f>
        <v>44533</v>
      </c>
      <c r="B122" s="36">
        <f>SUMIFS(СВЦЭМ!$C$39:$C$782,СВЦЭМ!$A$39:$A$782,$A122,СВЦЭМ!$B$39:$B$782,B$119)+'СЕТ СН'!$I$12+СВЦЭМ!$D$10+'СЕТ СН'!$I$6-'СЕТ СН'!$I$22</f>
        <v>1910.9574991900001</v>
      </c>
      <c r="C122" s="36">
        <f>SUMIFS(СВЦЭМ!$C$39:$C$782,СВЦЭМ!$A$39:$A$782,$A122,СВЦЭМ!$B$39:$B$782,C$119)+'СЕТ СН'!$I$12+СВЦЭМ!$D$10+'СЕТ СН'!$I$6-'СЕТ СН'!$I$22</f>
        <v>1903.6919927000001</v>
      </c>
      <c r="D122" s="36">
        <f>SUMIFS(СВЦЭМ!$C$39:$C$782,СВЦЭМ!$A$39:$A$782,$A122,СВЦЭМ!$B$39:$B$782,D$119)+'СЕТ СН'!$I$12+СВЦЭМ!$D$10+'СЕТ СН'!$I$6-'СЕТ СН'!$I$22</f>
        <v>1879.0388209400001</v>
      </c>
      <c r="E122" s="36">
        <f>SUMIFS(СВЦЭМ!$C$39:$C$782,СВЦЭМ!$A$39:$A$782,$A122,СВЦЭМ!$B$39:$B$782,E$119)+'СЕТ СН'!$I$12+СВЦЭМ!$D$10+'СЕТ СН'!$I$6-'СЕТ СН'!$I$22</f>
        <v>1877.1583383100001</v>
      </c>
      <c r="F122" s="36">
        <f>SUMIFS(СВЦЭМ!$C$39:$C$782,СВЦЭМ!$A$39:$A$782,$A122,СВЦЭМ!$B$39:$B$782,F$119)+'СЕТ СН'!$I$12+СВЦЭМ!$D$10+'СЕТ СН'!$I$6-'СЕТ СН'!$I$22</f>
        <v>1883.8738811300002</v>
      </c>
      <c r="G122" s="36">
        <f>SUMIFS(СВЦЭМ!$C$39:$C$782,СВЦЭМ!$A$39:$A$782,$A122,СВЦЭМ!$B$39:$B$782,G$119)+'СЕТ СН'!$I$12+СВЦЭМ!$D$10+'СЕТ СН'!$I$6-'СЕТ СН'!$I$22</f>
        <v>1816.5616968500001</v>
      </c>
      <c r="H122" s="36">
        <f>SUMIFS(СВЦЭМ!$C$39:$C$782,СВЦЭМ!$A$39:$A$782,$A122,СВЦЭМ!$B$39:$B$782,H$119)+'СЕТ СН'!$I$12+СВЦЭМ!$D$10+'СЕТ СН'!$I$6-'СЕТ СН'!$I$22</f>
        <v>1827.9499022300001</v>
      </c>
      <c r="I122" s="36">
        <f>SUMIFS(СВЦЭМ!$C$39:$C$782,СВЦЭМ!$A$39:$A$782,$A122,СВЦЭМ!$B$39:$B$782,I$119)+'СЕТ СН'!$I$12+СВЦЭМ!$D$10+'СЕТ СН'!$I$6-'СЕТ СН'!$I$22</f>
        <v>1842.55514741</v>
      </c>
      <c r="J122" s="36">
        <f>SUMIFS(СВЦЭМ!$C$39:$C$782,СВЦЭМ!$A$39:$A$782,$A122,СВЦЭМ!$B$39:$B$782,J$119)+'СЕТ СН'!$I$12+СВЦЭМ!$D$10+'СЕТ СН'!$I$6-'СЕТ СН'!$I$22</f>
        <v>1817.05399749</v>
      </c>
      <c r="K122" s="36">
        <f>SUMIFS(СВЦЭМ!$C$39:$C$782,СВЦЭМ!$A$39:$A$782,$A122,СВЦЭМ!$B$39:$B$782,K$119)+'СЕТ СН'!$I$12+СВЦЭМ!$D$10+'СЕТ СН'!$I$6-'СЕТ СН'!$I$22</f>
        <v>1820.8525358900001</v>
      </c>
      <c r="L122" s="36">
        <f>SUMIFS(СВЦЭМ!$C$39:$C$782,СВЦЭМ!$A$39:$A$782,$A122,СВЦЭМ!$B$39:$B$782,L$119)+'СЕТ СН'!$I$12+СВЦЭМ!$D$10+'СЕТ СН'!$I$6-'СЕТ СН'!$I$22</f>
        <v>1819.4781486500001</v>
      </c>
      <c r="M122" s="36">
        <f>SUMIFS(СВЦЭМ!$C$39:$C$782,СВЦЭМ!$A$39:$A$782,$A122,СВЦЭМ!$B$39:$B$782,M$119)+'СЕТ СН'!$I$12+СВЦЭМ!$D$10+'СЕТ СН'!$I$6-'СЕТ СН'!$I$22</f>
        <v>1829.5722011500002</v>
      </c>
      <c r="N122" s="36">
        <f>SUMIFS(СВЦЭМ!$C$39:$C$782,СВЦЭМ!$A$39:$A$782,$A122,СВЦЭМ!$B$39:$B$782,N$119)+'СЕТ СН'!$I$12+СВЦЭМ!$D$10+'СЕТ СН'!$I$6-'СЕТ СН'!$I$22</f>
        <v>1813.7426667000002</v>
      </c>
      <c r="O122" s="36">
        <f>SUMIFS(СВЦЭМ!$C$39:$C$782,СВЦЭМ!$A$39:$A$782,$A122,СВЦЭМ!$B$39:$B$782,O$119)+'СЕТ СН'!$I$12+СВЦЭМ!$D$10+'СЕТ СН'!$I$6-'СЕТ СН'!$I$22</f>
        <v>1829.36441962</v>
      </c>
      <c r="P122" s="36">
        <f>SUMIFS(СВЦЭМ!$C$39:$C$782,СВЦЭМ!$A$39:$A$782,$A122,СВЦЭМ!$B$39:$B$782,P$119)+'СЕТ СН'!$I$12+СВЦЭМ!$D$10+'СЕТ СН'!$I$6-'СЕТ СН'!$I$22</f>
        <v>1830.48224183</v>
      </c>
      <c r="Q122" s="36">
        <f>SUMIFS(СВЦЭМ!$C$39:$C$782,СВЦЭМ!$A$39:$A$782,$A122,СВЦЭМ!$B$39:$B$782,Q$119)+'СЕТ СН'!$I$12+СВЦЭМ!$D$10+'СЕТ СН'!$I$6-'СЕТ СН'!$I$22</f>
        <v>1829.3378733200002</v>
      </c>
      <c r="R122" s="36">
        <f>SUMIFS(СВЦЭМ!$C$39:$C$782,СВЦЭМ!$A$39:$A$782,$A122,СВЦЭМ!$B$39:$B$782,R$119)+'СЕТ СН'!$I$12+СВЦЭМ!$D$10+'СЕТ СН'!$I$6-'СЕТ СН'!$I$22</f>
        <v>1825.3003077400001</v>
      </c>
      <c r="S122" s="36">
        <f>SUMIFS(СВЦЭМ!$C$39:$C$782,СВЦЭМ!$A$39:$A$782,$A122,СВЦЭМ!$B$39:$B$782,S$119)+'СЕТ СН'!$I$12+СВЦЭМ!$D$10+'СЕТ СН'!$I$6-'СЕТ СН'!$I$22</f>
        <v>1824.1985357600001</v>
      </c>
      <c r="T122" s="36">
        <f>SUMIFS(СВЦЭМ!$C$39:$C$782,СВЦЭМ!$A$39:$A$782,$A122,СВЦЭМ!$B$39:$B$782,T$119)+'СЕТ СН'!$I$12+СВЦЭМ!$D$10+'СЕТ СН'!$I$6-'СЕТ СН'!$I$22</f>
        <v>1835.9476508500002</v>
      </c>
      <c r="U122" s="36">
        <f>SUMIFS(СВЦЭМ!$C$39:$C$782,СВЦЭМ!$A$39:$A$782,$A122,СВЦЭМ!$B$39:$B$782,U$119)+'СЕТ СН'!$I$12+СВЦЭМ!$D$10+'СЕТ СН'!$I$6-'СЕТ СН'!$I$22</f>
        <v>1829.04256446</v>
      </c>
      <c r="V122" s="36">
        <f>SUMIFS(СВЦЭМ!$C$39:$C$782,СВЦЭМ!$A$39:$A$782,$A122,СВЦЭМ!$B$39:$B$782,V$119)+'СЕТ СН'!$I$12+СВЦЭМ!$D$10+'СЕТ СН'!$I$6-'СЕТ СН'!$I$22</f>
        <v>1832.1391785000001</v>
      </c>
      <c r="W122" s="36">
        <f>SUMIFS(СВЦЭМ!$C$39:$C$782,СВЦЭМ!$A$39:$A$782,$A122,СВЦЭМ!$B$39:$B$782,W$119)+'СЕТ СН'!$I$12+СВЦЭМ!$D$10+'СЕТ СН'!$I$6-'СЕТ СН'!$I$22</f>
        <v>1847.8306421000002</v>
      </c>
      <c r="X122" s="36">
        <f>SUMIFS(СВЦЭМ!$C$39:$C$782,СВЦЭМ!$A$39:$A$782,$A122,СВЦЭМ!$B$39:$B$782,X$119)+'СЕТ СН'!$I$12+СВЦЭМ!$D$10+'СЕТ СН'!$I$6-'СЕТ СН'!$I$22</f>
        <v>1834.1947343100001</v>
      </c>
      <c r="Y122" s="36">
        <f>SUMIFS(СВЦЭМ!$C$39:$C$782,СВЦЭМ!$A$39:$A$782,$A122,СВЦЭМ!$B$39:$B$782,Y$119)+'СЕТ СН'!$I$12+СВЦЭМ!$D$10+'СЕТ СН'!$I$6-'СЕТ СН'!$I$22</f>
        <v>1786.3820447200001</v>
      </c>
    </row>
    <row r="123" spans="1:27" ht="15.75" x14ac:dyDescent="0.2">
      <c r="A123" s="35">
        <f t="shared" si="3"/>
        <v>44534</v>
      </c>
      <c r="B123" s="36">
        <f>SUMIFS(СВЦЭМ!$C$39:$C$782,СВЦЭМ!$A$39:$A$782,$A123,СВЦЭМ!$B$39:$B$782,B$119)+'СЕТ СН'!$I$12+СВЦЭМ!$D$10+'СЕТ СН'!$I$6-'СЕТ СН'!$I$22</f>
        <v>1769.3043953000001</v>
      </c>
      <c r="C123" s="36">
        <f>SUMIFS(СВЦЭМ!$C$39:$C$782,СВЦЭМ!$A$39:$A$782,$A123,СВЦЭМ!$B$39:$B$782,C$119)+'СЕТ СН'!$I$12+СВЦЭМ!$D$10+'СЕТ СН'!$I$6-'СЕТ СН'!$I$22</f>
        <v>1737.2986325200002</v>
      </c>
      <c r="D123" s="36">
        <f>SUMIFS(СВЦЭМ!$C$39:$C$782,СВЦЭМ!$A$39:$A$782,$A123,СВЦЭМ!$B$39:$B$782,D$119)+'СЕТ СН'!$I$12+СВЦЭМ!$D$10+'СЕТ СН'!$I$6-'СЕТ СН'!$I$22</f>
        <v>1739.47704258</v>
      </c>
      <c r="E123" s="36">
        <f>SUMIFS(СВЦЭМ!$C$39:$C$782,СВЦЭМ!$A$39:$A$782,$A123,СВЦЭМ!$B$39:$B$782,E$119)+'СЕТ СН'!$I$12+СВЦЭМ!$D$10+'СЕТ СН'!$I$6-'СЕТ СН'!$I$22</f>
        <v>1739.6213352900002</v>
      </c>
      <c r="F123" s="36">
        <f>SUMIFS(СВЦЭМ!$C$39:$C$782,СВЦЭМ!$A$39:$A$782,$A123,СВЦЭМ!$B$39:$B$782,F$119)+'СЕТ СН'!$I$12+СВЦЭМ!$D$10+'СЕТ СН'!$I$6-'СЕТ СН'!$I$22</f>
        <v>1737.5686653900002</v>
      </c>
      <c r="G123" s="36">
        <f>SUMIFS(СВЦЭМ!$C$39:$C$782,СВЦЭМ!$A$39:$A$782,$A123,СВЦЭМ!$B$39:$B$782,G$119)+'СЕТ СН'!$I$12+СВЦЭМ!$D$10+'СЕТ СН'!$I$6-'СЕТ СН'!$I$22</f>
        <v>1719.5133871400001</v>
      </c>
      <c r="H123" s="36">
        <f>SUMIFS(СВЦЭМ!$C$39:$C$782,СВЦЭМ!$A$39:$A$782,$A123,СВЦЭМ!$B$39:$B$782,H$119)+'СЕТ СН'!$I$12+СВЦЭМ!$D$10+'СЕТ СН'!$I$6-'СЕТ СН'!$I$22</f>
        <v>1707.0014468700001</v>
      </c>
      <c r="I123" s="36">
        <f>SUMIFS(СВЦЭМ!$C$39:$C$782,СВЦЭМ!$A$39:$A$782,$A123,СВЦЭМ!$B$39:$B$782,I$119)+'СЕТ СН'!$I$12+СВЦЭМ!$D$10+'СЕТ СН'!$I$6-'СЕТ СН'!$I$22</f>
        <v>1688.4017905600001</v>
      </c>
      <c r="J123" s="36">
        <f>SUMIFS(СВЦЭМ!$C$39:$C$782,СВЦЭМ!$A$39:$A$782,$A123,СВЦЭМ!$B$39:$B$782,J$119)+'СЕТ СН'!$I$12+СВЦЭМ!$D$10+'СЕТ СН'!$I$6-'СЕТ СН'!$I$22</f>
        <v>1682.9275763100002</v>
      </c>
      <c r="K123" s="36">
        <f>SUMIFS(СВЦЭМ!$C$39:$C$782,СВЦЭМ!$A$39:$A$782,$A123,СВЦЭМ!$B$39:$B$782,K$119)+'СЕТ СН'!$I$12+СВЦЭМ!$D$10+'СЕТ СН'!$I$6-'СЕТ СН'!$I$22</f>
        <v>1719.44403852</v>
      </c>
      <c r="L123" s="36">
        <f>SUMIFS(СВЦЭМ!$C$39:$C$782,СВЦЭМ!$A$39:$A$782,$A123,СВЦЭМ!$B$39:$B$782,L$119)+'СЕТ СН'!$I$12+СВЦЭМ!$D$10+'СЕТ СН'!$I$6-'СЕТ СН'!$I$22</f>
        <v>1729.88245327</v>
      </c>
      <c r="M123" s="36">
        <f>SUMIFS(СВЦЭМ!$C$39:$C$782,СВЦЭМ!$A$39:$A$782,$A123,СВЦЭМ!$B$39:$B$782,M$119)+'СЕТ СН'!$I$12+СВЦЭМ!$D$10+'СЕТ СН'!$I$6-'СЕТ СН'!$I$22</f>
        <v>1725.68952818</v>
      </c>
      <c r="N123" s="36">
        <f>SUMIFS(СВЦЭМ!$C$39:$C$782,СВЦЭМ!$A$39:$A$782,$A123,СВЦЭМ!$B$39:$B$782,N$119)+'СЕТ СН'!$I$12+СВЦЭМ!$D$10+'СЕТ СН'!$I$6-'СЕТ СН'!$I$22</f>
        <v>1760.67489531</v>
      </c>
      <c r="O123" s="36">
        <f>SUMIFS(СВЦЭМ!$C$39:$C$782,СВЦЭМ!$A$39:$A$782,$A123,СВЦЭМ!$B$39:$B$782,O$119)+'СЕТ СН'!$I$12+СВЦЭМ!$D$10+'СЕТ СН'!$I$6-'СЕТ СН'!$I$22</f>
        <v>1779.9425240100002</v>
      </c>
      <c r="P123" s="36">
        <f>SUMIFS(СВЦЭМ!$C$39:$C$782,СВЦЭМ!$A$39:$A$782,$A123,СВЦЭМ!$B$39:$B$782,P$119)+'СЕТ СН'!$I$12+СВЦЭМ!$D$10+'СЕТ СН'!$I$6-'СЕТ СН'!$I$22</f>
        <v>1772.8156469500002</v>
      </c>
      <c r="Q123" s="36">
        <f>SUMIFS(СВЦЭМ!$C$39:$C$782,СВЦЭМ!$A$39:$A$782,$A123,СВЦЭМ!$B$39:$B$782,Q$119)+'СЕТ СН'!$I$12+СВЦЭМ!$D$10+'СЕТ СН'!$I$6-'СЕТ СН'!$I$22</f>
        <v>1764.23129337</v>
      </c>
      <c r="R123" s="36">
        <f>SUMIFS(СВЦЭМ!$C$39:$C$782,СВЦЭМ!$A$39:$A$782,$A123,СВЦЭМ!$B$39:$B$782,R$119)+'СЕТ СН'!$I$12+СВЦЭМ!$D$10+'СЕТ СН'!$I$6-'СЕТ СН'!$I$22</f>
        <v>1740.0193916000001</v>
      </c>
      <c r="S123" s="36">
        <f>SUMIFS(СВЦЭМ!$C$39:$C$782,СВЦЭМ!$A$39:$A$782,$A123,СВЦЭМ!$B$39:$B$782,S$119)+'СЕТ СН'!$I$12+СВЦЭМ!$D$10+'СЕТ СН'!$I$6-'СЕТ СН'!$I$22</f>
        <v>1708.0557658700002</v>
      </c>
      <c r="T123" s="36">
        <f>SUMIFS(СВЦЭМ!$C$39:$C$782,СВЦЭМ!$A$39:$A$782,$A123,СВЦЭМ!$B$39:$B$782,T$119)+'СЕТ СН'!$I$12+СВЦЭМ!$D$10+'СЕТ СН'!$I$6-'СЕТ СН'!$I$22</f>
        <v>1727.3693271200002</v>
      </c>
      <c r="U123" s="36">
        <f>SUMIFS(СВЦЭМ!$C$39:$C$782,СВЦЭМ!$A$39:$A$782,$A123,СВЦЭМ!$B$39:$B$782,U$119)+'СЕТ СН'!$I$12+СВЦЭМ!$D$10+'СЕТ СН'!$I$6-'СЕТ СН'!$I$22</f>
        <v>1731.5401209700001</v>
      </c>
      <c r="V123" s="36">
        <f>SUMIFS(СВЦЭМ!$C$39:$C$782,СВЦЭМ!$A$39:$A$782,$A123,СВЦЭМ!$B$39:$B$782,V$119)+'СЕТ СН'!$I$12+СВЦЭМ!$D$10+'СЕТ СН'!$I$6-'СЕТ СН'!$I$22</f>
        <v>1728.4972965900001</v>
      </c>
      <c r="W123" s="36">
        <f>SUMIFS(СВЦЭМ!$C$39:$C$782,СВЦЭМ!$A$39:$A$782,$A123,СВЦЭМ!$B$39:$B$782,W$119)+'СЕТ СН'!$I$12+СВЦЭМ!$D$10+'СЕТ СН'!$I$6-'СЕТ СН'!$I$22</f>
        <v>1727.8209494700002</v>
      </c>
      <c r="X123" s="36">
        <f>SUMIFS(СВЦЭМ!$C$39:$C$782,СВЦЭМ!$A$39:$A$782,$A123,СВЦЭМ!$B$39:$B$782,X$119)+'СЕТ СН'!$I$12+СВЦЭМ!$D$10+'СЕТ СН'!$I$6-'СЕТ СН'!$I$22</f>
        <v>1781.97637607</v>
      </c>
      <c r="Y123" s="36">
        <f>SUMIFS(СВЦЭМ!$C$39:$C$782,СВЦЭМ!$A$39:$A$782,$A123,СВЦЭМ!$B$39:$B$782,Y$119)+'СЕТ СН'!$I$12+СВЦЭМ!$D$10+'СЕТ СН'!$I$6-'СЕТ СН'!$I$22</f>
        <v>1759.0304425500001</v>
      </c>
    </row>
    <row r="124" spans="1:27" ht="15.75" x14ac:dyDescent="0.2">
      <c r="A124" s="35">
        <f t="shared" si="3"/>
        <v>44535</v>
      </c>
      <c r="B124" s="36">
        <f>SUMIFS(СВЦЭМ!$C$39:$C$782,СВЦЭМ!$A$39:$A$782,$A124,СВЦЭМ!$B$39:$B$782,B$119)+'СЕТ СН'!$I$12+СВЦЭМ!$D$10+'СЕТ СН'!$I$6-'СЕТ СН'!$I$22</f>
        <v>1750.38888597</v>
      </c>
      <c r="C124" s="36">
        <f>SUMIFS(СВЦЭМ!$C$39:$C$782,СВЦЭМ!$A$39:$A$782,$A124,СВЦЭМ!$B$39:$B$782,C$119)+'СЕТ СН'!$I$12+СВЦЭМ!$D$10+'СЕТ СН'!$I$6-'СЕТ СН'!$I$22</f>
        <v>1770.18057071</v>
      </c>
      <c r="D124" s="36">
        <f>SUMIFS(СВЦЭМ!$C$39:$C$782,СВЦЭМ!$A$39:$A$782,$A124,СВЦЭМ!$B$39:$B$782,D$119)+'СЕТ СН'!$I$12+СВЦЭМ!$D$10+'СЕТ СН'!$I$6-'СЕТ СН'!$I$22</f>
        <v>1799.5081007700001</v>
      </c>
      <c r="E124" s="36">
        <f>SUMIFS(СВЦЭМ!$C$39:$C$782,СВЦЭМ!$A$39:$A$782,$A124,СВЦЭМ!$B$39:$B$782,E$119)+'СЕТ СН'!$I$12+СВЦЭМ!$D$10+'СЕТ СН'!$I$6-'СЕТ СН'!$I$22</f>
        <v>1808.4423751200002</v>
      </c>
      <c r="F124" s="36">
        <f>SUMIFS(СВЦЭМ!$C$39:$C$782,СВЦЭМ!$A$39:$A$782,$A124,СВЦЭМ!$B$39:$B$782,F$119)+'СЕТ СН'!$I$12+СВЦЭМ!$D$10+'СЕТ СН'!$I$6-'СЕТ СН'!$I$22</f>
        <v>1801.5316285500001</v>
      </c>
      <c r="G124" s="36">
        <f>SUMIFS(СВЦЭМ!$C$39:$C$782,СВЦЭМ!$A$39:$A$782,$A124,СВЦЭМ!$B$39:$B$782,G$119)+'СЕТ СН'!$I$12+СВЦЭМ!$D$10+'СЕТ СН'!$I$6-'СЕТ СН'!$I$22</f>
        <v>1794.6630849100002</v>
      </c>
      <c r="H124" s="36">
        <f>SUMIFS(СВЦЭМ!$C$39:$C$782,СВЦЭМ!$A$39:$A$782,$A124,СВЦЭМ!$B$39:$B$782,H$119)+'СЕТ СН'!$I$12+СВЦЭМ!$D$10+'СЕТ СН'!$I$6-'СЕТ СН'!$I$22</f>
        <v>1762.6163272200001</v>
      </c>
      <c r="I124" s="36">
        <f>SUMIFS(СВЦЭМ!$C$39:$C$782,СВЦЭМ!$A$39:$A$782,$A124,СВЦЭМ!$B$39:$B$782,I$119)+'СЕТ СН'!$I$12+СВЦЭМ!$D$10+'СЕТ СН'!$I$6-'СЕТ СН'!$I$22</f>
        <v>1753.2730257100002</v>
      </c>
      <c r="J124" s="36">
        <f>SUMIFS(СВЦЭМ!$C$39:$C$782,СВЦЭМ!$A$39:$A$782,$A124,СВЦЭМ!$B$39:$B$782,J$119)+'СЕТ СН'!$I$12+СВЦЭМ!$D$10+'СЕТ СН'!$I$6-'СЕТ СН'!$I$22</f>
        <v>1715.4700661500001</v>
      </c>
      <c r="K124" s="36">
        <f>SUMIFS(СВЦЭМ!$C$39:$C$782,СВЦЭМ!$A$39:$A$782,$A124,СВЦЭМ!$B$39:$B$782,K$119)+'СЕТ СН'!$I$12+СВЦЭМ!$D$10+'СЕТ СН'!$I$6-'СЕТ СН'!$I$22</f>
        <v>1700.3194733800001</v>
      </c>
      <c r="L124" s="36">
        <f>SUMIFS(СВЦЭМ!$C$39:$C$782,СВЦЭМ!$A$39:$A$782,$A124,СВЦЭМ!$B$39:$B$782,L$119)+'СЕТ СН'!$I$12+СВЦЭМ!$D$10+'СЕТ СН'!$I$6-'СЕТ СН'!$I$22</f>
        <v>1700.0817408200001</v>
      </c>
      <c r="M124" s="36">
        <f>SUMIFS(СВЦЭМ!$C$39:$C$782,СВЦЭМ!$A$39:$A$782,$A124,СВЦЭМ!$B$39:$B$782,M$119)+'СЕТ СН'!$I$12+СВЦЭМ!$D$10+'СЕТ СН'!$I$6-'СЕТ СН'!$I$22</f>
        <v>1727.7445617100002</v>
      </c>
      <c r="N124" s="36">
        <f>SUMIFS(СВЦЭМ!$C$39:$C$782,СВЦЭМ!$A$39:$A$782,$A124,СВЦЭМ!$B$39:$B$782,N$119)+'СЕТ СН'!$I$12+СВЦЭМ!$D$10+'СЕТ СН'!$I$6-'СЕТ СН'!$I$22</f>
        <v>1756.9475656900001</v>
      </c>
      <c r="O124" s="36">
        <f>SUMIFS(СВЦЭМ!$C$39:$C$782,СВЦЭМ!$A$39:$A$782,$A124,СВЦЭМ!$B$39:$B$782,O$119)+'СЕТ СН'!$I$12+СВЦЭМ!$D$10+'СЕТ СН'!$I$6-'СЕТ СН'!$I$22</f>
        <v>1741.44182645</v>
      </c>
      <c r="P124" s="36">
        <f>SUMIFS(СВЦЭМ!$C$39:$C$782,СВЦЭМ!$A$39:$A$782,$A124,СВЦЭМ!$B$39:$B$782,P$119)+'СЕТ СН'!$I$12+СВЦЭМ!$D$10+'СЕТ СН'!$I$6-'СЕТ СН'!$I$22</f>
        <v>1730.2367345900002</v>
      </c>
      <c r="Q124" s="36">
        <f>SUMIFS(СВЦЭМ!$C$39:$C$782,СВЦЭМ!$A$39:$A$782,$A124,СВЦЭМ!$B$39:$B$782,Q$119)+'СЕТ СН'!$I$12+СВЦЭМ!$D$10+'СЕТ СН'!$I$6-'СЕТ СН'!$I$22</f>
        <v>1732.3702131800001</v>
      </c>
      <c r="R124" s="36">
        <f>SUMIFS(СВЦЭМ!$C$39:$C$782,СВЦЭМ!$A$39:$A$782,$A124,СВЦЭМ!$B$39:$B$782,R$119)+'СЕТ СН'!$I$12+СВЦЭМ!$D$10+'СЕТ СН'!$I$6-'СЕТ СН'!$I$22</f>
        <v>1721.7022397200001</v>
      </c>
      <c r="S124" s="36">
        <f>SUMIFS(СВЦЭМ!$C$39:$C$782,СВЦЭМ!$A$39:$A$782,$A124,СВЦЭМ!$B$39:$B$782,S$119)+'СЕТ СН'!$I$12+СВЦЭМ!$D$10+'СЕТ СН'!$I$6-'СЕТ СН'!$I$22</f>
        <v>1678.275474</v>
      </c>
      <c r="T124" s="36">
        <f>SUMIFS(СВЦЭМ!$C$39:$C$782,СВЦЭМ!$A$39:$A$782,$A124,СВЦЭМ!$B$39:$B$782,T$119)+'СЕТ СН'!$I$12+СВЦЭМ!$D$10+'СЕТ СН'!$I$6-'СЕТ СН'!$I$22</f>
        <v>1688.4894954400002</v>
      </c>
      <c r="U124" s="36">
        <f>SUMIFS(СВЦЭМ!$C$39:$C$782,СВЦЭМ!$A$39:$A$782,$A124,СВЦЭМ!$B$39:$B$782,U$119)+'СЕТ СН'!$I$12+СВЦЭМ!$D$10+'СЕТ СН'!$I$6-'СЕТ СН'!$I$22</f>
        <v>1696.9502991000002</v>
      </c>
      <c r="V124" s="36">
        <f>SUMIFS(СВЦЭМ!$C$39:$C$782,СВЦЭМ!$A$39:$A$782,$A124,СВЦЭМ!$B$39:$B$782,V$119)+'СЕТ СН'!$I$12+СВЦЭМ!$D$10+'СЕТ СН'!$I$6-'СЕТ СН'!$I$22</f>
        <v>1696.83516592</v>
      </c>
      <c r="W124" s="36">
        <f>SUMIFS(СВЦЭМ!$C$39:$C$782,СВЦЭМ!$A$39:$A$782,$A124,СВЦЭМ!$B$39:$B$782,W$119)+'СЕТ СН'!$I$12+СВЦЭМ!$D$10+'СЕТ СН'!$I$6-'СЕТ СН'!$I$22</f>
        <v>1707.62198887</v>
      </c>
      <c r="X124" s="36">
        <f>SUMIFS(СВЦЭМ!$C$39:$C$782,СВЦЭМ!$A$39:$A$782,$A124,СВЦЭМ!$B$39:$B$782,X$119)+'СЕТ СН'!$I$12+СВЦЭМ!$D$10+'СЕТ СН'!$I$6-'СЕТ СН'!$I$22</f>
        <v>1728.53109425</v>
      </c>
      <c r="Y124" s="36">
        <f>SUMIFS(СВЦЭМ!$C$39:$C$782,СВЦЭМ!$A$39:$A$782,$A124,СВЦЭМ!$B$39:$B$782,Y$119)+'СЕТ СН'!$I$12+СВЦЭМ!$D$10+'СЕТ СН'!$I$6-'СЕТ СН'!$I$22</f>
        <v>1762.0241972000001</v>
      </c>
    </row>
    <row r="125" spans="1:27" ht="15.75" x14ac:dyDescent="0.2">
      <c r="A125" s="35">
        <f t="shared" si="3"/>
        <v>44536</v>
      </c>
      <c r="B125" s="36">
        <f>SUMIFS(СВЦЭМ!$C$39:$C$782,СВЦЭМ!$A$39:$A$782,$A125,СВЦЭМ!$B$39:$B$782,B$119)+'СЕТ СН'!$I$12+СВЦЭМ!$D$10+'СЕТ СН'!$I$6-'СЕТ СН'!$I$22</f>
        <v>1790.8027693800002</v>
      </c>
      <c r="C125" s="36">
        <f>SUMIFS(СВЦЭМ!$C$39:$C$782,СВЦЭМ!$A$39:$A$782,$A125,СВЦЭМ!$B$39:$B$782,C$119)+'СЕТ СН'!$I$12+СВЦЭМ!$D$10+'СЕТ СН'!$I$6-'СЕТ СН'!$I$22</f>
        <v>1807.52658081</v>
      </c>
      <c r="D125" s="36">
        <f>SUMIFS(СВЦЭМ!$C$39:$C$782,СВЦЭМ!$A$39:$A$782,$A125,СВЦЭМ!$B$39:$B$782,D$119)+'СЕТ СН'!$I$12+СВЦЭМ!$D$10+'СЕТ СН'!$I$6-'СЕТ СН'!$I$22</f>
        <v>1808.8407799200002</v>
      </c>
      <c r="E125" s="36">
        <f>SUMIFS(СВЦЭМ!$C$39:$C$782,СВЦЭМ!$A$39:$A$782,$A125,СВЦЭМ!$B$39:$B$782,E$119)+'СЕТ СН'!$I$12+СВЦЭМ!$D$10+'СЕТ СН'!$I$6-'СЕТ СН'!$I$22</f>
        <v>1817.51991761</v>
      </c>
      <c r="F125" s="36">
        <f>SUMIFS(СВЦЭМ!$C$39:$C$782,СВЦЭМ!$A$39:$A$782,$A125,СВЦЭМ!$B$39:$B$782,F$119)+'СЕТ СН'!$I$12+СВЦЭМ!$D$10+'СЕТ СН'!$I$6-'СЕТ СН'!$I$22</f>
        <v>1811.07164472</v>
      </c>
      <c r="G125" s="36">
        <f>SUMIFS(СВЦЭМ!$C$39:$C$782,СВЦЭМ!$A$39:$A$782,$A125,СВЦЭМ!$B$39:$B$782,G$119)+'СЕТ СН'!$I$12+СВЦЭМ!$D$10+'СЕТ СН'!$I$6-'СЕТ СН'!$I$22</f>
        <v>1784.89006311</v>
      </c>
      <c r="H125" s="36">
        <f>SUMIFS(СВЦЭМ!$C$39:$C$782,СВЦЭМ!$A$39:$A$782,$A125,СВЦЭМ!$B$39:$B$782,H$119)+'СЕТ СН'!$I$12+СВЦЭМ!$D$10+'СЕТ СН'!$I$6-'СЕТ СН'!$I$22</f>
        <v>1763.1173094600001</v>
      </c>
      <c r="I125" s="36">
        <f>SUMIFS(СВЦЭМ!$C$39:$C$782,СВЦЭМ!$A$39:$A$782,$A125,СВЦЭМ!$B$39:$B$782,I$119)+'СЕТ СН'!$I$12+СВЦЭМ!$D$10+'СЕТ СН'!$I$6-'СЕТ СН'!$I$22</f>
        <v>1737.9355410600001</v>
      </c>
      <c r="J125" s="36">
        <f>SUMIFS(СВЦЭМ!$C$39:$C$782,СВЦЭМ!$A$39:$A$782,$A125,СВЦЭМ!$B$39:$B$782,J$119)+'СЕТ СН'!$I$12+СВЦЭМ!$D$10+'СЕТ СН'!$I$6-'СЕТ СН'!$I$22</f>
        <v>1733.0907783600001</v>
      </c>
      <c r="K125" s="36">
        <f>SUMIFS(СВЦЭМ!$C$39:$C$782,СВЦЭМ!$A$39:$A$782,$A125,СВЦЭМ!$B$39:$B$782,K$119)+'СЕТ СН'!$I$12+СВЦЭМ!$D$10+'СЕТ СН'!$I$6-'СЕТ СН'!$I$22</f>
        <v>1752.2144788800001</v>
      </c>
      <c r="L125" s="36">
        <f>SUMIFS(СВЦЭМ!$C$39:$C$782,СВЦЭМ!$A$39:$A$782,$A125,СВЦЭМ!$B$39:$B$782,L$119)+'СЕТ СН'!$I$12+СВЦЭМ!$D$10+'СЕТ СН'!$I$6-'СЕТ СН'!$I$22</f>
        <v>1753.3194832900001</v>
      </c>
      <c r="M125" s="36">
        <f>SUMIFS(СВЦЭМ!$C$39:$C$782,СВЦЭМ!$A$39:$A$782,$A125,СВЦЭМ!$B$39:$B$782,M$119)+'СЕТ СН'!$I$12+СВЦЭМ!$D$10+'СЕТ СН'!$I$6-'СЕТ СН'!$I$22</f>
        <v>1755.33817088</v>
      </c>
      <c r="N125" s="36">
        <f>SUMIFS(СВЦЭМ!$C$39:$C$782,СВЦЭМ!$A$39:$A$782,$A125,СВЦЭМ!$B$39:$B$782,N$119)+'СЕТ СН'!$I$12+СВЦЭМ!$D$10+'СЕТ СН'!$I$6-'СЕТ СН'!$I$22</f>
        <v>1780.9144745600001</v>
      </c>
      <c r="O125" s="36">
        <f>SUMIFS(СВЦЭМ!$C$39:$C$782,СВЦЭМ!$A$39:$A$782,$A125,СВЦЭМ!$B$39:$B$782,O$119)+'СЕТ СН'!$I$12+СВЦЭМ!$D$10+'СЕТ СН'!$I$6-'СЕТ СН'!$I$22</f>
        <v>1812.67658082</v>
      </c>
      <c r="P125" s="36">
        <f>SUMIFS(СВЦЭМ!$C$39:$C$782,СВЦЭМ!$A$39:$A$782,$A125,СВЦЭМ!$B$39:$B$782,P$119)+'СЕТ СН'!$I$12+СВЦЭМ!$D$10+'СЕТ СН'!$I$6-'СЕТ СН'!$I$22</f>
        <v>1813.1320053500001</v>
      </c>
      <c r="Q125" s="36">
        <f>SUMIFS(СВЦЭМ!$C$39:$C$782,СВЦЭМ!$A$39:$A$782,$A125,СВЦЭМ!$B$39:$B$782,Q$119)+'СЕТ СН'!$I$12+СВЦЭМ!$D$10+'СЕТ СН'!$I$6-'СЕТ СН'!$I$22</f>
        <v>1804.1743665500001</v>
      </c>
      <c r="R125" s="36">
        <f>SUMIFS(СВЦЭМ!$C$39:$C$782,СВЦЭМ!$A$39:$A$782,$A125,СВЦЭМ!$B$39:$B$782,R$119)+'СЕТ СН'!$I$12+СВЦЭМ!$D$10+'СЕТ СН'!$I$6-'СЕТ СН'!$I$22</f>
        <v>1741.3237163700001</v>
      </c>
      <c r="S125" s="36">
        <f>SUMIFS(СВЦЭМ!$C$39:$C$782,СВЦЭМ!$A$39:$A$782,$A125,СВЦЭМ!$B$39:$B$782,S$119)+'СЕТ СН'!$I$12+СВЦЭМ!$D$10+'СЕТ СН'!$I$6-'СЕТ СН'!$I$22</f>
        <v>1755.64283376</v>
      </c>
      <c r="T125" s="36">
        <f>SUMIFS(СВЦЭМ!$C$39:$C$782,СВЦЭМ!$A$39:$A$782,$A125,СВЦЭМ!$B$39:$B$782,T$119)+'СЕТ СН'!$I$12+СВЦЭМ!$D$10+'СЕТ СН'!$I$6-'СЕТ СН'!$I$22</f>
        <v>1763.3113037800001</v>
      </c>
      <c r="U125" s="36">
        <f>SUMIFS(СВЦЭМ!$C$39:$C$782,СВЦЭМ!$A$39:$A$782,$A125,СВЦЭМ!$B$39:$B$782,U$119)+'СЕТ СН'!$I$12+СВЦЭМ!$D$10+'СЕТ СН'!$I$6-'СЕТ СН'!$I$22</f>
        <v>1748.2906034900002</v>
      </c>
      <c r="V125" s="36">
        <f>SUMIFS(СВЦЭМ!$C$39:$C$782,СВЦЭМ!$A$39:$A$782,$A125,СВЦЭМ!$B$39:$B$782,V$119)+'СЕТ СН'!$I$12+СВЦЭМ!$D$10+'СЕТ СН'!$I$6-'СЕТ СН'!$I$22</f>
        <v>1761.5282360800002</v>
      </c>
      <c r="W125" s="36">
        <f>SUMIFS(СВЦЭМ!$C$39:$C$782,СВЦЭМ!$A$39:$A$782,$A125,СВЦЭМ!$B$39:$B$782,W$119)+'СЕТ СН'!$I$12+СВЦЭМ!$D$10+'СЕТ СН'!$I$6-'СЕТ СН'!$I$22</f>
        <v>1756.27040465</v>
      </c>
      <c r="X125" s="36">
        <f>SUMIFS(СВЦЭМ!$C$39:$C$782,СВЦЭМ!$A$39:$A$782,$A125,СВЦЭМ!$B$39:$B$782,X$119)+'СЕТ СН'!$I$12+СВЦЭМ!$D$10+'СЕТ СН'!$I$6-'СЕТ СН'!$I$22</f>
        <v>1817.2209959500001</v>
      </c>
      <c r="Y125" s="36">
        <f>SUMIFS(СВЦЭМ!$C$39:$C$782,СВЦЭМ!$A$39:$A$782,$A125,СВЦЭМ!$B$39:$B$782,Y$119)+'СЕТ СН'!$I$12+СВЦЭМ!$D$10+'СЕТ СН'!$I$6-'СЕТ СН'!$I$22</f>
        <v>1813.2745079200001</v>
      </c>
    </row>
    <row r="126" spans="1:27" ht="15.75" x14ac:dyDescent="0.2">
      <c r="A126" s="35">
        <f t="shared" si="3"/>
        <v>44537</v>
      </c>
      <c r="B126" s="36">
        <f>SUMIFS(СВЦЭМ!$C$39:$C$782,СВЦЭМ!$A$39:$A$782,$A126,СВЦЭМ!$B$39:$B$782,B$119)+'СЕТ СН'!$I$12+СВЦЭМ!$D$10+'СЕТ СН'!$I$6-'СЕТ СН'!$I$22</f>
        <v>1818.0866520200002</v>
      </c>
      <c r="C126" s="36">
        <f>SUMIFS(СВЦЭМ!$C$39:$C$782,СВЦЭМ!$A$39:$A$782,$A126,СВЦЭМ!$B$39:$B$782,C$119)+'СЕТ СН'!$I$12+СВЦЭМ!$D$10+'СЕТ СН'!$I$6-'СЕТ СН'!$I$22</f>
        <v>1764.9520602800001</v>
      </c>
      <c r="D126" s="36">
        <f>SUMIFS(СВЦЭМ!$C$39:$C$782,СВЦЭМ!$A$39:$A$782,$A126,СВЦЭМ!$B$39:$B$782,D$119)+'СЕТ СН'!$I$12+СВЦЭМ!$D$10+'СЕТ СН'!$I$6-'СЕТ СН'!$I$22</f>
        <v>1800.08427054</v>
      </c>
      <c r="E126" s="36">
        <f>SUMIFS(СВЦЭМ!$C$39:$C$782,СВЦЭМ!$A$39:$A$782,$A126,СВЦЭМ!$B$39:$B$782,E$119)+'СЕТ СН'!$I$12+СВЦЭМ!$D$10+'СЕТ СН'!$I$6-'СЕТ СН'!$I$22</f>
        <v>1826.65382662</v>
      </c>
      <c r="F126" s="36">
        <f>SUMIFS(СВЦЭМ!$C$39:$C$782,СВЦЭМ!$A$39:$A$782,$A126,СВЦЭМ!$B$39:$B$782,F$119)+'СЕТ СН'!$I$12+СВЦЭМ!$D$10+'СЕТ СН'!$I$6-'СЕТ СН'!$I$22</f>
        <v>1816.71057767</v>
      </c>
      <c r="G126" s="36">
        <f>SUMIFS(СВЦЭМ!$C$39:$C$782,СВЦЭМ!$A$39:$A$782,$A126,СВЦЭМ!$B$39:$B$782,G$119)+'СЕТ СН'!$I$12+СВЦЭМ!$D$10+'СЕТ СН'!$I$6-'СЕТ СН'!$I$22</f>
        <v>1786.9219430600001</v>
      </c>
      <c r="H126" s="36">
        <f>SUMIFS(СВЦЭМ!$C$39:$C$782,СВЦЭМ!$A$39:$A$782,$A126,СВЦЭМ!$B$39:$B$782,H$119)+'СЕТ СН'!$I$12+СВЦЭМ!$D$10+'СЕТ СН'!$I$6-'СЕТ СН'!$I$22</f>
        <v>1753.9057953400002</v>
      </c>
      <c r="I126" s="36">
        <f>SUMIFS(СВЦЭМ!$C$39:$C$782,СВЦЭМ!$A$39:$A$782,$A126,СВЦЭМ!$B$39:$B$782,I$119)+'СЕТ СН'!$I$12+СВЦЭМ!$D$10+'СЕТ СН'!$I$6-'СЕТ СН'!$I$22</f>
        <v>1739.7225834400001</v>
      </c>
      <c r="J126" s="36">
        <f>SUMIFS(СВЦЭМ!$C$39:$C$782,СВЦЭМ!$A$39:$A$782,$A126,СВЦЭМ!$B$39:$B$782,J$119)+'СЕТ СН'!$I$12+СВЦЭМ!$D$10+'СЕТ СН'!$I$6-'СЕТ СН'!$I$22</f>
        <v>1739.91812265</v>
      </c>
      <c r="K126" s="36">
        <f>SUMIFS(СВЦЭМ!$C$39:$C$782,СВЦЭМ!$A$39:$A$782,$A126,СВЦЭМ!$B$39:$B$782,K$119)+'СЕТ СН'!$I$12+СВЦЭМ!$D$10+'СЕТ СН'!$I$6-'СЕТ СН'!$I$22</f>
        <v>1752.64498213</v>
      </c>
      <c r="L126" s="36">
        <f>SUMIFS(СВЦЭМ!$C$39:$C$782,СВЦЭМ!$A$39:$A$782,$A126,СВЦЭМ!$B$39:$B$782,L$119)+'СЕТ СН'!$I$12+СВЦЭМ!$D$10+'СЕТ СН'!$I$6-'СЕТ СН'!$I$22</f>
        <v>1770.9391101200001</v>
      </c>
      <c r="M126" s="36">
        <f>SUMIFS(СВЦЭМ!$C$39:$C$782,СВЦЭМ!$A$39:$A$782,$A126,СВЦЭМ!$B$39:$B$782,M$119)+'СЕТ СН'!$I$12+СВЦЭМ!$D$10+'СЕТ СН'!$I$6-'СЕТ СН'!$I$22</f>
        <v>1775.7174618400002</v>
      </c>
      <c r="N126" s="36">
        <f>SUMIFS(СВЦЭМ!$C$39:$C$782,СВЦЭМ!$A$39:$A$782,$A126,СВЦЭМ!$B$39:$B$782,N$119)+'СЕТ СН'!$I$12+СВЦЭМ!$D$10+'СЕТ СН'!$I$6-'СЕТ СН'!$I$22</f>
        <v>1774.5873990700002</v>
      </c>
      <c r="O126" s="36">
        <f>SUMIFS(СВЦЭМ!$C$39:$C$782,СВЦЭМ!$A$39:$A$782,$A126,СВЦЭМ!$B$39:$B$782,O$119)+'СЕТ СН'!$I$12+СВЦЭМ!$D$10+'СЕТ СН'!$I$6-'СЕТ СН'!$I$22</f>
        <v>1839.13511337</v>
      </c>
      <c r="P126" s="36">
        <f>SUMIFS(СВЦЭМ!$C$39:$C$782,СВЦЭМ!$A$39:$A$782,$A126,СВЦЭМ!$B$39:$B$782,P$119)+'СЕТ СН'!$I$12+СВЦЭМ!$D$10+'СЕТ СН'!$I$6-'СЕТ СН'!$I$22</f>
        <v>1859.50477148</v>
      </c>
      <c r="Q126" s="36">
        <f>SUMIFS(СВЦЭМ!$C$39:$C$782,СВЦЭМ!$A$39:$A$782,$A126,СВЦЭМ!$B$39:$B$782,Q$119)+'СЕТ СН'!$I$12+СВЦЭМ!$D$10+'СЕТ СН'!$I$6-'СЕТ СН'!$I$22</f>
        <v>1854.65296921</v>
      </c>
      <c r="R126" s="36">
        <f>SUMIFS(СВЦЭМ!$C$39:$C$782,СВЦЭМ!$A$39:$A$782,$A126,СВЦЭМ!$B$39:$B$782,R$119)+'СЕТ СН'!$I$12+СВЦЭМ!$D$10+'СЕТ СН'!$I$6-'СЕТ СН'!$I$22</f>
        <v>1790.1263006200002</v>
      </c>
      <c r="S126" s="36">
        <f>SUMIFS(СВЦЭМ!$C$39:$C$782,СВЦЭМ!$A$39:$A$782,$A126,СВЦЭМ!$B$39:$B$782,S$119)+'СЕТ СН'!$I$12+СВЦЭМ!$D$10+'СЕТ СН'!$I$6-'СЕТ СН'!$I$22</f>
        <v>1776.48098153</v>
      </c>
      <c r="T126" s="36">
        <f>SUMIFS(СВЦЭМ!$C$39:$C$782,СВЦЭМ!$A$39:$A$782,$A126,СВЦЭМ!$B$39:$B$782,T$119)+'СЕТ СН'!$I$12+СВЦЭМ!$D$10+'СЕТ СН'!$I$6-'СЕТ СН'!$I$22</f>
        <v>1771.12019293</v>
      </c>
      <c r="U126" s="36">
        <f>SUMIFS(СВЦЭМ!$C$39:$C$782,СВЦЭМ!$A$39:$A$782,$A126,СВЦЭМ!$B$39:$B$782,U$119)+'СЕТ СН'!$I$12+СВЦЭМ!$D$10+'СЕТ СН'!$I$6-'СЕТ СН'!$I$22</f>
        <v>1767.3436182500002</v>
      </c>
      <c r="V126" s="36">
        <f>SUMIFS(СВЦЭМ!$C$39:$C$782,СВЦЭМ!$A$39:$A$782,$A126,СВЦЭМ!$B$39:$B$782,V$119)+'СЕТ СН'!$I$12+СВЦЭМ!$D$10+'СЕТ СН'!$I$6-'СЕТ СН'!$I$22</f>
        <v>1751.5367526500002</v>
      </c>
      <c r="W126" s="36">
        <f>SUMIFS(СВЦЭМ!$C$39:$C$782,СВЦЭМ!$A$39:$A$782,$A126,СВЦЭМ!$B$39:$B$782,W$119)+'СЕТ СН'!$I$12+СВЦЭМ!$D$10+'СЕТ СН'!$I$6-'СЕТ СН'!$I$22</f>
        <v>1761.5520620000002</v>
      </c>
      <c r="X126" s="36">
        <f>SUMIFS(СВЦЭМ!$C$39:$C$782,СВЦЭМ!$A$39:$A$782,$A126,СВЦЭМ!$B$39:$B$782,X$119)+'СЕТ СН'!$I$12+СВЦЭМ!$D$10+'СЕТ СН'!$I$6-'СЕТ СН'!$I$22</f>
        <v>1770.4465828500001</v>
      </c>
      <c r="Y126" s="36">
        <f>SUMIFS(СВЦЭМ!$C$39:$C$782,СВЦЭМ!$A$39:$A$782,$A126,СВЦЭМ!$B$39:$B$782,Y$119)+'СЕТ СН'!$I$12+СВЦЭМ!$D$10+'СЕТ СН'!$I$6-'СЕТ СН'!$I$22</f>
        <v>1817.3504723200001</v>
      </c>
    </row>
    <row r="127" spans="1:27" ht="15.75" x14ac:dyDescent="0.2">
      <c r="A127" s="35">
        <f t="shared" si="3"/>
        <v>44538</v>
      </c>
      <c r="B127" s="36">
        <f>SUMIFS(СВЦЭМ!$C$39:$C$782,СВЦЭМ!$A$39:$A$782,$A127,СВЦЭМ!$B$39:$B$782,B$119)+'СЕТ СН'!$I$12+СВЦЭМ!$D$10+'СЕТ СН'!$I$6-'СЕТ СН'!$I$22</f>
        <v>1791.7238915500002</v>
      </c>
      <c r="C127" s="36">
        <f>SUMIFS(СВЦЭМ!$C$39:$C$782,СВЦЭМ!$A$39:$A$782,$A127,СВЦЭМ!$B$39:$B$782,C$119)+'СЕТ СН'!$I$12+СВЦЭМ!$D$10+'СЕТ СН'!$I$6-'СЕТ СН'!$I$22</f>
        <v>1787.9498156500001</v>
      </c>
      <c r="D127" s="36">
        <f>SUMIFS(СВЦЭМ!$C$39:$C$782,СВЦЭМ!$A$39:$A$782,$A127,СВЦЭМ!$B$39:$B$782,D$119)+'СЕТ СН'!$I$12+СВЦЭМ!$D$10+'СЕТ СН'!$I$6-'СЕТ СН'!$I$22</f>
        <v>1796.5187508400002</v>
      </c>
      <c r="E127" s="36">
        <f>SUMIFS(СВЦЭМ!$C$39:$C$782,СВЦЭМ!$A$39:$A$782,$A127,СВЦЭМ!$B$39:$B$782,E$119)+'СЕТ СН'!$I$12+СВЦЭМ!$D$10+'СЕТ СН'!$I$6-'СЕТ СН'!$I$22</f>
        <v>1808.7164279200001</v>
      </c>
      <c r="F127" s="36">
        <f>SUMIFS(СВЦЭМ!$C$39:$C$782,СВЦЭМ!$A$39:$A$782,$A127,СВЦЭМ!$B$39:$B$782,F$119)+'СЕТ СН'!$I$12+СВЦЭМ!$D$10+'СЕТ СН'!$I$6-'СЕТ СН'!$I$22</f>
        <v>1806.0717650900001</v>
      </c>
      <c r="G127" s="36">
        <f>SUMIFS(СВЦЭМ!$C$39:$C$782,СВЦЭМ!$A$39:$A$782,$A127,СВЦЭМ!$B$39:$B$782,G$119)+'СЕТ СН'!$I$12+СВЦЭМ!$D$10+'СЕТ СН'!$I$6-'СЕТ СН'!$I$22</f>
        <v>1775.0895525800001</v>
      </c>
      <c r="H127" s="36">
        <f>SUMIFS(СВЦЭМ!$C$39:$C$782,СВЦЭМ!$A$39:$A$782,$A127,СВЦЭМ!$B$39:$B$782,H$119)+'СЕТ СН'!$I$12+СВЦЭМ!$D$10+'СЕТ СН'!$I$6-'СЕТ СН'!$I$22</f>
        <v>1759.5528174200001</v>
      </c>
      <c r="I127" s="36">
        <f>SUMIFS(СВЦЭМ!$C$39:$C$782,СВЦЭМ!$A$39:$A$782,$A127,СВЦЭМ!$B$39:$B$782,I$119)+'СЕТ СН'!$I$12+СВЦЭМ!$D$10+'СЕТ СН'!$I$6-'СЕТ СН'!$I$22</f>
        <v>1738.6070170500002</v>
      </c>
      <c r="J127" s="36">
        <f>SUMIFS(СВЦЭМ!$C$39:$C$782,СВЦЭМ!$A$39:$A$782,$A127,СВЦЭМ!$B$39:$B$782,J$119)+'СЕТ СН'!$I$12+СВЦЭМ!$D$10+'СЕТ СН'!$I$6-'СЕТ СН'!$I$22</f>
        <v>1785.7477708200001</v>
      </c>
      <c r="K127" s="36">
        <f>SUMIFS(СВЦЭМ!$C$39:$C$782,СВЦЭМ!$A$39:$A$782,$A127,СВЦЭМ!$B$39:$B$782,K$119)+'СЕТ СН'!$I$12+СВЦЭМ!$D$10+'СЕТ СН'!$I$6-'СЕТ СН'!$I$22</f>
        <v>1781.4048244400001</v>
      </c>
      <c r="L127" s="36">
        <f>SUMIFS(СВЦЭМ!$C$39:$C$782,СВЦЭМ!$A$39:$A$782,$A127,СВЦЭМ!$B$39:$B$782,L$119)+'СЕТ СН'!$I$12+СВЦЭМ!$D$10+'СЕТ СН'!$I$6-'СЕТ СН'!$I$22</f>
        <v>1786.7885859200001</v>
      </c>
      <c r="M127" s="36">
        <f>SUMIFS(СВЦЭМ!$C$39:$C$782,СВЦЭМ!$A$39:$A$782,$A127,СВЦЭМ!$B$39:$B$782,M$119)+'СЕТ СН'!$I$12+СВЦЭМ!$D$10+'СЕТ СН'!$I$6-'СЕТ СН'!$I$22</f>
        <v>1782.80231415</v>
      </c>
      <c r="N127" s="36">
        <f>SUMIFS(СВЦЭМ!$C$39:$C$782,СВЦЭМ!$A$39:$A$782,$A127,СВЦЭМ!$B$39:$B$782,N$119)+'СЕТ СН'!$I$12+СВЦЭМ!$D$10+'СЕТ СН'!$I$6-'СЕТ СН'!$I$22</f>
        <v>1778.8501913900002</v>
      </c>
      <c r="O127" s="36">
        <f>SUMIFS(СВЦЭМ!$C$39:$C$782,СВЦЭМ!$A$39:$A$782,$A127,СВЦЭМ!$B$39:$B$782,O$119)+'СЕТ СН'!$I$12+СВЦЭМ!$D$10+'СЕТ СН'!$I$6-'СЕТ СН'!$I$22</f>
        <v>1775.3889630800002</v>
      </c>
      <c r="P127" s="36">
        <f>SUMIFS(СВЦЭМ!$C$39:$C$782,СВЦЭМ!$A$39:$A$782,$A127,СВЦЭМ!$B$39:$B$782,P$119)+'СЕТ СН'!$I$12+СВЦЭМ!$D$10+'СЕТ СН'!$I$6-'СЕТ СН'!$I$22</f>
        <v>1780.7931476700001</v>
      </c>
      <c r="Q127" s="36">
        <f>SUMIFS(СВЦЭМ!$C$39:$C$782,СВЦЭМ!$A$39:$A$782,$A127,СВЦЭМ!$B$39:$B$782,Q$119)+'СЕТ СН'!$I$12+СВЦЭМ!$D$10+'СЕТ СН'!$I$6-'СЕТ СН'!$I$22</f>
        <v>1764.0820744100001</v>
      </c>
      <c r="R127" s="36">
        <f>SUMIFS(СВЦЭМ!$C$39:$C$782,СВЦЭМ!$A$39:$A$782,$A127,СВЦЭМ!$B$39:$B$782,R$119)+'СЕТ СН'!$I$12+СВЦЭМ!$D$10+'СЕТ СН'!$I$6-'СЕТ СН'!$I$22</f>
        <v>1773.8165896200001</v>
      </c>
      <c r="S127" s="36">
        <f>SUMIFS(СВЦЭМ!$C$39:$C$782,СВЦЭМ!$A$39:$A$782,$A127,СВЦЭМ!$B$39:$B$782,S$119)+'СЕТ СН'!$I$12+СВЦЭМ!$D$10+'СЕТ СН'!$I$6-'СЕТ СН'!$I$22</f>
        <v>1764.2424610600001</v>
      </c>
      <c r="T127" s="36">
        <f>SUMIFS(СВЦЭМ!$C$39:$C$782,СВЦЭМ!$A$39:$A$782,$A127,СВЦЭМ!$B$39:$B$782,T$119)+'СЕТ СН'!$I$12+СВЦЭМ!$D$10+'СЕТ СН'!$I$6-'СЕТ СН'!$I$22</f>
        <v>1757.8424385100002</v>
      </c>
      <c r="U127" s="36">
        <f>SUMIFS(СВЦЭМ!$C$39:$C$782,СВЦЭМ!$A$39:$A$782,$A127,СВЦЭМ!$B$39:$B$782,U$119)+'СЕТ СН'!$I$12+СВЦЭМ!$D$10+'СЕТ СН'!$I$6-'СЕТ СН'!$I$22</f>
        <v>1803.0503166600001</v>
      </c>
      <c r="V127" s="36">
        <f>SUMIFS(СВЦЭМ!$C$39:$C$782,СВЦЭМ!$A$39:$A$782,$A127,СВЦЭМ!$B$39:$B$782,V$119)+'СЕТ СН'!$I$12+СВЦЭМ!$D$10+'СЕТ СН'!$I$6-'СЕТ СН'!$I$22</f>
        <v>1767.7442032600002</v>
      </c>
      <c r="W127" s="36">
        <f>SUMIFS(СВЦЭМ!$C$39:$C$782,СВЦЭМ!$A$39:$A$782,$A127,СВЦЭМ!$B$39:$B$782,W$119)+'СЕТ СН'!$I$12+СВЦЭМ!$D$10+'СЕТ СН'!$I$6-'СЕТ СН'!$I$22</f>
        <v>1820.3140006800002</v>
      </c>
      <c r="X127" s="36">
        <f>SUMIFS(СВЦЭМ!$C$39:$C$782,СВЦЭМ!$A$39:$A$782,$A127,СВЦЭМ!$B$39:$B$782,X$119)+'СЕТ СН'!$I$12+СВЦЭМ!$D$10+'СЕТ СН'!$I$6-'СЕТ СН'!$I$22</f>
        <v>1835.01692144</v>
      </c>
      <c r="Y127" s="36">
        <f>SUMIFS(СВЦЭМ!$C$39:$C$782,СВЦЭМ!$A$39:$A$782,$A127,СВЦЭМ!$B$39:$B$782,Y$119)+'СЕТ СН'!$I$12+СВЦЭМ!$D$10+'СЕТ СН'!$I$6-'СЕТ СН'!$I$22</f>
        <v>1842.6920717300002</v>
      </c>
    </row>
    <row r="128" spans="1:27" ht="15.75" x14ac:dyDescent="0.2">
      <c r="A128" s="35">
        <f t="shared" si="3"/>
        <v>44539</v>
      </c>
      <c r="B128" s="36">
        <f>SUMIFS(СВЦЭМ!$C$39:$C$782,СВЦЭМ!$A$39:$A$782,$A128,СВЦЭМ!$B$39:$B$782,B$119)+'СЕТ СН'!$I$12+СВЦЭМ!$D$10+'СЕТ СН'!$I$6-'СЕТ СН'!$I$22</f>
        <v>1811.3654606800001</v>
      </c>
      <c r="C128" s="36">
        <f>SUMIFS(СВЦЭМ!$C$39:$C$782,СВЦЭМ!$A$39:$A$782,$A128,СВЦЭМ!$B$39:$B$782,C$119)+'СЕТ СН'!$I$12+СВЦЭМ!$D$10+'СЕТ СН'!$I$6-'СЕТ СН'!$I$22</f>
        <v>1763.9873896700001</v>
      </c>
      <c r="D128" s="36">
        <f>SUMIFS(СВЦЭМ!$C$39:$C$782,СВЦЭМ!$A$39:$A$782,$A128,СВЦЭМ!$B$39:$B$782,D$119)+'СЕТ СН'!$I$12+СВЦЭМ!$D$10+'СЕТ СН'!$I$6-'СЕТ СН'!$I$22</f>
        <v>1772.3698760900002</v>
      </c>
      <c r="E128" s="36">
        <f>SUMIFS(СВЦЭМ!$C$39:$C$782,СВЦЭМ!$A$39:$A$782,$A128,СВЦЭМ!$B$39:$B$782,E$119)+'СЕТ СН'!$I$12+СВЦЭМ!$D$10+'СЕТ СН'!$I$6-'СЕТ СН'!$I$22</f>
        <v>1784.0206015400001</v>
      </c>
      <c r="F128" s="36">
        <f>SUMIFS(СВЦЭМ!$C$39:$C$782,СВЦЭМ!$A$39:$A$782,$A128,СВЦЭМ!$B$39:$B$782,F$119)+'СЕТ СН'!$I$12+СВЦЭМ!$D$10+'СЕТ СН'!$I$6-'СЕТ СН'!$I$22</f>
        <v>1789.01748159</v>
      </c>
      <c r="G128" s="36">
        <f>SUMIFS(СВЦЭМ!$C$39:$C$782,СВЦЭМ!$A$39:$A$782,$A128,СВЦЭМ!$B$39:$B$782,G$119)+'СЕТ СН'!$I$12+СВЦЭМ!$D$10+'СЕТ СН'!$I$6-'СЕТ СН'!$I$22</f>
        <v>1755.5814954800001</v>
      </c>
      <c r="H128" s="36">
        <f>SUMIFS(СВЦЭМ!$C$39:$C$782,СВЦЭМ!$A$39:$A$782,$A128,СВЦЭМ!$B$39:$B$782,H$119)+'СЕТ СН'!$I$12+СВЦЭМ!$D$10+'СЕТ СН'!$I$6-'СЕТ СН'!$I$22</f>
        <v>1737.00682721</v>
      </c>
      <c r="I128" s="36">
        <f>SUMIFS(СВЦЭМ!$C$39:$C$782,СВЦЭМ!$A$39:$A$782,$A128,СВЦЭМ!$B$39:$B$782,I$119)+'СЕТ СН'!$I$12+СВЦЭМ!$D$10+'СЕТ СН'!$I$6-'СЕТ СН'!$I$22</f>
        <v>1728.80007471</v>
      </c>
      <c r="J128" s="36">
        <f>SUMIFS(СВЦЭМ!$C$39:$C$782,СВЦЭМ!$A$39:$A$782,$A128,СВЦЭМ!$B$39:$B$782,J$119)+'СЕТ СН'!$I$12+СВЦЭМ!$D$10+'СЕТ СН'!$I$6-'СЕТ СН'!$I$22</f>
        <v>1757.6385908300001</v>
      </c>
      <c r="K128" s="36">
        <f>SUMIFS(СВЦЭМ!$C$39:$C$782,СВЦЭМ!$A$39:$A$782,$A128,СВЦЭМ!$B$39:$B$782,K$119)+'СЕТ СН'!$I$12+СВЦЭМ!$D$10+'СЕТ СН'!$I$6-'СЕТ СН'!$I$22</f>
        <v>1779.7205750500002</v>
      </c>
      <c r="L128" s="36">
        <f>SUMIFS(СВЦЭМ!$C$39:$C$782,СВЦЭМ!$A$39:$A$782,$A128,СВЦЭМ!$B$39:$B$782,L$119)+'СЕТ СН'!$I$12+СВЦЭМ!$D$10+'СЕТ СН'!$I$6-'СЕТ СН'!$I$22</f>
        <v>1774.02604707</v>
      </c>
      <c r="M128" s="36">
        <f>SUMIFS(СВЦЭМ!$C$39:$C$782,СВЦЭМ!$A$39:$A$782,$A128,СВЦЭМ!$B$39:$B$782,M$119)+'СЕТ СН'!$I$12+СВЦЭМ!$D$10+'СЕТ СН'!$I$6-'СЕТ СН'!$I$22</f>
        <v>1757.60025062</v>
      </c>
      <c r="N128" s="36">
        <f>SUMIFS(СВЦЭМ!$C$39:$C$782,СВЦЭМ!$A$39:$A$782,$A128,СВЦЭМ!$B$39:$B$782,N$119)+'СЕТ СН'!$I$12+СВЦЭМ!$D$10+'СЕТ СН'!$I$6-'СЕТ СН'!$I$22</f>
        <v>1796.9365161600001</v>
      </c>
      <c r="O128" s="36">
        <f>SUMIFS(СВЦЭМ!$C$39:$C$782,СВЦЭМ!$A$39:$A$782,$A128,СВЦЭМ!$B$39:$B$782,O$119)+'СЕТ СН'!$I$12+СВЦЭМ!$D$10+'СЕТ СН'!$I$6-'СЕТ СН'!$I$22</f>
        <v>1787.0253258800001</v>
      </c>
      <c r="P128" s="36">
        <f>SUMIFS(СВЦЭМ!$C$39:$C$782,СВЦЭМ!$A$39:$A$782,$A128,СВЦЭМ!$B$39:$B$782,P$119)+'СЕТ СН'!$I$12+СВЦЭМ!$D$10+'СЕТ СН'!$I$6-'СЕТ СН'!$I$22</f>
        <v>1786.9679333400002</v>
      </c>
      <c r="Q128" s="36">
        <f>SUMIFS(СВЦЭМ!$C$39:$C$782,СВЦЭМ!$A$39:$A$782,$A128,СВЦЭМ!$B$39:$B$782,Q$119)+'СЕТ СН'!$I$12+СВЦЭМ!$D$10+'СЕТ СН'!$I$6-'СЕТ СН'!$I$22</f>
        <v>1785.0879228800002</v>
      </c>
      <c r="R128" s="36">
        <f>SUMIFS(СВЦЭМ!$C$39:$C$782,СВЦЭМ!$A$39:$A$782,$A128,СВЦЭМ!$B$39:$B$782,R$119)+'СЕТ СН'!$I$12+СВЦЭМ!$D$10+'СЕТ СН'!$I$6-'СЕТ СН'!$I$22</f>
        <v>1777.3340532700001</v>
      </c>
      <c r="S128" s="36">
        <f>SUMIFS(СВЦЭМ!$C$39:$C$782,СВЦЭМ!$A$39:$A$782,$A128,СВЦЭМ!$B$39:$B$782,S$119)+'СЕТ СН'!$I$12+СВЦЭМ!$D$10+'СЕТ СН'!$I$6-'СЕТ СН'!$I$22</f>
        <v>1780.7045127800002</v>
      </c>
      <c r="T128" s="36">
        <f>SUMIFS(СВЦЭМ!$C$39:$C$782,СВЦЭМ!$A$39:$A$782,$A128,СВЦЭМ!$B$39:$B$782,T$119)+'СЕТ СН'!$I$12+СВЦЭМ!$D$10+'СЕТ СН'!$I$6-'СЕТ СН'!$I$22</f>
        <v>1779.2795949600002</v>
      </c>
      <c r="U128" s="36">
        <f>SUMIFS(СВЦЭМ!$C$39:$C$782,СВЦЭМ!$A$39:$A$782,$A128,СВЦЭМ!$B$39:$B$782,U$119)+'СЕТ СН'!$I$12+СВЦЭМ!$D$10+'СЕТ СН'!$I$6-'СЕТ СН'!$I$22</f>
        <v>1788.8418844100001</v>
      </c>
      <c r="V128" s="36">
        <f>SUMIFS(СВЦЭМ!$C$39:$C$782,СВЦЭМ!$A$39:$A$782,$A128,СВЦЭМ!$B$39:$B$782,V$119)+'СЕТ СН'!$I$12+СВЦЭМ!$D$10+'СЕТ СН'!$I$6-'СЕТ СН'!$I$22</f>
        <v>1793.3325945600002</v>
      </c>
      <c r="W128" s="36">
        <f>SUMIFS(СВЦЭМ!$C$39:$C$782,СВЦЭМ!$A$39:$A$782,$A128,СВЦЭМ!$B$39:$B$782,W$119)+'СЕТ СН'!$I$12+СВЦЭМ!$D$10+'СЕТ СН'!$I$6-'СЕТ СН'!$I$22</f>
        <v>1788.1856545400001</v>
      </c>
      <c r="X128" s="36">
        <f>SUMIFS(СВЦЭМ!$C$39:$C$782,СВЦЭМ!$A$39:$A$782,$A128,СВЦЭМ!$B$39:$B$782,X$119)+'СЕТ СН'!$I$12+СВЦЭМ!$D$10+'СЕТ СН'!$I$6-'СЕТ СН'!$I$22</f>
        <v>1785.79552513</v>
      </c>
      <c r="Y128" s="36">
        <f>SUMIFS(СВЦЭМ!$C$39:$C$782,СВЦЭМ!$A$39:$A$782,$A128,СВЦЭМ!$B$39:$B$782,Y$119)+'СЕТ СН'!$I$12+СВЦЭМ!$D$10+'СЕТ СН'!$I$6-'СЕТ СН'!$I$22</f>
        <v>1804.3483618800001</v>
      </c>
    </row>
    <row r="129" spans="1:25" ht="15.75" x14ac:dyDescent="0.2">
      <c r="A129" s="35">
        <f t="shared" si="3"/>
        <v>44540</v>
      </c>
      <c r="B129" s="36">
        <f>SUMIFS(СВЦЭМ!$C$39:$C$782,СВЦЭМ!$A$39:$A$782,$A129,СВЦЭМ!$B$39:$B$782,B$119)+'СЕТ СН'!$I$12+СВЦЭМ!$D$10+'СЕТ СН'!$I$6-'СЕТ СН'!$I$22</f>
        <v>1837.9024407200002</v>
      </c>
      <c r="C129" s="36">
        <f>SUMIFS(СВЦЭМ!$C$39:$C$782,СВЦЭМ!$A$39:$A$782,$A129,СВЦЭМ!$B$39:$B$782,C$119)+'СЕТ СН'!$I$12+СВЦЭМ!$D$10+'СЕТ СН'!$I$6-'СЕТ СН'!$I$22</f>
        <v>1831.7803374900002</v>
      </c>
      <c r="D129" s="36">
        <f>SUMIFS(СВЦЭМ!$C$39:$C$782,СВЦЭМ!$A$39:$A$782,$A129,СВЦЭМ!$B$39:$B$782,D$119)+'СЕТ СН'!$I$12+СВЦЭМ!$D$10+'СЕТ СН'!$I$6-'СЕТ СН'!$I$22</f>
        <v>1834.5068768600001</v>
      </c>
      <c r="E129" s="36">
        <f>SUMIFS(СВЦЭМ!$C$39:$C$782,СВЦЭМ!$A$39:$A$782,$A129,СВЦЭМ!$B$39:$B$782,E$119)+'СЕТ СН'!$I$12+СВЦЭМ!$D$10+'СЕТ СН'!$I$6-'СЕТ СН'!$I$22</f>
        <v>1834.6966441700001</v>
      </c>
      <c r="F129" s="36">
        <f>SUMIFS(СВЦЭМ!$C$39:$C$782,СВЦЭМ!$A$39:$A$782,$A129,СВЦЭМ!$B$39:$B$782,F$119)+'СЕТ СН'!$I$12+СВЦЭМ!$D$10+'СЕТ СН'!$I$6-'СЕТ СН'!$I$22</f>
        <v>1823.39592221</v>
      </c>
      <c r="G129" s="36">
        <f>SUMIFS(СВЦЭМ!$C$39:$C$782,СВЦЭМ!$A$39:$A$782,$A129,СВЦЭМ!$B$39:$B$782,G$119)+'СЕТ СН'!$I$12+СВЦЭМ!$D$10+'СЕТ СН'!$I$6-'СЕТ СН'!$I$22</f>
        <v>1797.4911376300001</v>
      </c>
      <c r="H129" s="36">
        <f>SUMIFS(СВЦЭМ!$C$39:$C$782,СВЦЭМ!$A$39:$A$782,$A129,СВЦЭМ!$B$39:$B$782,H$119)+'СЕТ СН'!$I$12+СВЦЭМ!$D$10+'СЕТ СН'!$I$6-'СЕТ СН'!$I$22</f>
        <v>1759.36344037</v>
      </c>
      <c r="I129" s="36">
        <f>SUMIFS(СВЦЭМ!$C$39:$C$782,СВЦЭМ!$A$39:$A$782,$A129,СВЦЭМ!$B$39:$B$782,I$119)+'СЕТ СН'!$I$12+СВЦЭМ!$D$10+'СЕТ СН'!$I$6-'СЕТ СН'!$I$22</f>
        <v>1757.2844960700002</v>
      </c>
      <c r="J129" s="36">
        <f>SUMIFS(СВЦЭМ!$C$39:$C$782,СВЦЭМ!$A$39:$A$782,$A129,СВЦЭМ!$B$39:$B$782,J$119)+'СЕТ СН'!$I$12+СВЦЭМ!$D$10+'СЕТ СН'!$I$6-'СЕТ СН'!$I$22</f>
        <v>1735.6461625200002</v>
      </c>
      <c r="K129" s="36">
        <f>SUMIFS(СВЦЭМ!$C$39:$C$782,СВЦЭМ!$A$39:$A$782,$A129,СВЦЭМ!$B$39:$B$782,K$119)+'СЕТ СН'!$I$12+СВЦЭМ!$D$10+'СЕТ СН'!$I$6-'СЕТ СН'!$I$22</f>
        <v>1756.5873469100002</v>
      </c>
      <c r="L129" s="36">
        <f>SUMIFS(СВЦЭМ!$C$39:$C$782,СВЦЭМ!$A$39:$A$782,$A129,СВЦЭМ!$B$39:$B$782,L$119)+'СЕТ СН'!$I$12+СВЦЭМ!$D$10+'СЕТ СН'!$I$6-'СЕТ СН'!$I$22</f>
        <v>1777.6734930100001</v>
      </c>
      <c r="M129" s="36">
        <f>SUMIFS(СВЦЭМ!$C$39:$C$782,СВЦЭМ!$A$39:$A$782,$A129,СВЦЭМ!$B$39:$B$782,M$119)+'СЕТ СН'!$I$12+СВЦЭМ!$D$10+'СЕТ СН'!$I$6-'СЕТ СН'!$I$22</f>
        <v>1789.5242742700002</v>
      </c>
      <c r="N129" s="36">
        <f>SUMIFS(СВЦЭМ!$C$39:$C$782,СВЦЭМ!$A$39:$A$782,$A129,СВЦЭМ!$B$39:$B$782,N$119)+'СЕТ СН'!$I$12+СВЦЭМ!$D$10+'СЕТ СН'!$I$6-'СЕТ СН'!$I$22</f>
        <v>1828.6544307600002</v>
      </c>
      <c r="O129" s="36">
        <f>SUMIFS(СВЦЭМ!$C$39:$C$782,СВЦЭМ!$A$39:$A$782,$A129,СВЦЭМ!$B$39:$B$782,O$119)+'СЕТ СН'!$I$12+СВЦЭМ!$D$10+'СЕТ СН'!$I$6-'СЕТ СН'!$I$22</f>
        <v>1814.9589405600002</v>
      </c>
      <c r="P129" s="36">
        <f>SUMIFS(СВЦЭМ!$C$39:$C$782,СВЦЭМ!$A$39:$A$782,$A129,СВЦЭМ!$B$39:$B$782,P$119)+'СЕТ СН'!$I$12+СВЦЭМ!$D$10+'СЕТ СН'!$I$6-'СЕТ СН'!$I$22</f>
        <v>1805.99054832</v>
      </c>
      <c r="Q129" s="36">
        <f>SUMIFS(СВЦЭМ!$C$39:$C$782,СВЦЭМ!$A$39:$A$782,$A129,СВЦЭМ!$B$39:$B$782,Q$119)+'СЕТ СН'!$I$12+СВЦЭМ!$D$10+'СЕТ СН'!$I$6-'СЕТ СН'!$I$22</f>
        <v>1799.93283477</v>
      </c>
      <c r="R129" s="36">
        <f>SUMIFS(СВЦЭМ!$C$39:$C$782,СВЦЭМ!$A$39:$A$782,$A129,СВЦЭМ!$B$39:$B$782,R$119)+'СЕТ СН'!$I$12+СВЦЭМ!$D$10+'СЕТ СН'!$I$6-'СЕТ СН'!$I$22</f>
        <v>1789.3985516100001</v>
      </c>
      <c r="S129" s="36">
        <f>SUMIFS(СВЦЭМ!$C$39:$C$782,СВЦЭМ!$A$39:$A$782,$A129,СВЦЭМ!$B$39:$B$782,S$119)+'СЕТ СН'!$I$12+СВЦЭМ!$D$10+'СЕТ СН'!$I$6-'СЕТ СН'!$I$22</f>
        <v>1759.76428306</v>
      </c>
      <c r="T129" s="36">
        <f>SUMIFS(СВЦЭМ!$C$39:$C$782,СВЦЭМ!$A$39:$A$782,$A129,СВЦЭМ!$B$39:$B$782,T$119)+'СЕТ СН'!$I$12+СВЦЭМ!$D$10+'СЕТ СН'!$I$6-'СЕТ СН'!$I$22</f>
        <v>1756.0186660500001</v>
      </c>
      <c r="U129" s="36">
        <f>SUMIFS(СВЦЭМ!$C$39:$C$782,СВЦЭМ!$A$39:$A$782,$A129,СВЦЭМ!$B$39:$B$782,U$119)+'СЕТ СН'!$I$12+СВЦЭМ!$D$10+'СЕТ СН'!$I$6-'СЕТ СН'!$I$22</f>
        <v>1757.8848340000002</v>
      </c>
      <c r="V129" s="36">
        <f>SUMIFS(СВЦЭМ!$C$39:$C$782,СВЦЭМ!$A$39:$A$782,$A129,СВЦЭМ!$B$39:$B$782,V$119)+'СЕТ СН'!$I$12+СВЦЭМ!$D$10+'СЕТ СН'!$I$6-'СЕТ СН'!$I$22</f>
        <v>1764.77006009</v>
      </c>
      <c r="W129" s="36">
        <f>SUMIFS(СВЦЭМ!$C$39:$C$782,СВЦЭМ!$A$39:$A$782,$A129,СВЦЭМ!$B$39:$B$782,W$119)+'СЕТ СН'!$I$12+СВЦЭМ!$D$10+'СЕТ СН'!$I$6-'СЕТ СН'!$I$22</f>
        <v>1781.7220655400001</v>
      </c>
      <c r="X129" s="36">
        <f>SUMIFS(СВЦЭМ!$C$39:$C$782,СВЦЭМ!$A$39:$A$782,$A129,СВЦЭМ!$B$39:$B$782,X$119)+'СЕТ СН'!$I$12+СВЦЭМ!$D$10+'СЕТ СН'!$I$6-'СЕТ СН'!$I$22</f>
        <v>1772.8486286100001</v>
      </c>
      <c r="Y129" s="36">
        <f>SUMIFS(СВЦЭМ!$C$39:$C$782,СВЦЭМ!$A$39:$A$782,$A129,СВЦЭМ!$B$39:$B$782,Y$119)+'СЕТ СН'!$I$12+СВЦЭМ!$D$10+'СЕТ СН'!$I$6-'СЕТ СН'!$I$22</f>
        <v>1819.5075860100001</v>
      </c>
    </row>
    <row r="130" spans="1:25" ht="15.75" x14ac:dyDescent="0.2">
      <c r="A130" s="35">
        <f t="shared" si="3"/>
        <v>44541</v>
      </c>
      <c r="B130" s="36">
        <f>SUMIFS(СВЦЭМ!$C$39:$C$782,СВЦЭМ!$A$39:$A$782,$A130,СВЦЭМ!$B$39:$B$782,B$119)+'СЕТ СН'!$I$12+СВЦЭМ!$D$10+'СЕТ СН'!$I$6-'СЕТ СН'!$I$22</f>
        <v>1840.4924216500001</v>
      </c>
      <c r="C130" s="36">
        <f>SUMIFS(СВЦЭМ!$C$39:$C$782,СВЦЭМ!$A$39:$A$782,$A130,СВЦЭМ!$B$39:$B$782,C$119)+'СЕТ СН'!$I$12+СВЦЭМ!$D$10+'СЕТ СН'!$I$6-'СЕТ СН'!$I$22</f>
        <v>1828.7917515600002</v>
      </c>
      <c r="D130" s="36">
        <f>SUMIFS(СВЦЭМ!$C$39:$C$782,СВЦЭМ!$A$39:$A$782,$A130,СВЦЭМ!$B$39:$B$782,D$119)+'СЕТ СН'!$I$12+СВЦЭМ!$D$10+'СЕТ СН'!$I$6-'СЕТ СН'!$I$22</f>
        <v>1833.24359402</v>
      </c>
      <c r="E130" s="36">
        <f>SUMIFS(СВЦЭМ!$C$39:$C$782,СВЦЭМ!$A$39:$A$782,$A130,СВЦЭМ!$B$39:$B$782,E$119)+'СЕТ СН'!$I$12+СВЦЭМ!$D$10+'СЕТ СН'!$I$6-'СЕТ СН'!$I$22</f>
        <v>1835.5035096500001</v>
      </c>
      <c r="F130" s="36">
        <f>SUMIFS(СВЦЭМ!$C$39:$C$782,СВЦЭМ!$A$39:$A$782,$A130,СВЦЭМ!$B$39:$B$782,F$119)+'СЕТ СН'!$I$12+СВЦЭМ!$D$10+'СЕТ СН'!$I$6-'СЕТ СН'!$I$22</f>
        <v>1824.4306671300001</v>
      </c>
      <c r="G130" s="36">
        <f>SUMIFS(СВЦЭМ!$C$39:$C$782,СВЦЭМ!$A$39:$A$782,$A130,СВЦЭМ!$B$39:$B$782,G$119)+'СЕТ СН'!$I$12+СВЦЭМ!$D$10+'СЕТ СН'!$I$6-'СЕТ СН'!$I$22</f>
        <v>1811.4412948600002</v>
      </c>
      <c r="H130" s="36">
        <f>SUMIFS(СВЦЭМ!$C$39:$C$782,СВЦЭМ!$A$39:$A$782,$A130,СВЦЭМ!$B$39:$B$782,H$119)+'СЕТ СН'!$I$12+СВЦЭМ!$D$10+'СЕТ СН'!$I$6-'СЕТ СН'!$I$22</f>
        <v>1789.67541942</v>
      </c>
      <c r="I130" s="36">
        <f>SUMIFS(СВЦЭМ!$C$39:$C$782,СВЦЭМ!$A$39:$A$782,$A130,СВЦЭМ!$B$39:$B$782,I$119)+'СЕТ СН'!$I$12+СВЦЭМ!$D$10+'СЕТ СН'!$I$6-'СЕТ СН'!$I$22</f>
        <v>1763.03243937</v>
      </c>
      <c r="J130" s="36">
        <f>SUMIFS(СВЦЭМ!$C$39:$C$782,СВЦЭМ!$A$39:$A$782,$A130,СВЦЭМ!$B$39:$B$782,J$119)+'СЕТ СН'!$I$12+СВЦЭМ!$D$10+'СЕТ СН'!$I$6-'СЕТ СН'!$I$22</f>
        <v>1738.6782446700001</v>
      </c>
      <c r="K130" s="36">
        <f>SUMIFS(СВЦЭМ!$C$39:$C$782,СВЦЭМ!$A$39:$A$782,$A130,СВЦЭМ!$B$39:$B$782,K$119)+'СЕТ СН'!$I$12+СВЦЭМ!$D$10+'СЕТ СН'!$I$6-'СЕТ СН'!$I$22</f>
        <v>1727.6361416100001</v>
      </c>
      <c r="L130" s="36">
        <f>SUMIFS(СВЦЭМ!$C$39:$C$782,СВЦЭМ!$A$39:$A$782,$A130,СВЦЭМ!$B$39:$B$782,L$119)+'СЕТ СН'!$I$12+СВЦЭМ!$D$10+'СЕТ СН'!$I$6-'СЕТ СН'!$I$22</f>
        <v>1737.7189187700001</v>
      </c>
      <c r="M130" s="36">
        <f>SUMIFS(СВЦЭМ!$C$39:$C$782,СВЦЭМ!$A$39:$A$782,$A130,СВЦЭМ!$B$39:$B$782,M$119)+'СЕТ СН'!$I$12+СВЦЭМ!$D$10+'СЕТ СН'!$I$6-'СЕТ СН'!$I$22</f>
        <v>1743.0001363800002</v>
      </c>
      <c r="N130" s="36">
        <f>SUMIFS(СВЦЭМ!$C$39:$C$782,СВЦЭМ!$A$39:$A$782,$A130,СВЦЭМ!$B$39:$B$782,N$119)+'СЕТ СН'!$I$12+СВЦЭМ!$D$10+'СЕТ СН'!$I$6-'СЕТ СН'!$I$22</f>
        <v>1794.406557</v>
      </c>
      <c r="O130" s="36">
        <f>SUMIFS(СВЦЭМ!$C$39:$C$782,СВЦЭМ!$A$39:$A$782,$A130,СВЦЭМ!$B$39:$B$782,O$119)+'СЕТ СН'!$I$12+СВЦЭМ!$D$10+'СЕТ СН'!$I$6-'СЕТ СН'!$I$22</f>
        <v>1816.63945218</v>
      </c>
      <c r="P130" s="36">
        <f>SUMIFS(СВЦЭМ!$C$39:$C$782,СВЦЭМ!$A$39:$A$782,$A130,СВЦЭМ!$B$39:$B$782,P$119)+'СЕТ СН'!$I$12+СВЦЭМ!$D$10+'СЕТ СН'!$I$6-'СЕТ СН'!$I$22</f>
        <v>1819.2778752200002</v>
      </c>
      <c r="Q130" s="36">
        <f>SUMIFS(СВЦЭМ!$C$39:$C$782,СВЦЭМ!$A$39:$A$782,$A130,СВЦЭМ!$B$39:$B$782,Q$119)+'СЕТ СН'!$I$12+СВЦЭМ!$D$10+'СЕТ СН'!$I$6-'СЕТ СН'!$I$22</f>
        <v>1812.3596491400001</v>
      </c>
      <c r="R130" s="36">
        <f>SUMIFS(СВЦЭМ!$C$39:$C$782,СВЦЭМ!$A$39:$A$782,$A130,СВЦЭМ!$B$39:$B$782,R$119)+'СЕТ СН'!$I$12+СВЦЭМ!$D$10+'СЕТ СН'!$I$6-'СЕТ СН'!$I$22</f>
        <v>1794.0167334600001</v>
      </c>
      <c r="S130" s="36">
        <f>SUMIFS(СВЦЭМ!$C$39:$C$782,СВЦЭМ!$A$39:$A$782,$A130,СВЦЭМ!$B$39:$B$782,S$119)+'СЕТ СН'!$I$12+СВЦЭМ!$D$10+'СЕТ СН'!$I$6-'СЕТ СН'!$I$22</f>
        <v>1725.00787528</v>
      </c>
      <c r="T130" s="36">
        <f>SUMIFS(СВЦЭМ!$C$39:$C$782,СВЦЭМ!$A$39:$A$782,$A130,СВЦЭМ!$B$39:$B$782,T$119)+'СЕТ СН'!$I$12+СВЦЭМ!$D$10+'СЕТ СН'!$I$6-'СЕТ СН'!$I$22</f>
        <v>1752.87278272</v>
      </c>
      <c r="U130" s="36">
        <f>SUMIFS(СВЦЭМ!$C$39:$C$782,СВЦЭМ!$A$39:$A$782,$A130,СВЦЭМ!$B$39:$B$782,U$119)+'СЕТ СН'!$I$12+СВЦЭМ!$D$10+'СЕТ СН'!$I$6-'СЕТ СН'!$I$22</f>
        <v>1739.5107071900002</v>
      </c>
      <c r="V130" s="36">
        <f>SUMIFS(СВЦЭМ!$C$39:$C$782,СВЦЭМ!$A$39:$A$782,$A130,СВЦЭМ!$B$39:$B$782,V$119)+'СЕТ СН'!$I$12+СВЦЭМ!$D$10+'СЕТ СН'!$I$6-'СЕТ СН'!$I$22</f>
        <v>1745.3274600300001</v>
      </c>
      <c r="W130" s="36">
        <f>SUMIFS(СВЦЭМ!$C$39:$C$782,СВЦЭМ!$A$39:$A$782,$A130,СВЦЭМ!$B$39:$B$782,W$119)+'СЕТ СН'!$I$12+СВЦЭМ!$D$10+'СЕТ СН'!$I$6-'СЕТ СН'!$I$22</f>
        <v>1795.0653952100001</v>
      </c>
      <c r="X130" s="36">
        <f>SUMIFS(СВЦЭМ!$C$39:$C$782,СВЦЭМ!$A$39:$A$782,$A130,СВЦЭМ!$B$39:$B$782,X$119)+'СЕТ СН'!$I$12+СВЦЭМ!$D$10+'СЕТ СН'!$I$6-'СЕТ СН'!$I$22</f>
        <v>1814.0780725000002</v>
      </c>
      <c r="Y130" s="36">
        <f>SUMIFS(СВЦЭМ!$C$39:$C$782,СВЦЭМ!$A$39:$A$782,$A130,СВЦЭМ!$B$39:$B$782,Y$119)+'СЕТ СН'!$I$12+СВЦЭМ!$D$10+'СЕТ СН'!$I$6-'СЕТ СН'!$I$22</f>
        <v>1816.6091357400001</v>
      </c>
    </row>
    <row r="131" spans="1:25" ht="15.75" x14ac:dyDescent="0.2">
      <c r="A131" s="35">
        <f t="shared" si="3"/>
        <v>44542</v>
      </c>
      <c r="B131" s="36">
        <f>SUMIFS(СВЦЭМ!$C$39:$C$782,СВЦЭМ!$A$39:$A$782,$A131,СВЦЭМ!$B$39:$B$782,B$119)+'СЕТ СН'!$I$12+СВЦЭМ!$D$10+'СЕТ СН'!$I$6-'СЕТ СН'!$I$22</f>
        <v>1793.1695558800002</v>
      </c>
      <c r="C131" s="36">
        <f>SUMIFS(СВЦЭМ!$C$39:$C$782,СВЦЭМ!$A$39:$A$782,$A131,СВЦЭМ!$B$39:$B$782,C$119)+'СЕТ СН'!$I$12+СВЦЭМ!$D$10+'СЕТ СН'!$I$6-'СЕТ СН'!$I$22</f>
        <v>1821.0232429</v>
      </c>
      <c r="D131" s="36">
        <f>SUMIFS(СВЦЭМ!$C$39:$C$782,СВЦЭМ!$A$39:$A$782,$A131,СВЦЭМ!$B$39:$B$782,D$119)+'СЕТ СН'!$I$12+СВЦЭМ!$D$10+'СЕТ СН'!$I$6-'СЕТ СН'!$I$22</f>
        <v>1847.8533784200001</v>
      </c>
      <c r="E131" s="36">
        <f>SUMIFS(СВЦЭМ!$C$39:$C$782,СВЦЭМ!$A$39:$A$782,$A131,СВЦЭМ!$B$39:$B$782,E$119)+'СЕТ СН'!$I$12+СВЦЭМ!$D$10+'СЕТ СН'!$I$6-'СЕТ СН'!$I$22</f>
        <v>1847.56327816</v>
      </c>
      <c r="F131" s="36">
        <f>SUMIFS(СВЦЭМ!$C$39:$C$782,СВЦЭМ!$A$39:$A$782,$A131,СВЦЭМ!$B$39:$B$782,F$119)+'СЕТ СН'!$I$12+СВЦЭМ!$D$10+'СЕТ СН'!$I$6-'СЕТ СН'!$I$22</f>
        <v>1839.7465994600002</v>
      </c>
      <c r="G131" s="36">
        <f>SUMIFS(СВЦЭМ!$C$39:$C$782,СВЦЭМ!$A$39:$A$782,$A131,СВЦЭМ!$B$39:$B$782,G$119)+'СЕТ СН'!$I$12+СВЦЭМ!$D$10+'СЕТ СН'!$I$6-'СЕТ СН'!$I$22</f>
        <v>1833.0398918800001</v>
      </c>
      <c r="H131" s="36">
        <f>SUMIFS(СВЦЭМ!$C$39:$C$782,СВЦЭМ!$A$39:$A$782,$A131,СВЦЭМ!$B$39:$B$782,H$119)+'СЕТ СН'!$I$12+СВЦЭМ!$D$10+'СЕТ СН'!$I$6-'СЕТ СН'!$I$22</f>
        <v>1808.34184424</v>
      </c>
      <c r="I131" s="36">
        <f>SUMIFS(СВЦЭМ!$C$39:$C$782,СВЦЭМ!$A$39:$A$782,$A131,СВЦЭМ!$B$39:$B$782,I$119)+'СЕТ СН'!$I$12+СВЦЭМ!$D$10+'СЕТ СН'!$I$6-'СЕТ СН'!$I$22</f>
        <v>1817.53474873</v>
      </c>
      <c r="J131" s="36">
        <f>SUMIFS(СВЦЭМ!$C$39:$C$782,СВЦЭМ!$A$39:$A$782,$A131,СВЦЭМ!$B$39:$B$782,J$119)+'СЕТ СН'!$I$12+СВЦЭМ!$D$10+'СЕТ СН'!$I$6-'СЕТ СН'!$I$22</f>
        <v>1786.5832671300002</v>
      </c>
      <c r="K131" s="36">
        <f>SUMIFS(СВЦЭМ!$C$39:$C$782,СВЦЭМ!$A$39:$A$782,$A131,СВЦЭМ!$B$39:$B$782,K$119)+'СЕТ СН'!$I$12+СВЦЭМ!$D$10+'СЕТ СН'!$I$6-'СЕТ СН'!$I$22</f>
        <v>1761.1463100600001</v>
      </c>
      <c r="L131" s="36">
        <f>SUMIFS(СВЦЭМ!$C$39:$C$782,СВЦЭМ!$A$39:$A$782,$A131,СВЦЭМ!$B$39:$B$782,L$119)+'СЕТ СН'!$I$12+СВЦЭМ!$D$10+'СЕТ СН'!$I$6-'СЕТ СН'!$I$22</f>
        <v>1763.8661913800001</v>
      </c>
      <c r="M131" s="36">
        <f>SUMIFS(СВЦЭМ!$C$39:$C$782,СВЦЭМ!$A$39:$A$782,$A131,СВЦЭМ!$B$39:$B$782,M$119)+'СЕТ СН'!$I$12+СВЦЭМ!$D$10+'СЕТ СН'!$I$6-'СЕТ СН'!$I$22</f>
        <v>1776.9556474400001</v>
      </c>
      <c r="N131" s="36">
        <f>SUMIFS(СВЦЭМ!$C$39:$C$782,СВЦЭМ!$A$39:$A$782,$A131,СВЦЭМ!$B$39:$B$782,N$119)+'СЕТ СН'!$I$12+СВЦЭМ!$D$10+'СЕТ СН'!$I$6-'СЕТ СН'!$I$22</f>
        <v>1802.2648275700001</v>
      </c>
      <c r="O131" s="36">
        <f>SUMIFS(СВЦЭМ!$C$39:$C$782,СВЦЭМ!$A$39:$A$782,$A131,СВЦЭМ!$B$39:$B$782,O$119)+'СЕТ СН'!$I$12+СВЦЭМ!$D$10+'СЕТ СН'!$I$6-'СЕТ СН'!$I$22</f>
        <v>1815.2040050400001</v>
      </c>
      <c r="P131" s="36">
        <f>SUMIFS(СВЦЭМ!$C$39:$C$782,СВЦЭМ!$A$39:$A$782,$A131,СВЦЭМ!$B$39:$B$782,P$119)+'СЕТ СН'!$I$12+СВЦЭМ!$D$10+'СЕТ СН'!$I$6-'СЕТ СН'!$I$22</f>
        <v>1827.3933913400001</v>
      </c>
      <c r="Q131" s="36">
        <f>SUMIFS(СВЦЭМ!$C$39:$C$782,СВЦЭМ!$A$39:$A$782,$A131,СВЦЭМ!$B$39:$B$782,Q$119)+'СЕТ СН'!$I$12+СВЦЭМ!$D$10+'СЕТ СН'!$I$6-'СЕТ СН'!$I$22</f>
        <v>1819.4511774900002</v>
      </c>
      <c r="R131" s="36">
        <f>SUMIFS(СВЦЭМ!$C$39:$C$782,СВЦЭМ!$A$39:$A$782,$A131,СВЦЭМ!$B$39:$B$782,R$119)+'СЕТ СН'!$I$12+СВЦЭМ!$D$10+'СЕТ СН'!$I$6-'СЕТ СН'!$I$22</f>
        <v>1790.5263270300002</v>
      </c>
      <c r="S131" s="36">
        <f>SUMIFS(СВЦЭМ!$C$39:$C$782,СВЦЭМ!$A$39:$A$782,$A131,СВЦЭМ!$B$39:$B$782,S$119)+'СЕТ СН'!$I$12+СВЦЭМ!$D$10+'СЕТ СН'!$I$6-'СЕТ СН'!$I$22</f>
        <v>1730.5178527400001</v>
      </c>
      <c r="T131" s="36">
        <f>SUMIFS(СВЦЭМ!$C$39:$C$782,СВЦЭМ!$A$39:$A$782,$A131,СВЦЭМ!$B$39:$B$782,T$119)+'СЕТ СН'!$I$12+СВЦЭМ!$D$10+'СЕТ СН'!$I$6-'СЕТ СН'!$I$22</f>
        <v>1730.8886293500002</v>
      </c>
      <c r="U131" s="36">
        <f>SUMIFS(СВЦЭМ!$C$39:$C$782,СВЦЭМ!$A$39:$A$782,$A131,СВЦЭМ!$B$39:$B$782,U$119)+'СЕТ СН'!$I$12+СВЦЭМ!$D$10+'СЕТ СН'!$I$6-'СЕТ СН'!$I$22</f>
        <v>1751.6495645800001</v>
      </c>
      <c r="V131" s="36">
        <f>SUMIFS(СВЦЭМ!$C$39:$C$782,СВЦЭМ!$A$39:$A$782,$A131,СВЦЭМ!$B$39:$B$782,V$119)+'СЕТ СН'!$I$12+СВЦЭМ!$D$10+'СЕТ СН'!$I$6-'СЕТ СН'!$I$22</f>
        <v>1752.7311665300001</v>
      </c>
      <c r="W131" s="36">
        <f>SUMIFS(СВЦЭМ!$C$39:$C$782,СВЦЭМ!$A$39:$A$782,$A131,СВЦЭМ!$B$39:$B$782,W$119)+'СЕТ СН'!$I$12+СВЦЭМ!$D$10+'СЕТ СН'!$I$6-'СЕТ СН'!$I$22</f>
        <v>1779.0598880900002</v>
      </c>
      <c r="X131" s="36">
        <f>SUMIFS(СВЦЭМ!$C$39:$C$782,СВЦЭМ!$A$39:$A$782,$A131,СВЦЭМ!$B$39:$B$782,X$119)+'СЕТ СН'!$I$12+СВЦЭМ!$D$10+'СЕТ СН'!$I$6-'СЕТ СН'!$I$22</f>
        <v>1785.3844189700001</v>
      </c>
      <c r="Y131" s="36">
        <f>SUMIFS(СВЦЭМ!$C$39:$C$782,СВЦЭМ!$A$39:$A$782,$A131,СВЦЭМ!$B$39:$B$782,Y$119)+'СЕТ СН'!$I$12+СВЦЭМ!$D$10+'СЕТ СН'!$I$6-'СЕТ СН'!$I$22</f>
        <v>1801.1413314700001</v>
      </c>
    </row>
    <row r="132" spans="1:25" ht="15.75" x14ac:dyDescent="0.2">
      <c r="A132" s="35">
        <f t="shared" si="3"/>
        <v>44543</v>
      </c>
      <c r="B132" s="36">
        <f>SUMIFS(СВЦЭМ!$C$39:$C$782,СВЦЭМ!$A$39:$A$782,$A132,СВЦЭМ!$B$39:$B$782,B$119)+'СЕТ СН'!$I$12+СВЦЭМ!$D$10+'СЕТ СН'!$I$6-'СЕТ СН'!$I$22</f>
        <v>1819.0772922400001</v>
      </c>
      <c r="C132" s="36">
        <f>SUMIFS(СВЦЭМ!$C$39:$C$782,СВЦЭМ!$A$39:$A$782,$A132,СВЦЭМ!$B$39:$B$782,C$119)+'СЕТ СН'!$I$12+СВЦЭМ!$D$10+'СЕТ СН'!$I$6-'СЕТ СН'!$I$22</f>
        <v>1803.92574498</v>
      </c>
      <c r="D132" s="36">
        <f>SUMIFS(СВЦЭМ!$C$39:$C$782,СВЦЭМ!$A$39:$A$782,$A132,СВЦЭМ!$B$39:$B$782,D$119)+'СЕТ СН'!$I$12+СВЦЭМ!$D$10+'СЕТ СН'!$I$6-'СЕТ СН'!$I$22</f>
        <v>1806.7417051500001</v>
      </c>
      <c r="E132" s="36">
        <f>SUMIFS(СВЦЭМ!$C$39:$C$782,СВЦЭМ!$A$39:$A$782,$A132,СВЦЭМ!$B$39:$B$782,E$119)+'СЕТ СН'!$I$12+СВЦЭМ!$D$10+'СЕТ СН'!$I$6-'СЕТ СН'!$I$22</f>
        <v>1811.6455746600002</v>
      </c>
      <c r="F132" s="36">
        <f>SUMIFS(СВЦЭМ!$C$39:$C$782,СВЦЭМ!$A$39:$A$782,$A132,СВЦЭМ!$B$39:$B$782,F$119)+'СЕТ СН'!$I$12+СВЦЭМ!$D$10+'СЕТ СН'!$I$6-'СЕТ СН'!$I$22</f>
        <v>1804.92430805</v>
      </c>
      <c r="G132" s="36">
        <f>SUMIFS(СВЦЭМ!$C$39:$C$782,СВЦЭМ!$A$39:$A$782,$A132,СВЦЭМ!$B$39:$B$782,G$119)+'СЕТ СН'!$I$12+СВЦЭМ!$D$10+'СЕТ СН'!$I$6-'СЕТ СН'!$I$22</f>
        <v>1784.2014323100002</v>
      </c>
      <c r="H132" s="36">
        <f>SUMIFS(СВЦЭМ!$C$39:$C$782,СВЦЭМ!$A$39:$A$782,$A132,СВЦЭМ!$B$39:$B$782,H$119)+'СЕТ СН'!$I$12+СВЦЭМ!$D$10+'СЕТ СН'!$I$6-'СЕТ СН'!$I$22</f>
        <v>1745.5190716700001</v>
      </c>
      <c r="I132" s="36">
        <f>SUMIFS(СВЦЭМ!$C$39:$C$782,СВЦЭМ!$A$39:$A$782,$A132,СВЦЭМ!$B$39:$B$782,I$119)+'СЕТ СН'!$I$12+СВЦЭМ!$D$10+'СЕТ СН'!$I$6-'СЕТ СН'!$I$22</f>
        <v>1740.5388979400002</v>
      </c>
      <c r="J132" s="36">
        <f>SUMIFS(СВЦЭМ!$C$39:$C$782,СВЦЭМ!$A$39:$A$782,$A132,СВЦЭМ!$B$39:$B$782,J$119)+'СЕТ СН'!$I$12+СВЦЭМ!$D$10+'СЕТ СН'!$I$6-'СЕТ СН'!$I$22</f>
        <v>1745.0909079500002</v>
      </c>
      <c r="K132" s="36">
        <f>SUMIFS(СВЦЭМ!$C$39:$C$782,СВЦЭМ!$A$39:$A$782,$A132,СВЦЭМ!$B$39:$B$782,K$119)+'СЕТ СН'!$I$12+СВЦЭМ!$D$10+'СЕТ СН'!$I$6-'СЕТ СН'!$I$22</f>
        <v>1751.46176371</v>
      </c>
      <c r="L132" s="36">
        <f>SUMIFS(СВЦЭМ!$C$39:$C$782,СВЦЭМ!$A$39:$A$782,$A132,СВЦЭМ!$B$39:$B$782,L$119)+'СЕТ СН'!$I$12+СВЦЭМ!$D$10+'СЕТ СН'!$I$6-'СЕТ СН'!$I$22</f>
        <v>1764.9782242600002</v>
      </c>
      <c r="M132" s="36">
        <f>SUMIFS(СВЦЭМ!$C$39:$C$782,СВЦЭМ!$A$39:$A$782,$A132,СВЦЭМ!$B$39:$B$782,M$119)+'СЕТ СН'!$I$12+СВЦЭМ!$D$10+'СЕТ СН'!$I$6-'СЕТ СН'!$I$22</f>
        <v>1772.9612802900001</v>
      </c>
      <c r="N132" s="36">
        <f>SUMIFS(СВЦЭМ!$C$39:$C$782,СВЦЭМ!$A$39:$A$782,$A132,СВЦЭМ!$B$39:$B$782,N$119)+'СЕТ СН'!$I$12+СВЦЭМ!$D$10+'СЕТ СН'!$I$6-'СЕТ СН'!$I$22</f>
        <v>1789.7017336600002</v>
      </c>
      <c r="O132" s="36">
        <f>SUMIFS(СВЦЭМ!$C$39:$C$782,СВЦЭМ!$A$39:$A$782,$A132,СВЦЭМ!$B$39:$B$782,O$119)+'СЕТ СН'!$I$12+СВЦЭМ!$D$10+'СЕТ СН'!$I$6-'СЕТ СН'!$I$22</f>
        <v>1792.4985995300001</v>
      </c>
      <c r="P132" s="36">
        <f>SUMIFS(СВЦЭМ!$C$39:$C$782,СВЦЭМ!$A$39:$A$782,$A132,СВЦЭМ!$B$39:$B$782,P$119)+'СЕТ СН'!$I$12+СВЦЭМ!$D$10+'СЕТ СН'!$I$6-'СЕТ СН'!$I$22</f>
        <v>1808.2955530500001</v>
      </c>
      <c r="Q132" s="36">
        <f>SUMIFS(СВЦЭМ!$C$39:$C$782,СВЦЭМ!$A$39:$A$782,$A132,СВЦЭМ!$B$39:$B$782,Q$119)+'СЕТ СН'!$I$12+СВЦЭМ!$D$10+'СЕТ СН'!$I$6-'СЕТ СН'!$I$22</f>
        <v>1811.1206240700001</v>
      </c>
      <c r="R132" s="36">
        <f>SUMIFS(СВЦЭМ!$C$39:$C$782,СВЦЭМ!$A$39:$A$782,$A132,СВЦЭМ!$B$39:$B$782,R$119)+'СЕТ СН'!$I$12+СВЦЭМ!$D$10+'СЕТ СН'!$I$6-'СЕТ СН'!$I$22</f>
        <v>1795.40140397</v>
      </c>
      <c r="S132" s="36">
        <f>SUMIFS(СВЦЭМ!$C$39:$C$782,СВЦЭМ!$A$39:$A$782,$A132,СВЦЭМ!$B$39:$B$782,S$119)+'СЕТ СН'!$I$12+СВЦЭМ!$D$10+'СЕТ СН'!$I$6-'СЕТ СН'!$I$22</f>
        <v>1754.3081431100002</v>
      </c>
      <c r="T132" s="36">
        <f>SUMIFS(СВЦЭМ!$C$39:$C$782,СВЦЭМ!$A$39:$A$782,$A132,СВЦЭМ!$B$39:$B$782,T$119)+'СЕТ СН'!$I$12+СВЦЭМ!$D$10+'СЕТ СН'!$I$6-'СЕТ СН'!$I$22</f>
        <v>1746.4877233500001</v>
      </c>
      <c r="U132" s="36">
        <f>SUMIFS(СВЦЭМ!$C$39:$C$782,СВЦЭМ!$A$39:$A$782,$A132,СВЦЭМ!$B$39:$B$782,U$119)+'СЕТ СН'!$I$12+СВЦЭМ!$D$10+'СЕТ СН'!$I$6-'СЕТ СН'!$I$22</f>
        <v>1738.5883968600001</v>
      </c>
      <c r="V132" s="36">
        <f>SUMIFS(СВЦЭМ!$C$39:$C$782,СВЦЭМ!$A$39:$A$782,$A132,СВЦЭМ!$B$39:$B$782,V$119)+'СЕТ СН'!$I$12+СВЦЭМ!$D$10+'СЕТ СН'!$I$6-'СЕТ СН'!$I$22</f>
        <v>1757.5035348900001</v>
      </c>
      <c r="W132" s="36">
        <f>SUMIFS(СВЦЭМ!$C$39:$C$782,СВЦЭМ!$A$39:$A$782,$A132,СВЦЭМ!$B$39:$B$782,W$119)+'СЕТ СН'!$I$12+СВЦЭМ!$D$10+'СЕТ СН'!$I$6-'СЕТ СН'!$I$22</f>
        <v>1779.7893237200001</v>
      </c>
      <c r="X132" s="36">
        <f>SUMIFS(СВЦЭМ!$C$39:$C$782,СВЦЭМ!$A$39:$A$782,$A132,СВЦЭМ!$B$39:$B$782,X$119)+'СЕТ СН'!$I$12+СВЦЭМ!$D$10+'СЕТ СН'!$I$6-'СЕТ СН'!$I$22</f>
        <v>1798.1954959500001</v>
      </c>
      <c r="Y132" s="36">
        <f>SUMIFS(СВЦЭМ!$C$39:$C$782,СВЦЭМ!$A$39:$A$782,$A132,СВЦЭМ!$B$39:$B$782,Y$119)+'СЕТ СН'!$I$12+СВЦЭМ!$D$10+'СЕТ СН'!$I$6-'СЕТ СН'!$I$22</f>
        <v>1812.27769033</v>
      </c>
    </row>
    <row r="133" spans="1:25" ht="15.75" x14ac:dyDescent="0.2">
      <c r="A133" s="35">
        <f t="shared" si="3"/>
        <v>44544</v>
      </c>
      <c r="B133" s="36">
        <f>SUMIFS(СВЦЭМ!$C$39:$C$782,СВЦЭМ!$A$39:$A$782,$A133,СВЦЭМ!$B$39:$B$782,B$119)+'СЕТ СН'!$I$12+СВЦЭМ!$D$10+'СЕТ СН'!$I$6-'СЕТ СН'!$I$22</f>
        <v>1803.0585094300002</v>
      </c>
      <c r="C133" s="36">
        <f>SUMIFS(СВЦЭМ!$C$39:$C$782,СВЦЭМ!$A$39:$A$782,$A133,СВЦЭМ!$B$39:$B$782,C$119)+'СЕТ СН'!$I$12+СВЦЭМ!$D$10+'СЕТ СН'!$I$6-'СЕТ СН'!$I$22</f>
        <v>1811.61627546</v>
      </c>
      <c r="D133" s="36">
        <f>SUMIFS(СВЦЭМ!$C$39:$C$782,СВЦЭМ!$A$39:$A$782,$A133,СВЦЭМ!$B$39:$B$782,D$119)+'СЕТ СН'!$I$12+СВЦЭМ!$D$10+'СЕТ СН'!$I$6-'СЕТ СН'!$I$22</f>
        <v>1835.10993551</v>
      </c>
      <c r="E133" s="36">
        <f>SUMIFS(СВЦЭМ!$C$39:$C$782,СВЦЭМ!$A$39:$A$782,$A133,СВЦЭМ!$B$39:$B$782,E$119)+'СЕТ СН'!$I$12+СВЦЭМ!$D$10+'СЕТ СН'!$I$6-'СЕТ СН'!$I$22</f>
        <v>1833.9575785900001</v>
      </c>
      <c r="F133" s="36">
        <f>SUMIFS(СВЦЭМ!$C$39:$C$782,СВЦЭМ!$A$39:$A$782,$A133,СВЦЭМ!$B$39:$B$782,F$119)+'СЕТ СН'!$I$12+СВЦЭМ!$D$10+'СЕТ СН'!$I$6-'СЕТ СН'!$I$22</f>
        <v>1822.7743836700001</v>
      </c>
      <c r="G133" s="36">
        <f>SUMIFS(СВЦЭМ!$C$39:$C$782,СВЦЭМ!$A$39:$A$782,$A133,СВЦЭМ!$B$39:$B$782,G$119)+'СЕТ СН'!$I$12+СВЦЭМ!$D$10+'СЕТ СН'!$I$6-'СЕТ СН'!$I$22</f>
        <v>1776.6452381700001</v>
      </c>
      <c r="H133" s="36">
        <f>SUMIFS(СВЦЭМ!$C$39:$C$782,СВЦЭМ!$A$39:$A$782,$A133,СВЦЭМ!$B$39:$B$782,H$119)+'СЕТ СН'!$I$12+СВЦЭМ!$D$10+'СЕТ СН'!$I$6-'СЕТ СН'!$I$22</f>
        <v>1719.50781985</v>
      </c>
      <c r="I133" s="36">
        <f>SUMIFS(СВЦЭМ!$C$39:$C$782,СВЦЭМ!$A$39:$A$782,$A133,СВЦЭМ!$B$39:$B$782,I$119)+'СЕТ СН'!$I$12+СВЦЭМ!$D$10+'СЕТ СН'!$I$6-'СЕТ СН'!$I$22</f>
        <v>1722.40893235</v>
      </c>
      <c r="J133" s="36">
        <f>SUMIFS(СВЦЭМ!$C$39:$C$782,СВЦЭМ!$A$39:$A$782,$A133,СВЦЭМ!$B$39:$B$782,J$119)+'СЕТ СН'!$I$12+СВЦЭМ!$D$10+'СЕТ СН'!$I$6-'СЕТ СН'!$I$22</f>
        <v>1737.4144413800002</v>
      </c>
      <c r="K133" s="36">
        <f>SUMIFS(СВЦЭМ!$C$39:$C$782,СВЦЭМ!$A$39:$A$782,$A133,СВЦЭМ!$B$39:$B$782,K$119)+'СЕТ СН'!$I$12+СВЦЭМ!$D$10+'СЕТ СН'!$I$6-'СЕТ СН'!$I$22</f>
        <v>1738.9790984400001</v>
      </c>
      <c r="L133" s="36">
        <f>SUMIFS(СВЦЭМ!$C$39:$C$782,СВЦЭМ!$A$39:$A$782,$A133,СВЦЭМ!$B$39:$B$782,L$119)+'СЕТ СН'!$I$12+СВЦЭМ!$D$10+'СЕТ СН'!$I$6-'СЕТ СН'!$I$22</f>
        <v>1748.6255800600002</v>
      </c>
      <c r="M133" s="36">
        <f>SUMIFS(СВЦЭМ!$C$39:$C$782,СВЦЭМ!$A$39:$A$782,$A133,СВЦЭМ!$B$39:$B$782,M$119)+'СЕТ СН'!$I$12+СВЦЭМ!$D$10+'СЕТ СН'!$I$6-'СЕТ СН'!$I$22</f>
        <v>1751.1302220600001</v>
      </c>
      <c r="N133" s="36">
        <f>SUMIFS(СВЦЭМ!$C$39:$C$782,СВЦЭМ!$A$39:$A$782,$A133,СВЦЭМ!$B$39:$B$782,N$119)+'СЕТ СН'!$I$12+СВЦЭМ!$D$10+'СЕТ СН'!$I$6-'СЕТ СН'!$I$22</f>
        <v>1768.5510118700001</v>
      </c>
      <c r="O133" s="36">
        <f>SUMIFS(СВЦЭМ!$C$39:$C$782,СВЦЭМ!$A$39:$A$782,$A133,СВЦЭМ!$B$39:$B$782,O$119)+'СЕТ СН'!$I$12+СВЦЭМ!$D$10+'СЕТ СН'!$I$6-'СЕТ СН'!$I$22</f>
        <v>1781.82530509</v>
      </c>
      <c r="P133" s="36">
        <f>SUMIFS(СВЦЭМ!$C$39:$C$782,СВЦЭМ!$A$39:$A$782,$A133,СВЦЭМ!$B$39:$B$782,P$119)+'СЕТ СН'!$I$12+СВЦЭМ!$D$10+'СЕТ СН'!$I$6-'СЕТ СН'!$I$22</f>
        <v>1775.3219215700001</v>
      </c>
      <c r="Q133" s="36">
        <f>SUMIFS(СВЦЭМ!$C$39:$C$782,СВЦЭМ!$A$39:$A$782,$A133,СВЦЭМ!$B$39:$B$782,Q$119)+'СЕТ СН'!$I$12+СВЦЭМ!$D$10+'СЕТ СН'!$I$6-'СЕТ СН'!$I$22</f>
        <v>1782.7123496700001</v>
      </c>
      <c r="R133" s="36">
        <f>SUMIFS(СВЦЭМ!$C$39:$C$782,СВЦЭМ!$A$39:$A$782,$A133,СВЦЭМ!$B$39:$B$782,R$119)+'СЕТ СН'!$I$12+СВЦЭМ!$D$10+'СЕТ СН'!$I$6-'СЕТ СН'!$I$22</f>
        <v>1767.9582212100001</v>
      </c>
      <c r="S133" s="36">
        <f>SUMIFS(СВЦЭМ!$C$39:$C$782,СВЦЭМ!$A$39:$A$782,$A133,СВЦЭМ!$B$39:$B$782,S$119)+'СЕТ СН'!$I$12+СВЦЭМ!$D$10+'СЕТ СН'!$I$6-'СЕТ СН'!$I$22</f>
        <v>1747.1911593500001</v>
      </c>
      <c r="T133" s="36">
        <f>SUMIFS(СВЦЭМ!$C$39:$C$782,СВЦЭМ!$A$39:$A$782,$A133,СВЦЭМ!$B$39:$B$782,T$119)+'СЕТ СН'!$I$12+СВЦЭМ!$D$10+'СЕТ СН'!$I$6-'СЕТ СН'!$I$22</f>
        <v>1741.7882394600001</v>
      </c>
      <c r="U133" s="36">
        <f>SUMIFS(СВЦЭМ!$C$39:$C$782,СВЦЭМ!$A$39:$A$782,$A133,СВЦЭМ!$B$39:$B$782,U$119)+'СЕТ СН'!$I$12+СВЦЭМ!$D$10+'СЕТ СН'!$I$6-'СЕТ СН'!$I$22</f>
        <v>1754.4598416200001</v>
      </c>
      <c r="V133" s="36">
        <f>SUMIFS(СВЦЭМ!$C$39:$C$782,СВЦЭМ!$A$39:$A$782,$A133,СВЦЭМ!$B$39:$B$782,V$119)+'СЕТ СН'!$I$12+СВЦЭМ!$D$10+'СЕТ СН'!$I$6-'СЕТ СН'!$I$22</f>
        <v>1764.4282879700002</v>
      </c>
      <c r="W133" s="36">
        <f>SUMIFS(СВЦЭМ!$C$39:$C$782,СВЦЭМ!$A$39:$A$782,$A133,СВЦЭМ!$B$39:$B$782,W$119)+'СЕТ СН'!$I$12+СВЦЭМ!$D$10+'СЕТ СН'!$I$6-'СЕТ СН'!$I$22</f>
        <v>1804.7822123100002</v>
      </c>
      <c r="X133" s="36">
        <f>SUMIFS(СВЦЭМ!$C$39:$C$782,СВЦЭМ!$A$39:$A$782,$A133,СВЦЭМ!$B$39:$B$782,X$119)+'СЕТ СН'!$I$12+СВЦЭМ!$D$10+'СЕТ СН'!$I$6-'СЕТ СН'!$I$22</f>
        <v>1798.6043693500001</v>
      </c>
      <c r="Y133" s="36">
        <f>SUMIFS(СВЦЭМ!$C$39:$C$782,СВЦЭМ!$A$39:$A$782,$A133,СВЦЭМ!$B$39:$B$782,Y$119)+'СЕТ СН'!$I$12+СВЦЭМ!$D$10+'СЕТ СН'!$I$6-'СЕТ СН'!$I$22</f>
        <v>1794.62114606</v>
      </c>
    </row>
    <row r="134" spans="1:25" ht="15.75" x14ac:dyDescent="0.2">
      <c r="A134" s="35">
        <f t="shared" si="3"/>
        <v>44545</v>
      </c>
      <c r="B134" s="36">
        <f>SUMIFS(СВЦЭМ!$C$39:$C$782,СВЦЭМ!$A$39:$A$782,$A134,СВЦЭМ!$B$39:$B$782,B$119)+'СЕТ СН'!$I$12+СВЦЭМ!$D$10+'СЕТ СН'!$I$6-'СЕТ СН'!$I$22</f>
        <v>1714.6159227100002</v>
      </c>
      <c r="C134" s="36">
        <f>SUMIFS(СВЦЭМ!$C$39:$C$782,СВЦЭМ!$A$39:$A$782,$A134,СВЦЭМ!$B$39:$B$782,C$119)+'СЕТ СН'!$I$12+СВЦЭМ!$D$10+'СЕТ СН'!$I$6-'СЕТ СН'!$I$22</f>
        <v>1727.7409153000001</v>
      </c>
      <c r="D134" s="36">
        <f>SUMIFS(СВЦЭМ!$C$39:$C$782,СВЦЭМ!$A$39:$A$782,$A134,СВЦЭМ!$B$39:$B$782,D$119)+'СЕТ СН'!$I$12+СВЦЭМ!$D$10+'СЕТ СН'!$I$6-'СЕТ СН'!$I$22</f>
        <v>1741.1494596</v>
      </c>
      <c r="E134" s="36">
        <f>SUMIFS(СВЦЭМ!$C$39:$C$782,СВЦЭМ!$A$39:$A$782,$A134,СВЦЭМ!$B$39:$B$782,E$119)+'СЕТ СН'!$I$12+СВЦЭМ!$D$10+'СЕТ СН'!$I$6-'СЕТ СН'!$I$22</f>
        <v>1729.00718643</v>
      </c>
      <c r="F134" s="36">
        <f>SUMIFS(СВЦЭМ!$C$39:$C$782,СВЦЭМ!$A$39:$A$782,$A134,СВЦЭМ!$B$39:$B$782,F$119)+'СЕТ СН'!$I$12+СВЦЭМ!$D$10+'СЕТ СН'!$I$6-'СЕТ СН'!$I$22</f>
        <v>1731.85707828</v>
      </c>
      <c r="G134" s="36">
        <f>SUMIFS(СВЦЭМ!$C$39:$C$782,СВЦЭМ!$A$39:$A$782,$A134,СВЦЭМ!$B$39:$B$782,G$119)+'СЕТ СН'!$I$12+СВЦЭМ!$D$10+'СЕТ СН'!$I$6-'СЕТ СН'!$I$22</f>
        <v>1712.8131737200001</v>
      </c>
      <c r="H134" s="36">
        <f>SUMIFS(СВЦЭМ!$C$39:$C$782,СВЦЭМ!$A$39:$A$782,$A134,СВЦЭМ!$B$39:$B$782,H$119)+'СЕТ СН'!$I$12+СВЦЭМ!$D$10+'СЕТ СН'!$I$6-'СЕТ СН'!$I$22</f>
        <v>1754.1651789700002</v>
      </c>
      <c r="I134" s="36">
        <f>SUMIFS(СВЦЭМ!$C$39:$C$782,СВЦЭМ!$A$39:$A$782,$A134,СВЦЭМ!$B$39:$B$782,I$119)+'СЕТ СН'!$I$12+СВЦЭМ!$D$10+'СЕТ СН'!$I$6-'СЕТ СН'!$I$22</f>
        <v>1815.9830274800001</v>
      </c>
      <c r="J134" s="36">
        <f>SUMIFS(СВЦЭМ!$C$39:$C$782,СВЦЭМ!$A$39:$A$782,$A134,СВЦЭМ!$B$39:$B$782,J$119)+'СЕТ СН'!$I$12+СВЦЭМ!$D$10+'СЕТ СН'!$I$6-'СЕТ СН'!$I$22</f>
        <v>1800.8258009800002</v>
      </c>
      <c r="K134" s="36">
        <f>SUMIFS(СВЦЭМ!$C$39:$C$782,СВЦЭМ!$A$39:$A$782,$A134,СВЦЭМ!$B$39:$B$782,K$119)+'СЕТ СН'!$I$12+СВЦЭМ!$D$10+'СЕТ СН'!$I$6-'СЕТ СН'!$I$22</f>
        <v>1786.13979956</v>
      </c>
      <c r="L134" s="36">
        <f>SUMIFS(СВЦЭМ!$C$39:$C$782,СВЦЭМ!$A$39:$A$782,$A134,СВЦЭМ!$B$39:$B$782,L$119)+'СЕТ СН'!$I$12+СВЦЭМ!$D$10+'СЕТ СН'!$I$6-'СЕТ СН'!$I$22</f>
        <v>1789.49936114</v>
      </c>
      <c r="M134" s="36">
        <f>SUMIFS(СВЦЭМ!$C$39:$C$782,СВЦЭМ!$A$39:$A$782,$A134,СВЦЭМ!$B$39:$B$782,M$119)+'СЕТ СН'!$I$12+СВЦЭМ!$D$10+'СЕТ СН'!$I$6-'СЕТ СН'!$I$22</f>
        <v>1775.7474068000001</v>
      </c>
      <c r="N134" s="36">
        <f>SUMIFS(СВЦЭМ!$C$39:$C$782,СВЦЭМ!$A$39:$A$782,$A134,СВЦЭМ!$B$39:$B$782,N$119)+'СЕТ СН'!$I$12+СВЦЭМ!$D$10+'СЕТ СН'!$I$6-'СЕТ СН'!$I$22</f>
        <v>1803.6363841100001</v>
      </c>
      <c r="O134" s="36">
        <f>SUMIFS(СВЦЭМ!$C$39:$C$782,СВЦЭМ!$A$39:$A$782,$A134,СВЦЭМ!$B$39:$B$782,O$119)+'СЕТ СН'!$I$12+СВЦЭМ!$D$10+'СЕТ СН'!$I$6-'СЕТ СН'!$I$22</f>
        <v>1877.6740640800001</v>
      </c>
      <c r="P134" s="36">
        <f>SUMIFS(СВЦЭМ!$C$39:$C$782,СВЦЭМ!$A$39:$A$782,$A134,СВЦЭМ!$B$39:$B$782,P$119)+'СЕТ СН'!$I$12+СВЦЭМ!$D$10+'СЕТ СН'!$I$6-'СЕТ СН'!$I$22</f>
        <v>1877.5103868600002</v>
      </c>
      <c r="Q134" s="36">
        <f>SUMIFS(СВЦЭМ!$C$39:$C$782,СВЦЭМ!$A$39:$A$782,$A134,СВЦЭМ!$B$39:$B$782,Q$119)+'СЕТ СН'!$I$12+СВЦЭМ!$D$10+'СЕТ СН'!$I$6-'СЕТ СН'!$I$22</f>
        <v>1875.5304807800001</v>
      </c>
      <c r="R134" s="36">
        <f>SUMIFS(СВЦЭМ!$C$39:$C$782,СВЦЭМ!$A$39:$A$782,$A134,СВЦЭМ!$B$39:$B$782,R$119)+'СЕТ СН'!$I$12+СВЦЭМ!$D$10+'СЕТ СН'!$I$6-'СЕТ СН'!$I$22</f>
        <v>1793.7259945300002</v>
      </c>
      <c r="S134" s="36">
        <f>SUMIFS(СВЦЭМ!$C$39:$C$782,СВЦЭМ!$A$39:$A$782,$A134,СВЦЭМ!$B$39:$B$782,S$119)+'СЕТ СН'!$I$12+СВЦЭМ!$D$10+'СЕТ СН'!$I$6-'СЕТ СН'!$I$22</f>
        <v>1756.6075749000001</v>
      </c>
      <c r="T134" s="36">
        <f>SUMIFS(СВЦЭМ!$C$39:$C$782,СВЦЭМ!$A$39:$A$782,$A134,СВЦЭМ!$B$39:$B$782,T$119)+'СЕТ СН'!$I$12+СВЦЭМ!$D$10+'СЕТ СН'!$I$6-'СЕТ СН'!$I$22</f>
        <v>1779.4672514600002</v>
      </c>
      <c r="U134" s="36">
        <f>SUMIFS(СВЦЭМ!$C$39:$C$782,СВЦЭМ!$A$39:$A$782,$A134,СВЦЭМ!$B$39:$B$782,U$119)+'СЕТ СН'!$I$12+СВЦЭМ!$D$10+'СЕТ СН'!$I$6-'СЕТ СН'!$I$22</f>
        <v>1776.4183934300002</v>
      </c>
      <c r="V134" s="36">
        <f>SUMIFS(СВЦЭМ!$C$39:$C$782,СВЦЭМ!$A$39:$A$782,$A134,СВЦЭМ!$B$39:$B$782,V$119)+'СЕТ СН'!$I$12+СВЦЭМ!$D$10+'СЕТ СН'!$I$6-'СЕТ СН'!$I$22</f>
        <v>1784.67088848</v>
      </c>
      <c r="W134" s="36">
        <f>SUMIFS(СВЦЭМ!$C$39:$C$782,СВЦЭМ!$A$39:$A$782,$A134,СВЦЭМ!$B$39:$B$782,W$119)+'СЕТ СН'!$I$12+СВЦЭМ!$D$10+'СЕТ СН'!$I$6-'СЕТ СН'!$I$22</f>
        <v>1785.4143333700001</v>
      </c>
      <c r="X134" s="36">
        <f>SUMIFS(СВЦЭМ!$C$39:$C$782,СВЦЭМ!$A$39:$A$782,$A134,СВЦЭМ!$B$39:$B$782,X$119)+'СЕТ СН'!$I$12+СВЦЭМ!$D$10+'СЕТ СН'!$I$6-'СЕТ СН'!$I$22</f>
        <v>1838.7852947400002</v>
      </c>
      <c r="Y134" s="36">
        <f>SUMIFS(СВЦЭМ!$C$39:$C$782,СВЦЭМ!$A$39:$A$782,$A134,СВЦЭМ!$B$39:$B$782,Y$119)+'СЕТ СН'!$I$12+СВЦЭМ!$D$10+'СЕТ СН'!$I$6-'СЕТ СН'!$I$22</f>
        <v>1822.8365955500001</v>
      </c>
    </row>
    <row r="135" spans="1:25" ht="15.75" x14ac:dyDescent="0.2">
      <c r="A135" s="35">
        <f t="shared" si="3"/>
        <v>44546</v>
      </c>
      <c r="B135" s="36">
        <f>SUMIFS(СВЦЭМ!$C$39:$C$782,СВЦЭМ!$A$39:$A$782,$A135,СВЦЭМ!$B$39:$B$782,B$119)+'СЕТ СН'!$I$12+СВЦЭМ!$D$10+'СЕТ СН'!$I$6-'СЕТ СН'!$I$22</f>
        <v>1822.7950418500002</v>
      </c>
      <c r="C135" s="36">
        <f>SUMIFS(СВЦЭМ!$C$39:$C$782,СВЦЭМ!$A$39:$A$782,$A135,СВЦЭМ!$B$39:$B$782,C$119)+'СЕТ СН'!$I$12+СВЦЭМ!$D$10+'СЕТ СН'!$I$6-'СЕТ СН'!$I$22</f>
        <v>1819.5757411300001</v>
      </c>
      <c r="D135" s="36">
        <f>SUMIFS(СВЦЭМ!$C$39:$C$782,СВЦЭМ!$A$39:$A$782,$A135,СВЦЭМ!$B$39:$B$782,D$119)+'СЕТ СН'!$I$12+СВЦЭМ!$D$10+'СЕТ СН'!$I$6-'СЕТ СН'!$I$22</f>
        <v>1800.7165852200001</v>
      </c>
      <c r="E135" s="36">
        <f>SUMIFS(СВЦЭМ!$C$39:$C$782,СВЦЭМ!$A$39:$A$782,$A135,СВЦЭМ!$B$39:$B$782,E$119)+'СЕТ СН'!$I$12+СВЦЭМ!$D$10+'СЕТ СН'!$I$6-'СЕТ СН'!$I$22</f>
        <v>1788.97522385</v>
      </c>
      <c r="F135" s="36">
        <f>SUMIFS(СВЦЭМ!$C$39:$C$782,СВЦЭМ!$A$39:$A$782,$A135,СВЦЭМ!$B$39:$B$782,F$119)+'СЕТ СН'!$I$12+СВЦЭМ!$D$10+'СЕТ СН'!$I$6-'СЕТ СН'!$I$22</f>
        <v>1794.9655156700001</v>
      </c>
      <c r="G135" s="36">
        <f>SUMIFS(СВЦЭМ!$C$39:$C$782,СВЦЭМ!$A$39:$A$782,$A135,СВЦЭМ!$B$39:$B$782,G$119)+'СЕТ СН'!$I$12+СВЦЭМ!$D$10+'СЕТ СН'!$I$6-'СЕТ СН'!$I$22</f>
        <v>1760.86995804</v>
      </c>
      <c r="H135" s="36">
        <f>SUMIFS(СВЦЭМ!$C$39:$C$782,СВЦЭМ!$A$39:$A$782,$A135,СВЦЭМ!$B$39:$B$782,H$119)+'СЕТ СН'!$I$12+СВЦЭМ!$D$10+'СЕТ СН'!$I$6-'СЕТ СН'!$I$22</f>
        <v>1743.9870119100001</v>
      </c>
      <c r="I135" s="36">
        <f>SUMIFS(СВЦЭМ!$C$39:$C$782,СВЦЭМ!$A$39:$A$782,$A135,СВЦЭМ!$B$39:$B$782,I$119)+'СЕТ СН'!$I$12+СВЦЭМ!$D$10+'СЕТ СН'!$I$6-'СЕТ СН'!$I$22</f>
        <v>1770.0514184000001</v>
      </c>
      <c r="J135" s="36">
        <f>SUMIFS(СВЦЭМ!$C$39:$C$782,СВЦЭМ!$A$39:$A$782,$A135,СВЦЭМ!$B$39:$B$782,J$119)+'СЕТ СН'!$I$12+СВЦЭМ!$D$10+'СЕТ СН'!$I$6-'СЕТ СН'!$I$22</f>
        <v>1778.44631755</v>
      </c>
      <c r="K135" s="36">
        <f>SUMIFS(СВЦЭМ!$C$39:$C$782,СВЦЭМ!$A$39:$A$782,$A135,СВЦЭМ!$B$39:$B$782,K$119)+'СЕТ СН'!$I$12+СВЦЭМ!$D$10+'СЕТ СН'!$I$6-'СЕТ СН'!$I$22</f>
        <v>1799.1086923100002</v>
      </c>
      <c r="L135" s="36">
        <f>SUMIFS(СВЦЭМ!$C$39:$C$782,СВЦЭМ!$A$39:$A$782,$A135,СВЦЭМ!$B$39:$B$782,L$119)+'СЕТ СН'!$I$12+СВЦЭМ!$D$10+'СЕТ СН'!$I$6-'СЕТ СН'!$I$22</f>
        <v>1813.1610487700002</v>
      </c>
      <c r="M135" s="36">
        <f>SUMIFS(СВЦЭМ!$C$39:$C$782,СВЦЭМ!$A$39:$A$782,$A135,СВЦЭМ!$B$39:$B$782,M$119)+'СЕТ СН'!$I$12+СВЦЭМ!$D$10+'СЕТ СН'!$I$6-'СЕТ СН'!$I$22</f>
        <v>1809.89331427</v>
      </c>
      <c r="N135" s="36">
        <f>SUMIFS(СВЦЭМ!$C$39:$C$782,СВЦЭМ!$A$39:$A$782,$A135,СВЦЭМ!$B$39:$B$782,N$119)+'СЕТ СН'!$I$12+СВЦЭМ!$D$10+'СЕТ СН'!$I$6-'СЕТ СН'!$I$22</f>
        <v>1807.85031542</v>
      </c>
      <c r="O135" s="36">
        <f>SUMIFS(СВЦЭМ!$C$39:$C$782,СВЦЭМ!$A$39:$A$782,$A135,СВЦЭМ!$B$39:$B$782,O$119)+'СЕТ СН'!$I$12+СВЦЭМ!$D$10+'СЕТ СН'!$I$6-'СЕТ СН'!$I$22</f>
        <v>1826.7081847100001</v>
      </c>
      <c r="P135" s="36">
        <f>SUMIFS(СВЦЭМ!$C$39:$C$782,СВЦЭМ!$A$39:$A$782,$A135,СВЦЭМ!$B$39:$B$782,P$119)+'СЕТ СН'!$I$12+СВЦЭМ!$D$10+'СЕТ СН'!$I$6-'СЕТ СН'!$I$22</f>
        <v>1849.49166128</v>
      </c>
      <c r="Q135" s="36">
        <f>SUMIFS(СВЦЭМ!$C$39:$C$782,СВЦЭМ!$A$39:$A$782,$A135,СВЦЭМ!$B$39:$B$782,Q$119)+'СЕТ СН'!$I$12+СВЦЭМ!$D$10+'СЕТ СН'!$I$6-'СЕТ СН'!$I$22</f>
        <v>1851.9511787500001</v>
      </c>
      <c r="R135" s="36">
        <f>SUMIFS(СВЦЭМ!$C$39:$C$782,СВЦЭМ!$A$39:$A$782,$A135,СВЦЭМ!$B$39:$B$782,R$119)+'СЕТ СН'!$I$12+СВЦЭМ!$D$10+'СЕТ СН'!$I$6-'СЕТ СН'!$I$22</f>
        <v>1853.4896988</v>
      </c>
      <c r="S135" s="36">
        <f>SUMIFS(СВЦЭМ!$C$39:$C$782,СВЦЭМ!$A$39:$A$782,$A135,СВЦЭМ!$B$39:$B$782,S$119)+'СЕТ СН'!$I$12+СВЦЭМ!$D$10+'СЕТ СН'!$I$6-'СЕТ СН'!$I$22</f>
        <v>1809.0969744900001</v>
      </c>
      <c r="T135" s="36">
        <f>SUMIFS(СВЦЭМ!$C$39:$C$782,СВЦЭМ!$A$39:$A$782,$A135,СВЦЭМ!$B$39:$B$782,T$119)+'СЕТ СН'!$I$12+СВЦЭМ!$D$10+'СЕТ СН'!$I$6-'СЕТ СН'!$I$22</f>
        <v>1822.2408586500001</v>
      </c>
      <c r="U135" s="36">
        <f>SUMIFS(СВЦЭМ!$C$39:$C$782,СВЦЭМ!$A$39:$A$782,$A135,СВЦЭМ!$B$39:$B$782,U$119)+'СЕТ СН'!$I$12+СВЦЭМ!$D$10+'СЕТ СН'!$I$6-'СЕТ СН'!$I$22</f>
        <v>1802.2821004900002</v>
      </c>
      <c r="V135" s="36">
        <f>SUMIFS(СВЦЭМ!$C$39:$C$782,СВЦЭМ!$A$39:$A$782,$A135,СВЦЭМ!$B$39:$B$782,V$119)+'СЕТ СН'!$I$12+СВЦЭМ!$D$10+'СЕТ СН'!$I$6-'СЕТ СН'!$I$22</f>
        <v>1796.2082026400001</v>
      </c>
      <c r="W135" s="36">
        <f>SUMIFS(СВЦЭМ!$C$39:$C$782,СВЦЭМ!$A$39:$A$782,$A135,СВЦЭМ!$B$39:$B$782,W$119)+'СЕТ СН'!$I$12+СВЦЭМ!$D$10+'СЕТ СН'!$I$6-'СЕТ СН'!$I$22</f>
        <v>1792.81958388</v>
      </c>
      <c r="X135" s="36">
        <f>SUMIFS(СВЦЭМ!$C$39:$C$782,СВЦЭМ!$A$39:$A$782,$A135,СВЦЭМ!$B$39:$B$782,X$119)+'СЕТ СН'!$I$12+СВЦЭМ!$D$10+'СЕТ СН'!$I$6-'СЕТ СН'!$I$22</f>
        <v>1838.9436698700001</v>
      </c>
      <c r="Y135" s="36">
        <f>SUMIFS(СВЦЭМ!$C$39:$C$782,СВЦЭМ!$A$39:$A$782,$A135,СВЦЭМ!$B$39:$B$782,Y$119)+'СЕТ СН'!$I$12+СВЦЭМ!$D$10+'СЕТ СН'!$I$6-'СЕТ СН'!$I$22</f>
        <v>1845.48134587</v>
      </c>
    </row>
    <row r="136" spans="1:25" ht="15.75" x14ac:dyDescent="0.2">
      <c r="A136" s="35">
        <f t="shared" si="3"/>
        <v>44547</v>
      </c>
      <c r="B136" s="36">
        <f>SUMIFS(СВЦЭМ!$C$39:$C$782,СВЦЭМ!$A$39:$A$782,$A136,СВЦЭМ!$B$39:$B$782,B$119)+'СЕТ СН'!$I$12+СВЦЭМ!$D$10+'СЕТ СН'!$I$6-'СЕТ СН'!$I$22</f>
        <v>1823.3575979700001</v>
      </c>
      <c r="C136" s="36">
        <f>SUMIFS(СВЦЭМ!$C$39:$C$782,СВЦЭМ!$A$39:$A$782,$A136,СВЦЭМ!$B$39:$B$782,C$119)+'СЕТ СН'!$I$12+СВЦЭМ!$D$10+'СЕТ СН'!$I$6-'СЕТ СН'!$I$22</f>
        <v>1824.9684326000001</v>
      </c>
      <c r="D136" s="36">
        <f>SUMIFS(СВЦЭМ!$C$39:$C$782,СВЦЭМ!$A$39:$A$782,$A136,СВЦЭМ!$B$39:$B$782,D$119)+'СЕТ СН'!$I$12+СВЦЭМ!$D$10+'СЕТ СН'!$I$6-'СЕТ СН'!$I$22</f>
        <v>1805.6533909500001</v>
      </c>
      <c r="E136" s="36">
        <f>SUMIFS(СВЦЭМ!$C$39:$C$782,СВЦЭМ!$A$39:$A$782,$A136,СВЦЭМ!$B$39:$B$782,E$119)+'СЕТ СН'!$I$12+СВЦЭМ!$D$10+'СЕТ СН'!$I$6-'СЕТ СН'!$I$22</f>
        <v>1799.43885361</v>
      </c>
      <c r="F136" s="36">
        <f>SUMIFS(СВЦЭМ!$C$39:$C$782,СВЦЭМ!$A$39:$A$782,$A136,СВЦЭМ!$B$39:$B$782,F$119)+'СЕТ СН'!$I$12+СВЦЭМ!$D$10+'СЕТ СН'!$I$6-'СЕТ СН'!$I$22</f>
        <v>1802.06350546</v>
      </c>
      <c r="G136" s="36">
        <f>SUMIFS(СВЦЭМ!$C$39:$C$782,СВЦЭМ!$A$39:$A$782,$A136,СВЦЭМ!$B$39:$B$782,G$119)+'СЕТ СН'!$I$12+СВЦЭМ!$D$10+'СЕТ СН'!$I$6-'СЕТ СН'!$I$22</f>
        <v>1778.8366705600001</v>
      </c>
      <c r="H136" s="36">
        <f>SUMIFS(СВЦЭМ!$C$39:$C$782,СВЦЭМ!$A$39:$A$782,$A136,СВЦЭМ!$B$39:$B$782,H$119)+'СЕТ СН'!$I$12+СВЦЭМ!$D$10+'СЕТ СН'!$I$6-'СЕТ СН'!$I$22</f>
        <v>1752.6703367600001</v>
      </c>
      <c r="I136" s="36">
        <f>SUMIFS(СВЦЭМ!$C$39:$C$782,СВЦЭМ!$A$39:$A$782,$A136,СВЦЭМ!$B$39:$B$782,I$119)+'СЕТ СН'!$I$12+СВЦЭМ!$D$10+'СЕТ СН'!$I$6-'СЕТ СН'!$I$22</f>
        <v>1749.9269756800002</v>
      </c>
      <c r="J136" s="36">
        <f>SUMIFS(СВЦЭМ!$C$39:$C$782,СВЦЭМ!$A$39:$A$782,$A136,СВЦЭМ!$B$39:$B$782,J$119)+'СЕТ СН'!$I$12+СВЦЭМ!$D$10+'СЕТ СН'!$I$6-'СЕТ СН'!$I$22</f>
        <v>1794.3489828000002</v>
      </c>
      <c r="K136" s="36">
        <f>SUMIFS(СВЦЭМ!$C$39:$C$782,СВЦЭМ!$A$39:$A$782,$A136,СВЦЭМ!$B$39:$B$782,K$119)+'СЕТ СН'!$I$12+СВЦЭМ!$D$10+'СЕТ СН'!$I$6-'СЕТ СН'!$I$22</f>
        <v>1809.2281053300001</v>
      </c>
      <c r="L136" s="36">
        <f>SUMIFS(СВЦЭМ!$C$39:$C$782,СВЦЭМ!$A$39:$A$782,$A136,СВЦЭМ!$B$39:$B$782,L$119)+'СЕТ СН'!$I$12+СВЦЭМ!$D$10+'СЕТ СН'!$I$6-'СЕТ СН'!$I$22</f>
        <v>1804.3301042500002</v>
      </c>
      <c r="M136" s="36">
        <f>SUMIFS(СВЦЭМ!$C$39:$C$782,СВЦЭМ!$A$39:$A$782,$A136,СВЦЭМ!$B$39:$B$782,M$119)+'СЕТ СН'!$I$12+СВЦЭМ!$D$10+'СЕТ СН'!$I$6-'СЕТ СН'!$I$22</f>
        <v>1794.4937401300001</v>
      </c>
      <c r="N136" s="36">
        <f>SUMIFS(СВЦЭМ!$C$39:$C$782,СВЦЭМ!$A$39:$A$782,$A136,СВЦЭМ!$B$39:$B$782,N$119)+'СЕТ СН'!$I$12+СВЦЭМ!$D$10+'СЕТ СН'!$I$6-'СЕТ СН'!$I$22</f>
        <v>1799.20914786</v>
      </c>
      <c r="O136" s="36">
        <f>SUMIFS(СВЦЭМ!$C$39:$C$782,СВЦЭМ!$A$39:$A$782,$A136,СВЦЭМ!$B$39:$B$782,O$119)+'СЕТ СН'!$I$12+СВЦЭМ!$D$10+'СЕТ СН'!$I$6-'СЕТ СН'!$I$22</f>
        <v>1800.87420447</v>
      </c>
      <c r="P136" s="36">
        <f>SUMIFS(СВЦЭМ!$C$39:$C$782,СВЦЭМ!$A$39:$A$782,$A136,СВЦЭМ!$B$39:$B$782,P$119)+'СЕТ СН'!$I$12+СВЦЭМ!$D$10+'СЕТ СН'!$I$6-'СЕТ СН'!$I$22</f>
        <v>1837.9876843900001</v>
      </c>
      <c r="Q136" s="36">
        <f>SUMIFS(СВЦЭМ!$C$39:$C$782,СВЦЭМ!$A$39:$A$782,$A136,СВЦЭМ!$B$39:$B$782,Q$119)+'СЕТ СН'!$I$12+СВЦЭМ!$D$10+'СЕТ СН'!$I$6-'СЕТ СН'!$I$22</f>
        <v>1827.4960669000002</v>
      </c>
      <c r="R136" s="36">
        <f>SUMIFS(СВЦЭМ!$C$39:$C$782,СВЦЭМ!$A$39:$A$782,$A136,СВЦЭМ!$B$39:$B$782,R$119)+'СЕТ СН'!$I$12+СВЦЭМ!$D$10+'СЕТ СН'!$I$6-'СЕТ СН'!$I$22</f>
        <v>1826.8661603100002</v>
      </c>
      <c r="S136" s="36">
        <f>SUMIFS(СВЦЭМ!$C$39:$C$782,СВЦЭМ!$A$39:$A$782,$A136,СВЦЭМ!$B$39:$B$782,S$119)+'СЕТ СН'!$I$12+СВЦЭМ!$D$10+'СЕТ СН'!$I$6-'СЕТ СН'!$I$22</f>
        <v>1788.4247465000001</v>
      </c>
      <c r="T136" s="36">
        <f>SUMIFS(СВЦЭМ!$C$39:$C$782,СВЦЭМ!$A$39:$A$782,$A136,СВЦЭМ!$B$39:$B$782,T$119)+'СЕТ СН'!$I$12+СВЦЭМ!$D$10+'СЕТ СН'!$I$6-'СЕТ СН'!$I$22</f>
        <v>1808.6660542900001</v>
      </c>
      <c r="U136" s="36">
        <f>SUMIFS(СВЦЭМ!$C$39:$C$782,СВЦЭМ!$A$39:$A$782,$A136,СВЦЭМ!$B$39:$B$782,U$119)+'СЕТ СН'!$I$12+СВЦЭМ!$D$10+'СЕТ СН'!$I$6-'СЕТ СН'!$I$22</f>
        <v>1801.2495174200001</v>
      </c>
      <c r="V136" s="36">
        <f>SUMIFS(СВЦЭМ!$C$39:$C$782,СВЦЭМ!$A$39:$A$782,$A136,СВЦЭМ!$B$39:$B$782,V$119)+'СЕТ СН'!$I$12+СВЦЭМ!$D$10+'СЕТ СН'!$I$6-'СЕТ СН'!$I$22</f>
        <v>1778.9895692300001</v>
      </c>
      <c r="W136" s="36">
        <f>SUMIFS(СВЦЭМ!$C$39:$C$782,СВЦЭМ!$A$39:$A$782,$A136,СВЦЭМ!$B$39:$B$782,W$119)+'СЕТ СН'!$I$12+СВЦЭМ!$D$10+'СЕТ СН'!$I$6-'СЕТ СН'!$I$22</f>
        <v>1797.9932840600002</v>
      </c>
      <c r="X136" s="36">
        <f>SUMIFS(СВЦЭМ!$C$39:$C$782,СВЦЭМ!$A$39:$A$782,$A136,СВЦЭМ!$B$39:$B$782,X$119)+'СЕТ СН'!$I$12+СВЦЭМ!$D$10+'СЕТ СН'!$I$6-'СЕТ СН'!$I$22</f>
        <v>1819.13532188</v>
      </c>
      <c r="Y136" s="36">
        <f>SUMIFS(СВЦЭМ!$C$39:$C$782,СВЦЭМ!$A$39:$A$782,$A136,СВЦЭМ!$B$39:$B$782,Y$119)+'СЕТ СН'!$I$12+СВЦЭМ!$D$10+'СЕТ СН'!$I$6-'СЕТ СН'!$I$22</f>
        <v>1810.2035629500001</v>
      </c>
    </row>
    <row r="137" spans="1:25" ht="15.75" x14ac:dyDescent="0.2">
      <c r="A137" s="35">
        <f t="shared" si="3"/>
        <v>44548</v>
      </c>
      <c r="B137" s="36">
        <f>SUMIFS(СВЦЭМ!$C$39:$C$782,СВЦЭМ!$A$39:$A$782,$A137,СВЦЭМ!$B$39:$B$782,B$119)+'СЕТ СН'!$I$12+СВЦЭМ!$D$10+'СЕТ СН'!$I$6-'СЕТ СН'!$I$22</f>
        <v>1808.4104995900002</v>
      </c>
      <c r="C137" s="36">
        <f>SUMIFS(СВЦЭМ!$C$39:$C$782,СВЦЭМ!$A$39:$A$782,$A137,СВЦЭМ!$B$39:$B$782,C$119)+'СЕТ СН'!$I$12+СВЦЭМ!$D$10+'СЕТ СН'!$I$6-'СЕТ СН'!$I$22</f>
        <v>1844.4635578300001</v>
      </c>
      <c r="D137" s="36">
        <f>SUMIFS(СВЦЭМ!$C$39:$C$782,СВЦЭМ!$A$39:$A$782,$A137,СВЦЭМ!$B$39:$B$782,D$119)+'СЕТ СН'!$I$12+СВЦЭМ!$D$10+'СЕТ СН'!$I$6-'СЕТ СН'!$I$22</f>
        <v>1863.51326526</v>
      </c>
      <c r="E137" s="36">
        <f>SUMIFS(СВЦЭМ!$C$39:$C$782,СВЦЭМ!$A$39:$A$782,$A137,СВЦЭМ!$B$39:$B$782,E$119)+'СЕТ СН'!$I$12+СВЦЭМ!$D$10+'СЕТ СН'!$I$6-'СЕТ СН'!$I$22</f>
        <v>1864.5941416000001</v>
      </c>
      <c r="F137" s="36">
        <f>SUMIFS(СВЦЭМ!$C$39:$C$782,СВЦЭМ!$A$39:$A$782,$A137,СВЦЭМ!$B$39:$B$782,F$119)+'СЕТ СН'!$I$12+СВЦЭМ!$D$10+'СЕТ СН'!$I$6-'СЕТ СН'!$I$22</f>
        <v>1849.8484365500001</v>
      </c>
      <c r="G137" s="36">
        <f>SUMIFS(СВЦЭМ!$C$39:$C$782,СВЦЭМ!$A$39:$A$782,$A137,СВЦЭМ!$B$39:$B$782,G$119)+'СЕТ СН'!$I$12+СВЦЭМ!$D$10+'СЕТ СН'!$I$6-'СЕТ СН'!$I$22</f>
        <v>1816.1063707100002</v>
      </c>
      <c r="H137" s="36">
        <f>SUMIFS(СВЦЭМ!$C$39:$C$782,СВЦЭМ!$A$39:$A$782,$A137,СВЦЭМ!$B$39:$B$782,H$119)+'СЕТ СН'!$I$12+СВЦЭМ!$D$10+'СЕТ СН'!$I$6-'СЕТ СН'!$I$22</f>
        <v>1775.2155243500001</v>
      </c>
      <c r="I137" s="36">
        <f>SUMIFS(СВЦЭМ!$C$39:$C$782,СВЦЭМ!$A$39:$A$782,$A137,СВЦЭМ!$B$39:$B$782,I$119)+'СЕТ СН'!$I$12+СВЦЭМ!$D$10+'СЕТ СН'!$I$6-'СЕТ СН'!$I$22</f>
        <v>1759.8602667700002</v>
      </c>
      <c r="J137" s="36">
        <f>SUMIFS(СВЦЭМ!$C$39:$C$782,СВЦЭМ!$A$39:$A$782,$A137,СВЦЭМ!$B$39:$B$782,J$119)+'СЕТ СН'!$I$12+СВЦЭМ!$D$10+'СЕТ СН'!$I$6-'СЕТ СН'!$I$22</f>
        <v>1734.8412527200001</v>
      </c>
      <c r="K137" s="36">
        <f>SUMIFS(СВЦЭМ!$C$39:$C$782,СВЦЭМ!$A$39:$A$782,$A137,СВЦЭМ!$B$39:$B$782,K$119)+'СЕТ СН'!$I$12+СВЦЭМ!$D$10+'СЕТ СН'!$I$6-'СЕТ СН'!$I$22</f>
        <v>1770.3718628700001</v>
      </c>
      <c r="L137" s="36">
        <f>SUMIFS(СВЦЭМ!$C$39:$C$782,СВЦЭМ!$A$39:$A$782,$A137,СВЦЭМ!$B$39:$B$782,L$119)+'СЕТ СН'!$I$12+СВЦЭМ!$D$10+'СЕТ СН'!$I$6-'СЕТ СН'!$I$22</f>
        <v>1770.81465</v>
      </c>
      <c r="M137" s="36">
        <f>SUMIFS(СВЦЭМ!$C$39:$C$782,СВЦЭМ!$A$39:$A$782,$A137,СВЦЭМ!$B$39:$B$782,M$119)+'СЕТ СН'!$I$12+СВЦЭМ!$D$10+'СЕТ СН'!$I$6-'СЕТ СН'!$I$22</f>
        <v>1755.6736488200002</v>
      </c>
      <c r="N137" s="36">
        <f>SUMIFS(СВЦЭМ!$C$39:$C$782,СВЦЭМ!$A$39:$A$782,$A137,СВЦЭМ!$B$39:$B$782,N$119)+'СЕТ СН'!$I$12+СВЦЭМ!$D$10+'СЕТ СН'!$I$6-'СЕТ СН'!$I$22</f>
        <v>1756.4519807600002</v>
      </c>
      <c r="O137" s="36">
        <f>SUMIFS(СВЦЭМ!$C$39:$C$782,СВЦЭМ!$A$39:$A$782,$A137,СВЦЭМ!$B$39:$B$782,O$119)+'СЕТ СН'!$I$12+СВЦЭМ!$D$10+'СЕТ СН'!$I$6-'СЕТ СН'!$I$22</f>
        <v>1774.7783716800002</v>
      </c>
      <c r="P137" s="36">
        <f>SUMIFS(СВЦЭМ!$C$39:$C$782,СВЦЭМ!$A$39:$A$782,$A137,СВЦЭМ!$B$39:$B$782,P$119)+'СЕТ СН'!$I$12+СВЦЭМ!$D$10+'СЕТ СН'!$I$6-'СЕТ СН'!$I$22</f>
        <v>1810.6763181700001</v>
      </c>
      <c r="Q137" s="36">
        <f>SUMIFS(СВЦЭМ!$C$39:$C$782,СВЦЭМ!$A$39:$A$782,$A137,СВЦЭМ!$B$39:$B$782,Q$119)+'СЕТ СН'!$I$12+СВЦЭМ!$D$10+'СЕТ СН'!$I$6-'СЕТ СН'!$I$22</f>
        <v>1817.5325405200001</v>
      </c>
      <c r="R137" s="36">
        <f>SUMIFS(СВЦЭМ!$C$39:$C$782,СВЦЭМ!$A$39:$A$782,$A137,СВЦЭМ!$B$39:$B$782,R$119)+'СЕТ СН'!$I$12+СВЦЭМ!$D$10+'СЕТ СН'!$I$6-'СЕТ СН'!$I$22</f>
        <v>1802.8688991200002</v>
      </c>
      <c r="S137" s="36">
        <f>SUMIFS(СВЦЭМ!$C$39:$C$782,СВЦЭМ!$A$39:$A$782,$A137,СВЦЭМ!$B$39:$B$782,S$119)+'СЕТ СН'!$I$12+СВЦЭМ!$D$10+'СЕТ СН'!$I$6-'СЕТ СН'!$I$22</f>
        <v>1769.1115076900001</v>
      </c>
      <c r="T137" s="36">
        <f>SUMIFS(СВЦЭМ!$C$39:$C$782,СВЦЭМ!$A$39:$A$782,$A137,СВЦЭМ!$B$39:$B$782,T$119)+'СЕТ СН'!$I$12+СВЦЭМ!$D$10+'СЕТ СН'!$I$6-'СЕТ СН'!$I$22</f>
        <v>1761.70671943</v>
      </c>
      <c r="U137" s="36">
        <f>SUMIFS(СВЦЭМ!$C$39:$C$782,СВЦЭМ!$A$39:$A$782,$A137,СВЦЭМ!$B$39:$B$782,U$119)+'СЕТ СН'!$I$12+СВЦЭМ!$D$10+'СЕТ СН'!$I$6-'СЕТ СН'!$I$22</f>
        <v>1762.4096653300001</v>
      </c>
      <c r="V137" s="36">
        <f>SUMIFS(СВЦЭМ!$C$39:$C$782,СВЦЭМ!$A$39:$A$782,$A137,СВЦЭМ!$B$39:$B$782,V$119)+'СЕТ СН'!$I$12+СВЦЭМ!$D$10+'СЕТ СН'!$I$6-'СЕТ СН'!$I$22</f>
        <v>1762.6265711400001</v>
      </c>
      <c r="W137" s="36">
        <f>SUMIFS(СВЦЭМ!$C$39:$C$782,СВЦЭМ!$A$39:$A$782,$A137,СВЦЭМ!$B$39:$B$782,W$119)+'СЕТ СН'!$I$12+СВЦЭМ!$D$10+'СЕТ СН'!$I$6-'СЕТ СН'!$I$22</f>
        <v>1782.0876098200001</v>
      </c>
      <c r="X137" s="36">
        <f>SUMIFS(СВЦЭМ!$C$39:$C$782,СВЦЭМ!$A$39:$A$782,$A137,СВЦЭМ!$B$39:$B$782,X$119)+'СЕТ СН'!$I$12+СВЦЭМ!$D$10+'СЕТ СН'!$I$6-'СЕТ СН'!$I$22</f>
        <v>1801.7407572200002</v>
      </c>
      <c r="Y137" s="36">
        <f>SUMIFS(СВЦЭМ!$C$39:$C$782,СВЦЭМ!$A$39:$A$782,$A137,СВЦЭМ!$B$39:$B$782,Y$119)+'СЕТ СН'!$I$12+СВЦЭМ!$D$10+'СЕТ СН'!$I$6-'СЕТ СН'!$I$22</f>
        <v>1823.2607087700001</v>
      </c>
    </row>
    <row r="138" spans="1:25" ht="15.75" x14ac:dyDescent="0.2">
      <c r="A138" s="35">
        <f t="shared" si="3"/>
        <v>44549</v>
      </c>
      <c r="B138" s="36">
        <f>SUMIFS(СВЦЭМ!$C$39:$C$782,СВЦЭМ!$A$39:$A$782,$A138,СВЦЭМ!$B$39:$B$782,B$119)+'СЕТ СН'!$I$12+СВЦЭМ!$D$10+'СЕТ СН'!$I$6-'СЕТ СН'!$I$22</f>
        <v>1781.8102855700001</v>
      </c>
      <c r="C138" s="36">
        <f>SUMIFS(СВЦЭМ!$C$39:$C$782,СВЦЭМ!$A$39:$A$782,$A138,СВЦЭМ!$B$39:$B$782,C$119)+'СЕТ СН'!$I$12+СВЦЭМ!$D$10+'СЕТ СН'!$I$6-'СЕТ СН'!$I$22</f>
        <v>1784.29441477</v>
      </c>
      <c r="D138" s="36">
        <f>SUMIFS(СВЦЭМ!$C$39:$C$782,СВЦЭМ!$A$39:$A$782,$A138,СВЦЭМ!$B$39:$B$782,D$119)+'СЕТ СН'!$I$12+СВЦЭМ!$D$10+'СЕТ СН'!$I$6-'СЕТ СН'!$I$22</f>
        <v>1820.0184864100002</v>
      </c>
      <c r="E138" s="36">
        <f>SUMIFS(СВЦЭМ!$C$39:$C$782,СВЦЭМ!$A$39:$A$782,$A138,СВЦЭМ!$B$39:$B$782,E$119)+'СЕТ СН'!$I$12+СВЦЭМ!$D$10+'СЕТ СН'!$I$6-'СЕТ СН'!$I$22</f>
        <v>1828.7987502600001</v>
      </c>
      <c r="F138" s="36">
        <f>SUMIFS(СВЦЭМ!$C$39:$C$782,СВЦЭМ!$A$39:$A$782,$A138,СВЦЭМ!$B$39:$B$782,F$119)+'СЕТ СН'!$I$12+СВЦЭМ!$D$10+'СЕТ СН'!$I$6-'СЕТ СН'!$I$22</f>
        <v>1817.15970483</v>
      </c>
      <c r="G138" s="36">
        <f>SUMIFS(СВЦЭМ!$C$39:$C$782,СВЦЭМ!$A$39:$A$782,$A138,СВЦЭМ!$B$39:$B$782,G$119)+'СЕТ СН'!$I$12+СВЦЭМ!$D$10+'СЕТ СН'!$I$6-'СЕТ СН'!$I$22</f>
        <v>1806.9414011400002</v>
      </c>
      <c r="H138" s="36">
        <f>SUMIFS(СВЦЭМ!$C$39:$C$782,СВЦЭМ!$A$39:$A$782,$A138,СВЦЭМ!$B$39:$B$782,H$119)+'СЕТ СН'!$I$12+СВЦЭМ!$D$10+'СЕТ СН'!$I$6-'СЕТ СН'!$I$22</f>
        <v>1780.7655804200001</v>
      </c>
      <c r="I138" s="36">
        <f>SUMIFS(СВЦЭМ!$C$39:$C$782,СВЦЭМ!$A$39:$A$782,$A138,СВЦЭМ!$B$39:$B$782,I$119)+'СЕТ СН'!$I$12+СВЦЭМ!$D$10+'СЕТ СН'!$I$6-'СЕТ СН'!$I$22</f>
        <v>1775.89546524</v>
      </c>
      <c r="J138" s="36">
        <f>SUMIFS(СВЦЭМ!$C$39:$C$782,СВЦЭМ!$A$39:$A$782,$A138,СВЦЭМ!$B$39:$B$782,J$119)+'СЕТ СН'!$I$12+СВЦЭМ!$D$10+'СЕТ СН'!$I$6-'СЕТ СН'!$I$22</f>
        <v>1768.34046586</v>
      </c>
      <c r="K138" s="36">
        <f>SUMIFS(СВЦЭМ!$C$39:$C$782,СВЦЭМ!$A$39:$A$782,$A138,СВЦЭМ!$B$39:$B$782,K$119)+'СЕТ СН'!$I$12+СВЦЭМ!$D$10+'СЕТ СН'!$I$6-'СЕТ СН'!$I$22</f>
        <v>1754.2293346500001</v>
      </c>
      <c r="L138" s="36">
        <f>SUMIFS(СВЦЭМ!$C$39:$C$782,СВЦЭМ!$A$39:$A$782,$A138,СВЦЭМ!$B$39:$B$782,L$119)+'СЕТ СН'!$I$12+СВЦЭМ!$D$10+'СЕТ СН'!$I$6-'СЕТ СН'!$I$22</f>
        <v>1759.6144749800001</v>
      </c>
      <c r="M138" s="36">
        <f>SUMIFS(СВЦЭМ!$C$39:$C$782,СВЦЭМ!$A$39:$A$782,$A138,СВЦЭМ!$B$39:$B$782,M$119)+'СЕТ СН'!$I$12+СВЦЭМ!$D$10+'СЕТ СН'!$I$6-'СЕТ СН'!$I$22</f>
        <v>1747.6538286900002</v>
      </c>
      <c r="N138" s="36">
        <f>SUMIFS(СВЦЭМ!$C$39:$C$782,СВЦЭМ!$A$39:$A$782,$A138,СВЦЭМ!$B$39:$B$782,N$119)+'СЕТ СН'!$I$12+СВЦЭМ!$D$10+'СЕТ СН'!$I$6-'СЕТ СН'!$I$22</f>
        <v>1750.9700199400002</v>
      </c>
      <c r="O138" s="36">
        <f>SUMIFS(СВЦЭМ!$C$39:$C$782,СВЦЭМ!$A$39:$A$782,$A138,СВЦЭМ!$B$39:$B$782,O$119)+'СЕТ СН'!$I$12+СВЦЭМ!$D$10+'СЕТ СН'!$I$6-'СЕТ СН'!$I$22</f>
        <v>1768.2842651400001</v>
      </c>
      <c r="P138" s="36">
        <f>SUMIFS(СВЦЭМ!$C$39:$C$782,СВЦЭМ!$A$39:$A$782,$A138,СВЦЭМ!$B$39:$B$782,P$119)+'СЕТ СН'!$I$12+СВЦЭМ!$D$10+'СЕТ СН'!$I$6-'СЕТ СН'!$I$22</f>
        <v>1787.2485859600001</v>
      </c>
      <c r="Q138" s="36">
        <f>SUMIFS(СВЦЭМ!$C$39:$C$782,СВЦЭМ!$A$39:$A$782,$A138,СВЦЭМ!$B$39:$B$782,Q$119)+'СЕТ СН'!$I$12+СВЦЭМ!$D$10+'СЕТ СН'!$I$6-'СЕТ СН'!$I$22</f>
        <v>1785.5793564800001</v>
      </c>
      <c r="R138" s="36">
        <f>SUMIFS(СВЦЭМ!$C$39:$C$782,СВЦЭМ!$A$39:$A$782,$A138,СВЦЭМ!$B$39:$B$782,R$119)+'СЕТ СН'!$I$12+СВЦЭМ!$D$10+'СЕТ СН'!$I$6-'СЕТ СН'!$I$22</f>
        <v>1768.6749210500002</v>
      </c>
      <c r="S138" s="36">
        <f>SUMIFS(СВЦЭМ!$C$39:$C$782,СВЦЭМ!$A$39:$A$782,$A138,СВЦЭМ!$B$39:$B$782,S$119)+'СЕТ СН'!$I$12+СВЦЭМ!$D$10+'СЕТ СН'!$I$6-'СЕТ СН'!$I$22</f>
        <v>1741.46775912</v>
      </c>
      <c r="T138" s="36">
        <f>SUMIFS(СВЦЭМ!$C$39:$C$782,СВЦЭМ!$A$39:$A$782,$A138,СВЦЭМ!$B$39:$B$782,T$119)+'СЕТ СН'!$I$12+СВЦЭМ!$D$10+'СЕТ СН'!$I$6-'СЕТ СН'!$I$22</f>
        <v>1741.7919079600001</v>
      </c>
      <c r="U138" s="36">
        <f>SUMIFS(СВЦЭМ!$C$39:$C$782,СВЦЭМ!$A$39:$A$782,$A138,СВЦЭМ!$B$39:$B$782,U$119)+'СЕТ СН'!$I$12+СВЦЭМ!$D$10+'СЕТ СН'!$I$6-'СЕТ СН'!$I$22</f>
        <v>1747.67156458</v>
      </c>
      <c r="V138" s="36">
        <f>SUMIFS(СВЦЭМ!$C$39:$C$782,СВЦЭМ!$A$39:$A$782,$A138,СВЦЭМ!$B$39:$B$782,V$119)+'СЕТ СН'!$I$12+СВЦЭМ!$D$10+'СЕТ СН'!$I$6-'СЕТ СН'!$I$22</f>
        <v>1754.5303045600001</v>
      </c>
      <c r="W138" s="36">
        <f>SUMIFS(СВЦЭМ!$C$39:$C$782,СВЦЭМ!$A$39:$A$782,$A138,СВЦЭМ!$B$39:$B$782,W$119)+'СЕТ СН'!$I$12+СВЦЭМ!$D$10+'СЕТ СН'!$I$6-'СЕТ СН'!$I$22</f>
        <v>1766.84758001</v>
      </c>
      <c r="X138" s="36">
        <f>SUMIFS(СВЦЭМ!$C$39:$C$782,СВЦЭМ!$A$39:$A$782,$A138,СВЦЭМ!$B$39:$B$782,X$119)+'СЕТ СН'!$I$12+СВЦЭМ!$D$10+'СЕТ СН'!$I$6-'СЕТ СН'!$I$22</f>
        <v>1797.3306332300001</v>
      </c>
      <c r="Y138" s="36">
        <f>SUMIFS(СВЦЭМ!$C$39:$C$782,СВЦЭМ!$A$39:$A$782,$A138,СВЦЭМ!$B$39:$B$782,Y$119)+'СЕТ СН'!$I$12+СВЦЭМ!$D$10+'СЕТ СН'!$I$6-'СЕТ СН'!$I$22</f>
        <v>1815.8068120200001</v>
      </c>
    </row>
    <row r="139" spans="1:25" ht="15.75" x14ac:dyDescent="0.2">
      <c r="A139" s="35">
        <f t="shared" si="3"/>
        <v>44550</v>
      </c>
      <c r="B139" s="36">
        <f>SUMIFS(СВЦЭМ!$C$39:$C$782,СВЦЭМ!$A$39:$A$782,$A139,СВЦЭМ!$B$39:$B$782,B$119)+'СЕТ СН'!$I$12+СВЦЭМ!$D$10+'СЕТ СН'!$I$6-'СЕТ СН'!$I$22</f>
        <v>1823.90233874</v>
      </c>
      <c r="C139" s="36">
        <f>SUMIFS(СВЦЭМ!$C$39:$C$782,СВЦЭМ!$A$39:$A$782,$A139,СВЦЭМ!$B$39:$B$782,C$119)+'СЕТ СН'!$I$12+СВЦЭМ!$D$10+'СЕТ СН'!$I$6-'СЕТ СН'!$I$22</f>
        <v>1822.6886032500001</v>
      </c>
      <c r="D139" s="36">
        <f>SUMIFS(СВЦЭМ!$C$39:$C$782,СВЦЭМ!$A$39:$A$782,$A139,СВЦЭМ!$B$39:$B$782,D$119)+'СЕТ СН'!$I$12+СВЦЭМ!$D$10+'СЕТ СН'!$I$6-'СЕТ СН'!$I$22</f>
        <v>1828.86576992</v>
      </c>
      <c r="E139" s="36">
        <f>SUMIFS(СВЦЭМ!$C$39:$C$782,СВЦЭМ!$A$39:$A$782,$A139,СВЦЭМ!$B$39:$B$782,E$119)+'СЕТ СН'!$I$12+СВЦЭМ!$D$10+'СЕТ СН'!$I$6-'СЕТ СН'!$I$22</f>
        <v>1834.5940635200002</v>
      </c>
      <c r="F139" s="36">
        <f>SUMIFS(СВЦЭМ!$C$39:$C$782,СВЦЭМ!$A$39:$A$782,$A139,СВЦЭМ!$B$39:$B$782,F$119)+'СЕТ СН'!$I$12+СВЦЭМ!$D$10+'СЕТ СН'!$I$6-'СЕТ СН'!$I$22</f>
        <v>1825.6251955800001</v>
      </c>
      <c r="G139" s="36">
        <f>SUMIFS(СВЦЭМ!$C$39:$C$782,СВЦЭМ!$A$39:$A$782,$A139,СВЦЭМ!$B$39:$B$782,G$119)+'СЕТ СН'!$I$12+СВЦЭМ!$D$10+'СЕТ СН'!$I$6-'СЕТ СН'!$I$22</f>
        <v>1802.6759854900001</v>
      </c>
      <c r="H139" s="36">
        <f>SUMIFS(СВЦЭМ!$C$39:$C$782,СВЦЭМ!$A$39:$A$782,$A139,СВЦЭМ!$B$39:$B$782,H$119)+'СЕТ СН'!$I$12+СВЦЭМ!$D$10+'СЕТ СН'!$I$6-'СЕТ СН'!$I$22</f>
        <v>1754.4308151500002</v>
      </c>
      <c r="I139" s="36">
        <f>SUMIFS(СВЦЭМ!$C$39:$C$782,СВЦЭМ!$A$39:$A$782,$A139,СВЦЭМ!$B$39:$B$782,I$119)+'СЕТ СН'!$I$12+СВЦЭМ!$D$10+'СЕТ СН'!$I$6-'СЕТ СН'!$I$22</f>
        <v>1759.37613304</v>
      </c>
      <c r="J139" s="36">
        <f>SUMIFS(СВЦЭМ!$C$39:$C$782,СВЦЭМ!$A$39:$A$782,$A139,СВЦЭМ!$B$39:$B$782,J$119)+'СЕТ СН'!$I$12+СВЦЭМ!$D$10+'СЕТ СН'!$I$6-'СЕТ СН'!$I$22</f>
        <v>1776.4958969400002</v>
      </c>
      <c r="K139" s="36">
        <f>SUMIFS(СВЦЭМ!$C$39:$C$782,СВЦЭМ!$A$39:$A$782,$A139,СВЦЭМ!$B$39:$B$782,K$119)+'СЕТ СН'!$I$12+СВЦЭМ!$D$10+'СЕТ СН'!$I$6-'СЕТ СН'!$I$22</f>
        <v>1779.4317628400001</v>
      </c>
      <c r="L139" s="36">
        <f>SUMIFS(СВЦЭМ!$C$39:$C$782,СВЦЭМ!$A$39:$A$782,$A139,СВЦЭМ!$B$39:$B$782,L$119)+'СЕТ СН'!$I$12+СВЦЭМ!$D$10+'СЕТ СН'!$I$6-'СЕТ СН'!$I$22</f>
        <v>1789.3520427800001</v>
      </c>
      <c r="M139" s="36">
        <f>SUMIFS(СВЦЭМ!$C$39:$C$782,СВЦЭМ!$A$39:$A$782,$A139,СВЦЭМ!$B$39:$B$782,M$119)+'СЕТ СН'!$I$12+СВЦЭМ!$D$10+'СЕТ СН'!$I$6-'СЕТ СН'!$I$22</f>
        <v>1792.3865251900002</v>
      </c>
      <c r="N139" s="36">
        <f>SUMIFS(СВЦЭМ!$C$39:$C$782,СВЦЭМ!$A$39:$A$782,$A139,СВЦЭМ!$B$39:$B$782,N$119)+'СЕТ СН'!$I$12+СВЦЭМ!$D$10+'СЕТ СН'!$I$6-'СЕТ СН'!$I$22</f>
        <v>1787.4773717400001</v>
      </c>
      <c r="O139" s="36">
        <f>SUMIFS(СВЦЭМ!$C$39:$C$782,СВЦЭМ!$A$39:$A$782,$A139,СВЦЭМ!$B$39:$B$782,O$119)+'СЕТ СН'!$I$12+СВЦЭМ!$D$10+'СЕТ СН'!$I$6-'СЕТ СН'!$I$22</f>
        <v>1794.0669873500001</v>
      </c>
      <c r="P139" s="36">
        <f>SUMIFS(СВЦЭМ!$C$39:$C$782,СВЦЭМ!$A$39:$A$782,$A139,СВЦЭМ!$B$39:$B$782,P$119)+'СЕТ СН'!$I$12+СВЦЭМ!$D$10+'СЕТ СН'!$I$6-'СЕТ СН'!$I$22</f>
        <v>1796.3098364</v>
      </c>
      <c r="Q139" s="36">
        <f>SUMIFS(СВЦЭМ!$C$39:$C$782,СВЦЭМ!$A$39:$A$782,$A139,СВЦЭМ!$B$39:$B$782,Q$119)+'СЕТ СН'!$I$12+СВЦЭМ!$D$10+'СЕТ СН'!$I$6-'СЕТ СН'!$I$22</f>
        <v>1784.0970309900001</v>
      </c>
      <c r="R139" s="36">
        <f>SUMIFS(СВЦЭМ!$C$39:$C$782,СВЦЭМ!$A$39:$A$782,$A139,СВЦЭМ!$B$39:$B$782,R$119)+'СЕТ СН'!$I$12+СВЦЭМ!$D$10+'СЕТ СН'!$I$6-'СЕТ СН'!$I$22</f>
        <v>1765.9405087800001</v>
      </c>
      <c r="S139" s="36">
        <f>SUMIFS(СВЦЭМ!$C$39:$C$782,СВЦЭМ!$A$39:$A$782,$A139,СВЦЭМ!$B$39:$B$782,S$119)+'СЕТ СН'!$I$12+СВЦЭМ!$D$10+'СЕТ СН'!$I$6-'СЕТ СН'!$I$22</f>
        <v>1780.2830039</v>
      </c>
      <c r="T139" s="36">
        <f>SUMIFS(СВЦЭМ!$C$39:$C$782,СВЦЭМ!$A$39:$A$782,$A139,СВЦЭМ!$B$39:$B$782,T$119)+'СЕТ СН'!$I$12+СВЦЭМ!$D$10+'СЕТ СН'!$I$6-'СЕТ СН'!$I$22</f>
        <v>1783.2851263700002</v>
      </c>
      <c r="U139" s="36">
        <f>SUMIFS(СВЦЭМ!$C$39:$C$782,СВЦЭМ!$A$39:$A$782,$A139,СВЦЭМ!$B$39:$B$782,U$119)+'СЕТ СН'!$I$12+СВЦЭМ!$D$10+'СЕТ СН'!$I$6-'СЕТ СН'!$I$22</f>
        <v>1787.4402367700002</v>
      </c>
      <c r="V139" s="36">
        <f>SUMIFS(СВЦЭМ!$C$39:$C$782,СВЦЭМ!$A$39:$A$782,$A139,СВЦЭМ!$B$39:$B$782,V$119)+'СЕТ СН'!$I$12+СВЦЭМ!$D$10+'СЕТ СН'!$I$6-'СЕТ СН'!$I$22</f>
        <v>1787.16311662</v>
      </c>
      <c r="W139" s="36">
        <f>SUMIFS(СВЦЭМ!$C$39:$C$782,СВЦЭМ!$A$39:$A$782,$A139,СВЦЭМ!$B$39:$B$782,W$119)+'СЕТ СН'!$I$12+СВЦЭМ!$D$10+'СЕТ СН'!$I$6-'СЕТ СН'!$I$22</f>
        <v>1788.99795423</v>
      </c>
      <c r="X139" s="36">
        <f>SUMIFS(СВЦЭМ!$C$39:$C$782,СВЦЭМ!$A$39:$A$782,$A139,СВЦЭМ!$B$39:$B$782,X$119)+'СЕТ СН'!$I$12+СВЦЭМ!$D$10+'СЕТ СН'!$I$6-'СЕТ СН'!$I$22</f>
        <v>1855.83005228</v>
      </c>
      <c r="Y139" s="36">
        <f>SUMIFS(СВЦЭМ!$C$39:$C$782,СВЦЭМ!$A$39:$A$782,$A139,СВЦЭМ!$B$39:$B$782,Y$119)+'СЕТ СН'!$I$12+СВЦЭМ!$D$10+'СЕТ СН'!$I$6-'СЕТ СН'!$I$22</f>
        <v>1845.5305015700001</v>
      </c>
    </row>
    <row r="140" spans="1:25" ht="15.75" x14ac:dyDescent="0.2">
      <c r="A140" s="35">
        <f t="shared" si="3"/>
        <v>44551</v>
      </c>
      <c r="B140" s="36">
        <f>SUMIFS(СВЦЭМ!$C$39:$C$782,СВЦЭМ!$A$39:$A$782,$A140,СВЦЭМ!$B$39:$B$782,B$119)+'СЕТ СН'!$I$12+СВЦЭМ!$D$10+'СЕТ СН'!$I$6-'СЕТ СН'!$I$22</f>
        <v>1838.1815183900001</v>
      </c>
      <c r="C140" s="36">
        <f>SUMIFS(СВЦЭМ!$C$39:$C$782,СВЦЭМ!$A$39:$A$782,$A140,СВЦЭМ!$B$39:$B$782,C$119)+'СЕТ СН'!$I$12+СВЦЭМ!$D$10+'СЕТ СН'!$I$6-'СЕТ СН'!$I$22</f>
        <v>1826.7859592100001</v>
      </c>
      <c r="D140" s="36">
        <f>SUMIFS(СВЦЭМ!$C$39:$C$782,СВЦЭМ!$A$39:$A$782,$A140,СВЦЭМ!$B$39:$B$782,D$119)+'СЕТ СН'!$I$12+СВЦЭМ!$D$10+'СЕТ СН'!$I$6-'СЕТ СН'!$I$22</f>
        <v>1820.19798354</v>
      </c>
      <c r="E140" s="36">
        <f>SUMIFS(СВЦЭМ!$C$39:$C$782,СВЦЭМ!$A$39:$A$782,$A140,СВЦЭМ!$B$39:$B$782,E$119)+'СЕТ СН'!$I$12+СВЦЭМ!$D$10+'СЕТ СН'!$I$6-'СЕТ СН'!$I$22</f>
        <v>1761.9398209600001</v>
      </c>
      <c r="F140" s="36">
        <f>SUMIFS(СВЦЭМ!$C$39:$C$782,СВЦЭМ!$A$39:$A$782,$A140,СВЦЭМ!$B$39:$B$782,F$119)+'СЕТ СН'!$I$12+СВЦЭМ!$D$10+'СЕТ СН'!$I$6-'СЕТ СН'!$I$22</f>
        <v>1776.6251596300001</v>
      </c>
      <c r="G140" s="36">
        <f>SUMIFS(СВЦЭМ!$C$39:$C$782,СВЦЭМ!$A$39:$A$782,$A140,СВЦЭМ!$B$39:$B$782,G$119)+'СЕТ СН'!$I$12+СВЦЭМ!$D$10+'СЕТ СН'!$I$6-'СЕТ СН'!$I$22</f>
        <v>1750.9300331400002</v>
      </c>
      <c r="H140" s="36">
        <f>SUMIFS(СВЦЭМ!$C$39:$C$782,СВЦЭМ!$A$39:$A$782,$A140,СВЦЭМ!$B$39:$B$782,H$119)+'СЕТ СН'!$I$12+СВЦЭМ!$D$10+'СЕТ СН'!$I$6-'СЕТ СН'!$I$22</f>
        <v>1716.2003729500002</v>
      </c>
      <c r="I140" s="36">
        <f>SUMIFS(СВЦЭМ!$C$39:$C$782,СВЦЭМ!$A$39:$A$782,$A140,СВЦЭМ!$B$39:$B$782,I$119)+'СЕТ СН'!$I$12+СВЦЭМ!$D$10+'СЕТ СН'!$I$6-'СЕТ СН'!$I$22</f>
        <v>1752.0208112700002</v>
      </c>
      <c r="J140" s="36">
        <f>SUMIFS(СВЦЭМ!$C$39:$C$782,СВЦЭМ!$A$39:$A$782,$A140,СВЦЭМ!$B$39:$B$782,J$119)+'СЕТ СН'!$I$12+СВЦЭМ!$D$10+'СЕТ СН'!$I$6-'СЕТ СН'!$I$22</f>
        <v>1757.9553452300001</v>
      </c>
      <c r="K140" s="36">
        <f>SUMIFS(СВЦЭМ!$C$39:$C$782,СВЦЭМ!$A$39:$A$782,$A140,СВЦЭМ!$B$39:$B$782,K$119)+'СЕТ СН'!$I$12+СВЦЭМ!$D$10+'СЕТ СН'!$I$6-'СЕТ СН'!$I$22</f>
        <v>1721.1229181900001</v>
      </c>
      <c r="L140" s="36">
        <f>SUMIFS(СВЦЭМ!$C$39:$C$782,СВЦЭМ!$A$39:$A$782,$A140,СВЦЭМ!$B$39:$B$782,L$119)+'СЕТ СН'!$I$12+СВЦЭМ!$D$10+'СЕТ СН'!$I$6-'СЕТ СН'!$I$22</f>
        <v>1729.04057005</v>
      </c>
      <c r="M140" s="36">
        <f>SUMIFS(СВЦЭМ!$C$39:$C$782,СВЦЭМ!$A$39:$A$782,$A140,СВЦЭМ!$B$39:$B$782,M$119)+'СЕТ СН'!$I$12+СВЦЭМ!$D$10+'СЕТ СН'!$I$6-'СЕТ СН'!$I$22</f>
        <v>1779.75131336</v>
      </c>
      <c r="N140" s="36">
        <f>SUMIFS(СВЦЭМ!$C$39:$C$782,СВЦЭМ!$A$39:$A$782,$A140,СВЦЭМ!$B$39:$B$782,N$119)+'СЕТ СН'!$I$12+СВЦЭМ!$D$10+'СЕТ СН'!$I$6-'СЕТ СН'!$I$22</f>
        <v>1790.0352273400001</v>
      </c>
      <c r="O140" s="36">
        <f>SUMIFS(СВЦЭМ!$C$39:$C$782,СВЦЭМ!$A$39:$A$782,$A140,СВЦЭМ!$B$39:$B$782,O$119)+'СЕТ СН'!$I$12+СВЦЭМ!$D$10+'СЕТ СН'!$I$6-'СЕТ СН'!$I$22</f>
        <v>1791.9789791600001</v>
      </c>
      <c r="P140" s="36">
        <f>SUMIFS(СВЦЭМ!$C$39:$C$782,СВЦЭМ!$A$39:$A$782,$A140,СВЦЭМ!$B$39:$B$782,P$119)+'СЕТ СН'!$I$12+СВЦЭМ!$D$10+'СЕТ СН'!$I$6-'СЕТ СН'!$I$22</f>
        <v>1791.4931892900001</v>
      </c>
      <c r="Q140" s="36">
        <f>SUMIFS(СВЦЭМ!$C$39:$C$782,СВЦЭМ!$A$39:$A$782,$A140,СВЦЭМ!$B$39:$B$782,Q$119)+'СЕТ СН'!$I$12+СВЦЭМ!$D$10+'СЕТ СН'!$I$6-'СЕТ СН'!$I$22</f>
        <v>1784.6392899800001</v>
      </c>
      <c r="R140" s="36">
        <f>SUMIFS(СВЦЭМ!$C$39:$C$782,СВЦЭМ!$A$39:$A$782,$A140,СВЦЭМ!$B$39:$B$782,R$119)+'СЕТ СН'!$I$12+СВЦЭМ!$D$10+'СЕТ СН'!$I$6-'СЕТ СН'!$I$22</f>
        <v>1780.8804021200001</v>
      </c>
      <c r="S140" s="36">
        <f>SUMIFS(СВЦЭМ!$C$39:$C$782,СВЦЭМ!$A$39:$A$782,$A140,СВЦЭМ!$B$39:$B$782,S$119)+'СЕТ СН'!$I$12+СВЦЭМ!$D$10+'СЕТ СН'!$I$6-'СЕТ СН'!$I$22</f>
        <v>1731.1885429600002</v>
      </c>
      <c r="T140" s="36">
        <f>SUMIFS(СВЦЭМ!$C$39:$C$782,СВЦЭМ!$A$39:$A$782,$A140,СВЦЭМ!$B$39:$B$782,T$119)+'СЕТ СН'!$I$12+СВЦЭМ!$D$10+'СЕТ СН'!$I$6-'СЕТ СН'!$I$22</f>
        <v>1756.1812802700001</v>
      </c>
      <c r="U140" s="36">
        <f>SUMIFS(СВЦЭМ!$C$39:$C$782,СВЦЭМ!$A$39:$A$782,$A140,СВЦЭМ!$B$39:$B$782,U$119)+'СЕТ СН'!$I$12+СВЦЭМ!$D$10+'СЕТ СН'!$I$6-'СЕТ СН'!$I$22</f>
        <v>1776.3217237600002</v>
      </c>
      <c r="V140" s="36">
        <f>SUMIFS(СВЦЭМ!$C$39:$C$782,СВЦЭМ!$A$39:$A$782,$A140,СВЦЭМ!$B$39:$B$782,V$119)+'СЕТ СН'!$I$12+СВЦЭМ!$D$10+'СЕТ СН'!$I$6-'СЕТ СН'!$I$22</f>
        <v>1770.0724675700001</v>
      </c>
      <c r="W140" s="36">
        <f>SUMIFS(СВЦЭМ!$C$39:$C$782,СВЦЭМ!$A$39:$A$782,$A140,СВЦЭМ!$B$39:$B$782,W$119)+'СЕТ СН'!$I$12+СВЦЭМ!$D$10+'СЕТ СН'!$I$6-'СЕТ СН'!$I$22</f>
        <v>1789.2023031000001</v>
      </c>
      <c r="X140" s="36">
        <f>SUMIFS(СВЦЭМ!$C$39:$C$782,СВЦЭМ!$A$39:$A$782,$A140,СВЦЭМ!$B$39:$B$782,X$119)+'СЕТ СН'!$I$12+СВЦЭМ!$D$10+'СЕТ СН'!$I$6-'СЕТ СН'!$I$22</f>
        <v>1806.6140772400001</v>
      </c>
      <c r="Y140" s="36">
        <f>SUMIFS(СВЦЭМ!$C$39:$C$782,СВЦЭМ!$A$39:$A$782,$A140,СВЦЭМ!$B$39:$B$782,Y$119)+'СЕТ СН'!$I$12+СВЦЭМ!$D$10+'СЕТ СН'!$I$6-'СЕТ СН'!$I$22</f>
        <v>1854.90106532</v>
      </c>
    </row>
    <row r="141" spans="1:25" ht="15.75" x14ac:dyDescent="0.2">
      <c r="A141" s="35">
        <f t="shared" si="3"/>
        <v>44552</v>
      </c>
      <c r="B141" s="36">
        <f>SUMIFS(СВЦЭМ!$C$39:$C$782,СВЦЭМ!$A$39:$A$782,$A141,СВЦЭМ!$B$39:$B$782,B$119)+'СЕТ СН'!$I$12+СВЦЭМ!$D$10+'СЕТ СН'!$I$6-'СЕТ СН'!$I$22</f>
        <v>1830.9870803800002</v>
      </c>
      <c r="C141" s="36">
        <f>SUMIFS(СВЦЭМ!$C$39:$C$782,СВЦЭМ!$A$39:$A$782,$A141,СВЦЭМ!$B$39:$B$782,C$119)+'СЕТ СН'!$I$12+СВЦЭМ!$D$10+'СЕТ СН'!$I$6-'СЕТ СН'!$I$22</f>
        <v>1814.75785834</v>
      </c>
      <c r="D141" s="36">
        <f>SUMIFS(СВЦЭМ!$C$39:$C$782,СВЦЭМ!$A$39:$A$782,$A141,СВЦЭМ!$B$39:$B$782,D$119)+'СЕТ СН'!$I$12+СВЦЭМ!$D$10+'СЕТ СН'!$I$6-'СЕТ СН'!$I$22</f>
        <v>1764.43040653</v>
      </c>
      <c r="E141" s="36">
        <f>SUMIFS(СВЦЭМ!$C$39:$C$782,СВЦЭМ!$A$39:$A$782,$A141,СВЦЭМ!$B$39:$B$782,E$119)+'СЕТ СН'!$I$12+СВЦЭМ!$D$10+'СЕТ СН'!$I$6-'СЕТ СН'!$I$22</f>
        <v>1757.7772468800001</v>
      </c>
      <c r="F141" s="36">
        <f>SUMIFS(СВЦЭМ!$C$39:$C$782,СВЦЭМ!$A$39:$A$782,$A141,СВЦЭМ!$B$39:$B$782,F$119)+'СЕТ СН'!$I$12+СВЦЭМ!$D$10+'СЕТ СН'!$I$6-'СЕТ СН'!$I$22</f>
        <v>1728.7863761600001</v>
      </c>
      <c r="G141" s="36">
        <f>SUMIFS(СВЦЭМ!$C$39:$C$782,СВЦЭМ!$A$39:$A$782,$A141,СВЦЭМ!$B$39:$B$782,G$119)+'СЕТ СН'!$I$12+СВЦЭМ!$D$10+'СЕТ СН'!$I$6-'СЕТ СН'!$I$22</f>
        <v>1694.1775522</v>
      </c>
      <c r="H141" s="36">
        <f>SUMIFS(СВЦЭМ!$C$39:$C$782,СВЦЭМ!$A$39:$A$782,$A141,СВЦЭМ!$B$39:$B$782,H$119)+'СЕТ СН'!$I$12+СВЦЭМ!$D$10+'СЕТ СН'!$I$6-'СЕТ СН'!$I$22</f>
        <v>1707.1269082700001</v>
      </c>
      <c r="I141" s="36">
        <f>SUMIFS(СВЦЭМ!$C$39:$C$782,СВЦЭМ!$A$39:$A$782,$A141,СВЦЭМ!$B$39:$B$782,I$119)+'СЕТ СН'!$I$12+СВЦЭМ!$D$10+'СЕТ СН'!$I$6-'СЕТ СН'!$I$22</f>
        <v>1708.8699970700002</v>
      </c>
      <c r="J141" s="36">
        <f>SUMIFS(СВЦЭМ!$C$39:$C$782,СВЦЭМ!$A$39:$A$782,$A141,СВЦЭМ!$B$39:$B$782,J$119)+'СЕТ СН'!$I$12+СВЦЭМ!$D$10+'СЕТ СН'!$I$6-'СЕТ СН'!$I$22</f>
        <v>1741.8594586200002</v>
      </c>
      <c r="K141" s="36">
        <f>SUMIFS(СВЦЭМ!$C$39:$C$782,СВЦЭМ!$A$39:$A$782,$A141,СВЦЭМ!$B$39:$B$782,K$119)+'СЕТ СН'!$I$12+СВЦЭМ!$D$10+'СЕТ СН'!$I$6-'СЕТ СН'!$I$22</f>
        <v>1757.4863314700001</v>
      </c>
      <c r="L141" s="36">
        <f>SUMIFS(СВЦЭМ!$C$39:$C$782,СВЦЭМ!$A$39:$A$782,$A141,СВЦЭМ!$B$39:$B$782,L$119)+'СЕТ СН'!$I$12+СВЦЭМ!$D$10+'СЕТ СН'!$I$6-'СЕТ СН'!$I$22</f>
        <v>1774.0688159000001</v>
      </c>
      <c r="M141" s="36">
        <f>SUMIFS(СВЦЭМ!$C$39:$C$782,СВЦЭМ!$A$39:$A$782,$A141,СВЦЭМ!$B$39:$B$782,M$119)+'СЕТ СН'!$I$12+СВЦЭМ!$D$10+'СЕТ СН'!$I$6-'СЕТ СН'!$I$22</f>
        <v>1827.6543196800001</v>
      </c>
      <c r="N141" s="36">
        <f>SUMIFS(СВЦЭМ!$C$39:$C$782,СВЦЭМ!$A$39:$A$782,$A141,СВЦЭМ!$B$39:$B$782,N$119)+'СЕТ СН'!$I$12+СВЦЭМ!$D$10+'СЕТ СН'!$I$6-'СЕТ СН'!$I$22</f>
        <v>1836.4516590600001</v>
      </c>
      <c r="O141" s="36">
        <f>SUMIFS(СВЦЭМ!$C$39:$C$782,СВЦЭМ!$A$39:$A$782,$A141,СВЦЭМ!$B$39:$B$782,O$119)+'СЕТ СН'!$I$12+СВЦЭМ!$D$10+'СЕТ СН'!$I$6-'СЕТ СН'!$I$22</f>
        <v>1835.8141009800001</v>
      </c>
      <c r="P141" s="36">
        <f>SUMIFS(СВЦЭМ!$C$39:$C$782,СВЦЭМ!$A$39:$A$782,$A141,СВЦЭМ!$B$39:$B$782,P$119)+'СЕТ СН'!$I$12+СВЦЭМ!$D$10+'СЕТ СН'!$I$6-'СЕТ СН'!$I$22</f>
        <v>1829.8580111200001</v>
      </c>
      <c r="Q141" s="36">
        <f>SUMIFS(СВЦЭМ!$C$39:$C$782,СВЦЭМ!$A$39:$A$782,$A141,СВЦЭМ!$B$39:$B$782,Q$119)+'СЕТ СН'!$I$12+СВЦЭМ!$D$10+'СЕТ СН'!$I$6-'СЕТ СН'!$I$22</f>
        <v>1821.12857723</v>
      </c>
      <c r="R141" s="36">
        <f>SUMIFS(СВЦЭМ!$C$39:$C$782,СВЦЭМ!$A$39:$A$782,$A141,СВЦЭМ!$B$39:$B$782,R$119)+'СЕТ СН'!$I$12+СВЦЭМ!$D$10+'СЕТ СН'!$I$6-'СЕТ СН'!$I$22</f>
        <v>1823.1275663900001</v>
      </c>
      <c r="S141" s="36">
        <f>SUMIFS(СВЦЭМ!$C$39:$C$782,СВЦЭМ!$A$39:$A$782,$A141,СВЦЭМ!$B$39:$B$782,S$119)+'СЕТ СН'!$I$12+СВЦЭМ!$D$10+'СЕТ СН'!$I$6-'СЕТ СН'!$I$22</f>
        <v>1762.8786342200001</v>
      </c>
      <c r="T141" s="36">
        <f>SUMIFS(СВЦЭМ!$C$39:$C$782,СВЦЭМ!$A$39:$A$782,$A141,СВЦЭМ!$B$39:$B$782,T$119)+'СЕТ СН'!$I$12+СВЦЭМ!$D$10+'СЕТ СН'!$I$6-'СЕТ СН'!$I$22</f>
        <v>1744.3451719900002</v>
      </c>
      <c r="U141" s="36">
        <f>SUMIFS(СВЦЭМ!$C$39:$C$782,СВЦЭМ!$A$39:$A$782,$A141,СВЦЭМ!$B$39:$B$782,U$119)+'СЕТ СН'!$I$12+СВЦЭМ!$D$10+'СЕТ СН'!$I$6-'СЕТ СН'!$I$22</f>
        <v>1743.0510942000001</v>
      </c>
      <c r="V141" s="36">
        <f>SUMIFS(СВЦЭМ!$C$39:$C$782,СВЦЭМ!$A$39:$A$782,$A141,СВЦЭМ!$B$39:$B$782,V$119)+'СЕТ СН'!$I$12+СВЦЭМ!$D$10+'СЕТ СН'!$I$6-'СЕТ СН'!$I$22</f>
        <v>1800.45143706</v>
      </c>
      <c r="W141" s="36">
        <f>SUMIFS(СВЦЭМ!$C$39:$C$782,СВЦЭМ!$A$39:$A$782,$A141,СВЦЭМ!$B$39:$B$782,W$119)+'СЕТ СН'!$I$12+СВЦЭМ!$D$10+'СЕТ СН'!$I$6-'СЕТ СН'!$I$22</f>
        <v>1817.42581279</v>
      </c>
      <c r="X141" s="36">
        <f>SUMIFS(СВЦЭМ!$C$39:$C$782,СВЦЭМ!$A$39:$A$782,$A141,СВЦЭМ!$B$39:$B$782,X$119)+'СЕТ СН'!$I$12+СВЦЭМ!$D$10+'СЕТ СН'!$I$6-'СЕТ СН'!$I$22</f>
        <v>1808.43632181</v>
      </c>
      <c r="Y141" s="36">
        <f>SUMIFS(СВЦЭМ!$C$39:$C$782,СВЦЭМ!$A$39:$A$782,$A141,СВЦЭМ!$B$39:$B$782,Y$119)+'СЕТ СН'!$I$12+СВЦЭМ!$D$10+'СЕТ СН'!$I$6-'СЕТ СН'!$I$22</f>
        <v>1857.95676209</v>
      </c>
    </row>
    <row r="142" spans="1:25" ht="15.75" x14ac:dyDescent="0.2">
      <c r="A142" s="35">
        <f t="shared" si="3"/>
        <v>44553</v>
      </c>
      <c r="B142" s="36">
        <f>SUMIFS(СВЦЭМ!$C$39:$C$782,СВЦЭМ!$A$39:$A$782,$A142,СВЦЭМ!$B$39:$B$782,B$119)+'СЕТ СН'!$I$12+СВЦЭМ!$D$10+'СЕТ СН'!$I$6-'СЕТ СН'!$I$22</f>
        <v>1798.7952594400001</v>
      </c>
      <c r="C142" s="36">
        <f>SUMIFS(СВЦЭМ!$C$39:$C$782,СВЦЭМ!$A$39:$A$782,$A142,СВЦЭМ!$B$39:$B$782,C$119)+'СЕТ СН'!$I$12+СВЦЭМ!$D$10+'СЕТ СН'!$I$6-'СЕТ СН'!$I$22</f>
        <v>1809.73397359</v>
      </c>
      <c r="D142" s="36">
        <f>SUMIFS(СВЦЭМ!$C$39:$C$782,СВЦЭМ!$A$39:$A$782,$A142,СВЦЭМ!$B$39:$B$782,D$119)+'СЕТ СН'!$I$12+СВЦЭМ!$D$10+'СЕТ СН'!$I$6-'СЕТ СН'!$I$22</f>
        <v>1833.8201998700001</v>
      </c>
      <c r="E142" s="36">
        <f>SUMIFS(СВЦЭМ!$C$39:$C$782,СВЦЭМ!$A$39:$A$782,$A142,СВЦЭМ!$B$39:$B$782,E$119)+'СЕТ СН'!$I$12+СВЦЭМ!$D$10+'СЕТ СН'!$I$6-'СЕТ СН'!$I$22</f>
        <v>1829.4590915400001</v>
      </c>
      <c r="F142" s="36">
        <f>SUMIFS(СВЦЭМ!$C$39:$C$782,СВЦЭМ!$A$39:$A$782,$A142,СВЦЭМ!$B$39:$B$782,F$119)+'СЕТ СН'!$I$12+СВЦЭМ!$D$10+'СЕТ СН'!$I$6-'СЕТ СН'!$I$22</f>
        <v>1809.5237760100001</v>
      </c>
      <c r="G142" s="36">
        <f>SUMIFS(СВЦЭМ!$C$39:$C$782,СВЦЭМ!$A$39:$A$782,$A142,СВЦЭМ!$B$39:$B$782,G$119)+'СЕТ СН'!$I$12+СВЦЭМ!$D$10+'СЕТ СН'!$I$6-'СЕТ СН'!$I$22</f>
        <v>1779.7501263600002</v>
      </c>
      <c r="H142" s="36">
        <f>SUMIFS(СВЦЭМ!$C$39:$C$782,СВЦЭМ!$A$39:$A$782,$A142,СВЦЭМ!$B$39:$B$782,H$119)+'СЕТ СН'!$I$12+СВЦЭМ!$D$10+'СЕТ СН'!$I$6-'СЕТ СН'!$I$22</f>
        <v>1749.5753861100002</v>
      </c>
      <c r="I142" s="36">
        <f>SUMIFS(СВЦЭМ!$C$39:$C$782,СВЦЭМ!$A$39:$A$782,$A142,СВЦЭМ!$B$39:$B$782,I$119)+'СЕТ СН'!$I$12+СВЦЭМ!$D$10+'СЕТ СН'!$I$6-'СЕТ СН'!$I$22</f>
        <v>1779.0366599700001</v>
      </c>
      <c r="J142" s="36">
        <f>SUMIFS(СВЦЭМ!$C$39:$C$782,СВЦЭМ!$A$39:$A$782,$A142,СВЦЭМ!$B$39:$B$782,J$119)+'СЕТ СН'!$I$12+СВЦЭМ!$D$10+'СЕТ СН'!$I$6-'СЕТ СН'!$I$22</f>
        <v>1749.2308375600001</v>
      </c>
      <c r="K142" s="36">
        <f>SUMIFS(СВЦЭМ!$C$39:$C$782,СВЦЭМ!$A$39:$A$782,$A142,СВЦЭМ!$B$39:$B$782,K$119)+'СЕТ СН'!$I$12+СВЦЭМ!$D$10+'СЕТ СН'!$I$6-'СЕТ СН'!$I$22</f>
        <v>1760.8255357800001</v>
      </c>
      <c r="L142" s="36">
        <f>SUMIFS(СВЦЭМ!$C$39:$C$782,СВЦЭМ!$A$39:$A$782,$A142,СВЦЭМ!$B$39:$B$782,L$119)+'СЕТ СН'!$I$12+СВЦЭМ!$D$10+'СЕТ СН'!$I$6-'СЕТ СН'!$I$22</f>
        <v>1772.7492853400001</v>
      </c>
      <c r="M142" s="36">
        <f>SUMIFS(СВЦЭМ!$C$39:$C$782,СВЦЭМ!$A$39:$A$782,$A142,СВЦЭМ!$B$39:$B$782,M$119)+'СЕТ СН'!$I$12+СВЦЭМ!$D$10+'СЕТ СН'!$I$6-'СЕТ СН'!$I$22</f>
        <v>1785.21490795</v>
      </c>
      <c r="N142" s="36">
        <f>SUMIFS(СВЦЭМ!$C$39:$C$782,СВЦЭМ!$A$39:$A$782,$A142,СВЦЭМ!$B$39:$B$782,N$119)+'СЕТ СН'!$I$12+СВЦЭМ!$D$10+'СЕТ СН'!$I$6-'СЕТ СН'!$I$22</f>
        <v>1794.71786778</v>
      </c>
      <c r="O142" s="36">
        <f>SUMIFS(СВЦЭМ!$C$39:$C$782,СВЦЭМ!$A$39:$A$782,$A142,СВЦЭМ!$B$39:$B$782,O$119)+'СЕТ СН'!$I$12+СВЦЭМ!$D$10+'СЕТ СН'!$I$6-'СЕТ СН'!$I$22</f>
        <v>1798.6136343100002</v>
      </c>
      <c r="P142" s="36">
        <f>SUMIFS(СВЦЭМ!$C$39:$C$782,СВЦЭМ!$A$39:$A$782,$A142,СВЦЭМ!$B$39:$B$782,P$119)+'СЕТ СН'!$I$12+СВЦЭМ!$D$10+'СЕТ СН'!$I$6-'СЕТ СН'!$I$22</f>
        <v>1799.17872502</v>
      </c>
      <c r="Q142" s="36">
        <f>SUMIFS(СВЦЭМ!$C$39:$C$782,СВЦЭМ!$A$39:$A$782,$A142,СВЦЭМ!$B$39:$B$782,Q$119)+'СЕТ СН'!$I$12+СВЦЭМ!$D$10+'СЕТ СН'!$I$6-'СЕТ СН'!$I$22</f>
        <v>1804.7305427800002</v>
      </c>
      <c r="R142" s="36">
        <f>SUMIFS(СВЦЭМ!$C$39:$C$782,СВЦЭМ!$A$39:$A$782,$A142,СВЦЭМ!$B$39:$B$782,R$119)+'СЕТ СН'!$I$12+СВЦЭМ!$D$10+'СЕТ СН'!$I$6-'СЕТ СН'!$I$22</f>
        <v>1803.02735641</v>
      </c>
      <c r="S142" s="36">
        <f>SUMIFS(СВЦЭМ!$C$39:$C$782,СВЦЭМ!$A$39:$A$782,$A142,СВЦЭМ!$B$39:$B$782,S$119)+'СЕТ СН'!$I$12+СВЦЭМ!$D$10+'СЕТ СН'!$I$6-'СЕТ СН'!$I$22</f>
        <v>1761.2040393700001</v>
      </c>
      <c r="T142" s="36">
        <f>SUMIFS(СВЦЭМ!$C$39:$C$782,СВЦЭМ!$A$39:$A$782,$A142,СВЦЭМ!$B$39:$B$782,T$119)+'СЕТ СН'!$I$12+СВЦЭМ!$D$10+'СЕТ СН'!$I$6-'СЕТ СН'!$I$22</f>
        <v>1746.5428426400001</v>
      </c>
      <c r="U142" s="36">
        <f>SUMIFS(СВЦЭМ!$C$39:$C$782,СВЦЭМ!$A$39:$A$782,$A142,СВЦЭМ!$B$39:$B$782,U$119)+'СЕТ СН'!$I$12+СВЦЭМ!$D$10+'СЕТ СН'!$I$6-'СЕТ СН'!$I$22</f>
        <v>1742.3120320500002</v>
      </c>
      <c r="V142" s="36">
        <f>SUMIFS(СВЦЭМ!$C$39:$C$782,СВЦЭМ!$A$39:$A$782,$A142,СВЦЭМ!$B$39:$B$782,V$119)+'СЕТ СН'!$I$12+СВЦЭМ!$D$10+'СЕТ СН'!$I$6-'СЕТ СН'!$I$22</f>
        <v>1761.93125932</v>
      </c>
      <c r="W142" s="36">
        <f>SUMIFS(СВЦЭМ!$C$39:$C$782,СВЦЭМ!$A$39:$A$782,$A142,СВЦЭМ!$B$39:$B$782,W$119)+'СЕТ СН'!$I$12+СВЦЭМ!$D$10+'СЕТ СН'!$I$6-'СЕТ СН'!$I$22</f>
        <v>1781.0181440900001</v>
      </c>
      <c r="X142" s="36">
        <f>SUMIFS(СВЦЭМ!$C$39:$C$782,СВЦЭМ!$A$39:$A$782,$A142,СВЦЭМ!$B$39:$B$782,X$119)+'СЕТ СН'!$I$12+СВЦЭМ!$D$10+'СЕТ СН'!$I$6-'СЕТ СН'!$I$22</f>
        <v>1777.64534471</v>
      </c>
      <c r="Y142" s="36">
        <f>SUMIFS(СВЦЭМ!$C$39:$C$782,СВЦЭМ!$A$39:$A$782,$A142,СВЦЭМ!$B$39:$B$782,Y$119)+'СЕТ СН'!$I$12+СВЦЭМ!$D$10+'СЕТ СН'!$I$6-'СЕТ СН'!$I$22</f>
        <v>1836.2375695400001</v>
      </c>
    </row>
    <row r="143" spans="1:25" ht="15.75" x14ac:dyDescent="0.2">
      <c r="A143" s="35">
        <f t="shared" si="3"/>
        <v>44554</v>
      </c>
      <c r="B143" s="36">
        <f>SUMIFS(СВЦЭМ!$C$39:$C$782,СВЦЭМ!$A$39:$A$782,$A143,СВЦЭМ!$B$39:$B$782,B$119)+'СЕТ СН'!$I$12+СВЦЭМ!$D$10+'СЕТ СН'!$I$6-'СЕТ СН'!$I$22</f>
        <v>1856.86865128</v>
      </c>
      <c r="C143" s="36">
        <f>SUMIFS(СВЦЭМ!$C$39:$C$782,СВЦЭМ!$A$39:$A$782,$A143,СВЦЭМ!$B$39:$B$782,C$119)+'СЕТ СН'!$I$12+СВЦЭМ!$D$10+'СЕТ СН'!$I$6-'СЕТ СН'!$I$22</f>
        <v>1856.91399849</v>
      </c>
      <c r="D143" s="36">
        <f>SUMIFS(СВЦЭМ!$C$39:$C$782,СВЦЭМ!$A$39:$A$782,$A143,СВЦЭМ!$B$39:$B$782,D$119)+'СЕТ СН'!$I$12+СВЦЭМ!$D$10+'СЕТ СН'!$I$6-'СЕТ СН'!$I$22</f>
        <v>1869.9088323600001</v>
      </c>
      <c r="E143" s="36">
        <f>SUMIFS(СВЦЭМ!$C$39:$C$782,СВЦЭМ!$A$39:$A$782,$A143,СВЦЭМ!$B$39:$B$782,E$119)+'СЕТ СН'!$I$12+СВЦЭМ!$D$10+'СЕТ СН'!$I$6-'СЕТ СН'!$I$22</f>
        <v>1868.60453699</v>
      </c>
      <c r="F143" s="36">
        <f>SUMIFS(СВЦЭМ!$C$39:$C$782,СВЦЭМ!$A$39:$A$782,$A143,СВЦЭМ!$B$39:$B$782,F$119)+'СЕТ СН'!$I$12+СВЦЭМ!$D$10+'СЕТ СН'!$I$6-'СЕТ СН'!$I$22</f>
        <v>1844.6861105400001</v>
      </c>
      <c r="G143" s="36">
        <f>SUMIFS(СВЦЭМ!$C$39:$C$782,СВЦЭМ!$A$39:$A$782,$A143,СВЦЭМ!$B$39:$B$782,G$119)+'СЕТ СН'!$I$12+СВЦЭМ!$D$10+'СЕТ СН'!$I$6-'СЕТ СН'!$I$22</f>
        <v>1798.5768891700002</v>
      </c>
      <c r="H143" s="36">
        <f>SUMIFS(СВЦЭМ!$C$39:$C$782,СВЦЭМ!$A$39:$A$782,$A143,СВЦЭМ!$B$39:$B$782,H$119)+'СЕТ СН'!$I$12+СВЦЭМ!$D$10+'СЕТ СН'!$I$6-'СЕТ СН'!$I$22</f>
        <v>1802.4769946500001</v>
      </c>
      <c r="I143" s="36">
        <f>SUMIFS(СВЦЭМ!$C$39:$C$782,СВЦЭМ!$A$39:$A$782,$A143,СВЦЭМ!$B$39:$B$782,I$119)+'СЕТ СН'!$I$12+СВЦЭМ!$D$10+'СЕТ СН'!$I$6-'СЕТ СН'!$I$22</f>
        <v>1796.6289240400001</v>
      </c>
      <c r="J143" s="36">
        <f>SUMIFS(СВЦЭМ!$C$39:$C$782,СВЦЭМ!$A$39:$A$782,$A143,СВЦЭМ!$B$39:$B$782,J$119)+'СЕТ СН'!$I$12+СВЦЭМ!$D$10+'СЕТ СН'!$I$6-'СЕТ СН'!$I$22</f>
        <v>1810.6370333100001</v>
      </c>
      <c r="K143" s="36">
        <f>SUMIFS(СВЦЭМ!$C$39:$C$782,СВЦЭМ!$A$39:$A$782,$A143,СВЦЭМ!$B$39:$B$782,K$119)+'СЕТ СН'!$I$12+СВЦЭМ!$D$10+'СЕТ СН'!$I$6-'СЕТ СН'!$I$22</f>
        <v>1803.5858732000002</v>
      </c>
      <c r="L143" s="36">
        <f>SUMIFS(СВЦЭМ!$C$39:$C$782,СВЦЭМ!$A$39:$A$782,$A143,СВЦЭМ!$B$39:$B$782,L$119)+'СЕТ СН'!$I$12+СВЦЭМ!$D$10+'СЕТ СН'!$I$6-'СЕТ СН'!$I$22</f>
        <v>1799.69639794</v>
      </c>
      <c r="M143" s="36">
        <f>SUMIFS(СВЦЭМ!$C$39:$C$782,СВЦЭМ!$A$39:$A$782,$A143,СВЦЭМ!$B$39:$B$782,M$119)+'СЕТ СН'!$I$12+СВЦЭМ!$D$10+'СЕТ СН'!$I$6-'СЕТ СН'!$I$22</f>
        <v>1803.68645681</v>
      </c>
      <c r="N143" s="36">
        <f>SUMIFS(СВЦЭМ!$C$39:$C$782,СВЦЭМ!$A$39:$A$782,$A143,СВЦЭМ!$B$39:$B$782,N$119)+'СЕТ СН'!$I$12+СВЦЭМ!$D$10+'СЕТ СН'!$I$6-'СЕТ СН'!$I$22</f>
        <v>1816.8488004200001</v>
      </c>
      <c r="O143" s="36">
        <f>SUMIFS(СВЦЭМ!$C$39:$C$782,СВЦЭМ!$A$39:$A$782,$A143,СВЦЭМ!$B$39:$B$782,O$119)+'СЕТ СН'!$I$12+СВЦЭМ!$D$10+'СЕТ СН'!$I$6-'СЕТ СН'!$I$22</f>
        <v>1836.89584526</v>
      </c>
      <c r="P143" s="36">
        <f>SUMIFS(СВЦЭМ!$C$39:$C$782,СВЦЭМ!$A$39:$A$782,$A143,СВЦЭМ!$B$39:$B$782,P$119)+'СЕТ СН'!$I$12+СВЦЭМ!$D$10+'СЕТ СН'!$I$6-'СЕТ СН'!$I$22</f>
        <v>1832.1482079800001</v>
      </c>
      <c r="Q143" s="36">
        <f>SUMIFS(СВЦЭМ!$C$39:$C$782,СВЦЭМ!$A$39:$A$782,$A143,СВЦЭМ!$B$39:$B$782,Q$119)+'СЕТ СН'!$I$12+СВЦЭМ!$D$10+'СЕТ СН'!$I$6-'СЕТ СН'!$I$22</f>
        <v>1856.26575871</v>
      </c>
      <c r="R143" s="36">
        <f>SUMIFS(СВЦЭМ!$C$39:$C$782,СВЦЭМ!$A$39:$A$782,$A143,СВЦЭМ!$B$39:$B$782,R$119)+'СЕТ СН'!$I$12+СВЦЭМ!$D$10+'СЕТ СН'!$I$6-'СЕТ СН'!$I$22</f>
        <v>1842.2363195600001</v>
      </c>
      <c r="S143" s="36">
        <f>SUMIFS(СВЦЭМ!$C$39:$C$782,СВЦЭМ!$A$39:$A$782,$A143,СВЦЭМ!$B$39:$B$782,S$119)+'СЕТ СН'!$I$12+СВЦЭМ!$D$10+'СЕТ СН'!$I$6-'СЕТ СН'!$I$22</f>
        <v>1811.3869816700001</v>
      </c>
      <c r="T143" s="36">
        <f>SUMIFS(СВЦЭМ!$C$39:$C$782,СВЦЭМ!$A$39:$A$782,$A143,СВЦЭМ!$B$39:$B$782,T$119)+'СЕТ СН'!$I$12+СВЦЭМ!$D$10+'СЕТ СН'!$I$6-'СЕТ СН'!$I$22</f>
        <v>1791.87943868</v>
      </c>
      <c r="U143" s="36">
        <f>SUMIFS(СВЦЭМ!$C$39:$C$782,СВЦЭМ!$A$39:$A$782,$A143,СВЦЭМ!$B$39:$B$782,U$119)+'СЕТ СН'!$I$12+СВЦЭМ!$D$10+'СЕТ СН'!$I$6-'СЕТ СН'!$I$22</f>
        <v>1801.8762502500001</v>
      </c>
      <c r="V143" s="36">
        <f>SUMIFS(СВЦЭМ!$C$39:$C$782,СВЦЭМ!$A$39:$A$782,$A143,СВЦЭМ!$B$39:$B$782,V$119)+'СЕТ СН'!$I$12+СВЦЭМ!$D$10+'СЕТ СН'!$I$6-'СЕТ СН'!$I$22</f>
        <v>1816.1336991100002</v>
      </c>
      <c r="W143" s="36">
        <f>SUMIFS(СВЦЭМ!$C$39:$C$782,СВЦЭМ!$A$39:$A$782,$A143,СВЦЭМ!$B$39:$B$782,W$119)+'СЕТ СН'!$I$12+СВЦЭМ!$D$10+'СЕТ СН'!$I$6-'СЕТ СН'!$I$22</f>
        <v>1835.6917477100001</v>
      </c>
      <c r="X143" s="36">
        <f>SUMIFS(СВЦЭМ!$C$39:$C$782,СВЦЭМ!$A$39:$A$782,$A143,СВЦЭМ!$B$39:$B$782,X$119)+'СЕТ СН'!$I$12+СВЦЭМ!$D$10+'СЕТ СН'!$I$6-'СЕТ СН'!$I$22</f>
        <v>1856.04182904</v>
      </c>
      <c r="Y143" s="36">
        <f>SUMIFS(СВЦЭМ!$C$39:$C$782,СВЦЭМ!$A$39:$A$782,$A143,СВЦЭМ!$B$39:$B$782,Y$119)+'СЕТ СН'!$I$12+СВЦЭМ!$D$10+'СЕТ СН'!$I$6-'СЕТ СН'!$I$22</f>
        <v>1897.4485412400002</v>
      </c>
    </row>
    <row r="144" spans="1:25" ht="15.75" x14ac:dyDescent="0.2">
      <c r="A144" s="35">
        <f t="shared" si="3"/>
        <v>44555</v>
      </c>
      <c r="B144" s="36">
        <f>SUMIFS(СВЦЭМ!$C$39:$C$782,СВЦЭМ!$A$39:$A$782,$A144,СВЦЭМ!$B$39:$B$782,B$119)+'СЕТ СН'!$I$12+СВЦЭМ!$D$10+'СЕТ СН'!$I$6-'СЕТ СН'!$I$22</f>
        <v>1822.1512597200001</v>
      </c>
      <c r="C144" s="36">
        <f>SUMIFS(СВЦЭМ!$C$39:$C$782,СВЦЭМ!$A$39:$A$782,$A144,СВЦЭМ!$B$39:$B$782,C$119)+'СЕТ СН'!$I$12+СВЦЭМ!$D$10+'СЕТ СН'!$I$6-'СЕТ СН'!$I$22</f>
        <v>1831.1434836400001</v>
      </c>
      <c r="D144" s="36">
        <f>SUMIFS(СВЦЭМ!$C$39:$C$782,СВЦЭМ!$A$39:$A$782,$A144,СВЦЭМ!$B$39:$B$782,D$119)+'СЕТ СН'!$I$12+СВЦЭМ!$D$10+'СЕТ СН'!$I$6-'СЕТ СН'!$I$22</f>
        <v>1845.6032915800001</v>
      </c>
      <c r="E144" s="36">
        <f>SUMIFS(СВЦЭМ!$C$39:$C$782,СВЦЭМ!$A$39:$A$782,$A144,СВЦЭМ!$B$39:$B$782,E$119)+'СЕТ СН'!$I$12+СВЦЭМ!$D$10+'СЕТ СН'!$I$6-'СЕТ СН'!$I$22</f>
        <v>1843.6709877100002</v>
      </c>
      <c r="F144" s="36">
        <f>SUMIFS(СВЦЭМ!$C$39:$C$782,СВЦЭМ!$A$39:$A$782,$A144,СВЦЭМ!$B$39:$B$782,F$119)+'СЕТ СН'!$I$12+СВЦЭМ!$D$10+'СЕТ СН'!$I$6-'СЕТ СН'!$I$22</f>
        <v>1834.6350182900001</v>
      </c>
      <c r="G144" s="36">
        <f>SUMIFS(СВЦЭМ!$C$39:$C$782,СВЦЭМ!$A$39:$A$782,$A144,СВЦЭМ!$B$39:$B$782,G$119)+'СЕТ СН'!$I$12+СВЦЭМ!$D$10+'СЕТ СН'!$I$6-'СЕТ СН'!$I$22</f>
        <v>1816.65520085</v>
      </c>
      <c r="H144" s="36">
        <f>SUMIFS(СВЦЭМ!$C$39:$C$782,СВЦЭМ!$A$39:$A$782,$A144,СВЦЭМ!$B$39:$B$782,H$119)+'СЕТ СН'!$I$12+СВЦЭМ!$D$10+'СЕТ СН'!$I$6-'СЕТ СН'!$I$22</f>
        <v>1799.8216724800002</v>
      </c>
      <c r="I144" s="36">
        <f>SUMIFS(СВЦЭМ!$C$39:$C$782,СВЦЭМ!$A$39:$A$782,$A144,СВЦЭМ!$B$39:$B$782,I$119)+'СЕТ СН'!$I$12+СВЦЭМ!$D$10+'СЕТ СН'!$I$6-'СЕТ СН'!$I$22</f>
        <v>1813.7211541500001</v>
      </c>
      <c r="J144" s="36">
        <f>SUMIFS(СВЦЭМ!$C$39:$C$782,СВЦЭМ!$A$39:$A$782,$A144,СВЦЭМ!$B$39:$B$782,J$119)+'СЕТ СН'!$I$12+СВЦЭМ!$D$10+'СЕТ СН'!$I$6-'СЕТ СН'!$I$22</f>
        <v>1786.48777464</v>
      </c>
      <c r="K144" s="36">
        <f>SUMIFS(СВЦЭМ!$C$39:$C$782,СВЦЭМ!$A$39:$A$782,$A144,СВЦЭМ!$B$39:$B$782,K$119)+'СЕТ СН'!$I$12+СВЦЭМ!$D$10+'СЕТ СН'!$I$6-'СЕТ СН'!$I$22</f>
        <v>1763.9938570100001</v>
      </c>
      <c r="L144" s="36">
        <f>SUMIFS(СВЦЭМ!$C$39:$C$782,СВЦЭМ!$A$39:$A$782,$A144,СВЦЭМ!$B$39:$B$782,L$119)+'СЕТ СН'!$I$12+СВЦЭМ!$D$10+'СЕТ СН'!$I$6-'СЕТ СН'!$I$22</f>
        <v>1761.7004778400001</v>
      </c>
      <c r="M144" s="36">
        <f>SUMIFS(СВЦЭМ!$C$39:$C$782,СВЦЭМ!$A$39:$A$782,$A144,СВЦЭМ!$B$39:$B$782,M$119)+'СЕТ СН'!$I$12+СВЦЭМ!$D$10+'СЕТ СН'!$I$6-'СЕТ СН'!$I$22</f>
        <v>1762.8635390300001</v>
      </c>
      <c r="N144" s="36">
        <f>SUMIFS(СВЦЭМ!$C$39:$C$782,СВЦЭМ!$A$39:$A$782,$A144,СВЦЭМ!$B$39:$B$782,N$119)+'СЕТ СН'!$I$12+СВЦЭМ!$D$10+'СЕТ СН'!$I$6-'СЕТ СН'!$I$22</f>
        <v>1769.2240501900001</v>
      </c>
      <c r="O144" s="36">
        <f>SUMIFS(СВЦЭМ!$C$39:$C$782,СВЦЭМ!$A$39:$A$782,$A144,СВЦЭМ!$B$39:$B$782,O$119)+'СЕТ СН'!$I$12+СВЦЭМ!$D$10+'СЕТ СН'!$I$6-'СЕТ СН'!$I$22</f>
        <v>1767.71666856</v>
      </c>
      <c r="P144" s="36">
        <f>SUMIFS(СВЦЭМ!$C$39:$C$782,СВЦЭМ!$A$39:$A$782,$A144,СВЦЭМ!$B$39:$B$782,P$119)+'СЕТ СН'!$I$12+СВЦЭМ!$D$10+'СЕТ СН'!$I$6-'СЕТ СН'!$I$22</f>
        <v>1790.7890105500001</v>
      </c>
      <c r="Q144" s="36">
        <f>SUMIFS(СВЦЭМ!$C$39:$C$782,СВЦЭМ!$A$39:$A$782,$A144,СВЦЭМ!$B$39:$B$782,Q$119)+'СЕТ СН'!$I$12+СВЦЭМ!$D$10+'СЕТ СН'!$I$6-'СЕТ СН'!$I$22</f>
        <v>1798.2570458900002</v>
      </c>
      <c r="R144" s="36">
        <f>SUMIFS(СВЦЭМ!$C$39:$C$782,СВЦЭМ!$A$39:$A$782,$A144,СВЦЭМ!$B$39:$B$782,R$119)+'СЕТ СН'!$I$12+СВЦЭМ!$D$10+'СЕТ СН'!$I$6-'СЕТ СН'!$I$22</f>
        <v>1787.4331058900002</v>
      </c>
      <c r="S144" s="36">
        <f>SUMIFS(СВЦЭМ!$C$39:$C$782,СВЦЭМ!$A$39:$A$782,$A144,СВЦЭМ!$B$39:$B$782,S$119)+'СЕТ СН'!$I$12+СВЦЭМ!$D$10+'СЕТ СН'!$I$6-'СЕТ СН'!$I$22</f>
        <v>1763.5599814000002</v>
      </c>
      <c r="T144" s="36">
        <f>SUMIFS(СВЦЭМ!$C$39:$C$782,СВЦЭМ!$A$39:$A$782,$A144,СВЦЭМ!$B$39:$B$782,T$119)+'СЕТ СН'!$I$12+СВЦЭМ!$D$10+'СЕТ СН'!$I$6-'СЕТ СН'!$I$22</f>
        <v>1758.8799109200002</v>
      </c>
      <c r="U144" s="36">
        <f>SUMIFS(СВЦЭМ!$C$39:$C$782,СВЦЭМ!$A$39:$A$782,$A144,СВЦЭМ!$B$39:$B$782,U$119)+'СЕТ СН'!$I$12+СВЦЭМ!$D$10+'СЕТ СН'!$I$6-'СЕТ СН'!$I$22</f>
        <v>1775.0409906500001</v>
      </c>
      <c r="V144" s="36">
        <f>SUMIFS(СВЦЭМ!$C$39:$C$782,СВЦЭМ!$A$39:$A$782,$A144,СВЦЭМ!$B$39:$B$782,V$119)+'СЕТ СН'!$I$12+СВЦЭМ!$D$10+'СЕТ СН'!$I$6-'СЕТ СН'!$I$22</f>
        <v>1771.3418490400002</v>
      </c>
      <c r="W144" s="36">
        <f>SUMIFS(СВЦЭМ!$C$39:$C$782,СВЦЭМ!$A$39:$A$782,$A144,СВЦЭМ!$B$39:$B$782,W$119)+'СЕТ СН'!$I$12+СВЦЭМ!$D$10+'СЕТ СН'!$I$6-'СЕТ СН'!$I$22</f>
        <v>1799.7071198400001</v>
      </c>
      <c r="X144" s="36">
        <f>SUMIFS(СВЦЭМ!$C$39:$C$782,СВЦЭМ!$A$39:$A$782,$A144,СВЦЭМ!$B$39:$B$782,X$119)+'СЕТ СН'!$I$12+СВЦЭМ!$D$10+'СЕТ СН'!$I$6-'СЕТ СН'!$I$22</f>
        <v>1801.0901458000001</v>
      </c>
      <c r="Y144" s="36">
        <f>SUMIFS(СВЦЭМ!$C$39:$C$782,СВЦЭМ!$A$39:$A$782,$A144,СВЦЭМ!$B$39:$B$782,Y$119)+'СЕТ СН'!$I$12+СВЦЭМ!$D$10+'СЕТ СН'!$I$6-'СЕТ СН'!$I$22</f>
        <v>1811.5597323900001</v>
      </c>
    </row>
    <row r="145" spans="1:26" ht="15.75" x14ac:dyDescent="0.2">
      <c r="A145" s="35">
        <f t="shared" si="3"/>
        <v>44556</v>
      </c>
      <c r="B145" s="36">
        <f>SUMIFS(СВЦЭМ!$C$39:$C$782,СВЦЭМ!$A$39:$A$782,$A145,СВЦЭМ!$B$39:$B$782,B$119)+'СЕТ СН'!$I$12+СВЦЭМ!$D$10+'СЕТ СН'!$I$6-'СЕТ СН'!$I$22</f>
        <v>1699.96156636</v>
      </c>
      <c r="C145" s="36">
        <f>SUMIFS(СВЦЭМ!$C$39:$C$782,СВЦЭМ!$A$39:$A$782,$A145,СВЦЭМ!$B$39:$B$782,C$119)+'СЕТ СН'!$I$12+СВЦЭМ!$D$10+'СЕТ СН'!$I$6-'СЕТ СН'!$I$22</f>
        <v>1696.9849973</v>
      </c>
      <c r="D145" s="36">
        <f>SUMIFS(СВЦЭМ!$C$39:$C$782,СВЦЭМ!$A$39:$A$782,$A145,СВЦЭМ!$B$39:$B$782,D$119)+'СЕТ СН'!$I$12+СВЦЭМ!$D$10+'СЕТ СН'!$I$6-'СЕТ СН'!$I$22</f>
        <v>1691.4718176900001</v>
      </c>
      <c r="E145" s="36">
        <f>SUMIFS(СВЦЭМ!$C$39:$C$782,СВЦЭМ!$A$39:$A$782,$A145,СВЦЭМ!$B$39:$B$782,E$119)+'СЕТ СН'!$I$12+СВЦЭМ!$D$10+'СЕТ СН'!$I$6-'СЕТ СН'!$I$22</f>
        <v>1689.8288388000001</v>
      </c>
      <c r="F145" s="36">
        <f>SUMIFS(СВЦЭМ!$C$39:$C$782,СВЦЭМ!$A$39:$A$782,$A145,СВЦЭМ!$B$39:$B$782,F$119)+'СЕТ СН'!$I$12+СВЦЭМ!$D$10+'СЕТ СН'!$I$6-'СЕТ СН'!$I$22</f>
        <v>1686.3181088800002</v>
      </c>
      <c r="G145" s="36">
        <f>SUMIFS(СВЦЭМ!$C$39:$C$782,СВЦЭМ!$A$39:$A$782,$A145,СВЦЭМ!$B$39:$B$782,G$119)+'СЕТ СН'!$I$12+СВЦЭМ!$D$10+'СЕТ СН'!$I$6-'СЕТ СН'!$I$22</f>
        <v>1683.58341709</v>
      </c>
      <c r="H145" s="36">
        <f>SUMIFS(СВЦЭМ!$C$39:$C$782,СВЦЭМ!$A$39:$A$782,$A145,СВЦЭМ!$B$39:$B$782,H$119)+'СЕТ СН'!$I$12+СВЦЭМ!$D$10+'СЕТ СН'!$I$6-'СЕТ СН'!$I$22</f>
        <v>1704.9600215500002</v>
      </c>
      <c r="I145" s="36">
        <f>SUMIFS(СВЦЭМ!$C$39:$C$782,СВЦЭМ!$A$39:$A$782,$A145,СВЦЭМ!$B$39:$B$782,I$119)+'СЕТ СН'!$I$12+СВЦЭМ!$D$10+'СЕТ СН'!$I$6-'СЕТ СН'!$I$22</f>
        <v>1783.53748283</v>
      </c>
      <c r="J145" s="36">
        <f>SUMIFS(СВЦЭМ!$C$39:$C$782,СВЦЭМ!$A$39:$A$782,$A145,СВЦЭМ!$B$39:$B$782,J$119)+'СЕТ СН'!$I$12+СВЦЭМ!$D$10+'СЕТ СН'!$I$6-'СЕТ СН'!$I$22</f>
        <v>1782.6047893100001</v>
      </c>
      <c r="K145" s="36">
        <f>SUMIFS(СВЦЭМ!$C$39:$C$782,СВЦЭМ!$A$39:$A$782,$A145,СВЦЭМ!$B$39:$B$782,K$119)+'СЕТ СН'!$I$12+СВЦЭМ!$D$10+'СЕТ СН'!$I$6-'СЕТ СН'!$I$22</f>
        <v>1737.7506042100001</v>
      </c>
      <c r="L145" s="36">
        <f>SUMIFS(СВЦЭМ!$C$39:$C$782,СВЦЭМ!$A$39:$A$782,$A145,СВЦЭМ!$B$39:$B$782,L$119)+'СЕТ СН'!$I$12+СВЦЭМ!$D$10+'СЕТ СН'!$I$6-'СЕТ СН'!$I$22</f>
        <v>1733.0832664500001</v>
      </c>
      <c r="M145" s="36">
        <f>SUMIFS(СВЦЭМ!$C$39:$C$782,СВЦЭМ!$A$39:$A$782,$A145,СВЦЭМ!$B$39:$B$782,M$119)+'СЕТ СН'!$I$12+СВЦЭМ!$D$10+'СЕТ СН'!$I$6-'СЕТ СН'!$I$22</f>
        <v>1738.2166886500002</v>
      </c>
      <c r="N145" s="36">
        <f>SUMIFS(СВЦЭМ!$C$39:$C$782,СВЦЭМ!$A$39:$A$782,$A145,СВЦЭМ!$B$39:$B$782,N$119)+'СЕТ СН'!$I$12+СВЦЭМ!$D$10+'СЕТ СН'!$I$6-'СЕТ СН'!$I$22</f>
        <v>1741.6450506600002</v>
      </c>
      <c r="O145" s="36">
        <f>SUMIFS(СВЦЭМ!$C$39:$C$782,СВЦЭМ!$A$39:$A$782,$A145,СВЦЭМ!$B$39:$B$782,O$119)+'СЕТ СН'!$I$12+СВЦЭМ!$D$10+'СЕТ СН'!$I$6-'СЕТ СН'!$I$22</f>
        <v>1780.5763775700002</v>
      </c>
      <c r="P145" s="36">
        <f>SUMIFS(СВЦЭМ!$C$39:$C$782,СВЦЭМ!$A$39:$A$782,$A145,СВЦЭМ!$B$39:$B$782,P$119)+'СЕТ СН'!$I$12+СВЦЭМ!$D$10+'СЕТ СН'!$I$6-'СЕТ СН'!$I$22</f>
        <v>1787.2085502700002</v>
      </c>
      <c r="Q145" s="36">
        <f>SUMIFS(СВЦЭМ!$C$39:$C$782,СВЦЭМ!$A$39:$A$782,$A145,СВЦЭМ!$B$39:$B$782,Q$119)+'СЕТ СН'!$I$12+СВЦЭМ!$D$10+'СЕТ СН'!$I$6-'СЕТ СН'!$I$22</f>
        <v>1788.7274461700001</v>
      </c>
      <c r="R145" s="36">
        <f>SUMIFS(СВЦЭМ!$C$39:$C$782,СВЦЭМ!$A$39:$A$782,$A145,СВЦЭМ!$B$39:$B$782,R$119)+'СЕТ СН'!$I$12+СВЦЭМ!$D$10+'СЕТ СН'!$I$6-'СЕТ СН'!$I$22</f>
        <v>1776.4240409400002</v>
      </c>
      <c r="S145" s="36">
        <f>SUMIFS(СВЦЭМ!$C$39:$C$782,СВЦЭМ!$A$39:$A$782,$A145,СВЦЭМ!$B$39:$B$782,S$119)+'СЕТ СН'!$I$12+СВЦЭМ!$D$10+'СЕТ СН'!$I$6-'СЕТ СН'!$I$22</f>
        <v>1729.99180402</v>
      </c>
      <c r="T145" s="36">
        <f>SUMIFS(СВЦЭМ!$C$39:$C$782,СВЦЭМ!$A$39:$A$782,$A145,СВЦЭМ!$B$39:$B$782,T$119)+'СЕТ СН'!$I$12+СВЦЭМ!$D$10+'СЕТ СН'!$I$6-'СЕТ СН'!$I$22</f>
        <v>1726.4528239700001</v>
      </c>
      <c r="U145" s="36">
        <f>SUMIFS(СВЦЭМ!$C$39:$C$782,СВЦЭМ!$A$39:$A$782,$A145,СВЦЭМ!$B$39:$B$782,U$119)+'СЕТ СН'!$I$12+СВЦЭМ!$D$10+'СЕТ СН'!$I$6-'СЕТ СН'!$I$22</f>
        <v>1750.55278129</v>
      </c>
      <c r="V145" s="36">
        <f>SUMIFS(СВЦЭМ!$C$39:$C$782,СВЦЭМ!$A$39:$A$782,$A145,СВЦЭМ!$B$39:$B$782,V$119)+'СЕТ СН'!$I$12+СВЦЭМ!$D$10+'СЕТ СН'!$I$6-'СЕТ СН'!$I$22</f>
        <v>1768.7180717800002</v>
      </c>
      <c r="W145" s="36">
        <f>SUMIFS(СВЦЭМ!$C$39:$C$782,СВЦЭМ!$A$39:$A$782,$A145,СВЦЭМ!$B$39:$B$782,W$119)+'СЕТ СН'!$I$12+СВЦЭМ!$D$10+'СЕТ СН'!$I$6-'СЕТ СН'!$I$22</f>
        <v>1753.2154890700001</v>
      </c>
      <c r="X145" s="36">
        <f>SUMIFS(СВЦЭМ!$C$39:$C$782,СВЦЭМ!$A$39:$A$782,$A145,СВЦЭМ!$B$39:$B$782,X$119)+'СЕТ СН'!$I$12+СВЦЭМ!$D$10+'СЕТ СН'!$I$6-'СЕТ СН'!$I$22</f>
        <v>1769.8264288300002</v>
      </c>
      <c r="Y145" s="36">
        <f>SUMIFS(СВЦЭМ!$C$39:$C$782,СВЦЭМ!$A$39:$A$782,$A145,СВЦЭМ!$B$39:$B$782,Y$119)+'СЕТ СН'!$I$12+СВЦЭМ!$D$10+'СЕТ СН'!$I$6-'СЕТ СН'!$I$22</f>
        <v>1773.1837408900001</v>
      </c>
    </row>
    <row r="146" spans="1:26" ht="15.75" x14ac:dyDescent="0.2">
      <c r="A146" s="35">
        <f t="shared" si="3"/>
        <v>44557</v>
      </c>
      <c r="B146" s="36">
        <f>SUMIFS(СВЦЭМ!$C$39:$C$782,СВЦЭМ!$A$39:$A$782,$A146,СВЦЭМ!$B$39:$B$782,B$119)+'СЕТ СН'!$I$12+СВЦЭМ!$D$10+'СЕТ СН'!$I$6-'СЕТ СН'!$I$22</f>
        <v>1793.6344850100002</v>
      </c>
      <c r="C146" s="36">
        <f>SUMIFS(СВЦЭМ!$C$39:$C$782,СВЦЭМ!$A$39:$A$782,$A146,СВЦЭМ!$B$39:$B$782,C$119)+'СЕТ СН'!$I$12+СВЦЭМ!$D$10+'СЕТ СН'!$I$6-'СЕТ СН'!$I$22</f>
        <v>1790.4086544900001</v>
      </c>
      <c r="D146" s="36">
        <f>SUMIFS(СВЦЭМ!$C$39:$C$782,СВЦЭМ!$A$39:$A$782,$A146,СВЦЭМ!$B$39:$B$782,D$119)+'СЕТ СН'!$I$12+СВЦЭМ!$D$10+'СЕТ СН'!$I$6-'СЕТ СН'!$I$22</f>
        <v>1746.8560677200001</v>
      </c>
      <c r="E146" s="36">
        <f>SUMIFS(СВЦЭМ!$C$39:$C$782,СВЦЭМ!$A$39:$A$782,$A146,СВЦЭМ!$B$39:$B$782,E$119)+'СЕТ СН'!$I$12+СВЦЭМ!$D$10+'СЕТ СН'!$I$6-'СЕТ СН'!$I$22</f>
        <v>1742.5544600200001</v>
      </c>
      <c r="F146" s="36">
        <f>SUMIFS(СВЦЭМ!$C$39:$C$782,СВЦЭМ!$A$39:$A$782,$A146,СВЦЭМ!$B$39:$B$782,F$119)+'СЕТ СН'!$I$12+СВЦЭМ!$D$10+'СЕТ СН'!$I$6-'СЕТ СН'!$I$22</f>
        <v>1746.1715870300002</v>
      </c>
      <c r="G146" s="36">
        <f>SUMIFS(СВЦЭМ!$C$39:$C$782,СВЦЭМ!$A$39:$A$782,$A146,СВЦЭМ!$B$39:$B$782,G$119)+'СЕТ СН'!$I$12+СВЦЭМ!$D$10+'СЕТ СН'!$I$6-'СЕТ СН'!$I$22</f>
        <v>1734.4129161600001</v>
      </c>
      <c r="H146" s="36">
        <f>SUMIFS(СВЦЭМ!$C$39:$C$782,СВЦЭМ!$A$39:$A$782,$A146,СВЦЭМ!$B$39:$B$782,H$119)+'СЕТ СН'!$I$12+СВЦЭМ!$D$10+'СЕТ СН'!$I$6-'СЕТ СН'!$I$22</f>
        <v>1740.38504018</v>
      </c>
      <c r="I146" s="36">
        <f>SUMIFS(СВЦЭМ!$C$39:$C$782,СВЦЭМ!$A$39:$A$782,$A146,СВЦЭМ!$B$39:$B$782,I$119)+'СЕТ СН'!$I$12+СВЦЭМ!$D$10+'СЕТ СН'!$I$6-'СЕТ СН'!$I$22</f>
        <v>1731.2302772200001</v>
      </c>
      <c r="J146" s="36">
        <f>SUMIFS(СВЦЭМ!$C$39:$C$782,СВЦЭМ!$A$39:$A$782,$A146,СВЦЭМ!$B$39:$B$782,J$119)+'СЕТ СН'!$I$12+СВЦЭМ!$D$10+'СЕТ СН'!$I$6-'СЕТ СН'!$I$22</f>
        <v>1745.18038475</v>
      </c>
      <c r="K146" s="36">
        <f>SUMIFS(СВЦЭМ!$C$39:$C$782,СВЦЭМ!$A$39:$A$782,$A146,СВЦЭМ!$B$39:$B$782,K$119)+'СЕТ СН'!$I$12+СВЦЭМ!$D$10+'СЕТ СН'!$I$6-'СЕТ СН'!$I$22</f>
        <v>1676.3703721700001</v>
      </c>
      <c r="L146" s="36">
        <f>SUMIFS(СВЦЭМ!$C$39:$C$782,СВЦЭМ!$A$39:$A$782,$A146,СВЦЭМ!$B$39:$B$782,L$119)+'СЕТ СН'!$I$12+СВЦЭМ!$D$10+'СЕТ СН'!$I$6-'СЕТ СН'!$I$22</f>
        <v>1691.9996792000002</v>
      </c>
      <c r="M146" s="36">
        <f>SUMIFS(СВЦЭМ!$C$39:$C$782,СВЦЭМ!$A$39:$A$782,$A146,СВЦЭМ!$B$39:$B$782,M$119)+'СЕТ СН'!$I$12+СВЦЭМ!$D$10+'СЕТ СН'!$I$6-'СЕТ СН'!$I$22</f>
        <v>1683.9217552</v>
      </c>
      <c r="N146" s="36">
        <f>SUMIFS(СВЦЭМ!$C$39:$C$782,СВЦЭМ!$A$39:$A$782,$A146,СВЦЭМ!$B$39:$B$782,N$119)+'СЕТ СН'!$I$12+СВЦЭМ!$D$10+'СЕТ СН'!$I$6-'СЕТ СН'!$I$22</f>
        <v>1757.05815327</v>
      </c>
      <c r="O146" s="36">
        <f>SUMIFS(СВЦЭМ!$C$39:$C$782,СВЦЭМ!$A$39:$A$782,$A146,СВЦЭМ!$B$39:$B$782,O$119)+'СЕТ СН'!$I$12+СВЦЭМ!$D$10+'СЕТ СН'!$I$6-'СЕТ СН'!$I$22</f>
        <v>1804.8138108200001</v>
      </c>
      <c r="P146" s="36">
        <f>SUMIFS(СВЦЭМ!$C$39:$C$782,СВЦЭМ!$A$39:$A$782,$A146,СВЦЭМ!$B$39:$B$782,P$119)+'СЕТ СН'!$I$12+СВЦЭМ!$D$10+'СЕТ СН'!$I$6-'СЕТ СН'!$I$22</f>
        <v>1822.73015405</v>
      </c>
      <c r="Q146" s="36">
        <f>SUMIFS(СВЦЭМ!$C$39:$C$782,СВЦЭМ!$A$39:$A$782,$A146,СВЦЭМ!$B$39:$B$782,Q$119)+'СЕТ СН'!$I$12+СВЦЭМ!$D$10+'СЕТ СН'!$I$6-'СЕТ СН'!$I$22</f>
        <v>1810.83410933</v>
      </c>
      <c r="R146" s="36">
        <f>SUMIFS(СВЦЭМ!$C$39:$C$782,СВЦЭМ!$A$39:$A$782,$A146,СВЦЭМ!$B$39:$B$782,R$119)+'СЕТ СН'!$I$12+СВЦЭМ!$D$10+'СЕТ СН'!$I$6-'СЕТ СН'!$I$22</f>
        <v>1741.4697852300001</v>
      </c>
      <c r="S146" s="36">
        <f>SUMIFS(СВЦЭМ!$C$39:$C$782,СВЦЭМ!$A$39:$A$782,$A146,СВЦЭМ!$B$39:$B$782,S$119)+'СЕТ СН'!$I$12+СВЦЭМ!$D$10+'СЕТ СН'!$I$6-'СЕТ СН'!$I$22</f>
        <v>1760.2471097300001</v>
      </c>
      <c r="T146" s="36">
        <f>SUMIFS(СВЦЭМ!$C$39:$C$782,СВЦЭМ!$A$39:$A$782,$A146,СВЦЭМ!$B$39:$B$782,T$119)+'СЕТ СН'!$I$12+СВЦЭМ!$D$10+'СЕТ СН'!$I$6-'СЕТ СН'!$I$22</f>
        <v>1742.9407396300001</v>
      </c>
      <c r="U146" s="36">
        <f>SUMIFS(СВЦЭМ!$C$39:$C$782,СВЦЭМ!$A$39:$A$782,$A146,СВЦЭМ!$B$39:$B$782,U$119)+'СЕТ СН'!$I$12+СВЦЭМ!$D$10+'СЕТ СН'!$I$6-'СЕТ СН'!$I$22</f>
        <v>1761.56298167</v>
      </c>
      <c r="V146" s="36">
        <f>SUMIFS(СВЦЭМ!$C$39:$C$782,СВЦЭМ!$A$39:$A$782,$A146,СВЦЭМ!$B$39:$B$782,V$119)+'СЕТ СН'!$I$12+СВЦЭМ!$D$10+'СЕТ СН'!$I$6-'СЕТ СН'!$I$22</f>
        <v>1758.7578507200001</v>
      </c>
      <c r="W146" s="36">
        <f>SUMIFS(СВЦЭМ!$C$39:$C$782,СВЦЭМ!$A$39:$A$782,$A146,СВЦЭМ!$B$39:$B$782,W$119)+'СЕТ СН'!$I$12+СВЦЭМ!$D$10+'СЕТ СН'!$I$6-'СЕТ СН'!$I$22</f>
        <v>1753.6672949600002</v>
      </c>
      <c r="X146" s="36">
        <f>SUMIFS(СВЦЭМ!$C$39:$C$782,СВЦЭМ!$A$39:$A$782,$A146,СВЦЭМ!$B$39:$B$782,X$119)+'СЕТ СН'!$I$12+СВЦЭМ!$D$10+'СЕТ СН'!$I$6-'СЕТ СН'!$I$22</f>
        <v>1752.0337549600001</v>
      </c>
      <c r="Y146" s="36">
        <f>SUMIFS(СВЦЭМ!$C$39:$C$782,СВЦЭМ!$A$39:$A$782,$A146,СВЦЭМ!$B$39:$B$782,Y$119)+'СЕТ СН'!$I$12+СВЦЭМ!$D$10+'СЕТ СН'!$I$6-'СЕТ СН'!$I$22</f>
        <v>1801.0941084400001</v>
      </c>
    </row>
    <row r="147" spans="1:26" ht="15.75" x14ac:dyDescent="0.2">
      <c r="A147" s="35">
        <f t="shared" si="3"/>
        <v>44558</v>
      </c>
      <c r="B147" s="36">
        <f>SUMIFS(СВЦЭМ!$C$39:$C$782,СВЦЭМ!$A$39:$A$782,$A147,СВЦЭМ!$B$39:$B$782,B$119)+'СЕТ СН'!$I$12+СВЦЭМ!$D$10+'СЕТ СН'!$I$6-'СЕТ СН'!$I$22</f>
        <v>1766.5624340200002</v>
      </c>
      <c r="C147" s="36">
        <f>SUMIFS(СВЦЭМ!$C$39:$C$782,СВЦЭМ!$A$39:$A$782,$A147,СВЦЭМ!$B$39:$B$782,C$119)+'СЕТ СН'!$I$12+СВЦЭМ!$D$10+'СЕТ СН'!$I$6-'СЕТ СН'!$I$22</f>
        <v>1779.0871382800001</v>
      </c>
      <c r="D147" s="36">
        <f>SUMIFS(СВЦЭМ!$C$39:$C$782,СВЦЭМ!$A$39:$A$782,$A147,СВЦЭМ!$B$39:$B$782,D$119)+'СЕТ СН'!$I$12+СВЦЭМ!$D$10+'СЕТ СН'!$I$6-'СЕТ СН'!$I$22</f>
        <v>1805.4971311900001</v>
      </c>
      <c r="E147" s="36">
        <f>SUMIFS(СВЦЭМ!$C$39:$C$782,СВЦЭМ!$A$39:$A$782,$A147,СВЦЭМ!$B$39:$B$782,E$119)+'СЕТ СН'!$I$12+СВЦЭМ!$D$10+'СЕТ СН'!$I$6-'СЕТ СН'!$I$22</f>
        <v>1815.6481131100002</v>
      </c>
      <c r="F147" s="36">
        <f>SUMIFS(СВЦЭМ!$C$39:$C$782,СВЦЭМ!$A$39:$A$782,$A147,СВЦЭМ!$B$39:$B$782,F$119)+'СЕТ СН'!$I$12+СВЦЭМ!$D$10+'СЕТ СН'!$I$6-'СЕТ СН'!$I$22</f>
        <v>1788.74522271</v>
      </c>
      <c r="G147" s="36">
        <f>SUMIFS(СВЦЭМ!$C$39:$C$782,СВЦЭМ!$A$39:$A$782,$A147,СВЦЭМ!$B$39:$B$782,G$119)+'СЕТ СН'!$I$12+СВЦЭМ!$D$10+'СЕТ СН'!$I$6-'СЕТ СН'!$I$22</f>
        <v>1696.7145380000002</v>
      </c>
      <c r="H147" s="36">
        <f>SUMIFS(СВЦЭМ!$C$39:$C$782,СВЦЭМ!$A$39:$A$782,$A147,СВЦЭМ!$B$39:$B$782,H$119)+'СЕТ СН'!$I$12+СВЦЭМ!$D$10+'СЕТ СН'!$I$6-'СЕТ СН'!$I$22</f>
        <v>1714.2661161400001</v>
      </c>
      <c r="I147" s="36">
        <f>SUMIFS(СВЦЭМ!$C$39:$C$782,СВЦЭМ!$A$39:$A$782,$A147,СВЦЭМ!$B$39:$B$782,I$119)+'СЕТ СН'!$I$12+СВЦЭМ!$D$10+'СЕТ СН'!$I$6-'СЕТ СН'!$I$22</f>
        <v>1707.4754970900001</v>
      </c>
      <c r="J147" s="36">
        <f>SUMIFS(СВЦЭМ!$C$39:$C$782,СВЦЭМ!$A$39:$A$782,$A147,СВЦЭМ!$B$39:$B$782,J$119)+'СЕТ СН'!$I$12+СВЦЭМ!$D$10+'СЕТ СН'!$I$6-'СЕТ СН'!$I$22</f>
        <v>1725.4650145500002</v>
      </c>
      <c r="K147" s="36">
        <f>SUMIFS(СВЦЭМ!$C$39:$C$782,СВЦЭМ!$A$39:$A$782,$A147,СВЦЭМ!$B$39:$B$782,K$119)+'СЕТ СН'!$I$12+СВЦЭМ!$D$10+'СЕТ СН'!$I$6-'СЕТ СН'!$I$22</f>
        <v>1682.96582158</v>
      </c>
      <c r="L147" s="36">
        <f>SUMIFS(СВЦЭМ!$C$39:$C$782,СВЦЭМ!$A$39:$A$782,$A147,СВЦЭМ!$B$39:$B$782,L$119)+'СЕТ СН'!$I$12+СВЦЭМ!$D$10+'СЕТ СН'!$I$6-'СЕТ СН'!$I$22</f>
        <v>1688.07000214</v>
      </c>
      <c r="M147" s="36">
        <f>SUMIFS(СВЦЭМ!$C$39:$C$782,СВЦЭМ!$A$39:$A$782,$A147,СВЦЭМ!$B$39:$B$782,M$119)+'СЕТ СН'!$I$12+СВЦЭМ!$D$10+'СЕТ СН'!$I$6-'СЕТ СН'!$I$22</f>
        <v>1702.2992260200001</v>
      </c>
      <c r="N147" s="36">
        <f>SUMIFS(СВЦЭМ!$C$39:$C$782,СВЦЭМ!$A$39:$A$782,$A147,СВЦЭМ!$B$39:$B$782,N$119)+'СЕТ СН'!$I$12+СВЦЭМ!$D$10+'СЕТ СН'!$I$6-'СЕТ СН'!$I$22</f>
        <v>1703.6717645200001</v>
      </c>
      <c r="O147" s="36">
        <f>SUMIFS(СВЦЭМ!$C$39:$C$782,СВЦЭМ!$A$39:$A$782,$A147,СВЦЭМ!$B$39:$B$782,O$119)+'СЕТ СН'!$I$12+СВЦЭМ!$D$10+'СЕТ СН'!$I$6-'СЕТ СН'!$I$22</f>
        <v>1753.0899142000001</v>
      </c>
      <c r="P147" s="36">
        <f>SUMIFS(СВЦЭМ!$C$39:$C$782,СВЦЭМ!$A$39:$A$782,$A147,СВЦЭМ!$B$39:$B$782,P$119)+'СЕТ СН'!$I$12+СВЦЭМ!$D$10+'СЕТ СН'!$I$6-'СЕТ СН'!$I$22</f>
        <v>1751.3887985600002</v>
      </c>
      <c r="Q147" s="36">
        <f>SUMIFS(СВЦЭМ!$C$39:$C$782,СВЦЭМ!$A$39:$A$782,$A147,СВЦЭМ!$B$39:$B$782,Q$119)+'СЕТ СН'!$I$12+СВЦЭМ!$D$10+'СЕТ СН'!$I$6-'СЕТ СН'!$I$22</f>
        <v>1743.17624916</v>
      </c>
      <c r="R147" s="36">
        <f>SUMIFS(СВЦЭМ!$C$39:$C$782,СВЦЭМ!$A$39:$A$782,$A147,СВЦЭМ!$B$39:$B$782,R$119)+'СЕТ СН'!$I$12+СВЦЭМ!$D$10+'СЕТ СН'!$I$6-'СЕТ СН'!$I$22</f>
        <v>1744.0957126100002</v>
      </c>
      <c r="S147" s="36">
        <f>SUMIFS(СВЦЭМ!$C$39:$C$782,СВЦЭМ!$A$39:$A$782,$A147,СВЦЭМ!$B$39:$B$782,S$119)+'СЕТ СН'!$I$12+СВЦЭМ!$D$10+'СЕТ СН'!$I$6-'СЕТ СН'!$I$22</f>
        <v>1748.8312891800001</v>
      </c>
      <c r="T147" s="36">
        <f>SUMIFS(СВЦЭМ!$C$39:$C$782,СВЦЭМ!$A$39:$A$782,$A147,СВЦЭМ!$B$39:$B$782,T$119)+'СЕТ СН'!$I$12+СВЦЭМ!$D$10+'СЕТ СН'!$I$6-'СЕТ СН'!$I$22</f>
        <v>1737.96236144</v>
      </c>
      <c r="U147" s="36">
        <f>SUMIFS(СВЦЭМ!$C$39:$C$782,СВЦЭМ!$A$39:$A$782,$A147,СВЦЭМ!$B$39:$B$782,U$119)+'СЕТ СН'!$I$12+СВЦЭМ!$D$10+'СЕТ СН'!$I$6-'СЕТ СН'!$I$22</f>
        <v>1753.1592630700002</v>
      </c>
      <c r="V147" s="36">
        <f>SUMIFS(СВЦЭМ!$C$39:$C$782,СВЦЭМ!$A$39:$A$782,$A147,СВЦЭМ!$B$39:$B$782,V$119)+'СЕТ СН'!$I$12+СВЦЭМ!$D$10+'СЕТ СН'!$I$6-'СЕТ СН'!$I$22</f>
        <v>1734.6969693400001</v>
      </c>
      <c r="W147" s="36">
        <f>SUMIFS(СВЦЭМ!$C$39:$C$782,СВЦЭМ!$A$39:$A$782,$A147,СВЦЭМ!$B$39:$B$782,W$119)+'СЕТ СН'!$I$12+СВЦЭМ!$D$10+'СЕТ СН'!$I$6-'СЕТ СН'!$I$22</f>
        <v>1745.3474332000001</v>
      </c>
      <c r="X147" s="36">
        <f>SUMIFS(СВЦЭМ!$C$39:$C$782,СВЦЭМ!$A$39:$A$782,$A147,СВЦЭМ!$B$39:$B$782,X$119)+'СЕТ СН'!$I$12+СВЦЭМ!$D$10+'СЕТ СН'!$I$6-'СЕТ СН'!$I$22</f>
        <v>1780.97863742</v>
      </c>
      <c r="Y147" s="36">
        <f>SUMIFS(СВЦЭМ!$C$39:$C$782,СВЦЭМ!$A$39:$A$782,$A147,СВЦЭМ!$B$39:$B$782,Y$119)+'СЕТ СН'!$I$12+СВЦЭМ!$D$10+'СЕТ СН'!$I$6-'СЕТ СН'!$I$22</f>
        <v>1784.03968439</v>
      </c>
    </row>
    <row r="148" spans="1:26" ht="15.75" x14ac:dyDescent="0.2">
      <c r="A148" s="35">
        <f t="shared" si="3"/>
        <v>44559</v>
      </c>
      <c r="B148" s="36">
        <f>SUMIFS(СВЦЭМ!$C$39:$C$782,СВЦЭМ!$A$39:$A$782,$A148,СВЦЭМ!$B$39:$B$782,B$119)+'СЕТ СН'!$I$12+СВЦЭМ!$D$10+'СЕТ СН'!$I$6-'СЕТ СН'!$I$22</f>
        <v>1789.0935270700002</v>
      </c>
      <c r="C148" s="36">
        <f>SUMIFS(СВЦЭМ!$C$39:$C$782,СВЦЭМ!$A$39:$A$782,$A148,СВЦЭМ!$B$39:$B$782,C$119)+'СЕТ СН'!$I$12+СВЦЭМ!$D$10+'СЕТ СН'!$I$6-'СЕТ СН'!$I$22</f>
        <v>1794.24051689</v>
      </c>
      <c r="D148" s="36">
        <f>SUMIFS(СВЦЭМ!$C$39:$C$782,СВЦЭМ!$A$39:$A$782,$A148,СВЦЭМ!$B$39:$B$782,D$119)+'СЕТ СН'!$I$12+СВЦЭМ!$D$10+'СЕТ СН'!$I$6-'СЕТ СН'!$I$22</f>
        <v>1807.441908</v>
      </c>
      <c r="E148" s="36">
        <f>SUMIFS(СВЦЭМ!$C$39:$C$782,СВЦЭМ!$A$39:$A$782,$A148,СВЦЭМ!$B$39:$B$782,E$119)+'СЕТ СН'!$I$12+СВЦЭМ!$D$10+'СЕТ СН'!$I$6-'СЕТ СН'!$I$22</f>
        <v>1817.62859798</v>
      </c>
      <c r="F148" s="36">
        <f>SUMIFS(СВЦЭМ!$C$39:$C$782,СВЦЭМ!$A$39:$A$782,$A148,СВЦЭМ!$B$39:$B$782,F$119)+'СЕТ СН'!$I$12+СВЦЭМ!$D$10+'СЕТ СН'!$I$6-'СЕТ СН'!$I$22</f>
        <v>1788.8402490400001</v>
      </c>
      <c r="G148" s="36">
        <f>SUMIFS(СВЦЭМ!$C$39:$C$782,СВЦЭМ!$A$39:$A$782,$A148,СВЦЭМ!$B$39:$B$782,G$119)+'СЕТ СН'!$I$12+СВЦЭМ!$D$10+'СЕТ СН'!$I$6-'СЕТ СН'!$I$22</f>
        <v>1712.9201162400002</v>
      </c>
      <c r="H148" s="36">
        <f>SUMIFS(СВЦЭМ!$C$39:$C$782,СВЦЭМ!$A$39:$A$782,$A148,СВЦЭМ!$B$39:$B$782,H$119)+'СЕТ СН'!$I$12+СВЦЭМ!$D$10+'СЕТ СН'!$I$6-'СЕТ СН'!$I$22</f>
        <v>1722.7356044400001</v>
      </c>
      <c r="I148" s="36">
        <f>SUMIFS(СВЦЭМ!$C$39:$C$782,СВЦЭМ!$A$39:$A$782,$A148,СВЦЭМ!$B$39:$B$782,I$119)+'СЕТ СН'!$I$12+СВЦЭМ!$D$10+'СЕТ СН'!$I$6-'СЕТ СН'!$I$22</f>
        <v>1709.6583665300002</v>
      </c>
      <c r="J148" s="36">
        <f>SUMIFS(СВЦЭМ!$C$39:$C$782,СВЦЭМ!$A$39:$A$782,$A148,СВЦЭМ!$B$39:$B$782,J$119)+'СЕТ СН'!$I$12+СВЦЭМ!$D$10+'СЕТ СН'!$I$6-'СЕТ СН'!$I$22</f>
        <v>1720.5820701300001</v>
      </c>
      <c r="K148" s="36">
        <f>SUMIFS(СВЦЭМ!$C$39:$C$782,СВЦЭМ!$A$39:$A$782,$A148,СВЦЭМ!$B$39:$B$782,K$119)+'СЕТ СН'!$I$12+СВЦЭМ!$D$10+'СЕТ СН'!$I$6-'СЕТ СН'!$I$22</f>
        <v>1732.1765313000001</v>
      </c>
      <c r="L148" s="36">
        <f>SUMIFS(СВЦЭМ!$C$39:$C$782,СВЦЭМ!$A$39:$A$782,$A148,СВЦЭМ!$B$39:$B$782,L$119)+'СЕТ СН'!$I$12+СВЦЭМ!$D$10+'СЕТ СН'!$I$6-'СЕТ СН'!$I$22</f>
        <v>1738.8355380300002</v>
      </c>
      <c r="M148" s="36">
        <f>SUMIFS(СВЦЭМ!$C$39:$C$782,СВЦЭМ!$A$39:$A$782,$A148,СВЦЭМ!$B$39:$B$782,M$119)+'СЕТ СН'!$I$12+СВЦЭМ!$D$10+'СЕТ СН'!$I$6-'СЕТ СН'!$I$22</f>
        <v>1742.21727618</v>
      </c>
      <c r="N148" s="36">
        <f>SUMIFS(СВЦЭМ!$C$39:$C$782,СВЦЭМ!$A$39:$A$782,$A148,СВЦЭМ!$B$39:$B$782,N$119)+'СЕТ СН'!$I$12+СВЦЭМ!$D$10+'СЕТ СН'!$I$6-'СЕТ СН'!$I$22</f>
        <v>1739.6398610800002</v>
      </c>
      <c r="O148" s="36">
        <f>SUMIFS(СВЦЭМ!$C$39:$C$782,СВЦЭМ!$A$39:$A$782,$A148,СВЦЭМ!$B$39:$B$782,O$119)+'СЕТ СН'!$I$12+СВЦЭМ!$D$10+'СЕТ СН'!$I$6-'СЕТ СН'!$I$22</f>
        <v>1731.04749457</v>
      </c>
      <c r="P148" s="36">
        <f>SUMIFS(СВЦЭМ!$C$39:$C$782,СВЦЭМ!$A$39:$A$782,$A148,СВЦЭМ!$B$39:$B$782,P$119)+'СЕТ СН'!$I$12+СВЦЭМ!$D$10+'СЕТ СН'!$I$6-'СЕТ СН'!$I$22</f>
        <v>1723.8566395400001</v>
      </c>
      <c r="Q148" s="36">
        <f>SUMIFS(СВЦЭМ!$C$39:$C$782,СВЦЭМ!$A$39:$A$782,$A148,СВЦЭМ!$B$39:$B$782,Q$119)+'СЕТ СН'!$I$12+СВЦЭМ!$D$10+'СЕТ СН'!$I$6-'СЕТ СН'!$I$22</f>
        <v>1722.8347075700001</v>
      </c>
      <c r="R148" s="36">
        <f>SUMIFS(СВЦЭМ!$C$39:$C$782,СВЦЭМ!$A$39:$A$782,$A148,СВЦЭМ!$B$39:$B$782,R$119)+'СЕТ СН'!$I$12+СВЦЭМ!$D$10+'СЕТ СН'!$I$6-'СЕТ СН'!$I$22</f>
        <v>1724.5794288200002</v>
      </c>
      <c r="S148" s="36">
        <f>SUMIFS(СВЦЭМ!$C$39:$C$782,СВЦЭМ!$A$39:$A$782,$A148,СВЦЭМ!$B$39:$B$782,S$119)+'СЕТ СН'!$I$12+СВЦЭМ!$D$10+'СЕТ СН'!$I$6-'СЕТ СН'!$I$22</f>
        <v>1736.6657007200001</v>
      </c>
      <c r="T148" s="36">
        <f>SUMIFS(СВЦЭМ!$C$39:$C$782,СВЦЭМ!$A$39:$A$782,$A148,СВЦЭМ!$B$39:$B$782,T$119)+'СЕТ СН'!$I$12+СВЦЭМ!$D$10+'СЕТ СН'!$I$6-'СЕТ СН'!$I$22</f>
        <v>1737.0239253100001</v>
      </c>
      <c r="U148" s="36">
        <f>SUMIFS(СВЦЭМ!$C$39:$C$782,СВЦЭМ!$A$39:$A$782,$A148,СВЦЭМ!$B$39:$B$782,U$119)+'СЕТ СН'!$I$12+СВЦЭМ!$D$10+'СЕТ СН'!$I$6-'СЕТ СН'!$I$22</f>
        <v>1736.4162955100001</v>
      </c>
      <c r="V148" s="36">
        <f>SUMIFS(СВЦЭМ!$C$39:$C$782,СВЦЭМ!$A$39:$A$782,$A148,СВЦЭМ!$B$39:$B$782,V$119)+'СЕТ СН'!$I$12+СВЦЭМ!$D$10+'СЕТ СН'!$I$6-'СЕТ СН'!$I$22</f>
        <v>1723.2540227200002</v>
      </c>
      <c r="W148" s="36">
        <f>SUMIFS(СВЦЭМ!$C$39:$C$782,СВЦЭМ!$A$39:$A$782,$A148,СВЦЭМ!$B$39:$B$782,W$119)+'СЕТ СН'!$I$12+СВЦЭМ!$D$10+'СЕТ СН'!$I$6-'СЕТ СН'!$I$22</f>
        <v>1721.65178038</v>
      </c>
      <c r="X148" s="36">
        <f>SUMIFS(СВЦЭМ!$C$39:$C$782,СВЦЭМ!$A$39:$A$782,$A148,СВЦЭМ!$B$39:$B$782,X$119)+'СЕТ СН'!$I$12+СВЦЭМ!$D$10+'СЕТ СН'!$I$6-'СЕТ СН'!$I$22</f>
        <v>1773.5337531300002</v>
      </c>
      <c r="Y148" s="36">
        <f>SUMIFS(СВЦЭМ!$C$39:$C$782,СВЦЭМ!$A$39:$A$782,$A148,СВЦЭМ!$B$39:$B$782,Y$119)+'СЕТ СН'!$I$12+СВЦЭМ!$D$10+'СЕТ СН'!$I$6-'СЕТ СН'!$I$22</f>
        <v>1781.55415238</v>
      </c>
    </row>
    <row r="149" spans="1:26" ht="15.75" x14ac:dyDescent="0.2">
      <c r="A149" s="35">
        <f t="shared" si="3"/>
        <v>44560</v>
      </c>
      <c r="B149" s="36">
        <f>SUMIFS(СВЦЭМ!$C$39:$C$782,СВЦЭМ!$A$39:$A$782,$A149,СВЦЭМ!$B$39:$B$782,B$119)+'СЕТ СН'!$I$12+СВЦЭМ!$D$10+'СЕТ СН'!$I$6-'СЕТ СН'!$I$22</f>
        <v>1800.48495574</v>
      </c>
      <c r="C149" s="36">
        <f>SUMIFS(СВЦЭМ!$C$39:$C$782,СВЦЭМ!$A$39:$A$782,$A149,СВЦЭМ!$B$39:$B$782,C$119)+'СЕТ СН'!$I$12+СВЦЭМ!$D$10+'СЕТ СН'!$I$6-'СЕТ СН'!$I$22</f>
        <v>1805.2877806500001</v>
      </c>
      <c r="D149" s="36">
        <f>SUMIFS(СВЦЭМ!$C$39:$C$782,СВЦЭМ!$A$39:$A$782,$A149,СВЦЭМ!$B$39:$B$782,D$119)+'СЕТ СН'!$I$12+СВЦЭМ!$D$10+'СЕТ СН'!$I$6-'СЕТ СН'!$I$22</f>
        <v>1829.05155341</v>
      </c>
      <c r="E149" s="36">
        <f>SUMIFS(СВЦЭМ!$C$39:$C$782,СВЦЭМ!$A$39:$A$782,$A149,СВЦЭМ!$B$39:$B$782,E$119)+'СЕТ СН'!$I$12+СВЦЭМ!$D$10+'СЕТ СН'!$I$6-'СЕТ СН'!$I$22</f>
        <v>1844.20940969</v>
      </c>
      <c r="F149" s="36">
        <f>SUMIFS(СВЦЭМ!$C$39:$C$782,СВЦЭМ!$A$39:$A$782,$A149,СВЦЭМ!$B$39:$B$782,F$119)+'СЕТ СН'!$I$12+СВЦЭМ!$D$10+'СЕТ СН'!$I$6-'СЕТ СН'!$I$22</f>
        <v>1815.6032946700002</v>
      </c>
      <c r="G149" s="36">
        <f>SUMIFS(СВЦЭМ!$C$39:$C$782,СВЦЭМ!$A$39:$A$782,$A149,СВЦЭМ!$B$39:$B$782,G$119)+'СЕТ СН'!$I$12+СВЦЭМ!$D$10+'СЕТ СН'!$I$6-'СЕТ СН'!$I$22</f>
        <v>1740.34584195</v>
      </c>
      <c r="H149" s="36">
        <f>SUMIFS(СВЦЭМ!$C$39:$C$782,СВЦЭМ!$A$39:$A$782,$A149,СВЦЭМ!$B$39:$B$782,H$119)+'СЕТ СН'!$I$12+СВЦЭМ!$D$10+'СЕТ СН'!$I$6-'СЕТ СН'!$I$22</f>
        <v>1733.9875429800002</v>
      </c>
      <c r="I149" s="36">
        <f>SUMIFS(СВЦЭМ!$C$39:$C$782,СВЦЭМ!$A$39:$A$782,$A149,СВЦЭМ!$B$39:$B$782,I$119)+'СЕТ СН'!$I$12+СВЦЭМ!$D$10+'СЕТ СН'!$I$6-'СЕТ СН'!$I$22</f>
        <v>1752.4706885100002</v>
      </c>
      <c r="J149" s="36">
        <f>SUMIFS(СВЦЭМ!$C$39:$C$782,СВЦЭМ!$A$39:$A$782,$A149,СВЦЭМ!$B$39:$B$782,J$119)+'СЕТ СН'!$I$12+СВЦЭМ!$D$10+'СЕТ СН'!$I$6-'СЕТ СН'!$I$22</f>
        <v>1753.4164282300001</v>
      </c>
      <c r="K149" s="36">
        <f>SUMIFS(СВЦЭМ!$C$39:$C$782,СВЦЭМ!$A$39:$A$782,$A149,СВЦЭМ!$B$39:$B$782,K$119)+'СЕТ СН'!$I$12+СВЦЭМ!$D$10+'СЕТ СН'!$I$6-'СЕТ СН'!$I$22</f>
        <v>1766.9597307700001</v>
      </c>
      <c r="L149" s="36">
        <f>SUMIFS(СВЦЭМ!$C$39:$C$782,СВЦЭМ!$A$39:$A$782,$A149,СВЦЭМ!$B$39:$B$782,L$119)+'СЕТ СН'!$I$12+СВЦЭМ!$D$10+'СЕТ СН'!$I$6-'СЕТ СН'!$I$22</f>
        <v>1768.5964869500001</v>
      </c>
      <c r="M149" s="36">
        <f>SUMIFS(СВЦЭМ!$C$39:$C$782,СВЦЭМ!$A$39:$A$782,$A149,СВЦЭМ!$B$39:$B$782,M$119)+'СЕТ СН'!$I$12+СВЦЭМ!$D$10+'СЕТ СН'!$I$6-'СЕТ СН'!$I$22</f>
        <v>1758.7019478000002</v>
      </c>
      <c r="N149" s="36">
        <f>SUMIFS(СВЦЭМ!$C$39:$C$782,СВЦЭМ!$A$39:$A$782,$A149,СВЦЭМ!$B$39:$B$782,N$119)+'СЕТ СН'!$I$12+СВЦЭМ!$D$10+'СЕТ СН'!$I$6-'СЕТ СН'!$I$22</f>
        <v>1767.24432471</v>
      </c>
      <c r="O149" s="36">
        <f>SUMIFS(СВЦЭМ!$C$39:$C$782,СВЦЭМ!$A$39:$A$782,$A149,СВЦЭМ!$B$39:$B$782,O$119)+'СЕТ СН'!$I$12+СВЦЭМ!$D$10+'СЕТ СН'!$I$6-'СЕТ СН'!$I$22</f>
        <v>1763.73151207</v>
      </c>
      <c r="P149" s="36">
        <f>SUMIFS(СВЦЭМ!$C$39:$C$782,СВЦЭМ!$A$39:$A$782,$A149,СВЦЭМ!$B$39:$B$782,P$119)+'СЕТ СН'!$I$12+СВЦЭМ!$D$10+'СЕТ СН'!$I$6-'СЕТ СН'!$I$22</f>
        <v>1756.3022909400001</v>
      </c>
      <c r="Q149" s="36">
        <f>SUMIFS(СВЦЭМ!$C$39:$C$782,СВЦЭМ!$A$39:$A$782,$A149,СВЦЭМ!$B$39:$B$782,Q$119)+'СЕТ СН'!$I$12+СВЦЭМ!$D$10+'СЕТ СН'!$I$6-'СЕТ СН'!$I$22</f>
        <v>1748.0405888800001</v>
      </c>
      <c r="R149" s="36">
        <f>SUMIFS(СВЦЭМ!$C$39:$C$782,СВЦЭМ!$A$39:$A$782,$A149,СВЦЭМ!$B$39:$B$782,R$119)+'СЕТ СН'!$I$12+СВЦЭМ!$D$10+'СЕТ СН'!$I$6-'СЕТ СН'!$I$22</f>
        <v>1743.26564046</v>
      </c>
      <c r="S149" s="36">
        <f>SUMIFS(СВЦЭМ!$C$39:$C$782,СВЦЭМ!$A$39:$A$782,$A149,СВЦЭМ!$B$39:$B$782,S$119)+'СЕТ СН'!$I$12+СВЦЭМ!$D$10+'СЕТ СН'!$I$6-'СЕТ СН'!$I$22</f>
        <v>1732.2468938700001</v>
      </c>
      <c r="T149" s="36">
        <f>SUMIFS(СВЦЭМ!$C$39:$C$782,СВЦЭМ!$A$39:$A$782,$A149,СВЦЭМ!$B$39:$B$782,T$119)+'СЕТ СН'!$I$12+СВЦЭМ!$D$10+'СЕТ СН'!$I$6-'СЕТ СН'!$I$22</f>
        <v>1750.77420635</v>
      </c>
      <c r="U149" s="36">
        <f>SUMIFS(СВЦЭМ!$C$39:$C$782,СВЦЭМ!$A$39:$A$782,$A149,СВЦЭМ!$B$39:$B$782,U$119)+'СЕТ СН'!$I$12+СВЦЭМ!$D$10+'СЕТ СН'!$I$6-'СЕТ СН'!$I$22</f>
        <v>1746.3134662</v>
      </c>
      <c r="V149" s="36">
        <f>SUMIFS(СВЦЭМ!$C$39:$C$782,СВЦЭМ!$A$39:$A$782,$A149,СВЦЭМ!$B$39:$B$782,V$119)+'СЕТ СН'!$I$12+СВЦЭМ!$D$10+'СЕТ СН'!$I$6-'СЕТ СН'!$I$22</f>
        <v>1734.8517411600001</v>
      </c>
      <c r="W149" s="36">
        <f>SUMIFS(СВЦЭМ!$C$39:$C$782,СВЦЭМ!$A$39:$A$782,$A149,СВЦЭМ!$B$39:$B$782,W$119)+'СЕТ СН'!$I$12+СВЦЭМ!$D$10+'СЕТ СН'!$I$6-'СЕТ СН'!$I$22</f>
        <v>1733.7407954400001</v>
      </c>
      <c r="X149" s="36">
        <f>SUMIFS(СВЦЭМ!$C$39:$C$782,СВЦЭМ!$A$39:$A$782,$A149,СВЦЭМ!$B$39:$B$782,X$119)+'СЕТ СН'!$I$12+СВЦЭМ!$D$10+'СЕТ СН'!$I$6-'СЕТ СН'!$I$22</f>
        <v>1791.6766720100002</v>
      </c>
      <c r="Y149" s="36">
        <f>SUMIFS(СВЦЭМ!$C$39:$C$782,СВЦЭМ!$A$39:$A$782,$A149,СВЦЭМ!$B$39:$B$782,Y$119)+'СЕТ СН'!$I$12+СВЦЭМ!$D$10+'СЕТ СН'!$I$6-'СЕТ СН'!$I$22</f>
        <v>1803.8429424800001</v>
      </c>
    </row>
    <row r="150" spans="1:26" ht="15.75" x14ac:dyDescent="0.2">
      <c r="A150" s="35">
        <f t="shared" si="3"/>
        <v>44561</v>
      </c>
      <c r="B150" s="36">
        <f>SUMIFS(СВЦЭМ!$C$39:$C$782,СВЦЭМ!$A$39:$A$782,$A150,СВЦЭМ!$B$39:$B$782,B$119)+'СЕТ СН'!$I$12+СВЦЭМ!$D$10+'СЕТ СН'!$I$6-'СЕТ СН'!$I$22</f>
        <v>1836.19301384</v>
      </c>
      <c r="C150" s="36">
        <f>SUMIFS(СВЦЭМ!$C$39:$C$782,СВЦЭМ!$A$39:$A$782,$A150,СВЦЭМ!$B$39:$B$782,C$119)+'СЕТ СН'!$I$12+СВЦЭМ!$D$10+'СЕТ СН'!$I$6-'СЕТ СН'!$I$22</f>
        <v>1823.5336137300001</v>
      </c>
      <c r="D150" s="36">
        <f>SUMIFS(СВЦЭМ!$C$39:$C$782,СВЦЭМ!$A$39:$A$782,$A150,СВЦЭМ!$B$39:$B$782,D$119)+'СЕТ СН'!$I$12+СВЦЭМ!$D$10+'СЕТ СН'!$I$6-'СЕТ СН'!$I$22</f>
        <v>1757.9584465500002</v>
      </c>
      <c r="E150" s="36">
        <f>SUMIFS(СВЦЭМ!$C$39:$C$782,СВЦЭМ!$A$39:$A$782,$A150,СВЦЭМ!$B$39:$B$782,E$119)+'СЕТ СН'!$I$12+СВЦЭМ!$D$10+'СЕТ СН'!$I$6-'СЕТ СН'!$I$22</f>
        <v>1827.4778933</v>
      </c>
      <c r="F150" s="36">
        <f>SUMIFS(СВЦЭМ!$C$39:$C$782,СВЦЭМ!$A$39:$A$782,$A150,СВЦЭМ!$B$39:$B$782,F$119)+'СЕТ СН'!$I$12+СВЦЭМ!$D$10+'СЕТ СН'!$I$6-'СЕТ СН'!$I$22</f>
        <v>1827.4117615800001</v>
      </c>
      <c r="G150" s="36">
        <f>SUMIFS(СВЦЭМ!$C$39:$C$782,СВЦЭМ!$A$39:$A$782,$A150,СВЦЭМ!$B$39:$B$782,G$119)+'СЕТ СН'!$I$12+СВЦЭМ!$D$10+'СЕТ СН'!$I$6-'СЕТ СН'!$I$22</f>
        <v>1734.4049333200001</v>
      </c>
      <c r="H150" s="36">
        <f>SUMIFS(СВЦЭМ!$C$39:$C$782,СВЦЭМ!$A$39:$A$782,$A150,СВЦЭМ!$B$39:$B$782,H$119)+'СЕТ СН'!$I$12+СВЦЭМ!$D$10+'СЕТ СН'!$I$6-'СЕТ СН'!$I$22</f>
        <v>1749.0342137600001</v>
      </c>
      <c r="I150" s="36">
        <f>SUMIFS(СВЦЭМ!$C$39:$C$782,СВЦЭМ!$A$39:$A$782,$A150,СВЦЭМ!$B$39:$B$782,I$119)+'СЕТ СН'!$I$12+СВЦЭМ!$D$10+'СЕТ СН'!$I$6-'СЕТ СН'!$I$22</f>
        <v>1752.88274929</v>
      </c>
      <c r="J150" s="36">
        <f>SUMIFS(СВЦЭМ!$C$39:$C$782,СВЦЭМ!$A$39:$A$782,$A150,СВЦЭМ!$B$39:$B$782,J$119)+'СЕТ СН'!$I$12+СВЦЭМ!$D$10+'СЕТ СН'!$I$6-'СЕТ СН'!$I$22</f>
        <v>1788.91283688</v>
      </c>
      <c r="K150" s="36">
        <f>SUMIFS(СВЦЭМ!$C$39:$C$782,СВЦЭМ!$A$39:$A$782,$A150,СВЦЭМ!$B$39:$B$782,K$119)+'СЕТ СН'!$I$12+СВЦЭМ!$D$10+'СЕТ СН'!$I$6-'СЕТ СН'!$I$22</f>
        <v>1760.38888081</v>
      </c>
      <c r="L150" s="36">
        <f>SUMIFS(СВЦЭМ!$C$39:$C$782,СВЦЭМ!$A$39:$A$782,$A150,СВЦЭМ!$B$39:$B$782,L$119)+'СЕТ СН'!$I$12+СВЦЭМ!$D$10+'СЕТ СН'!$I$6-'СЕТ СН'!$I$22</f>
        <v>1781.1820595500001</v>
      </c>
      <c r="M150" s="36">
        <f>SUMIFS(СВЦЭМ!$C$39:$C$782,СВЦЭМ!$A$39:$A$782,$A150,СВЦЭМ!$B$39:$B$782,M$119)+'СЕТ СН'!$I$12+СВЦЭМ!$D$10+'СЕТ СН'!$I$6-'СЕТ СН'!$I$22</f>
        <v>1774.5638628700001</v>
      </c>
      <c r="N150" s="36">
        <f>SUMIFS(СВЦЭМ!$C$39:$C$782,СВЦЭМ!$A$39:$A$782,$A150,СВЦЭМ!$B$39:$B$782,N$119)+'СЕТ СН'!$I$12+СВЦЭМ!$D$10+'СЕТ СН'!$I$6-'СЕТ СН'!$I$22</f>
        <v>1767.0114923200001</v>
      </c>
      <c r="O150" s="36">
        <f>SUMIFS(СВЦЭМ!$C$39:$C$782,СВЦЭМ!$A$39:$A$782,$A150,СВЦЭМ!$B$39:$B$782,O$119)+'СЕТ СН'!$I$12+СВЦЭМ!$D$10+'СЕТ СН'!$I$6-'СЕТ СН'!$I$22</f>
        <v>1750.63475541</v>
      </c>
      <c r="P150" s="36">
        <f>SUMIFS(СВЦЭМ!$C$39:$C$782,СВЦЭМ!$A$39:$A$782,$A150,СВЦЭМ!$B$39:$B$782,P$119)+'СЕТ СН'!$I$12+СВЦЭМ!$D$10+'СЕТ СН'!$I$6-'СЕТ СН'!$I$22</f>
        <v>1755.5225803200001</v>
      </c>
      <c r="Q150" s="36">
        <f>SUMIFS(СВЦЭМ!$C$39:$C$782,СВЦЭМ!$A$39:$A$782,$A150,СВЦЭМ!$B$39:$B$782,Q$119)+'СЕТ СН'!$I$12+СВЦЭМ!$D$10+'СЕТ СН'!$I$6-'СЕТ СН'!$I$22</f>
        <v>1755.2744166800001</v>
      </c>
      <c r="R150" s="36">
        <f>SUMIFS(СВЦЭМ!$C$39:$C$782,СВЦЭМ!$A$39:$A$782,$A150,СВЦЭМ!$B$39:$B$782,R$119)+'СЕТ СН'!$I$12+СВЦЭМ!$D$10+'СЕТ СН'!$I$6-'СЕТ СН'!$I$22</f>
        <v>1747.6341347900002</v>
      </c>
      <c r="S150" s="36">
        <f>SUMIFS(СВЦЭМ!$C$39:$C$782,СВЦЭМ!$A$39:$A$782,$A150,СВЦЭМ!$B$39:$B$782,S$119)+'СЕТ СН'!$I$12+СВЦЭМ!$D$10+'СЕТ СН'!$I$6-'СЕТ СН'!$I$22</f>
        <v>1768.88838059</v>
      </c>
      <c r="T150" s="36">
        <f>SUMIFS(СВЦЭМ!$C$39:$C$782,СВЦЭМ!$A$39:$A$782,$A150,СВЦЭМ!$B$39:$B$782,T$119)+'СЕТ СН'!$I$12+СВЦЭМ!$D$10+'СЕТ СН'!$I$6-'СЕТ СН'!$I$22</f>
        <v>1783.64991231</v>
      </c>
      <c r="U150" s="36">
        <f>SUMIFS(СВЦЭМ!$C$39:$C$782,СВЦЭМ!$A$39:$A$782,$A150,СВЦЭМ!$B$39:$B$782,U$119)+'СЕТ СН'!$I$12+СВЦЭМ!$D$10+'СЕТ СН'!$I$6-'СЕТ СН'!$I$22</f>
        <v>1783.9155688400001</v>
      </c>
      <c r="V150" s="36">
        <f>SUMIFS(СВЦЭМ!$C$39:$C$782,СВЦЭМ!$A$39:$A$782,$A150,СВЦЭМ!$B$39:$B$782,V$119)+'СЕТ СН'!$I$12+СВЦЭМ!$D$10+'СЕТ СН'!$I$6-'СЕТ СН'!$I$22</f>
        <v>1768.3197180500001</v>
      </c>
      <c r="W150" s="36">
        <f>SUMIFS(СВЦЭМ!$C$39:$C$782,СВЦЭМ!$A$39:$A$782,$A150,СВЦЭМ!$B$39:$B$782,W$119)+'СЕТ СН'!$I$12+СВЦЭМ!$D$10+'СЕТ СН'!$I$6-'СЕТ СН'!$I$22</f>
        <v>1769.0233358600001</v>
      </c>
      <c r="X150" s="36">
        <f>SUMIFS(СВЦЭМ!$C$39:$C$782,СВЦЭМ!$A$39:$A$782,$A150,СВЦЭМ!$B$39:$B$782,X$119)+'СЕТ СН'!$I$12+СВЦЭМ!$D$10+'СЕТ СН'!$I$6-'СЕТ СН'!$I$22</f>
        <v>1788.0131490800002</v>
      </c>
      <c r="Y150" s="36">
        <f>SUMIFS(СВЦЭМ!$C$39:$C$782,СВЦЭМ!$A$39:$A$782,$A150,СВЦЭМ!$B$39:$B$782,Y$119)+'СЕТ СН'!$I$12+СВЦЭМ!$D$10+'СЕТ СН'!$I$6-'СЕТ СН'!$I$22</f>
        <v>1800.7221175000002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429794.82558139536</v>
      </c>
      <c r="O155" s="143"/>
      <c r="P155" s="142">
        <f>СВЦЭМ!$D$12+'СЕТ СН'!$F$13-'СЕТ СН'!$G$23</f>
        <v>429794.82558139536</v>
      </c>
      <c r="Q155" s="143"/>
      <c r="R155" s="142">
        <f>СВЦЭМ!$D$12+'СЕТ СН'!$F$13-'СЕТ СН'!$H$23</f>
        <v>429794.82558139536</v>
      </c>
      <c r="S155" s="143"/>
      <c r="T155" s="142">
        <f>СВЦЭМ!$D$12+'СЕТ СН'!$F$13-'СЕТ СН'!$I$23</f>
        <v>429794.82558139536</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469637.41</v>
      </c>
      <c r="O159" s="147"/>
      <c r="P159" s="147">
        <f>'СЕТ СН'!$G$7</f>
        <v>772328.14</v>
      </c>
      <c r="Q159" s="147"/>
      <c r="R159" s="147">
        <f>'СЕТ СН'!$H$7</f>
        <v>823529.89</v>
      </c>
      <c r="S159" s="147"/>
      <c r="T159" s="147">
        <f>'СЕТ СН'!$I$7</f>
        <v>621330.73</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01.12.2021</v>
      </c>
      <c r="B12" s="36">
        <f>SUMIFS(СВЦЭМ!$D$39:$D$782,СВЦЭМ!$A$39:$A$782,$A12,СВЦЭМ!$B$39:$B$782,B$11)+'СЕТ СН'!$F$14+СВЦЭМ!$D$10+'СЕТ СН'!$F$5-'СЕТ СН'!$F$24</f>
        <v>2230.9244166400003</v>
      </c>
      <c r="C12" s="36">
        <f>SUMIFS(СВЦЭМ!$D$39:$D$782,СВЦЭМ!$A$39:$A$782,$A12,СВЦЭМ!$B$39:$B$782,C$11)+'СЕТ СН'!$F$14+СВЦЭМ!$D$10+'СЕТ СН'!$F$5-'СЕТ СН'!$F$24</f>
        <v>2244.7000504400003</v>
      </c>
      <c r="D12" s="36">
        <f>SUMIFS(СВЦЭМ!$D$39:$D$782,СВЦЭМ!$A$39:$A$782,$A12,СВЦЭМ!$B$39:$B$782,D$11)+'СЕТ СН'!$F$14+СВЦЭМ!$D$10+'СЕТ СН'!$F$5-'СЕТ СН'!$F$24</f>
        <v>2279.1639171800002</v>
      </c>
      <c r="E12" s="36">
        <f>SUMIFS(СВЦЭМ!$D$39:$D$782,СВЦЭМ!$A$39:$A$782,$A12,СВЦЭМ!$B$39:$B$782,E$11)+'СЕТ СН'!$F$14+СВЦЭМ!$D$10+'СЕТ СН'!$F$5-'СЕТ СН'!$F$24</f>
        <v>2285.0766132600002</v>
      </c>
      <c r="F12" s="36">
        <f>SUMIFS(СВЦЭМ!$D$39:$D$782,СВЦЭМ!$A$39:$A$782,$A12,СВЦЭМ!$B$39:$B$782,F$11)+'СЕТ СН'!$F$14+СВЦЭМ!$D$10+'СЕТ СН'!$F$5-'СЕТ СН'!$F$24</f>
        <v>2298.5823169300002</v>
      </c>
      <c r="G12" s="36">
        <f>SUMIFS(СВЦЭМ!$D$39:$D$782,СВЦЭМ!$A$39:$A$782,$A12,СВЦЭМ!$B$39:$B$782,G$11)+'СЕТ СН'!$F$14+СВЦЭМ!$D$10+'СЕТ СН'!$F$5-'СЕТ СН'!$F$24</f>
        <v>2278.7847783000002</v>
      </c>
      <c r="H12" s="36">
        <f>SUMIFS(СВЦЭМ!$D$39:$D$782,СВЦЭМ!$A$39:$A$782,$A12,СВЦЭМ!$B$39:$B$782,H$11)+'СЕТ СН'!$F$14+СВЦЭМ!$D$10+'СЕТ СН'!$F$5-'СЕТ СН'!$F$24</f>
        <v>2245.5860868999998</v>
      </c>
      <c r="I12" s="36">
        <f>SUMIFS(СВЦЭМ!$D$39:$D$782,СВЦЭМ!$A$39:$A$782,$A12,СВЦЭМ!$B$39:$B$782,I$11)+'СЕТ СН'!$F$14+СВЦЭМ!$D$10+'СЕТ СН'!$F$5-'СЕТ СН'!$F$24</f>
        <v>2231.5657982100001</v>
      </c>
      <c r="J12" s="36">
        <f>SUMIFS(СВЦЭМ!$D$39:$D$782,СВЦЭМ!$A$39:$A$782,$A12,СВЦЭМ!$B$39:$B$782,J$11)+'СЕТ СН'!$F$14+СВЦЭМ!$D$10+'СЕТ СН'!$F$5-'СЕТ СН'!$F$24</f>
        <v>2218.8804343900001</v>
      </c>
      <c r="K12" s="36">
        <f>SUMIFS(СВЦЭМ!$D$39:$D$782,СВЦЭМ!$A$39:$A$782,$A12,СВЦЭМ!$B$39:$B$782,K$11)+'СЕТ СН'!$F$14+СВЦЭМ!$D$10+'СЕТ СН'!$F$5-'СЕТ СН'!$F$24</f>
        <v>2225.2598362200001</v>
      </c>
      <c r="L12" s="36">
        <f>SUMIFS(СВЦЭМ!$D$39:$D$782,СВЦЭМ!$A$39:$A$782,$A12,СВЦЭМ!$B$39:$B$782,L$11)+'СЕТ СН'!$F$14+СВЦЭМ!$D$10+'СЕТ СН'!$F$5-'СЕТ СН'!$F$24</f>
        <v>2182.8448071600001</v>
      </c>
      <c r="M12" s="36">
        <f>SUMIFS(СВЦЭМ!$D$39:$D$782,СВЦЭМ!$A$39:$A$782,$A12,СВЦЭМ!$B$39:$B$782,M$11)+'СЕТ СН'!$F$14+СВЦЭМ!$D$10+'СЕТ СН'!$F$5-'СЕТ СН'!$F$24</f>
        <v>2185.85923387</v>
      </c>
      <c r="N12" s="36">
        <f>SUMIFS(СВЦЭМ!$D$39:$D$782,СВЦЭМ!$A$39:$A$782,$A12,СВЦЭМ!$B$39:$B$782,N$11)+'СЕТ СН'!$F$14+СВЦЭМ!$D$10+'СЕТ СН'!$F$5-'СЕТ СН'!$F$24</f>
        <v>2203.63203591</v>
      </c>
      <c r="O12" s="36">
        <f>SUMIFS(СВЦЭМ!$D$39:$D$782,СВЦЭМ!$A$39:$A$782,$A12,СВЦЭМ!$B$39:$B$782,O$11)+'СЕТ СН'!$F$14+СВЦЭМ!$D$10+'СЕТ СН'!$F$5-'СЕТ СН'!$F$24</f>
        <v>2202.3049203099999</v>
      </c>
      <c r="P12" s="36">
        <f>SUMIFS(СВЦЭМ!$D$39:$D$782,СВЦЭМ!$A$39:$A$782,$A12,СВЦЭМ!$B$39:$B$782,P$11)+'СЕТ СН'!$F$14+СВЦЭМ!$D$10+'СЕТ СН'!$F$5-'СЕТ СН'!$F$24</f>
        <v>2209.7344737100002</v>
      </c>
      <c r="Q12" s="36">
        <f>SUMIFS(СВЦЭМ!$D$39:$D$782,СВЦЭМ!$A$39:$A$782,$A12,СВЦЭМ!$B$39:$B$782,Q$11)+'СЕТ СН'!$F$14+СВЦЭМ!$D$10+'СЕТ СН'!$F$5-'СЕТ СН'!$F$24</f>
        <v>2217.3857567900004</v>
      </c>
      <c r="R12" s="36">
        <f>SUMIFS(СВЦЭМ!$D$39:$D$782,СВЦЭМ!$A$39:$A$782,$A12,СВЦЭМ!$B$39:$B$782,R$11)+'СЕТ СН'!$F$14+СВЦЭМ!$D$10+'СЕТ СН'!$F$5-'СЕТ СН'!$F$24</f>
        <v>2214.6710850899999</v>
      </c>
      <c r="S12" s="36">
        <f>SUMIFS(СВЦЭМ!$D$39:$D$782,СВЦЭМ!$A$39:$A$782,$A12,СВЦЭМ!$B$39:$B$782,S$11)+'СЕТ СН'!$F$14+СВЦЭМ!$D$10+'СЕТ СН'!$F$5-'СЕТ СН'!$F$24</f>
        <v>2196.87790726</v>
      </c>
      <c r="T12" s="36">
        <f>SUMIFS(СВЦЭМ!$D$39:$D$782,СВЦЭМ!$A$39:$A$782,$A12,СВЦЭМ!$B$39:$B$782,T$11)+'СЕТ СН'!$F$14+СВЦЭМ!$D$10+'СЕТ СН'!$F$5-'СЕТ СН'!$F$24</f>
        <v>2174.4344526700002</v>
      </c>
      <c r="U12" s="36">
        <f>SUMIFS(СВЦЭМ!$D$39:$D$782,СВЦЭМ!$A$39:$A$782,$A12,СВЦЭМ!$B$39:$B$782,U$11)+'СЕТ СН'!$F$14+СВЦЭМ!$D$10+'СЕТ СН'!$F$5-'СЕТ СН'!$F$24</f>
        <v>2186.0220411400001</v>
      </c>
      <c r="V12" s="36">
        <f>SUMIFS(СВЦЭМ!$D$39:$D$782,СВЦЭМ!$A$39:$A$782,$A12,СВЦЭМ!$B$39:$B$782,V$11)+'СЕТ СН'!$F$14+СВЦЭМ!$D$10+'СЕТ СН'!$F$5-'СЕТ СН'!$F$24</f>
        <v>2197.0610958400002</v>
      </c>
      <c r="W12" s="36">
        <f>SUMIFS(СВЦЭМ!$D$39:$D$782,СВЦЭМ!$A$39:$A$782,$A12,СВЦЭМ!$B$39:$B$782,W$11)+'СЕТ СН'!$F$14+СВЦЭМ!$D$10+'СЕТ СН'!$F$5-'СЕТ СН'!$F$24</f>
        <v>2202.3235769700004</v>
      </c>
      <c r="X12" s="36">
        <f>SUMIFS(СВЦЭМ!$D$39:$D$782,СВЦЭМ!$A$39:$A$782,$A12,СВЦЭМ!$B$39:$B$782,X$11)+'СЕТ СН'!$F$14+СВЦЭМ!$D$10+'СЕТ СН'!$F$5-'СЕТ СН'!$F$24</f>
        <v>2202.1129069799999</v>
      </c>
      <c r="Y12" s="36">
        <f>SUMIFS(СВЦЭМ!$D$39:$D$782,СВЦЭМ!$A$39:$A$782,$A12,СВЦЭМ!$B$39:$B$782,Y$11)+'СЕТ СН'!$F$14+СВЦЭМ!$D$10+'СЕТ СН'!$F$5-'СЕТ СН'!$F$24</f>
        <v>2217.2214108100002</v>
      </c>
      <c r="AA12" s="45"/>
    </row>
    <row r="13" spans="1:27" ht="15.75" x14ac:dyDescent="0.2">
      <c r="A13" s="35">
        <f>A12+1</f>
        <v>44532</v>
      </c>
      <c r="B13" s="36">
        <f>SUMIFS(СВЦЭМ!$D$39:$D$782,СВЦЭМ!$A$39:$A$782,$A13,СВЦЭМ!$B$39:$B$782,B$11)+'СЕТ СН'!$F$14+СВЦЭМ!$D$10+'СЕТ СН'!$F$5-'СЕТ СН'!$F$24</f>
        <v>2246.5963026400004</v>
      </c>
      <c r="C13" s="36">
        <f>SUMIFS(СВЦЭМ!$D$39:$D$782,СВЦЭМ!$A$39:$A$782,$A13,СВЦЭМ!$B$39:$B$782,C$11)+'СЕТ СН'!$F$14+СВЦЭМ!$D$10+'СЕТ СН'!$F$5-'СЕТ СН'!$F$24</f>
        <v>2236.8054776600002</v>
      </c>
      <c r="D13" s="36">
        <f>SUMIFS(СВЦЭМ!$D$39:$D$782,СВЦЭМ!$A$39:$A$782,$A13,СВЦЭМ!$B$39:$B$782,D$11)+'СЕТ СН'!$F$14+СВЦЭМ!$D$10+'СЕТ СН'!$F$5-'СЕТ СН'!$F$24</f>
        <v>2210.4280160799999</v>
      </c>
      <c r="E13" s="36">
        <f>SUMIFS(СВЦЭМ!$D$39:$D$782,СВЦЭМ!$A$39:$A$782,$A13,СВЦЭМ!$B$39:$B$782,E$11)+'СЕТ СН'!$F$14+СВЦЭМ!$D$10+'СЕТ СН'!$F$5-'СЕТ СН'!$F$24</f>
        <v>2227.0694126600001</v>
      </c>
      <c r="F13" s="36">
        <f>SUMIFS(СВЦЭМ!$D$39:$D$782,СВЦЭМ!$A$39:$A$782,$A13,СВЦЭМ!$B$39:$B$782,F$11)+'СЕТ СН'!$F$14+СВЦЭМ!$D$10+'СЕТ СН'!$F$5-'СЕТ СН'!$F$24</f>
        <v>2238.2105596000001</v>
      </c>
      <c r="G13" s="36">
        <f>SUMIFS(СВЦЭМ!$D$39:$D$782,СВЦЭМ!$A$39:$A$782,$A13,СВЦЭМ!$B$39:$B$782,G$11)+'СЕТ СН'!$F$14+СВЦЭМ!$D$10+'СЕТ СН'!$F$5-'СЕТ СН'!$F$24</f>
        <v>2233.76518416</v>
      </c>
      <c r="H13" s="36">
        <f>SUMIFS(СВЦЭМ!$D$39:$D$782,СВЦЭМ!$A$39:$A$782,$A13,СВЦЭМ!$B$39:$B$782,H$11)+'СЕТ СН'!$F$14+СВЦЭМ!$D$10+'СЕТ СН'!$F$5-'СЕТ СН'!$F$24</f>
        <v>2252.8541788600005</v>
      </c>
      <c r="I13" s="36">
        <f>SUMIFS(СВЦЭМ!$D$39:$D$782,СВЦЭМ!$A$39:$A$782,$A13,СВЦЭМ!$B$39:$B$782,I$11)+'СЕТ СН'!$F$14+СВЦЭМ!$D$10+'СЕТ СН'!$F$5-'СЕТ СН'!$F$24</f>
        <v>2310.0193381100003</v>
      </c>
      <c r="J13" s="36">
        <f>SUMIFS(СВЦЭМ!$D$39:$D$782,СВЦЭМ!$A$39:$A$782,$A13,СВЦЭМ!$B$39:$B$782,J$11)+'СЕТ СН'!$F$14+СВЦЭМ!$D$10+'СЕТ СН'!$F$5-'СЕТ СН'!$F$24</f>
        <v>2312.9766895900002</v>
      </c>
      <c r="K13" s="36">
        <f>SUMIFS(СВЦЭМ!$D$39:$D$782,СВЦЭМ!$A$39:$A$782,$A13,СВЦЭМ!$B$39:$B$782,K$11)+'СЕТ СН'!$F$14+СВЦЭМ!$D$10+'СЕТ СН'!$F$5-'СЕТ СН'!$F$24</f>
        <v>2333.7944057800005</v>
      </c>
      <c r="L13" s="36">
        <f>SUMIFS(СВЦЭМ!$D$39:$D$782,СВЦЭМ!$A$39:$A$782,$A13,СВЦЭМ!$B$39:$B$782,L$11)+'СЕТ СН'!$F$14+СВЦЭМ!$D$10+'СЕТ СН'!$F$5-'СЕТ СН'!$F$24</f>
        <v>2342.37410894</v>
      </c>
      <c r="M13" s="36">
        <f>SUMIFS(СВЦЭМ!$D$39:$D$782,СВЦЭМ!$A$39:$A$782,$A13,СВЦЭМ!$B$39:$B$782,M$11)+'СЕТ СН'!$F$14+СВЦЭМ!$D$10+'СЕТ СН'!$F$5-'СЕТ СН'!$F$24</f>
        <v>2341.29468688</v>
      </c>
      <c r="N13" s="36">
        <f>SUMIFS(СВЦЭМ!$D$39:$D$782,СВЦЭМ!$A$39:$A$782,$A13,СВЦЭМ!$B$39:$B$782,N$11)+'СЕТ СН'!$F$14+СВЦЭМ!$D$10+'СЕТ СН'!$F$5-'СЕТ СН'!$F$24</f>
        <v>2332.0445500200003</v>
      </c>
      <c r="O13" s="36">
        <f>SUMIFS(СВЦЭМ!$D$39:$D$782,СВЦЭМ!$A$39:$A$782,$A13,СВЦЭМ!$B$39:$B$782,O$11)+'СЕТ СН'!$F$14+СВЦЭМ!$D$10+'СЕТ СН'!$F$5-'СЕТ СН'!$F$24</f>
        <v>2398.6430967900001</v>
      </c>
      <c r="P13" s="36">
        <f>SUMIFS(СВЦЭМ!$D$39:$D$782,СВЦЭМ!$A$39:$A$782,$A13,СВЦЭМ!$B$39:$B$782,P$11)+'СЕТ СН'!$F$14+СВЦЭМ!$D$10+'СЕТ СН'!$F$5-'СЕТ СН'!$F$24</f>
        <v>2389.8204357200002</v>
      </c>
      <c r="Q13" s="36">
        <f>SUMIFS(СВЦЭМ!$D$39:$D$782,СВЦЭМ!$A$39:$A$782,$A13,СВЦЭМ!$B$39:$B$782,Q$11)+'СЕТ СН'!$F$14+СВЦЭМ!$D$10+'СЕТ СН'!$F$5-'СЕТ СН'!$F$24</f>
        <v>2385.14898584</v>
      </c>
      <c r="R13" s="36">
        <f>SUMIFS(СВЦЭМ!$D$39:$D$782,СВЦЭМ!$A$39:$A$782,$A13,СВЦЭМ!$B$39:$B$782,R$11)+'СЕТ СН'!$F$14+СВЦЭМ!$D$10+'СЕТ СН'!$F$5-'СЕТ СН'!$F$24</f>
        <v>2318.5379108300003</v>
      </c>
      <c r="S13" s="36">
        <f>SUMIFS(СВЦЭМ!$D$39:$D$782,СВЦЭМ!$A$39:$A$782,$A13,СВЦЭМ!$B$39:$B$782,S$11)+'СЕТ СН'!$F$14+СВЦЭМ!$D$10+'СЕТ СН'!$F$5-'СЕТ СН'!$F$24</f>
        <v>2310.8311667799999</v>
      </c>
      <c r="T13" s="36">
        <f>SUMIFS(СВЦЭМ!$D$39:$D$782,СВЦЭМ!$A$39:$A$782,$A13,СВЦЭМ!$B$39:$B$782,T$11)+'СЕТ СН'!$F$14+СВЦЭМ!$D$10+'СЕТ СН'!$F$5-'СЕТ СН'!$F$24</f>
        <v>2262.09846337</v>
      </c>
      <c r="U13" s="36">
        <f>SUMIFS(СВЦЭМ!$D$39:$D$782,СВЦЭМ!$A$39:$A$782,$A13,СВЦЭМ!$B$39:$B$782,U$11)+'СЕТ СН'!$F$14+СВЦЭМ!$D$10+'СЕТ СН'!$F$5-'СЕТ СН'!$F$24</f>
        <v>2299.0839976100001</v>
      </c>
      <c r="V13" s="36">
        <f>SUMIFS(СВЦЭМ!$D$39:$D$782,СВЦЭМ!$A$39:$A$782,$A13,СВЦЭМ!$B$39:$B$782,V$11)+'СЕТ СН'!$F$14+СВЦЭМ!$D$10+'СЕТ СН'!$F$5-'СЕТ СН'!$F$24</f>
        <v>2305.2608548400003</v>
      </c>
      <c r="W13" s="36">
        <f>SUMIFS(СВЦЭМ!$D$39:$D$782,СВЦЭМ!$A$39:$A$782,$A13,СВЦЭМ!$B$39:$B$782,W$11)+'СЕТ СН'!$F$14+СВЦЭМ!$D$10+'СЕТ СН'!$F$5-'СЕТ СН'!$F$24</f>
        <v>2312.4797881700001</v>
      </c>
      <c r="X13" s="36">
        <f>SUMIFS(СВЦЭМ!$D$39:$D$782,СВЦЭМ!$A$39:$A$782,$A13,СВЦЭМ!$B$39:$B$782,X$11)+'СЕТ СН'!$F$14+СВЦЭМ!$D$10+'СЕТ СН'!$F$5-'СЕТ СН'!$F$24</f>
        <v>2378.0480328800004</v>
      </c>
      <c r="Y13" s="36">
        <f>SUMIFS(СВЦЭМ!$D$39:$D$782,СВЦЭМ!$A$39:$A$782,$A13,СВЦЭМ!$B$39:$B$782,Y$11)+'СЕТ СН'!$F$14+СВЦЭМ!$D$10+'СЕТ СН'!$F$5-'СЕТ СН'!$F$24</f>
        <v>2385.8416665300001</v>
      </c>
    </row>
    <row r="14" spans="1:27" ht="15.75" x14ac:dyDescent="0.2">
      <c r="A14" s="35">
        <f t="shared" ref="A14:A42" si="0">A13+1</f>
        <v>44533</v>
      </c>
      <c r="B14" s="36">
        <f>SUMIFS(СВЦЭМ!$D$39:$D$782,СВЦЭМ!$A$39:$A$782,$A14,СВЦЭМ!$B$39:$B$782,B$11)+'СЕТ СН'!$F$14+СВЦЭМ!$D$10+'СЕТ СН'!$F$5-'СЕТ СН'!$F$24</f>
        <v>2405.1227906000004</v>
      </c>
      <c r="C14" s="36">
        <f>SUMIFS(СВЦЭМ!$D$39:$D$782,СВЦЭМ!$A$39:$A$782,$A14,СВЦЭМ!$B$39:$B$782,C$11)+'СЕТ СН'!$F$14+СВЦЭМ!$D$10+'СЕТ СН'!$F$5-'СЕТ СН'!$F$24</f>
        <v>2397.3332789800002</v>
      </c>
      <c r="D14" s="36">
        <f>SUMIFS(СВЦЭМ!$D$39:$D$782,СВЦЭМ!$A$39:$A$782,$A14,СВЦЭМ!$B$39:$B$782,D$11)+'СЕТ СН'!$F$14+СВЦЭМ!$D$10+'СЕТ СН'!$F$5-'СЕТ СН'!$F$24</f>
        <v>2372.2048340900001</v>
      </c>
      <c r="E14" s="36">
        <f>SUMIFS(СВЦЭМ!$D$39:$D$782,СВЦЭМ!$A$39:$A$782,$A14,СВЦЭМ!$B$39:$B$782,E$11)+'СЕТ СН'!$F$14+СВЦЭМ!$D$10+'СЕТ СН'!$F$5-'СЕТ СН'!$F$24</f>
        <v>2369.3542070100002</v>
      </c>
      <c r="F14" s="36">
        <f>SUMIFS(СВЦЭМ!$D$39:$D$782,СВЦЭМ!$A$39:$A$782,$A14,СВЦЭМ!$B$39:$B$782,F$11)+'СЕТ СН'!$F$14+СВЦЭМ!$D$10+'СЕТ СН'!$F$5-'СЕТ СН'!$F$24</f>
        <v>2372.1455899400003</v>
      </c>
      <c r="G14" s="36">
        <f>SUMIFS(СВЦЭМ!$D$39:$D$782,СВЦЭМ!$A$39:$A$782,$A14,СВЦЭМ!$B$39:$B$782,G$11)+'СЕТ СН'!$F$14+СВЦЭМ!$D$10+'СЕТ СН'!$F$5-'СЕТ СН'!$F$24</f>
        <v>2304.4241559100001</v>
      </c>
      <c r="H14" s="36">
        <f>SUMIFS(СВЦЭМ!$D$39:$D$782,СВЦЭМ!$A$39:$A$782,$A14,СВЦЭМ!$B$39:$B$782,H$11)+'СЕТ СН'!$F$14+СВЦЭМ!$D$10+'СЕТ СН'!$F$5-'СЕТ СН'!$F$24</f>
        <v>2315.3695825900004</v>
      </c>
      <c r="I14" s="36">
        <f>SUMIFS(СВЦЭМ!$D$39:$D$782,СВЦЭМ!$A$39:$A$782,$A14,СВЦЭМ!$B$39:$B$782,I$11)+'СЕТ СН'!$F$14+СВЦЭМ!$D$10+'СЕТ СН'!$F$5-'СЕТ СН'!$F$24</f>
        <v>2336.2564566800002</v>
      </c>
      <c r="J14" s="36">
        <f>SUMIFS(СВЦЭМ!$D$39:$D$782,СВЦЭМ!$A$39:$A$782,$A14,СВЦЭМ!$B$39:$B$782,J$11)+'СЕТ СН'!$F$14+СВЦЭМ!$D$10+'СЕТ СН'!$F$5-'СЕТ СН'!$F$24</f>
        <v>2320.3350633600003</v>
      </c>
      <c r="K14" s="36">
        <f>SUMIFS(СВЦЭМ!$D$39:$D$782,СВЦЭМ!$A$39:$A$782,$A14,СВЦЭМ!$B$39:$B$782,K$11)+'СЕТ СН'!$F$14+СВЦЭМ!$D$10+'СЕТ СН'!$F$5-'СЕТ СН'!$F$24</f>
        <v>2321.1629177300001</v>
      </c>
      <c r="L14" s="36">
        <f>SUMIFS(СВЦЭМ!$D$39:$D$782,СВЦЭМ!$A$39:$A$782,$A14,СВЦЭМ!$B$39:$B$782,L$11)+'СЕТ СН'!$F$14+СВЦЭМ!$D$10+'СЕТ СН'!$F$5-'СЕТ СН'!$F$24</f>
        <v>2314.1645711500005</v>
      </c>
      <c r="M14" s="36">
        <f>SUMIFS(СВЦЭМ!$D$39:$D$782,СВЦЭМ!$A$39:$A$782,$A14,СВЦЭМ!$B$39:$B$782,M$11)+'СЕТ СН'!$F$14+СВЦЭМ!$D$10+'СЕТ СН'!$F$5-'СЕТ СН'!$F$24</f>
        <v>2324.1815931000001</v>
      </c>
      <c r="N14" s="36">
        <f>SUMIFS(СВЦЭМ!$D$39:$D$782,СВЦЭМ!$A$39:$A$782,$A14,СВЦЭМ!$B$39:$B$782,N$11)+'СЕТ СН'!$F$14+СВЦЭМ!$D$10+'СЕТ СН'!$F$5-'СЕТ СН'!$F$24</f>
        <v>2317.1323691799998</v>
      </c>
      <c r="O14" s="36">
        <f>SUMIFS(СВЦЭМ!$D$39:$D$782,СВЦЭМ!$A$39:$A$782,$A14,СВЦЭМ!$B$39:$B$782,O$11)+'СЕТ СН'!$F$14+СВЦЭМ!$D$10+'СЕТ СН'!$F$5-'СЕТ СН'!$F$24</f>
        <v>2322.6763002200005</v>
      </c>
      <c r="P14" s="36">
        <f>SUMIFS(СВЦЭМ!$D$39:$D$782,СВЦЭМ!$A$39:$A$782,$A14,СВЦЭМ!$B$39:$B$782,P$11)+'СЕТ СН'!$F$14+СВЦЭМ!$D$10+'СЕТ СН'!$F$5-'СЕТ СН'!$F$24</f>
        <v>2325.1918184300002</v>
      </c>
      <c r="Q14" s="36">
        <f>SUMIFS(СВЦЭМ!$D$39:$D$782,СВЦЭМ!$A$39:$A$782,$A14,СВЦЭМ!$B$39:$B$782,Q$11)+'СЕТ СН'!$F$14+СВЦЭМ!$D$10+'СЕТ СН'!$F$5-'СЕТ СН'!$F$24</f>
        <v>2323.2527581800005</v>
      </c>
      <c r="R14" s="36">
        <f>SUMIFS(СВЦЭМ!$D$39:$D$782,СВЦЭМ!$A$39:$A$782,$A14,СВЦЭМ!$B$39:$B$782,R$11)+'СЕТ СН'!$F$14+СВЦЭМ!$D$10+'СЕТ СН'!$F$5-'СЕТ СН'!$F$24</f>
        <v>2329.0757501000003</v>
      </c>
      <c r="S14" s="36">
        <f>SUMIFS(СВЦЭМ!$D$39:$D$782,СВЦЭМ!$A$39:$A$782,$A14,СВЦЭМ!$B$39:$B$782,S$11)+'СЕТ СН'!$F$14+СВЦЭМ!$D$10+'СЕТ СН'!$F$5-'СЕТ СН'!$F$24</f>
        <v>2321.4019334200002</v>
      </c>
      <c r="T14" s="36">
        <f>SUMIFS(СВЦЭМ!$D$39:$D$782,СВЦЭМ!$A$39:$A$782,$A14,СВЦЭМ!$B$39:$B$782,T$11)+'СЕТ СН'!$F$14+СВЦЭМ!$D$10+'СЕТ СН'!$F$5-'СЕТ СН'!$F$24</f>
        <v>2326.8077222400002</v>
      </c>
      <c r="U14" s="36">
        <f>SUMIFS(СВЦЭМ!$D$39:$D$782,СВЦЭМ!$A$39:$A$782,$A14,СВЦЭМ!$B$39:$B$782,U$11)+'СЕТ СН'!$F$14+СВЦЭМ!$D$10+'СЕТ СН'!$F$5-'СЕТ СН'!$F$24</f>
        <v>2315.9021119200002</v>
      </c>
      <c r="V14" s="36">
        <f>SUMIFS(СВЦЭМ!$D$39:$D$782,СВЦЭМ!$A$39:$A$782,$A14,СВЦЭМ!$B$39:$B$782,V$11)+'СЕТ СН'!$F$14+СВЦЭМ!$D$10+'СЕТ СН'!$F$5-'СЕТ СН'!$F$24</f>
        <v>2326.7206232799999</v>
      </c>
      <c r="W14" s="36">
        <f>SUMIFS(СВЦЭМ!$D$39:$D$782,СВЦЭМ!$A$39:$A$782,$A14,СВЦЭМ!$B$39:$B$782,W$11)+'СЕТ СН'!$F$14+СВЦЭМ!$D$10+'СЕТ СН'!$F$5-'СЕТ СН'!$F$24</f>
        <v>2339.9820190099999</v>
      </c>
      <c r="X14" s="36">
        <f>SUMIFS(СВЦЭМ!$D$39:$D$782,СВЦЭМ!$A$39:$A$782,$A14,СВЦЭМ!$B$39:$B$782,X$11)+'СЕТ СН'!$F$14+СВЦЭМ!$D$10+'СЕТ СН'!$F$5-'СЕТ СН'!$F$24</f>
        <v>2326.4846245600002</v>
      </c>
      <c r="Y14" s="36">
        <f>SUMIFS(СВЦЭМ!$D$39:$D$782,СВЦЭМ!$A$39:$A$782,$A14,СВЦЭМ!$B$39:$B$782,Y$11)+'СЕТ СН'!$F$14+СВЦЭМ!$D$10+'СЕТ СН'!$F$5-'СЕТ СН'!$F$24</f>
        <v>2281.3337928800001</v>
      </c>
    </row>
    <row r="15" spans="1:27" ht="15.75" x14ac:dyDescent="0.2">
      <c r="A15" s="35">
        <f t="shared" si="0"/>
        <v>44534</v>
      </c>
      <c r="B15" s="36">
        <f>SUMIFS(СВЦЭМ!$D$39:$D$782,СВЦЭМ!$A$39:$A$782,$A15,СВЦЭМ!$B$39:$B$782,B$11)+'СЕТ СН'!$F$14+СВЦЭМ!$D$10+'СЕТ СН'!$F$5-'СЕТ СН'!$F$24</f>
        <v>2264.2480229100001</v>
      </c>
      <c r="C15" s="36">
        <f>SUMIFS(СВЦЭМ!$D$39:$D$782,СВЦЭМ!$A$39:$A$782,$A15,СВЦЭМ!$B$39:$B$782,C$11)+'СЕТ СН'!$F$14+СВЦЭМ!$D$10+'СЕТ СН'!$F$5-'СЕТ СН'!$F$24</f>
        <v>2231.87888939</v>
      </c>
      <c r="D15" s="36">
        <f>SUMIFS(СВЦЭМ!$D$39:$D$782,СВЦЭМ!$A$39:$A$782,$A15,СВЦЭМ!$B$39:$B$782,D$11)+'СЕТ СН'!$F$14+СВЦЭМ!$D$10+'СЕТ СН'!$F$5-'СЕТ СН'!$F$24</f>
        <v>2231.94776559</v>
      </c>
      <c r="E15" s="36">
        <f>SUMIFS(СВЦЭМ!$D$39:$D$782,СВЦЭМ!$A$39:$A$782,$A15,СВЦЭМ!$B$39:$B$782,E$11)+'СЕТ СН'!$F$14+СВЦЭМ!$D$10+'СЕТ СН'!$F$5-'СЕТ СН'!$F$24</f>
        <v>2232.2483958900002</v>
      </c>
      <c r="F15" s="36">
        <f>SUMIFS(СВЦЭМ!$D$39:$D$782,СВЦЭМ!$A$39:$A$782,$A15,СВЦЭМ!$B$39:$B$782,F$11)+'СЕТ СН'!$F$14+СВЦЭМ!$D$10+'СЕТ СН'!$F$5-'СЕТ СН'!$F$24</f>
        <v>2230.6428352000003</v>
      </c>
      <c r="G15" s="36">
        <f>SUMIFS(СВЦЭМ!$D$39:$D$782,СВЦЭМ!$A$39:$A$782,$A15,СВЦЭМ!$B$39:$B$782,G$11)+'СЕТ СН'!$F$14+СВЦЭМ!$D$10+'СЕТ СН'!$F$5-'СЕТ СН'!$F$24</f>
        <v>2215.17129097</v>
      </c>
      <c r="H15" s="36">
        <f>SUMIFS(СВЦЭМ!$D$39:$D$782,СВЦЭМ!$A$39:$A$782,$A15,СВЦЭМ!$B$39:$B$782,H$11)+'СЕТ СН'!$F$14+СВЦЭМ!$D$10+'СЕТ СН'!$F$5-'СЕТ СН'!$F$24</f>
        <v>2210.2359039299999</v>
      </c>
      <c r="I15" s="36">
        <f>SUMIFS(СВЦЭМ!$D$39:$D$782,СВЦЭМ!$A$39:$A$782,$A15,СВЦЭМ!$B$39:$B$782,I$11)+'СЕТ СН'!$F$14+СВЦЭМ!$D$10+'СЕТ СН'!$F$5-'СЕТ СН'!$F$24</f>
        <v>2183.9351842700003</v>
      </c>
      <c r="J15" s="36">
        <f>SUMIFS(СВЦЭМ!$D$39:$D$782,СВЦЭМ!$A$39:$A$782,$A15,СВЦЭМ!$B$39:$B$782,J$11)+'СЕТ СН'!$F$14+СВЦЭМ!$D$10+'СЕТ СН'!$F$5-'СЕТ СН'!$F$24</f>
        <v>2187.1637602300002</v>
      </c>
      <c r="K15" s="36">
        <f>SUMIFS(СВЦЭМ!$D$39:$D$782,СВЦЭМ!$A$39:$A$782,$A15,СВЦЭМ!$B$39:$B$782,K$11)+'СЕТ СН'!$F$14+СВЦЭМ!$D$10+'СЕТ СН'!$F$5-'СЕТ СН'!$F$24</f>
        <v>2214.1214039800002</v>
      </c>
      <c r="L15" s="36">
        <f>SUMIFS(СВЦЭМ!$D$39:$D$782,СВЦЭМ!$A$39:$A$782,$A15,СВЦЭМ!$B$39:$B$782,L$11)+'СЕТ СН'!$F$14+СВЦЭМ!$D$10+'СЕТ СН'!$F$5-'СЕТ СН'!$F$24</f>
        <v>2224.8842917600005</v>
      </c>
      <c r="M15" s="36">
        <f>SUMIFS(СВЦЭМ!$D$39:$D$782,СВЦЭМ!$A$39:$A$782,$A15,СВЦЭМ!$B$39:$B$782,M$11)+'СЕТ СН'!$F$14+СВЦЭМ!$D$10+'СЕТ СН'!$F$5-'СЕТ СН'!$F$24</f>
        <v>2217.8974989600001</v>
      </c>
      <c r="N15" s="36">
        <f>SUMIFS(СВЦЭМ!$D$39:$D$782,СВЦЭМ!$A$39:$A$782,$A15,СВЦЭМ!$B$39:$B$782,N$11)+'СЕТ СН'!$F$14+СВЦЭМ!$D$10+'СЕТ СН'!$F$5-'СЕТ СН'!$F$24</f>
        <v>2251.2685228</v>
      </c>
      <c r="O15" s="36">
        <f>SUMIFS(СВЦЭМ!$D$39:$D$782,СВЦЭМ!$A$39:$A$782,$A15,СВЦЭМ!$B$39:$B$782,O$11)+'СЕТ СН'!$F$14+СВЦЭМ!$D$10+'СЕТ СН'!$F$5-'СЕТ СН'!$F$24</f>
        <v>2274.0204101300001</v>
      </c>
      <c r="P15" s="36">
        <f>SUMIFS(СВЦЭМ!$D$39:$D$782,СВЦЭМ!$A$39:$A$782,$A15,СВЦЭМ!$B$39:$B$782,P$11)+'СЕТ СН'!$F$14+СВЦЭМ!$D$10+'СЕТ СН'!$F$5-'СЕТ СН'!$F$24</f>
        <v>2269.2145879200002</v>
      </c>
      <c r="Q15" s="36">
        <f>SUMIFS(СВЦЭМ!$D$39:$D$782,СВЦЭМ!$A$39:$A$782,$A15,СВЦЭМ!$B$39:$B$782,Q$11)+'СЕТ СН'!$F$14+СВЦЭМ!$D$10+'СЕТ СН'!$F$5-'СЕТ СН'!$F$24</f>
        <v>2262.5109049100001</v>
      </c>
      <c r="R15" s="36">
        <f>SUMIFS(СВЦЭМ!$D$39:$D$782,СВЦЭМ!$A$39:$A$782,$A15,СВЦЭМ!$B$39:$B$782,R$11)+'СЕТ СН'!$F$14+СВЦЭМ!$D$10+'СЕТ СН'!$F$5-'СЕТ СН'!$F$24</f>
        <v>2233.75621211</v>
      </c>
      <c r="S15" s="36">
        <f>SUMIFS(СВЦЭМ!$D$39:$D$782,СВЦЭМ!$A$39:$A$782,$A15,СВЦЭМ!$B$39:$B$782,S$11)+'СЕТ СН'!$F$14+СВЦЭМ!$D$10+'СЕТ СН'!$F$5-'СЕТ СН'!$F$24</f>
        <v>2206.2200253300002</v>
      </c>
      <c r="T15" s="36">
        <f>SUMIFS(СВЦЭМ!$D$39:$D$782,СВЦЭМ!$A$39:$A$782,$A15,СВЦЭМ!$B$39:$B$782,T$11)+'СЕТ СН'!$F$14+СВЦЭМ!$D$10+'СЕТ СН'!$F$5-'СЕТ СН'!$F$24</f>
        <v>2224.5305052800004</v>
      </c>
      <c r="U15" s="36">
        <f>SUMIFS(СВЦЭМ!$D$39:$D$782,СВЦЭМ!$A$39:$A$782,$A15,СВЦЭМ!$B$39:$B$782,U$11)+'СЕТ СН'!$F$14+СВЦЭМ!$D$10+'СЕТ СН'!$F$5-'СЕТ СН'!$F$24</f>
        <v>2231.1081282499999</v>
      </c>
      <c r="V15" s="36">
        <f>SUMIFS(СВЦЭМ!$D$39:$D$782,СВЦЭМ!$A$39:$A$782,$A15,СВЦЭМ!$B$39:$B$782,V$11)+'СЕТ СН'!$F$14+СВЦЭМ!$D$10+'СЕТ СН'!$F$5-'СЕТ СН'!$F$24</f>
        <v>2223.6606307600005</v>
      </c>
      <c r="W15" s="36">
        <f>SUMIFS(СВЦЭМ!$D$39:$D$782,СВЦЭМ!$A$39:$A$782,$A15,СВЦЭМ!$B$39:$B$782,W$11)+'СЕТ СН'!$F$14+СВЦЭМ!$D$10+'СЕТ СН'!$F$5-'СЕТ СН'!$F$24</f>
        <v>2222.3497220500003</v>
      </c>
      <c r="X15" s="36">
        <f>SUMIFS(СВЦЭМ!$D$39:$D$782,СВЦЭМ!$A$39:$A$782,$A15,СВЦЭМ!$B$39:$B$782,X$11)+'СЕТ СН'!$F$14+СВЦЭМ!$D$10+'СЕТ СН'!$F$5-'СЕТ СН'!$F$24</f>
        <v>2274.8247014400004</v>
      </c>
      <c r="Y15" s="36">
        <f>SUMIFS(СВЦЭМ!$D$39:$D$782,СВЦЭМ!$A$39:$A$782,$A15,СВЦЭМ!$B$39:$B$782,Y$11)+'СЕТ СН'!$F$14+СВЦЭМ!$D$10+'СЕТ СН'!$F$5-'СЕТ СН'!$F$24</f>
        <v>2253.1213514300002</v>
      </c>
    </row>
    <row r="16" spans="1:27" ht="15.75" x14ac:dyDescent="0.2">
      <c r="A16" s="35">
        <f t="shared" si="0"/>
        <v>44535</v>
      </c>
      <c r="B16" s="36">
        <f>SUMIFS(СВЦЭМ!$D$39:$D$782,СВЦЭМ!$A$39:$A$782,$A16,СВЦЭМ!$B$39:$B$782,B$11)+'СЕТ СН'!$F$14+СВЦЭМ!$D$10+'СЕТ СН'!$F$5-'СЕТ СН'!$F$24</f>
        <v>2244.65048217</v>
      </c>
      <c r="C16" s="36">
        <f>SUMIFS(СВЦЭМ!$D$39:$D$782,СВЦЭМ!$A$39:$A$782,$A16,СВЦЭМ!$B$39:$B$782,C$11)+'СЕТ СН'!$F$14+СВЦЭМ!$D$10+'СЕТ СН'!$F$5-'СЕТ СН'!$F$24</f>
        <v>2263.5849140099999</v>
      </c>
      <c r="D16" s="36">
        <f>SUMIFS(СВЦЭМ!$D$39:$D$782,СВЦЭМ!$A$39:$A$782,$A16,СВЦЭМ!$B$39:$B$782,D$11)+'СЕТ СН'!$F$14+СВЦЭМ!$D$10+'СЕТ СН'!$F$5-'СЕТ СН'!$F$24</f>
        <v>2293.8292676800002</v>
      </c>
      <c r="E16" s="36">
        <f>SUMIFS(СВЦЭМ!$D$39:$D$782,СВЦЭМ!$A$39:$A$782,$A16,СВЦЭМ!$B$39:$B$782,E$11)+'СЕТ СН'!$F$14+СВЦЭМ!$D$10+'СЕТ СН'!$F$5-'СЕТ СН'!$F$24</f>
        <v>2302.4859006400002</v>
      </c>
      <c r="F16" s="36">
        <f>SUMIFS(СВЦЭМ!$D$39:$D$782,СВЦЭМ!$A$39:$A$782,$A16,СВЦЭМ!$B$39:$B$782,F$11)+'СЕТ СН'!$F$14+СВЦЭМ!$D$10+'СЕТ СН'!$F$5-'СЕТ СН'!$F$24</f>
        <v>2295.6722376000002</v>
      </c>
      <c r="G16" s="36">
        <f>SUMIFS(СВЦЭМ!$D$39:$D$782,СВЦЭМ!$A$39:$A$782,$A16,СВЦЭМ!$B$39:$B$782,G$11)+'СЕТ СН'!$F$14+СВЦЭМ!$D$10+'СЕТ СН'!$F$5-'СЕТ СН'!$F$24</f>
        <v>2288.0970329100001</v>
      </c>
      <c r="H16" s="36">
        <f>SUMIFS(СВЦЭМ!$D$39:$D$782,СВЦЭМ!$A$39:$A$782,$A16,СВЦЭМ!$B$39:$B$782,H$11)+'СЕТ СН'!$F$14+СВЦЭМ!$D$10+'СЕТ СН'!$F$5-'СЕТ СН'!$F$24</f>
        <v>2255.1883940300004</v>
      </c>
      <c r="I16" s="36">
        <f>SUMIFS(СВЦЭМ!$D$39:$D$782,СВЦЭМ!$A$39:$A$782,$A16,СВЦЭМ!$B$39:$B$782,I$11)+'СЕТ СН'!$F$14+СВЦЭМ!$D$10+'СЕТ СН'!$F$5-'СЕТ СН'!$F$24</f>
        <v>2247.0768218200001</v>
      </c>
      <c r="J16" s="36">
        <f>SUMIFS(СВЦЭМ!$D$39:$D$782,СВЦЭМ!$A$39:$A$782,$A16,СВЦЭМ!$B$39:$B$782,J$11)+'СЕТ СН'!$F$14+СВЦЭМ!$D$10+'СЕТ СН'!$F$5-'СЕТ СН'!$F$24</f>
        <v>2208.1524657200002</v>
      </c>
      <c r="K16" s="36">
        <f>SUMIFS(СВЦЭМ!$D$39:$D$782,СВЦЭМ!$A$39:$A$782,$A16,СВЦЭМ!$B$39:$B$782,K$11)+'СЕТ СН'!$F$14+СВЦЭМ!$D$10+'СЕТ СН'!$F$5-'СЕТ СН'!$F$24</f>
        <v>2192.06223133</v>
      </c>
      <c r="L16" s="36">
        <f>SUMIFS(СВЦЭМ!$D$39:$D$782,СВЦЭМ!$A$39:$A$782,$A16,СВЦЭМ!$B$39:$B$782,L$11)+'СЕТ СН'!$F$14+СВЦЭМ!$D$10+'СЕТ СН'!$F$5-'СЕТ СН'!$F$24</f>
        <v>2189.9721885700001</v>
      </c>
      <c r="M16" s="36">
        <f>SUMIFS(СВЦЭМ!$D$39:$D$782,СВЦЭМ!$A$39:$A$782,$A16,СВЦЭМ!$B$39:$B$782,M$11)+'СЕТ СН'!$F$14+СВЦЭМ!$D$10+'СЕТ СН'!$F$5-'СЕТ СН'!$F$24</f>
        <v>2218.6358460199999</v>
      </c>
      <c r="N16" s="36">
        <f>SUMIFS(СВЦЭМ!$D$39:$D$782,СВЦЭМ!$A$39:$A$782,$A16,СВЦЭМ!$B$39:$B$782,N$11)+'СЕТ СН'!$F$14+СВЦЭМ!$D$10+'СЕТ СН'!$F$5-'СЕТ СН'!$F$24</f>
        <v>2244.2219293600001</v>
      </c>
      <c r="O16" s="36">
        <f>SUMIFS(СВЦЭМ!$D$39:$D$782,СВЦЭМ!$A$39:$A$782,$A16,СВЦЭМ!$B$39:$B$782,O$11)+'СЕТ СН'!$F$14+СВЦЭМ!$D$10+'СЕТ СН'!$F$5-'СЕТ СН'!$F$24</f>
        <v>2233.6751147900004</v>
      </c>
      <c r="P16" s="36">
        <f>SUMIFS(СВЦЭМ!$D$39:$D$782,СВЦЭМ!$A$39:$A$782,$A16,СВЦЭМ!$B$39:$B$782,P$11)+'СЕТ СН'!$F$14+СВЦЭМ!$D$10+'СЕТ СН'!$F$5-'СЕТ СН'!$F$24</f>
        <v>2221.9800938900003</v>
      </c>
      <c r="Q16" s="36">
        <f>SUMIFS(СВЦЭМ!$D$39:$D$782,СВЦЭМ!$A$39:$A$782,$A16,СВЦЭМ!$B$39:$B$782,Q$11)+'СЕТ СН'!$F$14+СВЦЭМ!$D$10+'СЕТ СН'!$F$5-'СЕТ СН'!$F$24</f>
        <v>2222.1496892800001</v>
      </c>
      <c r="R16" s="36">
        <f>SUMIFS(СВЦЭМ!$D$39:$D$782,СВЦЭМ!$A$39:$A$782,$A16,СВЦЭМ!$B$39:$B$782,R$11)+'СЕТ СН'!$F$14+СВЦЭМ!$D$10+'СЕТ СН'!$F$5-'СЕТ СН'!$F$24</f>
        <v>2212.8972303300002</v>
      </c>
      <c r="S16" s="36">
        <f>SUMIFS(СВЦЭМ!$D$39:$D$782,СВЦЭМ!$A$39:$A$782,$A16,СВЦЭМ!$B$39:$B$782,S$11)+'СЕТ СН'!$F$14+СВЦЭМ!$D$10+'СЕТ СН'!$F$5-'СЕТ СН'!$F$24</f>
        <v>2169.2387350300005</v>
      </c>
      <c r="T16" s="36">
        <f>SUMIFS(СВЦЭМ!$D$39:$D$782,СВЦЭМ!$A$39:$A$782,$A16,СВЦЭМ!$B$39:$B$782,T$11)+'СЕТ СН'!$F$14+СВЦЭМ!$D$10+'СЕТ СН'!$F$5-'СЕТ СН'!$F$24</f>
        <v>2181.6133427300001</v>
      </c>
      <c r="U16" s="36">
        <f>SUMIFS(СВЦЭМ!$D$39:$D$782,СВЦЭМ!$A$39:$A$782,$A16,СВЦЭМ!$B$39:$B$782,U$11)+'СЕТ СН'!$F$14+СВЦЭМ!$D$10+'СЕТ СН'!$F$5-'СЕТ СН'!$F$24</f>
        <v>2190.4877584700002</v>
      </c>
      <c r="V16" s="36">
        <f>SUMIFS(СВЦЭМ!$D$39:$D$782,СВЦЭМ!$A$39:$A$782,$A16,СВЦЭМ!$B$39:$B$782,V$11)+'СЕТ СН'!$F$14+СВЦЭМ!$D$10+'СЕТ СН'!$F$5-'СЕТ СН'!$F$24</f>
        <v>2192.2011388800001</v>
      </c>
      <c r="W16" s="36">
        <f>SUMIFS(СВЦЭМ!$D$39:$D$782,СВЦЭМ!$A$39:$A$782,$A16,СВЦЭМ!$B$39:$B$782,W$11)+'СЕТ СН'!$F$14+СВЦЭМ!$D$10+'СЕТ СН'!$F$5-'СЕТ СН'!$F$24</f>
        <v>2202.8306757300002</v>
      </c>
      <c r="X16" s="36">
        <f>SUMIFS(СВЦЭМ!$D$39:$D$782,СВЦЭМ!$A$39:$A$782,$A16,СВЦЭМ!$B$39:$B$782,X$11)+'СЕТ СН'!$F$14+СВЦЭМ!$D$10+'СЕТ СН'!$F$5-'СЕТ СН'!$F$24</f>
        <v>2224.2544559000003</v>
      </c>
      <c r="Y16" s="36">
        <f>SUMIFS(СВЦЭМ!$D$39:$D$782,СВЦЭМ!$A$39:$A$782,$A16,СВЦЭМ!$B$39:$B$782,Y$11)+'СЕТ СН'!$F$14+СВЦЭМ!$D$10+'СЕТ СН'!$F$5-'СЕТ СН'!$F$24</f>
        <v>2255.5012524200001</v>
      </c>
    </row>
    <row r="17" spans="1:25" ht="15.75" x14ac:dyDescent="0.2">
      <c r="A17" s="35">
        <f t="shared" si="0"/>
        <v>44536</v>
      </c>
      <c r="B17" s="36">
        <f>SUMIFS(СВЦЭМ!$D$39:$D$782,СВЦЭМ!$A$39:$A$782,$A17,СВЦЭМ!$B$39:$B$782,B$11)+'СЕТ СН'!$F$14+СВЦЭМ!$D$10+'СЕТ СН'!$F$5-'СЕТ СН'!$F$24</f>
        <v>2285.6017223400004</v>
      </c>
      <c r="C17" s="36">
        <f>SUMIFS(СВЦЭМ!$D$39:$D$782,СВЦЭМ!$A$39:$A$782,$A17,СВЦЭМ!$B$39:$B$782,C$11)+'СЕТ СН'!$F$14+СВЦЭМ!$D$10+'СЕТ СН'!$F$5-'СЕТ СН'!$F$24</f>
        <v>2301.4892397800004</v>
      </c>
      <c r="D17" s="36">
        <f>SUMIFS(СВЦЭМ!$D$39:$D$782,СВЦЭМ!$A$39:$A$782,$A17,СВЦЭМ!$B$39:$B$782,D$11)+'СЕТ СН'!$F$14+СВЦЭМ!$D$10+'СЕТ СН'!$F$5-'СЕТ СН'!$F$24</f>
        <v>2301.7531687300002</v>
      </c>
      <c r="E17" s="36">
        <f>SUMIFS(СВЦЭМ!$D$39:$D$782,СВЦЭМ!$A$39:$A$782,$A17,СВЦЭМ!$B$39:$B$782,E$11)+'СЕТ СН'!$F$14+СВЦЭМ!$D$10+'СЕТ СН'!$F$5-'СЕТ СН'!$F$24</f>
        <v>2308.7028991200004</v>
      </c>
      <c r="F17" s="36">
        <f>SUMIFS(СВЦЭМ!$D$39:$D$782,СВЦЭМ!$A$39:$A$782,$A17,СВЦЭМ!$B$39:$B$782,F$11)+'СЕТ СН'!$F$14+СВЦЭМ!$D$10+'СЕТ СН'!$F$5-'СЕТ СН'!$F$24</f>
        <v>2302.75854437</v>
      </c>
      <c r="G17" s="36">
        <f>SUMIFS(СВЦЭМ!$D$39:$D$782,СВЦЭМ!$A$39:$A$782,$A17,СВЦЭМ!$B$39:$B$782,G$11)+'СЕТ СН'!$F$14+СВЦЭМ!$D$10+'СЕТ СН'!$F$5-'СЕТ СН'!$F$24</f>
        <v>2275.0885911900004</v>
      </c>
      <c r="H17" s="36">
        <f>SUMIFS(СВЦЭМ!$D$39:$D$782,СВЦЭМ!$A$39:$A$782,$A17,СВЦЭМ!$B$39:$B$782,H$11)+'СЕТ СН'!$F$14+СВЦЭМ!$D$10+'СЕТ СН'!$F$5-'СЕТ СН'!$F$24</f>
        <v>2251.8980036500002</v>
      </c>
      <c r="I17" s="36">
        <f>SUMIFS(СВЦЭМ!$D$39:$D$782,СВЦЭМ!$A$39:$A$782,$A17,СВЦЭМ!$B$39:$B$782,I$11)+'СЕТ СН'!$F$14+СВЦЭМ!$D$10+'СЕТ СН'!$F$5-'СЕТ СН'!$F$24</f>
        <v>2232.4360625700001</v>
      </c>
      <c r="J17" s="36">
        <f>SUMIFS(СВЦЭМ!$D$39:$D$782,СВЦЭМ!$A$39:$A$782,$A17,СВЦЭМ!$B$39:$B$782,J$11)+'СЕТ СН'!$F$14+СВЦЭМ!$D$10+'СЕТ СН'!$F$5-'СЕТ СН'!$F$24</f>
        <v>2227.6550298400002</v>
      </c>
      <c r="K17" s="36">
        <f>SUMIFS(СВЦЭМ!$D$39:$D$782,СВЦЭМ!$A$39:$A$782,$A17,СВЦЭМ!$B$39:$B$782,K$11)+'СЕТ СН'!$F$14+СВЦЭМ!$D$10+'СЕТ СН'!$F$5-'СЕТ СН'!$F$24</f>
        <v>2244.3249586600004</v>
      </c>
      <c r="L17" s="36">
        <f>SUMIFS(СВЦЭМ!$D$39:$D$782,СВЦЭМ!$A$39:$A$782,$A17,СВЦЭМ!$B$39:$B$782,L$11)+'СЕТ СН'!$F$14+СВЦЭМ!$D$10+'СЕТ СН'!$F$5-'СЕТ СН'!$F$24</f>
        <v>2246.2707300100001</v>
      </c>
      <c r="M17" s="36">
        <f>SUMIFS(СВЦЭМ!$D$39:$D$782,СВЦЭМ!$A$39:$A$782,$A17,СВЦЭМ!$B$39:$B$782,M$11)+'СЕТ СН'!$F$14+СВЦЭМ!$D$10+'СЕТ СН'!$F$5-'СЕТ СН'!$F$24</f>
        <v>2249.9253562399999</v>
      </c>
      <c r="N17" s="36">
        <f>SUMIFS(СВЦЭМ!$D$39:$D$782,СВЦЭМ!$A$39:$A$782,$A17,СВЦЭМ!$B$39:$B$782,N$11)+'СЕТ СН'!$F$14+СВЦЭМ!$D$10+'СЕТ СН'!$F$5-'СЕТ СН'!$F$24</f>
        <v>2281.4970231500001</v>
      </c>
      <c r="O17" s="36">
        <f>SUMIFS(СВЦЭМ!$D$39:$D$782,СВЦЭМ!$A$39:$A$782,$A17,СВЦЭМ!$B$39:$B$782,O$11)+'СЕТ СН'!$F$14+СВЦЭМ!$D$10+'СЕТ СН'!$F$5-'СЕТ СН'!$F$24</f>
        <v>2304.3537706800003</v>
      </c>
      <c r="P17" s="36">
        <f>SUMIFS(СВЦЭМ!$D$39:$D$782,СВЦЭМ!$A$39:$A$782,$A17,СВЦЭМ!$B$39:$B$782,P$11)+'СЕТ СН'!$F$14+СВЦЭМ!$D$10+'СЕТ СН'!$F$5-'СЕТ СН'!$F$24</f>
        <v>2306.7574811900004</v>
      </c>
      <c r="Q17" s="36">
        <f>SUMIFS(СВЦЭМ!$D$39:$D$782,СВЦЭМ!$A$39:$A$782,$A17,СВЦЭМ!$B$39:$B$782,Q$11)+'СЕТ СН'!$F$14+СВЦЭМ!$D$10+'СЕТ СН'!$F$5-'СЕТ СН'!$F$24</f>
        <v>2296.4097409100004</v>
      </c>
      <c r="R17" s="36">
        <f>SUMIFS(СВЦЭМ!$D$39:$D$782,СВЦЭМ!$A$39:$A$782,$A17,СВЦЭМ!$B$39:$B$782,R$11)+'СЕТ СН'!$F$14+СВЦЭМ!$D$10+'СЕТ СН'!$F$5-'СЕТ СН'!$F$24</f>
        <v>2232.64342622</v>
      </c>
      <c r="S17" s="36">
        <f>SUMIFS(СВЦЭМ!$D$39:$D$782,СВЦЭМ!$A$39:$A$782,$A17,СВЦЭМ!$B$39:$B$782,S$11)+'СЕТ СН'!$F$14+СВЦЭМ!$D$10+'СЕТ СН'!$F$5-'СЕТ СН'!$F$24</f>
        <v>2243.9128308200002</v>
      </c>
      <c r="T17" s="36">
        <f>SUMIFS(СВЦЭМ!$D$39:$D$782,СВЦЭМ!$A$39:$A$782,$A17,СВЦЭМ!$B$39:$B$782,T$11)+'СЕТ СН'!$F$14+СВЦЭМ!$D$10+'СЕТ СН'!$F$5-'СЕТ СН'!$F$24</f>
        <v>2253.5664777400002</v>
      </c>
      <c r="U17" s="36">
        <f>SUMIFS(СВЦЭМ!$D$39:$D$782,СВЦЭМ!$A$39:$A$782,$A17,СВЦЭМ!$B$39:$B$782,U$11)+'СЕТ СН'!$F$14+СВЦЭМ!$D$10+'СЕТ СН'!$F$5-'СЕТ СН'!$F$24</f>
        <v>2240.0806899600002</v>
      </c>
      <c r="V17" s="36">
        <f>SUMIFS(СВЦЭМ!$D$39:$D$782,СВЦЭМ!$A$39:$A$782,$A17,СВЦЭМ!$B$39:$B$782,V$11)+'СЕТ СН'!$F$14+СВЦЭМ!$D$10+'СЕТ СН'!$F$5-'СЕТ СН'!$F$24</f>
        <v>2252.7956326399999</v>
      </c>
      <c r="W17" s="36">
        <f>SUMIFS(СВЦЭМ!$D$39:$D$782,СВЦЭМ!$A$39:$A$782,$A17,СВЦЭМ!$B$39:$B$782,W$11)+'СЕТ СН'!$F$14+СВЦЭМ!$D$10+'СЕТ СН'!$F$5-'СЕТ СН'!$F$24</f>
        <v>2247.6235326900005</v>
      </c>
      <c r="X17" s="36">
        <f>SUMIFS(СВЦЭМ!$D$39:$D$782,СВЦЭМ!$A$39:$A$782,$A17,СВЦЭМ!$B$39:$B$782,X$11)+'СЕТ СН'!$F$14+СВЦЭМ!$D$10+'СЕТ СН'!$F$5-'СЕТ СН'!$F$24</f>
        <v>2308.5879911299999</v>
      </c>
      <c r="Y17" s="36">
        <f>SUMIFS(СВЦЭМ!$D$39:$D$782,СВЦЭМ!$A$39:$A$782,$A17,СВЦЭМ!$B$39:$B$782,Y$11)+'СЕТ СН'!$F$14+СВЦЭМ!$D$10+'СЕТ СН'!$F$5-'СЕТ СН'!$F$24</f>
        <v>2302.5676991099999</v>
      </c>
    </row>
    <row r="18" spans="1:25" ht="15.75" x14ac:dyDescent="0.2">
      <c r="A18" s="35">
        <f t="shared" si="0"/>
        <v>44537</v>
      </c>
      <c r="B18" s="36">
        <f>SUMIFS(СВЦЭМ!$D$39:$D$782,СВЦЭМ!$A$39:$A$782,$A18,СВЦЭМ!$B$39:$B$782,B$11)+'СЕТ СН'!$F$14+СВЦЭМ!$D$10+'СЕТ СН'!$F$5-'СЕТ СН'!$F$24</f>
        <v>2306.4969012600004</v>
      </c>
      <c r="C18" s="36">
        <f>SUMIFS(СВЦЭМ!$D$39:$D$782,СВЦЭМ!$A$39:$A$782,$A18,СВЦЭМ!$B$39:$B$782,C$11)+'СЕТ СН'!$F$14+СВЦЭМ!$D$10+'СЕТ СН'!$F$5-'СЕТ СН'!$F$24</f>
        <v>2253.3854646300001</v>
      </c>
      <c r="D18" s="36">
        <f>SUMIFS(СВЦЭМ!$D$39:$D$782,СВЦЭМ!$A$39:$A$782,$A18,СВЦЭМ!$B$39:$B$782,D$11)+'СЕТ СН'!$F$14+СВЦЭМ!$D$10+'СЕТ СН'!$F$5-'СЕТ СН'!$F$24</f>
        <v>2291.77418055</v>
      </c>
      <c r="E18" s="36">
        <f>SUMIFS(СВЦЭМ!$D$39:$D$782,СВЦЭМ!$A$39:$A$782,$A18,СВЦЭМ!$B$39:$B$782,E$11)+'СЕТ СН'!$F$14+СВЦЭМ!$D$10+'СЕТ СН'!$F$5-'СЕТ СН'!$F$24</f>
        <v>2320.14203499</v>
      </c>
      <c r="F18" s="36">
        <f>SUMIFS(СВЦЭМ!$D$39:$D$782,СВЦЭМ!$A$39:$A$782,$A18,СВЦЭМ!$B$39:$B$782,F$11)+'СЕТ СН'!$F$14+СВЦЭМ!$D$10+'СЕТ СН'!$F$5-'СЕТ СН'!$F$24</f>
        <v>2310.4466712800004</v>
      </c>
      <c r="G18" s="36">
        <f>SUMIFS(СВЦЭМ!$D$39:$D$782,СВЦЭМ!$A$39:$A$782,$A18,СВЦЭМ!$B$39:$B$782,G$11)+'СЕТ СН'!$F$14+СВЦЭМ!$D$10+'СЕТ СН'!$F$5-'СЕТ СН'!$F$24</f>
        <v>2277.5188191699999</v>
      </c>
      <c r="H18" s="36">
        <f>SUMIFS(СВЦЭМ!$D$39:$D$782,СВЦЭМ!$A$39:$A$782,$A18,СВЦЭМ!$B$39:$B$782,H$11)+'СЕТ СН'!$F$14+СВЦЭМ!$D$10+'СЕТ СН'!$F$5-'СЕТ СН'!$F$24</f>
        <v>2246.1369858000003</v>
      </c>
      <c r="I18" s="36">
        <f>SUMIFS(СВЦЭМ!$D$39:$D$782,СВЦЭМ!$A$39:$A$782,$A18,СВЦЭМ!$B$39:$B$782,I$11)+'СЕТ СН'!$F$14+СВЦЭМ!$D$10+'СЕТ СН'!$F$5-'СЕТ СН'!$F$24</f>
        <v>2231.9715715299999</v>
      </c>
      <c r="J18" s="36">
        <f>SUMIFS(СВЦЭМ!$D$39:$D$782,СВЦЭМ!$A$39:$A$782,$A18,СВЦЭМ!$B$39:$B$782,J$11)+'СЕТ СН'!$F$14+СВЦЭМ!$D$10+'СЕТ СН'!$F$5-'СЕТ СН'!$F$24</f>
        <v>2233.5767766899999</v>
      </c>
      <c r="K18" s="36">
        <f>SUMIFS(СВЦЭМ!$D$39:$D$782,СВЦЭМ!$A$39:$A$782,$A18,СВЦЭМ!$B$39:$B$782,K$11)+'СЕТ СН'!$F$14+СВЦЭМ!$D$10+'СЕТ СН'!$F$5-'СЕТ СН'!$F$24</f>
        <v>2247.0772308700002</v>
      </c>
      <c r="L18" s="36">
        <f>SUMIFS(СВЦЭМ!$D$39:$D$782,СВЦЭМ!$A$39:$A$782,$A18,СВЦЭМ!$B$39:$B$782,L$11)+'СЕТ СН'!$F$14+СВЦЭМ!$D$10+'СЕТ СН'!$F$5-'СЕТ СН'!$F$24</f>
        <v>2263.1843844300001</v>
      </c>
      <c r="M18" s="36">
        <f>SUMIFS(СВЦЭМ!$D$39:$D$782,СВЦЭМ!$A$39:$A$782,$A18,СВЦЭМ!$B$39:$B$782,M$11)+'СЕТ СН'!$F$14+СВЦЭМ!$D$10+'СЕТ СН'!$F$5-'СЕТ СН'!$F$24</f>
        <v>2268.5169221000001</v>
      </c>
      <c r="N18" s="36">
        <f>SUMIFS(СВЦЭМ!$D$39:$D$782,СВЦЭМ!$A$39:$A$782,$A18,СВЦЭМ!$B$39:$B$782,N$11)+'СЕТ СН'!$F$14+СВЦЭМ!$D$10+'СЕТ СН'!$F$5-'СЕТ СН'!$F$24</f>
        <v>2263.1244404899999</v>
      </c>
      <c r="O18" s="36">
        <f>SUMIFS(СВЦЭМ!$D$39:$D$782,СВЦЭМ!$A$39:$A$782,$A18,СВЦЭМ!$B$39:$B$782,O$11)+'СЕТ СН'!$F$14+СВЦЭМ!$D$10+'СЕТ СН'!$F$5-'СЕТ СН'!$F$24</f>
        <v>2332.8764682800002</v>
      </c>
      <c r="P18" s="36">
        <f>SUMIFS(СВЦЭМ!$D$39:$D$782,СВЦЭМ!$A$39:$A$782,$A18,СВЦЭМ!$B$39:$B$782,P$11)+'СЕТ СН'!$F$14+СВЦЭМ!$D$10+'СЕТ СН'!$F$5-'СЕТ СН'!$F$24</f>
        <v>2352.0560799200002</v>
      </c>
      <c r="Q18" s="36">
        <f>SUMIFS(СВЦЭМ!$D$39:$D$782,СВЦЭМ!$A$39:$A$782,$A18,СВЦЭМ!$B$39:$B$782,Q$11)+'СЕТ СН'!$F$14+СВЦЭМ!$D$10+'СЕТ СН'!$F$5-'СЕТ СН'!$F$24</f>
        <v>2348.4129515499999</v>
      </c>
      <c r="R18" s="36">
        <f>SUMIFS(СВЦЭМ!$D$39:$D$782,СВЦЭМ!$A$39:$A$782,$A18,СВЦЭМ!$B$39:$B$782,R$11)+'СЕТ СН'!$F$14+СВЦЭМ!$D$10+'СЕТ СН'!$F$5-'СЕТ СН'!$F$24</f>
        <v>2283.1561324200002</v>
      </c>
      <c r="S18" s="36">
        <f>SUMIFS(СВЦЭМ!$D$39:$D$782,СВЦЭМ!$A$39:$A$782,$A18,СВЦЭМ!$B$39:$B$782,S$11)+'СЕТ СН'!$F$14+СВЦЭМ!$D$10+'СЕТ СН'!$F$5-'СЕТ СН'!$F$24</f>
        <v>2270.9402845499999</v>
      </c>
      <c r="T18" s="36">
        <f>SUMIFS(СВЦЭМ!$D$39:$D$782,СВЦЭМ!$A$39:$A$782,$A18,СВЦЭМ!$B$39:$B$782,T$11)+'СЕТ СН'!$F$14+СВЦЭМ!$D$10+'СЕТ СН'!$F$5-'СЕТ СН'!$F$24</f>
        <v>2265.2462371500001</v>
      </c>
      <c r="U18" s="36">
        <f>SUMIFS(СВЦЭМ!$D$39:$D$782,СВЦЭМ!$A$39:$A$782,$A18,СВЦЭМ!$B$39:$B$782,U$11)+'СЕТ СН'!$F$14+СВЦЭМ!$D$10+'СЕТ СН'!$F$5-'СЕТ СН'!$F$24</f>
        <v>2260.2688153600002</v>
      </c>
      <c r="V18" s="36">
        <f>SUMIFS(СВЦЭМ!$D$39:$D$782,СВЦЭМ!$A$39:$A$782,$A18,СВЦЭМ!$B$39:$B$782,V$11)+'СЕТ СН'!$F$14+СВЦЭМ!$D$10+'СЕТ СН'!$F$5-'СЕТ СН'!$F$24</f>
        <v>2245.0962183400002</v>
      </c>
      <c r="W18" s="36">
        <f>SUMIFS(СВЦЭМ!$D$39:$D$782,СВЦЭМ!$A$39:$A$782,$A18,СВЦЭМ!$B$39:$B$782,W$11)+'СЕТ СН'!$F$14+СВЦЭМ!$D$10+'СЕТ СН'!$F$5-'СЕТ СН'!$F$24</f>
        <v>2256.2420487300001</v>
      </c>
      <c r="X18" s="36">
        <f>SUMIFS(СВЦЭМ!$D$39:$D$782,СВЦЭМ!$A$39:$A$782,$A18,СВЦЭМ!$B$39:$B$782,X$11)+'СЕТ СН'!$F$14+СВЦЭМ!$D$10+'СЕТ СН'!$F$5-'СЕТ СН'!$F$24</f>
        <v>2264.03270118</v>
      </c>
      <c r="Y18" s="36">
        <f>SUMIFS(СВЦЭМ!$D$39:$D$782,СВЦЭМ!$A$39:$A$782,$A18,СВЦЭМ!$B$39:$B$782,Y$11)+'СЕТ СН'!$F$14+СВЦЭМ!$D$10+'СЕТ СН'!$F$5-'СЕТ СН'!$F$24</f>
        <v>2309.78773886</v>
      </c>
    </row>
    <row r="19" spans="1:25" ht="15.75" x14ac:dyDescent="0.2">
      <c r="A19" s="35">
        <f t="shared" si="0"/>
        <v>44538</v>
      </c>
      <c r="B19" s="36">
        <f>SUMIFS(СВЦЭМ!$D$39:$D$782,СВЦЭМ!$A$39:$A$782,$A19,СВЦЭМ!$B$39:$B$782,B$11)+'СЕТ СН'!$F$14+СВЦЭМ!$D$10+'СЕТ СН'!$F$5-'СЕТ СН'!$F$24</f>
        <v>2289.5897545799999</v>
      </c>
      <c r="C19" s="36">
        <f>SUMIFS(СВЦЭМ!$D$39:$D$782,СВЦЭМ!$A$39:$A$782,$A19,СВЦЭМ!$B$39:$B$782,C$11)+'СЕТ СН'!$F$14+СВЦЭМ!$D$10+'СЕТ СН'!$F$5-'СЕТ СН'!$F$24</f>
        <v>2281.6793395900004</v>
      </c>
      <c r="D19" s="36">
        <f>SUMIFS(СВЦЭМ!$D$39:$D$782,СВЦЭМ!$A$39:$A$782,$A19,СВЦЭМ!$B$39:$B$782,D$11)+'СЕТ СН'!$F$14+СВЦЭМ!$D$10+'СЕТ СН'!$F$5-'СЕТ СН'!$F$24</f>
        <v>2290.2947567700003</v>
      </c>
      <c r="E19" s="36">
        <f>SUMIFS(СВЦЭМ!$D$39:$D$782,СВЦЭМ!$A$39:$A$782,$A19,СВЦЭМ!$B$39:$B$782,E$11)+'СЕТ СН'!$F$14+СВЦЭМ!$D$10+'СЕТ СН'!$F$5-'СЕТ СН'!$F$24</f>
        <v>2302.0094600900002</v>
      </c>
      <c r="F19" s="36">
        <f>SUMIFS(СВЦЭМ!$D$39:$D$782,СВЦЭМ!$A$39:$A$782,$A19,СВЦЭМ!$B$39:$B$782,F$11)+'СЕТ СН'!$F$14+СВЦЭМ!$D$10+'СЕТ СН'!$F$5-'СЕТ СН'!$F$24</f>
        <v>2297.9107720700003</v>
      </c>
      <c r="G19" s="36">
        <f>SUMIFS(СВЦЭМ!$D$39:$D$782,СВЦЭМ!$A$39:$A$782,$A19,СВЦЭМ!$B$39:$B$782,G$11)+'СЕТ СН'!$F$14+СВЦЭМ!$D$10+'СЕТ СН'!$F$5-'СЕТ СН'!$F$24</f>
        <v>2268.5731741700001</v>
      </c>
      <c r="H19" s="36">
        <f>SUMIFS(СВЦЭМ!$D$39:$D$782,СВЦЭМ!$A$39:$A$782,$A19,СВЦЭМ!$B$39:$B$782,H$11)+'СЕТ СН'!$F$14+СВЦЭМ!$D$10+'СЕТ СН'!$F$5-'СЕТ СН'!$F$24</f>
        <v>2253.7321863500001</v>
      </c>
      <c r="I19" s="36">
        <f>SUMIFS(СВЦЭМ!$D$39:$D$782,СВЦЭМ!$A$39:$A$782,$A19,СВЦЭМ!$B$39:$B$782,I$11)+'СЕТ СН'!$F$14+СВЦЭМ!$D$10+'СЕТ СН'!$F$5-'СЕТ СН'!$F$24</f>
        <v>2233.7884156</v>
      </c>
      <c r="J19" s="36">
        <f>SUMIFS(СВЦЭМ!$D$39:$D$782,СВЦЭМ!$A$39:$A$782,$A19,СВЦЭМ!$B$39:$B$782,J$11)+'СЕТ СН'!$F$14+СВЦЭМ!$D$10+'СЕТ СН'!$F$5-'СЕТ СН'!$F$24</f>
        <v>2280.4283085900001</v>
      </c>
      <c r="K19" s="36">
        <f>SUMIFS(СВЦЭМ!$D$39:$D$782,СВЦЭМ!$A$39:$A$782,$A19,СВЦЭМ!$B$39:$B$782,K$11)+'СЕТ СН'!$F$14+СВЦЭМ!$D$10+'СЕТ СН'!$F$5-'СЕТ СН'!$F$24</f>
        <v>2275.3787109300001</v>
      </c>
      <c r="L19" s="36">
        <f>SUMIFS(СВЦЭМ!$D$39:$D$782,СВЦЭМ!$A$39:$A$782,$A19,СВЦЭМ!$B$39:$B$782,L$11)+'СЕТ СН'!$F$14+СВЦЭМ!$D$10+'СЕТ СН'!$F$5-'СЕТ СН'!$F$24</f>
        <v>2279.7935447099999</v>
      </c>
      <c r="M19" s="36">
        <f>SUMIFS(СВЦЭМ!$D$39:$D$782,СВЦЭМ!$A$39:$A$782,$A19,СВЦЭМ!$B$39:$B$782,M$11)+'СЕТ СН'!$F$14+СВЦЭМ!$D$10+'СЕТ СН'!$F$5-'СЕТ СН'!$F$24</f>
        <v>2274.8676134900002</v>
      </c>
      <c r="N19" s="36">
        <f>SUMIFS(СВЦЭМ!$D$39:$D$782,СВЦЭМ!$A$39:$A$782,$A19,СВЦЭМ!$B$39:$B$782,N$11)+'СЕТ СН'!$F$14+СВЦЭМ!$D$10+'СЕТ СН'!$F$5-'СЕТ СН'!$F$24</f>
        <v>2267.4667866999998</v>
      </c>
      <c r="O19" s="36">
        <f>SUMIFS(СВЦЭМ!$D$39:$D$782,СВЦЭМ!$A$39:$A$782,$A19,СВЦЭМ!$B$39:$B$782,O$11)+'СЕТ СН'!$F$14+СВЦЭМ!$D$10+'СЕТ СН'!$F$5-'СЕТ СН'!$F$24</f>
        <v>2268.0374503900002</v>
      </c>
      <c r="P19" s="36">
        <f>SUMIFS(СВЦЭМ!$D$39:$D$782,СВЦЭМ!$A$39:$A$782,$A19,СВЦЭМ!$B$39:$B$782,P$11)+'СЕТ СН'!$F$14+СВЦЭМ!$D$10+'СЕТ СН'!$F$5-'СЕТ СН'!$F$24</f>
        <v>2271.3054013700003</v>
      </c>
      <c r="Q19" s="36">
        <f>SUMIFS(СВЦЭМ!$D$39:$D$782,СВЦЭМ!$A$39:$A$782,$A19,СВЦЭМ!$B$39:$B$782,Q$11)+'СЕТ СН'!$F$14+СВЦЭМ!$D$10+'СЕТ СН'!$F$5-'СЕТ СН'!$F$24</f>
        <v>2255.9745045700001</v>
      </c>
      <c r="R19" s="36">
        <f>SUMIFS(СВЦЭМ!$D$39:$D$782,СВЦЭМ!$A$39:$A$782,$A19,СВЦЭМ!$B$39:$B$782,R$11)+'СЕТ СН'!$F$14+СВЦЭМ!$D$10+'СЕТ СН'!$F$5-'СЕТ СН'!$F$24</f>
        <v>2265.3406343200004</v>
      </c>
      <c r="S19" s="36">
        <f>SUMIFS(СВЦЭМ!$D$39:$D$782,СВЦЭМ!$A$39:$A$782,$A19,СВЦЭМ!$B$39:$B$782,S$11)+'СЕТ СН'!$F$14+СВЦЭМ!$D$10+'СЕТ СН'!$F$5-'СЕТ СН'!$F$24</f>
        <v>2257.5395033800005</v>
      </c>
      <c r="T19" s="36">
        <f>SUMIFS(СВЦЭМ!$D$39:$D$782,СВЦЭМ!$A$39:$A$782,$A19,СВЦЭМ!$B$39:$B$782,T$11)+'СЕТ СН'!$F$14+СВЦЭМ!$D$10+'СЕТ СН'!$F$5-'СЕТ СН'!$F$24</f>
        <v>2251.1389772700004</v>
      </c>
      <c r="U19" s="36">
        <f>SUMIFS(СВЦЭМ!$D$39:$D$782,СВЦЭМ!$A$39:$A$782,$A19,СВЦЭМ!$B$39:$B$782,U$11)+'СЕТ СН'!$F$14+СВЦЭМ!$D$10+'СЕТ СН'!$F$5-'СЕТ СН'!$F$24</f>
        <v>2294.9624261600002</v>
      </c>
      <c r="V19" s="36">
        <f>SUMIFS(СВЦЭМ!$D$39:$D$782,СВЦЭМ!$A$39:$A$782,$A19,СВЦЭМ!$B$39:$B$782,V$11)+'СЕТ СН'!$F$14+СВЦЭМ!$D$10+'СЕТ СН'!$F$5-'СЕТ СН'!$F$24</f>
        <v>2262.8876352300003</v>
      </c>
      <c r="W19" s="36">
        <f>SUMIFS(СВЦЭМ!$D$39:$D$782,СВЦЭМ!$A$39:$A$782,$A19,СВЦЭМ!$B$39:$B$782,W$11)+'СЕТ СН'!$F$14+СВЦЭМ!$D$10+'СЕТ СН'!$F$5-'СЕТ СН'!$F$24</f>
        <v>2324.1172868600001</v>
      </c>
      <c r="X19" s="36">
        <f>SUMIFS(СВЦЭМ!$D$39:$D$782,СВЦЭМ!$A$39:$A$782,$A19,СВЦЭМ!$B$39:$B$782,X$11)+'СЕТ СН'!$F$14+СВЦЭМ!$D$10+'СЕТ СН'!$F$5-'СЕТ СН'!$F$24</f>
        <v>2331.5214660299998</v>
      </c>
      <c r="Y19" s="36">
        <f>SUMIFS(СВЦЭМ!$D$39:$D$782,СВЦЭМ!$A$39:$A$782,$A19,СВЦЭМ!$B$39:$B$782,Y$11)+'СЕТ СН'!$F$14+СВЦЭМ!$D$10+'СЕТ СН'!$F$5-'СЕТ СН'!$F$24</f>
        <v>2339.5568037100002</v>
      </c>
    </row>
    <row r="20" spans="1:25" ht="15.75" x14ac:dyDescent="0.2">
      <c r="A20" s="35">
        <f t="shared" si="0"/>
        <v>44539</v>
      </c>
      <c r="B20" s="36">
        <f>SUMIFS(СВЦЭМ!$D$39:$D$782,СВЦЭМ!$A$39:$A$782,$A20,СВЦЭМ!$B$39:$B$782,B$11)+'СЕТ СН'!$F$14+СВЦЭМ!$D$10+'СЕТ СН'!$F$5-'СЕТ СН'!$F$24</f>
        <v>2302.9950435400001</v>
      </c>
      <c r="C20" s="36">
        <f>SUMIFS(СВЦЭМ!$D$39:$D$782,СВЦЭМ!$A$39:$A$782,$A20,СВЦЭМ!$B$39:$B$782,C$11)+'СЕТ СН'!$F$14+СВЦЭМ!$D$10+'СЕТ СН'!$F$5-'СЕТ СН'!$F$24</f>
        <v>2257.0816246499999</v>
      </c>
      <c r="D20" s="36">
        <f>SUMIFS(СВЦЭМ!$D$39:$D$782,СВЦЭМ!$A$39:$A$782,$A20,СВЦЭМ!$B$39:$B$782,D$11)+'СЕТ СН'!$F$14+СВЦЭМ!$D$10+'СЕТ СН'!$F$5-'СЕТ СН'!$F$24</f>
        <v>2267.5471292000002</v>
      </c>
      <c r="E20" s="36">
        <f>SUMIFS(СВЦЭМ!$D$39:$D$782,СВЦЭМ!$A$39:$A$782,$A20,СВЦЭМ!$B$39:$B$782,E$11)+'СЕТ СН'!$F$14+СВЦЭМ!$D$10+'СЕТ СН'!$F$5-'СЕТ СН'!$F$24</f>
        <v>2282.2791172699999</v>
      </c>
      <c r="F20" s="36">
        <f>SUMIFS(СВЦЭМ!$D$39:$D$782,СВЦЭМ!$A$39:$A$782,$A20,СВЦЭМ!$B$39:$B$782,F$11)+'СЕТ СН'!$F$14+СВЦЭМ!$D$10+'СЕТ СН'!$F$5-'СЕТ СН'!$F$24</f>
        <v>2283.6069136200003</v>
      </c>
      <c r="G20" s="36">
        <f>SUMIFS(СВЦЭМ!$D$39:$D$782,СВЦЭМ!$A$39:$A$782,$A20,СВЦЭМ!$B$39:$B$782,G$11)+'СЕТ СН'!$F$14+СВЦЭМ!$D$10+'СЕТ СН'!$F$5-'СЕТ СН'!$F$24</f>
        <v>2249.9766445800001</v>
      </c>
      <c r="H20" s="36">
        <f>SUMIFS(СВЦЭМ!$D$39:$D$782,СВЦЭМ!$A$39:$A$782,$A20,СВЦЭМ!$B$39:$B$782,H$11)+'СЕТ СН'!$F$14+СВЦЭМ!$D$10+'СЕТ СН'!$F$5-'СЕТ СН'!$F$24</f>
        <v>2231.2326473399999</v>
      </c>
      <c r="I20" s="36">
        <f>SUMIFS(СВЦЭМ!$D$39:$D$782,СВЦЭМ!$A$39:$A$782,$A20,СВЦЭМ!$B$39:$B$782,I$11)+'СЕТ СН'!$F$14+СВЦЭМ!$D$10+'СЕТ СН'!$F$5-'СЕТ СН'!$F$24</f>
        <v>2223.9034089100005</v>
      </c>
      <c r="J20" s="36">
        <f>SUMIFS(СВЦЭМ!$D$39:$D$782,СВЦЭМ!$A$39:$A$782,$A20,СВЦЭМ!$B$39:$B$782,J$11)+'СЕТ СН'!$F$14+СВЦЭМ!$D$10+'СЕТ СН'!$F$5-'СЕТ СН'!$F$24</f>
        <v>2251.4261101299999</v>
      </c>
      <c r="K20" s="36">
        <f>SUMIFS(СВЦЭМ!$D$39:$D$782,СВЦЭМ!$A$39:$A$782,$A20,СВЦЭМ!$B$39:$B$782,K$11)+'СЕТ СН'!$F$14+СВЦЭМ!$D$10+'СЕТ СН'!$F$5-'СЕТ СН'!$F$24</f>
        <v>2272.4438521299999</v>
      </c>
      <c r="L20" s="36">
        <f>SUMIFS(СВЦЭМ!$D$39:$D$782,СВЦЭМ!$A$39:$A$782,$A20,СВЦЭМ!$B$39:$B$782,L$11)+'СЕТ СН'!$F$14+СВЦЭМ!$D$10+'СЕТ СН'!$F$5-'СЕТ СН'!$F$24</f>
        <v>2267.4846709900003</v>
      </c>
      <c r="M20" s="36">
        <f>SUMIFS(СВЦЭМ!$D$39:$D$782,СВЦЭМ!$A$39:$A$782,$A20,СВЦЭМ!$B$39:$B$782,M$11)+'СЕТ СН'!$F$14+СВЦЭМ!$D$10+'СЕТ СН'!$F$5-'СЕТ СН'!$F$24</f>
        <v>2252.2686557699999</v>
      </c>
      <c r="N20" s="36">
        <f>SUMIFS(СВЦЭМ!$D$39:$D$782,СВЦЭМ!$A$39:$A$782,$A20,СВЦЭМ!$B$39:$B$782,N$11)+'СЕТ СН'!$F$14+СВЦЭМ!$D$10+'СЕТ СН'!$F$5-'СЕТ СН'!$F$24</f>
        <v>2291.4220588400003</v>
      </c>
      <c r="O20" s="36">
        <f>SUMIFS(СВЦЭМ!$D$39:$D$782,СВЦЭМ!$A$39:$A$782,$A20,СВЦЭМ!$B$39:$B$782,O$11)+'СЕТ СН'!$F$14+СВЦЭМ!$D$10+'СЕТ СН'!$F$5-'СЕТ СН'!$F$24</f>
        <v>2279.4857567899999</v>
      </c>
      <c r="P20" s="36">
        <f>SUMIFS(СВЦЭМ!$D$39:$D$782,СВЦЭМ!$A$39:$A$782,$A20,СВЦЭМ!$B$39:$B$782,P$11)+'СЕТ СН'!$F$14+СВЦЭМ!$D$10+'СЕТ СН'!$F$5-'СЕТ СН'!$F$24</f>
        <v>2279.45422263</v>
      </c>
      <c r="Q20" s="36">
        <f>SUMIFS(СВЦЭМ!$D$39:$D$782,СВЦЭМ!$A$39:$A$782,$A20,СВЦЭМ!$B$39:$B$782,Q$11)+'СЕТ СН'!$F$14+СВЦЭМ!$D$10+'СЕТ СН'!$F$5-'СЕТ СН'!$F$24</f>
        <v>2277.8547158300003</v>
      </c>
      <c r="R20" s="36">
        <f>SUMIFS(СВЦЭМ!$D$39:$D$782,СВЦЭМ!$A$39:$A$782,$A20,СВЦЭМ!$B$39:$B$782,R$11)+'СЕТ СН'!$F$14+СВЦЭМ!$D$10+'СЕТ СН'!$F$5-'СЕТ СН'!$F$24</f>
        <v>2268.7722154399999</v>
      </c>
      <c r="S20" s="36">
        <f>SUMIFS(СВЦЭМ!$D$39:$D$782,СВЦЭМ!$A$39:$A$782,$A20,СВЦЭМ!$B$39:$B$782,S$11)+'СЕТ СН'!$F$14+СВЦЭМ!$D$10+'СЕТ СН'!$F$5-'СЕТ СН'!$F$24</f>
        <v>2271.3386697100004</v>
      </c>
      <c r="T20" s="36">
        <f>SUMIFS(СВЦЭМ!$D$39:$D$782,СВЦЭМ!$A$39:$A$782,$A20,СВЦЭМ!$B$39:$B$782,T$11)+'СЕТ СН'!$F$14+СВЦЭМ!$D$10+'СЕТ СН'!$F$5-'СЕТ СН'!$F$24</f>
        <v>2269.5936183000003</v>
      </c>
      <c r="U20" s="36">
        <f>SUMIFS(СВЦЭМ!$D$39:$D$782,СВЦЭМ!$A$39:$A$782,$A20,СВЦЭМ!$B$39:$B$782,U$11)+'СЕТ СН'!$F$14+СВЦЭМ!$D$10+'СЕТ СН'!$F$5-'СЕТ СН'!$F$24</f>
        <v>2281.2516919899999</v>
      </c>
      <c r="V20" s="36">
        <f>SUMIFS(СВЦЭМ!$D$39:$D$782,СВЦЭМ!$A$39:$A$782,$A20,СВЦЭМ!$B$39:$B$782,V$11)+'СЕТ СН'!$F$14+СВЦЭМ!$D$10+'СЕТ СН'!$F$5-'СЕТ СН'!$F$24</f>
        <v>2285.4481829300003</v>
      </c>
      <c r="W20" s="36">
        <f>SUMIFS(СВЦЭМ!$D$39:$D$782,СВЦЭМ!$A$39:$A$782,$A20,СВЦЭМ!$B$39:$B$782,W$11)+'СЕТ СН'!$F$14+СВЦЭМ!$D$10+'СЕТ СН'!$F$5-'СЕТ СН'!$F$24</f>
        <v>2279.5112090299999</v>
      </c>
      <c r="X20" s="36">
        <f>SUMIFS(СВЦЭМ!$D$39:$D$782,СВЦЭМ!$A$39:$A$782,$A20,СВЦЭМ!$B$39:$B$782,X$11)+'СЕТ СН'!$F$14+СВЦЭМ!$D$10+'СЕТ СН'!$F$5-'СЕТ СН'!$F$24</f>
        <v>2276.3205195600003</v>
      </c>
      <c r="Y20" s="36">
        <f>SUMIFS(СВЦЭМ!$D$39:$D$782,СВЦЭМ!$A$39:$A$782,$A20,СВЦЭМ!$B$39:$B$782,Y$11)+'СЕТ СН'!$F$14+СВЦЭМ!$D$10+'СЕТ СН'!$F$5-'СЕТ СН'!$F$24</f>
        <v>2291.7733961600002</v>
      </c>
    </row>
    <row r="21" spans="1:25" ht="15.75" x14ac:dyDescent="0.2">
      <c r="A21" s="35">
        <f t="shared" si="0"/>
        <v>44540</v>
      </c>
      <c r="B21" s="36">
        <f>SUMIFS(СВЦЭМ!$D$39:$D$782,СВЦЭМ!$A$39:$A$782,$A21,СВЦЭМ!$B$39:$B$782,B$11)+'СЕТ СН'!$F$14+СВЦЭМ!$D$10+'СЕТ СН'!$F$5-'СЕТ СН'!$F$24</f>
        <v>2326.1537216100005</v>
      </c>
      <c r="C21" s="36">
        <f>SUMIFS(СВЦЭМ!$D$39:$D$782,СВЦЭМ!$A$39:$A$782,$A21,СВЦЭМ!$B$39:$B$782,C$11)+'СЕТ СН'!$F$14+СВЦЭМ!$D$10+'СЕТ СН'!$F$5-'СЕТ СН'!$F$24</f>
        <v>2313.71663773</v>
      </c>
      <c r="D21" s="36">
        <f>SUMIFS(СВЦЭМ!$D$39:$D$782,СВЦЭМ!$A$39:$A$782,$A21,СВЦЭМ!$B$39:$B$782,D$11)+'СЕТ СН'!$F$14+СВЦЭМ!$D$10+'СЕТ СН'!$F$5-'СЕТ СН'!$F$24</f>
        <v>2321.0478691100002</v>
      </c>
      <c r="E21" s="36">
        <f>SUMIFS(СВЦЭМ!$D$39:$D$782,СВЦЭМ!$A$39:$A$782,$A21,СВЦЭМ!$B$39:$B$782,E$11)+'СЕТ СН'!$F$14+СВЦЭМ!$D$10+'СЕТ СН'!$F$5-'СЕТ СН'!$F$24</f>
        <v>2319.9515886300001</v>
      </c>
      <c r="F21" s="36">
        <f>SUMIFS(СВЦЭМ!$D$39:$D$782,СВЦЭМ!$A$39:$A$782,$A21,СВЦЭМ!$B$39:$B$782,F$11)+'СЕТ СН'!$F$14+СВЦЭМ!$D$10+'СЕТ СН'!$F$5-'СЕТ СН'!$F$24</f>
        <v>2310.1080704900005</v>
      </c>
      <c r="G21" s="36">
        <f>SUMIFS(СВЦЭМ!$D$39:$D$782,СВЦЭМ!$A$39:$A$782,$A21,СВЦЭМ!$B$39:$B$782,G$11)+'СЕТ СН'!$F$14+СВЦЭМ!$D$10+'СЕТ СН'!$F$5-'СЕТ СН'!$F$24</f>
        <v>2281.8431418300001</v>
      </c>
      <c r="H21" s="36">
        <f>SUMIFS(СВЦЭМ!$D$39:$D$782,СВЦЭМ!$A$39:$A$782,$A21,СВЦЭМ!$B$39:$B$782,H$11)+'СЕТ СН'!$F$14+СВЦЭМ!$D$10+'СЕТ СН'!$F$5-'СЕТ СН'!$F$24</f>
        <v>2245.0794169999999</v>
      </c>
      <c r="I21" s="36">
        <f>SUMIFS(СВЦЭМ!$D$39:$D$782,СВЦЭМ!$A$39:$A$782,$A21,СВЦЭМ!$B$39:$B$782,I$11)+'СЕТ СН'!$F$14+СВЦЭМ!$D$10+'СЕТ СН'!$F$5-'СЕТ СН'!$F$24</f>
        <v>2250.36334308</v>
      </c>
      <c r="J21" s="36">
        <f>SUMIFS(СВЦЭМ!$D$39:$D$782,СВЦЭМ!$A$39:$A$782,$A21,СВЦЭМ!$B$39:$B$782,J$11)+'СЕТ СН'!$F$14+СВЦЭМ!$D$10+'СЕТ СН'!$F$5-'СЕТ СН'!$F$24</f>
        <v>2227.1233781600004</v>
      </c>
      <c r="K21" s="36">
        <f>SUMIFS(СВЦЭМ!$D$39:$D$782,СВЦЭМ!$A$39:$A$782,$A21,СВЦЭМ!$B$39:$B$782,K$11)+'СЕТ СН'!$F$14+СВЦЭМ!$D$10+'СЕТ СН'!$F$5-'СЕТ СН'!$F$24</f>
        <v>2246.5481827800004</v>
      </c>
      <c r="L21" s="36">
        <f>SUMIFS(СВЦЭМ!$D$39:$D$782,СВЦЭМ!$A$39:$A$782,$A21,СВЦЭМ!$B$39:$B$782,L$11)+'СЕТ СН'!$F$14+СВЦЭМ!$D$10+'СЕТ СН'!$F$5-'СЕТ СН'!$F$24</f>
        <v>2267.1534152800004</v>
      </c>
      <c r="M21" s="36">
        <f>SUMIFS(СВЦЭМ!$D$39:$D$782,СВЦЭМ!$A$39:$A$782,$A21,СВЦЭМ!$B$39:$B$782,M$11)+'СЕТ СН'!$F$14+СВЦЭМ!$D$10+'СЕТ СН'!$F$5-'СЕТ СН'!$F$24</f>
        <v>2278.7845488200001</v>
      </c>
      <c r="N21" s="36">
        <f>SUMIFS(СВЦЭМ!$D$39:$D$782,СВЦЭМ!$A$39:$A$782,$A21,СВЦЭМ!$B$39:$B$782,N$11)+'СЕТ СН'!$F$14+СВЦЭМ!$D$10+'СЕТ СН'!$F$5-'СЕТ СН'!$F$24</f>
        <v>2316.2816837300002</v>
      </c>
      <c r="O21" s="36">
        <f>SUMIFS(СВЦЭМ!$D$39:$D$782,СВЦЭМ!$A$39:$A$782,$A21,СВЦЭМ!$B$39:$B$782,O$11)+'СЕТ СН'!$F$14+СВЦЭМ!$D$10+'СЕТ СН'!$F$5-'СЕТ СН'!$F$24</f>
        <v>2305.4816469699999</v>
      </c>
      <c r="P21" s="36">
        <f>SUMIFS(СВЦЭМ!$D$39:$D$782,СВЦЭМ!$A$39:$A$782,$A21,СВЦЭМ!$B$39:$B$782,P$11)+'СЕТ СН'!$F$14+СВЦЭМ!$D$10+'СЕТ СН'!$F$5-'СЕТ СН'!$F$24</f>
        <v>2291.77471676</v>
      </c>
      <c r="Q21" s="36">
        <f>SUMIFS(СВЦЭМ!$D$39:$D$782,СВЦЭМ!$A$39:$A$782,$A21,СВЦЭМ!$B$39:$B$782,Q$11)+'СЕТ СН'!$F$14+СВЦЭМ!$D$10+'СЕТ СН'!$F$5-'СЕТ СН'!$F$24</f>
        <v>2286.7933194800003</v>
      </c>
      <c r="R21" s="36">
        <f>SUMIFS(СВЦЭМ!$D$39:$D$782,СВЦЭМ!$A$39:$A$782,$A21,СВЦЭМ!$B$39:$B$782,R$11)+'СЕТ СН'!$F$14+СВЦЭМ!$D$10+'СЕТ СН'!$F$5-'СЕТ СН'!$F$24</f>
        <v>2275.63782919</v>
      </c>
      <c r="S21" s="36">
        <f>SUMIFS(СВЦЭМ!$D$39:$D$782,СВЦЭМ!$A$39:$A$782,$A21,СВЦЭМ!$B$39:$B$782,S$11)+'СЕТ СН'!$F$14+СВЦЭМ!$D$10+'СЕТ СН'!$F$5-'СЕТ СН'!$F$24</f>
        <v>2247.8326225000001</v>
      </c>
      <c r="T21" s="36">
        <f>SUMIFS(СВЦЭМ!$D$39:$D$782,СВЦЭМ!$A$39:$A$782,$A21,СВЦЭМ!$B$39:$B$782,T$11)+'СЕТ СН'!$F$14+СВЦЭМ!$D$10+'СЕТ СН'!$F$5-'СЕТ СН'!$F$24</f>
        <v>2244.4169353800003</v>
      </c>
      <c r="U21" s="36">
        <f>SUMIFS(СВЦЭМ!$D$39:$D$782,СВЦЭМ!$A$39:$A$782,$A21,СВЦЭМ!$B$39:$B$782,U$11)+'СЕТ СН'!$F$14+СВЦЭМ!$D$10+'СЕТ СН'!$F$5-'СЕТ СН'!$F$24</f>
        <v>2249.8300578600001</v>
      </c>
      <c r="V21" s="36">
        <f>SUMIFS(СВЦЭМ!$D$39:$D$782,СВЦЭМ!$A$39:$A$782,$A21,СВЦЭМ!$B$39:$B$782,V$11)+'СЕТ СН'!$F$14+СВЦЭМ!$D$10+'СЕТ СН'!$F$5-'СЕТ СН'!$F$24</f>
        <v>2255.0312326000003</v>
      </c>
      <c r="W21" s="36">
        <f>SUMIFS(СВЦЭМ!$D$39:$D$782,СВЦЭМ!$A$39:$A$782,$A21,СВЦЭМ!$B$39:$B$782,W$11)+'СЕТ СН'!$F$14+СВЦЭМ!$D$10+'СЕТ СН'!$F$5-'СЕТ СН'!$F$24</f>
        <v>2271.7623533800001</v>
      </c>
      <c r="X21" s="36">
        <f>SUMIFS(СВЦЭМ!$D$39:$D$782,СВЦЭМ!$A$39:$A$782,$A21,СВЦЭМ!$B$39:$B$782,X$11)+'СЕТ СН'!$F$14+СВЦЭМ!$D$10+'СЕТ СН'!$F$5-'СЕТ СН'!$F$24</f>
        <v>2260.5931444000003</v>
      </c>
      <c r="Y21" s="36">
        <f>SUMIFS(СВЦЭМ!$D$39:$D$782,СВЦЭМ!$A$39:$A$782,$A21,СВЦЭМ!$B$39:$B$782,Y$11)+'СЕТ СН'!$F$14+СВЦЭМ!$D$10+'СЕТ СН'!$F$5-'СЕТ СН'!$F$24</f>
        <v>2305.1921581100005</v>
      </c>
    </row>
    <row r="22" spans="1:25" ht="15.75" x14ac:dyDescent="0.2">
      <c r="A22" s="35">
        <f t="shared" si="0"/>
        <v>44541</v>
      </c>
      <c r="B22" s="36">
        <f>SUMIFS(СВЦЭМ!$D$39:$D$782,СВЦЭМ!$A$39:$A$782,$A22,СВЦЭМ!$B$39:$B$782,B$11)+'СЕТ СН'!$F$14+СВЦЭМ!$D$10+'СЕТ СН'!$F$5-'СЕТ СН'!$F$24</f>
        <v>2333.4049218999999</v>
      </c>
      <c r="C22" s="36">
        <f>SUMIFS(СВЦЭМ!$D$39:$D$782,СВЦЭМ!$A$39:$A$782,$A22,СВЦЭМ!$B$39:$B$782,C$11)+'СЕТ СН'!$F$14+СВЦЭМ!$D$10+'СЕТ СН'!$F$5-'СЕТ СН'!$F$24</f>
        <v>2319.4014326500001</v>
      </c>
      <c r="D22" s="36">
        <f>SUMIFS(СВЦЭМ!$D$39:$D$782,СВЦЭМ!$A$39:$A$782,$A22,СВЦЭМ!$B$39:$B$782,D$11)+'СЕТ СН'!$F$14+СВЦЭМ!$D$10+'СЕТ СН'!$F$5-'СЕТ СН'!$F$24</f>
        <v>2321.1174920800004</v>
      </c>
      <c r="E22" s="36">
        <f>SUMIFS(СВЦЭМ!$D$39:$D$782,СВЦЭМ!$A$39:$A$782,$A22,СВЦЭМ!$B$39:$B$782,E$11)+'СЕТ СН'!$F$14+СВЦЭМ!$D$10+'СЕТ СН'!$F$5-'СЕТ СН'!$F$24</f>
        <v>2324.6157457400004</v>
      </c>
      <c r="F22" s="36">
        <f>SUMIFS(СВЦЭМ!$D$39:$D$782,СВЦЭМ!$A$39:$A$782,$A22,СВЦЭМ!$B$39:$B$782,F$11)+'СЕТ СН'!$F$14+СВЦЭМ!$D$10+'СЕТ СН'!$F$5-'СЕТ СН'!$F$24</f>
        <v>2315.3285423800003</v>
      </c>
      <c r="G22" s="36">
        <f>SUMIFS(СВЦЭМ!$D$39:$D$782,СВЦЭМ!$A$39:$A$782,$A22,СВЦЭМ!$B$39:$B$782,G$11)+'СЕТ СН'!$F$14+СВЦЭМ!$D$10+'СЕТ СН'!$F$5-'СЕТ СН'!$F$24</f>
        <v>2297.9206989100003</v>
      </c>
      <c r="H22" s="36">
        <f>SUMIFS(СВЦЭМ!$D$39:$D$782,СВЦЭМ!$A$39:$A$782,$A22,СВЦЭМ!$B$39:$B$782,H$11)+'СЕТ СН'!$F$14+СВЦЭМ!$D$10+'СЕТ СН'!$F$5-'СЕТ СН'!$F$24</f>
        <v>2277.4429054900002</v>
      </c>
      <c r="I22" s="36">
        <f>SUMIFS(СВЦЭМ!$D$39:$D$782,СВЦЭМ!$A$39:$A$782,$A22,СВЦЭМ!$B$39:$B$782,I$11)+'СЕТ СН'!$F$14+СВЦЭМ!$D$10+'СЕТ СН'!$F$5-'СЕТ СН'!$F$24</f>
        <v>2256.43932064</v>
      </c>
      <c r="J22" s="36">
        <f>SUMIFS(СВЦЭМ!$D$39:$D$782,СВЦЭМ!$A$39:$A$782,$A22,СВЦЭМ!$B$39:$B$782,J$11)+'СЕТ СН'!$F$14+СВЦЭМ!$D$10+'СЕТ СН'!$F$5-'СЕТ СН'!$F$24</f>
        <v>2229.2000961900003</v>
      </c>
      <c r="K22" s="36">
        <f>SUMIFS(СВЦЭМ!$D$39:$D$782,СВЦЭМ!$A$39:$A$782,$A22,СВЦЭМ!$B$39:$B$782,K$11)+'СЕТ СН'!$F$14+СВЦЭМ!$D$10+'СЕТ СН'!$F$5-'СЕТ СН'!$F$24</f>
        <v>2214.9930758700002</v>
      </c>
      <c r="L22" s="36">
        <f>SUMIFS(СВЦЭМ!$D$39:$D$782,СВЦЭМ!$A$39:$A$782,$A22,СВЦЭМ!$B$39:$B$782,L$11)+'СЕТ СН'!$F$14+СВЦЭМ!$D$10+'СЕТ СН'!$F$5-'СЕТ СН'!$F$24</f>
        <v>2226.8368906100004</v>
      </c>
      <c r="M22" s="36">
        <f>SUMIFS(СВЦЭМ!$D$39:$D$782,СВЦЭМ!$A$39:$A$782,$A22,СВЦЭМ!$B$39:$B$782,M$11)+'СЕТ СН'!$F$14+СВЦЭМ!$D$10+'СЕТ СН'!$F$5-'СЕТ СН'!$F$24</f>
        <v>2232.3690067100001</v>
      </c>
      <c r="N22" s="36">
        <f>SUMIFS(СВЦЭМ!$D$39:$D$782,СВЦЭМ!$A$39:$A$782,$A22,СВЦЭМ!$B$39:$B$782,N$11)+'СЕТ СН'!$F$14+СВЦЭМ!$D$10+'СЕТ СН'!$F$5-'СЕТ СН'!$F$24</f>
        <v>2282.3368384800001</v>
      </c>
      <c r="O22" s="36">
        <f>SUMIFS(СВЦЭМ!$D$39:$D$782,СВЦЭМ!$A$39:$A$782,$A22,СВЦЭМ!$B$39:$B$782,O$11)+'СЕТ СН'!$F$14+СВЦЭМ!$D$10+'СЕТ СН'!$F$5-'СЕТ СН'!$F$24</f>
        <v>2304.7464311800004</v>
      </c>
      <c r="P22" s="36">
        <f>SUMIFS(СВЦЭМ!$D$39:$D$782,СВЦЭМ!$A$39:$A$782,$A22,СВЦЭМ!$B$39:$B$782,P$11)+'СЕТ СН'!$F$14+СВЦЭМ!$D$10+'СЕТ СН'!$F$5-'СЕТ СН'!$F$24</f>
        <v>2304.5245567700003</v>
      </c>
      <c r="Q22" s="36">
        <f>SUMIFS(СВЦЭМ!$D$39:$D$782,СВЦЭМ!$A$39:$A$782,$A22,СВЦЭМ!$B$39:$B$782,Q$11)+'СЕТ СН'!$F$14+СВЦЭМ!$D$10+'СЕТ СН'!$F$5-'СЕТ СН'!$F$24</f>
        <v>2296.0268824000004</v>
      </c>
      <c r="R22" s="36">
        <f>SUMIFS(СВЦЭМ!$D$39:$D$782,СВЦЭМ!$A$39:$A$782,$A22,СВЦЭМ!$B$39:$B$782,R$11)+'СЕТ СН'!$F$14+СВЦЭМ!$D$10+'СЕТ СН'!$F$5-'СЕТ СН'!$F$24</f>
        <v>2281.2101247400001</v>
      </c>
      <c r="S22" s="36">
        <f>SUMIFS(СВЦЭМ!$D$39:$D$782,СВЦЭМ!$A$39:$A$782,$A22,СВЦЭМ!$B$39:$B$782,S$11)+'СЕТ СН'!$F$14+СВЦЭМ!$D$10+'СЕТ СН'!$F$5-'СЕТ СН'!$F$24</f>
        <v>2213.6077916800004</v>
      </c>
      <c r="T22" s="36">
        <f>SUMIFS(СВЦЭМ!$D$39:$D$782,СВЦЭМ!$A$39:$A$782,$A22,СВЦЭМ!$B$39:$B$782,T$11)+'СЕТ СН'!$F$14+СВЦЭМ!$D$10+'СЕТ СН'!$F$5-'СЕТ СН'!$F$24</f>
        <v>2242.0108086999999</v>
      </c>
      <c r="U22" s="36">
        <f>SUMIFS(СВЦЭМ!$D$39:$D$782,СВЦЭМ!$A$39:$A$782,$A22,СВЦЭМ!$B$39:$B$782,U$11)+'СЕТ СН'!$F$14+СВЦЭМ!$D$10+'СЕТ СН'!$F$5-'СЕТ СН'!$F$24</f>
        <v>2231.7141037500005</v>
      </c>
      <c r="V22" s="36">
        <f>SUMIFS(СВЦЭМ!$D$39:$D$782,СВЦЭМ!$A$39:$A$782,$A22,СВЦЭМ!$B$39:$B$782,V$11)+'СЕТ СН'!$F$14+СВЦЭМ!$D$10+'СЕТ СН'!$F$5-'СЕТ СН'!$F$24</f>
        <v>2237.4914620500003</v>
      </c>
      <c r="W22" s="36">
        <f>SUMIFS(СВЦЭМ!$D$39:$D$782,СВЦЭМ!$A$39:$A$782,$A22,СВЦЭМ!$B$39:$B$782,W$11)+'СЕТ СН'!$F$14+СВЦЭМ!$D$10+'СЕТ СН'!$F$5-'СЕТ СН'!$F$24</f>
        <v>2286.9234957100002</v>
      </c>
      <c r="X22" s="36">
        <f>SUMIFS(СВЦЭМ!$D$39:$D$782,СВЦЭМ!$A$39:$A$782,$A22,СВЦЭМ!$B$39:$B$782,X$11)+'СЕТ СН'!$F$14+СВЦЭМ!$D$10+'СЕТ СН'!$F$5-'СЕТ СН'!$F$24</f>
        <v>2307.2639060600004</v>
      </c>
      <c r="Y22" s="36">
        <f>SUMIFS(СВЦЭМ!$D$39:$D$782,СВЦЭМ!$A$39:$A$782,$A22,СВЦЭМ!$B$39:$B$782,Y$11)+'СЕТ СН'!$F$14+СВЦЭМ!$D$10+'СЕТ СН'!$F$5-'СЕТ СН'!$F$24</f>
        <v>2307.7860931700002</v>
      </c>
    </row>
    <row r="23" spans="1:25" ht="15.75" x14ac:dyDescent="0.2">
      <c r="A23" s="35">
        <f t="shared" si="0"/>
        <v>44542</v>
      </c>
      <c r="B23" s="36">
        <f>SUMIFS(СВЦЭМ!$D$39:$D$782,СВЦЭМ!$A$39:$A$782,$A23,СВЦЭМ!$B$39:$B$782,B$11)+'СЕТ СН'!$F$14+СВЦЭМ!$D$10+'СЕТ СН'!$F$5-'СЕТ СН'!$F$24</f>
        <v>2287.7102074300001</v>
      </c>
      <c r="C23" s="36">
        <f>SUMIFS(СВЦЭМ!$D$39:$D$782,СВЦЭМ!$A$39:$A$782,$A23,СВЦЭМ!$B$39:$B$782,C$11)+'СЕТ СН'!$F$14+СВЦЭМ!$D$10+'СЕТ СН'!$F$5-'СЕТ СН'!$F$24</f>
        <v>2310.9649578500002</v>
      </c>
      <c r="D23" s="36">
        <f>SUMIFS(СВЦЭМ!$D$39:$D$782,СВЦЭМ!$A$39:$A$782,$A23,СВЦЭМ!$B$39:$B$782,D$11)+'СЕТ СН'!$F$14+СВЦЭМ!$D$10+'СЕТ СН'!$F$5-'СЕТ СН'!$F$24</f>
        <v>2337.7262646400004</v>
      </c>
      <c r="E23" s="36">
        <f>SUMIFS(СВЦЭМ!$D$39:$D$782,СВЦЭМ!$A$39:$A$782,$A23,СВЦЭМ!$B$39:$B$782,E$11)+'СЕТ СН'!$F$14+СВЦЭМ!$D$10+'СЕТ СН'!$F$5-'СЕТ СН'!$F$24</f>
        <v>2336.4555370900002</v>
      </c>
      <c r="F23" s="36">
        <f>SUMIFS(СВЦЭМ!$D$39:$D$782,СВЦЭМ!$A$39:$A$782,$A23,СВЦЭМ!$B$39:$B$782,F$11)+'СЕТ СН'!$F$14+СВЦЭМ!$D$10+'СЕТ СН'!$F$5-'СЕТ СН'!$F$24</f>
        <v>2331.2676022000001</v>
      </c>
      <c r="G23" s="36">
        <f>SUMIFS(СВЦЭМ!$D$39:$D$782,СВЦЭМ!$A$39:$A$782,$A23,СВЦЭМ!$B$39:$B$782,G$11)+'СЕТ СН'!$F$14+СВЦЭМ!$D$10+'СЕТ СН'!$F$5-'СЕТ СН'!$F$24</f>
        <v>2322.6424758600001</v>
      </c>
      <c r="H23" s="36">
        <f>SUMIFS(СВЦЭМ!$D$39:$D$782,СВЦЭМ!$A$39:$A$782,$A23,СВЦЭМ!$B$39:$B$782,H$11)+'СЕТ СН'!$F$14+СВЦЭМ!$D$10+'СЕТ СН'!$F$5-'СЕТ СН'!$F$24</f>
        <v>2298.65576865</v>
      </c>
      <c r="I23" s="36">
        <f>SUMIFS(СВЦЭМ!$D$39:$D$782,СВЦЭМ!$A$39:$A$782,$A23,СВЦЭМ!$B$39:$B$782,I$11)+'СЕТ СН'!$F$14+СВЦЭМ!$D$10+'СЕТ СН'!$F$5-'СЕТ СН'!$F$24</f>
        <v>2309.6078115200003</v>
      </c>
      <c r="J23" s="36">
        <f>SUMIFS(СВЦЭМ!$D$39:$D$782,СВЦЭМ!$A$39:$A$782,$A23,СВЦЭМ!$B$39:$B$782,J$11)+'СЕТ СН'!$F$14+СВЦЭМ!$D$10+'СЕТ СН'!$F$5-'СЕТ СН'!$F$24</f>
        <v>2277.8591055900001</v>
      </c>
      <c r="K23" s="36">
        <f>SUMIFS(СВЦЭМ!$D$39:$D$782,СВЦЭМ!$A$39:$A$782,$A23,СВЦЭМ!$B$39:$B$782,K$11)+'СЕТ СН'!$F$14+СВЦЭМ!$D$10+'СЕТ СН'!$F$5-'СЕТ СН'!$F$24</f>
        <v>2251.1051252100001</v>
      </c>
      <c r="L23" s="36">
        <f>SUMIFS(СВЦЭМ!$D$39:$D$782,СВЦЭМ!$A$39:$A$782,$A23,СВЦЭМ!$B$39:$B$782,L$11)+'СЕТ СН'!$F$14+СВЦЭМ!$D$10+'СЕТ СН'!$F$5-'СЕТ СН'!$F$24</f>
        <v>2251.2373983799998</v>
      </c>
      <c r="M23" s="36">
        <f>SUMIFS(СВЦЭМ!$D$39:$D$782,СВЦЭМ!$A$39:$A$782,$A23,СВЦЭМ!$B$39:$B$782,M$11)+'СЕТ СН'!$F$14+СВЦЭМ!$D$10+'СЕТ СН'!$F$5-'СЕТ СН'!$F$24</f>
        <v>2260.0232414700004</v>
      </c>
      <c r="N23" s="36">
        <f>SUMIFS(СВЦЭМ!$D$39:$D$782,СВЦЭМ!$A$39:$A$782,$A23,СВЦЭМ!$B$39:$B$782,N$11)+'СЕТ СН'!$F$14+СВЦЭМ!$D$10+'СЕТ СН'!$F$5-'СЕТ СН'!$F$24</f>
        <v>2282.9303818900003</v>
      </c>
      <c r="O23" s="36">
        <f>SUMIFS(СВЦЭМ!$D$39:$D$782,СВЦЭМ!$A$39:$A$782,$A23,СВЦЭМ!$B$39:$B$782,O$11)+'СЕТ СН'!$F$14+СВЦЭМ!$D$10+'СЕТ СН'!$F$5-'СЕТ СН'!$F$24</f>
        <v>2303.1319044299998</v>
      </c>
      <c r="P23" s="36">
        <f>SUMIFS(СВЦЭМ!$D$39:$D$782,СВЦЭМ!$A$39:$A$782,$A23,СВЦЭМ!$B$39:$B$782,P$11)+'СЕТ СН'!$F$14+СВЦЭМ!$D$10+'СЕТ СН'!$F$5-'СЕТ СН'!$F$24</f>
        <v>2314.8321903599999</v>
      </c>
      <c r="Q23" s="36">
        <f>SUMIFS(СВЦЭМ!$D$39:$D$782,СВЦЭМ!$A$39:$A$782,$A23,СВЦЭМ!$B$39:$B$782,Q$11)+'СЕТ СН'!$F$14+СВЦЭМ!$D$10+'СЕТ СН'!$F$5-'СЕТ СН'!$F$24</f>
        <v>2300.7320989700002</v>
      </c>
      <c r="R23" s="36">
        <f>SUMIFS(СВЦЭМ!$D$39:$D$782,СВЦЭМ!$A$39:$A$782,$A23,СВЦЭМ!$B$39:$B$782,R$11)+'СЕТ СН'!$F$14+СВЦЭМ!$D$10+'СЕТ СН'!$F$5-'СЕТ СН'!$F$24</f>
        <v>2273.0273516400002</v>
      </c>
      <c r="S23" s="36">
        <f>SUMIFS(СВЦЭМ!$D$39:$D$782,СВЦЭМ!$A$39:$A$782,$A23,СВЦЭМ!$B$39:$B$782,S$11)+'СЕТ СН'!$F$14+СВЦЭМ!$D$10+'СЕТ СН'!$F$5-'СЕТ СН'!$F$24</f>
        <v>2222.2541079100001</v>
      </c>
      <c r="T23" s="36">
        <f>SUMIFS(СВЦЭМ!$D$39:$D$782,СВЦЭМ!$A$39:$A$782,$A23,СВЦЭМ!$B$39:$B$782,T$11)+'СЕТ СН'!$F$14+СВЦЭМ!$D$10+'СЕТ СН'!$F$5-'СЕТ СН'!$F$24</f>
        <v>2223.9150040900004</v>
      </c>
      <c r="U23" s="36">
        <f>SUMIFS(СВЦЭМ!$D$39:$D$782,СВЦЭМ!$A$39:$A$782,$A23,СВЦЭМ!$B$39:$B$782,U$11)+'СЕТ СН'!$F$14+СВЦЭМ!$D$10+'СЕТ СН'!$F$5-'СЕТ СН'!$F$24</f>
        <v>2245.3820384000001</v>
      </c>
      <c r="V23" s="36">
        <f>SUMIFS(СВЦЭМ!$D$39:$D$782,СВЦЭМ!$A$39:$A$782,$A23,СВЦЭМ!$B$39:$B$782,V$11)+'СЕТ СН'!$F$14+СВЦЭМ!$D$10+'СЕТ СН'!$F$5-'СЕТ СН'!$F$24</f>
        <v>2248.2128590100001</v>
      </c>
      <c r="W23" s="36">
        <f>SUMIFS(СВЦЭМ!$D$39:$D$782,СВЦЭМ!$A$39:$A$782,$A23,СВЦЭМ!$B$39:$B$782,W$11)+'СЕТ СН'!$F$14+СВЦЭМ!$D$10+'СЕТ СН'!$F$5-'СЕТ СН'!$F$24</f>
        <v>2272.7437244299999</v>
      </c>
      <c r="X23" s="36">
        <f>SUMIFS(СВЦЭМ!$D$39:$D$782,СВЦЭМ!$A$39:$A$782,$A23,СВЦЭМ!$B$39:$B$782,X$11)+'СЕТ СН'!$F$14+СВЦЭМ!$D$10+'СЕТ СН'!$F$5-'СЕТ СН'!$F$24</f>
        <v>2280.66492733</v>
      </c>
      <c r="Y23" s="36">
        <f>SUMIFS(СВЦЭМ!$D$39:$D$782,СВЦЭМ!$A$39:$A$782,$A23,СВЦЭМ!$B$39:$B$782,Y$11)+'СЕТ СН'!$F$14+СВЦЭМ!$D$10+'СЕТ СН'!$F$5-'СЕТ СН'!$F$24</f>
        <v>2295.8533940100001</v>
      </c>
    </row>
    <row r="24" spans="1:25" ht="15.75" x14ac:dyDescent="0.2">
      <c r="A24" s="35">
        <f t="shared" si="0"/>
        <v>44543</v>
      </c>
      <c r="B24" s="36">
        <f>SUMIFS(СВЦЭМ!$D$39:$D$782,СВЦЭМ!$A$39:$A$782,$A24,СВЦЭМ!$B$39:$B$782,B$11)+'СЕТ СН'!$F$14+СВЦЭМ!$D$10+'СЕТ СН'!$F$5-'СЕТ СН'!$F$24</f>
        <v>2309.8550753300001</v>
      </c>
      <c r="C24" s="36">
        <f>SUMIFS(СВЦЭМ!$D$39:$D$782,СВЦЭМ!$A$39:$A$782,$A24,СВЦЭМ!$B$39:$B$782,C$11)+'СЕТ СН'!$F$14+СВЦЭМ!$D$10+'СЕТ СН'!$F$5-'СЕТ СН'!$F$24</f>
        <v>2297.1759565500001</v>
      </c>
      <c r="D24" s="36">
        <f>SUMIFS(СВЦЭМ!$D$39:$D$782,СВЦЭМ!$A$39:$A$782,$A24,СВЦЭМ!$B$39:$B$782,D$11)+'СЕТ СН'!$F$14+СВЦЭМ!$D$10+'СЕТ СН'!$F$5-'СЕТ СН'!$F$24</f>
        <v>2300.2951894100001</v>
      </c>
      <c r="E24" s="36">
        <f>SUMIFS(СВЦЭМ!$D$39:$D$782,СВЦЭМ!$A$39:$A$782,$A24,СВЦЭМ!$B$39:$B$782,E$11)+'СЕТ СН'!$F$14+СВЦЭМ!$D$10+'СЕТ СН'!$F$5-'СЕТ СН'!$F$24</f>
        <v>2304.7707697800001</v>
      </c>
      <c r="F24" s="36">
        <f>SUMIFS(СВЦЭМ!$D$39:$D$782,СВЦЭМ!$A$39:$A$782,$A24,СВЦЭМ!$B$39:$B$782,F$11)+'СЕТ СН'!$F$14+СВЦЭМ!$D$10+'СЕТ СН'!$F$5-'СЕТ СН'!$F$24</f>
        <v>2295.9678789</v>
      </c>
      <c r="G24" s="36">
        <f>SUMIFS(СВЦЭМ!$D$39:$D$782,СВЦЭМ!$A$39:$A$782,$A24,СВЦЭМ!$B$39:$B$782,G$11)+'СЕТ СН'!$F$14+СВЦЭМ!$D$10+'СЕТ СН'!$F$5-'СЕТ СН'!$F$24</f>
        <v>2276.5766165000005</v>
      </c>
      <c r="H24" s="36">
        <f>SUMIFS(СВЦЭМ!$D$39:$D$782,СВЦЭМ!$A$39:$A$782,$A24,СВЦЭМ!$B$39:$B$782,H$11)+'СЕТ СН'!$F$14+СВЦЭМ!$D$10+'СЕТ СН'!$F$5-'СЕТ СН'!$F$24</f>
        <v>2242.0287159500003</v>
      </c>
      <c r="I24" s="36">
        <f>SUMIFS(СВЦЭМ!$D$39:$D$782,СВЦЭМ!$A$39:$A$782,$A24,СВЦЭМ!$B$39:$B$782,I$11)+'СЕТ СН'!$F$14+СВЦЭМ!$D$10+'СЕТ СН'!$F$5-'СЕТ СН'!$F$24</f>
        <v>2238.3032368800004</v>
      </c>
      <c r="J24" s="36">
        <f>SUMIFS(СВЦЭМ!$D$39:$D$782,СВЦЭМ!$A$39:$A$782,$A24,СВЦЭМ!$B$39:$B$782,J$11)+'СЕТ СН'!$F$14+СВЦЭМ!$D$10+'СЕТ СН'!$F$5-'СЕТ СН'!$F$24</f>
        <v>2240.6774342300005</v>
      </c>
      <c r="K24" s="36">
        <f>SUMIFS(СВЦЭМ!$D$39:$D$782,СВЦЭМ!$A$39:$A$782,$A24,СВЦЭМ!$B$39:$B$782,K$11)+'СЕТ СН'!$F$14+СВЦЭМ!$D$10+'СЕТ СН'!$F$5-'СЕТ СН'!$F$24</f>
        <v>2250.0792916500004</v>
      </c>
      <c r="L24" s="36">
        <f>SUMIFS(СВЦЭМ!$D$39:$D$782,СВЦЭМ!$A$39:$A$782,$A24,СВЦЭМ!$B$39:$B$782,L$11)+'СЕТ СН'!$F$14+СВЦЭМ!$D$10+'СЕТ СН'!$F$5-'СЕТ СН'!$F$24</f>
        <v>2262.9018577100001</v>
      </c>
      <c r="M24" s="36">
        <f>SUMIFS(СВЦЭМ!$D$39:$D$782,СВЦЭМ!$A$39:$A$782,$A24,СВЦЭМ!$B$39:$B$782,M$11)+'СЕТ СН'!$F$14+СВЦЭМ!$D$10+'СЕТ СН'!$F$5-'СЕТ СН'!$F$24</f>
        <v>2272.7394226699998</v>
      </c>
      <c r="N24" s="36">
        <f>SUMIFS(СВЦЭМ!$D$39:$D$782,СВЦЭМ!$A$39:$A$782,$A24,СВЦЭМ!$B$39:$B$782,N$11)+'СЕТ СН'!$F$14+СВЦЭМ!$D$10+'СЕТ СН'!$F$5-'СЕТ СН'!$F$24</f>
        <v>2287.6018503000005</v>
      </c>
      <c r="O24" s="36">
        <f>SUMIFS(СВЦЭМ!$D$39:$D$782,СВЦЭМ!$A$39:$A$782,$A24,СВЦЭМ!$B$39:$B$782,O$11)+'СЕТ СН'!$F$14+СВЦЭМ!$D$10+'СЕТ СН'!$F$5-'СЕТ СН'!$F$24</f>
        <v>2289.8463256300001</v>
      </c>
      <c r="P24" s="36">
        <f>SUMIFS(СВЦЭМ!$D$39:$D$782,СВЦЭМ!$A$39:$A$782,$A24,СВЦЭМ!$B$39:$B$782,P$11)+'СЕТ СН'!$F$14+СВЦЭМ!$D$10+'СЕТ СН'!$F$5-'СЕТ СН'!$F$24</f>
        <v>2304.3600444600002</v>
      </c>
      <c r="Q24" s="36">
        <f>SUMIFS(СВЦЭМ!$D$39:$D$782,СВЦЭМ!$A$39:$A$782,$A24,СВЦЭМ!$B$39:$B$782,Q$11)+'СЕТ СН'!$F$14+СВЦЭМ!$D$10+'СЕТ СН'!$F$5-'СЕТ СН'!$F$24</f>
        <v>2305.4182770400002</v>
      </c>
      <c r="R24" s="36">
        <f>SUMIFS(СВЦЭМ!$D$39:$D$782,СВЦЭМ!$A$39:$A$782,$A24,СВЦЭМ!$B$39:$B$782,R$11)+'СЕТ СН'!$F$14+СВЦЭМ!$D$10+'СЕТ СН'!$F$5-'СЕТ СН'!$F$24</f>
        <v>2289.2738917300003</v>
      </c>
      <c r="S24" s="36">
        <f>SUMIFS(СВЦЭМ!$D$39:$D$782,СВЦЭМ!$A$39:$A$782,$A24,СВЦЭМ!$B$39:$B$782,S$11)+'СЕТ СН'!$F$14+СВЦЭМ!$D$10+'СЕТ СН'!$F$5-'СЕТ СН'!$F$24</f>
        <v>2253.2460883700005</v>
      </c>
      <c r="T24" s="36">
        <f>SUMIFS(СВЦЭМ!$D$39:$D$782,СВЦЭМ!$A$39:$A$782,$A24,СВЦЭМ!$B$39:$B$782,T$11)+'СЕТ СН'!$F$14+СВЦЭМ!$D$10+'СЕТ СН'!$F$5-'СЕТ СН'!$F$24</f>
        <v>2244.34946924</v>
      </c>
      <c r="U24" s="36">
        <f>SUMIFS(СВЦЭМ!$D$39:$D$782,СВЦЭМ!$A$39:$A$782,$A24,СВЦЭМ!$B$39:$B$782,U$11)+'СЕТ СН'!$F$14+СВЦЭМ!$D$10+'СЕТ СН'!$F$5-'СЕТ СН'!$F$24</f>
        <v>2234.2234342800002</v>
      </c>
      <c r="V24" s="36">
        <f>SUMIFS(СВЦЭМ!$D$39:$D$782,СВЦЭМ!$A$39:$A$782,$A24,СВЦЭМ!$B$39:$B$782,V$11)+'СЕТ СН'!$F$14+СВЦЭМ!$D$10+'СЕТ СН'!$F$5-'СЕТ СН'!$F$24</f>
        <v>2256.1918884400002</v>
      </c>
      <c r="W24" s="36">
        <f>SUMIFS(СВЦЭМ!$D$39:$D$782,СВЦЭМ!$A$39:$A$782,$A24,СВЦЭМ!$B$39:$B$782,W$11)+'СЕТ СН'!$F$14+СВЦЭМ!$D$10+'СЕТ СН'!$F$5-'СЕТ СН'!$F$24</f>
        <v>2279.3621351100001</v>
      </c>
      <c r="X24" s="36">
        <f>SUMIFS(СВЦЭМ!$D$39:$D$782,СВЦЭМ!$A$39:$A$782,$A24,СВЦЭМ!$B$39:$B$782,X$11)+'СЕТ СН'!$F$14+СВЦЭМ!$D$10+'СЕТ СН'!$F$5-'СЕТ СН'!$F$24</f>
        <v>2292.1174652200002</v>
      </c>
      <c r="Y24" s="36">
        <f>SUMIFS(СВЦЭМ!$D$39:$D$782,СВЦЭМ!$A$39:$A$782,$A24,СВЦЭМ!$B$39:$B$782,Y$11)+'СЕТ СН'!$F$14+СВЦЭМ!$D$10+'СЕТ СН'!$F$5-'СЕТ СН'!$F$24</f>
        <v>2304.3609740100001</v>
      </c>
    </row>
    <row r="25" spans="1:25" ht="15.75" x14ac:dyDescent="0.2">
      <c r="A25" s="35">
        <f t="shared" si="0"/>
        <v>44544</v>
      </c>
      <c r="B25" s="36">
        <f>SUMIFS(СВЦЭМ!$D$39:$D$782,СВЦЭМ!$A$39:$A$782,$A25,СВЦЭМ!$B$39:$B$782,B$11)+'СЕТ СН'!$F$14+СВЦЭМ!$D$10+'СЕТ СН'!$F$5-'СЕТ СН'!$F$24</f>
        <v>2297.7851412300001</v>
      </c>
      <c r="C25" s="36">
        <f>SUMIFS(СВЦЭМ!$D$39:$D$782,СВЦЭМ!$A$39:$A$782,$A25,СВЦЭМ!$B$39:$B$782,C$11)+'СЕТ СН'!$F$14+СВЦЭМ!$D$10+'СЕТ СН'!$F$5-'СЕТ СН'!$F$24</f>
        <v>2301.7683044300002</v>
      </c>
      <c r="D25" s="36">
        <f>SUMIFS(СВЦЭМ!$D$39:$D$782,СВЦЭМ!$A$39:$A$782,$A25,СВЦЭМ!$B$39:$B$782,D$11)+'СЕТ СН'!$F$14+СВЦЭМ!$D$10+'СЕТ СН'!$F$5-'СЕТ СН'!$F$24</f>
        <v>2323.6537863700005</v>
      </c>
      <c r="E25" s="36">
        <f>SUMIFS(СВЦЭМ!$D$39:$D$782,СВЦЭМ!$A$39:$A$782,$A25,СВЦЭМ!$B$39:$B$782,E$11)+'СЕТ СН'!$F$14+СВЦЭМ!$D$10+'СЕТ СН'!$F$5-'СЕТ СН'!$F$24</f>
        <v>2325.2746690700001</v>
      </c>
      <c r="F25" s="36">
        <f>SUMIFS(СВЦЭМ!$D$39:$D$782,СВЦЭМ!$A$39:$A$782,$A25,СВЦЭМ!$B$39:$B$782,F$11)+'СЕТ СН'!$F$14+СВЦЭМ!$D$10+'СЕТ СН'!$F$5-'СЕТ СН'!$F$24</f>
        <v>2316.9445864700001</v>
      </c>
      <c r="G25" s="36">
        <f>SUMIFS(СВЦЭМ!$D$39:$D$782,СВЦЭМ!$A$39:$A$782,$A25,СВЦЭМ!$B$39:$B$782,G$11)+'СЕТ СН'!$F$14+СВЦЭМ!$D$10+'СЕТ СН'!$F$5-'СЕТ СН'!$F$24</f>
        <v>2270.1848479099999</v>
      </c>
      <c r="H25" s="36">
        <f>SUMIFS(СВЦЭМ!$D$39:$D$782,СВЦЭМ!$A$39:$A$782,$A25,СВЦЭМ!$B$39:$B$782,H$11)+'СЕТ СН'!$F$14+СВЦЭМ!$D$10+'СЕТ СН'!$F$5-'СЕТ СН'!$F$24</f>
        <v>2214.4823526099999</v>
      </c>
      <c r="I25" s="36">
        <f>SUMIFS(СВЦЭМ!$D$39:$D$782,СВЦЭМ!$A$39:$A$782,$A25,СВЦЭМ!$B$39:$B$782,I$11)+'СЕТ СН'!$F$14+СВЦЭМ!$D$10+'СЕТ СН'!$F$5-'СЕТ СН'!$F$24</f>
        <v>2226.2440081100003</v>
      </c>
      <c r="J25" s="36">
        <f>SUMIFS(СВЦЭМ!$D$39:$D$782,СВЦЭМ!$A$39:$A$782,$A25,СВЦЭМ!$B$39:$B$782,J$11)+'СЕТ СН'!$F$14+СВЦЭМ!$D$10+'СЕТ СН'!$F$5-'СЕТ СН'!$F$24</f>
        <v>2232.1213589400004</v>
      </c>
      <c r="K25" s="36">
        <f>SUMIFS(СВЦЭМ!$D$39:$D$782,СВЦЭМ!$A$39:$A$782,$A25,СВЦЭМ!$B$39:$B$782,K$11)+'СЕТ СН'!$F$14+СВЦЭМ!$D$10+'СЕТ СН'!$F$5-'СЕТ СН'!$F$24</f>
        <v>2231.8434541400002</v>
      </c>
      <c r="L25" s="36">
        <f>SUMIFS(СВЦЭМ!$D$39:$D$782,СВЦЭМ!$A$39:$A$782,$A25,СВЦЭМ!$B$39:$B$782,L$11)+'СЕТ СН'!$F$14+СВЦЭМ!$D$10+'СЕТ СН'!$F$5-'СЕТ СН'!$F$24</f>
        <v>2240.7898143500001</v>
      </c>
      <c r="M25" s="36">
        <f>SUMIFS(СВЦЭМ!$D$39:$D$782,СВЦЭМ!$A$39:$A$782,$A25,СВЦЭМ!$B$39:$B$782,M$11)+'СЕТ СН'!$F$14+СВЦЭМ!$D$10+'СЕТ СН'!$F$5-'СЕТ СН'!$F$24</f>
        <v>2244.4140650600002</v>
      </c>
      <c r="N25" s="36">
        <f>SUMIFS(СВЦЭМ!$D$39:$D$782,СВЦЭМ!$A$39:$A$782,$A25,СВЦЭМ!$B$39:$B$782,N$11)+'СЕТ СН'!$F$14+СВЦЭМ!$D$10+'СЕТ СН'!$F$5-'СЕТ СН'!$F$24</f>
        <v>2262.8252433900002</v>
      </c>
      <c r="O25" s="36">
        <f>SUMIFS(СВЦЭМ!$D$39:$D$782,СВЦЭМ!$A$39:$A$782,$A25,СВЦЭМ!$B$39:$B$782,O$11)+'СЕТ СН'!$F$14+СВЦЭМ!$D$10+'СЕТ СН'!$F$5-'СЕТ СН'!$F$24</f>
        <v>2274.2085239100002</v>
      </c>
      <c r="P25" s="36">
        <f>SUMIFS(СВЦЭМ!$D$39:$D$782,СВЦЭМ!$A$39:$A$782,$A25,СВЦЭМ!$B$39:$B$782,P$11)+'СЕТ СН'!$F$14+СВЦЭМ!$D$10+'СЕТ СН'!$F$5-'СЕТ СН'!$F$24</f>
        <v>2269.3688618200003</v>
      </c>
      <c r="Q25" s="36">
        <f>SUMIFS(СВЦЭМ!$D$39:$D$782,СВЦЭМ!$A$39:$A$782,$A25,СВЦЭМ!$B$39:$B$782,Q$11)+'СЕТ СН'!$F$14+СВЦЭМ!$D$10+'СЕТ СН'!$F$5-'СЕТ СН'!$F$24</f>
        <v>2276.7452847600002</v>
      </c>
      <c r="R25" s="36">
        <f>SUMIFS(СВЦЭМ!$D$39:$D$782,СВЦЭМ!$A$39:$A$782,$A25,СВЦЭМ!$B$39:$B$782,R$11)+'СЕТ СН'!$F$14+СВЦЭМ!$D$10+'СЕТ СН'!$F$5-'СЕТ СН'!$F$24</f>
        <v>2261.8185355400001</v>
      </c>
      <c r="S25" s="36">
        <f>SUMIFS(СВЦЭМ!$D$39:$D$782,СВЦЭМ!$A$39:$A$782,$A25,СВЦЭМ!$B$39:$B$782,S$11)+'СЕТ СН'!$F$14+СВЦЭМ!$D$10+'СЕТ СН'!$F$5-'СЕТ СН'!$F$24</f>
        <v>2239.94680221</v>
      </c>
      <c r="T25" s="36">
        <f>SUMIFS(СВЦЭМ!$D$39:$D$782,СВЦЭМ!$A$39:$A$782,$A25,СВЦЭМ!$B$39:$B$782,T$11)+'СЕТ СН'!$F$14+СВЦЭМ!$D$10+'СЕТ СН'!$F$5-'СЕТ СН'!$F$24</f>
        <v>2235.2928672799999</v>
      </c>
      <c r="U25" s="36">
        <f>SUMIFS(СВЦЭМ!$D$39:$D$782,СВЦЭМ!$A$39:$A$782,$A25,СВЦЭМ!$B$39:$B$782,U$11)+'СЕТ СН'!$F$14+СВЦЭМ!$D$10+'СЕТ СН'!$F$5-'СЕТ СН'!$F$24</f>
        <v>2248.3227364200002</v>
      </c>
      <c r="V25" s="36">
        <f>SUMIFS(СВЦЭМ!$D$39:$D$782,СВЦЭМ!$A$39:$A$782,$A25,СВЦЭМ!$B$39:$B$782,V$11)+'СЕТ СН'!$F$14+СВЦЭМ!$D$10+'СЕТ СН'!$F$5-'СЕТ СН'!$F$24</f>
        <v>2257.5050890900002</v>
      </c>
      <c r="W25" s="36">
        <f>SUMIFS(СВЦЭМ!$D$39:$D$782,СВЦЭМ!$A$39:$A$782,$A25,СВЦЭМ!$B$39:$B$782,W$11)+'СЕТ СН'!$F$14+СВЦЭМ!$D$10+'СЕТ СН'!$F$5-'СЕТ СН'!$F$24</f>
        <v>2297.4025917400004</v>
      </c>
      <c r="X25" s="36">
        <f>SUMIFS(СВЦЭМ!$D$39:$D$782,СВЦЭМ!$A$39:$A$782,$A25,СВЦЭМ!$B$39:$B$782,X$11)+'СЕТ СН'!$F$14+СВЦЭМ!$D$10+'СЕТ СН'!$F$5-'СЕТ СН'!$F$24</f>
        <v>2291.2450858600005</v>
      </c>
      <c r="Y25" s="36">
        <f>SUMIFS(СВЦЭМ!$D$39:$D$782,СВЦЭМ!$A$39:$A$782,$A25,СВЦЭМ!$B$39:$B$782,Y$11)+'СЕТ СН'!$F$14+СВЦЭМ!$D$10+'СЕТ СН'!$F$5-'СЕТ СН'!$F$24</f>
        <v>2286.6664497500001</v>
      </c>
    </row>
    <row r="26" spans="1:25" ht="15.75" x14ac:dyDescent="0.2">
      <c r="A26" s="35">
        <f t="shared" si="0"/>
        <v>44545</v>
      </c>
      <c r="B26" s="36">
        <f>SUMIFS(СВЦЭМ!$D$39:$D$782,СВЦЭМ!$A$39:$A$782,$A26,СВЦЭМ!$B$39:$B$782,B$11)+'СЕТ СН'!$F$14+СВЦЭМ!$D$10+'СЕТ СН'!$F$5-'СЕТ СН'!$F$24</f>
        <v>2208.2031248700005</v>
      </c>
      <c r="C26" s="36">
        <f>SUMIFS(СВЦЭМ!$D$39:$D$782,СВЦЭМ!$A$39:$A$782,$A26,СВЦЭМ!$B$39:$B$782,C$11)+'СЕТ СН'!$F$14+СВЦЭМ!$D$10+'СЕТ СН'!$F$5-'СЕТ СН'!$F$24</f>
        <v>2219.6213248200002</v>
      </c>
      <c r="D26" s="36">
        <f>SUMIFS(СВЦЭМ!$D$39:$D$782,СВЦЭМ!$A$39:$A$782,$A26,СВЦЭМ!$B$39:$B$782,D$11)+'СЕТ СН'!$F$14+СВЦЭМ!$D$10+'СЕТ СН'!$F$5-'СЕТ СН'!$F$24</f>
        <v>2232.83915196</v>
      </c>
      <c r="E26" s="36">
        <f>SUMIFS(СВЦЭМ!$D$39:$D$782,СВЦЭМ!$A$39:$A$782,$A26,СВЦЭМ!$B$39:$B$782,E$11)+'СЕТ СН'!$F$14+СВЦЭМ!$D$10+'СЕТ СН'!$F$5-'СЕТ СН'!$F$24</f>
        <v>2220.7902650700003</v>
      </c>
      <c r="F26" s="36">
        <f>SUMIFS(СВЦЭМ!$D$39:$D$782,СВЦЭМ!$A$39:$A$782,$A26,СВЦЭМ!$B$39:$B$782,F$11)+'СЕТ СН'!$F$14+СВЦЭМ!$D$10+'СЕТ СН'!$F$5-'СЕТ СН'!$F$24</f>
        <v>2224.99419743</v>
      </c>
      <c r="G26" s="36">
        <f>SUMIFS(СВЦЭМ!$D$39:$D$782,СВЦЭМ!$A$39:$A$782,$A26,СВЦЭМ!$B$39:$B$782,G$11)+'СЕТ СН'!$F$14+СВЦЭМ!$D$10+'СЕТ СН'!$F$5-'СЕТ СН'!$F$24</f>
        <v>2204.61488998</v>
      </c>
      <c r="H26" s="36">
        <f>SUMIFS(СВЦЭМ!$D$39:$D$782,СВЦЭМ!$A$39:$A$782,$A26,СВЦЭМ!$B$39:$B$782,H$11)+'СЕТ СН'!$F$14+СВЦЭМ!$D$10+'СЕТ СН'!$F$5-'СЕТ СН'!$F$24</f>
        <v>2245.3753348099999</v>
      </c>
      <c r="I26" s="36">
        <f>SUMIFS(СВЦЭМ!$D$39:$D$782,СВЦЭМ!$A$39:$A$782,$A26,СВЦЭМ!$B$39:$B$782,I$11)+'СЕТ СН'!$F$14+СВЦЭМ!$D$10+'СЕТ СН'!$F$5-'СЕТ СН'!$F$24</f>
        <v>2310.5651809800002</v>
      </c>
      <c r="J26" s="36">
        <f>SUMIFS(СВЦЭМ!$D$39:$D$782,СВЦЭМ!$A$39:$A$782,$A26,СВЦЭМ!$B$39:$B$782,J$11)+'СЕТ СН'!$F$14+СВЦЭМ!$D$10+'СЕТ СН'!$F$5-'СЕТ СН'!$F$24</f>
        <v>2293.5298467600001</v>
      </c>
      <c r="K26" s="36">
        <f>SUMIFS(СВЦЭМ!$D$39:$D$782,СВЦЭМ!$A$39:$A$782,$A26,СВЦЭМ!$B$39:$B$782,K$11)+'СЕТ СН'!$F$14+СВЦЭМ!$D$10+'СЕТ СН'!$F$5-'СЕТ СН'!$F$24</f>
        <v>2277.4064879400003</v>
      </c>
      <c r="L26" s="36">
        <f>SUMIFS(СВЦЭМ!$D$39:$D$782,СВЦЭМ!$A$39:$A$782,$A26,СВЦЭМ!$B$39:$B$782,L$11)+'СЕТ СН'!$F$14+СВЦЭМ!$D$10+'СЕТ СН'!$F$5-'СЕТ СН'!$F$24</f>
        <v>2281.1957825899999</v>
      </c>
      <c r="M26" s="36">
        <f>SUMIFS(СВЦЭМ!$D$39:$D$782,СВЦЭМ!$A$39:$A$782,$A26,СВЦЭМ!$B$39:$B$782,M$11)+'СЕТ СН'!$F$14+СВЦЭМ!$D$10+'СЕТ СН'!$F$5-'СЕТ СН'!$F$24</f>
        <v>2267.6543811500001</v>
      </c>
      <c r="N26" s="36">
        <f>SUMIFS(СВЦЭМ!$D$39:$D$782,СВЦЭМ!$A$39:$A$782,$A26,СВЦЭМ!$B$39:$B$782,N$11)+'СЕТ СН'!$F$14+СВЦЭМ!$D$10+'СЕТ СН'!$F$5-'СЕТ СН'!$F$24</f>
        <v>2294.2605499000001</v>
      </c>
      <c r="O26" s="36">
        <f>SUMIFS(СВЦЭМ!$D$39:$D$782,СВЦЭМ!$A$39:$A$782,$A26,СВЦЭМ!$B$39:$B$782,O$11)+'СЕТ СН'!$F$14+СВЦЭМ!$D$10+'СЕТ СН'!$F$5-'СЕТ СН'!$F$24</f>
        <v>2369.3312865300004</v>
      </c>
      <c r="P26" s="36">
        <f>SUMIFS(СВЦЭМ!$D$39:$D$782,СВЦЭМ!$A$39:$A$782,$A26,СВЦЭМ!$B$39:$B$782,P$11)+'СЕТ СН'!$F$14+СВЦЭМ!$D$10+'СЕТ СН'!$F$5-'СЕТ СН'!$F$24</f>
        <v>2368.31532874</v>
      </c>
      <c r="Q26" s="36">
        <f>SUMIFS(СВЦЭМ!$D$39:$D$782,СВЦЭМ!$A$39:$A$782,$A26,СВЦЭМ!$B$39:$B$782,Q$11)+'СЕТ СН'!$F$14+СВЦЭМ!$D$10+'СЕТ СН'!$F$5-'СЕТ СН'!$F$24</f>
        <v>2366.3537735</v>
      </c>
      <c r="R26" s="36">
        <f>SUMIFS(СВЦЭМ!$D$39:$D$782,СВЦЭМ!$A$39:$A$782,$A26,СВЦЭМ!$B$39:$B$782,R$11)+'СЕТ СН'!$F$14+СВЦЭМ!$D$10+'СЕТ СН'!$F$5-'СЕТ СН'!$F$24</f>
        <v>2282.3736886000002</v>
      </c>
      <c r="S26" s="36">
        <f>SUMIFS(СВЦЭМ!$D$39:$D$782,СВЦЭМ!$A$39:$A$782,$A26,СВЦЭМ!$B$39:$B$782,S$11)+'СЕТ СН'!$F$14+СВЦЭМ!$D$10+'СЕТ СН'!$F$5-'СЕТ СН'!$F$24</f>
        <v>2250.1202998799999</v>
      </c>
      <c r="T26" s="36">
        <f>SUMIFS(СВЦЭМ!$D$39:$D$782,СВЦЭМ!$A$39:$A$782,$A26,СВЦЭМ!$B$39:$B$782,T$11)+'СЕТ СН'!$F$14+СВЦЭМ!$D$10+'СЕТ СН'!$F$5-'СЕТ СН'!$F$24</f>
        <v>2273.7025786900003</v>
      </c>
      <c r="U26" s="36">
        <f>SUMIFS(СВЦЭМ!$D$39:$D$782,СВЦЭМ!$A$39:$A$782,$A26,СВЦЭМ!$B$39:$B$782,U$11)+'СЕТ СН'!$F$14+СВЦЭМ!$D$10+'СЕТ СН'!$F$5-'СЕТ СН'!$F$24</f>
        <v>2270.5923214300001</v>
      </c>
      <c r="V26" s="36">
        <f>SUMIFS(СВЦЭМ!$D$39:$D$782,СВЦЭМ!$A$39:$A$782,$A26,СВЦЭМ!$B$39:$B$782,V$11)+'СЕТ СН'!$F$14+СВЦЭМ!$D$10+'СЕТ СН'!$F$5-'СЕТ СН'!$F$24</f>
        <v>2277.6269121599998</v>
      </c>
      <c r="W26" s="36">
        <f>SUMIFS(СВЦЭМ!$D$39:$D$782,СВЦЭМ!$A$39:$A$782,$A26,СВЦЭМ!$B$39:$B$782,W$11)+'СЕТ СН'!$F$14+СВЦЭМ!$D$10+'СЕТ СН'!$F$5-'СЕТ СН'!$F$24</f>
        <v>2279.6952744</v>
      </c>
      <c r="X26" s="36">
        <f>SUMIFS(СВЦЭМ!$D$39:$D$782,СВЦЭМ!$A$39:$A$782,$A26,СВЦЭМ!$B$39:$B$782,X$11)+'СЕТ СН'!$F$14+СВЦЭМ!$D$10+'СЕТ СН'!$F$5-'СЕТ СН'!$F$24</f>
        <v>2330.9318941800002</v>
      </c>
      <c r="Y26" s="36">
        <f>SUMIFS(СВЦЭМ!$D$39:$D$782,СВЦЭМ!$A$39:$A$782,$A26,СВЦЭМ!$B$39:$B$782,Y$11)+'СЕТ СН'!$F$14+СВЦЭМ!$D$10+'СЕТ СН'!$F$5-'СЕТ СН'!$F$24</f>
        <v>2314.9235304100002</v>
      </c>
    </row>
    <row r="27" spans="1:25" ht="15.75" x14ac:dyDescent="0.2">
      <c r="A27" s="35">
        <f t="shared" si="0"/>
        <v>44546</v>
      </c>
      <c r="B27" s="36">
        <f>SUMIFS(СВЦЭМ!$D$39:$D$782,СВЦЭМ!$A$39:$A$782,$A27,СВЦЭМ!$B$39:$B$782,B$11)+'СЕТ СН'!$F$14+СВЦЭМ!$D$10+'СЕТ СН'!$F$5-'СЕТ СН'!$F$24</f>
        <v>2316.5629915099998</v>
      </c>
      <c r="C27" s="36">
        <f>SUMIFS(СВЦЭМ!$D$39:$D$782,СВЦЭМ!$A$39:$A$782,$A27,СВЦЭМ!$B$39:$B$782,C$11)+'СЕТ СН'!$F$14+СВЦЭМ!$D$10+'СЕТ СН'!$F$5-'СЕТ СН'!$F$24</f>
        <v>2312.4403181000002</v>
      </c>
      <c r="D27" s="36">
        <f>SUMIFS(СВЦЭМ!$D$39:$D$782,СВЦЭМ!$A$39:$A$782,$A27,СВЦЭМ!$B$39:$B$782,D$11)+'СЕТ СН'!$F$14+СВЦЭМ!$D$10+'СЕТ СН'!$F$5-'СЕТ СН'!$F$24</f>
        <v>2295.32184908</v>
      </c>
      <c r="E27" s="36">
        <f>SUMIFS(СВЦЭМ!$D$39:$D$782,СВЦЭМ!$A$39:$A$782,$A27,СВЦЭМ!$B$39:$B$782,E$11)+'СЕТ СН'!$F$14+СВЦЭМ!$D$10+'СЕТ СН'!$F$5-'СЕТ СН'!$F$24</f>
        <v>2291.2668280900002</v>
      </c>
      <c r="F27" s="36">
        <f>SUMIFS(СВЦЭМ!$D$39:$D$782,СВЦЭМ!$A$39:$A$782,$A27,СВЦЭМ!$B$39:$B$782,F$11)+'СЕТ СН'!$F$14+СВЦЭМ!$D$10+'СЕТ СН'!$F$5-'СЕТ СН'!$F$24</f>
        <v>2291.20797244</v>
      </c>
      <c r="G27" s="36">
        <f>SUMIFS(СВЦЭМ!$D$39:$D$782,СВЦЭМ!$A$39:$A$782,$A27,СВЦЭМ!$B$39:$B$782,G$11)+'СЕТ СН'!$F$14+СВЦЭМ!$D$10+'СЕТ СН'!$F$5-'СЕТ СН'!$F$24</f>
        <v>2255.0941020200003</v>
      </c>
      <c r="H27" s="36">
        <f>SUMIFS(СВЦЭМ!$D$39:$D$782,СВЦЭМ!$A$39:$A$782,$A27,СВЦЭМ!$B$39:$B$782,H$11)+'СЕТ СН'!$F$14+СВЦЭМ!$D$10+'СЕТ СН'!$F$5-'СЕТ СН'!$F$24</f>
        <v>2237.9588928500002</v>
      </c>
      <c r="I27" s="36">
        <f>SUMIFS(СВЦЭМ!$D$39:$D$782,СВЦЭМ!$A$39:$A$782,$A27,СВЦЭМ!$B$39:$B$782,I$11)+'СЕТ СН'!$F$14+СВЦЭМ!$D$10+'СЕТ СН'!$F$5-'СЕТ СН'!$F$24</f>
        <v>2265.3167119400005</v>
      </c>
      <c r="J27" s="36">
        <f>SUMIFS(СВЦЭМ!$D$39:$D$782,СВЦЭМ!$A$39:$A$782,$A27,СВЦЭМ!$B$39:$B$782,J$11)+'СЕТ СН'!$F$14+СВЦЭМ!$D$10+'СЕТ СН'!$F$5-'СЕТ СН'!$F$24</f>
        <v>2272.5641839600003</v>
      </c>
      <c r="K27" s="36">
        <f>SUMIFS(СВЦЭМ!$D$39:$D$782,СВЦЭМ!$A$39:$A$782,$A27,СВЦЭМ!$B$39:$B$782,K$11)+'СЕТ СН'!$F$14+СВЦЭМ!$D$10+'СЕТ СН'!$F$5-'СЕТ СН'!$F$24</f>
        <v>2291.4408701500001</v>
      </c>
      <c r="L27" s="36">
        <f>SUMIFS(СВЦЭМ!$D$39:$D$782,СВЦЭМ!$A$39:$A$782,$A27,СВЦЭМ!$B$39:$B$782,L$11)+'СЕТ СН'!$F$14+СВЦЭМ!$D$10+'СЕТ СН'!$F$5-'СЕТ СН'!$F$24</f>
        <v>2305.7131046200002</v>
      </c>
      <c r="M27" s="36">
        <f>SUMIFS(СВЦЭМ!$D$39:$D$782,СВЦЭМ!$A$39:$A$782,$A27,СВЦЭМ!$B$39:$B$782,M$11)+'СЕТ СН'!$F$14+СВЦЭМ!$D$10+'СЕТ СН'!$F$5-'СЕТ СН'!$F$24</f>
        <v>2303.6264217900002</v>
      </c>
      <c r="N27" s="36">
        <f>SUMIFS(СВЦЭМ!$D$39:$D$782,СВЦЭМ!$A$39:$A$782,$A27,СВЦЭМ!$B$39:$B$782,N$11)+'СЕТ СН'!$F$14+СВЦЭМ!$D$10+'СЕТ СН'!$F$5-'СЕТ СН'!$F$24</f>
        <v>2304.5488764900001</v>
      </c>
      <c r="O27" s="36">
        <f>SUMIFS(СВЦЭМ!$D$39:$D$782,СВЦЭМ!$A$39:$A$782,$A27,СВЦЭМ!$B$39:$B$782,O$11)+'СЕТ СН'!$F$14+СВЦЭМ!$D$10+'СЕТ СН'!$F$5-'СЕТ СН'!$F$24</f>
        <v>2321.2899655300002</v>
      </c>
      <c r="P27" s="36">
        <f>SUMIFS(СВЦЭМ!$D$39:$D$782,СВЦЭМ!$A$39:$A$782,$A27,СВЦЭМ!$B$39:$B$782,P$11)+'СЕТ СН'!$F$14+СВЦЭМ!$D$10+'СЕТ СН'!$F$5-'СЕТ СН'!$F$24</f>
        <v>2343.0538744000005</v>
      </c>
      <c r="Q27" s="36">
        <f>SUMIFS(СВЦЭМ!$D$39:$D$782,СВЦЭМ!$A$39:$A$782,$A27,СВЦЭМ!$B$39:$B$782,Q$11)+'СЕТ СН'!$F$14+СВЦЭМ!$D$10+'СЕТ СН'!$F$5-'СЕТ СН'!$F$24</f>
        <v>2344.6382023599999</v>
      </c>
      <c r="R27" s="36">
        <f>SUMIFS(СВЦЭМ!$D$39:$D$782,СВЦЭМ!$A$39:$A$782,$A27,СВЦЭМ!$B$39:$B$782,R$11)+'СЕТ СН'!$F$14+СВЦЭМ!$D$10+'СЕТ СН'!$F$5-'СЕТ СН'!$F$24</f>
        <v>2345.8503363500004</v>
      </c>
      <c r="S27" s="36">
        <f>SUMIFS(СВЦЭМ!$D$39:$D$782,СВЦЭМ!$A$39:$A$782,$A27,СВЦЭМ!$B$39:$B$782,S$11)+'СЕТ СН'!$F$14+СВЦЭМ!$D$10+'СЕТ СН'!$F$5-'СЕТ СН'!$F$24</f>
        <v>2299.2487074199998</v>
      </c>
      <c r="T27" s="36">
        <f>SUMIFS(СВЦЭМ!$D$39:$D$782,СВЦЭМ!$A$39:$A$782,$A27,СВЦЭМ!$B$39:$B$782,T$11)+'СЕТ СН'!$F$14+СВЦЭМ!$D$10+'СЕТ СН'!$F$5-'СЕТ СН'!$F$24</f>
        <v>2313.8202673700002</v>
      </c>
      <c r="U27" s="36">
        <f>SUMIFS(СВЦЭМ!$D$39:$D$782,СВЦЭМ!$A$39:$A$782,$A27,СВЦЭМ!$B$39:$B$782,U$11)+'СЕТ СН'!$F$14+СВЦЭМ!$D$10+'СЕТ СН'!$F$5-'СЕТ СН'!$F$24</f>
        <v>2296.2348779800004</v>
      </c>
      <c r="V27" s="36">
        <f>SUMIFS(СВЦЭМ!$D$39:$D$782,СВЦЭМ!$A$39:$A$782,$A27,СВЦЭМ!$B$39:$B$782,V$11)+'СЕТ СН'!$F$14+СВЦЭМ!$D$10+'СЕТ СН'!$F$5-'СЕТ СН'!$F$24</f>
        <v>2288.3536390400004</v>
      </c>
      <c r="W27" s="36">
        <f>SUMIFS(СВЦЭМ!$D$39:$D$782,СВЦЭМ!$A$39:$A$782,$A27,СВЦЭМ!$B$39:$B$782,W$11)+'СЕТ СН'!$F$14+СВЦЭМ!$D$10+'СЕТ СН'!$F$5-'СЕТ СН'!$F$24</f>
        <v>2286.0510169700001</v>
      </c>
      <c r="X27" s="36">
        <f>SUMIFS(СВЦЭМ!$D$39:$D$782,СВЦЭМ!$A$39:$A$782,$A27,СВЦЭМ!$B$39:$B$782,X$11)+'СЕТ СН'!$F$14+СВЦЭМ!$D$10+'СЕТ СН'!$F$5-'СЕТ СН'!$F$24</f>
        <v>2331.5166236600003</v>
      </c>
      <c r="Y27" s="36">
        <f>SUMIFS(СВЦЭМ!$D$39:$D$782,СВЦЭМ!$A$39:$A$782,$A27,СВЦЭМ!$B$39:$B$782,Y$11)+'СЕТ СН'!$F$14+СВЦЭМ!$D$10+'СЕТ СН'!$F$5-'СЕТ СН'!$F$24</f>
        <v>2334.7556532899998</v>
      </c>
    </row>
    <row r="28" spans="1:25" ht="15.75" x14ac:dyDescent="0.2">
      <c r="A28" s="35">
        <f t="shared" si="0"/>
        <v>44547</v>
      </c>
      <c r="B28" s="36">
        <f>SUMIFS(СВЦЭМ!$D$39:$D$782,СВЦЭМ!$A$39:$A$782,$A28,СВЦЭМ!$B$39:$B$782,B$11)+'СЕТ СН'!$F$14+СВЦЭМ!$D$10+'СЕТ СН'!$F$5-'СЕТ СН'!$F$24</f>
        <v>2314.5221917500003</v>
      </c>
      <c r="C28" s="36">
        <f>SUMIFS(СВЦЭМ!$D$39:$D$782,СВЦЭМ!$A$39:$A$782,$A28,СВЦЭМ!$B$39:$B$782,C$11)+'СЕТ СН'!$F$14+СВЦЭМ!$D$10+'СЕТ СН'!$F$5-'СЕТ СН'!$F$24</f>
        <v>2313.3612713900002</v>
      </c>
      <c r="D28" s="36">
        <f>SUMIFS(СВЦЭМ!$D$39:$D$782,СВЦЭМ!$A$39:$A$782,$A28,СВЦЭМ!$B$39:$B$782,D$11)+'СЕТ СН'!$F$14+СВЦЭМ!$D$10+'СЕТ СН'!$F$5-'СЕТ СН'!$F$24</f>
        <v>2298.2502502300003</v>
      </c>
      <c r="E28" s="36">
        <f>SUMIFS(СВЦЭМ!$D$39:$D$782,СВЦЭМ!$A$39:$A$782,$A28,СВЦЭМ!$B$39:$B$782,E$11)+'СЕТ СН'!$F$14+СВЦЭМ!$D$10+'СЕТ СН'!$F$5-'СЕТ СН'!$F$24</f>
        <v>2292.9083221999999</v>
      </c>
      <c r="F28" s="36">
        <f>SUMIFS(СВЦЭМ!$D$39:$D$782,СВЦЭМ!$A$39:$A$782,$A28,СВЦЭМ!$B$39:$B$782,F$11)+'СЕТ СН'!$F$14+СВЦЭМ!$D$10+'СЕТ СН'!$F$5-'СЕТ СН'!$F$24</f>
        <v>2294.6950740299999</v>
      </c>
      <c r="G28" s="36">
        <f>SUMIFS(СВЦЭМ!$D$39:$D$782,СВЦЭМ!$A$39:$A$782,$A28,СВЦЭМ!$B$39:$B$782,G$11)+'СЕТ СН'!$F$14+СВЦЭМ!$D$10+'СЕТ СН'!$F$5-'СЕТ СН'!$F$24</f>
        <v>2270.5484203200003</v>
      </c>
      <c r="H28" s="36">
        <f>SUMIFS(СВЦЭМ!$D$39:$D$782,СВЦЭМ!$A$39:$A$782,$A28,СВЦЭМ!$B$39:$B$782,H$11)+'СЕТ СН'!$F$14+СВЦЭМ!$D$10+'СЕТ СН'!$F$5-'СЕТ СН'!$F$24</f>
        <v>2244.5036824300005</v>
      </c>
      <c r="I28" s="36">
        <f>SUMIFS(СВЦЭМ!$D$39:$D$782,СВЦЭМ!$A$39:$A$782,$A28,СВЦЭМ!$B$39:$B$782,I$11)+'СЕТ СН'!$F$14+СВЦЭМ!$D$10+'СЕТ СН'!$F$5-'СЕТ СН'!$F$24</f>
        <v>2244.7297634699999</v>
      </c>
      <c r="J28" s="36">
        <f>SUMIFS(СВЦЭМ!$D$39:$D$782,СВЦЭМ!$A$39:$A$782,$A28,СВЦЭМ!$B$39:$B$782,J$11)+'СЕТ СН'!$F$14+СВЦЭМ!$D$10+'СЕТ СН'!$F$5-'СЕТ СН'!$F$24</f>
        <v>2287.9415447900001</v>
      </c>
      <c r="K28" s="36">
        <f>SUMIFS(СВЦЭМ!$D$39:$D$782,СВЦЭМ!$A$39:$A$782,$A28,СВЦЭМ!$B$39:$B$782,K$11)+'СЕТ СН'!$F$14+СВЦЭМ!$D$10+'СЕТ СН'!$F$5-'СЕТ СН'!$F$24</f>
        <v>2301.3806589700002</v>
      </c>
      <c r="L28" s="36">
        <f>SUMIFS(СВЦЭМ!$D$39:$D$782,СВЦЭМ!$A$39:$A$782,$A28,СВЦЭМ!$B$39:$B$782,L$11)+'СЕТ СН'!$F$14+СВЦЭМ!$D$10+'СЕТ СН'!$F$5-'СЕТ СН'!$F$24</f>
        <v>2296.0303951300002</v>
      </c>
      <c r="M28" s="36">
        <f>SUMIFS(СВЦЭМ!$D$39:$D$782,СВЦЭМ!$A$39:$A$782,$A28,СВЦЭМ!$B$39:$B$782,M$11)+'СЕТ СН'!$F$14+СВЦЭМ!$D$10+'СЕТ СН'!$F$5-'СЕТ СН'!$F$24</f>
        <v>2285.7185806500001</v>
      </c>
      <c r="N28" s="36">
        <f>SUMIFS(СВЦЭМ!$D$39:$D$782,СВЦЭМ!$A$39:$A$782,$A28,СВЦЭМ!$B$39:$B$782,N$11)+'СЕТ СН'!$F$14+СВЦЭМ!$D$10+'СЕТ СН'!$F$5-'СЕТ СН'!$F$24</f>
        <v>2289.1459597000003</v>
      </c>
      <c r="O28" s="36">
        <f>SUMIFS(СВЦЭМ!$D$39:$D$782,СВЦЭМ!$A$39:$A$782,$A28,СВЦЭМ!$B$39:$B$782,O$11)+'СЕТ СН'!$F$14+СВЦЭМ!$D$10+'СЕТ СН'!$F$5-'СЕТ СН'!$F$24</f>
        <v>2291.1626914900003</v>
      </c>
      <c r="P28" s="36">
        <f>SUMIFS(СВЦЭМ!$D$39:$D$782,СВЦЭМ!$A$39:$A$782,$A28,СВЦЭМ!$B$39:$B$782,P$11)+'СЕТ СН'!$F$14+СВЦЭМ!$D$10+'СЕТ СН'!$F$5-'СЕТ СН'!$F$24</f>
        <v>2327.7842427200003</v>
      </c>
      <c r="Q28" s="36">
        <f>SUMIFS(СВЦЭМ!$D$39:$D$782,СВЦЭМ!$A$39:$A$782,$A28,СВЦЭМ!$B$39:$B$782,Q$11)+'СЕТ СН'!$F$14+СВЦЭМ!$D$10+'СЕТ СН'!$F$5-'СЕТ СН'!$F$24</f>
        <v>2318.9388618800003</v>
      </c>
      <c r="R28" s="36">
        <f>SUMIFS(СВЦЭМ!$D$39:$D$782,СВЦЭМ!$A$39:$A$782,$A28,СВЦЭМ!$B$39:$B$782,R$11)+'СЕТ СН'!$F$14+СВЦЭМ!$D$10+'СЕТ СН'!$F$5-'СЕТ СН'!$F$24</f>
        <v>2314.0681482300001</v>
      </c>
      <c r="S28" s="36">
        <f>SUMIFS(СВЦЭМ!$D$39:$D$782,СВЦЭМ!$A$39:$A$782,$A28,СВЦЭМ!$B$39:$B$782,S$11)+'СЕТ СН'!$F$14+СВЦЭМ!$D$10+'СЕТ СН'!$F$5-'СЕТ СН'!$F$24</f>
        <v>2278.9281123199999</v>
      </c>
      <c r="T28" s="36">
        <f>SUMIFS(СВЦЭМ!$D$39:$D$782,СВЦЭМ!$A$39:$A$782,$A28,СВЦЭМ!$B$39:$B$782,T$11)+'СЕТ СН'!$F$14+СВЦЭМ!$D$10+'СЕТ СН'!$F$5-'СЕТ СН'!$F$24</f>
        <v>2298.8903008500001</v>
      </c>
      <c r="U28" s="36">
        <f>SUMIFS(СВЦЭМ!$D$39:$D$782,СВЦЭМ!$A$39:$A$782,$A28,СВЦЭМ!$B$39:$B$782,U$11)+'СЕТ СН'!$F$14+СВЦЭМ!$D$10+'СЕТ СН'!$F$5-'СЕТ СН'!$F$24</f>
        <v>2294.1586938300002</v>
      </c>
      <c r="V28" s="36">
        <f>SUMIFS(СВЦЭМ!$D$39:$D$782,СВЦЭМ!$A$39:$A$782,$A28,СВЦЭМ!$B$39:$B$782,V$11)+'СЕТ СН'!$F$14+СВЦЭМ!$D$10+'СЕТ СН'!$F$5-'СЕТ СН'!$F$24</f>
        <v>2271.2655108700001</v>
      </c>
      <c r="W28" s="36">
        <f>SUMIFS(СВЦЭМ!$D$39:$D$782,СВЦЭМ!$A$39:$A$782,$A28,СВЦЭМ!$B$39:$B$782,W$11)+'СЕТ СН'!$F$14+СВЦЭМ!$D$10+'СЕТ СН'!$F$5-'СЕТ СН'!$F$24</f>
        <v>2291.3744630300002</v>
      </c>
      <c r="X28" s="36">
        <f>SUMIFS(СВЦЭМ!$D$39:$D$782,СВЦЭМ!$A$39:$A$782,$A28,СВЦЭМ!$B$39:$B$782,X$11)+'СЕТ СН'!$F$14+СВЦЭМ!$D$10+'СЕТ СН'!$F$5-'СЕТ СН'!$F$24</f>
        <v>2310.8553368000003</v>
      </c>
      <c r="Y28" s="36">
        <f>SUMIFS(СВЦЭМ!$D$39:$D$782,СВЦЭМ!$A$39:$A$782,$A28,СВЦЭМ!$B$39:$B$782,Y$11)+'СЕТ СН'!$F$14+СВЦЭМ!$D$10+'СЕТ СН'!$F$5-'СЕТ СН'!$F$24</f>
        <v>2301.8239983800004</v>
      </c>
    </row>
    <row r="29" spans="1:25" ht="15.75" x14ac:dyDescent="0.2">
      <c r="A29" s="35">
        <f t="shared" si="0"/>
        <v>44548</v>
      </c>
      <c r="B29" s="36">
        <f>SUMIFS(СВЦЭМ!$D$39:$D$782,СВЦЭМ!$A$39:$A$782,$A29,СВЦЭМ!$B$39:$B$782,B$11)+'СЕТ СН'!$F$14+СВЦЭМ!$D$10+'СЕТ СН'!$F$5-'СЕТ СН'!$F$24</f>
        <v>2308.08553407</v>
      </c>
      <c r="C29" s="36">
        <f>SUMIFS(СВЦЭМ!$D$39:$D$782,СВЦЭМ!$A$39:$A$782,$A29,СВЦЭМ!$B$39:$B$782,C$11)+'СЕТ СН'!$F$14+СВЦЭМ!$D$10+'СЕТ СН'!$F$5-'СЕТ СН'!$F$24</f>
        <v>2338.94174544</v>
      </c>
      <c r="D29" s="36">
        <f>SUMIFS(СВЦЭМ!$D$39:$D$782,СВЦЭМ!$A$39:$A$782,$A29,СВЦЭМ!$B$39:$B$782,D$11)+'СЕТ СН'!$F$14+СВЦЭМ!$D$10+'СЕТ СН'!$F$5-'СЕТ СН'!$F$24</f>
        <v>2357.6389298300001</v>
      </c>
      <c r="E29" s="36">
        <f>SUMIFS(СВЦЭМ!$D$39:$D$782,СВЦЭМ!$A$39:$A$782,$A29,СВЦЭМ!$B$39:$B$782,E$11)+'СЕТ СН'!$F$14+СВЦЭМ!$D$10+'СЕТ СН'!$F$5-'СЕТ СН'!$F$24</f>
        <v>2356.9021814400003</v>
      </c>
      <c r="F29" s="36">
        <f>SUMIFS(СВЦЭМ!$D$39:$D$782,СВЦЭМ!$A$39:$A$782,$A29,СВЦЭМ!$B$39:$B$782,F$11)+'СЕТ СН'!$F$14+СВЦЭМ!$D$10+'СЕТ СН'!$F$5-'СЕТ СН'!$F$24</f>
        <v>2353.45896799</v>
      </c>
      <c r="G29" s="36">
        <f>SUMIFS(СВЦЭМ!$D$39:$D$782,СВЦЭМ!$A$39:$A$782,$A29,СВЦЭМ!$B$39:$B$782,G$11)+'СЕТ СН'!$F$14+СВЦЭМ!$D$10+'СЕТ СН'!$F$5-'СЕТ СН'!$F$24</f>
        <v>2309.6892587100001</v>
      </c>
      <c r="H29" s="36">
        <f>SUMIFS(СВЦЭМ!$D$39:$D$782,СВЦЭМ!$A$39:$A$782,$A29,СВЦЭМ!$B$39:$B$782,H$11)+'СЕТ СН'!$F$14+СВЦЭМ!$D$10+'СЕТ СН'!$F$5-'СЕТ СН'!$F$24</f>
        <v>2270.0950429800005</v>
      </c>
      <c r="I29" s="36">
        <f>SUMIFS(СВЦЭМ!$D$39:$D$782,СВЦЭМ!$A$39:$A$782,$A29,СВЦЭМ!$B$39:$B$782,I$11)+'СЕТ СН'!$F$14+СВЦЭМ!$D$10+'СЕТ СН'!$F$5-'СЕТ СН'!$F$24</f>
        <v>2254.5307414600002</v>
      </c>
      <c r="J29" s="36">
        <f>SUMIFS(СВЦЭМ!$D$39:$D$782,СВЦЭМ!$A$39:$A$782,$A29,СВЦЭМ!$B$39:$B$782,J$11)+'СЕТ СН'!$F$14+СВЦЭМ!$D$10+'СЕТ СН'!$F$5-'СЕТ СН'!$F$24</f>
        <v>2227.8896841900005</v>
      </c>
      <c r="K29" s="36">
        <f>SUMIFS(СВЦЭМ!$D$39:$D$782,СВЦЭМ!$A$39:$A$782,$A29,СВЦЭМ!$B$39:$B$782,K$11)+'СЕТ СН'!$F$14+СВЦЭМ!$D$10+'СЕТ СН'!$F$5-'СЕТ СН'!$F$24</f>
        <v>2262.0035786100002</v>
      </c>
      <c r="L29" s="36">
        <f>SUMIFS(СВЦЭМ!$D$39:$D$782,СВЦЭМ!$A$39:$A$782,$A29,СВЦЭМ!$B$39:$B$782,L$11)+'СЕТ СН'!$F$14+СВЦЭМ!$D$10+'СЕТ СН'!$F$5-'СЕТ СН'!$F$24</f>
        <v>2264.5762729400003</v>
      </c>
      <c r="M29" s="36">
        <f>SUMIFS(СВЦЭМ!$D$39:$D$782,СВЦЭМ!$A$39:$A$782,$A29,СВЦЭМ!$B$39:$B$782,M$11)+'СЕТ СН'!$F$14+СВЦЭМ!$D$10+'СЕТ СН'!$F$5-'СЕТ СН'!$F$24</f>
        <v>2249.8157762800001</v>
      </c>
      <c r="N29" s="36">
        <f>SUMIFS(СВЦЭМ!$D$39:$D$782,СВЦЭМ!$A$39:$A$782,$A29,СВЦЭМ!$B$39:$B$782,N$11)+'СЕТ СН'!$F$14+СВЦЭМ!$D$10+'СЕТ СН'!$F$5-'СЕТ СН'!$F$24</f>
        <v>2249.0792961300003</v>
      </c>
      <c r="O29" s="36">
        <f>SUMIFS(СВЦЭМ!$D$39:$D$782,СВЦЭМ!$A$39:$A$782,$A29,СВЦЭМ!$B$39:$B$782,O$11)+'СЕТ СН'!$F$14+СВЦЭМ!$D$10+'СЕТ СН'!$F$5-'СЕТ СН'!$F$24</f>
        <v>2266.51326479</v>
      </c>
      <c r="P29" s="36">
        <f>SUMIFS(СВЦЭМ!$D$39:$D$782,СВЦЭМ!$A$39:$A$782,$A29,СВЦЭМ!$B$39:$B$782,P$11)+'СЕТ СН'!$F$14+СВЦЭМ!$D$10+'СЕТ СН'!$F$5-'СЕТ СН'!$F$24</f>
        <v>2299.8134335300001</v>
      </c>
      <c r="Q29" s="36">
        <f>SUMIFS(СВЦЭМ!$D$39:$D$782,СВЦЭМ!$A$39:$A$782,$A29,СВЦЭМ!$B$39:$B$782,Q$11)+'СЕТ СН'!$F$14+СВЦЭМ!$D$10+'СЕТ СН'!$F$5-'СЕТ СН'!$F$24</f>
        <v>2305.7428814600003</v>
      </c>
      <c r="R29" s="36">
        <f>SUMIFS(СВЦЭМ!$D$39:$D$782,СВЦЭМ!$A$39:$A$782,$A29,СВЦЭМ!$B$39:$B$782,R$11)+'СЕТ СН'!$F$14+СВЦЭМ!$D$10+'СЕТ СН'!$F$5-'СЕТ СН'!$F$24</f>
        <v>2293.1826015699999</v>
      </c>
      <c r="S29" s="36">
        <f>SUMIFS(СВЦЭМ!$D$39:$D$782,СВЦЭМ!$A$39:$A$782,$A29,СВЦЭМ!$B$39:$B$782,S$11)+'СЕТ СН'!$F$14+СВЦЭМ!$D$10+'СЕТ СН'!$F$5-'СЕТ СН'!$F$24</f>
        <v>2262.5458501000003</v>
      </c>
      <c r="T29" s="36">
        <f>SUMIFS(СВЦЭМ!$D$39:$D$782,СВЦЭМ!$A$39:$A$782,$A29,СВЦЭМ!$B$39:$B$782,T$11)+'СЕТ СН'!$F$14+СВЦЭМ!$D$10+'СЕТ СН'!$F$5-'СЕТ СН'!$F$24</f>
        <v>2254.9134233900004</v>
      </c>
      <c r="U29" s="36">
        <f>SUMIFS(СВЦЭМ!$D$39:$D$782,СВЦЭМ!$A$39:$A$782,$A29,СВЦЭМ!$B$39:$B$782,U$11)+'СЕТ СН'!$F$14+СВЦЭМ!$D$10+'СЕТ СН'!$F$5-'СЕТ СН'!$F$24</f>
        <v>2256.2505234700002</v>
      </c>
      <c r="V29" s="36">
        <f>SUMIFS(СВЦЭМ!$D$39:$D$782,СВЦЭМ!$A$39:$A$782,$A29,СВЦЭМ!$B$39:$B$782,V$11)+'СЕТ СН'!$F$14+СВЦЭМ!$D$10+'СЕТ СН'!$F$5-'СЕТ СН'!$F$24</f>
        <v>2256.2873563700005</v>
      </c>
      <c r="W29" s="36">
        <f>SUMIFS(СВЦЭМ!$D$39:$D$782,СВЦЭМ!$A$39:$A$782,$A29,СВЦЭМ!$B$39:$B$782,W$11)+'СЕТ СН'!$F$14+СВЦЭМ!$D$10+'СЕТ СН'!$F$5-'СЕТ СН'!$F$24</f>
        <v>2276.97759898</v>
      </c>
      <c r="X29" s="36">
        <f>SUMIFS(СВЦЭМ!$D$39:$D$782,СВЦЭМ!$A$39:$A$782,$A29,СВЦЭМ!$B$39:$B$782,X$11)+'СЕТ СН'!$F$14+СВЦЭМ!$D$10+'СЕТ СН'!$F$5-'СЕТ СН'!$F$24</f>
        <v>2296.5351752800002</v>
      </c>
      <c r="Y29" s="36">
        <f>SUMIFS(СВЦЭМ!$D$39:$D$782,СВЦЭМ!$A$39:$A$782,$A29,СВЦЭМ!$B$39:$B$782,Y$11)+'СЕТ СН'!$F$14+СВЦЭМ!$D$10+'СЕТ СН'!$F$5-'СЕТ СН'!$F$24</f>
        <v>2315.9701096400004</v>
      </c>
    </row>
    <row r="30" spans="1:25" ht="15.75" x14ac:dyDescent="0.2">
      <c r="A30" s="35">
        <f t="shared" si="0"/>
        <v>44549</v>
      </c>
      <c r="B30" s="36">
        <f>SUMIFS(СВЦЭМ!$D$39:$D$782,СВЦЭМ!$A$39:$A$782,$A30,СВЦЭМ!$B$39:$B$782,B$11)+'СЕТ СН'!$F$14+СВЦЭМ!$D$10+'СЕТ СН'!$F$5-'СЕТ СН'!$F$24</f>
        <v>2272.2809959200004</v>
      </c>
      <c r="C30" s="36">
        <f>SUMIFS(СВЦЭМ!$D$39:$D$782,СВЦЭМ!$A$39:$A$782,$A30,СВЦЭМ!$B$39:$B$782,C$11)+'СЕТ СН'!$F$14+СВЦЭМ!$D$10+'СЕТ СН'!$F$5-'СЕТ СН'!$F$24</f>
        <v>2278.3070994899999</v>
      </c>
      <c r="D30" s="36">
        <f>SUMIFS(СВЦЭМ!$D$39:$D$782,СВЦЭМ!$A$39:$A$782,$A30,СВЦЭМ!$B$39:$B$782,D$11)+'СЕТ СН'!$F$14+СВЦЭМ!$D$10+'СЕТ СН'!$F$5-'СЕТ СН'!$F$24</f>
        <v>2314.4770771399999</v>
      </c>
      <c r="E30" s="36">
        <f>SUMIFS(СВЦЭМ!$D$39:$D$782,СВЦЭМ!$A$39:$A$782,$A30,СВЦЭМ!$B$39:$B$782,E$11)+'СЕТ СН'!$F$14+СВЦЭМ!$D$10+'СЕТ СН'!$F$5-'СЕТ СН'!$F$24</f>
        <v>2323.1814088199999</v>
      </c>
      <c r="F30" s="36">
        <f>SUMIFS(СВЦЭМ!$D$39:$D$782,СВЦЭМ!$A$39:$A$782,$A30,СВЦЭМ!$B$39:$B$782,F$11)+'СЕТ СН'!$F$14+СВЦЭМ!$D$10+'СЕТ СН'!$F$5-'СЕТ СН'!$F$24</f>
        <v>2311.0760004000003</v>
      </c>
      <c r="G30" s="36">
        <f>SUMIFS(СВЦЭМ!$D$39:$D$782,СВЦЭМ!$A$39:$A$782,$A30,СВЦЭМ!$B$39:$B$782,G$11)+'СЕТ СН'!$F$14+СВЦЭМ!$D$10+'СЕТ СН'!$F$5-'СЕТ СН'!$F$24</f>
        <v>2301.7947829100003</v>
      </c>
      <c r="H30" s="36">
        <f>SUMIFS(СВЦЭМ!$D$39:$D$782,СВЦЭМ!$A$39:$A$782,$A30,СВЦЭМ!$B$39:$B$782,H$11)+'СЕТ СН'!$F$14+СВЦЭМ!$D$10+'СЕТ СН'!$F$5-'СЕТ СН'!$F$24</f>
        <v>2278.7700977600002</v>
      </c>
      <c r="I30" s="36">
        <f>SUMIFS(СВЦЭМ!$D$39:$D$782,СВЦЭМ!$A$39:$A$782,$A30,СВЦЭМ!$B$39:$B$782,I$11)+'СЕТ СН'!$F$14+СВЦЭМ!$D$10+'СЕТ СН'!$F$5-'СЕТ СН'!$F$24</f>
        <v>2271.1821830700001</v>
      </c>
      <c r="J30" s="36">
        <f>SUMIFS(СВЦЭМ!$D$39:$D$782,СВЦЭМ!$A$39:$A$782,$A30,СВЦЭМ!$B$39:$B$782,J$11)+'СЕТ СН'!$F$14+СВЦЭМ!$D$10+'СЕТ СН'!$F$5-'СЕТ СН'!$F$24</f>
        <v>2256.3131214900004</v>
      </c>
      <c r="K30" s="36">
        <f>SUMIFS(СВЦЭМ!$D$39:$D$782,СВЦЭМ!$A$39:$A$782,$A30,СВЦЭМ!$B$39:$B$782,K$11)+'СЕТ СН'!$F$14+СВЦЭМ!$D$10+'СЕТ СН'!$F$5-'СЕТ СН'!$F$24</f>
        <v>2247.4062393100003</v>
      </c>
      <c r="L30" s="36">
        <f>SUMIFS(СВЦЭМ!$D$39:$D$782,СВЦЭМ!$A$39:$A$782,$A30,СВЦЭМ!$B$39:$B$782,L$11)+'СЕТ СН'!$F$14+СВЦЭМ!$D$10+'СЕТ СН'!$F$5-'СЕТ СН'!$F$24</f>
        <v>2253.64930121</v>
      </c>
      <c r="M30" s="36">
        <f>SUMIFS(СВЦЭМ!$D$39:$D$782,СВЦЭМ!$A$39:$A$782,$A30,СВЦЭМ!$B$39:$B$782,M$11)+'СЕТ СН'!$F$14+СВЦЭМ!$D$10+'СЕТ СН'!$F$5-'СЕТ СН'!$F$24</f>
        <v>2244.9230141000003</v>
      </c>
      <c r="N30" s="36">
        <f>SUMIFS(СВЦЭМ!$D$39:$D$782,СВЦЭМ!$A$39:$A$782,$A30,СВЦЭМ!$B$39:$B$782,N$11)+'СЕТ СН'!$F$14+СВЦЭМ!$D$10+'СЕТ СН'!$F$5-'СЕТ СН'!$F$24</f>
        <v>2242.0952614000003</v>
      </c>
      <c r="O30" s="36">
        <f>SUMIFS(СВЦЭМ!$D$39:$D$782,СВЦЭМ!$A$39:$A$782,$A30,СВЦЭМ!$B$39:$B$782,O$11)+'СЕТ СН'!$F$14+СВЦЭМ!$D$10+'СЕТ СН'!$F$5-'СЕТ СН'!$F$24</f>
        <v>2262.3513535000002</v>
      </c>
      <c r="P30" s="36">
        <f>SUMIFS(СВЦЭМ!$D$39:$D$782,СВЦЭМ!$A$39:$A$782,$A30,СВЦЭМ!$B$39:$B$782,P$11)+'СЕТ СН'!$F$14+СВЦЭМ!$D$10+'СЕТ СН'!$F$5-'СЕТ СН'!$F$24</f>
        <v>2280.9945138399999</v>
      </c>
      <c r="Q30" s="36">
        <f>SUMIFS(СВЦЭМ!$D$39:$D$782,СВЦЭМ!$A$39:$A$782,$A30,СВЦЭМ!$B$39:$B$782,Q$11)+'СЕТ СН'!$F$14+СВЦЭМ!$D$10+'СЕТ СН'!$F$5-'СЕТ СН'!$F$24</f>
        <v>2279.8673421200001</v>
      </c>
      <c r="R30" s="36">
        <f>SUMIFS(СВЦЭМ!$D$39:$D$782,СВЦЭМ!$A$39:$A$782,$A30,СВЦЭМ!$B$39:$B$782,R$11)+'СЕТ СН'!$F$14+СВЦЭМ!$D$10+'СЕТ СН'!$F$5-'СЕТ СН'!$F$24</f>
        <v>2261.7880686900003</v>
      </c>
      <c r="S30" s="36">
        <f>SUMIFS(СВЦЭМ!$D$39:$D$782,СВЦЭМ!$A$39:$A$782,$A30,СВЦЭМ!$B$39:$B$782,S$11)+'СЕТ СН'!$F$14+СВЦЭМ!$D$10+'СЕТ СН'!$F$5-'СЕТ СН'!$F$24</f>
        <v>2240.6058897299999</v>
      </c>
      <c r="T30" s="36">
        <f>SUMIFS(СВЦЭМ!$D$39:$D$782,СВЦЭМ!$A$39:$A$782,$A30,СВЦЭМ!$B$39:$B$782,T$11)+'СЕТ СН'!$F$14+СВЦЭМ!$D$10+'СЕТ СН'!$F$5-'СЕТ СН'!$F$24</f>
        <v>2240.8623969500004</v>
      </c>
      <c r="U30" s="36">
        <f>SUMIFS(СВЦЭМ!$D$39:$D$782,СВЦЭМ!$A$39:$A$782,$A30,СВЦЭМ!$B$39:$B$782,U$11)+'СЕТ СН'!$F$14+СВЦЭМ!$D$10+'СЕТ СН'!$F$5-'СЕТ СН'!$F$24</f>
        <v>2242.1431724499998</v>
      </c>
      <c r="V30" s="36">
        <f>SUMIFS(СВЦЭМ!$D$39:$D$782,СВЦЭМ!$A$39:$A$782,$A30,СВЦЭМ!$B$39:$B$782,V$11)+'СЕТ СН'!$F$14+СВЦЭМ!$D$10+'СЕТ СН'!$F$5-'СЕТ СН'!$F$24</f>
        <v>2248.0038173299999</v>
      </c>
      <c r="W30" s="36">
        <f>SUMIFS(СВЦЭМ!$D$39:$D$782,СВЦЭМ!$A$39:$A$782,$A30,СВЦЭМ!$B$39:$B$782,W$11)+'СЕТ СН'!$F$14+СВЦЭМ!$D$10+'СЕТ СН'!$F$5-'СЕТ СН'!$F$24</f>
        <v>2268.8896845700001</v>
      </c>
      <c r="X30" s="36">
        <f>SUMIFS(СВЦЭМ!$D$39:$D$782,СВЦЭМ!$A$39:$A$782,$A30,СВЦЭМ!$B$39:$B$782,X$11)+'СЕТ СН'!$F$14+СВЦЭМ!$D$10+'СЕТ СН'!$F$5-'СЕТ СН'!$F$24</f>
        <v>2292.1382485700001</v>
      </c>
      <c r="Y30" s="36">
        <f>SUMIFS(СВЦЭМ!$D$39:$D$782,СВЦЭМ!$A$39:$A$782,$A30,СВЦЭМ!$B$39:$B$782,Y$11)+'СЕТ СН'!$F$14+СВЦЭМ!$D$10+'СЕТ СН'!$F$5-'СЕТ СН'!$F$24</f>
        <v>2309.3129179300004</v>
      </c>
    </row>
    <row r="31" spans="1:25" ht="15.75" x14ac:dyDescent="0.2">
      <c r="A31" s="35">
        <f t="shared" si="0"/>
        <v>44550</v>
      </c>
      <c r="B31" s="36">
        <f>SUMIFS(СВЦЭМ!$D$39:$D$782,СВЦЭМ!$A$39:$A$782,$A31,СВЦЭМ!$B$39:$B$782,B$11)+'СЕТ СН'!$F$14+СВЦЭМ!$D$10+'СЕТ СН'!$F$5-'СЕТ СН'!$F$24</f>
        <v>2317.6198231900003</v>
      </c>
      <c r="C31" s="36">
        <f>SUMIFS(СВЦЭМ!$D$39:$D$782,СВЦЭМ!$A$39:$A$782,$A31,СВЦЭМ!$B$39:$B$782,C$11)+'СЕТ СН'!$F$14+СВЦЭМ!$D$10+'СЕТ СН'!$F$5-'СЕТ СН'!$F$24</f>
        <v>2317.50592951</v>
      </c>
      <c r="D31" s="36">
        <f>SUMIFS(СВЦЭМ!$D$39:$D$782,СВЦЭМ!$A$39:$A$782,$A31,СВЦЭМ!$B$39:$B$782,D$11)+'СЕТ СН'!$F$14+СВЦЭМ!$D$10+'СЕТ СН'!$F$5-'СЕТ СН'!$F$24</f>
        <v>2323.57633532</v>
      </c>
      <c r="E31" s="36">
        <f>SUMIFS(СВЦЭМ!$D$39:$D$782,СВЦЭМ!$A$39:$A$782,$A31,СВЦЭМ!$B$39:$B$782,E$11)+'СЕТ СН'!$F$14+СВЦЭМ!$D$10+'СЕТ СН'!$F$5-'СЕТ СН'!$F$24</f>
        <v>2329.17228746</v>
      </c>
      <c r="F31" s="36">
        <f>SUMIFS(СВЦЭМ!$D$39:$D$782,СВЦЭМ!$A$39:$A$782,$A31,СВЦЭМ!$B$39:$B$782,F$11)+'СЕТ СН'!$F$14+СВЦЭМ!$D$10+'СЕТ СН'!$F$5-'СЕТ СН'!$F$24</f>
        <v>2320.5274671300003</v>
      </c>
      <c r="G31" s="36">
        <f>SUMIFS(СВЦЭМ!$D$39:$D$782,СВЦЭМ!$A$39:$A$782,$A31,СВЦЭМ!$B$39:$B$782,G$11)+'СЕТ СН'!$F$14+СВЦЭМ!$D$10+'СЕТ СН'!$F$5-'СЕТ СН'!$F$24</f>
        <v>2299.1410272900002</v>
      </c>
      <c r="H31" s="36">
        <f>SUMIFS(СВЦЭМ!$D$39:$D$782,СВЦЭМ!$A$39:$A$782,$A31,СВЦЭМ!$B$39:$B$782,H$11)+'СЕТ СН'!$F$14+СВЦЭМ!$D$10+'СЕТ СН'!$F$5-'СЕТ СН'!$F$24</f>
        <v>2251.6081748100005</v>
      </c>
      <c r="I31" s="36">
        <f>SUMIFS(СВЦЭМ!$D$39:$D$782,СВЦЭМ!$A$39:$A$782,$A31,СВЦЭМ!$B$39:$B$782,I$11)+'СЕТ СН'!$F$14+СВЦЭМ!$D$10+'СЕТ СН'!$F$5-'СЕТ СН'!$F$24</f>
        <v>2257.6144978600005</v>
      </c>
      <c r="J31" s="36">
        <f>SUMIFS(СВЦЭМ!$D$39:$D$782,СВЦЭМ!$A$39:$A$782,$A31,СВЦЭМ!$B$39:$B$782,J$11)+'СЕТ СН'!$F$14+СВЦЭМ!$D$10+'СЕТ СН'!$F$5-'СЕТ СН'!$F$24</f>
        <v>2271.0905015300004</v>
      </c>
      <c r="K31" s="36">
        <f>SUMIFS(СВЦЭМ!$D$39:$D$782,СВЦЭМ!$A$39:$A$782,$A31,СВЦЭМ!$B$39:$B$782,K$11)+'СЕТ СН'!$F$14+СВЦЭМ!$D$10+'СЕТ СН'!$F$5-'СЕТ СН'!$F$24</f>
        <v>2274.2202782000004</v>
      </c>
      <c r="L31" s="36">
        <f>SUMIFS(СВЦЭМ!$D$39:$D$782,СВЦЭМ!$A$39:$A$782,$A31,СВЦЭМ!$B$39:$B$782,L$11)+'СЕТ СН'!$F$14+СВЦЭМ!$D$10+'СЕТ СН'!$F$5-'СЕТ СН'!$F$24</f>
        <v>2283.7477726699999</v>
      </c>
      <c r="M31" s="36">
        <f>SUMIFS(СВЦЭМ!$D$39:$D$782,СВЦЭМ!$A$39:$A$782,$A31,СВЦЭМ!$B$39:$B$782,M$11)+'СЕТ СН'!$F$14+СВЦЭМ!$D$10+'СЕТ СН'!$F$5-'СЕТ СН'!$F$24</f>
        <v>2284.1325081300001</v>
      </c>
      <c r="N31" s="36">
        <f>SUMIFS(СВЦЭМ!$D$39:$D$782,СВЦЭМ!$A$39:$A$782,$A31,СВЦЭМ!$B$39:$B$782,N$11)+'СЕТ СН'!$F$14+СВЦЭМ!$D$10+'СЕТ СН'!$F$5-'СЕТ СН'!$F$24</f>
        <v>2279.6655483000004</v>
      </c>
      <c r="O31" s="36">
        <f>SUMIFS(СВЦЭМ!$D$39:$D$782,СВЦЭМ!$A$39:$A$782,$A31,СВЦЭМ!$B$39:$B$782,O$11)+'СЕТ СН'!$F$14+СВЦЭМ!$D$10+'СЕТ СН'!$F$5-'СЕТ СН'!$F$24</f>
        <v>2288.2054744500001</v>
      </c>
      <c r="P31" s="36">
        <f>SUMIFS(СВЦЭМ!$D$39:$D$782,СВЦЭМ!$A$39:$A$782,$A31,СВЦЭМ!$B$39:$B$782,P$11)+'СЕТ СН'!$F$14+СВЦЭМ!$D$10+'СЕТ СН'!$F$5-'СЕТ СН'!$F$24</f>
        <v>2289.5274152400002</v>
      </c>
      <c r="Q31" s="36">
        <f>SUMIFS(СВЦЭМ!$D$39:$D$782,СВЦЭМ!$A$39:$A$782,$A31,СВЦЭМ!$B$39:$B$782,Q$11)+'СЕТ СН'!$F$14+СВЦЭМ!$D$10+'СЕТ СН'!$F$5-'СЕТ СН'!$F$24</f>
        <v>2275.9506238700001</v>
      </c>
      <c r="R31" s="36">
        <f>SUMIFS(СВЦЭМ!$D$39:$D$782,СВЦЭМ!$A$39:$A$782,$A31,СВЦЭМ!$B$39:$B$782,R$11)+'СЕТ СН'!$F$14+СВЦЭМ!$D$10+'СЕТ СН'!$F$5-'СЕТ СН'!$F$24</f>
        <v>2257.5823626600004</v>
      </c>
      <c r="S31" s="36">
        <f>SUMIFS(СВЦЭМ!$D$39:$D$782,СВЦЭМ!$A$39:$A$782,$A31,СВЦЭМ!$B$39:$B$782,S$11)+'СЕТ СН'!$F$14+СВЦЭМ!$D$10+'СЕТ СН'!$F$5-'СЕТ СН'!$F$24</f>
        <v>2273.5119834400002</v>
      </c>
      <c r="T31" s="36">
        <f>SUMIFS(СВЦЭМ!$D$39:$D$782,СВЦЭМ!$A$39:$A$782,$A31,СВЦЭМ!$B$39:$B$782,T$11)+'СЕТ СН'!$F$14+СВЦЭМ!$D$10+'СЕТ СН'!$F$5-'СЕТ СН'!$F$24</f>
        <v>2276.0464939100002</v>
      </c>
      <c r="U31" s="36">
        <f>SUMIFS(СВЦЭМ!$D$39:$D$782,СВЦЭМ!$A$39:$A$782,$A31,СВЦЭМ!$B$39:$B$782,U$11)+'СЕТ СН'!$F$14+СВЦЭМ!$D$10+'СЕТ СН'!$F$5-'СЕТ СН'!$F$24</f>
        <v>2279.8138771800004</v>
      </c>
      <c r="V31" s="36">
        <f>SUMIFS(СВЦЭМ!$D$39:$D$782,СВЦЭМ!$A$39:$A$782,$A31,СВЦЭМ!$B$39:$B$782,V$11)+'СЕТ СН'!$F$14+СВЦЭМ!$D$10+'СЕТ СН'!$F$5-'СЕТ СН'!$F$24</f>
        <v>2282.4065969700005</v>
      </c>
      <c r="W31" s="36">
        <f>SUMIFS(СВЦЭМ!$D$39:$D$782,СВЦЭМ!$A$39:$A$782,$A31,СВЦЭМ!$B$39:$B$782,W$11)+'СЕТ СН'!$F$14+СВЦЭМ!$D$10+'СЕТ СН'!$F$5-'СЕТ СН'!$F$24</f>
        <v>2293.3889025300005</v>
      </c>
      <c r="X31" s="36">
        <f>SUMIFS(СВЦЭМ!$D$39:$D$782,СВЦЭМ!$A$39:$A$782,$A31,СВЦЭМ!$B$39:$B$782,X$11)+'СЕТ СН'!$F$14+СВЦЭМ!$D$10+'СЕТ СН'!$F$5-'СЕТ СН'!$F$24</f>
        <v>2355.1937259900001</v>
      </c>
      <c r="Y31" s="36">
        <f>SUMIFS(СВЦЭМ!$D$39:$D$782,СВЦЭМ!$A$39:$A$782,$A31,СВЦЭМ!$B$39:$B$782,Y$11)+'СЕТ СН'!$F$14+СВЦЭМ!$D$10+'СЕТ СН'!$F$5-'СЕТ СН'!$F$24</f>
        <v>2348.5764466600003</v>
      </c>
    </row>
    <row r="32" spans="1:25" ht="15.75" x14ac:dyDescent="0.2">
      <c r="A32" s="35">
        <f t="shared" si="0"/>
        <v>44551</v>
      </c>
      <c r="B32" s="36">
        <f>SUMIFS(СВЦЭМ!$D$39:$D$782,СВЦЭМ!$A$39:$A$782,$A32,СВЦЭМ!$B$39:$B$782,B$11)+'СЕТ СН'!$F$14+СВЦЭМ!$D$10+'СЕТ СН'!$F$5-'СЕТ СН'!$F$24</f>
        <v>2330.70849757</v>
      </c>
      <c r="C32" s="36">
        <f>SUMIFS(СВЦЭМ!$D$39:$D$782,СВЦЭМ!$A$39:$A$782,$A32,СВЦЭМ!$B$39:$B$782,C$11)+'СЕТ СН'!$F$14+СВЦЭМ!$D$10+'СЕТ СН'!$F$5-'СЕТ СН'!$F$24</f>
        <v>2320.0761868899999</v>
      </c>
      <c r="D32" s="36">
        <f>SUMIFS(СВЦЭМ!$D$39:$D$782,СВЦЭМ!$A$39:$A$782,$A32,СВЦЭМ!$B$39:$B$782,D$11)+'СЕТ СН'!$F$14+СВЦЭМ!$D$10+'СЕТ СН'!$F$5-'СЕТ СН'!$F$24</f>
        <v>2314.6130619400001</v>
      </c>
      <c r="E32" s="36">
        <f>SUMIFS(СВЦЭМ!$D$39:$D$782,СВЦЭМ!$A$39:$A$782,$A32,СВЦЭМ!$B$39:$B$782,E$11)+'СЕТ СН'!$F$14+СВЦЭМ!$D$10+'СЕТ СН'!$F$5-'СЕТ СН'!$F$24</f>
        <v>2266.1544383999999</v>
      </c>
      <c r="F32" s="36">
        <f>SUMIFS(СВЦЭМ!$D$39:$D$782,СВЦЭМ!$A$39:$A$782,$A32,СВЦЭМ!$B$39:$B$782,F$11)+'СЕТ СН'!$F$14+СВЦЭМ!$D$10+'СЕТ СН'!$F$5-'СЕТ СН'!$F$24</f>
        <v>2270.7666804999999</v>
      </c>
      <c r="G32" s="36">
        <f>SUMIFS(СВЦЭМ!$D$39:$D$782,СВЦЭМ!$A$39:$A$782,$A32,СВЦЭМ!$B$39:$B$782,G$11)+'СЕТ СН'!$F$14+СВЦЭМ!$D$10+'СЕТ СН'!$F$5-'СЕТ СН'!$F$24</f>
        <v>2242.84432552</v>
      </c>
      <c r="H32" s="36">
        <f>SUMIFS(СВЦЭМ!$D$39:$D$782,СВЦЭМ!$A$39:$A$782,$A32,СВЦЭМ!$B$39:$B$782,H$11)+'СЕТ СН'!$F$14+СВЦЭМ!$D$10+'СЕТ СН'!$F$5-'СЕТ СН'!$F$24</f>
        <v>2208.6162193200003</v>
      </c>
      <c r="I32" s="36">
        <f>SUMIFS(СВЦЭМ!$D$39:$D$782,СВЦЭМ!$A$39:$A$782,$A32,СВЦЭМ!$B$39:$B$782,I$11)+'СЕТ СН'!$F$14+СВЦЭМ!$D$10+'СЕТ СН'!$F$5-'СЕТ СН'!$F$24</f>
        <v>2247.32731083</v>
      </c>
      <c r="J32" s="36">
        <f>SUMIFS(СВЦЭМ!$D$39:$D$782,СВЦЭМ!$A$39:$A$782,$A32,СВЦЭМ!$B$39:$B$782,J$11)+'СЕТ СН'!$F$14+СВЦЭМ!$D$10+'СЕТ СН'!$F$5-'СЕТ СН'!$F$24</f>
        <v>2252.9997749800004</v>
      </c>
      <c r="K32" s="36">
        <f>SUMIFS(СВЦЭМ!$D$39:$D$782,СВЦЭМ!$A$39:$A$782,$A32,СВЦЭМ!$B$39:$B$782,K$11)+'СЕТ СН'!$F$14+СВЦЭМ!$D$10+'СЕТ СН'!$F$5-'СЕТ СН'!$F$24</f>
        <v>2214.6904350800005</v>
      </c>
      <c r="L32" s="36">
        <f>SUMIFS(СВЦЭМ!$D$39:$D$782,СВЦЭМ!$A$39:$A$782,$A32,СВЦЭМ!$B$39:$B$782,L$11)+'СЕТ СН'!$F$14+СВЦЭМ!$D$10+'СЕТ СН'!$F$5-'СЕТ СН'!$F$24</f>
        <v>2222.9654786700003</v>
      </c>
      <c r="M32" s="36">
        <f>SUMIFS(СВЦЭМ!$D$39:$D$782,СВЦЭМ!$A$39:$A$782,$A32,СВЦЭМ!$B$39:$B$782,M$11)+'СЕТ СН'!$F$14+СВЦЭМ!$D$10+'СЕТ СН'!$F$5-'СЕТ СН'!$F$24</f>
        <v>2276.5270192100002</v>
      </c>
      <c r="N32" s="36">
        <f>SUMIFS(СВЦЭМ!$D$39:$D$782,СВЦЭМ!$A$39:$A$782,$A32,СВЦЭМ!$B$39:$B$782,N$11)+'СЕТ СН'!$F$14+СВЦЭМ!$D$10+'СЕТ СН'!$F$5-'СЕТ СН'!$F$24</f>
        <v>2286.3024027300003</v>
      </c>
      <c r="O32" s="36">
        <f>SUMIFS(СВЦЭМ!$D$39:$D$782,СВЦЭМ!$A$39:$A$782,$A32,СВЦЭМ!$B$39:$B$782,O$11)+'СЕТ СН'!$F$14+СВЦЭМ!$D$10+'СЕТ СН'!$F$5-'СЕТ СН'!$F$24</f>
        <v>2294.3459070400004</v>
      </c>
      <c r="P32" s="36">
        <f>SUMIFS(СВЦЭМ!$D$39:$D$782,СВЦЭМ!$A$39:$A$782,$A32,СВЦЭМ!$B$39:$B$782,P$11)+'СЕТ СН'!$F$14+СВЦЭМ!$D$10+'СЕТ СН'!$F$5-'СЕТ СН'!$F$24</f>
        <v>2288.8038805800002</v>
      </c>
      <c r="Q32" s="36">
        <f>SUMIFS(СВЦЭМ!$D$39:$D$782,СВЦЭМ!$A$39:$A$782,$A32,СВЦЭМ!$B$39:$B$782,Q$11)+'СЕТ СН'!$F$14+СВЦЭМ!$D$10+'СЕТ СН'!$F$5-'СЕТ СН'!$F$24</f>
        <v>2281.1992083100004</v>
      </c>
      <c r="R32" s="36">
        <f>SUMIFS(СВЦЭМ!$D$39:$D$782,СВЦЭМ!$A$39:$A$782,$A32,СВЦЭМ!$B$39:$B$782,R$11)+'СЕТ СН'!$F$14+СВЦЭМ!$D$10+'СЕТ СН'!$F$5-'СЕТ СН'!$F$24</f>
        <v>2275.6819541300001</v>
      </c>
      <c r="S32" s="36">
        <f>SUMIFS(СВЦЭМ!$D$39:$D$782,СВЦЭМ!$A$39:$A$782,$A32,СВЦЭМ!$B$39:$B$782,S$11)+'СЕТ СН'!$F$14+СВЦЭМ!$D$10+'СЕТ СН'!$F$5-'СЕТ СН'!$F$24</f>
        <v>2225.8828484000001</v>
      </c>
      <c r="T32" s="36">
        <f>SUMIFS(СВЦЭМ!$D$39:$D$782,СВЦЭМ!$A$39:$A$782,$A32,СВЦЭМ!$B$39:$B$782,T$11)+'СЕТ СН'!$F$14+СВЦЭМ!$D$10+'СЕТ СН'!$F$5-'СЕТ СН'!$F$24</f>
        <v>2251.6802818000001</v>
      </c>
      <c r="U32" s="36">
        <f>SUMIFS(СВЦЭМ!$D$39:$D$782,СВЦЭМ!$A$39:$A$782,$A32,СВЦЭМ!$B$39:$B$782,U$11)+'СЕТ СН'!$F$14+СВЦЭМ!$D$10+'СЕТ СН'!$F$5-'СЕТ СН'!$F$24</f>
        <v>2274.7309583800002</v>
      </c>
      <c r="V32" s="36">
        <f>SUMIFS(СВЦЭМ!$D$39:$D$782,СВЦЭМ!$A$39:$A$782,$A32,СВЦЭМ!$B$39:$B$782,V$11)+'СЕТ СН'!$F$14+СВЦЭМ!$D$10+'СЕТ СН'!$F$5-'СЕТ СН'!$F$24</f>
        <v>2266.7722795400005</v>
      </c>
      <c r="W32" s="36">
        <f>SUMIFS(СВЦЭМ!$D$39:$D$782,СВЦЭМ!$A$39:$A$782,$A32,СВЦЭМ!$B$39:$B$782,W$11)+'СЕТ СН'!$F$14+СВЦЭМ!$D$10+'СЕТ СН'!$F$5-'СЕТ СН'!$F$24</f>
        <v>2286.10426353</v>
      </c>
      <c r="X32" s="36">
        <f>SUMIFS(СВЦЭМ!$D$39:$D$782,СВЦЭМ!$A$39:$A$782,$A32,СВЦЭМ!$B$39:$B$782,X$11)+'СЕТ СН'!$F$14+СВЦЭМ!$D$10+'СЕТ СН'!$F$5-'СЕТ СН'!$F$24</f>
        <v>2301.1333304400005</v>
      </c>
      <c r="Y32" s="36">
        <f>SUMIFS(СВЦЭМ!$D$39:$D$782,СВЦЭМ!$A$39:$A$782,$A32,СВЦЭМ!$B$39:$B$782,Y$11)+'СЕТ СН'!$F$14+СВЦЭМ!$D$10+'СЕТ СН'!$F$5-'СЕТ СН'!$F$24</f>
        <v>2347.89340266</v>
      </c>
    </row>
    <row r="33" spans="1:27" ht="15.75" x14ac:dyDescent="0.2">
      <c r="A33" s="35">
        <f t="shared" si="0"/>
        <v>44552</v>
      </c>
      <c r="B33" s="36">
        <f>SUMIFS(СВЦЭМ!$D$39:$D$782,СВЦЭМ!$A$39:$A$782,$A33,СВЦЭМ!$B$39:$B$782,B$11)+'СЕТ СН'!$F$14+СВЦЭМ!$D$10+'СЕТ СН'!$F$5-'СЕТ СН'!$F$24</f>
        <v>2324.7620023099998</v>
      </c>
      <c r="C33" s="36">
        <f>SUMIFS(СВЦЭМ!$D$39:$D$782,СВЦЭМ!$A$39:$A$782,$A33,СВЦЭМ!$B$39:$B$782,C$11)+'СЕТ СН'!$F$14+СВЦЭМ!$D$10+'СЕТ СН'!$F$5-'СЕТ СН'!$F$24</f>
        <v>2307.0609971100002</v>
      </c>
      <c r="D33" s="36">
        <f>SUMIFS(СВЦЭМ!$D$39:$D$782,СВЦЭМ!$A$39:$A$782,$A33,СВЦЭМ!$B$39:$B$782,D$11)+'СЕТ СН'!$F$14+СВЦЭМ!$D$10+'СЕТ СН'!$F$5-'СЕТ СН'!$F$24</f>
        <v>2259.3190170600001</v>
      </c>
      <c r="E33" s="36">
        <f>SUMIFS(СВЦЭМ!$D$39:$D$782,СВЦЭМ!$A$39:$A$782,$A33,СВЦЭМ!$B$39:$B$782,E$11)+'СЕТ СН'!$F$14+СВЦЭМ!$D$10+'СЕТ СН'!$F$5-'СЕТ СН'!$F$24</f>
        <v>2252.8239814200001</v>
      </c>
      <c r="F33" s="36">
        <f>SUMIFS(СВЦЭМ!$D$39:$D$782,СВЦЭМ!$A$39:$A$782,$A33,СВЦЭМ!$B$39:$B$782,F$11)+'СЕТ СН'!$F$14+СВЦЭМ!$D$10+'СЕТ СН'!$F$5-'СЕТ СН'!$F$24</f>
        <v>2232.1636821800003</v>
      </c>
      <c r="G33" s="36">
        <f>SUMIFS(СВЦЭМ!$D$39:$D$782,СВЦЭМ!$A$39:$A$782,$A33,СВЦЭМ!$B$39:$B$782,G$11)+'СЕТ СН'!$F$14+СВЦЭМ!$D$10+'СЕТ СН'!$F$5-'СЕТ СН'!$F$24</f>
        <v>2189.5046723300002</v>
      </c>
      <c r="H33" s="36">
        <f>SUMIFS(СВЦЭМ!$D$39:$D$782,СВЦЭМ!$A$39:$A$782,$A33,СВЦЭМ!$B$39:$B$782,H$11)+'СЕТ СН'!$F$14+СВЦЭМ!$D$10+'СЕТ СН'!$F$5-'СЕТ СН'!$F$24</f>
        <v>2201.2215305500004</v>
      </c>
      <c r="I33" s="36">
        <f>SUMIFS(СВЦЭМ!$D$39:$D$782,СВЦЭМ!$A$39:$A$782,$A33,СВЦЭМ!$B$39:$B$782,I$11)+'СЕТ СН'!$F$14+СВЦЭМ!$D$10+'СЕТ СН'!$F$5-'СЕТ СН'!$F$24</f>
        <v>2205.79754297</v>
      </c>
      <c r="J33" s="36">
        <f>SUMIFS(СВЦЭМ!$D$39:$D$782,СВЦЭМ!$A$39:$A$782,$A33,СВЦЭМ!$B$39:$B$782,J$11)+'СЕТ СН'!$F$14+СВЦЭМ!$D$10+'СЕТ СН'!$F$5-'СЕТ СН'!$F$24</f>
        <v>2238.4169790800001</v>
      </c>
      <c r="K33" s="36">
        <f>SUMIFS(СВЦЭМ!$D$39:$D$782,СВЦЭМ!$A$39:$A$782,$A33,СВЦЭМ!$B$39:$B$782,K$11)+'СЕТ СН'!$F$14+СВЦЭМ!$D$10+'СЕТ СН'!$F$5-'СЕТ СН'!$F$24</f>
        <v>2258.4781033700001</v>
      </c>
      <c r="L33" s="36">
        <f>SUMIFS(СВЦЭМ!$D$39:$D$782,СВЦЭМ!$A$39:$A$782,$A33,СВЦЭМ!$B$39:$B$782,L$11)+'СЕТ СН'!$F$14+СВЦЭМ!$D$10+'СЕТ СН'!$F$5-'СЕТ СН'!$F$24</f>
        <v>2267.7675753100002</v>
      </c>
      <c r="M33" s="36">
        <f>SUMIFS(СВЦЭМ!$D$39:$D$782,СВЦЭМ!$A$39:$A$782,$A33,СВЦЭМ!$B$39:$B$782,M$11)+'СЕТ СН'!$F$14+СВЦЭМ!$D$10+'СЕТ СН'!$F$5-'СЕТ СН'!$F$24</f>
        <v>2320.03842859</v>
      </c>
      <c r="N33" s="36">
        <f>SUMIFS(СВЦЭМ!$D$39:$D$782,СВЦЭМ!$A$39:$A$782,$A33,СВЦЭМ!$B$39:$B$782,N$11)+'СЕТ СН'!$F$14+СВЦЭМ!$D$10+'СЕТ СН'!$F$5-'СЕТ СН'!$F$24</f>
        <v>2327.6732603400001</v>
      </c>
      <c r="O33" s="36">
        <f>SUMIFS(СВЦЭМ!$D$39:$D$782,СВЦЭМ!$A$39:$A$782,$A33,СВЦЭМ!$B$39:$B$782,O$11)+'СЕТ СН'!$F$14+СВЦЭМ!$D$10+'СЕТ СН'!$F$5-'СЕТ СН'!$F$24</f>
        <v>2330.2485683200002</v>
      </c>
      <c r="P33" s="36">
        <f>SUMIFS(СВЦЭМ!$D$39:$D$782,СВЦЭМ!$A$39:$A$782,$A33,СВЦЭМ!$B$39:$B$782,P$11)+'СЕТ СН'!$F$14+СВЦЭМ!$D$10+'СЕТ СН'!$F$5-'СЕТ СН'!$F$24</f>
        <v>2323.6904042599999</v>
      </c>
      <c r="Q33" s="36">
        <f>SUMIFS(СВЦЭМ!$D$39:$D$782,СВЦЭМ!$A$39:$A$782,$A33,СВЦЭМ!$B$39:$B$782,Q$11)+'СЕТ СН'!$F$14+СВЦЭМ!$D$10+'СЕТ СН'!$F$5-'СЕТ СН'!$F$24</f>
        <v>2315.3500625900001</v>
      </c>
      <c r="R33" s="36">
        <f>SUMIFS(СВЦЭМ!$D$39:$D$782,СВЦЭМ!$A$39:$A$782,$A33,СВЦЭМ!$B$39:$B$782,R$11)+'СЕТ СН'!$F$14+СВЦЭМ!$D$10+'СЕТ СН'!$F$5-'СЕТ СН'!$F$24</f>
        <v>2315.6046671100003</v>
      </c>
      <c r="S33" s="36">
        <f>SUMIFS(СВЦЭМ!$D$39:$D$782,СВЦЭМ!$A$39:$A$782,$A33,СВЦЭМ!$B$39:$B$782,S$11)+'СЕТ СН'!$F$14+СВЦЭМ!$D$10+'СЕТ СН'!$F$5-'СЕТ СН'!$F$24</f>
        <v>2257.7001880100001</v>
      </c>
      <c r="T33" s="36">
        <f>SUMIFS(СВЦЭМ!$D$39:$D$782,СВЦЭМ!$A$39:$A$782,$A33,СВЦЭМ!$B$39:$B$782,T$11)+'СЕТ СН'!$F$14+СВЦЭМ!$D$10+'СЕТ СН'!$F$5-'СЕТ СН'!$F$24</f>
        <v>2237.4845551400003</v>
      </c>
      <c r="U33" s="36">
        <f>SUMIFS(СВЦЭМ!$D$39:$D$782,СВЦЭМ!$A$39:$A$782,$A33,СВЦЭМ!$B$39:$B$782,U$11)+'СЕТ СН'!$F$14+СВЦЭМ!$D$10+'СЕТ СН'!$F$5-'СЕТ СН'!$F$24</f>
        <v>2244.8242968200002</v>
      </c>
      <c r="V33" s="36">
        <f>SUMIFS(СВЦЭМ!$D$39:$D$782,СВЦЭМ!$A$39:$A$782,$A33,СВЦЭМ!$B$39:$B$782,V$11)+'СЕТ СН'!$F$14+СВЦЭМ!$D$10+'СЕТ СН'!$F$5-'СЕТ СН'!$F$24</f>
        <v>2294.2806972400003</v>
      </c>
      <c r="W33" s="36">
        <f>SUMIFS(СВЦЭМ!$D$39:$D$782,СВЦЭМ!$A$39:$A$782,$A33,СВЦЭМ!$B$39:$B$782,W$11)+'СЕТ СН'!$F$14+СВЦЭМ!$D$10+'СЕТ СН'!$F$5-'СЕТ СН'!$F$24</f>
        <v>2311.7544337400004</v>
      </c>
      <c r="X33" s="36">
        <f>SUMIFS(СВЦЭМ!$D$39:$D$782,СВЦЭМ!$A$39:$A$782,$A33,СВЦЭМ!$B$39:$B$782,X$11)+'СЕТ СН'!$F$14+СВЦЭМ!$D$10+'СЕТ СН'!$F$5-'СЕТ СН'!$F$24</f>
        <v>2301.4980145600002</v>
      </c>
      <c r="Y33" s="36">
        <f>SUMIFS(СВЦЭМ!$D$39:$D$782,СВЦЭМ!$A$39:$A$782,$A33,СВЦЭМ!$B$39:$B$782,Y$11)+'СЕТ СН'!$F$14+СВЦЭМ!$D$10+'СЕТ СН'!$F$5-'СЕТ СН'!$F$24</f>
        <v>2351.6566908800005</v>
      </c>
    </row>
    <row r="34" spans="1:27" ht="15.75" x14ac:dyDescent="0.2">
      <c r="A34" s="35">
        <f t="shared" si="0"/>
        <v>44553</v>
      </c>
      <c r="B34" s="36">
        <f>SUMIFS(СВЦЭМ!$D$39:$D$782,СВЦЭМ!$A$39:$A$782,$A34,СВЦЭМ!$B$39:$B$782,B$11)+'СЕТ СН'!$F$14+СВЦЭМ!$D$10+'СЕТ СН'!$F$5-'СЕТ СН'!$F$24</f>
        <v>2298.9426722900002</v>
      </c>
      <c r="C34" s="36">
        <f>SUMIFS(СВЦЭМ!$D$39:$D$782,СВЦЭМ!$A$39:$A$782,$A34,СВЦЭМ!$B$39:$B$782,C$11)+'СЕТ СН'!$F$14+СВЦЭМ!$D$10+'СЕТ СН'!$F$5-'СЕТ СН'!$F$24</f>
        <v>2302.3446661600001</v>
      </c>
      <c r="D34" s="36">
        <f>SUMIFS(СВЦЭМ!$D$39:$D$782,СВЦЭМ!$A$39:$A$782,$A34,СВЦЭМ!$B$39:$B$782,D$11)+'СЕТ СН'!$F$14+СВЦЭМ!$D$10+'СЕТ СН'!$F$5-'СЕТ СН'!$F$24</f>
        <v>2327.9620733100001</v>
      </c>
      <c r="E34" s="36">
        <f>SUMIFS(СВЦЭМ!$D$39:$D$782,СВЦЭМ!$A$39:$A$782,$A34,СВЦЭМ!$B$39:$B$782,E$11)+'СЕТ СН'!$F$14+СВЦЭМ!$D$10+'СЕТ СН'!$F$5-'СЕТ СН'!$F$24</f>
        <v>2323.0603136600002</v>
      </c>
      <c r="F34" s="36">
        <f>SUMIFS(СВЦЭМ!$D$39:$D$782,СВЦЭМ!$A$39:$A$782,$A34,СВЦЭМ!$B$39:$B$782,F$11)+'СЕТ СН'!$F$14+СВЦЭМ!$D$10+'СЕТ СН'!$F$5-'СЕТ СН'!$F$24</f>
        <v>2304.3443377800004</v>
      </c>
      <c r="G34" s="36">
        <f>SUMIFS(СВЦЭМ!$D$39:$D$782,СВЦЭМ!$A$39:$A$782,$A34,СВЦЭМ!$B$39:$B$782,G$11)+'СЕТ СН'!$F$14+СВЦЭМ!$D$10+'СЕТ СН'!$F$5-'СЕТ СН'!$F$24</f>
        <v>2274.2112172900001</v>
      </c>
      <c r="H34" s="36">
        <f>SUMIFS(СВЦЭМ!$D$39:$D$782,СВЦЭМ!$A$39:$A$782,$A34,СВЦЭМ!$B$39:$B$782,H$11)+'СЕТ СН'!$F$14+СВЦЭМ!$D$10+'СЕТ СН'!$F$5-'СЕТ СН'!$F$24</f>
        <v>2245.1284308100003</v>
      </c>
      <c r="I34" s="36">
        <f>SUMIFS(СВЦЭМ!$D$39:$D$782,СВЦЭМ!$A$39:$A$782,$A34,СВЦЭМ!$B$39:$B$782,I$11)+'СЕТ СН'!$F$14+СВЦЭМ!$D$10+'СЕТ СН'!$F$5-'СЕТ СН'!$F$24</f>
        <v>2276.3908699000003</v>
      </c>
      <c r="J34" s="36">
        <f>SUMIFS(СВЦЭМ!$D$39:$D$782,СВЦЭМ!$A$39:$A$782,$A34,СВЦЭМ!$B$39:$B$782,J$11)+'СЕТ СН'!$F$14+СВЦЭМ!$D$10+'СЕТ СН'!$F$5-'СЕТ СН'!$F$24</f>
        <v>2246.6114497300005</v>
      </c>
      <c r="K34" s="36">
        <f>SUMIFS(СВЦЭМ!$D$39:$D$782,СВЦЭМ!$A$39:$A$782,$A34,СВЦЭМ!$B$39:$B$782,K$11)+'СЕТ СН'!$F$14+СВЦЭМ!$D$10+'СЕТ СН'!$F$5-'СЕТ СН'!$F$24</f>
        <v>2257.5460947600004</v>
      </c>
      <c r="L34" s="36">
        <f>SUMIFS(СВЦЭМ!$D$39:$D$782,СВЦЭМ!$A$39:$A$782,$A34,СВЦЭМ!$B$39:$B$782,L$11)+'СЕТ СН'!$F$14+СВЦЭМ!$D$10+'СЕТ СН'!$F$5-'СЕТ СН'!$F$24</f>
        <v>2268.6466762300001</v>
      </c>
      <c r="M34" s="36">
        <f>SUMIFS(СВЦЭМ!$D$39:$D$782,СВЦЭМ!$A$39:$A$782,$A34,СВЦЭМ!$B$39:$B$782,M$11)+'СЕТ СН'!$F$14+СВЦЭМ!$D$10+'СЕТ СН'!$F$5-'СЕТ СН'!$F$24</f>
        <v>2284.5246112000004</v>
      </c>
      <c r="N34" s="36">
        <f>SUMIFS(СВЦЭМ!$D$39:$D$782,СВЦЭМ!$A$39:$A$782,$A34,СВЦЭМ!$B$39:$B$782,N$11)+'СЕТ СН'!$F$14+СВЦЭМ!$D$10+'СЕТ СН'!$F$5-'СЕТ СН'!$F$24</f>
        <v>2289.2837115800003</v>
      </c>
      <c r="O34" s="36">
        <f>SUMIFS(СВЦЭМ!$D$39:$D$782,СВЦЭМ!$A$39:$A$782,$A34,СВЦЭМ!$B$39:$B$782,O$11)+'СЕТ СН'!$F$14+СВЦЭМ!$D$10+'СЕТ СН'!$F$5-'СЕТ СН'!$F$24</f>
        <v>2296.1357690900004</v>
      </c>
      <c r="P34" s="36">
        <f>SUMIFS(СВЦЭМ!$D$39:$D$782,СВЦЭМ!$A$39:$A$782,$A34,СВЦЭМ!$B$39:$B$782,P$11)+'СЕТ СН'!$F$14+СВЦЭМ!$D$10+'СЕТ СН'!$F$5-'СЕТ СН'!$F$24</f>
        <v>2293.2940210400002</v>
      </c>
      <c r="Q34" s="36">
        <f>SUMIFS(СВЦЭМ!$D$39:$D$782,СВЦЭМ!$A$39:$A$782,$A34,СВЦЭМ!$B$39:$B$782,Q$11)+'СЕТ СН'!$F$14+СВЦЭМ!$D$10+'СЕТ СН'!$F$5-'СЕТ СН'!$F$24</f>
        <v>2299.1434838599998</v>
      </c>
      <c r="R34" s="36">
        <f>SUMIFS(СВЦЭМ!$D$39:$D$782,СВЦЭМ!$A$39:$A$782,$A34,СВЦЭМ!$B$39:$B$782,R$11)+'СЕТ СН'!$F$14+СВЦЭМ!$D$10+'СЕТ СН'!$F$5-'СЕТ СН'!$F$24</f>
        <v>2295.5461570100001</v>
      </c>
      <c r="S34" s="36">
        <f>SUMIFS(СВЦЭМ!$D$39:$D$782,СВЦЭМ!$A$39:$A$782,$A34,СВЦЭМ!$B$39:$B$782,S$11)+'СЕТ СН'!$F$14+СВЦЭМ!$D$10+'СЕТ СН'!$F$5-'СЕТ СН'!$F$24</f>
        <v>2256.02642234</v>
      </c>
      <c r="T34" s="36">
        <f>SUMIFS(СВЦЭМ!$D$39:$D$782,СВЦЭМ!$A$39:$A$782,$A34,СВЦЭМ!$B$39:$B$782,T$11)+'СЕТ СН'!$F$14+СВЦЭМ!$D$10+'СЕТ СН'!$F$5-'СЕТ СН'!$F$24</f>
        <v>2240.6906195900001</v>
      </c>
      <c r="U34" s="36">
        <f>SUMIFS(СВЦЭМ!$D$39:$D$782,СВЦЭМ!$A$39:$A$782,$A34,СВЦЭМ!$B$39:$B$782,U$11)+'СЕТ СН'!$F$14+СВЦЭМ!$D$10+'СЕТ СН'!$F$5-'СЕТ СН'!$F$24</f>
        <v>2237.7676899200001</v>
      </c>
      <c r="V34" s="36">
        <f>SUMIFS(СВЦЭМ!$D$39:$D$782,СВЦЭМ!$A$39:$A$782,$A34,СВЦЭМ!$B$39:$B$782,V$11)+'СЕТ СН'!$F$14+СВЦЭМ!$D$10+'СЕТ СН'!$F$5-'СЕТ СН'!$F$24</f>
        <v>2256.6579692100004</v>
      </c>
      <c r="W34" s="36">
        <f>SUMIFS(СВЦЭМ!$D$39:$D$782,СВЦЭМ!$A$39:$A$782,$A34,СВЦЭМ!$B$39:$B$782,W$11)+'СЕТ СН'!$F$14+СВЦЭМ!$D$10+'СЕТ СН'!$F$5-'СЕТ СН'!$F$24</f>
        <v>2275.6697926699999</v>
      </c>
      <c r="X34" s="36">
        <f>SUMIFS(СВЦЭМ!$D$39:$D$782,СВЦЭМ!$A$39:$A$782,$A34,СВЦЭМ!$B$39:$B$782,X$11)+'СЕТ СН'!$F$14+СВЦЭМ!$D$10+'СЕТ СН'!$F$5-'СЕТ СН'!$F$24</f>
        <v>2271.4559082200003</v>
      </c>
      <c r="Y34" s="36">
        <f>SUMIFS(СВЦЭМ!$D$39:$D$782,СВЦЭМ!$A$39:$A$782,$A34,СВЦЭМ!$B$39:$B$782,Y$11)+'СЕТ СН'!$F$14+СВЦЭМ!$D$10+'СЕТ СН'!$F$5-'СЕТ СН'!$F$24</f>
        <v>2328.9232549300004</v>
      </c>
    </row>
    <row r="35" spans="1:27" ht="15.75" x14ac:dyDescent="0.2">
      <c r="A35" s="35">
        <f t="shared" si="0"/>
        <v>44554</v>
      </c>
      <c r="B35" s="36">
        <f>SUMIFS(СВЦЭМ!$D$39:$D$782,СВЦЭМ!$A$39:$A$782,$A35,СВЦЭМ!$B$39:$B$782,B$11)+'СЕТ СН'!$F$14+СВЦЭМ!$D$10+'СЕТ СН'!$F$5-'СЕТ СН'!$F$24</f>
        <v>2353.1552101900002</v>
      </c>
      <c r="C35" s="36">
        <f>SUMIFS(СВЦЭМ!$D$39:$D$782,СВЦЭМ!$A$39:$A$782,$A35,СВЦЭМ!$B$39:$B$782,C$11)+'СЕТ СН'!$F$14+СВЦЭМ!$D$10+'СЕТ СН'!$F$5-'СЕТ СН'!$F$24</f>
        <v>2361.2006970000002</v>
      </c>
      <c r="D35" s="36">
        <f>SUMIFS(СВЦЭМ!$D$39:$D$782,СВЦЭМ!$A$39:$A$782,$A35,СВЦЭМ!$B$39:$B$782,D$11)+'СЕТ СН'!$F$14+СВЦЭМ!$D$10+'СЕТ СН'!$F$5-'СЕТ СН'!$F$24</f>
        <v>2365.5222143700003</v>
      </c>
      <c r="E35" s="36">
        <f>SUMIFS(СВЦЭМ!$D$39:$D$782,СВЦЭМ!$A$39:$A$782,$A35,СВЦЭМ!$B$39:$B$782,E$11)+'СЕТ СН'!$F$14+СВЦЭМ!$D$10+'СЕТ СН'!$F$5-'СЕТ СН'!$F$24</f>
        <v>2364.8384827400005</v>
      </c>
      <c r="F35" s="36">
        <f>SUMIFS(СВЦЭМ!$D$39:$D$782,СВЦЭМ!$A$39:$A$782,$A35,СВЦЭМ!$B$39:$B$782,F$11)+'СЕТ СН'!$F$14+СВЦЭМ!$D$10+'СЕТ СН'!$F$5-'СЕТ СН'!$F$24</f>
        <v>2340.5534570300001</v>
      </c>
      <c r="G35" s="36">
        <f>SUMIFS(СВЦЭМ!$D$39:$D$782,СВЦЭМ!$A$39:$A$782,$A35,СВЦЭМ!$B$39:$B$782,G$11)+'СЕТ СН'!$F$14+СВЦЭМ!$D$10+'СЕТ СН'!$F$5-'СЕТ СН'!$F$24</f>
        <v>2295.51063325</v>
      </c>
      <c r="H35" s="36">
        <f>SUMIFS(СВЦЭМ!$D$39:$D$782,СВЦЭМ!$A$39:$A$782,$A35,СВЦЭМ!$B$39:$B$782,H$11)+'СЕТ СН'!$F$14+СВЦЭМ!$D$10+'СЕТ СН'!$F$5-'СЕТ СН'!$F$24</f>
        <v>2296.5642741900001</v>
      </c>
      <c r="I35" s="36">
        <f>SUMIFS(СВЦЭМ!$D$39:$D$782,СВЦЭМ!$A$39:$A$782,$A35,СВЦЭМ!$B$39:$B$782,I$11)+'СЕТ СН'!$F$14+СВЦЭМ!$D$10+'СЕТ СН'!$F$5-'СЕТ СН'!$F$24</f>
        <v>2294.1360190100004</v>
      </c>
      <c r="J35" s="36">
        <f>SUMIFS(СВЦЭМ!$D$39:$D$782,СВЦЭМ!$A$39:$A$782,$A35,СВЦЭМ!$B$39:$B$782,J$11)+'СЕТ СН'!$F$14+СВЦЭМ!$D$10+'СЕТ СН'!$F$5-'СЕТ СН'!$F$24</f>
        <v>2307.8788918400005</v>
      </c>
      <c r="K35" s="36">
        <f>SUMIFS(СВЦЭМ!$D$39:$D$782,СВЦЭМ!$A$39:$A$782,$A35,СВЦЭМ!$B$39:$B$782,K$11)+'СЕТ СН'!$F$14+СВЦЭМ!$D$10+'СЕТ СН'!$F$5-'СЕТ СН'!$F$24</f>
        <v>2300.7935137499999</v>
      </c>
      <c r="L35" s="36">
        <f>SUMIFS(СВЦЭМ!$D$39:$D$782,СВЦЭМ!$A$39:$A$782,$A35,СВЦЭМ!$B$39:$B$782,L$11)+'СЕТ СН'!$F$14+СВЦЭМ!$D$10+'СЕТ СН'!$F$5-'СЕТ СН'!$F$24</f>
        <v>2295.8418318600002</v>
      </c>
      <c r="M35" s="36">
        <f>SUMIFS(СВЦЭМ!$D$39:$D$782,СВЦЭМ!$A$39:$A$782,$A35,СВЦЭМ!$B$39:$B$782,M$11)+'СЕТ СН'!$F$14+СВЦЭМ!$D$10+'СЕТ СН'!$F$5-'СЕТ СН'!$F$24</f>
        <v>2301.1406206900001</v>
      </c>
      <c r="N35" s="36">
        <f>SUMIFS(СВЦЭМ!$D$39:$D$782,СВЦЭМ!$A$39:$A$782,$A35,СВЦЭМ!$B$39:$B$782,N$11)+'СЕТ СН'!$F$14+СВЦЭМ!$D$10+'СЕТ СН'!$F$5-'СЕТ СН'!$F$24</f>
        <v>2315.4360589400003</v>
      </c>
      <c r="O35" s="36">
        <f>SUMIFS(СВЦЭМ!$D$39:$D$782,СВЦЭМ!$A$39:$A$782,$A35,СВЦЭМ!$B$39:$B$782,O$11)+'СЕТ СН'!$F$14+СВЦЭМ!$D$10+'СЕТ СН'!$F$5-'СЕТ СН'!$F$24</f>
        <v>2333.3951347100001</v>
      </c>
      <c r="P35" s="36">
        <f>SUMIFS(СВЦЭМ!$D$39:$D$782,СВЦЭМ!$A$39:$A$782,$A35,СВЦЭМ!$B$39:$B$782,P$11)+'СЕТ СН'!$F$14+СВЦЭМ!$D$10+'СЕТ СН'!$F$5-'СЕТ СН'!$F$24</f>
        <v>2334.9922476800002</v>
      </c>
      <c r="Q35" s="36">
        <f>SUMIFS(СВЦЭМ!$D$39:$D$782,СВЦЭМ!$A$39:$A$782,$A35,СВЦЭМ!$B$39:$B$782,Q$11)+'СЕТ СН'!$F$14+СВЦЭМ!$D$10+'СЕТ СН'!$F$5-'СЕТ СН'!$F$24</f>
        <v>2352.0827974000003</v>
      </c>
      <c r="R35" s="36">
        <f>SUMIFS(СВЦЭМ!$D$39:$D$782,СВЦЭМ!$A$39:$A$782,$A35,СВЦЭМ!$B$39:$B$782,R$11)+'СЕТ СН'!$F$14+СВЦЭМ!$D$10+'СЕТ СН'!$F$5-'СЕТ СН'!$F$24</f>
        <v>2346.7720793300005</v>
      </c>
      <c r="S35" s="36">
        <f>SUMIFS(СВЦЭМ!$D$39:$D$782,СВЦЭМ!$A$39:$A$782,$A35,СВЦЭМ!$B$39:$B$782,S$11)+'СЕТ СН'!$F$14+СВЦЭМ!$D$10+'СЕТ СН'!$F$5-'СЕТ СН'!$F$24</f>
        <v>2304.6454898100001</v>
      </c>
      <c r="T35" s="36">
        <f>SUMIFS(СВЦЭМ!$D$39:$D$782,СВЦЭМ!$A$39:$A$782,$A35,СВЦЭМ!$B$39:$B$782,T$11)+'СЕТ СН'!$F$14+СВЦЭМ!$D$10+'СЕТ СН'!$F$5-'СЕТ СН'!$F$24</f>
        <v>2285.6086966700004</v>
      </c>
      <c r="U35" s="36">
        <f>SUMIFS(СВЦЭМ!$D$39:$D$782,СВЦЭМ!$A$39:$A$782,$A35,СВЦЭМ!$B$39:$B$782,U$11)+'СЕТ СН'!$F$14+СВЦЭМ!$D$10+'СЕТ СН'!$F$5-'СЕТ СН'!$F$24</f>
        <v>2302.8083980199999</v>
      </c>
      <c r="V35" s="36">
        <f>SUMIFS(СВЦЭМ!$D$39:$D$782,СВЦЭМ!$A$39:$A$782,$A35,СВЦЭМ!$B$39:$B$782,V$11)+'СЕТ СН'!$F$14+СВЦЭМ!$D$10+'СЕТ СН'!$F$5-'СЕТ СН'!$F$24</f>
        <v>2310.34923832</v>
      </c>
      <c r="W35" s="36">
        <f>SUMIFS(СВЦЭМ!$D$39:$D$782,СВЦЭМ!$A$39:$A$782,$A35,СВЦЭМ!$B$39:$B$782,W$11)+'СЕТ СН'!$F$14+СВЦЭМ!$D$10+'СЕТ СН'!$F$5-'СЕТ СН'!$F$24</f>
        <v>2326.5102525900002</v>
      </c>
      <c r="X35" s="36">
        <f>SUMIFS(СВЦЭМ!$D$39:$D$782,СВЦЭМ!$A$39:$A$782,$A35,СВЦЭМ!$B$39:$B$782,X$11)+'СЕТ СН'!$F$14+СВЦЭМ!$D$10+'СЕТ СН'!$F$5-'СЕТ СН'!$F$24</f>
        <v>2346.1263633400004</v>
      </c>
      <c r="Y35" s="36">
        <f>SUMIFS(СВЦЭМ!$D$39:$D$782,СВЦЭМ!$A$39:$A$782,$A35,СВЦЭМ!$B$39:$B$782,Y$11)+'СЕТ СН'!$F$14+СВЦЭМ!$D$10+'СЕТ СН'!$F$5-'СЕТ СН'!$F$24</f>
        <v>2385.20793099</v>
      </c>
    </row>
    <row r="36" spans="1:27" ht="15.75" x14ac:dyDescent="0.2">
      <c r="A36" s="35">
        <f t="shared" si="0"/>
        <v>44555</v>
      </c>
      <c r="B36" s="36">
        <f>SUMIFS(СВЦЭМ!$D$39:$D$782,СВЦЭМ!$A$39:$A$782,$A36,СВЦЭМ!$B$39:$B$782,B$11)+'СЕТ СН'!$F$14+СВЦЭМ!$D$10+'СЕТ СН'!$F$5-'СЕТ СН'!$F$24</f>
        <v>2314.7896114900004</v>
      </c>
      <c r="C36" s="36">
        <f>SUMIFS(СВЦЭМ!$D$39:$D$782,СВЦЭМ!$A$39:$A$782,$A36,СВЦЭМ!$B$39:$B$782,C$11)+'СЕТ СН'!$F$14+СВЦЭМ!$D$10+'СЕТ СН'!$F$5-'СЕТ СН'!$F$24</f>
        <v>2321.8485323000004</v>
      </c>
      <c r="D36" s="36">
        <f>SUMIFS(СВЦЭМ!$D$39:$D$782,СВЦЭМ!$A$39:$A$782,$A36,СВЦЭМ!$B$39:$B$782,D$11)+'СЕТ СН'!$F$14+СВЦЭМ!$D$10+'СЕТ СН'!$F$5-'СЕТ СН'!$F$24</f>
        <v>2338.2259736000001</v>
      </c>
      <c r="E36" s="36">
        <f>SUMIFS(СВЦЭМ!$D$39:$D$782,СВЦЭМ!$A$39:$A$782,$A36,СВЦЭМ!$B$39:$B$782,E$11)+'СЕТ СН'!$F$14+СВЦЭМ!$D$10+'СЕТ СН'!$F$5-'СЕТ СН'!$F$24</f>
        <v>2337.8782107800002</v>
      </c>
      <c r="F36" s="36">
        <f>SUMIFS(СВЦЭМ!$D$39:$D$782,СВЦЭМ!$A$39:$A$782,$A36,СВЦЭМ!$B$39:$B$782,F$11)+'СЕТ СН'!$F$14+СВЦЭМ!$D$10+'СЕТ СН'!$F$5-'СЕТ СН'!$F$24</f>
        <v>2329.4747967700005</v>
      </c>
      <c r="G36" s="36">
        <f>SUMIFS(СВЦЭМ!$D$39:$D$782,СВЦЭМ!$A$39:$A$782,$A36,СВЦЭМ!$B$39:$B$782,G$11)+'СЕТ СН'!$F$14+СВЦЭМ!$D$10+'СЕТ СН'!$F$5-'СЕТ СН'!$F$24</f>
        <v>2309.65429718</v>
      </c>
      <c r="H36" s="36">
        <f>SUMIFS(СВЦЭМ!$D$39:$D$782,СВЦЭМ!$A$39:$A$782,$A36,СВЦЭМ!$B$39:$B$782,H$11)+'СЕТ СН'!$F$14+СВЦЭМ!$D$10+'СЕТ СН'!$F$5-'СЕТ СН'!$F$24</f>
        <v>2294.5495942300004</v>
      </c>
      <c r="I36" s="36">
        <f>SUMIFS(СВЦЭМ!$D$39:$D$782,СВЦЭМ!$A$39:$A$782,$A36,СВЦЭМ!$B$39:$B$782,I$11)+'СЕТ СН'!$F$14+СВЦЭМ!$D$10+'СЕТ СН'!$F$5-'СЕТ СН'!$F$24</f>
        <v>2311.1784935300002</v>
      </c>
      <c r="J36" s="36">
        <f>SUMIFS(СВЦЭМ!$D$39:$D$782,СВЦЭМ!$A$39:$A$782,$A36,СВЦЭМ!$B$39:$B$782,J$11)+'СЕТ СН'!$F$14+СВЦЭМ!$D$10+'СЕТ СН'!$F$5-'СЕТ СН'!$F$24</f>
        <v>2279.6740939400001</v>
      </c>
      <c r="K36" s="36">
        <f>SUMIFS(СВЦЭМ!$D$39:$D$782,СВЦЭМ!$A$39:$A$782,$A36,СВЦЭМ!$B$39:$B$782,K$11)+'СЕТ СН'!$F$14+СВЦЭМ!$D$10+'СЕТ СН'!$F$5-'СЕТ СН'!$F$24</f>
        <v>2261.6713240600002</v>
      </c>
      <c r="L36" s="36">
        <f>SUMIFS(СВЦЭМ!$D$39:$D$782,СВЦЭМ!$A$39:$A$782,$A36,СВЦЭМ!$B$39:$B$782,L$11)+'СЕТ СН'!$F$14+СВЦЭМ!$D$10+'СЕТ СН'!$F$5-'СЕТ СН'!$F$24</f>
        <v>2258.8662481300003</v>
      </c>
      <c r="M36" s="36">
        <f>SUMIFS(СВЦЭМ!$D$39:$D$782,СВЦЭМ!$A$39:$A$782,$A36,СВЦЭМ!$B$39:$B$782,M$11)+'СЕТ СН'!$F$14+СВЦЭМ!$D$10+'СЕТ СН'!$F$5-'СЕТ СН'!$F$24</f>
        <v>2260.4584056600002</v>
      </c>
      <c r="N36" s="36">
        <f>SUMIFS(СВЦЭМ!$D$39:$D$782,СВЦЭМ!$A$39:$A$782,$A36,СВЦЭМ!$B$39:$B$782,N$11)+'СЕТ СН'!$F$14+СВЦЭМ!$D$10+'СЕТ СН'!$F$5-'СЕТ СН'!$F$24</f>
        <v>2263.1199260000003</v>
      </c>
      <c r="O36" s="36">
        <f>SUMIFS(СВЦЭМ!$D$39:$D$782,СВЦЭМ!$A$39:$A$782,$A36,СВЦЭМ!$B$39:$B$782,O$11)+'СЕТ СН'!$F$14+СВЦЭМ!$D$10+'СЕТ СН'!$F$5-'СЕТ СН'!$F$24</f>
        <v>2268.9174454100003</v>
      </c>
      <c r="P36" s="36">
        <f>SUMIFS(СВЦЭМ!$D$39:$D$782,СВЦЭМ!$A$39:$A$782,$A36,СВЦЭМ!$B$39:$B$782,P$11)+'СЕТ СН'!$F$14+СВЦЭМ!$D$10+'СЕТ СН'!$F$5-'СЕТ СН'!$F$24</f>
        <v>2286.4575809500002</v>
      </c>
      <c r="Q36" s="36">
        <f>SUMIFS(СВЦЭМ!$D$39:$D$782,СВЦЭМ!$A$39:$A$782,$A36,СВЦЭМ!$B$39:$B$782,Q$11)+'СЕТ СН'!$F$14+СВЦЭМ!$D$10+'СЕТ СН'!$F$5-'СЕТ СН'!$F$24</f>
        <v>2293.4038768600003</v>
      </c>
      <c r="R36" s="36">
        <f>SUMIFS(СВЦЭМ!$D$39:$D$782,СВЦЭМ!$A$39:$A$782,$A36,СВЦЭМ!$B$39:$B$782,R$11)+'СЕТ СН'!$F$14+СВЦЭМ!$D$10+'СЕТ СН'!$F$5-'СЕТ СН'!$F$24</f>
        <v>2281.9021729900001</v>
      </c>
      <c r="S36" s="36">
        <f>SUMIFS(СВЦЭМ!$D$39:$D$782,СВЦЭМ!$A$39:$A$782,$A36,СВЦЭМ!$B$39:$B$782,S$11)+'СЕТ СН'!$F$14+СВЦЭМ!$D$10+'СЕТ СН'!$F$5-'СЕТ СН'!$F$24</f>
        <v>2262.5692625500001</v>
      </c>
      <c r="T36" s="36">
        <f>SUMIFS(СВЦЭМ!$D$39:$D$782,СВЦЭМ!$A$39:$A$782,$A36,СВЦЭМ!$B$39:$B$782,T$11)+'СЕТ СН'!$F$14+СВЦЭМ!$D$10+'СЕТ СН'!$F$5-'СЕТ СН'!$F$24</f>
        <v>2256.7234445300001</v>
      </c>
      <c r="U36" s="36">
        <f>SUMIFS(СВЦЭМ!$D$39:$D$782,СВЦЭМ!$A$39:$A$782,$A36,СВЦЭМ!$B$39:$B$782,U$11)+'СЕТ СН'!$F$14+СВЦЭМ!$D$10+'СЕТ СН'!$F$5-'СЕТ СН'!$F$24</f>
        <v>2270.3983111300004</v>
      </c>
      <c r="V36" s="36">
        <f>SUMIFS(СВЦЭМ!$D$39:$D$782,СВЦЭМ!$A$39:$A$782,$A36,СВЦЭМ!$B$39:$B$782,V$11)+'СЕТ СН'!$F$14+СВЦЭМ!$D$10+'СЕТ СН'!$F$5-'СЕТ СН'!$F$24</f>
        <v>2266.0873668100003</v>
      </c>
      <c r="W36" s="36">
        <f>SUMIFS(СВЦЭМ!$D$39:$D$782,СВЦЭМ!$A$39:$A$782,$A36,СВЦЭМ!$B$39:$B$782,W$11)+'СЕТ СН'!$F$14+СВЦЭМ!$D$10+'СЕТ СН'!$F$5-'СЕТ СН'!$F$24</f>
        <v>2294.72999058</v>
      </c>
      <c r="X36" s="36">
        <f>SUMIFS(СВЦЭМ!$D$39:$D$782,СВЦЭМ!$A$39:$A$782,$A36,СВЦЭМ!$B$39:$B$782,X$11)+'СЕТ СН'!$F$14+СВЦЭМ!$D$10+'СЕТ СН'!$F$5-'СЕТ СН'!$F$24</f>
        <v>2293.2430833900003</v>
      </c>
      <c r="Y36" s="36">
        <f>SUMIFS(СВЦЭМ!$D$39:$D$782,СВЦЭМ!$A$39:$A$782,$A36,СВЦЭМ!$B$39:$B$782,Y$11)+'СЕТ СН'!$F$14+СВЦЭМ!$D$10+'СЕТ СН'!$F$5-'СЕТ СН'!$F$24</f>
        <v>2301.2443604600003</v>
      </c>
    </row>
    <row r="37" spans="1:27" ht="15.75" x14ac:dyDescent="0.2">
      <c r="A37" s="35">
        <f t="shared" si="0"/>
        <v>44556</v>
      </c>
      <c r="B37" s="36">
        <f>SUMIFS(СВЦЭМ!$D$39:$D$782,СВЦЭМ!$A$39:$A$782,$A37,СВЦЭМ!$B$39:$B$782,B$11)+'СЕТ СН'!$F$14+СВЦЭМ!$D$10+'СЕТ СН'!$F$5-'СЕТ СН'!$F$24</f>
        <v>2202.7738691700001</v>
      </c>
      <c r="C37" s="36">
        <f>SUMIFS(СВЦЭМ!$D$39:$D$782,СВЦЭМ!$A$39:$A$782,$A37,СВЦЭМ!$B$39:$B$782,C$11)+'СЕТ СН'!$F$14+СВЦЭМ!$D$10+'СЕТ СН'!$F$5-'СЕТ СН'!$F$24</f>
        <v>2191.1024536900004</v>
      </c>
      <c r="D37" s="36">
        <f>SUMIFS(СВЦЭМ!$D$39:$D$782,СВЦЭМ!$A$39:$A$782,$A37,СВЦЭМ!$B$39:$B$782,D$11)+'СЕТ СН'!$F$14+СВЦЭМ!$D$10+'СЕТ СН'!$F$5-'СЕТ СН'!$F$24</f>
        <v>2186.1824688900001</v>
      </c>
      <c r="E37" s="36">
        <f>SUMIFS(СВЦЭМ!$D$39:$D$782,СВЦЭМ!$A$39:$A$782,$A37,СВЦЭМ!$B$39:$B$782,E$11)+'СЕТ СН'!$F$14+СВЦЭМ!$D$10+'СЕТ СН'!$F$5-'СЕТ СН'!$F$24</f>
        <v>2185.6708287400002</v>
      </c>
      <c r="F37" s="36">
        <f>SUMIFS(СВЦЭМ!$D$39:$D$782,СВЦЭМ!$A$39:$A$782,$A37,СВЦЭМ!$B$39:$B$782,F$11)+'СЕТ СН'!$F$14+СВЦЭМ!$D$10+'СЕТ СН'!$F$5-'СЕТ СН'!$F$24</f>
        <v>2183.2886435300002</v>
      </c>
      <c r="G37" s="36">
        <f>SUMIFS(СВЦЭМ!$D$39:$D$782,СВЦЭМ!$A$39:$A$782,$A37,СВЦЭМ!$B$39:$B$782,G$11)+'СЕТ СН'!$F$14+СВЦЭМ!$D$10+'СЕТ СН'!$F$5-'СЕТ СН'!$F$24</f>
        <v>2178.1304405300002</v>
      </c>
      <c r="H37" s="36">
        <f>SUMIFS(СВЦЭМ!$D$39:$D$782,СВЦЭМ!$A$39:$A$782,$A37,СВЦЭМ!$B$39:$B$782,H$11)+'СЕТ СН'!$F$14+СВЦЭМ!$D$10+'СЕТ СН'!$F$5-'СЕТ СН'!$F$24</f>
        <v>2199.1679543</v>
      </c>
      <c r="I37" s="36">
        <f>SUMIFS(СВЦЭМ!$D$39:$D$782,СВЦЭМ!$A$39:$A$782,$A37,СВЦЭМ!$B$39:$B$782,I$11)+'СЕТ СН'!$F$14+СВЦЭМ!$D$10+'СЕТ СН'!$F$5-'СЕТ СН'!$F$24</f>
        <v>2280.7526664400002</v>
      </c>
      <c r="J37" s="36">
        <f>SUMIFS(СВЦЭМ!$D$39:$D$782,СВЦЭМ!$A$39:$A$782,$A37,СВЦЭМ!$B$39:$B$782,J$11)+'СЕТ СН'!$F$14+СВЦЭМ!$D$10+'СЕТ СН'!$F$5-'СЕТ СН'!$F$24</f>
        <v>2277.2785054400001</v>
      </c>
      <c r="K37" s="36">
        <f>SUMIFS(СВЦЭМ!$D$39:$D$782,СВЦЭМ!$A$39:$A$782,$A37,СВЦЭМ!$B$39:$B$782,K$11)+'СЕТ СН'!$F$14+СВЦЭМ!$D$10+'СЕТ СН'!$F$5-'СЕТ СН'!$F$24</f>
        <v>2230.7351513800004</v>
      </c>
      <c r="L37" s="36">
        <f>SUMIFS(СВЦЭМ!$D$39:$D$782,СВЦЭМ!$A$39:$A$782,$A37,СВЦЭМ!$B$39:$B$782,L$11)+'СЕТ СН'!$F$14+СВЦЭМ!$D$10+'СЕТ СН'!$F$5-'СЕТ СН'!$F$24</f>
        <v>2225.6320932600001</v>
      </c>
      <c r="M37" s="36">
        <f>SUMIFS(СВЦЭМ!$D$39:$D$782,СВЦЭМ!$A$39:$A$782,$A37,СВЦЭМ!$B$39:$B$782,M$11)+'СЕТ СН'!$F$14+СВЦЭМ!$D$10+'СЕТ СН'!$F$5-'СЕТ СН'!$F$24</f>
        <v>2233.3175346200001</v>
      </c>
      <c r="N37" s="36">
        <f>SUMIFS(СВЦЭМ!$D$39:$D$782,СВЦЭМ!$A$39:$A$782,$A37,СВЦЭМ!$B$39:$B$782,N$11)+'СЕТ СН'!$F$14+СВЦЭМ!$D$10+'СЕТ СН'!$F$5-'СЕТ СН'!$F$24</f>
        <v>2239.2921222300001</v>
      </c>
      <c r="O37" s="36">
        <f>SUMIFS(СВЦЭМ!$D$39:$D$782,СВЦЭМ!$A$39:$A$782,$A37,СВЦЭМ!$B$39:$B$782,O$11)+'СЕТ СН'!$F$14+СВЦЭМ!$D$10+'СЕТ СН'!$F$5-'СЕТ СН'!$F$24</f>
        <v>2275.7437415000004</v>
      </c>
      <c r="P37" s="36">
        <f>SUMIFS(СВЦЭМ!$D$39:$D$782,СВЦЭМ!$A$39:$A$782,$A37,СВЦЭМ!$B$39:$B$782,P$11)+'СЕТ СН'!$F$14+СВЦЭМ!$D$10+'СЕТ СН'!$F$5-'СЕТ СН'!$F$24</f>
        <v>2282.3193142500004</v>
      </c>
      <c r="Q37" s="36">
        <f>SUMIFS(СВЦЭМ!$D$39:$D$782,СВЦЭМ!$A$39:$A$782,$A37,СВЦЭМ!$B$39:$B$782,Q$11)+'СЕТ СН'!$F$14+СВЦЭМ!$D$10+'СЕТ СН'!$F$5-'СЕТ СН'!$F$24</f>
        <v>2282.9790983399998</v>
      </c>
      <c r="R37" s="36">
        <f>SUMIFS(СВЦЭМ!$D$39:$D$782,СВЦЭМ!$A$39:$A$782,$A37,СВЦЭМ!$B$39:$B$782,R$11)+'СЕТ СН'!$F$14+СВЦЭМ!$D$10+'СЕТ СН'!$F$5-'СЕТ СН'!$F$24</f>
        <v>2271.1535546700002</v>
      </c>
      <c r="S37" s="36">
        <f>SUMIFS(СВЦЭМ!$D$39:$D$782,СВЦЭМ!$A$39:$A$782,$A37,СВЦЭМ!$B$39:$B$782,S$11)+'СЕТ СН'!$F$14+СВЦЭМ!$D$10+'СЕТ СН'!$F$5-'СЕТ СН'!$F$24</f>
        <v>2224.2493404400002</v>
      </c>
      <c r="T37" s="36">
        <f>SUMIFS(СВЦЭМ!$D$39:$D$782,СВЦЭМ!$A$39:$A$782,$A37,СВЦЭМ!$B$39:$B$782,T$11)+'СЕТ СН'!$F$14+СВЦЭМ!$D$10+'СЕТ СН'!$F$5-'СЕТ СН'!$F$24</f>
        <v>2220.5961094300001</v>
      </c>
      <c r="U37" s="36">
        <f>SUMIFS(СВЦЭМ!$D$39:$D$782,СВЦЭМ!$A$39:$A$782,$A37,СВЦЭМ!$B$39:$B$782,U$11)+'СЕТ СН'!$F$14+СВЦЭМ!$D$10+'СЕТ СН'!$F$5-'СЕТ СН'!$F$24</f>
        <v>2247.3605864800002</v>
      </c>
      <c r="V37" s="36">
        <f>SUMIFS(СВЦЭМ!$D$39:$D$782,СВЦЭМ!$A$39:$A$782,$A37,СВЦЭМ!$B$39:$B$782,V$11)+'СЕТ СН'!$F$14+СВЦЭМ!$D$10+'СЕТ СН'!$F$5-'СЕТ СН'!$F$24</f>
        <v>2262.0880035300002</v>
      </c>
      <c r="W37" s="36">
        <f>SUMIFS(СВЦЭМ!$D$39:$D$782,СВЦЭМ!$A$39:$A$782,$A37,СВЦЭМ!$B$39:$B$782,W$11)+'СЕТ СН'!$F$14+СВЦЭМ!$D$10+'СЕТ СН'!$F$5-'СЕТ СН'!$F$24</f>
        <v>2246.4574478499999</v>
      </c>
      <c r="X37" s="36">
        <f>SUMIFS(СВЦЭМ!$D$39:$D$782,СВЦЭМ!$A$39:$A$782,$A37,СВЦЭМ!$B$39:$B$782,X$11)+'СЕТ СН'!$F$14+СВЦЭМ!$D$10+'СЕТ СН'!$F$5-'СЕТ СН'!$F$24</f>
        <v>2262.4449852900002</v>
      </c>
      <c r="Y37" s="36">
        <f>SUMIFS(СВЦЭМ!$D$39:$D$782,СВЦЭМ!$A$39:$A$782,$A37,СВЦЭМ!$B$39:$B$782,Y$11)+'СЕТ СН'!$F$14+СВЦЭМ!$D$10+'СЕТ СН'!$F$5-'СЕТ СН'!$F$24</f>
        <v>2264.2795880200001</v>
      </c>
    </row>
    <row r="38" spans="1:27" ht="15.75" x14ac:dyDescent="0.2">
      <c r="A38" s="35">
        <f t="shared" si="0"/>
        <v>44557</v>
      </c>
      <c r="B38" s="36">
        <f>SUMIFS(СВЦЭМ!$D$39:$D$782,СВЦЭМ!$A$39:$A$782,$A38,СВЦЭМ!$B$39:$B$782,B$11)+'СЕТ СН'!$F$14+СВЦЭМ!$D$10+'СЕТ СН'!$F$5-'СЕТ СН'!$F$24</f>
        <v>2287.7705272700005</v>
      </c>
      <c r="C38" s="36">
        <f>SUMIFS(СВЦЭМ!$D$39:$D$782,СВЦЭМ!$A$39:$A$782,$A38,СВЦЭМ!$B$39:$B$782,C$11)+'СЕТ СН'!$F$14+СВЦЭМ!$D$10+'СЕТ СН'!$F$5-'СЕТ СН'!$F$24</f>
        <v>2280.7773213500004</v>
      </c>
      <c r="D38" s="36">
        <f>SUMIFS(СВЦЭМ!$D$39:$D$782,СВЦЭМ!$A$39:$A$782,$A38,СВЦЭМ!$B$39:$B$782,D$11)+'СЕТ СН'!$F$14+СВЦЭМ!$D$10+'СЕТ СН'!$F$5-'СЕТ СН'!$F$24</f>
        <v>2240.6427002600003</v>
      </c>
      <c r="E38" s="36">
        <f>SUMIFS(СВЦЭМ!$D$39:$D$782,СВЦЭМ!$A$39:$A$782,$A38,СВЦЭМ!$B$39:$B$782,E$11)+'СЕТ СН'!$F$14+СВЦЭМ!$D$10+'СЕТ СН'!$F$5-'СЕТ СН'!$F$24</f>
        <v>2237.0358624</v>
      </c>
      <c r="F38" s="36">
        <f>SUMIFS(СВЦЭМ!$D$39:$D$782,СВЦЭМ!$A$39:$A$782,$A38,СВЦЭМ!$B$39:$B$782,F$11)+'СЕТ СН'!$F$14+СВЦЭМ!$D$10+'СЕТ СН'!$F$5-'СЕТ СН'!$F$24</f>
        <v>2240.6793135900002</v>
      </c>
      <c r="G38" s="36">
        <f>SUMIFS(СВЦЭМ!$D$39:$D$782,СВЦЭМ!$A$39:$A$782,$A38,СВЦЭМ!$B$39:$B$782,G$11)+'СЕТ СН'!$F$14+СВЦЭМ!$D$10+'СЕТ СН'!$F$5-'СЕТ СН'!$F$24</f>
        <v>2227.7884235800002</v>
      </c>
      <c r="H38" s="36">
        <f>SUMIFS(СВЦЭМ!$D$39:$D$782,СВЦЭМ!$A$39:$A$782,$A38,СВЦЭМ!$B$39:$B$782,H$11)+'СЕТ СН'!$F$14+СВЦЭМ!$D$10+'СЕТ СН'!$F$5-'СЕТ СН'!$F$24</f>
        <v>2233.8453929200004</v>
      </c>
      <c r="I38" s="36">
        <f>SUMIFS(СВЦЭМ!$D$39:$D$782,СВЦЭМ!$A$39:$A$782,$A38,СВЦЭМ!$B$39:$B$782,I$11)+'СЕТ СН'!$F$14+СВЦЭМ!$D$10+'СЕТ СН'!$F$5-'СЕТ СН'!$F$24</f>
        <v>2227.88213696</v>
      </c>
      <c r="J38" s="36">
        <f>SUMIFS(СВЦЭМ!$D$39:$D$782,СВЦЭМ!$A$39:$A$782,$A38,СВЦЭМ!$B$39:$B$782,J$11)+'СЕТ СН'!$F$14+СВЦЭМ!$D$10+'СЕТ СН'!$F$5-'СЕТ СН'!$F$24</f>
        <v>2246.23833362</v>
      </c>
      <c r="K38" s="36">
        <f>SUMIFS(СВЦЭМ!$D$39:$D$782,СВЦЭМ!$A$39:$A$782,$A38,СВЦЭМ!$B$39:$B$782,K$11)+'СЕТ СН'!$F$14+СВЦЭМ!$D$10+'СЕТ СН'!$F$5-'СЕТ СН'!$F$24</f>
        <v>2172.2660127400004</v>
      </c>
      <c r="L38" s="36">
        <f>SUMIFS(СВЦЭМ!$D$39:$D$782,СВЦЭМ!$A$39:$A$782,$A38,СВЦЭМ!$B$39:$B$782,L$11)+'СЕТ СН'!$F$14+СВЦЭМ!$D$10+'СЕТ СН'!$F$5-'СЕТ СН'!$F$24</f>
        <v>2187.4868652800001</v>
      </c>
      <c r="M38" s="36">
        <f>SUMIFS(СВЦЭМ!$D$39:$D$782,СВЦЭМ!$A$39:$A$782,$A38,СВЦЭМ!$B$39:$B$782,M$11)+'СЕТ СН'!$F$14+СВЦЭМ!$D$10+'СЕТ СН'!$F$5-'СЕТ СН'!$F$24</f>
        <v>2179.6385552600004</v>
      </c>
      <c r="N38" s="36">
        <f>SUMIFS(СВЦЭМ!$D$39:$D$782,СВЦЭМ!$A$39:$A$782,$A38,СВЦЭМ!$B$39:$B$782,N$11)+'СЕТ СН'!$F$14+СВЦЭМ!$D$10+'СЕТ СН'!$F$5-'СЕТ СН'!$F$24</f>
        <v>2251.7768308499999</v>
      </c>
      <c r="O38" s="36">
        <f>SUMIFS(СВЦЭМ!$D$39:$D$782,СВЦЭМ!$A$39:$A$782,$A38,СВЦЭМ!$B$39:$B$782,O$11)+'СЕТ СН'!$F$14+СВЦЭМ!$D$10+'СЕТ СН'!$F$5-'СЕТ СН'!$F$24</f>
        <v>2297.9564792500005</v>
      </c>
      <c r="P38" s="36">
        <f>SUMIFS(СВЦЭМ!$D$39:$D$782,СВЦЭМ!$A$39:$A$782,$A38,СВЦЭМ!$B$39:$B$782,P$11)+'СЕТ СН'!$F$14+СВЦЭМ!$D$10+'СЕТ СН'!$F$5-'СЕТ СН'!$F$24</f>
        <v>2314.5575685000003</v>
      </c>
      <c r="Q38" s="36">
        <f>SUMIFS(СВЦЭМ!$D$39:$D$782,СВЦЭМ!$A$39:$A$782,$A38,СВЦЭМ!$B$39:$B$782,Q$11)+'СЕТ СН'!$F$14+СВЦЭМ!$D$10+'СЕТ СН'!$F$5-'СЕТ СН'!$F$24</f>
        <v>2301.3305819200004</v>
      </c>
      <c r="R38" s="36">
        <f>SUMIFS(СВЦЭМ!$D$39:$D$782,СВЦЭМ!$A$39:$A$782,$A38,СВЦЭМ!$B$39:$B$782,R$11)+'СЕТ СН'!$F$14+СВЦЭМ!$D$10+'СЕТ СН'!$F$5-'СЕТ СН'!$F$24</f>
        <v>2232.0926086500003</v>
      </c>
      <c r="S38" s="36">
        <f>SUMIFS(СВЦЭМ!$D$39:$D$782,СВЦЭМ!$A$39:$A$782,$A38,СВЦЭМ!$B$39:$B$782,S$11)+'СЕТ СН'!$F$14+СВЦЭМ!$D$10+'СЕТ СН'!$F$5-'СЕТ СН'!$F$24</f>
        <v>2252.2810590300005</v>
      </c>
      <c r="T38" s="36">
        <f>SUMIFS(СВЦЭМ!$D$39:$D$782,СВЦЭМ!$A$39:$A$782,$A38,СВЦЭМ!$B$39:$B$782,T$11)+'СЕТ СН'!$F$14+СВЦЭМ!$D$10+'СЕТ СН'!$F$5-'СЕТ СН'!$F$24</f>
        <v>2235.14499927</v>
      </c>
      <c r="U38" s="36">
        <f>SUMIFS(СВЦЭМ!$D$39:$D$782,СВЦЭМ!$A$39:$A$782,$A38,СВЦЭМ!$B$39:$B$782,U$11)+'СЕТ СН'!$F$14+СВЦЭМ!$D$10+'СЕТ СН'!$F$5-'СЕТ СН'!$F$24</f>
        <v>2255.5211286500003</v>
      </c>
      <c r="V38" s="36">
        <f>SUMIFS(СВЦЭМ!$D$39:$D$782,СВЦЭМ!$A$39:$A$782,$A38,СВЦЭМ!$B$39:$B$782,V$11)+'СЕТ СН'!$F$14+СВЦЭМ!$D$10+'СЕТ СН'!$F$5-'СЕТ СН'!$F$24</f>
        <v>2253.3658953700001</v>
      </c>
      <c r="W38" s="36">
        <f>SUMIFS(СВЦЭМ!$D$39:$D$782,СВЦЭМ!$A$39:$A$782,$A38,СВЦЭМ!$B$39:$B$782,W$11)+'СЕТ СН'!$F$14+СВЦЭМ!$D$10+'СЕТ СН'!$F$5-'СЕТ СН'!$F$24</f>
        <v>2249.5136937900002</v>
      </c>
      <c r="X38" s="36">
        <f>SUMIFS(СВЦЭМ!$D$39:$D$782,СВЦЭМ!$A$39:$A$782,$A38,СВЦЭМ!$B$39:$B$782,X$11)+'СЕТ СН'!$F$14+СВЦЭМ!$D$10+'СЕТ СН'!$F$5-'СЕТ СН'!$F$24</f>
        <v>2245.236046</v>
      </c>
      <c r="Y38" s="36">
        <f>SUMIFS(СВЦЭМ!$D$39:$D$782,СВЦЭМ!$A$39:$A$782,$A38,СВЦЭМ!$B$39:$B$782,Y$11)+'СЕТ СН'!$F$14+СВЦЭМ!$D$10+'СЕТ СН'!$F$5-'СЕТ СН'!$F$24</f>
        <v>2293.5387443899999</v>
      </c>
    </row>
    <row r="39" spans="1:27" ht="15.75" x14ac:dyDescent="0.2">
      <c r="A39" s="35">
        <f t="shared" si="0"/>
        <v>44558</v>
      </c>
      <c r="B39" s="36">
        <f>SUMIFS(СВЦЭМ!$D$39:$D$782,СВЦЭМ!$A$39:$A$782,$A39,СВЦЭМ!$B$39:$B$782,B$11)+'СЕТ СН'!$F$14+СВЦЭМ!$D$10+'СЕТ СН'!$F$5-'СЕТ СН'!$F$24</f>
        <v>2266.1180888200001</v>
      </c>
      <c r="C39" s="36">
        <f>SUMIFS(СВЦЭМ!$D$39:$D$782,СВЦЭМ!$A$39:$A$782,$A39,СВЦЭМ!$B$39:$B$782,C$11)+'СЕТ СН'!$F$14+СВЦЭМ!$D$10+'СЕТ СН'!$F$5-'СЕТ СН'!$F$24</f>
        <v>2272.9179913600001</v>
      </c>
      <c r="D39" s="36">
        <f>SUMIFS(СВЦЭМ!$D$39:$D$782,СВЦЭМ!$A$39:$A$782,$A39,СВЦЭМ!$B$39:$B$782,D$11)+'СЕТ СН'!$F$14+СВЦЭМ!$D$10+'СЕТ СН'!$F$5-'СЕТ СН'!$F$24</f>
        <v>2299.2729031200001</v>
      </c>
      <c r="E39" s="36">
        <f>SUMIFS(СВЦЭМ!$D$39:$D$782,СВЦЭМ!$A$39:$A$782,$A39,СВЦЭМ!$B$39:$B$782,E$11)+'СЕТ СН'!$F$14+СВЦЭМ!$D$10+'СЕТ СН'!$F$5-'СЕТ СН'!$F$24</f>
        <v>2309.8550522599999</v>
      </c>
      <c r="F39" s="36">
        <f>SUMIFS(СВЦЭМ!$D$39:$D$782,СВЦЭМ!$A$39:$A$782,$A39,СВЦЭМ!$B$39:$B$782,F$11)+'СЕТ СН'!$F$14+СВЦЭМ!$D$10+'СЕТ СН'!$F$5-'СЕТ СН'!$F$24</f>
        <v>2282.3300378900003</v>
      </c>
      <c r="G39" s="36">
        <f>SUMIFS(СВЦЭМ!$D$39:$D$782,СВЦЭМ!$A$39:$A$782,$A39,СВЦЭМ!$B$39:$B$782,G$11)+'СЕТ СН'!$F$14+СВЦЭМ!$D$10+'СЕТ СН'!$F$5-'СЕТ СН'!$F$24</f>
        <v>2191.4707381100002</v>
      </c>
      <c r="H39" s="36">
        <f>SUMIFS(СВЦЭМ!$D$39:$D$782,СВЦЭМ!$A$39:$A$782,$A39,СВЦЭМ!$B$39:$B$782,H$11)+'СЕТ СН'!$F$14+СВЦЭМ!$D$10+'СЕТ СН'!$F$5-'СЕТ СН'!$F$24</f>
        <v>2208.6151397000003</v>
      </c>
      <c r="I39" s="36">
        <f>SUMIFS(СВЦЭМ!$D$39:$D$782,СВЦЭМ!$A$39:$A$782,$A39,СВЦЭМ!$B$39:$B$782,I$11)+'СЕТ СН'!$F$14+СВЦЭМ!$D$10+'СЕТ СН'!$F$5-'СЕТ СН'!$F$24</f>
        <v>2203.2510984500004</v>
      </c>
      <c r="J39" s="36">
        <f>SUMIFS(СВЦЭМ!$D$39:$D$782,СВЦЭМ!$A$39:$A$782,$A39,СВЦЭМ!$B$39:$B$782,J$11)+'СЕТ СН'!$F$14+СВЦЭМ!$D$10+'СЕТ СН'!$F$5-'СЕТ СН'!$F$24</f>
        <v>2220.7699891000002</v>
      </c>
      <c r="K39" s="36">
        <f>SUMIFS(СВЦЭМ!$D$39:$D$782,СВЦЭМ!$A$39:$A$782,$A39,СВЦЭМ!$B$39:$B$782,K$11)+'СЕТ СН'!$F$14+СВЦЭМ!$D$10+'СЕТ СН'!$F$5-'СЕТ СН'!$F$24</f>
        <v>2177.5460698400002</v>
      </c>
      <c r="L39" s="36">
        <f>SUMIFS(СВЦЭМ!$D$39:$D$782,СВЦЭМ!$A$39:$A$782,$A39,СВЦЭМ!$B$39:$B$782,L$11)+'СЕТ СН'!$F$14+СВЦЭМ!$D$10+'СЕТ СН'!$F$5-'СЕТ СН'!$F$24</f>
        <v>2182.6517352999999</v>
      </c>
      <c r="M39" s="36">
        <f>SUMIFS(СВЦЭМ!$D$39:$D$782,СВЦЭМ!$A$39:$A$782,$A39,СВЦЭМ!$B$39:$B$782,M$11)+'СЕТ СН'!$F$14+СВЦЭМ!$D$10+'СЕТ СН'!$F$5-'СЕТ СН'!$F$24</f>
        <v>2195.0650814400001</v>
      </c>
      <c r="N39" s="36">
        <f>SUMIFS(СВЦЭМ!$D$39:$D$782,СВЦЭМ!$A$39:$A$782,$A39,СВЦЭМ!$B$39:$B$782,N$11)+'СЕТ СН'!$F$14+СВЦЭМ!$D$10+'СЕТ СН'!$F$5-'СЕТ СН'!$F$24</f>
        <v>2195.5010968100005</v>
      </c>
      <c r="O39" s="36">
        <f>SUMIFS(СВЦЭМ!$D$39:$D$782,СВЦЭМ!$A$39:$A$782,$A39,СВЦЭМ!$B$39:$B$782,O$11)+'СЕТ СН'!$F$14+СВЦЭМ!$D$10+'СЕТ СН'!$F$5-'СЕТ СН'!$F$24</f>
        <v>2245.77636523</v>
      </c>
      <c r="P39" s="36">
        <f>SUMIFS(СВЦЭМ!$D$39:$D$782,СВЦЭМ!$A$39:$A$782,$A39,СВЦЭМ!$B$39:$B$782,P$11)+'СЕТ СН'!$F$14+СВЦЭМ!$D$10+'СЕТ СН'!$F$5-'СЕТ СН'!$F$24</f>
        <v>2243.8175255700003</v>
      </c>
      <c r="Q39" s="36">
        <f>SUMIFS(СВЦЭМ!$D$39:$D$782,СВЦЭМ!$A$39:$A$782,$A39,СВЦЭМ!$B$39:$B$782,Q$11)+'СЕТ СН'!$F$14+СВЦЭМ!$D$10+'СЕТ СН'!$F$5-'СЕТ СН'!$F$24</f>
        <v>2236.4852228</v>
      </c>
      <c r="R39" s="36">
        <f>SUMIFS(СВЦЭМ!$D$39:$D$782,СВЦЭМ!$A$39:$A$782,$A39,СВЦЭМ!$B$39:$B$782,R$11)+'СЕТ СН'!$F$14+СВЦЭМ!$D$10+'СЕТ СН'!$F$5-'СЕТ СН'!$F$24</f>
        <v>2237.8283032099998</v>
      </c>
      <c r="S39" s="36">
        <f>SUMIFS(СВЦЭМ!$D$39:$D$782,СВЦЭМ!$A$39:$A$782,$A39,СВЦЭМ!$B$39:$B$782,S$11)+'СЕТ СН'!$F$14+СВЦЭМ!$D$10+'СЕТ СН'!$F$5-'СЕТ СН'!$F$24</f>
        <v>2238.2641375100002</v>
      </c>
      <c r="T39" s="36">
        <f>SUMIFS(СВЦЭМ!$D$39:$D$782,СВЦЭМ!$A$39:$A$782,$A39,СВЦЭМ!$B$39:$B$782,T$11)+'СЕТ СН'!$F$14+СВЦЭМ!$D$10+'СЕТ СН'!$F$5-'СЕТ СН'!$F$24</f>
        <v>2229.7073688300002</v>
      </c>
      <c r="U39" s="36">
        <f>SUMIFS(СВЦЭМ!$D$39:$D$782,СВЦЭМ!$A$39:$A$782,$A39,СВЦЭМ!$B$39:$B$782,U$11)+'СЕТ СН'!$F$14+СВЦЭМ!$D$10+'СЕТ СН'!$F$5-'СЕТ СН'!$F$24</f>
        <v>2247.2502576200004</v>
      </c>
      <c r="V39" s="36">
        <f>SUMIFS(СВЦЭМ!$D$39:$D$782,СВЦЭМ!$A$39:$A$782,$A39,СВЦЭМ!$B$39:$B$782,V$11)+'СЕТ СН'!$F$14+СВЦЭМ!$D$10+'СЕТ СН'!$F$5-'СЕТ СН'!$F$24</f>
        <v>2236.2011478499999</v>
      </c>
      <c r="W39" s="36">
        <f>SUMIFS(СВЦЭМ!$D$39:$D$782,СВЦЭМ!$A$39:$A$782,$A39,СВЦЭМ!$B$39:$B$782,W$11)+'СЕТ СН'!$F$14+СВЦЭМ!$D$10+'СЕТ СН'!$F$5-'СЕТ СН'!$F$24</f>
        <v>2239.3874595400002</v>
      </c>
      <c r="X39" s="36">
        <f>SUMIFS(СВЦЭМ!$D$39:$D$782,СВЦЭМ!$A$39:$A$782,$A39,СВЦЭМ!$B$39:$B$782,X$11)+'СЕТ СН'!$F$14+СВЦЭМ!$D$10+'СЕТ СН'!$F$5-'СЕТ СН'!$F$24</f>
        <v>2276.05572854</v>
      </c>
      <c r="Y39" s="36">
        <f>SUMIFS(СВЦЭМ!$D$39:$D$782,СВЦЭМ!$A$39:$A$782,$A39,СВЦЭМ!$B$39:$B$782,Y$11)+'СЕТ СН'!$F$14+СВЦЭМ!$D$10+'СЕТ СН'!$F$5-'СЕТ СН'!$F$24</f>
        <v>2280.7361221300002</v>
      </c>
    </row>
    <row r="40" spans="1:27" ht="15.75" x14ac:dyDescent="0.2">
      <c r="A40" s="35">
        <f t="shared" si="0"/>
        <v>44559</v>
      </c>
      <c r="B40" s="36">
        <f>SUMIFS(СВЦЭМ!$D$39:$D$782,СВЦЭМ!$A$39:$A$782,$A40,СВЦЭМ!$B$39:$B$782,B$11)+'СЕТ СН'!$F$14+СВЦЭМ!$D$10+'СЕТ СН'!$F$5-'СЕТ СН'!$F$24</f>
        <v>2283.9888435299999</v>
      </c>
      <c r="C40" s="36">
        <f>SUMIFS(СВЦЭМ!$D$39:$D$782,СВЦЭМ!$A$39:$A$782,$A40,СВЦЭМ!$B$39:$B$782,C$11)+'СЕТ СН'!$F$14+СВЦЭМ!$D$10+'СЕТ СН'!$F$5-'СЕТ СН'!$F$24</f>
        <v>2283.55442047</v>
      </c>
      <c r="D40" s="36">
        <f>SUMIFS(СВЦЭМ!$D$39:$D$782,СВЦЭМ!$A$39:$A$782,$A40,СВЦЭМ!$B$39:$B$782,D$11)+'СЕТ СН'!$F$14+СВЦЭМ!$D$10+'СЕТ СН'!$F$5-'СЕТ СН'!$F$24</f>
        <v>2296.9915145000004</v>
      </c>
      <c r="E40" s="36">
        <f>SUMIFS(СВЦЭМ!$D$39:$D$782,СВЦЭМ!$A$39:$A$782,$A40,СВЦЭМ!$B$39:$B$782,E$11)+'СЕТ СН'!$F$14+СВЦЭМ!$D$10+'СЕТ СН'!$F$5-'СЕТ СН'!$F$24</f>
        <v>2307.9367767800004</v>
      </c>
      <c r="F40" s="36">
        <f>SUMIFS(СВЦЭМ!$D$39:$D$782,СВЦЭМ!$A$39:$A$782,$A40,СВЦЭМ!$B$39:$B$782,F$11)+'СЕТ СН'!$F$14+СВЦЭМ!$D$10+'СЕТ СН'!$F$5-'СЕТ СН'!$F$24</f>
        <v>2280.5641675200004</v>
      </c>
      <c r="G40" s="36">
        <f>SUMIFS(СВЦЭМ!$D$39:$D$782,СВЦЭМ!$A$39:$A$782,$A40,СВЦЭМ!$B$39:$B$782,G$11)+'СЕТ СН'!$F$14+СВЦЭМ!$D$10+'СЕТ СН'!$F$5-'СЕТ СН'!$F$24</f>
        <v>2205.1299613700003</v>
      </c>
      <c r="H40" s="36">
        <f>SUMIFS(СВЦЭМ!$D$39:$D$782,СВЦЭМ!$A$39:$A$782,$A40,СВЦЭМ!$B$39:$B$782,H$11)+'СЕТ СН'!$F$14+СВЦЭМ!$D$10+'СЕТ СН'!$F$5-'СЕТ СН'!$F$24</f>
        <v>2215.4575224600003</v>
      </c>
      <c r="I40" s="36">
        <f>SUMIFS(СВЦЭМ!$D$39:$D$782,СВЦЭМ!$A$39:$A$782,$A40,СВЦЭМ!$B$39:$B$782,I$11)+'СЕТ СН'!$F$14+СВЦЭМ!$D$10+'СЕТ СН'!$F$5-'СЕТ СН'!$F$24</f>
        <v>2213.2852909800004</v>
      </c>
      <c r="J40" s="36">
        <f>SUMIFS(СВЦЭМ!$D$39:$D$782,СВЦЭМ!$A$39:$A$782,$A40,СВЦЭМ!$B$39:$B$782,J$11)+'СЕТ СН'!$F$14+СВЦЭМ!$D$10+'СЕТ СН'!$F$5-'СЕТ СН'!$F$24</f>
        <v>2216.2232399800005</v>
      </c>
      <c r="K40" s="36">
        <f>SUMIFS(СВЦЭМ!$D$39:$D$782,СВЦЭМ!$A$39:$A$782,$A40,СВЦЭМ!$B$39:$B$782,K$11)+'СЕТ СН'!$F$14+СВЦЭМ!$D$10+'СЕТ СН'!$F$5-'СЕТ СН'!$F$24</f>
        <v>2227.5342710900004</v>
      </c>
      <c r="L40" s="36">
        <f>SUMIFS(СВЦЭМ!$D$39:$D$782,СВЦЭМ!$A$39:$A$782,$A40,СВЦЭМ!$B$39:$B$782,L$11)+'СЕТ СН'!$F$14+СВЦЭМ!$D$10+'СЕТ СН'!$F$5-'СЕТ СН'!$F$24</f>
        <v>2233.9647376500002</v>
      </c>
      <c r="M40" s="36">
        <f>SUMIFS(СВЦЭМ!$D$39:$D$782,СВЦЭМ!$A$39:$A$782,$A40,СВЦЭМ!$B$39:$B$782,M$11)+'СЕТ СН'!$F$14+СВЦЭМ!$D$10+'СЕТ СН'!$F$5-'СЕТ СН'!$F$24</f>
        <v>2236.1341561100003</v>
      </c>
      <c r="N40" s="36">
        <f>SUMIFS(СВЦЭМ!$D$39:$D$782,СВЦЭМ!$A$39:$A$782,$A40,СВЦЭМ!$B$39:$B$782,N$11)+'СЕТ СН'!$F$14+СВЦЭМ!$D$10+'СЕТ СН'!$F$5-'СЕТ СН'!$F$24</f>
        <v>2231.9305517800003</v>
      </c>
      <c r="O40" s="36">
        <f>SUMIFS(СВЦЭМ!$D$39:$D$782,СВЦЭМ!$A$39:$A$782,$A40,СВЦЭМ!$B$39:$B$782,O$11)+'СЕТ СН'!$F$14+СВЦЭМ!$D$10+'СЕТ СН'!$F$5-'СЕТ СН'!$F$24</f>
        <v>2224.6159303900004</v>
      </c>
      <c r="P40" s="36">
        <f>SUMIFS(СВЦЭМ!$D$39:$D$782,СВЦЭМ!$A$39:$A$782,$A40,СВЦЭМ!$B$39:$B$782,P$11)+'СЕТ СН'!$F$14+СВЦЭМ!$D$10+'СЕТ СН'!$F$5-'СЕТ СН'!$F$24</f>
        <v>2217.0581354200003</v>
      </c>
      <c r="Q40" s="36">
        <f>SUMIFS(СВЦЭМ!$D$39:$D$782,СВЦЭМ!$A$39:$A$782,$A40,СВЦЭМ!$B$39:$B$782,Q$11)+'СЕТ СН'!$F$14+СВЦЭМ!$D$10+'СЕТ СН'!$F$5-'СЕТ СН'!$F$24</f>
        <v>2217.1670410300003</v>
      </c>
      <c r="R40" s="36">
        <f>SUMIFS(СВЦЭМ!$D$39:$D$782,СВЦЭМ!$A$39:$A$782,$A40,СВЦЭМ!$B$39:$B$782,R$11)+'СЕТ СН'!$F$14+СВЦЭМ!$D$10+'СЕТ СН'!$F$5-'СЕТ СН'!$F$24</f>
        <v>2218.0244678600002</v>
      </c>
      <c r="S40" s="36">
        <f>SUMIFS(СВЦЭМ!$D$39:$D$782,СВЦЭМ!$A$39:$A$782,$A40,СВЦЭМ!$B$39:$B$782,S$11)+'СЕТ СН'!$F$14+СВЦЭМ!$D$10+'СЕТ СН'!$F$5-'СЕТ СН'!$F$24</f>
        <v>2230.9915152100002</v>
      </c>
      <c r="T40" s="36">
        <f>SUMIFS(СВЦЭМ!$D$39:$D$782,СВЦЭМ!$A$39:$A$782,$A40,СВЦЭМ!$B$39:$B$782,T$11)+'СЕТ СН'!$F$14+СВЦЭМ!$D$10+'СЕТ СН'!$F$5-'СЕТ СН'!$F$24</f>
        <v>2230.2086064800001</v>
      </c>
      <c r="U40" s="36">
        <f>SUMIFS(СВЦЭМ!$D$39:$D$782,СВЦЭМ!$A$39:$A$782,$A40,СВЦЭМ!$B$39:$B$782,U$11)+'СЕТ СН'!$F$14+СВЦЭМ!$D$10+'СЕТ СН'!$F$5-'СЕТ СН'!$F$24</f>
        <v>2231.0101647300003</v>
      </c>
      <c r="V40" s="36">
        <f>SUMIFS(СВЦЭМ!$D$39:$D$782,СВЦЭМ!$A$39:$A$782,$A40,СВЦЭМ!$B$39:$B$782,V$11)+'СЕТ СН'!$F$14+СВЦЭМ!$D$10+'СЕТ СН'!$F$5-'СЕТ СН'!$F$24</f>
        <v>2216.6403534300002</v>
      </c>
      <c r="W40" s="36">
        <f>SUMIFS(СВЦЭМ!$D$39:$D$782,СВЦЭМ!$A$39:$A$782,$A40,СВЦЭМ!$B$39:$B$782,W$11)+'СЕТ СН'!$F$14+СВЦЭМ!$D$10+'СЕТ СН'!$F$5-'СЕТ СН'!$F$24</f>
        <v>2214.7940149100004</v>
      </c>
      <c r="X40" s="36">
        <f>SUMIFS(СВЦЭМ!$D$39:$D$782,СВЦЭМ!$A$39:$A$782,$A40,СВЦЭМ!$B$39:$B$782,X$11)+'СЕТ СН'!$F$14+СВЦЭМ!$D$10+'СЕТ СН'!$F$5-'СЕТ СН'!$F$24</f>
        <v>2264.8374029699999</v>
      </c>
      <c r="Y40" s="36">
        <f>SUMIFS(СВЦЭМ!$D$39:$D$782,СВЦЭМ!$A$39:$A$782,$A40,СВЦЭМ!$B$39:$B$782,Y$11)+'СЕТ СН'!$F$14+СВЦЭМ!$D$10+'СЕТ СН'!$F$5-'СЕТ СН'!$F$24</f>
        <v>2272.0279945100001</v>
      </c>
    </row>
    <row r="41" spans="1:27" ht="15.75" x14ac:dyDescent="0.2">
      <c r="A41" s="35">
        <f t="shared" si="0"/>
        <v>44560</v>
      </c>
      <c r="B41" s="36">
        <f>SUMIFS(СВЦЭМ!$D$39:$D$782,СВЦЭМ!$A$39:$A$782,$A41,СВЦЭМ!$B$39:$B$782,B$11)+'СЕТ СН'!$F$14+СВЦЭМ!$D$10+'СЕТ СН'!$F$5-'СЕТ СН'!$F$24</f>
        <v>2293.1155027300001</v>
      </c>
      <c r="C41" s="36">
        <f>SUMIFS(СВЦЭМ!$D$39:$D$782,СВЦЭМ!$A$39:$A$782,$A41,СВЦЭМ!$B$39:$B$782,C$11)+'СЕТ СН'!$F$14+СВЦЭМ!$D$10+'СЕТ СН'!$F$5-'СЕТ СН'!$F$24</f>
        <v>2296.0120980900001</v>
      </c>
      <c r="D41" s="36">
        <f>SUMIFS(СВЦЭМ!$D$39:$D$782,СВЦЭМ!$A$39:$A$782,$A41,СВЦЭМ!$B$39:$B$782,D$11)+'СЕТ СН'!$F$14+СВЦЭМ!$D$10+'СЕТ СН'!$F$5-'СЕТ СН'!$F$24</f>
        <v>2321.9491001300003</v>
      </c>
      <c r="E41" s="36">
        <f>SUMIFS(СВЦЭМ!$D$39:$D$782,СВЦЭМ!$A$39:$A$782,$A41,СВЦЭМ!$B$39:$B$782,E$11)+'СЕТ СН'!$F$14+СВЦЭМ!$D$10+'СЕТ СН'!$F$5-'СЕТ СН'!$F$24</f>
        <v>2336.6714713300003</v>
      </c>
      <c r="F41" s="36">
        <f>SUMIFS(СВЦЭМ!$D$39:$D$782,СВЦЭМ!$A$39:$A$782,$A41,СВЦЭМ!$B$39:$B$782,F$11)+'СЕТ СН'!$F$14+СВЦЭМ!$D$10+'СЕТ СН'!$F$5-'СЕТ СН'!$F$24</f>
        <v>2308.2629508600003</v>
      </c>
      <c r="G41" s="36">
        <f>SUMIFS(СВЦЭМ!$D$39:$D$782,СВЦЭМ!$A$39:$A$782,$A41,СВЦЭМ!$B$39:$B$782,G$11)+'СЕТ СН'!$F$14+СВЦЭМ!$D$10+'СЕТ СН'!$F$5-'СЕТ СН'!$F$24</f>
        <v>2232.3330598400003</v>
      </c>
      <c r="H41" s="36">
        <f>SUMIFS(СВЦЭМ!$D$39:$D$782,СВЦЭМ!$A$39:$A$782,$A41,СВЦЭМ!$B$39:$B$782,H$11)+'СЕТ СН'!$F$14+СВЦЭМ!$D$10+'СЕТ СН'!$F$5-'СЕТ СН'!$F$24</f>
        <v>2225.5368959000002</v>
      </c>
      <c r="I41" s="36">
        <f>SUMIFS(СВЦЭМ!$D$39:$D$782,СВЦЭМ!$A$39:$A$782,$A41,СВЦЭМ!$B$39:$B$782,I$11)+'СЕТ СН'!$F$14+СВЦЭМ!$D$10+'СЕТ СН'!$F$5-'СЕТ СН'!$F$24</f>
        <v>2246.8733568000002</v>
      </c>
      <c r="J41" s="36">
        <f>SUMIFS(СВЦЭМ!$D$39:$D$782,СВЦЭМ!$A$39:$A$782,$A41,СВЦЭМ!$B$39:$B$782,J$11)+'СЕТ СН'!$F$14+СВЦЭМ!$D$10+'СЕТ СН'!$F$5-'СЕТ СН'!$F$24</f>
        <v>2246.9890273400001</v>
      </c>
      <c r="K41" s="36">
        <f>SUMIFS(СВЦЭМ!$D$39:$D$782,СВЦЭМ!$A$39:$A$782,$A41,СВЦЭМ!$B$39:$B$782,K$11)+'СЕТ СН'!$F$14+СВЦЭМ!$D$10+'СЕТ СН'!$F$5-'СЕТ СН'!$F$24</f>
        <v>2258.26890129</v>
      </c>
      <c r="L41" s="36">
        <f>SUMIFS(СВЦЭМ!$D$39:$D$782,СВЦЭМ!$A$39:$A$782,$A41,СВЦЭМ!$B$39:$B$782,L$11)+'СЕТ СН'!$F$14+СВЦЭМ!$D$10+'СЕТ СН'!$F$5-'СЕТ СН'!$F$24</f>
        <v>2258.8274840000004</v>
      </c>
      <c r="M41" s="36">
        <f>SUMIFS(СВЦЭМ!$D$39:$D$782,СВЦЭМ!$A$39:$A$782,$A41,СВЦЭМ!$B$39:$B$782,M$11)+'СЕТ СН'!$F$14+СВЦЭМ!$D$10+'СЕТ СН'!$F$5-'СЕТ СН'!$F$24</f>
        <v>2249.8443371600001</v>
      </c>
      <c r="N41" s="36">
        <f>SUMIFS(СВЦЭМ!$D$39:$D$782,СВЦЭМ!$A$39:$A$782,$A41,СВЦЭМ!$B$39:$B$782,N$11)+'СЕТ СН'!$F$14+СВЦЭМ!$D$10+'СЕТ СН'!$F$5-'СЕТ СН'!$F$24</f>
        <v>2258.7940376300003</v>
      </c>
      <c r="O41" s="36">
        <f>SUMIFS(СВЦЭМ!$D$39:$D$782,СВЦЭМ!$A$39:$A$782,$A41,СВЦЭМ!$B$39:$B$782,O$11)+'СЕТ СН'!$F$14+СВЦЭМ!$D$10+'СЕТ СН'!$F$5-'СЕТ СН'!$F$24</f>
        <v>2255.3844136600001</v>
      </c>
      <c r="P41" s="36">
        <f>SUMIFS(СВЦЭМ!$D$39:$D$782,СВЦЭМ!$A$39:$A$782,$A41,СВЦЭМ!$B$39:$B$782,P$11)+'СЕТ СН'!$F$14+СВЦЭМ!$D$10+'СЕТ СН'!$F$5-'СЕТ СН'!$F$24</f>
        <v>2247.8124589200002</v>
      </c>
      <c r="Q41" s="36">
        <f>SUMIFS(СВЦЭМ!$D$39:$D$782,СВЦЭМ!$A$39:$A$782,$A41,СВЦЭМ!$B$39:$B$782,Q$11)+'СЕТ СН'!$F$14+СВЦЭМ!$D$10+'СЕТ СН'!$F$5-'СЕТ СН'!$F$24</f>
        <v>2240.69125566</v>
      </c>
      <c r="R41" s="36">
        <f>SUMIFS(СВЦЭМ!$D$39:$D$782,СВЦЭМ!$A$39:$A$782,$A41,СВЦЭМ!$B$39:$B$782,R$11)+'СЕТ СН'!$F$14+СВЦЭМ!$D$10+'СЕТ СН'!$F$5-'СЕТ СН'!$F$24</f>
        <v>2235.5740690900002</v>
      </c>
      <c r="S41" s="36">
        <f>SUMIFS(СВЦЭМ!$D$39:$D$782,СВЦЭМ!$A$39:$A$782,$A41,СВЦЭМ!$B$39:$B$782,S$11)+'СЕТ СН'!$F$14+СВЦЭМ!$D$10+'СЕТ СН'!$F$5-'СЕТ СН'!$F$24</f>
        <v>2227.2369397700004</v>
      </c>
      <c r="T41" s="36">
        <f>SUMIFS(СВЦЭМ!$D$39:$D$782,СВЦЭМ!$A$39:$A$782,$A41,СВЦЭМ!$B$39:$B$782,T$11)+'СЕТ СН'!$F$14+СВЦЭМ!$D$10+'СЕТ СН'!$F$5-'СЕТ СН'!$F$24</f>
        <v>2244.4847967200003</v>
      </c>
      <c r="U41" s="36">
        <f>SUMIFS(СВЦЭМ!$D$39:$D$782,СВЦЭМ!$A$39:$A$782,$A41,СВЦЭМ!$B$39:$B$782,U$11)+'СЕТ СН'!$F$14+СВЦЭМ!$D$10+'СЕТ СН'!$F$5-'СЕТ СН'!$F$24</f>
        <v>2239.49494572</v>
      </c>
      <c r="V41" s="36">
        <f>SUMIFS(СВЦЭМ!$D$39:$D$782,СВЦЭМ!$A$39:$A$782,$A41,СВЦЭМ!$B$39:$B$782,V$11)+'СЕТ СН'!$F$14+СВЦЭМ!$D$10+'СЕТ СН'!$F$5-'СЕТ СН'!$F$24</f>
        <v>2225.6664535500004</v>
      </c>
      <c r="W41" s="36">
        <f>SUMIFS(СВЦЭМ!$D$39:$D$782,СВЦЭМ!$A$39:$A$782,$A41,СВЦЭМ!$B$39:$B$782,W$11)+'СЕТ СН'!$F$14+СВЦЭМ!$D$10+'СЕТ СН'!$F$5-'СЕТ СН'!$F$24</f>
        <v>2226.2874921000002</v>
      </c>
      <c r="X41" s="36">
        <f>SUMIFS(СВЦЭМ!$D$39:$D$782,СВЦЭМ!$A$39:$A$782,$A41,СВЦЭМ!$B$39:$B$782,X$11)+'СЕТ СН'!$F$14+СВЦЭМ!$D$10+'СЕТ СН'!$F$5-'СЕТ СН'!$F$24</f>
        <v>2280.9411486200001</v>
      </c>
      <c r="Y41" s="36">
        <f>SUMIFS(СВЦЭМ!$D$39:$D$782,СВЦЭМ!$A$39:$A$782,$A41,СВЦЭМ!$B$39:$B$782,Y$11)+'СЕТ СН'!$F$14+СВЦЭМ!$D$10+'СЕТ СН'!$F$5-'СЕТ СН'!$F$24</f>
        <v>2293.9058732399999</v>
      </c>
    </row>
    <row r="42" spans="1:27" ht="15.75" x14ac:dyDescent="0.2">
      <c r="A42" s="35">
        <f t="shared" si="0"/>
        <v>44561</v>
      </c>
      <c r="B42" s="36">
        <f>SUMIFS(СВЦЭМ!$D$39:$D$782,СВЦЭМ!$A$39:$A$782,$A42,СВЦЭМ!$B$39:$B$782,B$11)+'СЕТ СН'!$F$14+СВЦЭМ!$D$10+'СЕТ СН'!$F$5-'СЕТ СН'!$F$24</f>
        <v>2328.94653002</v>
      </c>
      <c r="C42" s="36">
        <f>SUMIFS(СВЦЭМ!$D$39:$D$782,СВЦЭМ!$A$39:$A$782,$A42,СВЦЭМ!$B$39:$B$782,C$11)+'СЕТ СН'!$F$14+СВЦЭМ!$D$10+'СЕТ СН'!$F$5-'СЕТ СН'!$F$24</f>
        <v>2315.5230065599999</v>
      </c>
      <c r="D42" s="36">
        <f>SUMIFS(СВЦЭМ!$D$39:$D$782,СВЦЭМ!$A$39:$A$782,$A42,СВЦЭМ!$B$39:$B$782,D$11)+'СЕТ СН'!$F$14+СВЦЭМ!$D$10+'СЕТ СН'!$F$5-'СЕТ СН'!$F$24</f>
        <v>2252.4803975800005</v>
      </c>
      <c r="E42" s="36">
        <f>SUMIFS(СВЦЭМ!$D$39:$D$782,СВЦЭМ!$A$39:$A$782,$A42,СВЦЭМ!$B$39:$B$782,E$11)+'СЕТ СН'!$F$14+СВЦЭМ!$D$10+'СЕТ СН'!$F$5-'СЕТ СН'!$F$24</f>
        <v>2321.8196965100001</v>
      </c>
      <c r="F42" s="36">
        <f>SUMIFS(СВЦЭМ!$D$39:$D$782,СВЦЭМ!$A$39:$A$782,$A42,СВЦЭМ!$B$39:$B$782,F$11)+'СЕТ СН'!$F$14+СВЦЭМ!$D$10+'СЕТ СН'!$F$5-'СЕТ СН'!$F$24</f>
        <v>2320.4823617800002</v>
      </c>
      <c r="G42" s="36">
        <f>SUMIFS(СВЦЭМ!$D$39:$D$782,СВЦЭМ!$A$39:$A$782,$A42,СВЦЭМ!$B$39:$B$782,G$11)+'СЕТ СН'!$F$14+СВЦЭМ!$D$10+'СЕТ СН'!$F$5-'СЕТ СН'!$F$24</f>
        <v>2227.6166631900001</v>
      </c>
      <c r="H42" s="36">
        <f>SUMIFS(СВЦЭМ!$D$39:$D$782,СВЦЭМ!$A$39:$A$782,$A42,СВЦЭМ!$B$39:$B$782,H$11)+'СЕТ СН'!$F$14+СВЦЭМ!$D$10+'СЕТ СН'!$F$5-'СЕТ СН'!$F$24</f>
        <v>2239.8903652300005</v>
      </c>
      <c r="I42" s="36">
        <f>SUMIFS(СВЦЭМ!$D$39:$D$782,СВЦЭМ!$A$39:$A$782,$A42,СВЦЭМ!$B$39:$B$782,I$11)+'СЕТ СН'!$F$14+СВЦЭМ!$D$10+'СЕТ СН'!$F$5-'СЕТ СН'!$F$24</f>
        <v>2247.9498970000004</v>
      </c>
      <c r="J42" s="36">
        <f>SUMIFS(СВЦЭМ!$D$39:$D$782,СВЦЭМ!$A$39:$A$782,$A42,СВЦЭМ!$B$39:$B$782,J$11)+'СЕТ СН'!$F$14+СВЦЭМ!$D$10+'СЕТ СН'!$F$5-'СЕТ СН'!$F$24</f>
        <v>2282.2306929699998</v>
      </c>
      <c r="K42" s="36">
        <f>SUMIFS(СВЦЭМ!$D$39:$D$782,СВЦЭМ!$A$39:$A$782,$A42,СВЦЭМ!$B$39:$B$782,K$11)+'СЕТ СН'!$F$14+СВЦЭМ!$D$10+'СЕТ СН'!$F$5-'СЕТ СН'!$F$24</f>
        <v>2253.8954283600001</v>
      </c>
      <c r="L42" s="36">
        <f>SUMIFS(СВЦЭМ!$D$39:$D$782,СВЦЭМ!$A$39:$A$782,$A42,СВЦЭМ!$B$39:$B$782,L$11)+'СЕТ СН'!$F$14+СВЦЭМ!$D$10+'СЕТ СН'!$F$5-'СЕТ СН'!$F$24</f>
        <v>2274.5429752099999</v>
      </c>
      <c r="M42" s="36">
        <f>SUMIFS(СВЦЭМ!$D$39:$D$782,СВЦЭМ!$A$39:$A$782,$A42,СВЦЭМ!$B$39:$B$782,M$11)+'СЕТ СН'!$F$14+СВЦЭМ!$D$10+'СЕТ СН'!$F$5-'СЕТ СН'!$F$24</f>
        <v>2272.4850007900004</v>
      </c>
      <c r="N42" s="36">
        <f>SUMIFS(СВЦЭМ!$D$39:$D$782,СВЦЭМ!$A$39:$A$782,$A42,СВЦЭМ!$B$39:$B$782,N$11)+'СЕТ СН'!$F$14+СВЦЭМ!$D$10+'СЕТ СН'!$F$5-'СЕТ СН'!$F$24</f>
        <v>2264.4234210600002</v>
      </c>
      <c r="O42" s="36">
        <f>SUMIFS(СВЦЭМ!$D$39:$D$782,СВЦЭМ!$A$39:$A$782,$A42,СВЦЭМ!$B$39:$B$782,O$11)+'СЕТ СН'!$F$14+СВЦЭМ!$D$10+'СЕТ СН'!$F$5-'СЕТ СН'!$F$24</f>
        <v>2250.1194092700002</v>
      </c>
      <c r="P42" s="36">
        <f>SUMIFS(СВЦЭМ!$D$39:$D$782,СВЦЭМ!$A$39:$A$782,$A42,СВЦЭМ!$B$39:$B$782,P$11)+'СЕТ СН'!$F$14+СВЦЭМ!$D$10+'СЕТ СН'!$F$5-'СЕТ СН'!$F$24</f>
        <v>2250.3640089099999</v>
      </c>
      <c r="Q42" s="36">
        <f>SUMIFS(СВЦЭМ!$D$39:$D$782,СВЦЭМ!$A$39:$A$782,$A42,СВЦЭМ!$B$39:$B$782,Q$11)+'СЕТ СН'!$F$14+СВЦЭМ!$D$10+'СЕТ СН'!$F$5-'СЕТ СН'!$F$24</f>
        <v>2248.3223774900002</v>
      </c>
      <c r="R42" s="36">
        <f>SUMIFS(СВЦЭМ!$D$39:$D$782,СВЦЭМ!$A$39:$A$782,$A42,СВЦЭМ!$B$39:$B$782,R$11)+'СЕТ СН'!$F$14+СВЦЭМ!$D$10+'СЕТ СН'!$F$5-'СЕТ СН'!$F$24</f>
        <v>2240.4901389100005</v>
      </c>
      <c r="S42" s="36">
        <f>SUMIFS(СВЦЭМ!$D$39:$D$782,СВЦЭМ!$A$39:$A$782,$A42,СВЦЭМ!$B$39:$B$782,S$11)+'СЕТ СН'!$F$14+СВЦЭМ!$D$10+'СЕТ СН'!$F$5-'СЕТ СН'!$F$24</f>
        <v>2259.4429707099998</v>
      </c>
      <c r="T42" s="36">
        <f>SUMIFS(СВЦЭМ!$D$39:$D$782,СВЦЭМ!$A$39:$A$782,$A42,СВЦЭМ!$B$39:$B$782,T$11)+'СЕТ СН'!$F$14+СВЦЭМ!$D$10+'СЕТ СН'!$F$5-'СЕТ СН'!$F$24</f>
        <v>2276.1710980799999</v>
      </c>
      <c r="U42" s="36">
        <f>SUMIFS(СВЦЭМ!$D$39:$D$782,СВЦЭМ!$A$39:$A$782,$A42,СВЦЭМ!$B$39:$B$782,U$11)+'СЕТ СН'!$F$14+СВЦЭМ!$D$10+'СЕТ СН'!$F$5-'СЕТ СН'!$F$24</f>
        <v>2287.9240960200004</v>
      </c>
      <c r="V42" s="36">
        <f>SUMIFS(СВЦЭМ!$D$39:$D$782,СВЦЭМ!$A$39:$A$782,$A42,СВЦЭМ!$B$39:$B$782,V$11)+'СЕТ СН'!$F$14+СВЦЭМ!$D$10+'СЕТ СН'!$F$5-'СЕТ СН'!$F$24</f>
        <v>2262.5660925700004</v>
      </c>
      <c r="W42" s="36">
        <f>SUMIFS(СВЦЭМ!$D$39:$D$782,СВЦЭМ!$A$39:$A$782,$A42,СВЦЭМ!$B$39:$B$782,W$11)+'СЕТ СН'!$F$14+СВЦЭМ!$D$10+'СЕТ СН'!$F$5-'СЕТ СН'!$F$24</f>
        <v>2261.5027958600003</v>
      </c>
      <c r="X42" s="36">
        <f>SUMIFS(СВЦЭМ!$D$39:$D$782,СВЦЭМ!$A$39:$A$782,$A42,СВЦЭМ!$B$39:$B$782,X$11)+'СЕТ СН'!$F$14+СВЦЭМ!$D$10+'СЕТ СН'!$F$5-'СЕТ СН'!$F$24</f>
        <v>2279.6697389800001</v>
      </c>
      <c r="Y42" s="36">
        <f>SUMIFS(СВЦЭМ!$D$39:$D$782,СВЦЭМ!$A$39:$A$782,$A42,СВЦЭМ!$B$39:$B$782,Y$11)+'СЕТ СН'!$F$14+СВЦЭМ!$D$10+'СЕТ СН'!$F$5-'СЕТ СН'!$F$24</f>
        <v>2292.0805297100001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01.12.2021</v>
      </c>
      <c r="B48" s="36">
        <f>SUMIFS(СВЦЭМ!$D$39:$D$782,СВЦЭМ!$A$39:$A$782,$A48,СВЦЭМ!$B$39:$B$782,B$47)+'СЕТ СН'!$G$14+СВЦЭМ!$D$10+'СЕТ СН'!$G$5-'СЕТ СН'!$G$24</f>
        <v>3103.9944166400001</v>
      </c>
      <c r="C48" s="36">
        <f>SUMIFS(СВЦЭМ!$D$39:$D$782,СВЦЭМ!$A$39:$A$782,$A48,СВЦЭМ!$B$39:$B$782,C$47)+'СЕТ СН'!$G$14+СВЦЭМ!$D$10+'СЕТ СН'!$G$5-'СЕТ СН'!$G$24</f>
        <v>3117.77005044</v>
      </c>
      <c r="D48" s="36">
        <f>SUMIFS(СВЦЭМ!$D$39:$D$782,СВЦЭМ!$A$39:$A$782,$A48,СВЦЭМ!$B$39:$B$782,D$47)+'СЕТ СН'!$G$14+СВЦЭМ!$D$10+'СЕТ СН'!$G$5-'СЕТ СН'!$G$24</f>
        <v>3152.2339171800004</v>
      </c>
      <c r="E48" s="36">
        <f>SUMIFS(СВЦЭМ!$D$39:$D$782,СВЦЭМ!$A$39:$A$782,$A48,СВЦЭМ!$B$39:$B$782,E$47)+'СЕТ СН'!$G$14+СВЦЭМ!$D$10+'СЕТ СН'!$G$5-'СЕТ СН'!$G$24</f>
        <v>3158.1466132599999</v>
      </c>
      <c r="F48" s="36">
        <f>SUMIFS(СВЦЭМ!$D$39:$D$782,СВЦЭМ!$A$39:$A$782,$A48,СВЦЭМ!$B$39:$B$782,F$47)+'СЕТ СН'!$G$14+СВЦЭМ!$D$10+'СЕТ СН'!$G$5-'СЕТ СН'!$G$24</f>
        <v>3171.6523169299999</v>
      </c>
      <c r="G48" s="36">
        <f>SUMIFS(СВЦЭМ!$D$39:$D$782,СВЦЭМ!$A$39:$A$782,$A48,СВЦЭМ!$B$39:$B$782,G$47)+'СЕТ СН'!$G$14+СВЦЭМ!$D$10+'СЕТ СН'!$G$5-'СЕТ СН'!$G$24</f>
        <v>3151.8547783000004</v>
      </c>
      <c r="H48" s="36">
        <f>SUMIFS(СВЦЭМ!$D$39:$D$782,СВЦЭМ!$A$39:$A$782,$A48,СВЦЭМ!$B$39:$B$782,H$47)+'СЕТ СН'!$G$14+СВЦЭМ!$D$10+'СЕТ СН'!$G$5-'СЕТ СН'!$G$24</f>
        <v>3118.6560869</v>
      </c>
      <c r="I48" s="36">
        <f>SUMIFS(СВЦЭМ!$D$39:$D$782,СВЦЭМ!$A$39:$A$782,$A48,СВЦЭМ!$B$39:$B$782,I$47)+'СЕТ СН'!$G$14+СВЦЭМ!$D$10+'СЕТ СН'!$G$5-'СЕТ СН'!$G$24</f>
        <v>3104.6357982099998</v>
      </c>
      <c r="J48" s="36">
        <f>SUMIFS(СВЦЭМ!$D$39:$D$782,СВЦЭМ!$A$39:$A$782,$A48,СВЦЭМ!$B$39:$B$782,J$47)+'СЕТ СН'!$G$14+СВЦЭМ!$D$10+'СЕТ СН'!$G$5-'СЕТ СН'!$G$24</f>
        <v>3091.9504343899998</v>
      </c>
      <c r="K48" s="36">
        <f>SUMIFS(СВЦЭМ!$D$39:$D$782,СВЦЭМ!$A$39:$A$782,$A48,СВЦЭМ!$B$39:$B$782,K$47)+'СЕТ СН'!$G$14+СВЦЭМ!$D$10+'СЕТ СН'!$G$5-'СЕТ СН'!$G$24</f>
        <v>3098.3298362200003</v>
      </c>
      <c r="L48" s="36">
        <f>SUMIFS(СВЦЭМ!$D$39:$D$782,СВЦЭМ!$A$39:$A$782,$A48,СВЦЭМ!$B$39:$B$782,L$47)+'СЕТ СН'!$G$14+СВЦЭМ!$D$10+'СЕТ СН'!$G$5-'СЕТ СН'!$G$24</f>
        <v>3055.9148071600002</v>
      </c>
      <c r="M48" s="36">
        <f>SUMIFS(СВЦЭМ!$D$39:$D$782,СВЦЭМ!$A$39:$A$782,$A48,СВЦЭМ!$B$39:$B$782,M$47)+'СЕТ СН'!$G$14+СВЦЭМ!$D$10+'СЕТ СН'!$G$5-'СЕТ СН'!$G$24</f>
        <v>3058.9292338700002</v>
      </c>
      <c r="N48" s="36">
        <f>SUMIFS(СВЦЭМ!$D$39:$D$782,СВЦЭМ!$A$39:$A$782,$A48,СВЦЭМ!$B$39:$B$782,N$47)+'СЕТ СН'!$G$14+СВЦЭМ!$D$10+'СЕТ СН'!$G$5-'СЕТ СН'!$G$24</f>
        <v>3076.7020359100002</v>
      </c>
      <c r="O48" s="36">
        <f>SUMIFS(СВЦЭМ!$D$39:$D$782,СВЦЭМ!$A$39:$A$782,$A48,СВЦЭМ!$B$39:$B$782,O$47)+'СЕТ СН'!$G$14+СВЦЭМ!$D$10+'СЕТ СН'!$G$5-'СЕТ СН'!$G$24</f>
        <v>3075.3749203100001</v>
      </c>
      <c r="P48" s="36">
        <f>SUMIFS(СВЦЭМ!$D$39:$D$782,СВЦЭМ!$A$39:$A$782,$A48,СВЦЭМ!$B$39:$B$782,P$47)+'СЕТ СН'!$G$14+СВЦЭМ!$D$10+'СЕТ СН'!$G$5-'СЕТ СН'!$G$24</f>
        <v>3082.8044737099999</v>
      </c>
      <c r="Q48" s="36">
        <f>SUMIFS(СВЦЭМ!$D$39:$D$782,СВЦЭМ!$A$39:$A$782,$A48,СВЦЭМ!$B$39:$B$782,Q$47)+'СЕТ СН'!$G$14+СВЦЭМ!$D$10+'СЕТ СН'!$G$5-'СЕТ СН'!$G$24</f>
        <v>3090.4557567900001</v>
      </c>
      <c r="R48" s="36">
        <f>SUMIFS(СВЦЭМ!$D$39:$D$782,СВЦЭМ!$A$39:$A$782,$A48,СВЦЭМ!$B$39:$B$782,R$47)+'СЕТ СН'!$G$14+СВЦЭМ!$D$10+'СЕТ СН'!$G$5-'СЕТ СН'!$G$24</f>
        <v>3087.7410850900001</v>
      </c>
      <c r="S48" s="36">
        <f>SUMIFS(СВЦЭМ!$D$39:$D$782,СВЦЭМ!$A$39:$A$782,$A48,СВЦЭМ!$B$39:$B$782,S$47)+'СЕТ СН'!$G$14+СВЦЭМ!$D$10+'СЕТ СН'!$G$5-'СЕТ СН'!$G$24</f>
        <v>3069.9479072600002</v>
      </c>
      <c r="T48" s="36">
        <f>SUMIFS(СВЦЭМ!$D$39:$D$782,СВЦЭМ!$A$39:$A$782,$A48,СВЦЭМ!$B$39:$B$782,T$47)+'СЕТ СН'!$G$14+СВЦЭМ!$D$10+'СЕТ СН'!$G$5-'СЕТ СН'!$G$24</f>
        <v>3047.5044526700003</v>
      </c>
      <c r="U48" s="36">
        <f>SUMIFS(СВЦЭМ!$D$39:$D$782,СВЦЭМ!$A$39:$A$782,$A48,СВЦЭМ!$B$39:$B$782,U$47)+'СЕТ СН'!$G$14+СВЦЭМ!$D$10+'СЕТ СН'!$G$5-'СЕТ СН'!$G$24</f>
        <v>3059.0920411400002</v>
      </c>
      <c r="V48" s="36">
        <f>SUMIFS(СВЦЭМ!$D$39:$D$782,СВЦЭМ!$A$39:$A$782,$A48,СВЦЭМ!$B$39:$B$782,V$47)+'СЕТ СН'!$G$14+СВЦЭМ!$D$10+'СЕТ СН'!$G$5-'СЕТ СН'!$G$24</f>
        <v>3070.1310958399999</v>
      </c>
      <c r="W48" s="36">
        <f>SUMIFS(СВЦЭМ!$D$39:$D$782,СВЦЭМ!$A$39:$A$782,$A48,СВЦЭМ!$B$39:$B$782,W$47)+'СЕТ СН'!$G$14+СВЦЭМ!$D$10+'СЕТ СН'!$G$5-'СЕТ СН'!$G$24</f>
        <v>3075.3935769700001</v>
      </c>
      <c r="X48" s="36">
        <f>SUMIFS(СВЦЭМ!$D$39:$D$782,СВЦЭМ!$A$39:$A$782,$A48,СВЦЭМ!$B$39:$B$782,X$47)+'СЕТ СН'!$G$14+СВЦЭМ!$D$10+'СЕТ СН'!$G$5-'СЕТ СН'!$G$24</f>
        <v>3075.1829069800001</v>
      </c>
      <c r="Y48" s="36">
        <f>SUMIFS(СВЦЭМ!$D$39:$D$782,СВЦЭМ!$A$39:$A$782,$A48,СВЦЭМ!$B$39:$B$782,Y$47)+'СЕТ СН'!$G$14+СВЦЭМ!$D$10+'СЕТ СН'!$G$5-'СЕТ СН'!$G$24</f>
        <v>3090.2914108100003</v>
      </c>
      <c r="AA48" s="45"/>
    </row>
    <row r="49" spans="1:25" ht="15.75" x14ac:dyDescent="0.2">
      <c r="A49" s="35">
        <f>A48+1</f>
        <v>44532</v>
      </c>
      <c r="B49" s="36">
        <f>SUMIFS(СВЦЭМ!$D$39:$D$782,СВЦЭМ!$A$39:$A$782,$A49,СВЦЭМ!$B$39:$B$782,B$47)+'СЕТ СН'!$G$14+СВЦЭМ!$D$10+'СЕТ СН'!$G$5-'СЕТ СН'!$G$24</f>
        <v>3119.6663026400001</v>
      </c>
      <c r="C49" s="36">
        <f>SUMIFS(СВЦЭМ!$D$39:$D$782,СВЦЭМ!$A$39:$A$782,$A49,СВЦЭМ!$B$39:$B$782,C$47)+'СЕТ СН'!$G$14+СВЦЭМ!$D$10+'СЕТ СН'!$G$5-'СЕТ СН'!$G$24</f>
        <v>3109.8754776599999</v>
      </c>
      <c r="D49" s="36">
        <f>SUMIFS(СВЦЭМ!$D$39:$D$782,СВЦЭМ!$A$39:$A$782,$A49,СВЦЭМ!$B$39:$B$782,D$47)+'СЕТ СН'!$G$14+СВЦЭМ!$D$10+'СЕТ СН'!$G$5-'СЕТ СН'!$G$24</f>
        <v>3083.4980160800001</v>
      </c>
      <c r="E49" s="36">
        <f>SUMIFS(СВЦЭМ!$D$39:$D$782,СВЦЭМ!$A$39:$A$782,$A49,СВЦЭМ!$B$39:$B$782,E$47)+'СЕТ СН'!$G$14+СВЦЭМ!$D$10+'СЕТ СН'!$G$5-'СЕТ СН'!$G$24</f>
        <v>3100.1394126599998</v>
      </c>
      <c r="F49" s="36">
        <f>SUMIFS(СВЦЭМ!$D$39:$D$782,СВЦЭМ!$A$39:$A$782,$A49,СВЦЭМ!$B$39:$B$782,F$47)+'СЕТ СН'!$G$14+СВЦЭМ!$D$10+'СЕТ СН'!$G$5-'СЕТ СН'!$G$24</f>
        <v>3111.2805595999998</v>
      </c>
      <c r="G49" s="36">
        <f>SUMIFS(СВЦЭМ!$D$39:$D$782,СВЦЭМ!$A$39:$A$782,$A49,СВЦЭМ!$B$39:$B$782,G$47)+'СЕТ СН'!$G$14+СВЦЭМ!$D$10+'СЕТ СН'!$G$5-'СЕТ СН'!$G$24</f>
        <v>3106.8351841600002</v>
      </c>
      <c r="H49" s="36">
        <f>SUMIFS(СВЦЭМ!$D$39:$D$782,СВЦЭМ!$A$39:$A$782,$A49,СВЦЭМ!$B$39:$B$782,H$47)+'СЕТ СН'!$G$14+СВЦЭМ!$D$10+'СЕТ СН'!$G$5-'СЕТ СН'!$G$24</f>
        <v>3125.9241788600002</v>
      </c>
      <c r="I49" s="36">
        <f>SUMIFS(СВЦЭМ!$D$39:$D$782,СВЦЭМ!$A$39:$A$782,$A49,СВЦЭМ!$B$39:$B$782,I$47)+'СЕТ СН'!$G$14+СВЦЭМ!$D$10+'СЕТ СН'!$G$5-'СЕТ СН'!$G$24</f>
        <v>3183.0893381100004</v>
      </c>
      <c r="J49" s="36">
        <f>SUMIFS(СВЦЭМ!$D$39:$D$782,СВЦЭМ!$A$39:$A$782,$A49,СВЦЭМ!$B$39:$B$782,J$47)+'СЕТ СН'!$G$14+СВЦЭМ!$D$10+'СЕТ СН'!$G$5-'СЕТ СН'!$G$24</f>
        <v>3186.0466895899999</v>
      </c>
      <c r="K49" s="36">
        <f>SUMIFS(СВЦЭМ!$D$39:$D$782,СВЦЭМ!$A$39:$A$782,$A49,СВЦЭМ!$B$39:$B$782,K$47)+'СЕТ СН'!$G$14+СВЦЭМ!$D$10+'СЕТ СН'!$G$5-'СЕТ СН'!$G$24</f>
        <v>3206.8644057800002</v>
      </c>
      <c r="L49" s="36">
        <f>SUMIFS(СВЦЭМ!$D$39:$D$782,СВЦЭМ!$A$39:$A$782,$A49,СВЦЭМ!$B$39:$B$782,L$47)+'СЕТ СН'!$G$14+СВЦЭМ!$D$10+'СЕТ СН'!$G$5-'СЕТ СН'!$G$24</f>
        <v>3215.4441089400002</v>
      </c>
      <c r="M49" s="36">
        <f>SUMIFS(СВЦЭМ!$D$39:$D$782,СВЦЭМ!$A$39:$A$782,$A49,СВЦЭМ!$B$39:$B$782,M$47)+'СЕТ СН'!$G$14+СВЦЭМ!$D$10+'СЕТ СН'!$G$5-'СЕТ СН'!$G$24</f>
        <v>3214.3646868800001</v>
      </c>
      <c r="N49" s="36">
        <f>SUMIFS(СВЦЭМ!$D$39:$D$782,СВЦЭМ!$A$39:$A$782,$A49,СВЦЭМ!$B$39:$B$782,N$47)+'СЕТ СН'!$G$14+СВЦЭМ!$D$10+'СЕТ СН'!$G$5-'СЕТ СН'!$G$24</f>
        <v>3205.11455002</v>
      </c>
      <c r="O49" s="36">
        <f>SUMIFS(СВЦЭМ!$D$39:$D$782,СВЦЭМ!$A$39:$A$782,$A49,СВЦЭМ!$B$39:$B$782,O$47)+'СЕТ СН'!$G$14+СВЦЭМ!$D$10+'СЕТ СН'!$G$5-'СЕТ СН'!$G$24</f>
        <v>3271.7130967900002</v>
      </c>
      <c r="P49" s="36">
        <f>SUMIFS(СВЦЭМ!$D$39:$D$782,СВЦЭМ!$A$39:$A$782,$A49,СВЦЭМ!$B$39:$B$782,P$47)+'СЕТ СН'!$G$14+СВЦЭМ!$D$10+'СЕТ СН'!$G$5-'СЕТ СН'!$G$24</f>
        <v>3262.8904357199999</v>
      </c>
      <c r="Q49" s="36">
        <f>SUMIFS(СВЦЭМ!$D$39:$D$782,СВЦЭМ!$A$39:$A$782,$A49,СВЦЭМ!$B$39:$B$782,Q$47)+'СЕТ СН'!$G$14+СВЦЭМ!$D$10+'СЕТ СН'!$G$5-'СЕТ СН'!$G$24</f>
        <v>3258.2189858400002</v>
      </c>
      <c r="R49" s="36">
        <f>SUMIFS(СВЦЭМ!$D$39:$D$782,СВЦЭМ!$A$39:$A$782,$A49,СВЦЭМ!$B$39:$B$782,R$47)+'СЕТ СН'!$G$14+СВЦЭМ!$D$10+'СЕТ СН'!$G$5-'СЕТ СН'!$G$24</f>
        <v>3191.60791083</v>
      </c>
      <c r="S49" s="36">
        <f>SUMIFS(СВЦЭМ!$D$39:$D$782,СВЦЭМ!$A$39:$A$782,$A49,СВЦЭМ!$B$39:$B$782,S$47)+'СЕТ СН'!$G$14+СВЦЭМ!$D$10+'СЕТ СН'!$G$5-'СЕТ СН'!$G$24</f>
        <v>3183.90116678</v>
      </c>
      <c r="T49" s="36">
        <f>SUMIFS(СВЦЭМ!$D$39:$D$782,СВЦЭМ!$A$39:$A$782,$A49,СВЦЭМ!$B$39:$B$782,T$47)+'СЕТ СН'!$G$14+СВЦЭМ!$D$10+'СЕТ СН'!$G$5-'СЕТ СН'!$G$24</f>
        <v>3135.1684633700002</v>
      </c>
      <c r="U49" s="36">
        <f>SUMIFS(СВЦЭМ!$D$39:$D$782,СВЦЭМ!$A$39:$A$782,$A49,СВЦЭМ!$B$39:$B$782,U$47)+'СЕТ СН'!$G$14+СВЦЭМ!$D$10+'СЕТ СН'!$G$5-'СЕТ СН'!$G$24</f>
        <v>3172.1539976100003</v>
      </c>
      <c r="V49" s="36">
        <f>SUMIFS(СВЦЭМ!$D$39:$D$782,СВЦЭМ!$A$39:$A$782,$A49,СВЦЭМ!$B$39:$B$782,V$47)+'СЕТ СН'!$G$14+СВЦЭМ!$D$10+'СЕТ СН'!$G$5-'СЕТ СН'!$G$24</f>
        <v>3178.33085484</v>
      </c>
      <c r="W49" s="36">
        <f>SUMIFS(СВЦЭМ!$D$39:$D$782,СВЦЭМ!$A$39:$A$782,$A49,СВЦЭМ!$B$39:$B$782,W$47)+'СЕТ СН'!$G$14+СВЦЭМ!$D$10+'СЕТ СН'!$G$5-'СЕТ СН'!$G$24</f>
        <v>3185.5497881700003</v>
      </c>
      <c r="X49" s="36">
        <f>SUMIFS(СВЦЭМ!$D$39:$D$782,СВЦЭМ!$A$39:$A$782,$A49,СВЦЭМ!$B$39:$B$782,X$47)+'СЕТ СН'!$G$14+СВЦЭМ!$D$10+'СЕТ СН'!$G$5-'СЕТ СН'!$G$24</f>
        <v>3251.1180328800001</v>
      </c>
      <c r="Y49" s="36">
        <f>SUMIFS(СВЦЭМ!$D$39:$D$782,СВЦЭМ!$A$39:$A$782,$A49,СВЦЭМ!$B$39:$B$782,Y$47)+'СЕТ СН'!$G$14+СВЦЭМ!$D$10+'СЕТ СН'!$G$5-'СЕТ СН'!$G$24</f>
        <v>3258.9116665299998</v>
      </c>
    </row>
    <row r="50" spans="1:25" ht="15.75" x14ac:dyDescent="0.2">
      <c r="A50" s="35">
        <f t="shared" ref="A50:A78" si="1">A49+1</f>
        <v>44533</v>
      </c>
      <c r="B50" s="36">
        <f>SUMIFS(СВЦЭМ!$D$39:$D$782,СВЦЭМ!$A$39:$A$782,$A50,СВЦЭМ!$B$39:$B$782,B$47)+'СЕТ СН'!$G$14+СВЦЭМ!$D$10+'СЕТ СН'!$G$5-'СЕТ СН'!$G$24</f>
        <v>3278.1927906000001</v>
      </c>
      <c r="C50" s="36">
        <f>SUMIFS(СВЦЭМ!$D$39:$D$782,СВЦЭМ!$A$39:$A$782,$A50,СВЦЭМ!$B$39:$B$782,C$47)+'СЕТ СН'!$G$14+СВЦЭМ!$D$10+'СЕТ СН'!$G$5-'СЕТ СН'!$G$24</f>
        <v>3270.4032789800003</v>
      </c>
      <c r="D50" s="36">
        <f>SUMIFS(СВЦЭМ!$D$39:$D$782,СВЦЭМ!$A$39:$A$782,$A50,СВЦЭМ!$B$39:$B$782,D$47)+'СЕТ СН'!$G$14+СВЦЭМ!$D$10+'СЕТ СН'!$G$5-'СЕТ СН'!$G$24</f>
        <v>3245.2748340899998</v>
      </c>
      <c r="E50" s="36">
        <f>SUMIFS(СВЦЭМ!$D$39:$D$782,СВЦЭМ!$A$39:$A$782,$A50,СВЦЭМ!$B$39:$B$782,E$47)+'СЕТ СН'!$G$14+СВЦЭМ!$D$10+'СЕТ СН'!$G$5-'СЕТ СН'!$G$24</f>
        <v>3242.4242070099999</v>
      </c>
      <c r="F50" s="36">
        <f>SUMIFS(СВЦЭМ!$D$39:$D$782,СВЦЭМ!$A$39:$A$782,$A50,СВЦЭМ!$B$39:$B$782,F$47)+'СЕТ СН'!$G$14+СВЦЭМ!$D$10+'СЕТ СН'!$G$5-'СЕТ СН'!$G$24</f>
        <v>3245.2155899400004</v>
      </c>
      <c r="G50" s="36">
        <f>SUMIFS(СВЦЭМ!$D$39:$D$782,СВЦЭМ!$A$39:$A$782,$A50,СВЦЭМ!$B$39:$B$782,G$47)+'СЕТ СН'!$G$14+СВЦЭМ!$D$10+'СЕТ СН'!$G$5-'СЕТ СН'!$G$24</f>
        <v>3177.4941559099998</v>
      </c>
      <c r="H50" s="36">
        <f>SUMIFS(СВЦЭМ!$D$39:$D$782,СВЦЭМ!$A$39:$A$782,$A50,СВЦЭМ!$B$39:$B$782,H$47)+'СЕТ СН'!$G$14+СВЦЭМ!$D$10+'СЕТ СН'!$G$5-'СЕТ СН'!$G$24</f>
        <v>3188.4395825900001</v>
      </c>
      <c r="I50" s="36">
        <f>SUMIFS(СВЦЭМ!$D$39:$D$782,СВЦЭМ!$A$39:$A$782,$A50,СВЦЭМ!$B$39:$B$782,I$47)+'СЕТ СН'!$G$14+СВЦЭМ!$D$10+'СЕТ СН'!$G$5-'СЕТ СН'!$G$24</f>
        <v>3209.3264566799999</v>
      </c>
      <c r="J50" s="36">
        <f>SUMIFS(СВЦЭМ!$D$39:$D$782,СВЦЭМ!$A$39:$A$782,$A50,СВЦЭМ!$B$39:$B$782,J$47)+'СЕТ СН'!$G$14+СВЦЭМ!$D$10+'СЕТ СН'!$G$5-'СЕТ СН'!$G$24</f>
        <v>3193.40506336</v>
      </c>
      <c r="K50" s="36">
        <f>SUMIFS(СВЦЭМ!$D$39:$D$782,СВЦЭМ!$A$39:$A$782,$A50,СВЦЭМ!$B$39:$B$782,K$47)+'СЕТ СН'!$G$14+СВЦЭМ!$D$10+'СЕТ СН'!$G$5-'СЕТ СН'!$G$24</f>
        <v>3194.2329177299998</v>
      </c>
      <c r="L50" s="36">
        <f>SUMIFS(СВЦЭМ!$D$39:$D$782,СВЦЭМ!$A$39:$A$782,$A50,СВЦЭМ!$B$39:$B$782,L$47)+'СЕТ СН'!$G$14+СВЦЭМ!$D$10+'СЕТ СН'!$G$5-'СЕТ СН'!$G$24</f>
        <v>3187.2345711500002</v>
      </c>
      <c r="M50" s="36">
        <f>SUMIFS(СВЦЭМ!$D$39:$D$782,СВЦЭМ!$A$39:$A$782,$A50,СВЦЭМ!$B$39:$B$782,M$47)+'СЕТ СН'!$G$14+СВЦЭМ!$D$10+'СЕТ СН'!$G$5-'СЕТ СН'!$G$24</f>
        <v>3197.2515930999998</v>
      </c>
      <c r="N50" s="36">
        <f>SUMIFS(СВЦЭМ!$D$39:$D$782,СВЦЭМ!$A$39:$A$782,$A50,СВЦЭМ!$B$39:$B$782,N$47)+'СЕТ СН'!$G$14+СВЦЭМ!$D$10+'СЕТ СН'!$G$5-'СЕТ СН'!$G$24</f>
        <v>3190.20236918</v>
      </c>
      <c r="O50" s="36">
        <f>SUMIFS(СВЦЭМ!$D$39:$D$782,СВЦЭМ!$A$39:$A$782,$A50,СВЦЭМ!$B$39:$B$782,O$47)+'СЕТ СН'!$G$14+СВЦЭМ!$D$10+'СЕТ СН'!$G$5-'СЕТ СН'!$G$24</f>
        <v>3195.7463002200002</v>
      </c>
      <c r="P50" s="36">
        <f>SUMIFS(СВЦЭМ!$D$39:$D$782,СВЦЭМ!$A$39:$A$782,$A50,СВЦЭМ!$B$39:$B$782,P$47)+'СЕТ СН'!$G$14+СВЦЭМ!$D$10+'СЕТ СН'!$G$5-'СЕТ СН'!$G$24</f>
        <v>3198.2618184299999</v>
      </c>
      <c r="Q50" s="36">
        <f>SUMIFS(СВЦЭМ!$D$39:$D$782,СВЦЭМ!$A$39:$A$782,$A50,СВЦЭМ!$B$39:$B$782,Q$47)+'СЕТ СН'!$G$14+СВЦЭМ!$D$10+'СЕТ СН'!$G$5-'СЕТ СН'!$G$24</f>
        <v>3196.3227581800002</v>
      </c>
      <c r="R50" s="36">
        <f>SUMIFS(СВЦЭМ!$D$39:$D$782,СВЦЭМ!$A$39:$A$782,$A50,СВЦЭМ!$B$39:$B$782,R$47)+'СЕТ СН'!$G$14+СВЦЭМ!$D$10+'СЕТ СН'!$G$5-'СЕТ СН'!$G$24</f>
        <v>3202.1457501000004</v>
      </c>
      <c r="S50" s="36">
        <f>SUMIFS(СВЦЭМ!$D$39:$D$782,СВЦЭМ!$A$39:$A$782,$A50,СВЦЭМ!$B$39:$B$782,S$47)+'СЕТ СН'!$G$14+СВЦЭМ!$D$10+'СЕТ СН'!$G$5-'СЕТ СН'!$G$24</f>
        <v>3194.4719334199999</v>
      </c>
      <c r="T50" s="36">
        <f>SUMIFS(СВЦЭМ!$D$39:$D$782,СВЦЭМ!$A$39:$A$782,$A50,СВЦЭМ!$B$39:$B$782,T$47)+'СЕТ СН'!$G$14+СВЦЭМ!$D$10+'СЕТ СН'!$G$5-'СЕТ СН'!$G$24</f>
        <v>3199.8777222400004</v>
      </c>
      <c r="U50" s="36">
        <f>SUMIFS(СВЦЭМ!$D$39:$D$782,СВЦЭМ!$A$39:$A$782,$A50,СВЦЭМ!$B$39:$B$782,U$47)+'СЕТ СН'!$G$14+СВЦЭМ!$D$10+'СЕТ СН'!$G$5-'СЕТ СН'!$G$24</f>
        <v>3188.9721119200003</v>
      </c>
      <c r="V50" s="36">
        <f>SUMIFS(СВЦЭМ!$D$39:$D$782,СВЦЭМ!$A$39:$A$782,$A50,СВЦЭМ!$B$39:$B$782,V$47)+'СЕТ СН'!$G$14+СВЦЭМ!$D$10+'СЕТ СН'!$G$5-'СЕТ СН'!$G$24</f>
        <v>3199.7906232800001</v>
      </c>
      <c r="W50" s="36">
        <f>SUMIFS(СВЦЭМ!$D$39:$D$782,СВЦЭМ!$A$39:$A$782,$A50,СВЦЭМ!$B$39:$B$782,W$47)+'СЕТ СН'!$G$14+СВЦЭМ!$D$10+'СЕТ СН'!$G$5-'СЕТ СН'!$G$24</f>
        <v>3213.0520190100001</v>
      </c>
      <c r="X50" s="36">
        <f>SUMIFS(СВЦЭМ!$D$39:$D$782,СВЦЭМ!$A$39:$A$782,$A50,СВЦЭМ!$B$39:$B$782,X$47)+'СЕТ СН'!$G$14+СВЦЭМ!$D$10+'СЕТ СН'!$G$5-'СЕТ СН'!$G$24</f>
        <v>3199.5546245599999</v>
      </c>
      <c r="Y50" s="36">
        <f>SUMIFS(СВЦЭМ!$D$39:$D$782,СВЦЭМ!$A$39:$A$782,$A50,СВЦЭМ!$B$39:$B$782,Y$47)+'СЕТ СН'!$G$14+СВЦЭМ!$D$10+'СЕТ СН'!$G$5-'СЕТ СН'!$G$24</f>
        <v>3154.4037928799999</v>
      </c>
    </row>
    <row r="51" spans="1:25" ht="15.75" x14ac:dyDescent="0.2">
      <c r="A51" s="35">
        <f t="shared" si="1"/>
        <v>44534</v>
      </c>
      <c r="B51" s="36">
        <f>SUMIFS(СВЦЭМ!$D$39:$D$782,СВЦЭМ!$A$39:$A$782,$A51,СВЦЭМ!$B$39:$B$782,B$47)+'СЕТ СН'!$G$14+СВЦЭМ!$D$10+'СЕТ СН'!$G$5-'СЕТ СН'!$G$24</f>
        <v>3137.3180229099999</v>
      </c>
      <c r="C51" s="36">
        <f>SUMIFS(СВЦЭМ!$D$39:$D$782,СВЦЭМ!$A$39:$A$782,$A51,СВЦЭМ!$B$39:$B$782,C$47)+'СЕТ СН'!$G$14+СВЦЭМ!$D$10+'СЕТ СН'!$G$5-'СЕТ СН'!$G$24</f>
        <v>3104.9488893900002</v>
      </c>
      <c r="D51" s="36">
        <f>SUMIFS(СВЦЭМ!$D$39:$D$782,СВЦЭМ!$A$39:$A$782,$A51,СВЦЭМ!$B$39:$B$782,D$47)+'СЕТ СН'!$G$14+СВЦЭМ!$D$10+'СЕТ СН'!$G$5-'СЕТ СН'!$G$24</f>
        <v>3105.0177655900002</v>
      </c>
      <c r="E51" s="36">
        <f>SUMIFS(СВЦЭМ!$D$39:$D$782,СВЦЭМ!$A$39:$A$782,$A51,СВЦЭМ!$B$39:$B$782,E$47)+'СЕТ СН'!$G$14+СВЦЭМ!$D$10+'СЕТ СН'!$G$5-'СЕТ СН'!$G$24</f>
        <v>3105.3183958899999</v>
      </c>
      <c r="F51" s="36">
        <f>SUMIFS(СВЦЭМ!$D$39:$D$782,СВЦЭМ!$A$39:$A$782,$A51,СВЦЭМ!$B$39:$B$782,F$47)+'СЕТ СН'!$G$14+СВЦЭМ!$D$10+'СЕТ СН'!$G$5-'СЕТ СН'!$G$24</f>
        <v>3103.7128352</v>
      </c>
      <c r="G51" s="36">
        <f>SUMIFS(СВЦЭМ!$D$39:$D$782,СВЦЭМ!$A$39:$A$782,$A51,СВЦЭМ!$B$39:$B$782,G$47)+'СЕТ СН'!$G$14+СВЦЭМ!$D$10+'СЕТ СН'!$G$5-'СЕТ СН'!$G$24</f>
        <v>3088.2412909700001</v>
      </c>
      <c r="H51" s="36">
        <f>SUMIFS(СВЦЭМ!$D$39:$D$782,СВЦЭМ!$A$39:$A$782,$A51,СВЦЭМ!$B$39:$B$782,H$47)+'СЕТ СН'!$G$14+СВЦЭМ!$D$10+'СЕТ СН'!$G$5-'СЕТ СН'!$G$24</f>
        <v>3083.3059039300001</v>
      </c>
      <c r="I51" s="36">
        <f>SUMIFS(СВЦЭМ!$D$39:$D$782,СВЦЭМ!$A$39:$A$782,$A51,СВЦЭМ!$B$39:$B$782,I$47)+'СЕТ СН'!$G$14+СВЦЭМ!$D$10+'СЕТ СН'!$G$5-'СЕТ СН'!$G$24</f>
        <v>3057.0051842700004</v>
      </c>
      <c r="J51" s="36">
        <f>SUMIFS(СВЦЭМ!$D$39:$D$782,СВЦЭМ!$A$39:$A$782,$A51,СВЦЭМ!$B$39:$B$782,J$47)+'СЕТ СН'!$G$14+СВЦЭМ!$D$10+'СЕТ СН'!$G$5-'СЕТ СН'!$G$24</f>
        <v>3060.2337602300004</v>
      </c>
      <c r="K51" s="36">
        <f>SUMIFS(СВЦЭМ!$D$39:$D$782,СВЦЭМ!$A$39:$A$782,$A51,СВЦЭМ!$B$39:$B$782,K$47)+'СЕТ СН'!$G$14+СВЦЭМ!$D$10+'СЕТ СН'!$G$5-'СЕТ СН'!$G$24</f>
        <v>3087.1914039800004</v>
      </c>
      <c r="L51" s="36">
        <f>SUMIFS(СВЦЭМ!$D$39:$D$782,СВЦЭМ!$A$39:$A$782,$A51,СВЦЭМ!$B$39:$B$782,L$47)+'СЕТ СН'!$G$14+СВЦЭМ!$D$10+'СЕТ СН'!$G$5-'СЕТ СН'!$G$24</f>
        <v>3097.9542917600002</v>
      </c>
      <c r="M51" s="36">
        <f>SUMIFS(СВЦЭМ!$D$39:$D$782,СВЦЭМ!$A$39:$A$782,$A51,СВЦЭМ!$B$39:$B$782,M$47)+'СЕТ СН'!$G$14+СВЦЭМ!$D$10+'СЕТ СН'!$G$5-'СЕТ СН'!$G$24</f>
        <v>3090.9674989599998</v>
      </c>
      <c r="N51" s="36">
        <f>SUMIFS(СВЦЭМ!$D$39:$D$782,СВЦЭМ!$A$39:$A$782,$A51,СВЦЭМ!$B$39:$B$782,N$47)+'СЕТ СН'!$G$14+СВЦЭМ!$D$10+'СЕТ СН'!$G$5-'СЕТ СН'!$G$24</f>
        <v>3124.3385228000002</v>
      </c>
      <c r="O51" s="36">
        <f>SUMIFS(СВЦЭМ!$D$39:$D$782,СВЦЭМ!$A$39:$A$782,$A51,СВЦЭМ!$B$39:$B$782,O$47)+'СЕТ СН'!$G$14+СВЦЭМ!$D$10+'СЕТ СН'!$G$5-'СЕТ СН'!$G$24</f>
        <v>3147.0904101300002</v>
      </c>
      <c r="P51" s="36">
        <f>SUMIFS(СВЦЭМ!$D$39:$D$782,СВЦЭМ!$A$39:$A$782,$A51,СВЦЭМ!$B$39:$B$782,P$47)+'СЕТ СН'!$G$14+СВЦЭМ!$D$10+'СЕТ СН'!$G$5-'СЕТ СН'!$G$24</f>
        <v>3142.2845879200004</v>
      </c>
      <c r="Q51" s="36">
        <f>SUMIFS(СВЦЭМ!$D$39:$D$782,СВЦЭМ!$A$39:$A$782,$A51,СВЦЭМ!$B$39:$B$782,Q$47)+'СЕТ СН'!$G$14+СВЦЭМ!$D$10+'СЕТ СН'!$G$5-'СЕТ СН'!$G$24</f>
        <v>3135.5809049099998</v>
      </c>
      <c r="R51" s="36">
        <f>SUMIFS(СВЦЭМ!$D$39:$D$782,СВЦЭМ!$A$39:$A$782,$A51,СВЦЭМ!$B$39:$B$782,R$47)+'СЕТ СН'!$G$14+СВЦЭМ!$D$10+'СЕТ СН'!$G$5-'СЕТ СН'!$G$24</f>
        <v>3106.8262121100001</v>
      </c>
      <c r="S51" s="36">
        <f>SUMIFS(СВЦЭМ!$D$39:$D$782,СВЦЭМ!$A$39:$A$782,$A51,СВЦЭМ!$B$39:$B$782,S$47)+'СЕТ СН'!$G$14+СВЦЭМ!$D$10+'СЕТ СН'!$G$5-'СЕТ СН'!$G$24</f>
        <v>3079.2900253300004</v>
      </c>
      <c r="T51" s="36">
        <f>SUMIFS(СВЦЭМ!$D$39:$D$782,СВЦЭМ!$A$39:$A$782,$A51,СВЦЭМ!$B$39:$B$782,T$47)+'СЕТ СН'!$G$14+СВЦЭМ!$D$10+'СЕТ СН'!$G$5-'СЕТ СН'!$G$24</f>
        <v>3097.6005052800001</v>
      </c>
      <c r="U51" s="36">
        <f>SUMIFS(СВЦЭМ!$D$39:$D$782,СВЦЭМ!$A$39:$A$782,$A51,СВЦЭМ!$B$39:$B$782,U$47)+'СЕТ СН'!$G$14+СВЦЭМ!$D$10+'СЕТ СН'!$G$5-'СЕТ СН'!$G$24</f>
        <v>3104.1781282500001</v>
      </c>
      <c r="V51" s="36">
        <f>SUMIFS(СВЦЭМ!$D$39:$D$782,СВЦЭМ!$A$39:$A$782,$A51,СВЦЭМ!$B$39:$B$782,V$47)+'СЕТ СН'!$G$14+СВЦЭМ!$D$10+'СЕТ СН'!$G$5-'СЕТ СН'!$G$24</f>
        <v>3096.7306307600002</v>
      </c>
      <c r="W51" s="36">
        <f>SUMIFS(СВЦЭМ!$D$39:$D$782,СВЦЭМ!$A$39:$A$782,$A51,СВЦЭМ!$B$39:$B$782,W$47)+'СЕТ СН'!$G$14+СВЦЭМ!$D$10+'СЕТ СН'!$G$5-'СЕТ СН'!$G$24</f>
        <v>3095.41972205</v>
      </c>
      <c r="X51" s="36">
        <f>SUMIFS(СВЦЭМ!$D$39:$D$782,СВЦЭМ!$A$39:$A$782,$A51,СВЦЭМ!$B$39:$B$782,X$47)+'СЕТ СН'!$G$14+СВЦЭМ!$D$10+'СЕТ СН'!$G$5-'СЕТ СН'!$G$24</f>
        <v>3147.8947014400001</v>
      </c>
      <c r="Y51" s="36">
        <f>SUMIFS(СВЦЭМ!$D$39:$D$782,СВЦЭМ!$A$39:$A$782,$A51,СВЦЭМ!$B$39:$B$782,Y$47)+'СЕТ СН'!$G$14+СВЦЭМ!$D$10+'СЕТ СН'!$G$5-'СЕТ СН'!$G$24</f>
        <v>3126.1913514300004</v>
      </c>
    </row>
    <row r="52" spans="1:25" ht="15.75" x14ac:dyDescent="0.2">
      <c r="A52" s="35">
        <f t="shared" si="1"/>
        <v>44535</v>
      </c>
      <c r="B52" s="36">
        <f>SUMIFS(СВЦЭМ!$D$39:$D$782,СВЦЭМ!$A$39:$A$782,$A52,СВЦЭМ!$B$39:$B$782,B$47)+'СЕТ СН'!$G$14+СВЦЭМ!$D$10+'СЕТ СН'!$G$5-'СЕТ СН'!$G$24</f>
        <v>3117.7204821700002</v>
      </c>
      <c r="C52" s="36">
        <f>SUMIFS(СВЦЭМ!$D$39:$D$782,СВЦЭМ!$A$39:$A$782,$A52,СВЦЭМ!$B$39:$B$782,C$47)+'СЕТ СН'!$G$14+СВЦЭМ!$D$10+'СЕТ СН'!$G$5-'СЕТ СН'!$G$24</f>
        <v>3136.6549140100001</v>
      </c>
      <c r="D52" s="36">
        <f>SUMIFS(СВЦЭМ!$D$39:$D$782,СВЦЭМ!$A$39:$A$782,$A52,СВЦЭМ!$B$39:$B$782,D$47)+'СЕТ СН'!$G$14+СВЦЭМ!$D$10+'СЕТ СН'!$G$5-'СЕТ СН'!$G$24</f>
        <v>3166.8992676799999</v>
      </c>
      <c r="E52" s="36">
        <f>SUMIFS(СВЦЭМ!$D$39:$D$782,СВЦЭМ!$A$39:$A$782,$A52,СВЦЭМ!$B$39:$B$782,E$47)+'СЕТ СН'!$G$14+СВЦЭМ!$D$10+'СЕТ СН'!$G$5-'СЕТ СН'!$G$24</f>
        <v>3175.5559006399999</v>
      </c>
      <c r="F52" s="36">
        <f>SUMIFS(СВЦЭМ!$D$39:$D$782,СВЦЭМ!$A$39:$A$782,$A52,СВЦЭМ!$B$39:$B$782,F$47)+'СЕТ СН'!$G$14+СВЦЭМ!$D$10+'СЕТ СН'!$G$5-'СЕТ СН'!$G$24</f>
        <v>3168.7422376000004</v>
      </c>
      <c r="G52" s="36">
        <f>SUMIFS(СВЦЭМ!$D$39:$D$782,СВЦЭМ!$A$39:$A$782,$A52,СВЦЭМ!$B$39:$B$782,G$47)+'СЕТ СН'!$G$14+СВЦЭМ!$D$10+'СЕТ СН'!$G$5-'СЕТ СН'!$G$24</f>
        <v>3161.1670329100002</v>
      </c>
      <c r="H52" s="36">
        <f>SUMIFS(СВЦЭМ!$D$39:$D$782,СВЦЭМ!$A$39:$A$782,$A52,СВЦЭМ!$B$39:$B$782,H$47)+'СЕТ СН'!$G$14+СВЦЭМ!$D$10+'СЕТ СН'!$G$5-'СЕТ СН'!$G$24</f>
        <v>3128.2583940300001</v>
      </c>
      <c r="I52" s="36">
        <f>SUMIFS(СВЦЭМ!$D$39:$D$782,СВЦЭМ!$A$39:$A$782,$A52,СВЦЭМ!$B$39:$B$782,I$47)+'СЕТ СН'!$G$14+СВЦЭМ!$D$10+'СЕТ СН'!$G$5-'СЕТ СН'!$G$24</f>
        <v>3120.1468218199998</v>
      </c>
      <c r="J52" s="36">
        <f>SUMIFS(СВЦЭМ!$D$39:$D$782,СВЦЭМ!$A$39:$A$782,$A52,СВЦЭМ!$B$39:$B$782,J$47)+'СЕТ СН'!$G$14+СВЦЭМ!$D$10+'СЕТ СН'!$G$5-'СЕТ СН'!$G$24</f>
        <v>3081.2224657200004</v>
      </c>
      <c r="K52" s="36">
        <f>SUMIFS(СВЦЭМ!$D$39:$D$782,СВЦЭМ!$A$39:$A$782,$A52,СВЦЭМ!$B$39:$B$782,K$47)+'СЕТ СН'!$G$14+СВЦЭМ!$D$10+'СЕТ СН'!$G$5-'СЕТ СН'!$G$24</f>
        <v>3065.1322313300002</v>
      </c>
      <c r="L52" s="36">
        <f>SUMIFS(СВЦЭМ!$D$39:$D$782,СВЦЭМ!$A$39:$A$782,$A52,СВЦЭМ!$B$39:$B$782,L$47)+'СЕТ СН'!$G$14+СВЦЭМ!$D$10+'СЕТ СН'!$G$5-'СЕТ СН'!$G$24</f>
        <v>3063.0421885699998</v>
      </c>
      <c r="M52" s="36">
        <f>SUMIFS(СВЦЭМ!$D$39:$D$782,СВЦЭМ!$A$39:$A$782,$A52,СВЦЭМ!$B$39:$B$782,M$47)+'СЕТ СН'!$G$14+СВЦЭМ!$D$10+'СЕТ СН'!$G$5-'СЕТ СН'!$G$24</f>
        <v>3091.7058460200001</v>
      </c>
      <c r="N52" s="36">
        <f>SUMIFS(СВЦЭМ!$D$39:$D$782,СВЦЭМ!$A$39:$A$782,$A52,СВЦЭМ!$B$39:$B$782,N$47)+'СЕТ СН'!$G$14+СВЦЭМ!$D$10+'СЕТ СН'!$G$5-'СЕТ СН'!$G$24</f>
        <v>3117.2919293599998</v>
      </c>
      <c r="O52" s="36">
        <f>SUMIFS(СВЦЭМ!$D$39:$D$782,СВЦЭМ!$A$39:$A$782,$A52,СВЦЭМ!$B$39:$B$782,O$47)+'СЕТ СН'!$G$14+СВЦЭМ!$D$10+'СЕТ СН'!$G$5-'СЕТ СН'!$G$24</f>
        <v>3106.7451147900001</v>
      </c>
      <c r="P52" s="36">
        <f>SUMIFS(СВЦЭМ!$D$39:$D$782,СВЦЭМ!$A$39:$A$782,$A52,СВЦЭМ!$B$39:$B$782,P$47)+'СЕТ СН'!$G$14+СВЦЭМ!$D$10+'СЕТ СН'!$G$5-'СЕТ СН'!$G$24</f>
        <v>3095.0500938900004</v>
      </c>
      <c r="Q52" s="36">
        <f>SUMIFS(СВЦЭМ!$D$39:$D$782,СВЦЭМ!$A$39:$A$782,$A52,СВЦЭМ!$B$39:$B$782,Q$47)+'СЕТ СН'!$G$14+СВЦЭМ!$D$10+'СЕТ СН'!$G$5-'СЕТ СН'!$G$24</f>
        <v>3095.2196892800002</v>
      </c>
      <c r="R52" s="36">
        <f>SUMIFS(СВЦЭМ!$D$39:$D$782,СВЦЭМ!$A$39:$A$782,$A52,СВЦЭМ!$B$39:$B$782,R$47)+'СЕТ СН'!$G$14+СВЦЭМ!$D$10+'СЕТ СН'!$G$5-'СЕТ СН'!$G$24</f>
        <v>3085.9672303300003</v>
      </c>
      <c r="S52" s="36">
        <f>SUMIFS(СВЦЭМ!$D$39:$D$782,СВЦЭМ!$A$39:$A$782,$A52,СВЦЭМ!$B$39:$B$782,S$47)+'СЕТ СН'!$G$14+СВЦЭМ!$D$10+'СЕТ СН'!$G$5-'СЕТ СН'!$G$24</f>
        <v>3042.3087350300002</v>
      </c>
      <c r="T52" s="36">
        <f>SUMIFS(СВЦЭМ!$D$39:$D$782,СВЦЭМ!$A$39:$A$782,$A52,СВЦЭМ!$B$39:$B$782,T$47)+'СЕТ СН'!$G$14+СВЦЭМ!$D$10+'СЕТ СН'!$G$5-'СЕТ СН'!$G$24</f>
        <v>3054.6833427299998</v>
      </c>
      <c r="U52" s="36">
        <f>SUMIFS(СВЦЭМ!$D$39:$D$782,СВЦЭМ!$A$39:$A$782,$A52,СВЦЭМ!$B$39:$B$782,U$47)+'СЕТ СН'!$G$14+СВЦЭМ!$D$10+'СЕТ СН'!$G$5-'СЕТ СН'!$G$24</f>
        <v>3063.5577584700004</v>
      </c>
      <c r="V52" s="36">
        <f>SUMIFS(СВЦЭМ!$D$39:$D$782,СВЦЭМ!$A$39:$A$782,$A52,СВЦЭМ!$B$39:$B$782,V$47)+'СЕТ СН'!$G$14+СВЦЭМ!$D$10+'СЕТ СН'!$G$5-'СЕТ СН'!$G$24</f>
        <v>3065.2711388799999</v>
      </c>
      <c r="W52" s="36">
        <f>SUMIFS(СВЦЭМ!$D$39:$D$782,СВЦЭМ!$A$39:$A$782,$A52,СВЦЭМ!$B$39:$B$782,W$47)+'СЕТ СН'!$G$14+СВЦЭМ!$D$10+'СЕТ СН'!$G$5-'СЕТ СН'!$G$24</f>
        <v>3075.9006757300003</v>
      </c>
      <c r="X52" s="36">
        <f>SUMIFS(СВЦЭМ!$D$39:$D$782,СВЦЭМ!$A$39:$A$782,$A52,СВЦЭМ!$B$39:$B$782,X$47)+'СЕТ СН'!$G$14+СВЦЭМ!$D$10+'СЕТ СН'!$G$5-'СЕТ СН'!$G$24</f>
        <v>3097.3244559000004</v>
      </c>
      <c r="Y52" s="36">
        <f>SUMIFS(СВЦЭМ!$D$39:$D$782,СВЦЭМ!$A$39:$A$782,$A52,СВЦЭМ!$B$39:$B$782,Y$47)+'СЕТ СН'!$G$14+СВЦЭМ!$D$10+'СЕТ СН'!$G$5-'СЕТ СН'!$G$24</f>
        <v>3128.5712524199998</v>
      </c>
    </row>
    <row r="53" spans="1:25" ht="15.75" x14ac:dyDescent="0.2">
      <c r="A53" s="35">
        <f t="shared" si="1"/>
        <v>44536</v>
      </c>
      <c r="B53" s="36">
        <f>SUMIFS(СВЦЭМ!$D$39:$D$782,СВЦЭМ!$A$39:$A$782,$A53,СВЦЭМ!$B$39:$B$782,B$47)+'СЕТ СН'!$G$14+СВЦЭМ!$D$10+'СЕТ СН'!$G$5-'СЕТ СН'!$G$24</f>
        <v>3158.6717223400001</v>
      </c>
      <c r="C53" s="36">
        <f>SUMIFS(СВЦЭМ!$D$39:$D$782,СВЦЭМ!$A$39:$A$782,$A53,СВЦЭМ!$B$39:$B$782,C$47)+'СЕТ СН'!$G$14+СВЦЭМ!$D$10+'СЕТ СН'!$G$5-'СЕТ СН'!$G$24</f>
        <v>3174.5592397800001</v>
      </c>
      <c r="D53" s="36">
        <f>SUMIFS(СВЦЭМ!$D$39:$D$782,СВЦЭМ!$A$39:$A$782,$A53,СВЦЭМ!$B$39:$B$782,D$47)+'СЕТ СН'!$G$14+СВЦЭМ!$D$10+'СЕТ СН'!$G$5-'СЕТ СН'!$G$24</f>
        <v>3174.8231687300004</v>
      </c>
      <c r="E53" s="36">
        <f>SUMIFS(СВЦЭМ!$D$39:$D$782,СВЦЭМ!$A$39:$A$782,$A53,СВЦЭМ!$B$39:$B$782,E$47)+'СЕТ СН'!$G$14+СВЦЭМ!$D$10+'СЕТ СН'!$G$5-'СЕТ СН'!$G$24</f>
        <v>3181.7728991200001</v>
      </c>
      <c r="F53" s="36">
        <f>SUMIFS(СВЦЭМ!$D$39:$D$782,СВЦЭМ!$A$39:$A$782,$A53,СВЦЭМ!$B$39:$B$782,F$47)+'СЕТ СН'!$G$14+СВЦЭМ!$D$10+'СЕТ СН'!$G$5-'СЕТ СН'!$G$24</f>
        <v>3175.8285443700001</v>
      </c>
      <c r="G53" s="36">
        <f>SUMIFS(СВЦЭМ!$D$39:$D$782,СВЦЭМ!$A$39:$A$782,$A53,СВЦЭМ!$B$39:$B$782,G$47)+'СЕТ СН'!$G$14+СВЦЭМ!$D$10+'СЕТ СН'!$G$5-'СЕТ СН'!$G$24</f>
        <v>3148.1585911900002</v>
      </c>
      <c r="H53" s="36">
        <f>SUMIFS(СВЦЭМ!$D$39:$D$782,СВЦЭМ!$A$39:$A$782,$A53,СВЦЭМ!$B$39:$B$782,H$47)+'СЕТ СН'!$G$14+СВЦЭМ!$D$10+'СЕТ СН'!$G$5-'СЕТ СН'!$G$24</f>
        <v>3124.9680036500004</v>
      </c>
      <c r="I53" s="36">
        <f>SUMIFS(СВЦЭМ!$D$39:$D$782,СВЦЭМ!$A$39:$A$782,$A53,СВЦЭМ!$B$39:$B$782,I$47)+'СЕТ СН'!$G$14+СВЦЭМ!$D$10+'СЕТ СН'!$G$5-'СЕТ СН'!$G$24</f>
        <v>3105.5060625699998</v>
      </c>
      <c r="J53" s="36">
        <f>SUMIFS(СВЦЭМ!$D$39:$D$782,СВЦЭМ!$A$39:$A$782,$A53,СВЦЭМ!$B$39:$B$782,J$47)+'СЕТ СН'!$G$14+СВЦЭМ!$D$10+'СЕТ СН'!$G$5-'СЕТ СН'!$G$24</f>
        <v>3100.7250298400004</v>
      </c>
      <c r="K53" s="36">
        <f>SUMIFS(СВЦЭМ!$D$39:$D$782,СВЦЭМ!$A$39:$A$782,$A53,СВЦЭМ!$B$39:$B$782,K$47)+'СЕТ СН'!$G$14+СВЦЭМ!$D$10+'СЕТ СН'!$G$5-'СЕТ СН'!$G$24</f>
        <v>3117.3949586600002</v>
      </c>
      <c r="L53" s="36">
        <f>SUMIFS(СВЦЭМ!$D$39:$D$782,СВЦЭМ!$A$39:$A$782,$A53,СВЦЭМ!$B$39:$B$782,L$47)+'СЕТ СН'!$G$14+СВЦЭМ!$D$10+'СЕТ СН'!$G$5-'СЕТ СН'!$G$24</f>
        <v>3119.3407300099998</v>
      </c>
      <c r="M53" s="36">
        <f>SUMIFS(СВЦЭМ!$D$39:$D$782,СВЦЭМ!$A$39:$A$782,$A53,СВЦЭМ!$B$39:$B$782,M$47)+'СЕТ СН'!$G$14+СВЦЭМ!$D$10+'СЕТ СН'!$G$5-'СЕТ СН'!$G$24</f>
        <v>3122.9953562400001</v>
      </c>
      <c r="N53" s="36">
        <f>SUMIFS(СВЦЭМ!$D$39:$D$782,СВЦЭМ!$A$39:$A$782,$A53,СВЦЭМ!$B$39:$B$782,N$47)+'СЕТ СН'!$G$14+СВЦЭМ!$D$10+'СЕТ СН'!$G$5-'СЕТ СН'!$G$24</f>
        <v>3154.5670231499998</v>
      </c>
      <c r="O53" s="36">
        <f>SUMIFS(СВЦЭМ!$D$39:$D$782,СВЦЭМ!$A$39:$A$782,$A53,СВЦЭМ!$B$39:$B$782,O$47)+'СЕТ СН'!$G$14+СВЦЭМ!$D$10+'СЕТ СН'!$G$5-'СЕТ СН'!$G$24</f>
        <v>3177.4237706800004</v>
      </c>
      <c r="P53" s="36">
        <f>SUMIFS(СВЦЭМ!$D$39:$D$782,СВЦЭМ!$A$39:$A$782,$A53,СВЦЭМ!$B$39:$B$782,P$47)+'СЕТ СН'!$G$14+СВЦЭМ!$D$10+'СЕТ СН'!$G$5-'СЕТ СН'!$G$24</f>
        <v>3179.8274811900001</v>
      </c>
      <c r="Q53" s="36">
        <f>SUMIFS(СВЦЭМ!$D$39:$D$782,СВЦЭМ!$A$39:$A$782,$A53,СВЦЭМ!$B$39:$B$782,Q$47)+'СЕТ СН'!$G$14+СВЦЭМ!$D$10+'СЕТ СН'!$G$5-'СЕТ СН'!$G$24</f>
        <v>3169.4797409100001</v>
      </c>
      <c r="R53" s="36">
        <f>SUMIFS(СВЦЭМ!$D$39:$D$782,СВЦЭМ!$A$39:$A$782,$A53,СВЦЭМ!$B$39:$B$782,R$47)+'СЕТ СН'!$G$14+СВЦЭМ!$D$10+'СЕТ СН'!$G$5-'СЕТ СН'!$G$24</f>
        <v>3105.7134262200002</v>
      </c>
      <c r="S53" s="36">
        <f>SUMIFS(СВЦЭМ!$D$39:$D$782,СВЦЭМ!$A$39:$A$782,$A53,СВЦЭМ!$B$39:$B$782,S$47)+'СЕТ СН'!$G$14+СВЦЭМ!$D$10+'СЕТ СН'!$G$5-'СЕТ СН'!$G$24</f>
        <v>3116.9828308200003</v>
      </c>
      <c r="T53" s="36">
        <f>SUMIFS(СВЦЭМ!$D$39:$D$782,СВЦЭМ!$A$39:$A$782,$A53,СВЦЭМ!$B$39:$B$782,T$47)+'СЕТ СН'!$G$14+СВЦЭМ!$D$10+'СЕТ СН'!$G$5-'СЕТ СН'!$G$24</f>
        <v>3126.6364777400004</v>
      </c>
      <c r="U53" s="36">
        <f>SUMIFS(СВЦЭМ!$D$39:$D$782,СВЦЭМ!$A$39:$A$782,$A53,СВЦЭМ!$B$39:$B$782,U$47)+'СЕТ СН'!$G$14+СВЦЭМ!$D$10+'СЕТ СН'!$G$5-'СЕТ СН'!$G$24</f>
        <v>3113.1506899599999</v>
      </c>
      <c r="V53" s="36">
        <f>SUMIFS(СВЦЭМ!$D$39:$D$782,СВЦЭМ!$A$39:$A$782,$A53,СВЦЭМ!$B$39:$B$782,V$47)+'СЕТ СН'!$G$14+СВЦЭМ!$D$10+'СЕТ СН'!$G$5-'СЕТ СН'!$G$24</f>
        <v>3125.8656326400001</v>
      </c>
      <c r="W53" s="36">
        <f>SUMIFS(СВЦЭМ!$D$39:$D$782,СВЦЭМ!$A$39:$A$782,$A53,СВЦЭМ!$B$39:$B$782,W$47)+'СЕТ СН'!$G$14+СВЦЭМ!$D$10+'СЕТ СН'!$G$5-'СЕТ СН'!$G$24</f>
        <v>3120.6935326900002</v>
      </c>
      <c r="X53" s="36">
        <f>SUMIFS(СВЦЭМ!$D$39:$D$782,СВЦЭМ!$A$39:$A$782,$A53,СВЦЭМ!$B$39:$B$782,X$47)+'СЕТ СН'!$G$14+СВЦЭМ!$D$10+'СЕТ СН'!$G$5-'СЕТ СН'!$G$24</f>
        <v>3181.65799113</v>
      </c>
      <c r="Y53" s="36">
        <f>SUMIFS(СВЦЭМ!$D$39:$D$782,СВЦЭМ!$A$39:$A$782,$A53,СВЦЭМ!$B$39:$B$782,Y$47)+'СЕТ СН'!$G$14+СВЦЭМ!$D$10+'СЕТ СН'!$G$5-'СЕТ СН'!$G$24</f>
        <v>3175.6376991100001</v>
      </c>
    </row>
    <row r="54" spans="1:25" ht="15.75" x14ac:dyDescent="0.2">
      <c r="A54" s="35">
        <f t="shared" si="1"/>
        <v>44537</v>
      </c>
      <c r="B54" s="36">
        <f>SUMIFS(СВЦЭМ!$D$39:$D$782,СВЦЭМ!$A$39:$A$782,$A54,СВЦЭМ!$B$39:$B$782,B$47)+'СЕТ СН'!$G$14+СВЦЭМ!$D$10+'СЕТ СН'!$G$5-'СЕТ СН'!$G$24</f>
        <v>3179.5669012600001</v>
      </c>
      <c r="C54" s="36">
        <f>SUMIFS(СВЦЭМ!$D$39:$D$782,СВЦЭМ!$A$39:$A$782,$A54,СВЦЭМ!$B$39:$B$782,C$47)+'СЕТ СН'!$G$14+СВЦЭМ!$D$10+'СЕТ СН'!$G$5-'СЕТ СН'!$G$24</f>
        <v>3126.4554646300003</v>
      </c>
      <c r="D54" s="36">
        <f>SUMIFS(СВЦЭМ!$D$39:$D$782,СВЦЭМ!$A$39:$A$782,$A54,СВЦЭМ!$B$39:$B$782,D$47)+'СЕТ СН'!$G$14+СВЦЭМ!$D$10+'СЕТ СН'!$G$5-'СЕТ СН'!$G$24</f>
        <v>3164.8441805500001</v>
      </c>
      <c r="E54" s="36">
        <f>SUMIFS(СВЦЭМ!$D$39:$D$782,СВЦЭМ!$A$39:$A$782,$A54,СВЦЭМ!$B$39:$B$782,E$47)+'СЕТ СН'!$G$14+СВЦЭМ!$D$10+'СЕТ СН'!$G$5-'СЕТ СН'!$G$24</f>
        <v>3193.2120349900001</v>
      </c>
      <c r="F54" s="36">
        <f>SUMIFS(СВЦЭМ!$D$39:$D$782,СВЦЭМ!$A$39:$A$782,$A54,СВЦЭМ!$B$39:$B$782,F$47)+'СЕТ СН'!$G$14+СВЦЭМ!$D$10+'СЕТ СН'!$G$5-'СЕТ СН'!$G$24</f>
        <v>3183.5166712800001</v>
      </c>
      <c r="G54" s="36">
        <f>SUMIFS(СВЦЭМ!$D$39:$D$782,СВЦЭМ!$A$39:$A$782,$A54,СВЦЭМ!$B$39:$B$782,G$47)+'СЕТ СН'!$G$14+СВЦЭМ!$D$10+'СЕТ СН'!$G$5-'СЕТ СН'!$G$24</f>
        <v>3150.5888191700001</v>
      </c>
      <c r="H54" s="36">
        <f>SUMIFS(СВЦЭМ!$D$39:$D$782,СВЦЭМ!$A$39:$A$782,$A54,СВЦЭМ!$B$39:$B$782,H$47)+'СЕТ СН'!$G$14+СВЦЭМ!$D$10+'СЕТ СН'!$G$5-'СЕТ СН'!$G$24</f>
        <v>3119.2069858000004</v>
      </c>
      <c r="I54" s="36">
        <f>SUMIFS(СВЦЭМ!$D$39:$D$782,СВЦЭМ!$A$39:$A$782,$A54,СВЦЭМ!$B$39:$B$782,I$47)+'СЕТ СН'!$G$14+СВЦЭМ!$D$10+'СЕТ СН'!$G$5-'СЕТ СН'!$G$24</f>
        <v>3105.0415715300001</v>
      </c>
      <c r="J54" s="36">
        <f>SUMIFS(СВЦЭМ!$D$39:$D$782,СВЦЭМ!$A$39:$A$782,$A54,СВЦЭМ!$B$39:$B$782,J$47)+'СЕТ СН'!$G$14+СВЦЭМ!$D$10+'СЕТ СН'!$G$5-'СЕТ СН'!$G$24</f>
        <v>3106.64677669</v>
      </c>
      <c r="K54" s="36">
        <f>SUMIFS(СВЦЭМ!$D$39:$D$782,СВЦЭМ!$A$39:$A$782,$A54,СВЦЭМ!$B$39:$B$782,K$47)+'СЕТ СН'!$G$14+СВЦЭМ!$D$10+'СЕТ СН'!$G$5-'СЕТ СН'!$G$24</f>
        <v>3120.1472308700004</v>
      </c>
      <c r="L54" s="36">
        <f>SUMIFS(СВЦЭМ!$D$39:$D$782,СВЦЭМ!$A$39:$A$782,$A54,СВЦЭМ!$B$39:$B$782,L$47)+'СЕТ СН'!$G$14+СВЦЭМ!$D$10+'СЕТ СН'!$G$5-'СЕТ СН'!$G$24</f>
        <v>3136.2543844299998</v>
      </c>
      <c r="M54" s="36">
        <f>SUMIFS(СВЦЭМ!$D$39:$D$782,СВЦЭМ!$A$39:$A$782,$A54,СВЦЭМ!$B$39:$B$782,M$47)+'СЕТ СН'!$G$14+СВЦЭМ!$D$10+'СЕТ СН'!$G$5-'СЕТ СН'!$G$24</f>
        <v>3141.5869221000003</v>
      </c>
      <c r="N54" s="36">
        <f>SUMIFS(СВЦЭМ!$D$39:$D$782,СВЦЭМ!$A$39:$A$782,$A54,СВЦЭМ!$B$39:$B$782,N$47)+'СЕТ СН'!$G$14+СВЦЭМ!$D$10+'СЕТ СН'!$G$5-'СЕТ СН'!$G$24</f>
        <v>3136.19444049</v>
      </c>
      <c r="O54" s="36">
        <f>SUMIFS(СВЦЭМ!$D$39:$D$782,СВЦЭМ!$A$39:$A$782,$A54,СВЦЭМ!$B$39:$B$782,O$47)+'СЕТ СН'!$G$14+СВЦЭМ!$D$10+'СЕТ СН'!$G$5-'СЕТ СН'!$G$24</f>
        <v>3205.9464682799999</v>
      </c>
      <c r="P54" s="36">
        <f>SUMIFS(СВЦЭМ!$D$39:$D$782,СВЦЭМ!$A$39:$A$782,$A54,СВЦЭМ!$B$39:$B$782,P$47)+'СЕТ СН'!$G$14+СВЦЭМ!$D$10+'СЕТ СН'!$G$5-'СЕТ СН'!$G$24</f>
        <v>3225.1260799199999</v>
      </c>
      <c r="Q54" s="36">
        <f>SUMIFS(СВЦЭМ!$D$39:$D$782,СВЦЭМ!$A$39:$A$782,$A54,СВЦЭМ!$B$39:$B$782,Q$47)+'СЕТ СН'!$G$14+СВЦЭМ!$D$10+'СЕТ СН'!$G$5-'СЕТ СН'!$G$24</f>
        <v>3221.4829515500001</v>
      </c>
      <c r="R54" s="36">
        <f>SUMIFS(СВЦЭМ!$D$39:$D$782,СВЦЭМ!$A$39:$A$782,$A54,СВЦЭМ!$B$39:$B$782,R$47)+'СЕТ СН'!$G$14+СВЦЭМ!$D$10+'СЕТ СН'!$G$5-'СЕТ СН'!$G$24</f>
        <v>3156.2261324199999</v>
      </c>
      <c r="S54" s="36">
        <f>SUMIFS(СВЦЭМ!$D$39:$D$782,СВЦЭМ!$A$39:$A$782,$A54,СВЦЭМ!$B$39:$B$782,S$47)+'СЕТ СН'!$G$14+СВЦЭМ!$D$10+'СЕТ СН'!$G$5-'СЕТ СН'!$G$24</f>
        <v>3144.0102845500001</v>
      </c>
      <c r="T54" s="36">
        <f>SUMIFS(СВЦЭМ!$D$39:$D$782,СВЦЭМ!$A$39:$A$782,$A54,СВЦЭМ!$B$39:$B$782,T$47)+'СЕТ СН'!$G$14+СВЦЭМ!$D$10+'СЕТ СН'!$G$5-'СЕТ СН'!$G$24</f>
        <v>3138.3162371500002</v>
      </c>
      <c r="U54" s="36">
        <f>SUMIFS(СВЦЭМ!$D$39:$D$782,СВЦЭМ!$A$39:$A$782,$A54,СВЦЭМ!$B$39:$B$782,U$47)+'СЕТ СН'!$G$14+СВЦЭМ!$D$10+'СЕТ СН'!$G$5-'СЕТ СН'!$G$24</f>
        <v>3133.3388153599999</v>
      </c>
      <c r="V54" s="36">
        <f>SUMIFS(СВЦЭМ!$D$39:$D$782,СВЦЭМ!$A$39:$A$782,$A54,СВЦЭМ!$B$39:$B$782,V$47)+'СЕТ СН'!$G$14+СВЦЭМ!$D$10+'СЕТ СН'!$G$5-'СЕТ СН'!$G$24</f>
        <v>3118.1662183400003</v>
      </c>
      <c r="W54" s="36">
        <f>SUMIFS(СВЦЭМ!$D$39:$D$782,СВЦЭМ!$A$39:$A$782,$A54,СВЦЭМ!$B$39:$B$782,W$47)+'СЕТ СН'!$G$14+СВЦЭМ!$D$10+'СЕТ СН'!$G$5-'СЕТ СН'!$G$24</f>
        <v>3129.3120487300002</v>
      </c>
      <c r="X54" s="36">
        <f>SUMIFS(СВЦЭМ!$D$39:$D$782,СВЦЭМ!$A$39:$A$782,$A54,СВЦЭМ!$B$39:$B$782,X$47)+'СЕТ СН'!$G$14+СВЦЭМ!$D$10+'СЕТ СН'!$G$5-'СЕТ СН'!$G$24</f>
        <v>3137.1027011800002</v>
      </c>
      <c r="Y54" s="36">
        <f>SUMIFS(СВЦЭМ!$D$39:$D$782,СВЦЭМ!$A$39:$A$782,$A54,СВЦЭМ!$B$39:$B$782,Y$47)+'СЕТ СН'!$G$14+СВЦЭМ!$D$10+'СЕТ СН'!$G$5-'СЕТ СН'!$G$24</f>
        <v>3182.8577388600002</v>
      </c>
    </row>
    <row r="55" spans="1:25" ht="15.75" x14ac:dyDescent="0.2">
      <c r="A55" s="35">
        <f t="shared" si="1"/>
        <v>44538</v>
      </c>
      <c r="B55" s="36">
        <f>SUMIFS(СВЦЭМ!$D$39:$D$782,СВЦЭМ!$A$39:$A$782,$A55,СВЦЭМ!$B$39:$B$782,B$47)+'СЕТ СН'!$G$14+СВЦЭМ!$D$10+'СЕТ СН'!$G$5-'СЕТ СН'!$G$24</f>
        <v>3162.65975458</v>
      </c>
      <c r="C55" s="36">
        <f>SUMIFS(СВЦЭМ!$D$39:$D$782,СВЦЭМ!$A$39:$A$782,$A55,СВЦЭМ!$B$39:$B$782,C$47)+'СЕТ СН'!$G$14+СВЦЭМ!$D$10+'СЕТ СН'!$G$5-'СЕТ СН'!$G$24</f>
        <v>3154.7493395900001</v>
      </c>
      <c r="D55" s="36">
        <f>SUMIFS(СВЦЭМ!$D$39:$D$782,СВЦЭМ!$A$39:$A$782,$A55,СВЦЭМ!$B$39:$B$782,D$47)+'СЕТ СН'!$G$14+СВЦЭМ!$D$10+'СЕТ СН'!$G$5-'СЕТ СН'!$G$24</f>
        <v>3163.36475677</v>
      </c>
      <c r="E55" s="36">
        <f>SUMIFS(СВЦЭМ!$D$39:$D$782,СВЦЭМ!$A$39:$A$782,$A55,СВЦЭМ!$B$39:$B$782,E$47)+'СЕТ СН'!$G$14+СВЦЭМ!$D$10+'СЕТ СН'!$G$5-'СЕТ СН'!$G$24</f>
        <v>3175.0794600899999</v>
      </c>
      <c r="F55" s="36">
        <f>SUMIFS(СВЦЭМ!$D$39:$D$782,СВЦЭМ!$A$39:$A$782,$A55,СВЦЭМ!$B$39:$B$782,F$47)+'СЕТ СН'!$G$14+СВЦЭМ!$D$10+'СЕТ СН'!$G$5-'СЕТ СН'!$G$24</f>
        <v>3170.9807720700001</v>
      </c>
      <c r="G55" s="36">
        <f>SUMIFS(СВЦЭМ!$D$39:$D$782,СВЦЭМ!$A$39:$A$782,$A55,СВЦЭМ!$B$39:$B$782,G$47)+'СЕТ СН'!$G$14+СВЦЭМ!$D$10+'СЕТ СН'!$G$5-'СЕТ СН'!$G$24</f>
        <v>3141.6431741699998</v>
      </c>
      <c r="H55" s="36">
        <f>SUMIFS(СВЦЭМ!$D$39:$D$782,СВЦЭМ!$A$39:$A$782,$A55,СВЦЭМ!$B$39:$B$782,H$47)+'СЕТ СН'!$G$14+СВЦЭМ!$D$10+'СЕТ СН'!$G$5-'СЕТ СН'!$G$24</f>
        <v>3126.8021863499998</v>
      </c>
      <c r="I55" s="36">
        <f>SUMIFS(СВЦЭМ!$D$39:$D$782,СВЦЭМ!$A$39:$A$782,$A55,СВЦЭМ!$B$39:$B$782,I$47)+'СЕТ СН'!$G$14+СВЦЭМ!$D$10+'СЕТ СН'!$G$5-'СЕТ СН'!$G$24</f>
        <v>3106.8584156000002</v>
      </c>
      <c r="J55" s="36">
        <f>SUMIFS(СВЦЭМ!$D$39:$D$782,СВЦЭМ!$A$39:$A$782,$A55,СВЦЭМ!$B$39:$B$782,J$47)+'СЕТ СН'!$G$14+СВЦЭМ!$D$10+'СЕТ СН'!$G$5-'СЕТ СН'!$G$24</f>
        <v>3153.4983085900003</v>
      </c>
      <c r="K55" s="36">
        <f>SUMIFS(СВЦЭМ!$D$39:$D$782,СВЦЭМ!$A$39:$A$782,$A55,СВЦЭМ!$B$39:$B$782,K$47)+'СЕТ СН'!$G$14+СВЦЭМ!$D$10+'СЕТ СН'!$G$5-'СЕТ СН'!$G$24</f>
        <v>3148.4487109299998</v>
      </c>
      <c r="L55" s="36">
        <f>SUMIFS(СВЦЭМ!$D$39:$D$782,СВЦЭМ!$A$39:$A$782,$A55,СВЦЭМ!$B$39:$B$782,L$47)+'СЕТ СН'!$G$14+СВЦЭМ!$D$10+'СЕТ СН'!$G$5-'СЕТ СН'!$G$24</f>
        <v>3152.86354471</v>
      </c>
      <c r="M55" s="36">
        <f>SUMIFS(СВЦЭМ!$D$39:$D$782,СВЦЭМ!$A$39:$A$782,$A55,СВЦЭМ!$B$39:$B$782,M$47)+'СЕТ СН'!$G$14+СВЦЭМ!$D$10+'СЕТ СН'!$G$5-'СЕТ СН'!$G$24</f>
        <v>3147.9376134900003</v>
      </c>
      <c r="N55" s="36">
        <f>SUMIFS(СВЦЭМ!$D$39:$D$782,СВЦЭМ!$A$39:$A$782,$A55,СВЦЭМ!$B$39:$B$782,N$47)+'СЕТ СН'!$G$14+СВЦЭМ!$D$10+'СЕТ СН'!$G$5-'СЕТ СН'!$G$24</f>
        <v>3140.5367867</v>
      </c>
      <c r="O55" s="36">
        <f>SUMIFS(СВЦЭМ!$D$39:$D$782,СВЦЭМ!$A$39:$A$782,$A55,СВЦЭМ!$B$39:$B$782,O$47)+'СЕТ СН'!$G$14+СВЦЭМ!$D$10+'СЕТ СН'!$G$5-'СЕТ СН'!$G$24</f>
        <v>3141.1074503899999</v>
      </c>
      <c r="P55" s="36">
        <f>SUMIFS(СВЦЭМ!$D$39:$D$782,СВЦЭМ!$A$39:$A$782,$A55,СВЦЭМ!$B$39:$B$782,P$47)+'СЕТ СН'!$G$14+СВЦЭМ!$D$10+'СЕТ СН'!$G$5-'СЕТ СН'!$G$24</f>
        <v>3144.37540137</v>
      </c>
      <c r="Q55" s="36">
        <f>SUMIFS(СВЦЭМ!$D$39:$D$782,СВЦЭМ!$A$39:$A$782,$A55,СВЦЭМ!$B$39:$B$782,Q$47)+'СЕТ СН'!$G$14+СВЦЭМ!$D$10+'СЕТ СН'!$G$5-'СЕТ СН'!$G$24</f>
        <v>3129.0445045699998</v>
      </c>
      <c r="R55" s="36">
        <f>SUMIFS(СВЦЭМ!$D$39:$D$782,СВЦЭМ!$A$39:$A$782,$A55,СВЦЭМ!$B$39:$B$782,R$47)+'СЕТ СН'!$G$14+СВЦЭМ!$D$10+'СЕТ СН'!$G$5-'СЕТ СН'!$G$24</f>
        <v>3138.4106343200001</v>
      </c>
      <c r="S55" s="36">
        <f>SUMIFS(СВЦЭМ!$D$39:$D$782,СВЦЭМ!$A$39:$A$782,$A55,СВЦЭМ!$B$39:$B$782,S$47)+'СЕТ СН'!$G$14+СВЦЭМ!$D$10+'СЕТ СН'!$G$5-'СЕТ СН'!$G$24</f>
        <v>3130.6095033800002</v>
      </c>
      <c r="T55" s="36">
        <f>SUMIFS(СВЦЭМ!$D$39:$D$782,СВЦЭМ!$A$39:$A$782,$A55,СВЦЭМ!$B$39:$B$782,T$47)+'СЕТ СН'!$G$14+СВЦЭМ!$D$10+'СЕТ СН'!$G$5-'СЕТ СН'!$G$24</f>
        <v>3124.2089772700001</v>
      </c>
      <c r="U55" s="36">
        <f>SUMIFS(СВЦЭМ!$D$39:$D$782,СВЦЭМ!$A$39:$A$782,$A55,СВЦЭМ!$B$39:$B$782,U$47)+'СЕТ СН'!$G$14+СВЦЭМ!$D$10+'СЕТ СН'!$G$5-'СЕТ СН'!$G$24</f>
        <v>3168.0324261599999</v>
      </c>
      <c r="V55" s="36">
        <f>SUMIFS(СВЦЭМ!$D$39:$D$782,СВЦЭМ!$A$39:$A$782,$A55,СВЦЭМ!$B$39:$B$782,V$47)+'СЕТ СН'!$G$14+СВЦЭМ!$D$10+'СЕТ СН'!$G$5-'СЕТ СН'!$G$24</f>
        <v>3135.9576352300001</v>
      </c>
      <c r="W55" s="36">
        <f>SUMIFS(СВЦЭМ!$D$39:$D$782,СВЦЭМ!$A$39:$A$782,$A55,СВЦЭМ!$B$39:$B$782,W$47)+'СЕТ СН'!$G$14+СВЦЭМ!$D$10+'СЕТ СН'!$G$5-'СЕТ СН'!$G$24</f>
        <v>3197.1872868600003</v>
      </c>
      <c r="X55" s="36">
        <f>SUMIFS(СВЦЭМ!$D$39:$D$782,СВЦЭМ!$A$39:$A$782,$A55,СВЦЭМ!$B$39:$B$782,X$47)+'СЕТ СН'!$G$14+СВЦЭМ!$D$10+'СЕТ СН'!$G$5-'СЕТ СН'!$G$24</f>
        <v>3204.59146603</v>
      </c>
      <c r="Y55" s="36">
        <f>SUMIFS(СВЦЭМ!$D$39:$D$782,СВЦЭМ!$A$39:$A$782,$A55,СВЦЭМ!$B$39:$B$782,Y$47)+'СЕТ СН'!$G$14+СВЦЭМ!$D$10+'СЕТ СН'!$G$5-'СЕТ СН'!$G$24</f>
        <v>3212.6268037099999</v>
      </c>
    </row>
    <row r="56" spans="1:25" ht="15.75" x14ac:dyDescent="0.2">
      <c r="A56" s="35">
        <f t="shared" si="1"/>
        <v>44539</v>
      </c>
      <c r="B56" s="36">
        <f>SUMIFS(СВЦЭМ!$D$39:$D$782,СВЦЭМ!$A$39:$A$782,$A56,СВЦЭМ!$B$39:$B$782,B$47)+'СЕТ СН'!$G$14+СВЦЭМ!$D$10+'СЕТ СН'!$G$5-'СЕТ СН'!$G$24</f>
        <v>3176.0650435400003</v>
      </c>
      <c r="C56" s="36">
        <f>SUMIFS(СВЦЭМ!$D$39:$D$782,СВЦЭМ!$A$39:$A$782,$A56,СВЦЭМ!$B$39:$B$782,C$47)+'СЕТ СН'!$G$14+СВЦЭМ!$D$10+'СЕТ СН'!$G$5-'СЕТ СН'!$G$24</f>
        <v>3130.15162465</v>
      </c>
      <c r="D56" s="36">
        <f>SUMIFS(СВЦЭМ!$D$39:$D$782,СВЦЭМ!$A$39:$A$782,$A56,СВЦЭМ!$B$39:$B$782,D$47)+'СЕТ СН'!$G$14+СВЦЭМ!$D$10+'СЕТ СН'!$G$5-'СЕТ СН'!$G$24</f>
        <v>3140.6171291999999</v>
      </c>
      <c r="E56" s="36">
        <f>SUMIFS(СВЦЭМ!$D$39:$D$782,СВЦЭМ!$A$39:$A$782,$A56,СВЦЭМ!$B$39:$B$782,E$47)+'СЕТ СН'!$G$14+СВЦЭМ!$D$10+'СЕТ СН'!$G$5-'СЕТ СН'!$G$24</f>
        <v>3155.3491172700001</v>
      </c>
      <c r="F56" s="36">
        <f>SUMIFS(СВЦЭМ!$D$39:$D$782,СВЦЭМ!$A$39:$A$782,$A56,СВЦЭМ!$B$39:$B$782,F$47)+'СЕТ СН'!$G$14+СВЦЭМ!$D$10+'СЕТ СН'!$G$5-'СЕТ СН'!$G$24</f>
        <v>3156.6769136200001</v>
      </c>
      <c r="G56" s="36">
        <f>SUMIFS(СВЦЭМ!$D$39:$D$782,СВЦЭМ!$A$39:$A$782,$A56,СВЦЭМ!$B$39:$B$782,G$47)+'СЕТ СН'!$G$14+СВЦЭМ!$D$10+'СЕТ СН'!$G$5-'СЕТ СН'!$G$24</f>
        <v>3123.0466445800002</v>
      </c>
      <c r="H56" s="36">
        <f>SUMIFS(СВЦЭМ!$D$39:$D$782,СВЦЭМ!$A$39:$A$782,$A56,СВЦЭМ!$B$39:$B$782,H$47)+'СЕТ СН'!$G$14+СВЦЭМ!$D$10+'СЕТ СН'!$G$5-'СЕТ СН'!$G$24</f>
        <v>3104.30264734</v>
      </c>
      <c r="I56" s="36">
        <f>SUMIFS(СВЦЭМ!$D$39:$D$782,СВЦЭМ!$A$39:$A$782,$A56,СВЦЭМ!$B$39:$B$782,I$47)+'СЕТ СН'!$G$14+СВЦЭМ!$D$10+'СЕТ СН'!$G$5-'СЕТ СН'!$G$24</f>
        <v>3096.9734089100002</v>
      </c>
      <c r="J56" s="36">
        <f>SUMIFS(СВЦЭМ!$D$39:$D$782,СВЦЭМ!$A$39:$A$782,$A56,СВЦЭМ!$B$39:$B$782,J$47)+'СЕТ СН'!$G$14+СВЦЭМ!$D$10+'СЕТ СН'!$G$5-'СЕТ СН'!$G$24</f>
        <v>3124.49611013</v>
      </c>
      <c r="K56" s="36">
        <f>SUMIFS(СВЦЭМ!$D$39:$D$782,СВЦЭМ!$A$39:$A$782,$A56,СВЦЭМ!$B$39:$B$782,K$47)+'СЕТ СН'!$G$14+СВЦЭМ!$D$10+'СЕТ СН'!$G$5-'СЕТ СН'!$G$24</f>
        <v>3145.51385213</v>
      </c>
      <c r="L56" s="36">
        <f>SUMIFS(СВЦЭМ!$D$39:$D$782,СВЦЭМ!$A$39:$A$782,$A56,СВЦЭМ!$B$39:$B$782,L$47)+'СЕТ СН'!$G$14+СВЦЭМ!$D$10+'СЕТ СН'!$G$5-'СЕТ СН'!$G$24</f>
        <v>3140.55467099</v>
      </c>
      <c r="M56" s="36">
        <f>SUMIFS(СВЦЭМ!$D$39:$D$782,СВЦЭМ!$A$39:$A$782,$A56,СВЦЭМ!$B$39:$B$782,M$47)+'СЕТ СН'!$G$14+СВЦЭМ!$D$10+'СЕТ СН'!$G$5-'СЕТ СН'!$G$24</f>
        <v>3125.3386557700001</v>
      </c>
      <c r="N56" s="36">
        <f>SUMIFS(СВЦЭМ!$D$39:$D$782,СВЦЭМ!$A$39:$A$782,$A56,СВЦЭМ!$B$39:$B$782,N$47)+'СЕТ СН'!$G$14+СВЦЭМ!$D$10+'СЕТ СН'!$G$5-'СЕТ СН'!$G$24</f>
        <v>3164.49205884</v>
      </c>
      <c r="O56" s="36">
        <f>SUMIFS(СВЦЭМ!$D$39:$D$782,СВЦЭМ!$A$39:$A$782,$A56,СВЦЭМ!$B$39:$B$782,O$47)+'СЕТ СН'!$G$14+СВЦЭМ!$D$10+'СЕТ СН'!$G$5-'СЕТ СН'!$G$24</f>
        <v>3152.55575679</v>
      </c>
      <c r="P56" s="36">
        <f>SUMIFS(СВЦЭМ!$D$39:$D$782,СВЦЭМ!$A$39:$A$782,$A56,СВЦЭМ!$B$39:$B$782,P$47)+'СЕТ СН'!$G$14+СВЦЭМ!$D$10+'СЕТ СН'!$G$5-'СЕТ СН'!$G$24</f>
        <v>3152.5242226300002</v>
      </c>
      <c r="Q56" s="36">
        <f>SUMIFS(СВЦЭМ!$D$39:$D$782,СВЦЭМ!$A$39:$A$782,$A56,СВЦЭМ!$B$39:$B$782,Q$47)+'СЕТ СН'!$G$14+СВЦЭМ!$D$10+'СЕТ СН'!$G$5-'СЕТ СН'!$G$24</f>
        <v>3150.9247158300004</v>
      </c>
      <c r="R56" s="36">
        <f>SUMIFS(СВЦЭМ!$D$39:$D$782,СВЦЭМ!$A$39:$A$782,$A56,СВЦЭМ!$B$39:$B$782,R$47)+'СЕТ СН'!$G$14+СВЦЭМ!$D$10+'СЕТ СН'!$G$5-'СЕТ СН'!$G$24</f>
        <v>3141.84221544</v>
      </c>
      <c r="S56" s="36">
        <f>SUMIFS(СВЦЭМ!$D$39:$D$782,СВЦЭМ!$A$39:$A$782,$A56,СВЦЭМ!$B$39:$B$782,S$47)+'СЕТ СН'!$G$14+СВЦЭМ!$D$10+'СЕТ СН'!$G$5-'СЕТ СН'!$G$24</f>
        <v>3144.4086697100001</v>
      </c>
      <c r="T56" s="36">
        <f>SUMIFS(СВЦЭМ!$D$39:$D$782,СВЦЭМ!$A$39:$A$782,$A56,СВЦЭМ!$B$39:$B$782,T$47)+'СЕТ СН'!$G$14+СВЦЭМ!$D$10+'СЕТ СН'!$G$5-'СЕТ СН'!$G$24</f>
        <v>3142.6636183000001</v>
      </c>
      <c r="U56" s="36">
        <f>SUMIFS(СВЦЭМ!$D$39:$D$782,СВЦЭМ!$A$39:$A$782,$A56,СВЦЭМ!$B$39:$B$782,U$47)+'СЕТ СН'!$G$14+СВЦЭМ!$D$10+'СЕТ СН'!$G$5-'СЕТ СН'!$G$24</f>
        <v>3154.3216919900001</v>
      </c>
      <c r="V56" s="36">
        <f>SUMIFS(СВЦЭМ!$D$39:$D$782,СВЦЭМ!$A$39:$A$782,$A56,СВЦЭМ!$B$39:$B$782,V$47)+'СЕТ СН'!$G$14+СВЦЭМ!$D$10+'СЕТ СН'!$G$5-'СЕТ СН'!$G$24</f>
        <v>3158.51818293</v>
      </c>
      <c r="W56" s="36">
        <f>SUMIFS(СВЦЭМ!$D$39:$D$782,СВЦЭМ!$A$39:$A$782,$A56,СВЦЭМ!$B$39:$B$782,W$47)+'СЕТ СН'!$G$14+СВЦЭМ!$D$10+'СЕТ СН'!$G$5-'СЕТ СН'!$G$24</f>
        <v>3152.5812090300001</v>
      </c>
      <c r="X56" s="36">
        <f>SUMIFS(СВЦЭМ!$D$39:$D$782,СВЦЭМ!$A$39:$A$782,$A56,СВЦЭМ!$B$39:$B$782,X$47)+'СЕТ СН'!$G$14+СВЦЭМ!$D$10+'СЕТ СН'!$G$5-'СЕТ СН'!$G$24</f>
        <v>3149.39051956</v>
      </c>
      <c r="Y56" s="36">
        <f>SUMIFS(СВЦЭМ!$D$39:$D$782,СВЦЭМ!$A$39:$A$782,$A56,СВЦЭМ!$B$39:$B$782,Y$47)+'СЕТ СН'!$G$14+СВЦЭМ!$D$10+'СЕТ СН'!$G$5-'СЕТ СН'!$G$24</f>
        <v>3164.8433961600003</v>
      </c>
    </row>
    <row r="57" spans="1:25" ht="15.75" x14ac:dyDescent="0.2">
      <c r="A57" s="35">
        <f t="shared" si="1"/>
        <v>44540</v>
      </c>
      <c r="B57" s="36">
        <f>SUMIFS(СВЦЭМ!$D$39:$D$782,СВЦЭМ!$A$39:$A$782,$A57,СВЦЭМ!$B$39:$B$782,B$47)+'СЕТ СН'!$G$14+СВЦЭМ!$D$10+'СЕТ СН'!$G$5-'СЕТ СН'!$G$24</f>
        <v>3199.2237216100002</v>
      </c>
      <c r="C57" s="36">
        <f>SUMIFS(СВЦЭМ!$D$39:$D$782,СВЦЭМ!$A$39:$A$782,$A57,СВЦЭМ!$B$39:$B$782,C$47)+'СЕТ СН'!$G$14+СВЦЭМ!$D$10+'СЕТ СН'!$G$5-'СЕТ СН'!$G$24</f>
        <v>3186.7866377300002</v>
      </c>
      <c r="D57" s="36">
        <f>SUMIFS(СВЦЭМ!$D$39:$D$782,СВЦЭМ!$A$39:$A$782,$A57,СВЦЭМ!$B$39:$B$782,D$47)+'СЕТ СН'!$G$14+СВЦЭМ!$D$10+'СЕТ СН'!$G$5-'СЕТ СН'!$G$24</f>
        <v>3194.1178691100004</v>
      </c>
      <c r="E57" s="36">
        <f>SUMIFS(СВЦЭМ!$D$39:$D$782,СВЦЭМ!$A$39:$A$782,$A57,СВЦЭМ!$B$39:$B$782,E$47)+'СЕТ СН'!$G$14+СВЦЭМ!$D$10+'СЕТ СН'!$G$5-'СЕТ СН'!$G$24</f>
        <v>3193.0215886300002</v>
      </c>
      <c r="F57" s="36">
        <f>SUMIFS(СВЦЭМ!$D$39:$D$782,СВЦЭМ!$A$39:$A$782,$A57,СВЦЭМ!$B$39:$B$782,F$47)+'СЕТ СН'!$G$14+СВЦЭМ!$D$10+'СЕТ СН'!$G$5-'СЕТ СН'!$G$24</f>
        <v>3183.1780704900002</v>
      </c>
      <c r="G57" s="36">
        <f>SUMIFS(СВЦЭМ!$D$39:$D$782,СВЦЭМ!$A$39:$A$782,$A57,СВЦЭМ!$B$39:$B$782,G$47)+'СЕТ СН'!$G$14+СВЦЭМ!$D$10+'СЕТ СН'!$G$5-'СЕТ СН'!$G$24</f>
        <v>3154.9131418300003</v>
      </c>
      <c r="H57" s="36">
        <f>SUMIFS(СВЦЭМ!$D$39:$D$782,СВЦЭМ!$A$39:$A$782,$A57,СВЦЭМ!$B$39:$B$782,H$47)+'СЕТ СН'!$G$14+СВЦЭМ!$D$10+'СЕТ СН'!$G$5-'СЕТ СН'!$G$24</f>
        <v>3118.1494170000001</v>
      </c>
      <c r="I57" s="36">
        <f>SUMIFS(СВЦЭМ!$D$39:$D$782,СВЦЭМ!$A$39:$A$782,$A57,СВЦЭМ!$B$39:$B$782,I$47)+'СЕТ СН'!$G$14+СВЦЭМ!$D$10+'СЕТ СН'!$G$5-'СЕТ СН'!$G$24</f>
        <v>3123.4333430800002</v>
      </c>
      <c r="J57" s="36">
        <f>SUMIFS(СВЦЭМ!$D$39:$D$782,СВЦЭМ!$A$39:$A$782,$A57,СВЦЭМ!$B$39:$B$782,J$47)+'СЕТ СН'!$G$14+СВЦЭМ!$D$10+'СЕТ СН'!$G$5-'СЕТ СН'!$G$24</f>
        <v>3100.1933781600001</v>
      </c>
      <c r="K57" s="36">
        <f>SUMIFS(СВЦЭМ!$D$39:$D$782,СВЦЭМ!$A$39:$A$782,$A57,СВЦЭМ!$B$39:$B$782,K$47)+'СЕТ СН'!$G$14+СВЦЭМ!$D$10+'СЕТ СН'!$G$5-'СЕТ СН'!$G$24</f>
        <v>3119.6181827800001</v>
      </c>
      <c r="L57" s="36">
        <f>SUMIFS(СВЦЭМ!$D$39:$D$782,СВЦЭМ!$A$39:$A$782,$A57,СВЦЭМ!$B$39:$B$782,L$47)+'СЕТ СН'!$G$14+СВЦЭМ!$D$10+'СЕТ СН'!$G$5-'СЕТ СН'!$G$24</f>
        <v>3140.2234152800002</v>
      </c>
      <c r="M57" s="36">
        <f>SUMIFS(СВЦЭМ!$D$39:$D$782,СВЦЭМ!$A$39:$A$782,$A57,СВЦЭМ!$B$39:$B$782,M$47)+'СЕТ СН'!$G$14+СВЦЭМ!$D$10+'СЕТ СН'!$G$5-'СЕТ СН'!$G$24</f>
        <v>3151.8545488199998</v>
      </c>
      <c r="N57" s="36">
        <f>SUMIFS(СВЦЭМ!$D$39:$D$782,СВЦЭМ!$A$39:$A$782,$A57,СВЦЭМ!$B$39:$B$782,N$47)+'СЕТ СН'!$G$14+СВЦЭМ!$D$10+'СЕТ СН'!$G$5-'СЕТ СН'!$G$24</f>
        <v>3189.3516837300003</v>
      </c>
      <c r="O57" s="36">
        <f>SUMIFS(СВЦЭМ!$D$39:$D$782,СВЦЭМ!$A$39:$A$782,$A57,СВЦЭМ!$B$39:$B$782,O$47)+'СЕТ СН'!$G$14+СВЦЭМ!$D$10+'СЕТ СН'!$G$5-'СЕТ СН'!$G$24</f>
        <v>3178.5516469700001</v>
      </c>
      <c r="P57" s="36">
        <f>SUMIFS(СВЦЭМ!$D$39:$D$782,СВЦЭМ!$A$39:$A$782,$A57,СВЦЭМ!$B$39:$B$782,P$47)+'СЕТ СН'!$G$14+СВЦЭМ!$D$10+'СЕТ СН'!$G$5-'СЕТ СН'!$G$24</f>
        <v>3164.8447167600002</v>
      </c>
      <c r="Q57" s="36">
        <f>SUMIFS(СВЦЭМ!$D$39:$D$782,СВЦЭМ!$A$39:$A$782,$A57,СВЦЭМ!$B$39:$B$782,Q$47)+'СЕТ СН'!$G$14+СВЦЭМ!$D$10+'СЕТ СН'!$G$5-'СЕТ СН'!$G$24</f>
        <v>3159.8633194800004</v>
      </c>
      <c r="R57" s="36">
        <f>SUMIFS(СВЦЭМ!$D$39:$D$782,СВЦЭМ!$A$39:$A$782,$A57,СВЦЭМ!$B$39:$B$782,R$47)+'СЕТ СН'!$G$14+СВЦЭМ!$D$10+'СЕТ СН'!$G$5-'СЕТ СН'!$G$24</f>
        <v>3148.7078291900002</v>
      </c>
      <c r="S57" s="36">
        <f>SUMIFS(СВЦЭМ!$D$39:$D$782,СВЦЭМ!$A$39:$A$782,$A57,СВЦЭМ!$B$39:$B$782,S$47)+'СЕТ СН'!$G$14+СВЦЭМ!$D$10+'СЕТ СН'!$G$5-'СЕТ СН'!$G$24</f>
        <v>3120.9026224999998</v>
      </c>
      <c r="T57" s="36">
        <f>SUMIFS(СВЦЭМ!$D$39:$D$782,СВЦЭМ!$A$39:$A$782,$A57,СВЦЭМ!$B$39:$B$782,T$47)+'СЕТ СН'!$G$14+СВЦЭМ!$D$10+'СЕТ СН'!$G$5-'СЕТ СН'!$G$24</f>
        <v>3117.4869353800004</v>
      </c>
      <c r="U57" s="36">
        <f>SUMIFS(СВЦЭМ!$D$39:$D$782,СВЦЭМ!$A$39:$A$782,$A57,СВЦЭМ!$B$39:$B$782,U$47)+'СЕТ СН'!$G$14+СВЦЭМ!$D$10+'СЕТ СН'!$G$5-'СЕТ СН'!$G$24</f>
        <v>3122.9000578599998</v>
      </c>
      <c r="V57" s="36">
        <f>SUMIFS(СВЦЭМ!$D$39:$D$782,СВЦЭМ!$A$39:$A$782,$A57,СВЦЭМ!$B$39:$B$782,V$47)+'СЕТ СН'!$G$14+СВЦЭМ!$D$10+'СЕТ СН'!$G$5-'СЕТ СН'!$G$24</f>
        <v>3128.1012326</v>
      </c>
      <c r="W57" s="36">
        <f>SUMIFS(СВЦЭМ!$D$39:$D$782,СВЦЭМ!$A$39:$A$782,$A57,СВЦЭМ!$B$39:$B$782,W$47)+'СЕТ СН'!$G$14+СВЦЭМ!$D$10+'СЕТ СН'!$G$5-'СЕТ СН'!$G$24</f>
        <v>3144.8323533800003</v>
      </c>
      <c r="X57" s="36">
        <f>SUMIFS(СВЦЭМ!$D$39:$D$782,СВЦЭМ!$A$39:$A$782,$A57,СВЦЭМ!$B$39:$B$782,X$47)+'СЕТ СН'!$G$14+СВЦЭМ!$D$10+'СЕТ СН'!$G$5-'СЕТ СН'!$G$24</f>
        <v>3133.6631444000004</v>
      </c>
      <c r="Y57" s="36">
        <f>SUMIFS(СВЦЭМ!$D$39:$D$782,СВЦЭМ!$A$39:$A$782,$A57,СВЦЭМ!$B$39:$B$782,Y$47)+'СЕТ СН'!$G$14+СВЦЭМ!$D$10+'СЕТ СН'!$G$5-'СЕТ СН'!$G$24</f>
        <v>3178.2621581100002</v>
      </c>
    </row>
    <row r="58" spans="1:25" ht="15.75" x14ac:dyDescent="0.2">
      <c r="A58" s="35">
        <f t="shared" si="1"/>
        <v>44541</v>
      </c>
      <c r="B58" s="36">
        <f>SUMIFS(СВЦЭМ!$D$39:$D$782,СВЦЭМ!$A$39:$A$782,$A58,СВЦЭМ!$B$39:$B$782,B$47)+'СЕТ СН'!$G$14+СВЦЭМ!$D$10+'СЕТ СН'!$G$5-'СЕТ СН'!$G$24</f>
        <v>3206.4749219</v>
      </c>
      <c r="C58" s="36">
        <f>SUMIFS(СВЦЭМ!$D$39:$D$782,СВЦЭМ!$A$39:$A$782,$A58,СВЦЭМ!$B$39:$B$782,C$47)+'СЕТ СН'!$G$14+СВЦЭМ!$D$10+'СЕТ СН'!$G$5-'СЕТ СН'!$G$24</f>
        <v>3192.4714326499998</v>
      </c>
      <c r="D58" s="36">
        <f>SUMIFS(СВЦЭМ!$D$39:$D$782,СВЦЭМ!$A$39:$A$782,$A58,СВЦЭМ!$B$39:$B$782,D$47)+'СЕТ СН'!$G$14+СВЦЭМ!$D$10+'СЕТ СН'!$G$5-'СЕТ СН'!$G$24</f>
        <v>3194.1874920800001</v>
      </c>
      <c r="E58" s="36">
        <f>SUMIFS(СВЦЭМ!$D$39:$D$782,СВЦЭМ!$A$39:$A$782,$A58,СВЦЭМ!$B$39:$B$782,E$47)+'СЕТ СН'!$G$14+СВЦЭМ!$D$10+'СЕТ СН'!$G$5-'СЕТ СН'!$G$24</f>
        <v>3197.6857457400001</v>
      </c>
      <c r="F58" s="36">
        <f>SUMIFS(СВЦЭМ!$D$39:$D$782,СВЦЭМ!$A$39:$A$782,$A58,СВЦЭМ!$B$39:$B$782,F$47)+'СЕТ СН'!$G$14+СВЦЭМ!$D$10+'СЕТ СН'!$G$5-'СЕТ СН'!$G$24</f>
        <v>3188.3985423800004</v>
      </c>
      <c r="G58" s="36">
        <f>SUMIFS(СВЦЭМ!$D$39:$D$782,СВЦЭМ!$A$39:$A$782,$A58,СВЦЭМ!$B$39:$B$782,G$47)+'СЕТ СН'!$G$14+СВЦЭМ!$D$10+'СЕТ СН'!$G$5-'СЕТ СН'!$G$24</f>
        <v>3170.99069891</v>
      </c>
      <c r="H58" s="36">
        <f>SUMIFS(СВЦЭМ!$D$39:$D$782,СВЦЭМ!$A$39:$A$782,$A58,СВЦЭМ!$B$39:$B$782,H$47)+'СЕТ СН'!$G$14+СВЦЭМ!$D$10+'СЕТ СН'!$G$5-'СЕТ СН'!$G$24</f>
        <v>3150.5129054899999</v>
      </c>
      <c r="I58" s="36">
        <f>SUMIFS(СВЦЭМ!$D$39:$D$782,СВЦЭМ!$A$39:$A$782,$A58,СВЦЭМ!$B$39:$B$782,I$47)+'СЕТ СН'!$G$14+СВЦЭМ!$D$10+'СЕТ СН'!$G$5-'СЕТ СН'!$G$24</f>
        <v>3129.5093206400002</v>
      </c>
      <c r="J58" s="36">
        <f>SUMIFS(СВЦЭМ!$D$39:$D$782,СВЦЭМ!$A$39:$A$782,$A58,СВЦЭМ!$B$39:$B$782,J$47)+'СЕТ СН'!$G$14+СВЦЭМ!$D$10+'СЕТ СН'!$G$5-'СЕТ СН'!$G$24</f>
        <v>3102.27009619</v>
      </c>
      <c r="K58" s="36">
        <f>SUMIFS(СВЦЭМ!$D$39:$D$782,СВЦЭМ!$A$39:$A$782,$A58,СВЦЭМ!$B$39:$B$782,K$47)+'СЕТ СН'!$G$14+СВЦЭМ!$D$10+'СЕТ СН'!$G$5-'СЕТ СН'!$G$24</f>
        <v>3088.0630758699999</v>
      </c>
      <c r="L58" s="36">
        <f>SUMIFS(СВЦЭМ!$D$39:$D$782,СВЦЭМ!$A$39:$A$782,$A58,СВЦЭМ!$B$39:$B$782,L$47)+'СЕТ СН'!$G$14+СВЦЭМ!$D$10+'СЕТ СН'!$G$5-'СЕТ СН'!$G$24</f>
        <v>3099.9068906100001</v>
      </c>
      <c r="M58" s="36">
        <f>SUMIFS(СВЦЭМ!$D$39:$D$782,СВЦЭМ!$A$39:$A$782,$A58,СВЦЭМ!$B$39:$B$782,M$47)+'СЕТ СН'!$G$14+СВЦЭМ!$D$10+'СЕТ СН'!$G$5-'СЕТ СН'!$G$24</f>
        <v>3105.4390067100003</v>
      </c>
      <c r="N58" s="36">
        <f>SUMIFS(СВЦЭМ!$D$39:$D$782,СВЦЭМ!$A$39:$A$782,$A58,СВЦЭМ!$B$39:$B$782,N$47)+'СЕТ СН'!$G$14+СВЦЭМ!$D$10+'СЕТ СН'!$G$5-'СЕТ СН'!$G$24</f>
        <v>3155.4068384800003</v>
      </c>
      <c r="O58" s="36">
        <f>SUMIFS(СВЦЭМ!$D$39:$D$782,СВЦЭМ!$A$39:$A$782,$A58,СВЦЭМ!$B$39:$B$782,O$47)+'СЕТ СН'!$G$14+СВЦЭМ!$D$10+'СЕТ СН'!$G$5-'СЕТ СН'!$G$24</f>
        <v>3177.8164311800001</v>
      </c>
      <c r="P58" s="36">
        <f>SUMIFS(СВЦЭМ!$D$39:$D$782,СВЦЭМ!$A$39:$A$782,$A58,СВЦЭМ!$B$39:$B$782,P$47)+'СЕТ СН'!$G$14+СВЦЭМ!$D$10+'СЕТ СН'!$G$5-'СЕТ СН'!$G$24</f>
        <v>3177.5945567700001</v>
      </c>
      <c r="Q58" s="36">
        <f>SUMIFS(СВЦЭМ!$D$39:$D$782,СВЦЭМ!$A$39:$A$782,$A58,СВЦЭМ!$B$39:$B$782,Q$47)+'СЕТ СН'!$G$14+СВЦЭМ!$D$10+'СЕТ СН'!$G$5-'СЕТ СН'!$G$24</f>
        <v>3169.0968824000001</v>
      </c>
      <c r="R58" s="36">
        <f>SUMIFS(СВЦЭМ!$D$39:$D$782,СВЦЭМ!$A$39:$A$782,$A58,СВЦЭМ!$B$39:$B$782,R$47)+'СЕТ СН'!$G$14+СВЦЭМ!$D$10+'СЕТ СН'!$G$5-'СЕТ СН'!$G$24</f>
        <v>3154.2801247400002</v>
      </c>
      <c r="S58" s="36">
        <f>SUMIFS(СВЦЭМ!$D$39:$D$782,СВЦЭМ!$A$39:$A$782,$A58,СВЦЭМ!$B$39:$B$782,S$47)+'СЕТ СН'!$G$14+СВЦЭМ!$D$10+'СЕТ СН'!$G$5-'СЕТ СН'!$G$24</f>
        <v>3086.6777916800002</v>
      </c>
      <c r="T58" s="36">
        <f>SUMIFS(СВЦЭМ!$D$39:$D$782,СВЦЭМ!$A$39:$A$782,$A58,СВЦЭМ!$B$39:$B$782,T$47)+'СЕТ СН'!$G$14+СВЦЭМ!$D$10+'СЕТ СН'!$G$5-'СЕТ СН'!$G$24</f>
        <v>3115.0808087</v>
      </c>
      <c r="U58" s="36">
        <f>SUMIFS(СВЦЭМ!$D$39:$D$782,СВЦЭМ!$A$39:$A$782,$A58,СВЦЭМ!$B$39:$B$782,U$47)+'СЕТ СН'!$G$14+СВЦЭМ!$D$10+'СЕТ СН'!$G$5-'СЕТ СН'!$G$24</f>
        <v>3104.7841037500002</v>
      </c>
      <c r="V58" s="36">
        <f>SUMIFS(СВЦЭМ!$D$39:$D$782,СВЦЭМ!$A$39:$A$782,$A58,СВЦЭМ!$B$39:$B$782,V$47)+'СЕТ СН'!$G$14+СВЦЭМ!$D$10+'СЕТ СН'!$G$5-'СЕТ СН'!$G$24</f>
        <v>3110.56146205</v>
      </c>
      <c r="W58" s="36">
        <f>SUMIFS(СВЦЭМ!$D$39:$D$782,СВЦЭМ!$A$39:$A$782,$A58,СВЦЭМ!$B$39:$B$782,W$47)+'СЕТ СН'!$G$14+СВЦЭМ!$D$10+'СЕТ СН'!$G$5-'СЕТ СН'!$G$24</f>
        <v>3159.9934957100004</v>
      </c>
      <c r="X58" s="36">
        <f>SUMIFS(СВЦЭМ!$D$39:$D$782,СВЦЭМ!$A$39:$A$782,$A58,СВЦЭМ!$B$39:$B$782,X$47)+'СЕТ СН'!$G$14+СВЦЭМ!$D$10+'СЕТ СН'!$G$5-'СЕТ СН'!$G$24</f>
        <v>3180.3339060600001</v>
      </c>
      <c r="Y58" s="36">
        <f>SUMIFS(СВЦЭМ!$D$39:$D$782,СВЦЭМ!$A$39:$A$782,$A58,СВЦЭМ!$B$39:$B$782,Y$47)+'СЕТ СН'!$G$14+СВЦЭМ!$D$10+'СЕТ СН'!$G$5-'СЕТ СН'!$G$24</f>
        <v>3180.8560931700003</v>
      </c>
    </row>
    <row r="59" spans="1:25" ht="15.75" x14ac:dyDescent="0.2">
      <c r="A59" s="35">
        <f t="shared" si="1"/>
        <v>44542</v>
      </c>
      <c r="B59" s="36">
        <f>SUMIFS(СВЦЭМ!$D$39:$D$782,СВЦЭМ!$A$39:$A$782,$A59,СВЦЭМ!$B$39:$B$782,B$47)+'СЕТ СН'!$G$14+СВЦЭМ!$D$10+'СЕТ СН'!$G$5-'СЕТ СН'!$G$24</f>
        <v>3160.7802074299998</v>
      </c>
      <c r="C59" s="36">
        <f>SUMIFS(СВЦЭМ!$D$39:$D$782,СВЦЭМ!$A$39:$A$782,$A59,СВЦЭМ!$B$39:$B$782,C$47)+'СЕТ СН'!$G$14+СВЦЭМ!$D$10+'СЕТ СН'!$G$5-'СЕТ СН'!$G$24</f>
        <v>3184.03495785</v>
      </c>
      <c r="D59" s="36">
        <f>SUMIFS(СВЦЭМ!$D$39:$D$782,СВЦЭМ!$A$39:$A$782,$A59,СВЦЭМ!$B$39:$B$782,D$47)+'СЕТ СН'!$G$14+СВЦЭМ!$D$10+'СЕТ СН'!$G$5-'СЕТ СН'!$G$24</f>
        <v>3210.7962646400001</v>
      </c>
      <c r="E59" s="36">
        <f>SUMIFS(СВЦЭМ!$D$39:$D$782,СВЦЭМ!$A$39:$A$782,$A59,СВЦЭМ!$B$39:$B$782,E$47)+'СЕТ СН'!$G$14+СВЦЭМ!$D$10+'СЕТ СН'!$G$5-'СЕТ СН'!$G$24</f>
        <v>3209.5255370900004</v>
      </c>
      <c r="F59" s="36">
        <f>SUMIFS(СВЦЭМ!$D$39:$D$782,СВЦЭМ!$A$39:$A$782,$A59,СВЦЭМ!$B$39:$B$782,F$47)+'СЕТ СН'!$G$14+СВЦЭМ!$D$10+'СЕТ СН'!$G$5-'СЕТ СН'!$G$24</f>
        <v>3204.3376022000002</v>
      </c>
      <c r="G59" s="36">
        <f>SUMIFS(СВЦЭМ!$D$39:$D$782,СВЦЭМ!$A$39:$A$782,$A59,СВЦЭМ!$B$39:$B$782,G$47)+'СЕТ СН'!$G$14+СВЦЭМ!$D$10+'СЕТ СН'!$G$5-'СЕТ СН'!$G$24</f>
        <v>3195.7124758600003</v>
      </c>
      <c r="H59" s="36">
        <f>SUMIFS(СВЦЭМ!$D$39:$D$782,СВЦЭМ!$A$39:$A$782,$A59,СВЦЭМ!$B$39:$B$782,H$47)+'СЕТ СН'!$G$14+СВЦЭМ!$D$10+'СЕТ СН'!$G$5-'СЕТ СН'!$G$24</f>
        <v>3171.7257686500002</v>
      </c>
      <c r="I59" s="36">
        <f>SUMIFS(СВЦЭМ!$D$39:$D$782,СВЦЭМ!$A$39:$A$782,$A59,СВЦЭМ!$B$39:$B$782,I$47)+'СЕТ СН'!$G$14+СВЦЭМ!$D$10+'СЕТ СН'!$G$5-'СЕТ СН'!$G$24</f>
        <v>3182.6778115200004</v>
      </c>
      <c r="J59" s="36">
        <f>SUMIFS(СВЦЭМ!$D$39:$D$782,СВЦЭМ!$A$39:$A$782,$A59,СВЦЭМ!$B$39:$B$782,J$47)+'СЕТ СН'!$G$14+СВЦЭМ!$D$10+'СЕТ СН'!$G$5-'СЕТ СН'!$G$24</f>
        <v>3150.9291055900003</v>
      </c>
      <c r="K59" s="36">
        <f>SUMIFS(СВЦЭМ!$D$39:$D$782,СВЦЭМ!$A$39:$A$782,$A59,СВЦЭМ!$B$39:$B$782,K$47)+'СЕТ СН'!$G$14+СВЦЭМ!$D$10+'СЕТ СН'!$G$5-'СЕТ СН'!$G$24</f>
        <v>3124.1751252100003</v>
      </c>
      <c r="L59" s="36">
        <f>SUMIFS(СВЦЭМ!$D$39:$D$782,СВЦЭМ!$A$39:$A$782,$A59,СВЦЭМ!$B$39:$B$782,L$47)+'СЕТ СН'!$G$14+СВЦЭМ!$D$10+'СЕТ СН'!$G$5-'СЕТ СН'!$G$24</f>
        <v>3124.30739838</v>
      </c>
      <c r="M59" s="36">
        <f>SUMIFS(СВЦЭМ!$D$39:$D$782,СВЦЭМ!$A$39:$A$782,$A59,СВЦЭМ!$B$39:$B$782,M$47)+'СЕТ СН'!$G$14+СВЦЭМ!$D$10+'СЕТ СН'!$G$5-'СЕТ СН'!$G$24</f>
        <v>3133.0932414700001</v>
      </c>
      <c r="N59" s="36">
        <f>SUMIFS(СВЦЭМ!$D$39:$D$782,СВЦЭМ!$A$39:$A$782,$A59,СВЦЭМ!$B$39:$B$782,N$47)+'СЕТ СН'!$G$14+СВЦЭМ!$D$10+'СЕТ СН'!$G$5-'СЕТ СН'!$G$24</f>
        <v>3156.0003818900004</v>
      </c>
      <c r="O59" s="36">
        <f>SUMIFS(СВЦЭМ!$D$39:$D$782,СВЦЭМ!$A$39:$A$782,$A59,СВЦЭМ!$B$39:$B$782,O$47)+'СЕТ СН'!$G$14+СВЦЭМ!$D$10+'СЕТ СН'!$G$5-'СЕТ СН'!$G$24</f>
        <v>3176.20190443</v>
      </c>
      <c r="P59" s="36">
        <f>SUMIFS(СВЦЭМ!$D$39:$D$782,СВЦЭМ!$A$39:$A$782,$A59,СВЦЭМ!$B$39:$B$782,P$47)+'СЕТ СН'!$G$14+СВЦЭМ!$D$10+'СЕТ СН'!$G$5-'СЕТ СН'!$G$24</f>
        <v>3187.9021903600001</v>
      </c>
      <c r="Q59" s="36">
        <f>SUMIFS(СВЦЭМ!$D$39:$D$782,СВЦЭМ!$A$39:$A$782,$A59,СВЦЭМ!$B$39:$B$782,Q$47)+'СЕТ СН'!$G$14+СВЦЭМ!$D$10+'СЕТ СН'!$G$5-'СЕТ СН'!$G$24</f>
        <v>3173.8020989699999</v>
      </c>
      <c r="R59" s="36">
        <f>SUMIFS(СВЦЭМ!$D$39:$D$782,СВЦЭМ!$A$39:$A$782,$A59,СВЦЭМ!$B$39:$B$782,R$47)+'СЕТ СН'!$G$14+СВЦЭМ!$D$10+'СЕТ СН'!$G$5-'СЕТ СН'!$G$24</f>
        <v>3146.0973516399999</v>
      </c>
      <c r="S59" s="36">
        <f>SUMIFS(СВЦЭМ!$D$39:$D$782,СВЦЭМ!$A$39:$A$782,$A59,СВЦЭМ!$B$39:$B$782,S$47)+'СЕТ СН'!$G$14+СВЦЭМ!$D$10+'СЕТ СН'!$G$5-'СЕТ СН'!$G$24</f>
        <v>3095.3241079099998</v>
      </c>
      <c r="T59" s="36">
        <f>SUMIFS(СВЦЭМ!$D$39:$D$782,СВЦЭМ!$A$39:$A$782,$A59,СВЦЭМ!$B$39:$B$782,T$47)+'СЕТ СН'!$G$14+СВЦЭМ!$D$10+'СЕТ СН'!$G$5-'СЕТ СН'!$G$24</f>
        <v>3096.9850040900001</v>
      </c>
      <c r="U59" s="36">
        <f>SUMIFS(СВЦЭМ!$D$39:$D$782,СВЦЭМ!$A$39:$A$782,$A59,СВЦЭМ!$B$39:$B$782,U$47)+'СЕТ СН'!$G$14+СВЦЭМ!$D$10+'СЕТ СН'!$G$5-'СЕТ СН'!$G$24</f>
        <v>3118.4520383999998</v>
      </c>
      <c r="V59" s="36">
        <f>SUMIFS(СВЦЭМ!$D$39:$D$782,СВЦЭМ!$A$39:$A$782,$A59,СВЦЭМ!$B$39:$B$782,V$47)+'СЕТ СН'!$G$14+СВЦЭМ!$D$10+'СЕТ СН'!$G$5-'СЕТ СН'!$G$24</f>
        <v>3121.2828590099998</v>
      </c>
      <c r="W59" s="36">
        <f>SUMIFS(СВЦЭМ!$D$39:$D$782,СВЦЭМ!$A$39:$A$782,$A59,СВЦЭМ!$B$39:$B$782,W$47)+'СЕТ СН'!$G$14+СВЦЭМ!$D$10+'СЕТ СН'!$G$5-'СЕТ СН'!$G$24</f>
        <v>3145.8137244300001</v>
      </c>
      <c r="X59" s="36">
        <f>SUMIFS(СВЦЭМ!$D$39:$D$782,СВЦЭМ!$A$39:$A$782,$A59,СВЦЭМ!$B$39:$B$782,X$47)+'СЕТ СН'!$G$14+СВЦЭМ!$D$10+'СЕТ СН'!$G$5-'СЕТ СН'!$G$24</f>
        <v>3153.7349273300001</v>
      </c>
      <c r="Y59" s="36">
        <f>SUMIFS(СВЦЭМ!$D$39:$D$782,СВЦЭМ!$A$39:$A$782,$A59,СВЦЭМ!$B$39:$B$782,Y$47)+'СЕТ СН'!$G$14+СВЦЭМ!$D$10+'СЕТ СН'!$G$5-'СЕТ СН'!$G$24</f>
        <v>3168.9233940100003</v>
      </c>
    </row>
    <row r="60" spans="1:25" ht="15.75" x14ac:dyDescent="0.2">
      <c r="A60" s="35">
        <f t="shared" si="1"/>
        <v>44543</v>
      </c>
      <c r="B60" s="36">
        <f>SUMIFS(СВЦЭМ!$D$39:$D$782,СВЦЭМ!$A$39:$A$782,$A60,СВЦЭМ!$B$39:$B$782,B$47)+'СЕТ СН'!$G$14+СВЦЭМ!$D$10+'СЕТ СН'!$G$5-'СЕТ СН'!$G$24</f>
        <v>3182.9250753300003</v>
      </c>
      <c r="C60" s="36">
        <f>SUMIFS(СВЦЭМ!$D$39:$D$782,СВЦЭМ!$A$39:$A$782,$A60,СВЦЭМ!$B$39:$B$782,C$47)+'СЕТ СН'!$G$14+СВЦЭМ!$D$10+'СЕТ СН'!$G$5-'СЕТ СН'!$G$24</f>
        <v>3170.2459565500003</v>
      </c>
      <c r="D60" s="36">
        <f>SUMIFS(СВЦЭМ!$D$39:$D$782,СВЦЭМ!$A$39:$A$782,$A60,СВЦЭМ!$B$39:$B$782,D$47)+'СЕТ СН'!$G$14+СВЦЭМ!$D$10+'СЕТ СН'!$G$5-'СЕТ СН'!$G$24</f>
        <v>3173.3651894100003</v>
      </c>
      <c r="E60" s="36">
        <f>SUMIFS(СВЦЭМ!$D$39:$D$782,СВЦЭМ!$A$39:$A$782,$A60,СВЦЭМ!$B$39:$B$782,E$47)+'СЕТ СН'!$G$14+СВЦЭМ!$D$10+'СЕТ СН'!$G$5-'СЕТ СН'!$G$24</f>
        <v>3177.8407697800003</v>
      </c>
      <c r="F60" s="36">
        <f>SUMIFS(СВЦЭМ!$D$39:$D$782,СВЦЭМ!$A$39:$A$782,$A60,СВЦЭМ!$B$39:$B$782,F$47)+'СЕТ СН'!$G$14+СВЦЭМ!$D$10+'СЕТ СН'!$G$5-'СЕТ СН'!$G$24</f>
        <v>3169.0378789000001</v>
      </c>
      <c r="G60" s="36">
        <f>SUMIFS(СВЦЭМ!$D$39:$D$782,СВЦЭМ!$A$39:$A$782,$A60,СВЦЭМ!$B$39:$B$782,G$47)+'СЕТ СН'!$G$14+СВЦЭМ!$D$10+'СЕТ СН'!$G$5-'СЕТ СН'!$G$24</f>
        <v>3149.6466165000002</v>
      </c>
      <c r="H60" s="36">
        <f>SUMIFS(СВЦЭМ!$D$39:$D$782,СВЦЭМ!$A$39:$A$782,$A60,СВЦЭМ!$B$39:$B$782,H$47)+'СЕТ СН'!$G$14+СВЦЭМ!$D$10+'СЕТ СН'!$G$5-'СЕТ СН'!$G$24</f>
        <v>3115.09871595</v>
      </c>
      <c r="I60" s="36">
        <f>SUMIFS(СВЦЭМ!$D$39:$D$782,СВЦЭМ!$A$39:$A$782,$A60,СВЦЭМ!$B$39:$B$782,I$47)+'СЕТ СН'!$G$14+СВЦЭМ!$D$10+'СЕТ СН'!$G$5-'СЕТ СН'!$G$24</f>
        <v>3111.3732368800001</v>
      </c>
      <c r="J60" s="36">
        <f>SUMIFS(СВЦЭМ!$D$39:$D$782,СВЦЭМ!$A$39:$A$782,$A60,СВЦЭМ!$B$39:$B$782,J$47)+'СЕТ СН'!$G$14+СВЦЭМ!$D$10+'СЕТ СН'!$G$5-'СЕТ СН'!$G$24</f>
        <v>3113.7474342300002</v>
      </c>
      <c r="K60" s="36">
        <f>SUMIFS(СВЦЭМ!$D$39:$D$782,СВЦЭМ!$A$39:$A$782,$A60,СВЦЭМ!$B$39:$B$782,K$47)+'СЕТ СН'!$G$14+СВЦЭМ!$D$10+'СЕТ СН'!$G$5-'СЕТ СН'!$G$24</f>
        <v>3123.1492916500001</v>
      </c>
      <c r="L60" s="36">
        <f>SUMIFS(СВЦЭМ!$D$39:$D$782,СВЦЭМ!$A$39:$A$782,$A60,СВЦЭМ!$B$39:$B$782,L$47)+'СЕТ СН'!$G$14+СВЦЭМ!$D$10+'СЕТ СН'!$G$5-'СЕТ СН'!$G$24</f>
        <v>3135.9718577100002</v>
      </c>
      <c r="M60" s="36">
        <f>SUMIFS(СВЦЭМ!$D$39:$D$782,СВЦЭМ!$A$39:$A$782,$A60,СВЦЭМ!$B$39:$B$782,M$47)+'СЕТ СН'!$G$14+СВЦЭМ!$D$10+'СЕТ СН'!$G$5-'СЕТ СН'!$G$24</f>
        <v>3145.80942267</v>
      </c>
      <c r="N60" s="36">
        <f>SUMIFS(СВЦЭМ!$D$39:$D$782,СВЦЭМ!$A$39:$A$782,$A60,СВЦЭМ!$B$39:$B$782,N$47)+'СЕТ СН'!$G$14+СВЦЭМ!$D$10+'СЕТ СН'!$G$5-'СЕТ СН'!$G$24</f>
        <v>3160.6718503000002</v>
      </c>
      <c r="O60" s="36">
        <f>SUMIFS(СВЦЭМ!$D$39:$D$782,СВЦЭМ!$A$39:$A$782,$A60,СВЦЭМ!$B$39:$B$782,O$47)+'СЕТ СН'!$G$14+СВЦЭМ!$D$10+'СЕТ СН'!$G$5-'СЕТ СН'!$G$24</f>
        <v>3162.9163256299998</v>
      </c>
      <c r="P60" s="36">
        <f>SUMIFS(СВЦЭМ!$D$39:$D$782,СВЦЭМ!$A$39:$A$782,$A60,СВЦЭМ!$B$39:$B$782,P$47)+'СЕТ СН'!$G$14+СВЦЭМ!$D$10+'СЕТ СН'!$G$5-'СЕТ СН'!$G$24</f>
        <v>3177.4300444600003</v>
      </c>
      <c r="Q60" s="36">
        <f>SUMIFS(СВЦЭМ!$D$39:$D$782,СВЦЭМ!$A$39:$A$782,$A60,СВЦЭМ!$B$39:$B$782,Q$47)+'СЕТ СН'!$G$14+СВЦЭМ!$D$10+'СЕТ СН'!$G$5-'СЕТ СН'!$G$24</f>
        <v>3178.48827704</v>
      </c>
      <c r="R60" s="36">
        <f>SUMIFS(СВЦЭМ!$D$39:$D$782,СВЦЭМ!$A$39:$A$782,$A60,СВЦЭМ!$B$39:$B$782,R$47)+'СЕТ СН'!$G$14+СВЦЭМ!$D$10+'СЕТ СН'!$G$5-'СЕТ СН'!$G$24</f>
        <v>3162.34389173</v>
      </c>
      <c r="S60" s="36">
        <f>SUMIFS(СВЦЭМ!$D$39:$D$782,СВЦЭМ!$A$39:$A$782,$A60,СВЦЭМ!$B$39:$B$782,S$47)+'СЕТ СН'!$G$14+СВЦЭМ!$D$10+'СЕТ СН'!$G$5-'СЕТ СН'!$G$24</f>
        <v>3126.3160883700002</v>
      </c>
      <c r="T60" s="36">
        <f>SUMIFS(СВЦЭМ!$D$39:$D$782,СВЦЭМ!$A$39:$A$782,$A60,СВЦЭМ!$B$39:$B$782,T$47)+'СЕТ СН'!$G$14+СВЦЭМ!$D$10+'СЕТ СН'!$G$5-'СЕТ СН'!$G$24</f>
        <v>3117.4194692400001</v>
      </c>
      <c r="U60" s="36">
        <f>SUMIFS(СВЦЭМ!$D$39:$D$782,СВЦЭМ!$A$39:$A$782,$A60,СВЦЭМ!$B$39:$B$782,U$47)+'СЕТ СН'!$G$14+СВЦЭМ!$D$10+'СЕТ СН'!$G$5-'СЕТ СН'!$G$24</f>
        <v>3107.2934342799999</v>
      </c>
      <c r="V60" s="36">
        <f>SUMIFS(СВЦЭМ!$D$39:$D$782,СВЦЭМ!$A$39:$A$782,$A60,СВЦЭМ!$B$39:$B$782,V$47)+'СЕТ СН'!$G$14+СВЦЭМ!$D$10+'СЕТ СН'!$G$5-'СЕТ СН'!$G$24</f>
        <v>3129.2618884399999</v>
      </c>
      <c r="W60" s="36">
        <f>SUMIFS(СВЦЭМ!$D$39:$D$782,СВЦЭМ!$A$39:$A$782,$A60,СВЦЭМ!$B$39:$B$782,W$47)+'СЕТ СН'!$G$14+СВЦЭМ!$D$10+'СЕТ СН'!$G$5-'СЕТ СН'!$G$24</f>
        <v>3152.4321351099998</v>
      </c>
      <c r="X60" s="36">
        <f>SUMIFS(СВЦЭМ!$D$39:$D$782,СВЦЭМ!$A$39:$A$782,$A60,СВЦЭМ!$B$39:$B$782,X$47)+'СЕТ СН'!$G$14+СВЦЭМ!$D$10+'СЕТ СН'!$G$5-'СЕТ СН'!$G$24</f>
        <v>3165.1874652200004</v>
      </c>
      <c r="Y60" s="36">
        <f>SUMIFS(СВЦЭМ!$D$39:$D$782,СВЦЭМ!$A$39:$A$782,$A60,СВЦЭМ!$B$39:$B$782,Y$47)+'СЕТ СН'!$G$14+СВЦЭМ!$D$10+'СЕТ СН'!$G$5-'СЕТ СН'!$G$24</f>
        <v>3177.4309740099998</v>
      </c>
    </row>
    <row r="61" spans="1:25" ht="15.75" x14ac:dyDescent="0.2">
      <c r="A61" s="35">
        <f t="shared" si="1"/>
        <v>44544</v>
      </c>
      <c r="B61" s="36">
        <f>SUMIFS(СВЦЭМ!$D$39:$D$782,СВЦЭМ!$A$39:$A$782,$A61,СВЦЭМ!$B$39:$B$782,B$47)+'СЕТ СН'!$G$14+СВЦЭМ!$D$10+'СЕТ СН'!$G$5-'СЕТ СН'!$G$24</f>
        <v>3170.8551412300003</v>
      </c>
      <c r="C61" s="36">
        <f>SUMIFS(СВЦЭМ!$D$39:$D$782,СВЦЭМ!$A$39:$A$782,$A61,СВЦЭМ!$B$39:$B$782,C$47)+'СЕТ СН'!$G$14+СВЦЭМ!$D$10+'СЕТ СН'!$G$5-'СЕТ СН'!$G$24</f>
        <v>3174.8383044299999</v>
      </c>
      <c r="D61" s="36">
        <f>SUMIFS(СВЦЭМ!$D$39:$D$782,СВЦЭМ!$A$39:$A$782,$A61,СВЦЭМ!$B$39:$B$782,D$47)+'СЕТ СН'!$G$14+СВЦЭМ!$D$10+'СЕТ СН'!$G$5-'СЕТ СН'!$G$24</f>
        <v>3196.7237863700002</v>
      </c>
      <c r="E61" s="36">
        <f>SUMIFS(СВЦЭМ!$D$39:$D$782,СВЦЭМ!$A$39:$A$782,$A61,СВЦЭМ!$B$39:$B$782,E$47)+'СЕТ СН'!$G$14+СВЦЭМ!$D$10+'СЕТ СН'!$G$5-'СЕТ СН'!$G$24</f>
        <v>3198.3446690700002</v>
      </c>
      <c r="F61" s="36">
        <f>SUMIFS(СВЦЭМ!$D$39:$D$782,СВЦЭМ!$A$39:$A$782,$A61,СВЦЭМ!$B$39:$B$782,F$47)+'СЕТ СН'!$G$14+СВЦЭМ!$D$10+'СЕТ СН'!$G$5-'СЕТ СН'!$G$24</f>
        <v>3190.0145864699998</v>
      </c>
      <c r="G61" s="36">
        <f>SUMIFS(СВЦЭМ!$D$39:$D$782,СВЦЭМ!$A$39:$A$782,$A61,СВЦЭМ!$B$39:$B$782,G$47)+'СЕТ СН'!$G$14+СВЦЭМ!$D$10+'СЕТ СН'!$G$5-'СЕТ СН'!$G$24</f>
        <v>3143.2548479100001</v>
      </c>
      <c r="H61" s="36">
        <f>SUMIFS(СВЦЭМ!$D$39:$D$782,СВЦЭМ!$A$39:$A$782,$A61,СВЦЭМ!$B$39:$B$782,H$47)+'СЕТ СН'!$G$14+СВЦЭМ!$D$10+'СЕТ СН'!$G$5-'СЕТ СН'!$G$24</f>
        <v>3087.5523526100001</v>
      </c>
      <c r="I61" s="36">
        <f>SUMIFS(СВЦЭМ!$D$39:$D$782,СВЦЭМ!$A$39:$A$782,$A61,СВЦЭМ!$B$39:$B$782,I$47)+'СЕТ СН'!$G$14+СВЦЭМ!$D$10+'СЕТ СН'!$G$5-'СЕТ СН'!$G$24</f>
        <v>3099.31400811</v>
      </c>
      <c r="J61" s="36">
        <f>SUMIFS(СВЦЭМ!$D$39:$D$782,СВЦЭМ!$A$39:$A$782,$A61,СВЦЭМ!$B$39:$B$782,J$47)+'СЕТ СН'!$G$14+СВЦЭМ!$D$10+'СЕТ СН'!$G$5-'СЕТ СН'!$G$24</f>
        <v>3105.1913589400001</v>
      </c>
      <c r="K61" s="36">
        <f>SUMIFS(СВЦЭМ!$D$39:$D$782,СВЦЭМ!$A$39:$A$782,$A61,СВЦЭМ!$B$39:$B$782,K$47)+'СЕТ СН'!$G$14+СВЦЭМ!$D$10+'СЕТ СН'!$G$5-'СЕТ СН'!$G$24</f>
        <v>3104.9134541399999</v>
      </c>
      <c r="L61" s="36">
        <f>SUMIFS(СВЦЭМ!$D$39:$D$782,СВЦЭМ!$A$39:$A$782,$A61,СВЦЭМ!$B$39:$B$782,L$47)+'СЕТ СН'!$G$14+СВЦЭМ!$D$10+'СЕТ СН'!$G$5-'СЕТ СН'!$G$24</f>
        <v>3113.8598143500003</v>
      </c>
      <c r="M61" s="36">
        <f>SUMIFS(СВЦЭМ!$D$39:$D$782,СВЦЭМ!$A$39:$A$782,$A61,СВЦЭМ!$B$39:$B$782,M$47)+'СЕТ СН'!$G$14+СВЦЭМ!$D$10+'СЕТ СН'!$G$5-'СЕТ СН'!$G$24</f>
        <v>3117.4840650599999</v>
      </c>
      <c r="N61" s="36">
        <f>SUMIFS(СВЦЭМ!$D$39:$D$782,СВЦЭМ!$A$39:$A$782,$A61,СВЦЭМ!$B$39:$B$782,N$47)+'СЕТ СН'!$G$14+СВЦЭМ!$D$10+'СЕТ СН'!$G$5-'СЕТ СН'!$G$24</f>
        <v>3135.8952433900004</v>
      </c>
      <c r="O61" s="36">
        <f>SUMIFS(СВЦЭМ!$D$39:$D$782,СВЦЭМ!$A$39:$A$782,$A61,СВЦЭМ!$B$39:$B$782,O$47)+'СЕТ СН'!$G$14+СВЦЭМ!$D$10+'СЕТ СН'!$G$5-'СЕТ СН'!$G$24</f>
        <v>3147.2785239100003</v>
      </c>
      <c r="P61" s="36">
        <f>SUMIFS(СВЦЭМ!$D$39:$D$782,СВЦЭМ!$A$39:$A$782,$A61,СВЦЭМ!$B$39:$B$782,P$47)+'СЕТ СН'!$G$14+СВЦЭМ!$D$10+'СЕТ СН'!$G$5-'СЕТ СН'!$G$24</f>
        <v>3142.4388618200001</v>
      </c>
      <c r="Q61" s="36">
        <f>SUMIFS(СВЦЭМ!$D$39:$D$782,СВЦЭМ!$A$39:$A$782,$A61,СВЦЭМ!$B$39:$B$782,Q$47)+'СЕТ СН'!$G$14+СВЦЭМ!$D$10+'СЕТ СН'!$G$5-'СЕТ СН'!$G$24</f>
        <v>3149.8152847600004</v>
      </c>
      <c r="R61" s="36">
        <f>SUMIFS(СВЦЭМ!$D$39:$D$782,СВЦЭМ!$A$39:$A$782,$A61,СВЦЭМ!$B$39:$B$782,R$47)+'СЕТ СН'!$G$14+СВЦЭМ!$D$10+'СЕТ СН'!$G$5-'СЕТ СН'!$G$24</f>
        <v>3134.8885355399998</v>
      </c>
      <c r="S61" s="36">
        <f>SUMIFS(СВЦЭМ!$D$39:$D$782,СВЦЭМ!$A$39:$A$782,$A61,СВЦЭМ!$B$39:$B$782,S$47)+'СЕТ СН'!$G$14+СВЦЭМ!$D$10+'СЕТ СН'!$G$5-'СЕТ СН'!$G$24</f>
        <v>3113.0168022100002</v>
      </c>
      <c r="T61" s="36">
        <f>SUMIFS(СВЦЭМ!$D$39:$D$782,СВЦЭМ!$A$39:$A$782,$A61,СВЦЭМ!$B$39:$B$782,T$47)+'СЕТ СН'!$G$14+СВЦЭМ!$D$10+'СЕТ СН'!$G$5-'СЕТ СН'!$G$24</f>
        <v>3108.36286728</v>
      </c>
      <c r="U61" s="36">
        <f>SUMIFS(СВЦЭМ!$D$39:$D$782,СВЦЭМ!$A$39:$A$782,$A61,СВЦЭМ!$B$39:$B$782,U$47)+'СЕТ СН'!$G$14+СВЦЭМ!$D$10+'СЕТ СН'!$G$5-'СЕТ СН'!$G$24</f>
        <v>3121.3927364199999</v>
      </c>
      <c r="V61" s="36">
        <f>SUMIFS(СВЦЭМ!$D$39:$D$782,СВЦЭМ!$A$39:$A$782,$A61,СВЦЭМ!$B$39:$B$782,V$47)+'СЕТ СН'!$G$14+СВЦЭМ!$D$10+'СЕТ СН'!$G$5-'СЕТ СН'!$G$24</f>
        <v>3130.5750890899999</v>
      </c>
      <c r="W61" s="36">
        <f>SUMIFS(СВЦЭМ!$D$39:$D$782,СВЦЭМ!$A$39:$A$782,$A61,СВЦЭМ!$B$39:$B$782,W$47)+'СЕТ СН'!$G$14+СВЦЭМ!$D$10+'СЕТ СН'!$G$5-'СЕТ СН'!$G$24</f>
        <v>3170.4725917400001</v>
      </c>
      <c r="X61" s="36">
        <f>SUMIFS(СВЦЭМ!$D$39:$D$782,СВЦЭМ!$A$39:$A$782,$A61,СВЦЭМ!$B$39:$B$782,X$47)+'СЕТ СН'!$G$14+СВЦЭМ!$D$10+'СЕТ СН'!$G$5-'СЕТ СН'!$G$24</f>
        <v>3164.3150858600002</v>
      </c>
      <c r="Y61" s="36">
        <f>SUMIFS(СВЦЭМ!$D$39:$D$782,СВЦЭМ!$A$39:$A$782,$A61,СВЦЭМ!$B$39:$B$782,Y$47)+'СЕТ СН'!$G$14+СВЦЭМ!$D$10+'СЕТ СН'!$G$5-'СЕТ СН'!$G$24</f>
        <v>3159.7364497500002</v>
      </c>
    </row>
    <row r="62" spans="1:25" ht="15.75" x14ac:dyDescent="0.2">
      <c r="A62" s="35">
        <f t="shared" si="1"/>
        <v>44545</v>
      </c>
      <c r="B62" s="36">
        <f>SUMIFS(СВЦЭМ!$D$39:$D$782,СВЦЭМ!$A$39:$A$782,$A62,СВЦЭМ!$B$39:$B$782,B$47)+'СЕТ СН'!$G$14+СВЦЭМ!$D$10+'СЕТ СН'!$G$5-'СЕТ СН'!$G$24</f>
        <v>3081.2731248700002</v>
      </c>
      <c r="C62" s="36">
        <f>SUMIFS(СВЦЭМ!$D$39:$D$782,СВЦЭМ!$A$39:$A$782,$A62,СВЦЭМ!$B$39:$B$782,C$47)+'СЕТ СН'!$G$14+СВЦЭМ!$D$10+'СЕТ СН'!$G$5-'СЕТ СН'!$G$24</f>
        <v>3092.6913248199999</v>
      </c>
      <c r="D62" s="36">
        <f>SUMIFS(СВЦЭМ!$D$39:$D$782,СВЦЭМ!$A$39:$A$782,$A62,СВЦЭМ!$B$39:$B$782,D$47)+'СЕТ СН'!$G$14+СВЦЭМ!$D$10+'СЕТ СН'!$G$5-'СЕТ СН'!$G$24</f>
        <v>3105.9091519600001</v>
      </c>
      <c r="E62" s="36">
        <f>SUMIFS(СВЦЭМ!$D$39:$D$782,СВЦЭМ!$A$39:$A$782,$A62,СВЦЭМ!$B$39:$B$782,E$47)+'СЕТ СН'!$G$14+СВЦЭМ!$D$10+'СЕТ СН'!$G$5-'СЕТ СН'!$G$24</f>
        <v>3093.8602650700004</v>
      </c>
      <c r="F62" s="36">
        <f>SUMIFS(СВЦЭМ!$D$39:$D$782,СВЦЭМ!$A$39:$A$782,$A62,СВЦЭМ!$B$39:$B$782,F$47)+'СЕТ СН'!$G$14+СВЦЭМ!$D$10+'СЕТ СН'!$G$5-'СЕТ СН'!$G$24</f>
        <v>3098.0641974300001</v>
      </c>
      <c r="G62" s="36">
        <f>SUMIFS(СВЦЭМ!$D$39:$D$782,СВЦЭМ!$A$39:$A$782,$A62,СВЦЭМ!$B$39:$B$782,G$47)+'СЕТ СН'!$G$14+СВЦЭМ!$D$10+'СЕТ СН'!$G$5-'СЕТ СН'!$G$24</f>
        <v>3077.6848899800002</v>
      </c>
      <c r="H62" s="36">
        <f>SUMIFS(СВЦЭМ!$D$39:$D$782,СВЦЭМ!$A$39:$A$782,$A62,СВЦЭМ!$B$39:$B$782,H$47)+'СЕТ СН'!$G$14+СВЦЭМ!$D$10+'СЕТ СН'!$G$5-'СЕТ СН'!$G$24</f>
        <v>3118.4453348100001</v>
      </c>
      <c r="I62" s="36">
        <f>SUMIFS(СВЦЭМ!$D$39:$D$782,СВЦЭМ!$A$39:$A$782,$A62,СВЦЭМ!$B$39:$B$782,I$47)+'СЕТ СН'!$G$14+СВЦЭМ!$D$10+'СЕТ СН'!$G$5-'СЕТ СН'!$G$24</f>
        <v>3183.6351809799999</v>
      </c>
      <c r="J62" s="36">
        <f>SUMIFS(СВЦЭМ!$D$39:$D$782,СВЦЭМ!$A$39:$A$782,$A62,СВЦЭМ!$B$39:$B$782,J$47)+'СЕТ СН'!$G$14+СВЦЭМ!$D$10+'СЕТ СН'!$G$5-'СЕТ СН'!$G$24</f>
        <v>3166.5998467600002</v>
      </c>
      <c r="K62" s="36">
        <f>SUMIFS(СВЦЭМ!$D$39:$D$782,СВЦЭМ!$A$39:$A$782,$A62,СВЦЭМ!$B$39:$B$782,K$47)+'СЕТ СН'!$G$14+СВЦЭМ!$D$10+'СЕТ СН'!$G$5-'СЕТ СН'!$G$24</f>
        <v>3150.47648794</v>
      </c>
      <c r="L62" s="36">
        <f>SUMIFS(СВЦЭМ!$D$39:$D$782,СВЦЭМ!$A$39:$A$782,$A62,СВЦЭМ!$B$39:$B$782,L$47)+'СЕТ СН'!$G$14+СВЦЭМ!$D$10+'СЕТ СН'!$G$5-'СЕТ СН'!$G$24</f>
        <v>3154.2657825900001</v>
      </c>
      <c r="M62" s="36">
        <f>SUMIFS(СВЦЭМ!$D$39:$D$782,СВЦЭМ!$A$39:$A$782,$A62,СВЦЭМ!$B$39:$B$782,M$47)+'СЕТ СН'!$G$14+СВЦЭМ!$D$10+'СЕТ СН'!$G$5-'СЕТ СН'!$G$24</f>
        <v>3140.7243811500002</v>
      </c>
      <c r="N62" s="36">
        <f>SUMIFS(СВЦЭМ!$D$39:$D$782,СВЦЭМ!$A$39:$A$782,$A62,СВЦЭМ!$B$39:$B$782,N$47)+'СЕТ СН'!$G$14+СВЦЭМ!$D$10+'СЕТ СН'!$G$5-'СЕТ СН'!$G$24</f>
        <v>3167.3305498999998</v>
      </c>
      <c r="O62" s="36">
        <f>SUMIFS(СВЦЭМ!$D$39:$D$782,СВЦЭМ!$A$39:$A$782,$A62,СВЦЭМ!$B$39:$B$782,O$47)+'СЕТ СН'!$G$14+СВЦЭМ!$D$10+'СЕТ СН'!$G$5-'СЕТ СН'!$G$24</f>
        <v>3242.4012865300001</v>
      </c>
      <c r="P62" s="36">
        <f>SUMIFS(СВЦЭМ!$D$39:$D$782,СВЦЭМ!$A$39:$A$782,$A62,СВЦЭМ!$B$39:$B$782,P$47)+'СЕТ СН'!$G$14+СВЦЭМ!$D$10+'СЕТ СН'!$G$5-'СЕТ СН'!$G$24</f>
        <v>3241.3853287400002</v>
      </c>
      <c r="Q62" s="36">
        <f>SUMIFS(СВЦЭМ!$D$39:$D$782,СВЦЭМ!$A$39:$A$782,$A62,СВЦЭМ!$B$39:$B$782,Q$47)+'СЕТ СН'!$G$14+СВЦЭМ!$D$10+'СЕТ СН'!$G$5-'СЕТ СН'!$G$24</f>
        <v>3239.4237735000002</v>
      </c>
      <c r="R62" s="36">
        <f>SUMIFS(СВЦЭМ!$D$39:$D$782,СВЦЭМ!$A$39:$A$782,$A62,СВЦЭМ!$B$39:$B$782,R$47)+'СЕТ СН'!$G$14+СВЦЭМ!$D$10+'СЕТ СН'!$G$5-'СЕТ СН'!$G$24</f>
        <v>3155.4436886000003</v>
      </c>
      <c r="S62" s="36">
        <f>SUMIFS(СВЦЭМ!$D$39:$D$782,СВЦЭМ!$A$39:$A$782,$A62,СВЦЭМ!$B$39:$B$782,S$47)+'СЕТ СН'!$G$14+СВЦЭМ!$D$10+'СЕТ СН'!$G$5-'СЕТ СН'!$G$24</f>
        <v>3123.1902998800001</v>
      </c>
      <c r="T62" s="36">
        <f>SUMIFS(СВЦЭМ!$D$39:$D$782,СВЦЭМ!$A$39:$A$782,$A62,СВЦЭМ!$B$39:$B$782,T$47)+'СЕТ СН'!$G$14+СВЦЭМ!$D$10+'СЕТ СН'!$G$5-'СЕТ СН'!$G$24</f>
        <v>3146.77257869</v>
      </c>
      <c r="U62" s="36">
        <f>SUMIFS(СВЦЭМ!$D$39:$D$782,СВЦЭМ!$A$39:$A$782,$A62,СВЦЭМ!$B$39:$B$782,U$47)+'СЕТ СН'!$G$14+СВЦЭМ!$D$10+'СЕТ СН'!$G$5-'СЕТ СН'!$G$24</f>
        <v>3143.6623214299998</v>
      </c>
      <c r="V62" s="36">
        <f>SUMIFS(СВЦЭМ!$D$39:$D$782,СВЦЭМ!$A$39:$A$782,$A62,СВЦЭМ!$B$39:$B$782,V$47)+'СЕТ СН'!$G$14+СВЦЭМ!$D$10+'СЕТ СН'!$G$5-'СЕТ СН'!$G$24</f>
        <v>3150.69691216</v>
      </c>
      <c r="W62" s="36">
        <f>SUMIFS(СВЦЭМ!$D$39:$D$782,СВЦЭМ!$A$39:$A$782,$A62,СВЦЭМ!$B$39:$B$782,W$47)+'СЕТ СН'!$G$14+СВЦЭМ!$D$10+'СЕТ СН'!$G$5-'СЕТ СН'!$G$24</f>
        <v>3152.7652744000002</v>
      </c>
      <c r="X62" s="36">
        <f>SUMIFS(СВЦЭМ!$D$39:$D$782,СВЦЭМ!$A$39:$A$782,$A62,СВЦЭМ!$B$39:$B$782,X$47)+'СЕТ СН'!$G$14+СВЦЭМ!$D$10+'СЕТ СН'!$G$5-'СЕТ СН'!$G$24</f>
        <v>3204.0018941799999</v>
      </c>
      <c r="Y62" s="36">
        <f>SUMIFS(СВЦЭМ!$D$39:$D$782,СВЦЭМ!$A$39:$A$782,$A62,СВЦЭМ!$B$39:$B$782,Y$47)+'СЕТ СН'!$G$14+СВЦЭМ!$D$10+'СЕТ СН'!$G$5-'СЕТ СН'!$G$24</f>
        <v>3187.9935304099999</v>
      </c>
    </row>
    <row r="63" spans="1:25" ht="15.75" x14ac:dyDescent="0.2">
      <c r="A63" s="35">
        <f t="shared" si="1"/>
        <v>44546</v>
      </c>
      <c r="B63" s="36">
        <f>SUMIFS(СВЦЭМ!$D$39:$D$782,СВЦЭМ!$A$39:$A$782,$A63,СВЦЭМ!$B$39:$B$782,B$47)+'СЕТ СН'!$G$14+СВЦЭМ!$D$10+'СЕТ СН'!$G$5-'СЕТ СН'!$G$24</f>
        <v>3189.63299151</v>
      </c>
      <c r="C63" s="36">
        <f>SUMIFS(СВЦЭМ!$D$39:$D$782,СВЦЭМ!$A$39:$A$782,$A63,СВЦЭМ!$B$39:$B$782,C$47)+'СЕТ СН'!$G$14+СВЦЭМ!$D$10+'СЕТ СН'!$G$5-'СЕТ СН'!$G$24</f>
        <v>3185.5103181000004</v>
      </c>
      <c r="D63" s="36">
        <f>SUMIFS(СВЦЭМ!$D$39:$D$782,СВЦЭМ!$A$39:$A$782,$A63,СВЦЭМ!$B$39:$B$782,D$47)+'СЕТ СН'!$G$14+СВЦЭМ!$D$10+'СЕТ СН'!$G$5-'СЕТ СН'!$G$24</f>
        <v>3168.3918490800002</v>
      </c>
      <c r="E63" s="36">
        <f>SUMIFS(СВЦЭМ!$D$39:$D$782,СВЦЭМ!$A$39:$A$782,$A63,СВЦЭМ!$B$39:$B$782,E$47)+'СЕТ СН'!$G$14+СВЦЭМ!$D$10+'СЕТ СН'!$G$5-'СЕТ СН'!$G$24</f>
        <v>3164.3368280900004</v>
      </c>
      <c r="F63" s="36">
        <f>SUMIFS(СВЦЭМ!$D$39:$D$782,СВЦЭМ!$A$39:$A$782,$A63,СВЦЭМ!$B$39:$B$782,F$47)+'СЕТ СН'!$G$14+СВЦЭМ!$D$10+'СЕТ СН'!$G$5-'СЕТ СН'!$G$24</f>
        <v>3164.2779724400002</v>
      </c>
      <c r="G63" s="36">
        <f>SUMIFS(СВЦЭМ!$D$39:$D$782,СВЦЭМ!$A$39:$A$782,$A63,СВЦЭМ!$B$39:$B$782,G$47)+'СЕТ СН'!$G$14+СВЦЭМ!$D$10+'СЕТ СН'!$G$5-'СЕТ СН'!$G$24</f>
        <v>3128.1641020200004</v>
      </c>
      <c r="H63" s="36">
        <f>SUMIFS(СВЦЭМ!$D$39:$D$782,СВЦЭМ!$A$39:$A$782,$A63,СВЦЭМ!$B$39:$B$782,H$47)+'СЕТ СН'!$G$14+СВЦЭМ!$D$10+'СЕТ СН'!$G$5-'СЕТ СН'!$G$24</f>
        <v>3111.0288928500004</v>
      </c>
      <c r="I63" s="36">
        <f>SUMIFS(СВЦЭМ!$D$39:$D$782,СВЦЭМ!$A$39:$A$782,$A63,СВЦЭМ!$B$39:$B$782,I$47)+'СЕТ СН'!$G$14+СВЦЭМ!$D$10+'СЕТ СН'!$G$5-'СЕТ СН'!$G$24</f>
        <v>3138.3867119400002</v>
      </c>
      <c r="J63" s="36">
        <f>SUMIFS(СВЦЭМ!$D$39:$D$782,СВЦЭМ!$A$39:$A$782,$A63,СВЦЭМ!$B$39:$B$782,J$47)+'СЕТ СН'!$G$14+СВЦЭМ!$D$10+'СЕТ СН'!$G$5-'СЕТ СН'!$G$24</f>
        <v>3145.63418396</v>
      </c>
      <c r="K63" s="36">
        <f>SUMIFS(СВЦЭМ!$D$39:$D$782,СВЦЭМ!$A$39:$A$782,$A63,СВЦЭМ!$B$39:$B$782,K$47)+'СЕТ СН'!$G$14+СВЦЭМ!$D$10+'СЕТ СН'!$G$5-'СЕТ СН'!$G$24</f>
        <v>3164.5108701500003</v>
      </c>
      <c r="L63" s="36">
        <f>SUMIFS(СВЦЭМ!$D$39:$D$782,СВЦЭМ!$A$39:$A$782,$A63,СВЦЭМ!$B$39:$B$782,L$47)+'СЕТ СН'!$G$14+СВЦЭМ!$D$10+'СЕТ СН'!$G$5-'СЕТ СН'!$G$24</f>
        <v>3178.7831046199999</v>
      </c>
      <c r="M63" s="36">
        <f>SUMIFS(СВЦЭМ!$D$39:$D$782,СВЦЭМ!$A$39:$A$782,$A63,СВЦЭМ!$B$39:$B$782,M$47)+'СЕТ СН'!$G$14+СВЦЭМ!$D$10+'СЕТ СН'!$G$5-'СЕТ СН'!$G$24</f>
        <v>3176.6964217900004</v>
      </c>
      <c r="N63" s="36">
        <f>SUMIFS(СВЦЭМ!$D$39:$D$782,СВЦЭМ!$A$39:$A$782,$A63,СВЦЭМ!$B$39:$B$782,N$47)+'СЕТ СН'!$G$14+СВЦЭМ!$D$10+'СЕТ СН'!$G$5-'СЕТ СН'!$G$24</f>
        <v>3177.6188764899998</v>
      </c>
      <c r="O63" s="36">
        <f>SUMIFS(СВЦЭМ!$D$39:$D$782,СВЦЭМ!$A$39:$A$782,$A63,СВЦЭМ!$B$39:$B$782,O$47)+'СЕТ СН'!$G$14+СВЦЭМ!$D$10+'СЕТ СН'!$G$5-'СЕТ СН'!$G$24</f>
        <v>3194.3599655300004</v>
      </c>
      <c r="P63" s="36">
        <f>SUMIFS(СВЦЭМ!$D$39:$D$782,СВЦЭМ!$A$39:$A$782,$A63,СВЦЭМ!$B$39:$B$782,P$47)+'СЕТ СН'!$G$14+СВЦЭМ!$D$10+'СЕТ СН'!$G$5-'СЕТ СН'!$G$24</f>
        <v>3216.1238744000002</v>
      </c>
      <c r="Q63" s="36">
        <f>SUMIFS(СВЦЭМ!$D$39:$D$782,СВЦЭМ!$A$39:$A$782,$A63,СВЦЭМ!$B$39:$B$782,Q$47)+'СЕТ СН'!$G$14+СВЦЭМ!$D$10+'СЕТ СН'!$G$5-'СЕТ СН'!$G$24</f>
        <v>3217.7082023600001</v>
      </c>
      <c r="R63" s="36">
        <f>SUMIFS(СВЦЭМ!$D$39:$D$782,СВЦЭМ!$A$39:$A$782,$A63,СВЦЭМ!$B$39:$B$782,R$47)+'СЕТ СН'!$G$14+СВЦЭМ!$D$10+'СЕТ СН'!$G$5-'СЕТ СН'!$G$24</f>
        <v>3218.9203363500001</v>
      </c>
      <c r="S63" s="36">
        <f>SUMIFS(СВЦЭМ!$D$39:$D$782,СВЦЭМ!$A$39:$A$782,$A63,СВЦЭМ!$B$39:$B$782,S$47)+'СЕТ СН'!$G$14+СВЦЭМ!$D$10+'СЕТ СН'!$G$5-'СЕТ СН'!$G$24</f>
        <v>3172.31870742</v>
      </c>
      <c r="T63" s="36">
        <f>SUMIFS(СВЦЭМ!$D$39:$D$782,СВЦЭМ!$A$39:$A$782,$A63,СВЦЭМ!$B$39:$B$782,T$47)+'СЕТ СН'!$G$14+СВЦЭМ!$D$10+'СЕТ СН'!$G$5-'СЕТ СН'!$G$24</f>
        <v>3186.8902673700004</v>
      </c>
      <c r="U63" s="36">
        <f>SUMIFS(СВЦЭМ!$D$39:$D$782,СВЦЭМ!$A$39:$A$782,$A63,СВЦЭМ!$B$39:$B$782,U$47)+'СЕТ СН'!$G$14+СВЦЭМ!$D$10+'СЕТ СН'!$G$5-'СЕТ СН'!$G$24</f>
        <v>3169.3048779800001</v>
      </c>
      <c r="V63" s="36">
        <f>SUMIFS(СВЦЭМ!$D$39:$D$782,СВЦЭМ!$A$39:$A$782,$A63,СВЦЭМ!$B$39:$B$782,V$47)+'СЕТ СН'!$G$14+СВЦЭМ!$D$10+'СЕТ СН'!$G$5-'СЕТ СН'!$G$24</f>
        <v>3161.4236390400001</v>
      </c>
      <c r="W63" s="36">
        <f>SUMIFS(СВЦЭМ!$D$39:$D$782,СВЦЭМ!$A$39:$A$782,$A63,СВЦЭМ!$B$39:$B$782,W$47)+'СЕТ СН'!$G$14+СВЦЭМ!$D$10+'СЕТ СН'!$G$5-'СЕТ СН'!$G$24</f>
        <v>3159.1210169699998</v>
      </c>
      <c r="X63" s="36">
        <f>SUMIFS(СВЦЭМ!$D$39:$D$782,СВЦЭМ!$A$39:$A$782,$A63,СВЦЭМ!$B$39:$B$782,X$47)+'СЕТ СН'!$G$14+СВЦЭМ!$D$10+'СЕТ СН'!$G$5-'СЕТ СН'!$G$24</f>
        <v>3204.5866236600004</v>
      </c>
      <c r="Y63" s="36">
        <f>SUMIFS(СВЦЭМ!$D$39:$D$782,СВЦЭМ!$A$39:$A$782,$A63,СВЦЭМ!$B$39:$B$782,Y$47)+'СЕТ СН'!$G$14+СВЦЭМ!$D$10+'СЕТ СН'!$G$5-'СЕТ СН'!$G$24</f>
        <v>3207.82565329</v>
      </c>
    </row>
    <row r="64" spans="1:25" ht="15.75" x14ac:dyDescent="0.2">
      <c r="A64" s="35">
        <f t="shared" si="1"/>
        <v>44547</v>
      </c>
      <c r="B64" s="36">
        <f>SUMIFS(СВЦЭМ!$D$39:$D$782,СВЦЭМ!$A$39:$A$782,$A64,СВЦЭМ!$B$39:$B$782,B$47)+'СЕТ СН'!$G$14+СВЦЭМ!$D$10+'СЕТ СН'!$G$5-'СЕТ СН'!$G$24</f>
        <v>3187.59219175</v>
      </c>
      <c r="C64" s="36">
        <f>SUMIFS(СВЦЭМ!$D$39:$D$782,СВЦЭМ!$A$39:$A$782,$A64,СВЦЭМ!$B$39:$B$782,C$47)+'СЕТ СН'!$G$14+СВЦЭМ!$D$10+'СЕТ СН'!$G$5-'СЕТ СН'!$G$24</f>
        <v>3186.4312713899999</v>
      </c>
      <c r="D64" s="36">
        <f>SUMIFS(СВЦЭМ!$D$39:$D$782,СВЦЭМ!$A$39:$A$782,$A64,СВЦЭМ!$B$39:$B$782,D$47)+'СЕТ СН'!$G$14+СВЦЭМ!$D$10+'СЕТ СН'!$G$5-'СЕТ СН'!$G$24</f>
        <v>3171.3202502300001</v>
      </c>
      <c r="E64" s="36">
        <f>SUMIFS(СВЦЭМ!$D$39:$D$782,СВЦЭМ!$A$39:$A$782,$A64,СВЦЭМ!$B$39:$B$782,E$47)+'СЕТ СН'!$G$14+СВЦЭМ!$D$10+'СЕТ СН'!$G$5-'СЕТ СН'!$G$24</f>
        <v>3165.9783222000001</v>
      </c>
      <c r="F64" s="36">
        <f>SUMIFS(СВЦЭМ!$D$39:$D$782,СВЦЭМ!$A$39:$A$782,$A64,СВЦЭМ!$B$39:$B$782,F$47)+'СЕТ СН'!$G$14+СВЦЭМ!$D$10+'СЕТ СН'!$G$5-'СЕТ СН'!$G$24</f>
        <v>3167.7650740300001</v>
      </c>
      <c r="G64" s="36">
        <f>SUMIFS(СВЦЭМ!$D$39:$D$782,СВЦЭМ!$A$39:$A$782,$A64,СВЦЭМ!$B$39:$B$782,G$47)+'СЕТ СН'!$G$14+СВЦЭМ!$D$10+'СЕТ СН'!$G$5-'СЕТ СН'!$G$24</f>
        <v>3143.61842032</v>
      </c>
      <c r="H64" s="36">
        <f>SUMIFS(СВЦЭМ!$D$39:$D$782,СВЦЭМ!$A$39:$A$782,$A64,СВЦЭМ!$B$39:$B$782,H$47)+'СЕТ СН'!$G$14+СВЦЭМ!$D$10+'СЕТ СН'!$G$5-'СЕТ СН'!$G$24</f>
        <v>3117.5736824300002</v>
      </c>
      <c r="I64" s="36">
        <f>SUMIFS(СВЦЭМ!$D$39:$D$782,СВЦЭМ!$A$39:$A$782,$A64,СВЦЭМ!$B$39:$B$782,I$47)+'СЕТ СН'!$G$14+СВЦЭМ!$D$10+'СЕТ СН'!$G$5-'СЕТ СН'!$G$24</f>
        <v>3117.79976347</v>
      </c>
      <c r="J64" s="36">
        <f>SUMIFS(СВЦЭМ!$D$39:$D$782,СВЦЭМ!$A$39:$A$782,$A64,СВЦЭМ!$B$39:$B$782,J$47)+'СЕТ СН'!$G$14+СВЦЭМ!$D$10+'СЕТ СН'!$G$5-'СЕТ СН'!$G$24</f>
        <v>3161.0115447899998</v>
      </c>
      <c r="K64" s="36">
        <f>SUMIFS(СВЦЭМ!$D$39:$D$782,СВЦЭМ!$A$39:$A$782,$A64,СВЦЭМ!$B$39:$B$782,K$47)+'СЕТ СН'!$G$14+СВЦЭМ!$D$10+'СЕТ СН'!$G$5-'СЕТ СН'!$G$24</f>
        <v>3174.4506589700004</v>
      </c>
      <c r="L64" s="36">
        <f>SUMIFS(СВЦЭМ!$D$39:$D$782,СВЦЭМ!$A$39:$A$782,$A64,СВЦЭМ!$B$39:$B$782,L$47)+'СЕТ СН'!$G$14+СВЦЭМ!$D$10+'СЕТ СН'!$G$5-'СЕТ СН'!$G$24</f>
        <v>3169.1003951299999</v>
      </c>
      <c r="M64" s="36">
        <f>SUMIFS(СВЦЭМ!$D$39:$D$782,СВЦЭМ!$A$39:$A$782,$A64,СВЦЭМ!$B$39:$B$782,M$47)+'СЕТ СН'!$G$14+СВЦЭМ!$D$10+'СЕТ СН'!$G$5-'СЕТ СН'!$G$24</f>
        <v>3158.7885806499999</v>
      </c>
      <c r="N64" s="36">
        <f>SUMIFS(СВЦЭМ!$D$39:$D$782,СВЦЭМ!$A$39:$A$782,$A64,СВЦЭМ!$B$39:$B$782,N$47)+'СЕТ СН'!$G$14+СВЦЭМ!$D$10+'СЕТ СН'!$G$5-'СЕТ СН'!$G$24</f>
        <v>3162.2159597</v>
      </c>
      <c r="O64" s="36">
        <f>SUMIFS(СВЦЭМ!$D$39:$D$782,СВЦЭМ!$A$39:$A$782,$A64,СВЦЭМ!$B$39:$B$782,O$47)+'СЕТ СН'!$G$14+СВЦЭМ!$D$10+'СЕТ СН'!$G$5-'СЕТ СН'!$G$24</f>
        <v>3164.2326914900004</v>
      </c>
      <c r="P64" s="36">
        <f>SUMIFS(СВЦЭМ!$D$39:$D$782,СВЦЭМ!$A$39:$A$782,$A64,СВЦЭМ!$B$39:$B$782,P$47)+'СЕТ СН'!$G$14+СВЦЭМ!$D$10+'СЕТ СН'!$G$5-'СЕТ СН'!$G$24</f>
        <v>3200.85424272</v>
      </c>
      <c r="Q64" s="36">
        <f>SUMIFS(СВЦЭМ!$D$39:$D$782,СВЦЭМ!$A$39:$A$782,$A64,СВЦЭМ!$B$39:$B$782,Q$47)+'СЕТ СН'!$G$14+СВЦЭМ!$D$10+'СЕТ СН'!$G$5-'СЕТ СН'!$G$24</f>
        <v>3192.00886188</v>
      </c>
      <c r="R64" s="36">
        <f>SUMIFS(СВЦЭМ!$D$39:$D$782,СВЦЭМ!$A$39:$A$782,$A64,СВЦЭМ!$B$39:$B$782,R$47)+'СЕТ СН'!$G$14+СВЦЭМ!$D$10+'СЕТ СН'!$G$5-'СЕТ СН'!$G$24</f>
        <v>3187.1381482300003</v>
      </c>
      <c r="S64" s="36">
        <f>SUMIFS(СВЦЭМ!$D$39:$D$782,СВЦЭМ!$A$39:$A$782,$A64,СВЦЭМ!$B$39:$B$782,S$47)+'СЕТ СН'!$G$14+СВЦЭМ!$D$10+'СЕТ СН'!$G$5-'СЕТ СН'!$G$24</f>
        <v>3151.99811232</v>
      </c>
      <c r="T64" s="36">
        <f>SUMIFS(СВЦЭМ!$D$39:$D$782,СВЦЭМ!$A$39:$A$782,$A64,СВЦЭМ!$B$39:$B$782,T$47)+'СЕТ СН'!$G$14+СВЦЭМ!$D$10+'СЕТ СН'!$G$5-'СЕТ СН'!$G$24</f>
        <v>3171.9603008499998</v>
      </c>
      <c r="U64" s="36">
        <f>SUMIFS(СВЦЭМ!$D$39:$D$782,СВЦЭМ!$A$39:$A$782,$A64,СВЦЭМ!$B$39:$B$782,U$47)+'СЕТ СН'!$G$14+СВЦЭМ!$D$10+'СЕТ СН'!$G$5-'СЕТ СН'!$G$24</f>
        <v>3167.2286938300003</v>
      </c>
      <c r="V64" s="36">
        <f>SUMIFS(СВЦЭМ!$D$39:$D$782,СВЦЭМ!$A$39:$A$782,$A64,СВЦЭМ!$B$39:$B$782,V$47)+'СЕТ СН'!$G$14+СВЦЭМ!$D$10+'СЕТ СН'!$G$5-'СЕТ СН'!$G$24</f>
        <v>3144.3355108699998</v>
      </c>
      <c r="W64" s="36">
        <f>SUMIFS(СВЦЭМ!$D$39:$D$782,СВЦЭМ!$A$39:$A$782,$A64,СВЦЭМ!$B$39:$B$782,W$47)+'СЕТ СН'!$G$14+СВЦЭМ!$D$10+'СЕТ СН'!$G$5-'СЕТ СН'!$G$24</f>
        <v>3164.4444630300004</v>
      </c>
      <c r="X64" s="36">
        <f>SUMIFS(СВЦЭМ!$D$39:$D$782,СВЦЭМ!$A$39:$A$782,$A64,СВЦЭМ!$B$39:$B$782,X$47)+'СЕТ СН'!$G$14+СВЦЭМ!$D$10+'СЕТ СН'!$G$5-'СЕТ СН'!$G$24</f>
        <v>3183.9253368</v>
      </c>
      <c r="Y64" s="36">
        <f>SUMIFS(СВЦЭМ!$D$39:$D$782,СВЦЭМ!$A$39:$A$782,$A64,СВЦЭМ!$B$39:$B$782,Y$47)+'СЕТ СН'!$G$14+СВЦЭМ!$D$10+'СЕТ СН'!$G$5-'СЕТ СН'!$G$24</f>
        <v>3174.8939983800001</v>
      </c>
    </row>
    <row r="65" spans="1:26" ht="15.75" x14ac:dyDescent="0.2">
      <c r="A65" s="35">
        <f t="shared" si="1"/>
        <v>44548</v>
      </c>
      <c r="B65" s="36">
        <f>SUMIFS(СВЦЭМ!$D$39:$D$782,СВЦЭМ!$A$39:$A$782,$A65,СВЦЭМ!$B$39:$B$782,B$47)+'СЕТ СН'!$G$14+СВЦЭМ!$D$10+'СЕТ СН'!$G$5-'СЕТ СН'!$G$24</f>
        <v>3181.1555340700002</v>
      </c>
      <c r="C65" s="36">
        <f>SUMIFS(СВЦЭМ!$D$39:$D$782,СВЦЭМ!$A$39:$A$782,$A65,СВЦЭМ!$B$39:$B$782,C$47)+'СЕТ СН'!$G$14+СВЦЭМ!$D$10+'СЕТ СН'!$G$5-'СЕТ СН'!$G$24</f>
        <v>3212.0117454400001</v>
      </c>
      <c r="D65" s="36">
        <f>SUMIFS(СВЦЭМ!$D$39:$D$782,СВЦЭМ!$A$39:$A$782,$A65,СВЦЭМ!$B$39:$B$782,D$47)+'СЕТ СН'!$G$14+СВЦЭМ!$D$10+'СЕТ СН'!$G$5-'СЕТ СН'!$G$24</f>
        <v>3230.7089298300002</v>
      </c>
      <c r="E65" s="36">
        <f>SUMIFS(СВЦЭМ!$D$39:$D$782,СВЦЭМ!$A$39:$A$782,$A65,СВЦЭМ!$B$39:$B$782,E$47)+'СЕТ СН'!$G$14+СВЦЭМ!$D$10+'СЕТ СН'!$G$5-'СЕТ СН'!$G$24</f>
        <v>3229.97218144</v>
      </c>
      <c r="F65" s="36">
        <f>SUMIFS(СВЦЭМ!$D$39:$D$782,СВЦЭМ!$A$39:$A$782,$A65,СВЦЭМ!$B$39:$B$782,F$47)+'СЕТ СН'!$G$14+СВЦЭМ!$D$10+'СЕТ СН'!$G$5-'СЕТ СН'!$G$24</f>
        <v>3226.5289679900002</v>
      </c>
      <c r="G65" s="36">
        <f>SUMIFS(СВЦЭМ!$D$39:$D$782,СВЦЭМ!$A$39:$A$782,$A65,СВЦЭМ!$B$39:$B$782,G$47)+'СЕТ СН'!$G$14+СВЦЭМ!$D$10+'СЕТ СН'!$G$5-'СЕТ СН'!$G$24</f>
        <v>3182.7592587099998</v>
      </c>
      <c r="H65" s="36">
        <f>SUMIFS(СВЦЭМ!$D$39:$D$782,СВЦЭМ!$A$39:$A$782,$A65,СВЦЭМ!$B$39:$B$782,H$47)+'СЕТ СН'!$G$14+СВЦЭМ!$D$10+'СЕТ СН'!$G$5-'СЕТ СН'!$G$24</f>
        <v>3143.1650429800002</v>
      </c>
      <c r="I65" s="36">
        <f>SUMIFS(СВЦЭМ!$D$39:$D$782,СВЦЭМ!$A$39:$A$782,$A65,СВЦЭМ!$B$39:$B$782,I$47)+'СЕТ СН'!$G$14+СВЦЭМ!$D$10+'СЕТ СН'!$G$5-'СЕТ СН'!$G$24</f>
        <v>3127.6007414599999</v>
      </c>
      <c r="J65" s="36">
        <f>SUMIFS(СВЦЭМ!$D$39:$D$782,СВЦЭМ!$A$39:$A$782,$A65,СВЦЭМ!$B$39:$B$782,J$47)+'СЕТ СН'!$G$14+СВЦЭМ!$D$10+'СЕТ СН'!$G$5-'СЕТ СН'!$G$24</f>
        <v>3100.9596841900002</v>
      </c>
      <c r="K65" s="36">
        <f>SUMIFS(СВЦЭМ!$D$39:$D$782,СВЦЭМ!$A$39:$A$782,$A65,СВЦЭМ!$B$39:$B$782,K$47)+'СЕТ СН'!$G$14+СВЦЭМ!$D$10+'СЕТ СН'!$G$5-'СЕТ СН'!$G$24</f>
        <v>3135.0735786100004</v>
      </c>
      <c r="L65" s="36">
        <f>SUMIFS(СВЦЭМ!$D$39:$D$782,СВЦЭМ!$A$39:$A$782,$A65,СВЦЭМ!$B$39:$B$782,L$47)+'СЕТ СН'!$G$14+СВЦЭМ!$D$10+'СЕТ СН'!$G$5-'СЕТ СН'!$G$24</f>
        <v>3137.64627294</v>
      </c>
      <c r="M65" s="36">
        <f>SUMIFS(СВЦЭМ!$D$39:$D$782,СВЦЭМ!$A$39:$A$782,$A65,СВЦЭМ!$B$39:$B$782,M$47)+'СЕТ СН'!$G$14+СВЦЭМ!$D$10+'СЕТ СН'!$G$5-'СЕТ СН'!$G$24</f>
        <v>3122.8857762799998</v>
      </c>
      <c r="N65" s="36">
        <f>SUMIFS(СВЦЭМ!$D$39:$D$782,СВЦЭМ!$A$39:$A$782,$A65,СВЦЭМ!$B$39:$B$782,N$47)+'СЕТ СН'!$G$14+СВЦЭМ!$D$10+'СЕТ СН'!$G$5-'СЕТ СН'!$G$24</f>
        <v>3122.14929613</v>
      </c>
      <c r="O65" s="36">
        <f>SUMIFS(СВЦЭМ!$D$39:$D$782,СВЦЭМ!$A$39:$A$782,$A65,СВЦЭМ!$B$39:$B$782,O$47)+'СЕТ СН'!$G$14+СВЦЭМ!$D$10+'СЕТ СН'!$G$5-'СЕТ СН'!$G$24</f>
        <v>3139.5832647900002</v>
      </c>
      <c r="P65" s="36">
        <f>SUMIFS(СВЦЭМ!$D$39:$D$782,СВЦЭМ!$A$39:$A$782,$A65,СВЦЭМ!$B$39:$B$782,P$47)+'СЕТ СН'!$G$14+СВЦЭМ!$D$10+'СЕТ СН'!$G$5-'СЕТ СН'!$G$24</f>
        <v>3172.8834335299998</v>
      </c>
      <c r="Q65" s="36">
        <f>SUMIFS(СВЦЭМ!$D$39:$D$782,СВЦЭМ!$A$39:$A$782,$A65,СВЦЭМ!$B$39:$B$782,Q$47)+'СЕТ СН'!$G$14+СВЦЭМ!$D$10+'СЕТ СН'!$G$5-'СЕТ СН'!$G$24</f>
        <v>3178.8128814600004</v>
      </c>
      <c r="R65" s="36">
        <f>SUMIFS(СВЦЭМ!$D$39:$D$782,СВЦЭМ!$A$39:$A$782,$A65,СВЦЭМ!$B$39:$B$782,R$47)+'СЕТ СН'!$G$14+СВЦЭМ!$D$10+'СЕТ СН'!$G$5-'СЕТ СН'!$G$24</f>
        <v>3166.25260157</v>
      </c>
      <c r="S65" s="36">
        <f>SUMIFS(СВЦЭМ!$D$39:$D$782,СВЦЭМ!$A$39:$A$782,$A65,СВЦЭМ!$B$39:$B$782,S$47)+'СЕТ СН'!$G$14+СВЦЭМ!$D$10+'СЕТ СН'!$G$5-'СЕТ СН'!$G$24</f>
        <v>3135.6158501</v>
      </c>
      <c r="T65" s="36">
        <f>SUMIFS(СВЦЭМ!$D$39:$D$782,СВЦЭМ!$A$39:$A$782,$A65,СВЦЭМ!$B$39:$B$782,T$47)+'СЕТ СН'!$G$14+СВЦЭМ!$D$10+'СЕТ СН'!$G$5-'СЕТ СН'!$G$24</f>
        <v>3127.9834233900001</v>
      </c>
      <c r="U65" s="36">
        <f>SUMIFS(СВЦЭМ!$D$39:$D$782,СВЦЭМ!$A$39:$A$782,$A65,СВЦЭМ!$B$39:$B$782,U$47)+'СЕТ СН'!$G$14+СВЦЭМ!$D$10+'СЕТ СН'!$G$5-'СЕТ СН'!$G$24</f>
        <v>3129.3205234699999</v>
      </c>
      <c r="V65" s="36">
        <f>SUMIFS(СВЦЭМ!$D$39:$D$782,СВЦЭМ!$A$39:$A$782,$A65,СВЦЭМ!$B$39:$B$782,V$47)+'СЕТ СН'!$G$14+СВЦЭМ!$D$10+'СЕТ СН'!$G$5-'СЕТ СН'!$G$24</f>
        <v>3129.3573563700002</v>
      </c>
      <c r="W65" s="36">
        <f>SUMIFS(СВЦЭМ!$D$39:$D$782,СВЦЭМ!$A$39:$A$782,$A65,СВЦЭМ!$B$39:$B$782,W$47)+'СЕТ СН'!$G$14+СВЦЭМ!$D$10+'СЕТ СН'!$G$5-'СЕТ СН'!$G$24</f>
        <v>3150.0475989800002</v>
      </c>
      <c r="X65" s="36">
        <f>SUMIFS(СВЦЭМ!$D$39:$D$782,СВЦЭМ!$A$39:$A$782,$A65,СВЦЭМ!$B$39:$B$782,X$47)+'СЕТ СН'!$G$14+СВЦЭМ!$D$10+'СЕТ СН'!$G$5-'СЕТ СН'!$G$24</f>
        <v>3169.6051752800004</v>
      </c>
      <c r="Y65" s="36">
        <f>SUMIFS(СВЦЭМ!$D$39:$D$782,СВЦЭМ!$A$39:$A$782,$A65,СВЦЭМ!$B$39:$B$782,Y$47)+'СЕТ СН'!$G$14+СВЦЭМ!$D$10+'СЕТ СН'!$G$5-'СЕТ СН'!$G$24</f>
        <v>3189.0401096400001</v>
      </c>
    </row>
    <row r="66" spans="1:26" ht="15.75" x14ac:dyDescent="0.2">
      <c r="A66" s="35">
        <f t="shared" si="1"/>
        <v>44549</v>
      </c>
      <c r="B66" s="36">
        <f>SUMIFS(СВЦЭМ!$D$39:$D$782,СВЦЭМ!$A$39:$A$782,$A66,СВЦЭМ!$B$39:$B$782,B$47)+'СЕТ СН'!$G$14+СВЦЭМ!$D$10+'СЕТ СН'!$G$5-'СЕТ СН'!$G$24</f>
        <v>3145.3509959200001</v>
      </c>
      <c r="C66" s="36">
        <f>SUMIFS(СВЦЭМ!$D$39:$D$782,СВЦЭМ!$A$39:$A$782,$A66,СВЦЭМ!$B$39:$B$782,C$47)+'СЕТ СН'!$G$14+СВЦЭМ!$D$10+'СЕТ СН'!$G$5-'СЕТ СН'!$G$24</f>
        <v>3151.3770994900001</v>
      </c>
      <c r="D66" s="36">
        <f>SUMIFS(СВЦЭМ!$D$39:$D$782,СВЦЭМ!$A$39:$A$782,$A66,СВЦЭМ!$B$39:$B$782,D$47)+'СЕТ СН'!$G$14+СВЦЭМ!$D$10+'СЕТ СН'!$G$5-'СЕТ СН'!$G$24</f>
        <v>3187.5470771400001</v>
      </c>
      <c r="E66" s="36">
        <f>SUMIFS(СВЦЭМ!$D$39:$D$782,СВЦЭМ!$A$39:$A$782,$A66,СВЦЭМ!$B$39:$B$782,E$47)+'СЕТ СН'!$G$14+СВЦЭМ!$D$10+'СЕТ СН'!$G$5-'СЕТ СН'!$G$24</f>
        <v>3196.2514088200001</v>
      </c>
      <c r="F66" s="36">
        <f>SUMIFS(СВЦЭМ!$D$39:$D$782,СВЦЭМ!$A$39:$A$782,$A66,СВЦЭМ!$B$39:$B$782,F$47)+'СЕТ СН'!$G$14+СВЦЭМ!$D$10+'СЕТ СН'!$G$5-'СЕТ СН'!$G$24</f>
        <v>3184.1460004</v>
      </c>
      <c r="G66" s="36">
        <f>SUMIFS(СВЦЭМ!$D$39:$D$782,СВЦЭМ!$A$39:$A$782,$A66,СВЦЭМ!$B$39:$B$782,G$47)+'СЕТ СН'!$G$14+СВЦЭМ!$D$10+'СЕТ СН'!$G$5-'СЕТ СН'!$G$24</f>
        <v>3174.86478291</v>
      </c>
      <c r="H66" s="36">
        <f>SUMIFS(СВЦЭМ!$D$39:$D$782,СВЦЭМ!$A$39:$A$782,$A66,СВЦЭМ!$B$39:$B$782,H$47)+'СЕТ СН'!$G$14+СВЦЭМ!$D$10+'СЕТ СН'!$G$5-'СЕТ СН'!$G$24</f>
        <v>3151.8400977600004</v>
      </c>
      <c r="I66" s="36">
        <f>SUMIFS(СВЦЭМ!$D$39:$D$782,СВЦЭМ!$A$39:$A$782,$A66,СВЦЭМ!$B$39:$B$782,I$47)+'СЕТ СН'!$G$14+СВЦЭМ!$D$10+'СЕТ СН'!$G$5-'СЕТ СН'!$G$24</f>
        <v>3144.2521830699998</v>
      </c>
      <c r="J66" s="36">
        <f>SUMIFS(СВЦЭМ!$D$39:$D$782,СВЦЭМ!$A$39:$A$782,$A66,СВЦЭМ!$B$39:$B$782,J$47)+'СЕТ СН'!$G$14+СВЦЭМ!$D$10+'СЕТ СН'!$G$5-'СЕТ СН'!$G$24</f>
        <v>3129.3831214900001</v>
      </c>
      <c r="K66" s="36">
        <f>SUMIFS(СВЦЭМ!$D$39:$D$782,СВЦЭМ!$A$39:$A$782,$A66,СВЦЭМ!$B$39:$B$782,K$47)+'СЕТ СН'!$G$14+СВЦЭМ!$D$10+'СЕТ СН'!$G$5-'СЕТ СН'!$G$24</f>
        <v>3120.47623931</v>
      </c>
      <c r="L66" s="36">
        <f>SUMIFS(СВЦЭМ!$D$39:$D$782,СВЦЭМ!$A$39:$A$782,$A66,СВЦЭМ!$B$39:$B$782,L$47)+'СЕТ СН'!$G$14+СВЦЭМ!$D$10+'СЕТ СН'!$G$5-'СЕТ СН'!$G$24</f>
        <v>3126.7193012100001</v>
      </c>
      <c r="M66" s="36">
        <f>SUMIFS(СВЦЭМ!$D$39:$D$782,СВЦЭМ!$A$39:$A$782,$A66,СВЦЭМ!$B$39:$B$782,M$47)+'СЕТ СН'!$G$14+СВЦЭМ!$D$10+'СЕТ СН'!$G$5-'СЕТ СН'!$G$24</f>
        <v>3117.9930141000004</v>
      </c>
      <c r="N66" s="36">
        <f>SUMIFS(СВЦЭМ!$D$39:$D$782,СВЦЭМ!$A$39:$A$782,$A66,СВЦЭМ!$B$39:$B$782,N$47)+'СЕТ СН'!$G$14+СВЦЭМ!$D$10+'СЕТ СН'!$G$5-'СЕТ СН'!$G$24</f>
        <v>3115.1652614000004</v>
      </c>
      <c r="O66" s="36">
        <f>SUMIFS(СВЦЭМ!$D$39:$D$782,СВЦЭМ!$A$39:$A$782,$A66,СВЦЭМ!$B$39:$B$782,O$47)+'СЕТ СН'!$G$14+СВЦЭМ!$D$10+'СЕТ СН'!$G$5-'СЕТ СН'!$G$24</f>
        <v>3135.4213534999999</v>
      </c>
      <c r="P66" s="36">
        <f>SUMIFS(СВЦЭМ!$D$39:$D$782,СВЦЭМ!$A$39:$A$782,$A66,СВЦЭМ!$B$39:$B$782,P$47)+'СЕТ СН'!$G$14+СВЦЭМ!$D$10+'СЕТ СН'!$G$5-'СЕТ СН'!$G$24</f>
        <v>3154.06451384</v>
      </c>
      <c r="Q66" s="36">
        <f>SUMIFS(СВЦЭМ!$D$39:$D$782,СВЦЭМ!$A$39:$A$782,$A66,СВЦЭМ!$B$39:$B$782,Q$47)+'СЕТ СН'!$G$14+СВЦЭМ!$D$10+'СЕТ СН'!$G$5-'СЕТ СН'!$G$24</f>
        <v>3152.9373421199998</v>
      </c>
      <c r="R66" s="36">
        <f>SUMIFS(СВЦЭМ!$D$39:$D$782,СВЦЭМ!$A$39:$A$782,$A66,СВЦЭМ!$B$39:$B$782,R$47)+'СЕТ СН'!$G$14+СВЦЭМ!$D$10+'СЕТ СН'!$G$5-'СЕТ СН'!$G$24</f>
        <v>3134.8580686900004</v>
      </c>
      <c r="S66" s="36">
        <f>SUMIFS(СВЦЭМ!$D$39:$D$782,СВЦЭМ!$A$39:$A$782,$A66,СВЦЭМ!$B$39:$B$782,S$47)+'СЕТ СН'!$G$14+СВЦЭМ!$D$10+'СЕТ СН'!$G$5-'СЕТ СН'!$G$24</f>
        <v>3113.6758897300001</v>
      </c>
      <c r="T66" s="36">
        <f>SUMIFS(СВЦЭМ!$D$39:$D$782,СВЦЭМ!$A$39:$A$782,$A66,СВЦЭМ!$B$39:$B$782,T$47)+'СЕТ СН'!$G$14+СВЦЭМ!$D$10+'СЕТ СН'!$G$5-'СЕТ СН'!$G$24</f>
        <v>3113.9323969500001</v>
      </c>
      <c r="U66" s="36">
        <f>SUMIFS(СВЦЭМ!$D$39:$D$782,СВЦЭМ!$A$39:$A$782,$A66,СВЦЭМ!$B$39:$B$782,U$47)+'СЕТ СН'!$G$14+СВЦЭМ!$D$10+'СЕТ СН'!$G$5-'СЕТ СН'!$G$24</f>
        <v>3115.21317245</v>
      </c>
      <c r="V66" s="36">
        <f>SUMIFS(СВЦЭМ!$D$39:$D$782,СВЦЭМ!$A$39:$A$782,$A66,СВЦЭМ!$B$39:$B$782,V$47)+'СЕТ СН'!$G$14+СВЦЭМ!$D$10+'СЕТ СН'!$G$5-'СЕТ СН'!$G$24</f>
        <v>3121.0738173300001</v>
      </c>
      <c r="W66" s="36">
        <f>SUMIFS(СВЦЭМ!$D$39:$D$782,СВЦЭМ!$A$39:$A$782,$A66,СВЦЭМ!$B$39:$B$782,W$47)+'СЕТ СН'!$G$14+СВЦЭМ!$D$10+'СЕТ СН'!$G$5-'СЕТ СН'!$G$24</f>
        <v>3141.9596845699998</v>
      </c>
      <c r="X66" s="36">
        <f>SUMIFS(СВЦЭМ!$D$39:$D$782,СВЦЭМ!$A$39:$A$782,$A66,СВЦЭМ!$B$39:$B$782,X$47)+'СЕТ СН'!$G$14+СВЦЭМ!$D$10+'СЕТ СН'!$G$5-'СЕТ СН'!$G$24</f>
        <v>3165.2082485700003</v>
      </c>
      <c r="Y66" s="36">
        <f>SUMIFS(СВЦЭМ!$D$39:$D$782,СВЦЭМ!$A$39:$A$782,$A66,СВЦЭМ!$B$39:$B$782,Y$47)+'СЕТ СН'!$G$14+СВЦЭМ!$D$10+'СЕТ СН'!$G$5-'СЕТ СН'!$G$24</f>
        <v>3182.3829179300001</v>
      </c>
    </row>
    <row r="67" spans="1:26" ht="15.75" x14ac:dyDescent="0.2">
      <c r="A67" s="35">
        <f t="shared" si="1"/>
        <v>44550</v>
      </c>
      <c r="B67" s="36">
        <f>SUMIFS(СВЦЭМ!$D$39:$D$782,СВЦЭМ!$A$39:$A$782,$A67,СВЦЭМ!$B$39:$B$782,B$47)+'СЕТ СН'!$G$14+СВЦЭМ!$D$10+'СЕТ СН'!$G$5-'СЕТ СН'!$G$24</f>
        <v>3190.6898231900004</v>
      </c>
      <c r="C67" s="36">
        <f>SUMIFS(СВЦЭМ!$D$39:$D$782,СВЦЭМ!$A$39:$A$782,$A67,СВЦЭМ!$B$39:$B$782,C$47)+'СЕТ СН'!$G$14+СВЦЭМ!$D$10+'СЕТ СН'!$G$5-'СЕТ СН'!$G$24</f>
        <v>3190.5759295100002</v>
      </c>
      <c r="D67" s="36">
        <f>SUMIFS(СВЦЭМ!$D$39:$D$782,СВЦЭМ!$A$39:$A$782,$A67,СВЦЭМ!$B$39:$B$782,D$47)+'СЕТ СН'!$G$14+СВЦЭМ!$D$10+'СЕТ СН'!$G$5-'СЕТ СН'!$G$24</f>
        <v>3196.6463353200002</v>
      </c>
      <c r="E67" s="36">
        <f>SUMIFS(СВЦЭМ!$D$39:$D$782,СВЦЭМ!$A$39:$A$782,$A67,СВЦЭМ!$B$39:$B$782,E$47)+'СЕТ СН'!$G$14+СВЦЭМ!$D$10+'СЕТ СН'!$G$5-'СЕТ СН'!$G$24</f>
        <v>3202.2422874600002</v>
      </c>
      <c r="F67" s="36">
        <f>SUMIFS(СВЦЭМ!$D$39:$D$782,СВЦЭМ!$A$39:$A$782,$A67,СВЦЭМ!$B$39:$B$782,F$47)+'СЕТ СН'!$G$14+СВЦЭМ!$D$10+'СЕТ СН'!$G$5-'СЕТ СН'!$G$24</f>
        <v>3193.59746713</v>
      </c>
      <c r="G67" s="36">
        <f>SUMIFS(СВЦЭМ!$D$39:$D$782,СВЦЭМ!$A$39:$A$782,$A67,СВЦЭМ!$B$39:$B$782,G$47)+'СЕТ СН'!$G$14+СВЦЭМ!$D$10+'СЕТ СН'!$G$5-'СЕТ СН'!$G$24</f>
        <v>3172.2110272899999</v>
      </c>
      <c r="H67" s="36">
        <f>SUMIFS(СВЦЭМ!$D$39:$D$782,СВЦЭМ!$A$39:$A$782,$A67,СВЦЭМ!$B$39:$B$782,H$47)+'СЕТ СН'!$G$14+СВЦЭМ!$D$10+'СЕТ СН'!$G$5-'СЕТ СН'!$G$24</f>
        <v>3124.6781748100002</v>
      </c>
      <c r="I67" s="36">
        <f>SUMIFS(СВЦЭМ!$D$39:$D$782,СВЦЭМ!$A$39:$A$782,$A67,СВЦЭМ!$B$39:$B$782,I$47)+'СЕТ СН'!$G$14+СВЦЭМ!$D$10+'СЕТ СН'!$G$5-'СЕТ СН'!$G$24</f>
        <v>3130.6844978600002</v>
      </c>
      <c r="J67" s="36">
        <f>SUMIFS(СВЦЭМ!$D$39:$D$782,СВЦЭМ!$A$39:$A$782,$A67,СВЦЭМ!$B$39:$B$782,J$47)+'СЕТ СН'!$G$14+СВЦЭМ!$D$10+'СЕТ СН'!$G$5-'СЕТ СН'!$G$24</f>
        <v>3144.1605015300001</v>
      </c>
      <c r="K67" s="36">
        <f>SUMIFS(СВЦЭМ!$D$39:$D$782,СВЦЭМ!$A$39:$A$782,$A67,СВЦЭМ!$B$39:$B$782,K$47)+'СЕТ СН'!$G$14+СВЦЭМ!$D$10+'СЕТ СН'!$G$5-'СЕТ СН'!$G$24</f>
        <v>3147.2902782000001</v>
      </c>
      <c r="L67" s="36">
        <f>SUMIFS(СВЦЭМ!$D$39:$D$782,СВЦЭМ!$A$39:$A$782,$A67,СВЦЭМ!$B$39:$B$782,L$47)+'СЕТ СН'!$G$14+СВЦЭМ!$D$10+'СЕТ СН'!$G$5-'СЕТ СН'!$G$24</f>
        <v>3156.8177726700001</v>
      </c>
      <c r="M67" s="36">
        <f>SUMIFS(СВЦЭМ!$D$39:$D$782,СВЦЭМ!$A$39:$A$782,$A67,СВЦЭМ!$B$39:$B$782,M$47)+'СЕТ СН'!$G$14+СВЦЭМ!$D$10+'СЕТ СН'!$G$5-'СЕТ СН'!$G$24</f>
        <v>3157.2025081299998</v>
      </c>
      <c r="N67" s="36">
        <f>SUMIFS(СВЦЭМ!$D$39:$D$782,СВЦЭМ!$A$39:$A$782,$A67,СВЦЭМ!$B$39:$B$782,N$47)+'СЕТ СН'!$G$14+СВЦЭМ!$D$10+'СЕТ СН'!$G$5-'СЕТ СН'!$G$24</f>
        <v>3152.7355483000001</v>
      </c>
      <c r="O67" s="36">
        <f>SUMIFS(СВЦЭМ!$D$39:$D$782,СВЦЭМ!$A$39:$A$782,$A67,СВЦЭМ!$B$39:$B$782,O$47)+'СЕТ СН'!$G$14+СВЦЭМ!$D$10+'СЕТ СН'!$G$5-'СЕТ СН'!$G$24</f>
        <v>3161.2754744499998</v>
      </c>
      <c r="P67" s="36">
        <f>SUMIFS(СВЦЭМ!$D$39:$D$782,СВЦЭМ!$A$39:$A$782,$A67,СВЦЭМ!$B$39:$B$782,P$47)+'СЕТ СН'!$G$14+СВЦЭМ!$D$10+'СЕТ СН'!$G$5-'СЕТ СН'!$G$24</f>
        <v>3162.5974152400004</v>
      </c>
      <c r="Q67" s="36">
        <f>SUMIFS(СВЦЭМ!$D$39:$D$782,СВЦЭМ!$A$39:$A$782,$A67,СВЦЭМ!$B$39:$B$782,Q$47)+'СЕТ СН'!$G$14+СВЦЭМ!$D$10+'СЕТ СН'!$G$5-'СЕТ СН'!$G$24</f>
        <v>3149.0206238700002</v>
      </c>
      <c r="R67" s="36">
        <f>SUMIFS(СВЦЭМ!$D$39:$D$782,СВЦЭМ!$A$39:$A$782,$A67,СВЦЭМ!$B$39:$B$782,R$47)+'СЕТ СН'!$G$14+СВЦЭМ!$D$10+'СЕТ СН'!$G$5-'СЕТ СН'!$G$24</f>
        <v>3130.6523626600001</v>
      </c>
      <c r="S67" s="36">
        <f>SUMIFS(СВЦЭМ!$D$39:$D$782,СВЦЭМ!$A$39:$A$782,$A67,СВЦЭМ!$B$39:$B$782,S$47)+'СЕТ СН'!$G$14+СВЦЭМ!$D$10+'СЕТ СН'!$G$5-'СЕТ СН'!$G$24</f>
        <v>3146.5819834399999</v>
      </c>
      <c r="T67" s="36">
        <f>SUMIFS(СВЦЭМ!$D$39:$D$782,СВЦЭМ!$A$39:$A$782,$A67,СВЦЭМ!$B$39:$B$782,T$47)+'СЕТ СН'!$G$14+СВЦЭМ!$D$10+'СЕТ СН'!$G$5-'СЕТ СН'!$G$24</f>
        <v>3149.1164939099999</v>
      </c>
      <c r="U67" s="36">
        <f>SUMIFS(СВЦЭМ!$D$39:$D$782,СВЦЭМ!$A$39:$A$782,$A67,СВЦЭМ!$B$39:$B$782,U$47)+'СЕТ СН'!$G$14+СВЦЭМ!$D$10+'СЕТ СН'!$G$5-'СЕТ СН'!$G$24</f>
        <v>3152.8838771800001</v>
      </c>
      <c r="V67" s="36">
        <f>SUMIFS(СВЦЭМ!$D$39:$D$782,СВЦЭМ!$A$39:$A$782,$A67,СВЦЭМ!$B$39:$B$782,V$47)+'СЕТ СН'!$G$14+СВЦЭМ!$D$10+'СЕТ СН'!$G$5-'СЕТ СН'!$G$24</f>
        <v>3155.4765969700002</v>
      </c>
      <c r="W67" s="36">
        <f>SUMIFS(СВЦЭМ!$D$39:$D$782,СВЦЭМ!$A$39:$A$782,$A67,СВЦЭМ!$B$39:$B$782,W$47)+'СЕТ СН'!$G$14+СВЦЭМ!$D$10+'СЕТ СН'!$G$5-'СЕТ СН'!$G$24</f>
        <v>3166.4589025300002</v>
      </c>
      <c r="X67" s="36">
        <f>SUMIFS(СВЦЭМ!$D$39:$D$782,СВЦЭМ!$A$39:$A$782,$A67,СВЦЭМ!$B$39:$B$782,X$47)+'СЕТ СН'!$G$14+СВЦЭМ!$D$10+'СЕТ СН'!$G$5-'СЕТ СН'!$G$24</f>
        <v>3228.2637259900002</v>
      </c>
      <c r="Y67" s="36">
        <f>SUMIFS(СВЦЭМ!$D$39:$D$782,СВЦЭМ!$A$39:$A$782,$A67,СВЦЭМ!$B$39:$B$782,Y$47)+'СЕТ СН'!$G$14+СВЦЭМ!$D$10+'СЕТ СН'!$G$5-'СЕТ СН'!$G$24</f>
        <v>3221.64644666</v>
      </c>
    </row>
    <row r="68" spans="1:26" ht="15.75" x14ac:dyDescent="0.2">
      <c r="A68" s="35">
        <f t="shared" si="1"/>
        <v>44551</v>
      </c>
      <c r="B68" s="36">
        <f>SUMIFS(СВЦЭМ!$D$39:$D$782,СВЦЭМ!$A$39:$A$782,$A68,СВЦЭМ!$B$39:$B$782,B$47)+'СЕТ СН'!$G$14+СВЦЭМ!$D$10+'СЕТ СН'!$G$5-'СЕТ СН'!$G$24</f>
        <v>3203.7784975700001</v>
      </c>
      <c r="C68" s="36">
        <f>SUMIFS(СВЦЭМ!$D$39:$D$782,СВЦЭМ!$A$39:$A$782,$A68,СВЦЭМ!$B$39:$B$782,C$47)+'СЕТ СН'!$G$14+СВЦЭМ!$D$10+'СЕТ СН'!$G$5-'СЕТ СН'!$G$24</f>
        <v>3193.1461868900001</v>
      </c>
      <c r="D68" s="36">
        <f>SUMIFS(СВЦЭМ!$D$39:$D$782,СВЦЭМ!$A$39:$A$782,$A68,СВЦЭМ!$B$39:$B$782,D$47)+'СЕТ СН'!$G$14+СВЦЭМ!$D$10+'СЕТ СН'!$G$5-'СЕТ СН'!$G$24</f>
        <v>3187.6830619399998</v>
      </c>
      <c r="E68" s="36">
        <f>SUMIFS(СВЦЭМ!$D$39:$D$782,СВЦЭМ!$A$39:$A$782,$A68,СВЦЭМ!$B$39:$B$782,E$47)+'СЕТ СН'!$G$14+СВЦЭМ!$D$10+'СЕТ СН'!$G$5-'СЕТ СН'!$G$24</f>
        <v>3139.2244384000001</v>
      </c>
      <c r="F68" s="36">
        <f>SUMIFS(СВЦЭМ!$D$39:$D$782,СВЦЭМ!$A$39:$A$782,$A68,СВЦЭМ!$B$39:$B$782,F$47)+'СЕТ СН'!$G$14+СВЦЭМ!$D$10+'СЕТ СН'!$G$5-'СЕТ СН'!$G$24</f>
        <v>3143.8366805000001</v>
      </c>
      <c r="G68" s="36">
        <f>SUMIFS(СВЦЭМ!$D$39:$D$782,СВЦЭМ!$A$39:$A$782,$A68,СВЦЭМ!$B$39:$B$782,G$47)+'СЕТ СН'!$G$14+СВЦЭМ!$D$10+'СЕТ СН'!$G$5-'СЕТ СН'!$G$24</f>
        <v>3115.9143255200001</v>
      </c>
      <c r="H68" s="36">
        <f>SUMIFS(СВЦЭМ!$D$39:$D$782,СВЦЭМ!$A$39:$A$782,$A68,СВЦЭМ!$B$39:$B$782,H$47)+'СЕТ СН'!$G$14+СВЦЭМ!$D$10+'СЕТ СН'!$G$5-'СЕТ СН'!$G$24</f>
        <v>3081.6862193200004</v>
      </c>
      <c r="I68" s="36">
        <f>SUMIFS(СВЦЭМ!$D$39:$D$782,СВЦЭМ!$A$39:$A$782,$A68,СВЦЭМ!$B$39:$B$782,I$47)+'СЕТ СН'!$G$14+СВЦЭМ!$D$10+'СЕТ СН'!$G$5-'СЕТ СН'!$G$24</f>
        <v>3120.3973108300002</v>
      </c>
      <c r="J68" s="36">
        <f>SUMIFS(СВЦЭМ!$D$39:$D$782,СВЦЭМ!$A$39:$A$782,$A68,СВЦЭМ!$B$39:$B$782,J$47)+'СЕТ СН'!$G$14+СВЦЭМ!$D$10+'СЕТ СН'!$G$5-'СЕТ СН'!$G$24</f>
        <v>3126.0697749800001</v>
      </c>
      <c r="K68" s="36">
        <f>SUMIFS(СВЦЭМ!$D$39:$D$782,СВЦЭМ!$A$39:$A$782,$A68,СВЦЭМ!$B$39:$B$782,K$47)+'СЕТ СН'!$G$14+СВЦЭМ!$D$10+'СЕТ СН'!$G$5-'СЕТ СН'!$G$24</f>
        <v>3087.7604350800002</v>
      </c>
      <c r="L68" s="36">
        <f>SUMIFS(СВЦЭМ!$D$39:$D$782,СВЦЭМ!$A$39:$A$782,$A68,СВЦЭМ!$B$39:$B$782,L$47)+'СЕТ СН'!$G$14+СВЦЭМ!$D$10+'СЕТ СН'!$G$5-'СЕТ СН'!$G$24</f>
        <v>3096.03547867</v>
      </c>
      <c r="M68" s="36">
        <f>SUMIFS(СВЦЭМ!$D$39:$D$782,СВЦЭМ!$A$39:$A$782,$A68,СВЦЭМ!$B$39:$B$782,M$47)+'СЕТ СН'!$G$14+СВЦЭМ!$D$10+'СЕТ СН'!$G$5-'СЕТ СН'!$G$24</f>
        <v>3149.5970192100003</v>
      </c>
      <c r="N68" s="36">
        <f>SUMIFS(СВЦЭМ!$D$39:$D$782,СВЦЭМ!$A$39:$A$782,$A68,СВЦЭМ!$B$39:$B$782,N$47)+'СЕТ СН'!$G$14+СВЦЭМ!$D$10+'СЕТ СН'!$G$5-'СЕТ СН'!$G$24</f>
        <v>3159.3724027300004</v>
      </c>
      <c r="O68" s="36">
        <f>SUMIFS(СВЦЭМ!$D$39:$D$782,СВЦЭМ!$A$39:$A$782,$A68,СВЦЭМ!$B$39:$B$782,O$47)+'СЕТ СН'!$G$14+СВЦЭМ!$D$10+'СЕТ СН'!$G$5-'СЕТ СН'!$G$24</f>
        <v>3167.4159070400001</v>
      </c>
      <c r="P68" s="36">
        <f>SUMIFS(СВЦЭМ!$D$39:$D$782,СВЦЭМ!$A$39:$A$782,$A68,СВЦЭМ!$B$39:$B$782,P$47)+'СЕТ СН'!$G$14+СВЦЭМ!$D$10+'СЕТ СН'!$G$5-'СЕТ СН'!$G$24</f>
        <v>3161.8738805800003</v>
      </c>
      <c r="Q68" s="36">
        <f>SUMIFS(СВЦЭМ!$D$39:$D$782,СВЦЭМ!$A$39:$A$782,$A68,СВЦЭМ!$B$39:$B$782,Q$47)+'СЕТ СН'!$G$14+СВЦЭМ!$D$10+'СЕТ СН'!$G$5-'СЕТ СН'!$G$24</f>
        <v>3154.2692083100001</v>
      </c>
      <c r="R68" s="36">
        <f>SUMIFS(СВЦЭМ!$D$39:$D$782,СВЦЭМ!$A$39:$A$782,$A68,СВЦЭМ!$B$39:$B$782,R$47)+'СЕТ СН'!$G$14+СВЦЭМ!$D$10+'СЕТ СН'!$G$5-'СЕТ СН'!$G$24</f>
        <v>3148.7519541299998</v>
      </c>
      <c r="S68" s="36">
        <f>SUMIFS(СВЦЭМ!$D$39:$D$782,СВЦЭМ!$A$39:$A$782,$A68,СВЦЭМ!$B$39:$B$782,S$47)+'СЕТ СН'!$G$14+СВЦЭМ!$D$10+'СЕТ СН'!$G$5-'СЕТ СН'!$G$24</f>
        <v>3098.9528484000002</v>
      </c>
      <c r="T68" s="36">
        <f>SUMIFS(СВЦЭМ!$D$39:$D$782,СВЦЭМ!$A$39:$A$782,$A68,СВЦЭМ!$B$39:$B$782,T$47)+'СЕТ СН'!$G$14+СВЦЭМ!$D$10+'СЕТ СН'!$G$5-'СЕТ СН'!$G$24</f>
        <v>3124.7502818000003</v>
      </c>
      <c r="U68" s="36">
        <f>SUMIFS(СВЦЭМ!$D$39:$D$782,СВЦЭМ!$A$39:$A$782,$A68,СВЦЭМ!$B$39:$B$782,U$47)+'СЕТ СН'!$G$14+СВЦЭМ!$D$10+'СЕТ СН'!$G$5-'СЕТ СН'!$G$24</f>
        <v>3147.8009583800003</v>
      </c>
      <c r="V68" s="36">
        <f>SUMIFS(СВЦЭМ!$D$39:$D$782,СВЦЭМ!$A$39:$A$782,$A68,СВЦЭМ!$B$39:$B$782,V$47)+'СЕТ СН'!$G$14+СВЦЭМ!$D$10+'СЕТ СН'!$G$5-'СЕТ СН'!$G$24</f>
        <v>3139.8422795400002</v>
      </c>
      <c r="W68" s="36">
        <f>SUMIFS(СВЦЭМ!$D$39:$D$782,СВЦЭМ!$A$39:$A$782,$A68,СВЦЭМ!$B$39:$B$782,W$47)+'СЕТ СН'!$G$14+СВЦЭМ!$D$10+'СЕТ СН'!$G$5-'СЕТ СН'!$G$24</f>
        <v>3159.1742635300002</v>
      </c>
      <c r="X68" s="36">
        <f>SUMIFS(СВЦЭМ!$D$39:$D$782,СВЦЭМ!$A$39:$A$782,$A68,СВЦЭМ!$B$39:$B$782,X$47)+'СЕТ СН'!$G$14+СВЦЭМ!$D$10+'СЕТ СН'!$G$5-'СЕТ СН'!$G$24</f>
        <v>3174.2033304400002</v>
      </c>
      <c r="Y68" s="36">
        <f>SUMIFS(СВЦЭМ!$D$39:$D$782,СВЦЭМ!$A$39:$A$782,$A68,СВЦЭМ!$B$39:$B$782,Y$47)+'СЕТ СН'!$G$14+СВЦЭМ!$D$10+'СЕТ СН'!$G$5-'СЕТ СН'!$G$24</f>
        <v>3220.9634026600002</v>
      </c>
    </row>
    <row r="69" spans="1:26" ht="15.75" x14ac:dyDescent="0.2">
      <c r="A69" s="35">
        <f t="shared" si="1"/>
        <v>44552</v>
      </c>
      <c r="B69" s="36">
        <f>SUMIFS(СВЦЭМ!$D$39:$D$782,СВЦЭМ!$A$39:$A$782,$A69,СВЦЭМ!$B$39:$B$782,B$47)+'СЕТ СН'!$G$14+СВЦЭМ!$D$10+'СЕТ СН'!$G$5-'СЕТ СН'!$G$24</f>
        <v>3197.83200231</v>
      </c>
      <c r="C69" s="36">
        <f>SUMIFS(СВЦЭМ!$D$39:$D$782,СВЦЭМ!$A$39:$A$782,$A69,СВЦЭМ!$B$39:$B$782,C$47)+'СЕТ СН'!$G$14+СВЦЭМ!$D$10+'СЕТ СН'!$G$5-'СЕТ СН'!$G$24</f>
        <v>3180.13099711</v>
      </c>
      <c r="D69" s="36">
        <f>SUMIFS(СВЦЭМ!$D$39:$D$782,СВЦЭМ!$A$39:$A$782,$A69,СВЦЭМ!$B$39:$B$782,D$47)+'СЕТ СН'!$G$14+СВЦЭМ!$D$10+'СЕТ СН'!$G$5-'СЕТ СН'!$G$24</f>
        <v>3132.3890170599998</v>
      </c>
      <c r="E69" s="36">
        <f>SUMIFS(СВЦЭМ!$D$39:$D$782,СВЦЭМ!$A$39:$A$782,$A69,СВЦЭМ!$B$39:$B$782,E$47)+'СЕТ СН'!$G$14+СВЦЭМ!$D$10+'СЕТ СН'!$G$5-'СЕТ СН'!$G$24</f>
        <v>3125.8939814200003</v>
      </c>
      <c r="F69" s="36">
        <f>SUMIFS(СВЦЭМ!$D$39:$D$782,СВЦЭМ!$A$39:$A$782,$A69,СВЦЭМ!$B$39:$B$782,F$47)+'СЕТ СН'!$G$14+СВЦЭМ!$D$10+'СЕТ СН'!$G$5-'СЕТ СН'!$G$24</f>
        <v>3105.23368218</v>
      </c>
      <c r="G69" s="36">
        <f>SUMIFS(СВЦЭМ!$D$39:$D$782,СВЦЭМ!$A$39:$A$782,$A69,СВЦЭМ!$B$39:$B$782,G$47)+'СЕТ СН'!$G$14+СВЦЭМ!$D$10+'СЕТ СН'!$G$5-'СЕТ СН'!$G$24</f>
        <v>3062.5746723299999</v>
      </c>
      <c r="H69" s="36">
        <f>SUMIFS(СВЦЭМ!$D$39:$D$782,СВЦЭМ!$A$39:$A$782,$A69,СВЦЭМ!$B$39:$B$782,H$47)+'СЕТ СН'!$G$14+СВЦЭМ!$D$10+'СЕТ СН'!$G$5-'СЕТ СН'!$G$24</f>
        <v>3074.2915305500001</v>
      </c>
      <c r="I69" s="36">
        <f>SUMIFS(СВЦЭМ!$D$39:$D$782,СВЦЭМ!$A$39:$A$782,$A69,СВЦЭМ!$B$39:$B$782,I$47)+'СЕТ СН'!$G$14+СВЦЭМ!$D$10+'СЕТ СН'!$G$5-'СЕТ СН'!$G$24</f>
        <v>3078.8675429700002</v>
      </c>
      <c r="J69" s="36">
        <f>SUMIFS(СВЦЭМ!$D$39:$D$782,СВЦЭМ!$A$39:$A$782,$A69,СВЦЭМ!$B$39:$B$782,J$47)+'СЕТ СН'!$G$14+СВЦЭМ!$D$10+'СЕТ СН'!$G$5-'СЕТ СН'!$G$24</f>
        <v>3111.4869790800003</v>
      </c>
      <c r="K69" s="36">
        <f>SUMIFS(СВЦЭМ!$D$39:$D$782,СВЦЭМ!$A$39:$A$782,$A69,СВЦЭМ!$B$39:$B$782,K$47)+'СЕТ СН'!$G$14+СВЦЭМ!$D$10+'СЕТ СН'!$G$5-'СЕТ СН'!$G$24</f>
        <v>3131.5481033699998</v>
      </c>
      <c r="L69" s="36">
        <f>SUMIFS(СВЦЭМ!$D$39:$D$782,СВЦЭМ!$A$39:$A$782,$A69,СВЦЭМ!$B$39:$B$782,L$47)+'СЕТ СН'!$G$14+СВЦЭМ!$D$10+'СЕТ СН'!$G$5-'СЕТ СН'!$G$24</f>
        <v>3140.8375753099999</v>
      </c>
      <c r="M69" s="36">
        <f>SUMIFS(СВЦЭМ!$D$39:$D$782,СВЦЭМ!$A$39:$A$782,$A69,СВЦЭМ!$B$39:$B$782,M$47)+'СЕТ СН'!$G$14+СВЦЭМ!$D$10+'СЕТ СН'!$G$5-'СЕТ СН'!$G$24</f>
        <v>3193.1084285900001</v>
      </c>
      <c r="N69" s="36">
        <f>SUMIFS(СВЦЭМ!$D$39:$D$782,СВЦЭМ!$A$39:$A$782,$A69,СВЦЭМ!$B$39:$B$782,N$47)+'СЕТ СН'!$G$14+СВЦЭМ!$D$10+'СЕТ СН'!$G$5-'СЕТ СН'!$G$24</f>
        <v>3200.7432603400002</v>
      </c>
      <c r="O69" s="36">
        <f>SUMIFS(СВЦЭМ!$D$39:$D$782,СВЦЭМ!$A$39:$A$782,$A69,СВЦЭМ!$B$39:$B$782,O$47)+'СЕТ СН'!$G$14+СВЦЭМ!$D$10+'СЕТ СН'!$G$5-'СЕТ СН'!$G$24</f>
        <v>3203.3185683199999</v>
      </c>
      <c r="P69" s="36">
        <f>SUMIFS(СВЦЭМ!$D$39:$D$782,СВЦЭМ!$A$39:$A$782,$A69,СВЦЭМ!$B$39:$B$782,P$47)+'СЕТ СН'!$G$14+СВЦЭМ!$D$10+'СЕТ СН'!$G$5-'СЕТ СН'!$G$24</f>
        <v>3196.7604042600001</v>
      </c>
      <c r="Q69" s="36">
        <f>SUMIFS(СВЦЭМ!$D$39:$D$782,СВЦЭМ!$A$39:$A$782,$A69,СВЦЭМ!$B$39:$B$782,Q$47)+'СЕТ СН'!$G$14+СВЦЭМ!$D$10+'СЕТ СН'!$G$5-'СЕТ СН'!$G$24</f>
        <v>3188.4200625900003</v>
      </c>
      <c r="R69" s="36">
        <f>SUMIFS(СВЦЭМ!$D$39:$D$782,СВЦЭМ!$A$39:$A$782,$A69,СВЦЭМ!$B$39:$B$782,R$47)+'СЕТ СН'!$G$14+СВЦЭМ!$D$10+'СЕТ СН'!$G$5-'СЕТ СН'!$G$24</f>
        <v>3188.67466711</v>
      </c>
      <c r="S69" s="36">
        <f>SUMIFS(СВЦЭМ!$D$39:$D$782,СВЦЭМ!$A$39:$A$782,$A69,СВЦЭМ!$B$39:$B$782,S$47)+'СЕТ СН'!$G$14+СВЦЭМ!$D$10+'СЕТ СН'!$G$5-'СЕТ СН'!$G$24</f>
        <v>3130.7701880100003</v>
      </c>
      <c r="T69" s="36">
        <f>SUMIFS(СВЦЭМ!$D$39:$D$782,СВЦЭМ!$A$39:$A$782,$A69,СВЦЭМ!$B$39:$B$782,T$47)+'СЕТ СН'!$G$14+СВЦЭМ!$D$10+'СЕТ СН'!$G$5-'СЕТ СН'!$G$24</f>
        <v>3110.55455514</v>
      </c>
      <c r="U69" s="36">
        <f>SUMIFS(СВЦЭМ!$D$39:$D$782,СВЦЭМ!$A$39:$A$782,$A69,СВЦЭМ!$B$39:$B$782,U$47)+'СЕТ СН'!$G$14+СВЦЭМ!$D$10+'СЕТ СН'!$G$5-'СЕТ СН'!$G$24</f>
        <v>3117.8942968199999</v>
      </c>
      <c r="V69" s="36">
        <f>SUMIFS(СВЦЭМ!$D$39:$D$782,СВЦЭМ!$A$39:$A$782,$A69,СВЦЭМ!$B$39:$B$782,V$47)+'СЕТ СН'!$G$14+СВЦЭМ!$D$10+'СЕТ СН'!$G$5-'СЕТ СН'!$G$24</f>
        <v>3167.35069724</v>
      </c>
      <c r="W69" s="36">
        <f>SUMIFS(СВЦЭМ!$D$39:$D$782,СВЦЭМ!$A$39:$A$782,$A69,СВЦЭМ!$B$39:$B$782,W$47)+'СЕТ СН'!$G$14+СВЦЭМ!$D$10+'СЕТ СН'!$G$5-'СЕТ СН'!$G$24</f>
        <v>3184.8244337400001</v>
      </c>
      <c r="X69" s="36">
        <f>SUMIFS(СВЦЭМ!$D$39:$D$782,СВЦЭМ!$A$39:$A$782,$A69,СВЦЭМ!$B$39:$B$782,X$47)+'СЕТ СН'!$G$14+СВЦЭМ!$D$10+'СЕТ СН'!$G$5-'СЕТ СН'!$G$24</f>
        <v>3174.5680145599999</v>
      </c>
      <c r="Y69" s="36">
        <f>SUMIFS(СВЦЭМ!$D$39:$D$782,СВЦЭМ!$A$39:$A$782,$A69,СВЦЭМ!$B$39:$B$782,Y$47)+'СЕТ СН'!$G$14+СВЦЭМ!$D$10+'СЕТ СН'!$G$5-'СЕТ СН'!$G$24</f>
        <v>3224.7266908800002</v>
      </c>
    </row>
    <row r="70" spans="1:26" ht="15.75" x14ac:dyDescent="0.2">
      <c r="A70" s="35">
        <f t="shared" si="1"/>
        <v>44553</v>
      </c>
      <c r="B70" s="36">
        <f>SUMIFS(СВЦЭМ!$D$39:$D$782,СВЦЭМ!$A$39:$A$782,$A70,СВЦЭМ!$B$39:$B$782,B$47)+'СЕТ СН'!$G$14+СВЦЭМ!$D$10+'СЕТ СН'!$G$5-'СЕТ СН'!$G$24</f>
        <v>3172.0126722900004</v>
      </c>
      <c r="C70" s="36">
        <f>SUMIFS(СВЦЭМ!$D$39:$D$782,СВЦЭМ!$A$39:$A$782,$A70,СВЦЭМ!$B$39:$B$782,C$47)+'СЕТ СН'!$G$14+СВЦЭМ!$D$10+'СЕТ СН'!$G$5-'СЕТ СН'!$G$24</f>
        <v>3175.4146661599998</v>
      </c>
      <c r="D70" s="36">
        <f>SUMIFS(СВЦЭМ!$D$39:$D$782,СВЦЭМ!$A$39:$A$782,$A70,СВЦЭМ!$B$39:$B$782,D$47)+'СЕТ СН'!$G$14+СВЦЭМ!$D$10+'СЕТ СН'!$G$5-'СЕТ СН'!$G$24</f>
        <v>3201.0320733100002</v>
      </c>
      <c r="E70" s="36">
        <f>SUMIFS(СВЦЭМ!$D$39:$D$782,СВЦЭМ!$A$39:$A$782,$A70,СВЦЭМ!$B$39:$B$782,E$47)+'СЕТ СН'!$G$14+СВЦЭМ!$D$10+'СЕТ СН'!$G$5-'СЕТ СН'!$G$24</f>
        <v>3196.13031366</v>
      </c>
      <c r="F70" s="36">
        <f>SUMIFS(СВЦЭМ!$D$39:$D$782,СВЦЭМ!$A$39:$A$782,$A70,СВЦЭМ!$B$39:$B$782,F$47)+'СЕТ СН'!$G$14+СВЦЭМ!$D$10+'СЕТ СН'!$G$5-'СЕТ СН'!$G$24</f>
        <v>3177.4143377800001</v>
      </c>
      <c r="G70" s="36">
        <f>SUMIFS(СВЦЭМ!$D$39:$D$782,СВЦЭМ!$A$39:$A$782,$A70,СВЦЭМ!$B$39:$B$782,G$47)+'СЕТ СН'!$G$14+СВЦЭМ!$D$10+'СЕТ СН'!$G$5-'СЕТ СН'!$G$24</f>
        <v>3147.2812172900003</v>
      </c>
      <c r="H70" s="36">
        <f>SUMIFS(СВЦЭМ!$D$39:$D$782,СВЦЭМ!$A$39:$A$782,$A70,СВЦЭМ!$B$39:$B$782,H$47)+'СЕТ СН'!$G$14+СВЦЭМ!$D$10+'СЕТ СН'!$G$5-'СЕТ СН'!$G$24</f>
        <v>3118.19843081</v>
      </c>
      <c r="I70" s="36">
        <f>SUMIFS(СВЦЭМ!$D$39:$D$782,СВЦЭМ!$A$39:$A$782,$A70,СВЦЭМ!$B$39:$B$782,I$47)+'СЕТ СН'!$G$14+СВЦЭМ!$D$10+'СЕТ СН'!$G$5-'СЕТ СН'!$G$24</f>
        <v>3149.4608699</v>
      </c>
      <c r="J70" s="36">
        <f>SUMIFS(СВЦЭМ!$D$39:$D$782,СВЦЭМ!$A$39:$A$782,$A70,СВЦЭМ!$B$39:$B$782,J$47)+'СЕТ СН'!$G$14+СВЦЭМ!$D$10+'СЕТ СН'!$G$5-'СЕТ СН'!$G$24</f>
        <v>3119.6814497300002</v>
      </c>
      <c r="K70" s="36">
        <f>SUMIFS(СВЦЭМ!$D$39:$D$782,СВЦЭМ!$A$39:$A$782,$A70,СВЦЭМ!$B$39:$B$782,K$47)+'СЕТ СН'!$G$14+СВЦЭМ!$D$10+'СЕТ СН'!$G$5-'СЕТ СН'!$G$24</f>
        <v>3130.6160947600001</v>
      </c>
      <c r="L70" s="36">
        <f>SUMIFS(СВЦЭМ!$D$39:$D$782,СВЦЭМ!$A$39:$A$782,$A70,СВЦЭМ!$B$39:$B$782,L$47)+'СЕТ СН'!$G$14+СВЦЭМ!$D$10+'СЕТ СН'!$G$5-'СЕТ СН'!$G$24</f>
        <v>3141.7166762300003</v>
      </c>
      <c r="M70" s="36">
        <f>SUMIFS(СВЦЭМ!$D$39:$D$782,СВЦЭМ!$A$39:$A$782,$A70,СВЦЭМ!$B$39:$B$782,M$47)+'СЕТ СН'!$G$14+СВЦЭМ!$D$10+'СЕТ СН'!$G$5-'СЕТ СН'!$G$24</f>
        <v>3157.5946112000001</v>
      </c>
      <c r="N70" s="36">
        <f>SUMIFS(СВЦЭМ!$D$39:$D$782,СВЦЭМ!$A$39:$A$782,$A70,СВЦЭМ!$B$39:$B$782,N$47)+'СЕТ СН'!$G$14+СВЦЭМ!$D$10+'СЕТ СН'!$G$5-'СЕТ СН'!$G$24</f>
        <v>3162.35371158</v>
      </c>
      <c r="O70" s="36">
        <f>SUMIFS(СВЦЭМ!$D$39:$D$782,СВЦЭМ!$A$39:$A$782,$A70,СВЦЭМ!$B$39:$B$782,O$47)+'СЕТ СН'!$G$14+СВЦЭМ!$D$10+'СЕТ СН'!$G$5-'СЕТ СН'!$G$24</f>
        <v>3169.2057690900001</v>
      </c>
      <c r="P70" s="36">
        <f>SUMIFS(СВЦЭМ!$D$39:$D$782,СВЦЭМ!$A$39:$A$782,$A70,СВЦЭМ!$B$39:$B$782,P$47)+'СЕТ СН'!$G$14+СВЦЭМ!$D$10+'СЕТ СН'!$G$5-'СЕТ СН'!$G$24</f>
        <v>3166.3640210399999</v>
      </c>
      <c r="Q70" s="36">
        <f>SUMIFS(СВЦЭМ!$D$39:$D$782,СВЦЭМ!$A$39:$A$782,$A70,СВЦЭМ!$B$39:$B$782,Q$47)+'СЕТ СН'!$G$14+СВЦЭМ!$D$10+'СЕТ СН'!$G$5-'СЕТ СН'!$G$24</f>
        <v>3172.21348386</v>
      </c>
      <c r="R70" s="36">
        <f>SUMIFS(СВЦЭМ!$D$39:$D$782,СВЦЭМ!$A$39:$A$782,$A70,СВЦЭМ!$B$39:$B$782,R$47)+'СЕТ СН'!$G$14+СВЦЭМ!$D$10+'СЕТ СН'!$G$5-'СЕТ СН'!$G$24</f>
        <v>3168.6161570100003</v>
      </c>
      <c r="S70" s="36">
        <f>SUMIFS(СВЦЭМ!$D$39:$D$782,СВЦЭМ!$A$39:$A$782,$A70,СВЦЭМ!$B$39:$B$782,S$47)+'СЕТ СН'!$G$14+СВЦЭМ!$D$10+'СЕТ СН'!$G$5-'СЕТ СН'!$G$24</f>
        <v>3129.0964223400001</v>
      </c>
      <c r="T70" s="36">
        <f>SUMIFS(СВЦЭМ!$D$39:$D$782,СВЦЭМ!$A$39:$A$782,$A70,СВЦЭМ!$B$39:$B$782,T$47)+'СЕТ СН'!$G$14+СВЦЭМ!$D$10+'СЕТ СН'!$G$5-'СЕТ СН'!$G$24</f>
        <v>3113.7606195899998</v>
      </c>
      <c r="U70" s="36">
        <f>SUMIFS(СВЦЭМ!$D$39:$D$782,СВЦЭМ!$A$39:$A$782,$A70,СВЦЭМ!$B$39:$B$782,U$47)+'СЕТ СН'!$G$14+СВЦЭМ!$D$10+'СЕТ СН'!$G$5-'СЕТ СН'!$G$24</f>
        <v>3110.8376899200002</v>
      </c>
      <c r="V70" s="36">
        <f>SUMIFS(СВЦЭМ!$D$39:$D$782,СВЦЭМ!$A$39:$A$782,$A70,СВЦЭМ!$B$39:$B$782,V$47)+'СЕТ СН'!$G$14+СВЦЭМ!$D$10+'СЕТ СН'!$G$5-'СЕТ СН'!$G$24</f>
        <v>3129.7279692100001</v>
      </c>
      <c r="W70" s="36">
        <f>SUMIFS(СВЦЭМ!$D$39:$D$782,СВЦЭМ!$A$39:$A$782,$A70,СВЦЭМ!$B$39:$B$782,W$47)+'СЕТ СН'!$G$14+СВЦЭМ!$D$10+'СЕТ СН'!$G$5-'СЕТ СН'!$G$24</f>
        <v>3148.73979267</v>
      </c>
      <c r="X70" s="36">
        <f>SUMIFS(СВЦЭМ!$D$39:$D$782,СВЦЭМ!$A$39:$A$782,$A70,СВЦЭМ!$B$39:$B$782,X$47)+'СЕТ СН'!$G$14+СВЦЭМ!$D$10+'СЕТ СН'!$G$5-'СЕТ СН'!$G$24</f>
        <v>3144.52590822</v>
      </c>
      <c r="Y70" s="36">
        <f>SUMIFS(СВЦЭМ!$D$39:$D$782,СВЦЭМ!$A$39:$A$782,$A70,СВЦЭМ!$B$39:$B$782,Y$47)+'СЕТ СН'!$G$14+СВЦЭМ!$D$10+'СЕТ СН'!$G$5-'СЕТ СН'!$G$24</f>
        <v>3201.9932549300001</v>
      </c>
    </row>
    <row r="71" spans="1:26" ht="15.75" x14ac:dyDescent="0.2">
      <c r="A71" s="35">
        <f t="shared" si="1"/>
        <v>44554</v>
      </c>
      <c r="B71" s="36">
        <f>SUMIFS(СВЦЭМ!$D$39:$D$782,СВЦЭМ!$A$39:$A$782,$A71,СВЦЭМ!$B$39:$B$782,B$47)+'СЕТ СН'!$G$14+СВЦЭМ!$D$10+'СЕТ СН'!$G$5-'СЕТ СН'!$G$24</f>
        <v>3226.2252101900003</v>
      </c>
      <c r="C71" s="36">
        <f>SUMIFS(СВЦЭМ!$D$39:$D$782,СВЦЭМ!$A$39:$A$782,$A71,СВЦЭМ!$B$39:$B$782,C$47)+'СЕТ СН'!$G$14+СВЦЭМ!$D$10+'СЕТ СН'!$G$5-'СЕТ СН'!$G$24</f>
        <v>3234.2706969999999</v>
      </c>
      <c r="D71" s="36">
        <f>SUMIFS(СВЦЭМ!$D$39:$D$782,СВЦЭМ!$A$39:$A$782,$A71,СВЦЭМ!$B$39:$B$782,D$47)+'СЕТ СН'!$G$14+СВЦЭМ!$D$10+'СЕТ СН'!$G$5-'СЕТ СН'!$G$24</f>
        <v>3238.59221437</v>
      </c>
      <c r="E71" s="36">
        <f>SUMIFS(СВЦЭМ!$D$39:$D$782,СВЦЭМ!$A$39:$A$782,$A71,СВЦЭМ!$B$39:$B$782,E$47)+'СЕТ СН'!$G$14+СВЦЭМ!$D$10+'СЕТ СН'!$G$5-'СЕТ СН'!$G$24</f>
        <v>3237.9084827400002</v>
      </c>
      <c r="F71" s="36">
        <f>SUMIFS(СВЦЭМ!$D$39:$D$782,СВЦЭМ!$A$39:$A$782,$A71,СВЦЭМ!$B$39:$B$782,F$47)+'СЕТ СН'!$G$14+СВЦЭМ!$D$10+'СЕТ СН'!$G$5-'СЕТ СН'!$G$24</f>
        <v>3213.6234570300003</v>
      </c>
      <c r="G71" s="36">
        <f>SUMIFS(СВЦЭМ!$D$39:$D$782,СВЦЭМ!$A$39:$A$782,$A71,СВЦЭМ!$B$39:$B$782,G$47)+'СЕТ СН'!$G$14+СВЦЭМ!$D$10+'СЕТ СН'!$G$5-'СЕТ СН'!$G$24</f>
        <v>3168.5806332500001</v>
      </c>
      <c r="H71" s="36">
        <f>SUMIFS(СВЦЭМ!$D$39:$D$782,СВЦЭМ!$A$39:$A$782,$A71,СВЦЭМ!$B$39:$B$782,H$47)+'СЕТ СН'!$G$14+СВЦЭМ!$D$10+'СЕТ СН'!$G$5-'СЕТ СН'!$G$24</f>
        <v>3169.6342741899998</v>
      </c>
      <c r="I71" s="36">
        <f>SUMIFS(СВЦЭМ!$D$39:$D$782,СВЦЭМ!$A$39:$A$782,$A71,СВЦЭМ!$B$39:$B$782,I$47)+'СЕТ СН'!$G$14+СВЦЭМ!$D$10+'СЕТ СН'!$G$5-'СЕТ СН'!$G$24</f>
        <v>3167.2060190100001</v>
      </c>
      <c r="J71" s="36">
        <f>SUMIFS(СВЦЭМ!$D$39:$D$782,СВЦЭМ!$A$39:$A$782,$A71,СВЦЭМ!$B$39:$B$782,J$47)+'СЕТ СН'!$G$14+СВЦЭМ!$D$10+'СЕТ СН'!$G$5-'СЕТ СН'!$G$24</f>
        <v>3180.9488918400002</v>
      </c>
      <c r="K71" s="36">
        <f>SUMIFS(СВЦЭМ!$D$39:$D$782,СВЦЭМ!$A$39:$A$782,$A71,СВЦЭМ!$B$39:$B$782,K$47)+'СЕТ СН'!$G$14+СВЦЭМ!$D$10+'СЕТ СН'!$G$5-'СЕТ СН'!$G$24</f>
        <v>3173.86351375</v>
      </c>
      <c r="L71" s="36">
        <f>SUMIFS(СВЦЭМ!$D$39:$D$782,СВЦЭМ!$A$39:$A$782,$A71,СВЦЭМ!$B$39:$B$782,L$47)+'СЕТ СН'!$G$14+СВЦЭМ!$D$10+'СЕТ СН'!$G$5-'СЕТ СН'!$G$24</f>
        <v>3168.9118318600003</v>
      </c>
      <c r="M71" s="36">
        <f>SUMIFS(СВЦЭМ!$D$39:$D$782,СВЦЭМ!$A$39:$A$782,$A71,СВЦЭМ!$B$39:$B$782,M$47)+'СЕТ СН'!$G$14+СВЦЭМ!$D$10+'СЕТ СН'!$G$5-'СЕТ СН'!$G$24</f>
        <v>3174.2106206899998</v>
      </c>
      <c r="N71" s="36">
        <f>SUMIFS(СВЦЭМ!$D$39:$D$782,СВЦЭМ!$A$39:$A$782,$A71,СВЦЭМ!$B$39:$B$782,N$47)+'СЕТ СН'!$G$14+СВЦЭМ!$D$10+'СЕТ СН'!$G$5-'СЕТ СН'!$G$24</f>
        <v>3188.50605894</v>
      </c>
      <c r="O71" s="36">
        <f>SUMIFS(СВЦЭМ!$D$39:$D$782,СВЦЭМ!$A$39:$A$782,$A71,СВЦЭМ!$B$39:$B$782,O$47)+'СЕТ СН'!$G$14+СВЦЭМ!$D$10+'СЕТ СН'!$G$5-'СЕТ СН'!$G$24</f>
        <v>3206.4651347099998</v>
      </c>
      <c r="P71" s="36">
        <f>SUMIFS(СВЦЭМ!$D$39:$D$782,СВЦЭМ!$A$39:$A$782,$A71,СВЦЭМ!$B$39:$B$782,P$47)+'СЕТ СН'!$G$14+СВЦЭМ!$D$10+'СЕТ СН'!$G$5-'СЕТ СН'!$G$24</f>
        <v>3208.0622476799999</v>
      </c>
      <c r="Q71" s="36">
        <f>SUMIFS(СВЦЭМ!$D$39:$D$782,СВЦЭМ!$A$39:$A$782,$A71,СВЦЭМ!$B$39:$B$782,Q$47)+'СЕТ СН'!$G$14+СВЦЭМ!$D$10+'СЕТ СН'!$G$5-'СЕТ СН'!$G$24</f>
        <v>3225.1527974000001</v>
      </c>
      <c r="R71" s="36">
        <f>SUMIFS(СВЦЭМ!$D$39:$D$782,СВЦЭМ!$A$39:$A$782,$A71,СВЦЭМ!$B$39:$B$782,R$47)+'СЕТ СН'!$G$14+СВЦЭМ!$D$10+'СЕТ СН'!$G$5-'СЕТ СН'!$G$24</f>
        <v>3219.8420793300002</v>
      </c>
      <c r="S71" s="36">
        <f>SUMIFS(СВЦЭМ!$D$39:$D$782,СВЦЭМ!$A$39:$A$782,$A71,СВЦЭМ!$B$39:$B$782,S$47)+'СЕТ СН'!$G$14+СВЦЭМ!$D$10+'СЕТ СН'!$G$5-'СЕТ СН'!$G$24</f>
        <v>3177.7154898099998</v>
      </c>
      <c r="T71" s="36">
        <f>SUMIFS(СВЦЭМ!$D$39:$D$782,СВЦЭМ!$A$39:$A$782,$A71,СВЦЭМ!$B$39:$B$782,T$47)+'СЕТ СН'!$G$14+СВЦЭМ!$D$10+'СЕТ СН'!$G$5-'СЕТ СН'!$G$24</f>
        <v>3158.6786966700001</v>
      </c>
      <c r="U71" s="36">
        <f>SUMIFS(СВЦЭМ!$D$39:$D$782,СВЦЭМ!$A$39:$A$782,$A71,СВЦЭМ!$B$39:$B$782,U$47)+'СЕТ СН'!$G$14+СВЦЭМ!$D$10+'СЕТ СН'!$G$5-'СЕТ СН'!$G$24</f>
        <v>3175.8783980200001</v>
      </c>
      <c r="V71" s="36">
        <f>SUMIFS(СВЦЭМ!$D$39:$D$782,СВЦЭМ!$A$39:$A$782,$A71,СВЦЭМ!$B$39:$B$782,V$47)+'СЕТ СН'!$G$14+СВЦЭМ!$D$10+'СЕТ СН'!$G$5-'СЕТ СН'!$G$24</f>
        <v>3183.4192383200002</v>
      </c>
      <c r="W71" s="36">
        <f>SUMIFS(СВЦЭМ!$D$39:$D$782,СВЦЭМ!$A$39:$A$782,$A71,СВЦЭМ!$B$39:$B$782,W$47)+'СЕТ СН'!$G$14+СВЦЭМ!$D$10+'СЕТ СН'!$G$5-'СЕТ СН'!$G$24</f>
        <v>3199.5802525899999</v>
      </c>
      <c r="X71" s="36">
        <f>SUMIFS(СВЦЭМ!$D$39:$D$782,СВЦЭМ!$A$39:$A$782,$A71,СВЦЭМ!$B$39:$B$782,X$47)+'СЕТ СН'!$G$14+СВЦЭМ!$D$10+'СЕТ СН'!$G$5-'СЕТ СН'!$G$24</f>
        <v>3219.1963633400001</v>
      </c>
      <c r="Y71" s="36">
        <f>SUMIFS(СВЦЭМ!$D$39:$D$782,СВЦЭМ!$A$39:$A$782,$A71,СВЦЭМ!$B$39:$B$782,Y$47)+'СЕТ СН'!$G$14+СВЦЭМ!$D$10+'СЕТ СН'!$G$5-'СЕТ СН'!$G$24</f>
        <v>3258.2779309900002</v>
      </c>
    </row>
    <row r="72" spans="1:26" ht="15.75" x14ac:dyDescent="0.2">
      <c r="A72" s="35">
        <f t="shared" si="1"/>
        <v>44555</v>
      </c>
      <c r="B72" s="36">
        <f>SUMIFS(СВЦЭМ!$D$39:$D$782,СВЦЭМ!$A$39:$A$782,$A72,СВЦЭМ!$B$39:$B$782,B$47)+'СЕТ СН'!$G$14+СВЦЭМ!$D$10+'СЕТ СН'!$G$5-'СЕТ СН'!$G$24</f>
        <v>3187.8596114900001</v>
      </c>
      <c r="C72" s="36">
        <f>SUMIFS(СВЦЭМ!$D$39:$D$782,СВЦЭМ!$A$39:$A$782,$A72,СВЦЭМ!$B$39:$B$782,C$47)+'СЕТ СН'!$G$14+СВЦЭМ!$D$10+'СЕТ СН'!$G$5-'СЕТ СН'!$G$24</f>
        <v>3194.9185323000002</v>
      </c>
      <c r="D72" s="36">
        <f>SUMIFS(СВЦЭМ!$D$39:$D$782,СВЦЭМ!$A$39:$A$782,$A72,СВЦЭМ!$B$39:$B$782,D$47)+'СЕТ СН'!$G$14+СВЦЭМ!$D$10+'СЕТ СН'!$G$5-'СЕТ СН'!$G$24</f>
        <v>3211.2959736000003</v>
      </c>
      <c r="E72" s="36">
        <f>SUMIFS(СВЦЭМ!$D$39:$D$782,СВЦЭМ!$A$39:$A$782,$A72,СВЦЭМ!$B$39:$B$782,E$47)+'СЕТ СН'!$G$14+СВЦЭМ!$D$10+'СЕТ СН'!$G$5-'СЕТ СН'!$G$24</f>
        <v>3210.9482107800004</v>
      </c>
      <c r="F72" s="36">
        <f>SUMIFS(СВЦЭМ!$D$39:$D$782,СВЦЭМ!$A$39:$A$782,$A72,СВЦЭМ!$B$39:$B$782,F$47)+'СЕТ СН'!$G$14+СВЦЭМ!$D$10+'СЕТ СН'!$G$5-'СЕТ СН'!$G$24</f>
        <v>3202.5447967700002</v>
      </c>
      <c r="G72" s="36">
        <f>SUMIFS(СВЦЭМ!$D$39:$D$782,СВЦЭМ!$A$39:$A$782,$A72,СВЦЭМ!$B$39:$B$782,G$47)+'СЕТ СН'!$G$14+СВЦЭМ!$D$10+'СЕТ СН'!$G$5-'СЕТ СН'!$G$24</f>
        <v>3182.7242971800001</v>
      </c>
      <c r="H72" s="36">
        <f>SUMIFS(СВЦЭМ!$D$39:$D$782,СВЦЭМ!$A$39:$A$782,$A72,СВЦЭМ!$B$39:$B$782,H$47)+'СЕТ СН'!$G$14+СВЦЭМ!$D$10+'СЕТ СН'!$G$5-'СЕТ СН'!$G$24</f>
        <v>3167.6195942300001</v>
      </c>
      <c r="I72" s="36">
        <f>SUMIFS(СВЦЭМ!$D$39:$D$782,СВЦЭМ!$A$39:$A$782,$A72,СВЦЭМ!$B$39:$B$782,I$47)+'СЕТ СН'!$G$14+СВЦЭМ!$D$10+'СЕТ СН'!$G$5-'СЕТ СН'!$G$24</f>
        <v>3184.2484935299999</v>
      </c>
      <c r="J72" s="36">
        <f>SUMIFS(СВЦЭМ!$D$39:$D$782,СВЦЭМ!$A$39:$A$782,$A72,СВЦЭМ!$B$39:$B$782,J$47)+'СЕТ СН'!$G$14+СВЦЭМ!$D$10+'СЕТ СН'!$G$5-'СЕТ СН'!$G$24</f>
        <v>3152.7440939400003</v>
      </c>
      <c r="K72" s="36">
        <f>SUMIFS(СВЦЭМ!$D$39:$D$782,СВЦЭМ!$A$39:$A$782,$A72,СВЦЭМ!$B$39:$B$782,K$47)+'СЕТ СН'!$G$14+СВЦЭМ!$D$10+'СЕТ СН'!$G$5-'СЕТ СН'!$G$24</f>
        <v>3134.7413240599999</v>
      </c>
      <c r="L72" s="36">
        <f>SUMIFS(СВЦЭМ!$D$39:$D$782,СВЦЭМ!$A$39:$A$782,$A72,СВЦЭМ!$B$39:$B$782,L$47)+'СЕТ СН'!$G$14+СВЦЭМ!$D$10+'СЕТ СН'!$G$5-'СЕТ СН'!$G$24</f>
        <v>3131.9362481300004</v>
      </c>
      <c r="M72" s="36">
        <f>SUMIFS(СВЦЭМ!$D$39:$D$782,СВЦЭМ!$A$39:$A$782,$A72,СВЦЭМ!$B$39:$B$782,M$47)+'СЕТ СН'!$G$14+СВЦЭМ!$D$10+'СЕТ СН'!$G$5-'СЕТ СН'!$G$24</f>
        <v>3133.5284056600003</v>
      </c>
      <c r="N72" s="36">
        <f>SUMIFS(СВЦЭМ!$D$39:$D$782,СВЦЭМ!$A$39:$A$782,$A72,СВЦЭМ!$B$39:$B$782,N$47)+'СЕТ СН'!$G$14+СВЦЭМ!$D$10+'СЕТ СН'!$G$5-'СЕТ СН'!$G$24</f>
        <v>3136.189926</v>
      </c>
      <c r="O72" s="36">
        <f>SUMIFS(СВЦЭМ!$D$39:$D$782,СВЦЭМ!$A$39:$A$782,$A72,СВЦЭМ!$B$39:$B$782,O$47)+'СЕТ СН'!$G$14+СВЦЭМ!$D$10+'СЕТ СН'!$G$5-'СЕТ СН'!$G$24</f>
        <v>3141.98744541</v>
      </c>
      <c r="P72" s="36">
        <f>SUMIFS(СВЦЭМ!$D$39:$D$782,СВЦЭМ!$A$39:$A$782,$A72,СВЦЭМ!$B$39:$B$782,P$47)+'СЕТ СН'!$G$14+СВЦЭМ!$D$10+'СЕТ СН'!$G$5-'СЕТ СН'!$G$24</f>
        <v>3159.5275809499999</v>
      </c>
      <c r="Q72" s="36">
        <f>SUMIFS(СВЦЭМ!$D$39:$D$782,СВЦЭМ!$A$39:$A$782,$A72,СВЦЭМ!$B$39:$B$782,Q$47)+'СЕТ СН'!$G$14+СВЦЭМ!$D$10+'СЕТ СН'!$G$5-'СЕТ СН'!$G$24</f>
        <v>3166.47387686</v>
      </c>
      <c r="R72" s="36">
        <f>SUMIFS(СВЦЭМ!$D$39:$D$782,СВЦЭМ!$A$39:$A$782,$A72,СВЦЭМ!$B$39:$B$782,R$47)+'СЕТ СН'!$G$14+СВЦЭМ!$D$10+'СЕТ СН'!$G$5-'СЕТ СН'!$G$24</f>
        <v>3154.9721729900002</v>
      </c>
      <c r="S72" s="36">
        <f>SUMIFS(СВЦЭМ!$D$39:$D$782,СВЦЭМ!$A$39:$A$782,$A72,СВЦЭМ!$B$39:$B$782,S$47)+'СЕТ СН'!$G$14+СВЦЭМ!$D$10+'СЕТ СН'!$G$5-'СЕТ СН'!$G$24</f>
        <v>3135.6392625500002</v>
      </c>
      <c r="T72" s="36">
        <f>SUMIFS(СВЦЭМ!$D$39:$D$782,СВЦЭМ!$A$39:$A$782,$A72,СВЦЭМ!$B$39:$B$782,T$47)+'СЕТ СН'!$G$14+СВЦЭМ!$D$10+'СЕТ СН'!$G$5-'СЕТ СН'!$G$24</f>
        <v>3129.7934445300002</v>
      </c>
      <c r="U72" s="36">
        <f>SUMIFS(СВЦЭМ!$D$39:$D$782,СВЦЭМ!$A$39:$A$782,$A72,СВЦЭМ!$B$39:$B$782,U$47)+'СЕТ СН'!$G$14+СВЦЭМ!$D$10+'СЕТ СН'!$G$5-'СЕТ СН'!$G$24</f>
        <v>3143.4683111300001</v>
      </c>
      <c r="V72" s="36">
        <f>SUMIFS(СВЦЭМ!$D$39:$D$782,СВЦЭМ!$A$39:$A$782,$A72,СВЦЭМ!$B$39:$B$782,V$47)+'СЕТ СН'!$G$14+СВЦЭМ!$D$10+'СЕТ СН'!$G$5-'СЕТ СН'!$G$24</f>
        <v>3139.15736681</v>
      </c>
      <c r="W72" s="36">
        <f>SUMIFS(СВЦЭМ!$D$39:$D$782,СВЦЭМ!$A$39:$A$782,$A72,СВЦЭМ!$B$39:$B$782,W$47)+'СЕТ СН'!$G$14+СВЦЭМ!$D$10+'СЕТ СН'!$G$5-'СЕТ СН'!$G$24</f>
        <v>3167.7999905800002</v>
      </c>
      <c r="X72" s="36">
        <f>SUMIFS(СВЦЭМ!$D$39:$D$782,СВЦЭМ!$A$39:$A$782,$A72,СВЦЭМ!$B$39:$B$782,X$47)+'СЕТ СН'!$G$14+СВЦЭМ!$D$10+'СЕТ СН'!$G$5-'СЕТ СН'!$G$24</f>
        <v>3166.3130833900004</v>
      </c>
      <c r="Y72" s="36">
        <f>SUMIFS(СВЦЭМ!$D$39:$D$782,СВЦЭМ!$A$39:$A$782,$A72,СВЦЭМ!$B$39:$B$782,Y$47)+'СЕТ СН'!$G$14+СВЦЭМ!$D$10+'СЕТ СН'!$G$5-'СЕТ СН'!$G$24</f>
        <v>3174.31436046</v>
      </c>
    </row>
    <row r="73" spans="1:26" ht="15.75" x14ac:dyDescent="0.2">
      <c r="A73" s="35">
        <f t="shared" si="1"/>
        <v>44556</v>
      </c>
      <c r="B73" s="36">
        <f>SUMIFS(СВЦЭМ!$D$39:$D$782,СВЦЭМ!$A$39:$A$782,$A73,СВЦЭМ!$B$39:$B$782,B$47)+'СЕТ СН'!$G$14+СВЦЭМ!$D$10+'СЕТ СН'!$G$5-'СЕТ СН'!$G$24</f>
        <v>3075.8438691700003</v>
      </c>
      <c r="C73" s="36">
        <f>SUMIFS(СВЦЭМ!$D$39:$D$782,СВЦЭМ!$A$39:$A$782,$A73,СВЦЭМ!$B$39:$B$782,C$47)+'СЕТ СН'!$G$14+СВЦЭМ!$D$10+'СЕТ СН'!$G$5-'СЕТ СН'!$G$24</f>
        <v>3064.1724536900001</v>
      </c>
      <c r="D73" s="36">
        <f>SUMIFS(СВЦЭМ!$D$39:$D$782,СВЦЭМ!$A$39:$A$782,$A73,СВЦЭМ!$B$39:$B$782,D$47)+'СЕТ СН'!$G$14+СВЦЭМ!$D$10+'СЕТ СН'!$G$5-'СЕТ СН'!$G$24</f>
        <v>3059.2524688900003</v>
      </c>
      <c r="E73" s="36">
        <f>SUMIFS(СВЦЭМ!$D$39:$D$782,СВЦЭМ!$A$39:$A$782,$A73,СВЦЭМ!$B$39:$B$782,E$47)+'СЕТ СН'!$G$14+СВЦЭМ!$D$10+'СЕТ СН'!$G$5-'СЕТ СН'!$G$24</f>
        <v>3058.7408287400003</v>
      </c>
      <c r="F73" s="36">
        <f>SUMIFS(СВЦЭМ!$D$39:$D$782,СВЦЭМ!$A$39:$A$782,$A73,СВЦЭМ!$B$39:$B$782,F$47)+'СЕТ СН'!$G$14+СВЦЭМ!$D$10+'СЕТ СН'!$G$5-'СЕТ СН'!$G$24</f>
        <v>3056.3586435300003</v>
      </c>
      <c r="G73" s="36">
        <f>SUMIFS(СВЦЭМ!$D$39:$D$782,СВЦЭМ!$A$39:$A$782,$A73,СВЦЭМ!$B$39:$B$782,G$47)+'СЕТ СН'!$G$14+СВЦЭМ!$D$10+'СЕТ СН'!$G$5-'СЕТ СН'!$G$24</f>
        <v>3051.2004405300004</v>
      </c>
      <c r="H73" s="36">
        <f>SUMIFS(СВЦЭМ!$D$39:$D$782,СВЦЭМ!$A$39:$A$782,$A73,СВЦЭМ!$B$39:$B$782,H$47)+'СЕТ СН'!$G$14+СВЦЭМ!$D$10+'СЕТ СН'!$G$5-'СЕТ СН'!$G$24</f>
        <v>3072.2379543000002</v>
      </c>
      <c r="I73" s="36">
        <f>SUMIFS(СВЦЭМ!$D$39:$D$782,СВЦЭМ!$A$39:$A$782,$A73,СВЦЭМ!$B$39:$B$782,I$47)+'СЕТ СН'!$G$14+СВЦЭМ!$D$10+'СЕТ СН'!$G$5-'СЕТ СН'!$G$24</f>
        <v>3153.8226664399999</v>
      </c>
      <c r="J73" s="36">
        <f>SUMIFS(СВЦЭМ!$D$39:$D$782,СВЦЭМ!$A$39:$A$782,$A73,СВЦЭМ!$B$39:$B$782,J$47)+'СЕТ СН'!$G$14+СВЦЭМ!$D$10+'СЕТ СН'!$G$5-'СЕТ СН'!$G$24</f>
        <v>3150.3485054399998</v>
      </c>
      <c r="K73" s="36">
        <f>SUMIFS(СВЦЭМ!$D$39:$D$782,СВЦЭМ!$A$39:$A$782,$A73,СВЦЭМ!$B$39:$B$782,K$47)+'СЕТ СН'!$G$14+СВЦЭМ!$D$10+'СЕТ СН'!$G$5-'СЕТ СН'!$G$24</f>
        <v>3103.8051513800001</v>
      </c>
      <c r="L73" s="36">
        <f>SUMIFS(СВЦЭМ!$D$39:$D$782,СВЦЭМ!$A$39:$A$782,$A73,СВЦЭМ!$B$39:$B$782,L$47)+'СЕТ СН'!$G$14+СВЦЭМ!$D$10+'СЕТ СН'!$G$5-'СЕТ СН'!$G$24</f>
        <v>3098.7020932599999</v>
      </c>
      <c r="M73" s="36">
        <f>SUMIFS(СВЦЭМ!$D$39:$D$782,СВЦЭМ!$A$39:$A$782,$A73,СВЦЭМ!$B$39:$B$782,M$47)+'СЕТ СН'!$G$14+СВЦЭМ!$D$10+'СЕТ СН'!$G$5-'СЕТ СН'!$G$24</f>
        <v>3106.3875346200002</v>
      </c>
      <c r="N73" s="36">
        <f>SUMIFS(СВЦЭМ!$D$39:$D$782,СВЦЭМ!$A$39:$A$782,$A73,СВЦЭМ!$B$39:$B$782,N$47)+'СЕТ СН'!$G$14+СВЦЭМ!$D$10+'СЕТ СН'!$G$5-'СЕТ СН'!$G$24</f>
        <v>3112.3621222299998</v>
      </c>
      <c r="O73" s="36">
        <f>SUMIFS(СВЦЭМ!$D$39:$D$782,СВЦЭМ!$A$39:$A$782,$A73,СВЦЭМ!$B$39:$B$782,O$47)+'СЕТ СН'!$G$14+СВЦЭМ!$D$10+'СЕТ СН'!$G$5-'СЕТ СН'!$G$24</f>
        <v>3148.8137415000001</v>
      </c>
      <c r="P73" s="36">
        <f>SUMIFS(СВЦЭМ!$D$39:$D$782,СВЦЭМ!$A$39:$A$782,$A73,СВЦЭМ!$B$39:$B$782,P$47)+'СЕТ СН'!$G$14+СВЦЭМ!$D$10+'СЕТ СН'!$G$5-'СЕТ СН'!$G$24</f>
        <v>3155.3893142500001</v>
      </c>
      <c r="Q73" s="36">
        <f>SUMIFS(СВЦЭМ!$D$39:$D$782,СВЦЭМ!$A$39:$A$782,$A73,СВЦЭМ!$B$39:$B$782,Q$47)+'СЕТ СН'!$G$14+СВЦЭМ!$D$10+'СЕТ СН'!$G$5-'СЕТ СН'!$G$24</f>
        <v>3156.04909834</v>
      </c>
      <c r="R73" s="36">
        <f>SUMIFS(СВЦЭМ!$D$39:$D$782,СВЦЭМ!$A$39:$A$782,$A73,СВЦЭМ!$B$39:$B$782,R$47)+'СЕТ СН'!$G$14+СВЦЭМ!$D$10+'СЕТ СН'!$G$5-'СЕТ СН'!$G$24</f>
        <v>3144.2235546700003</v>
      </c>
      <c r="S73" s="36">
        <f>SUMIFS(СВЦЭМ!$D$39:$D$782,СВЦЭМ!$A$39:$A$782,$A73,СВЦЭМ!$B$39:$B$782,S$47)+'СЕТ СН'!$G$14+СВЦЭМ!$D$10+'СЕТ СН'!$G$5-'СЕТ СН'!$G$24</f>
        <v>3097.3193404399999</v>
      </c>
      <c r="T73" s="36">
        <f>SUMIFS(СВЦЭМ!$D$39:$D$782,СВЦЭМ!$A$39:$A$782,$A73,СВЦЭМ!$B$39:$B$782,T$47)+'СЕТ СН'!$G$14+СВЦЭМ!$D$10+'СЕТ СН'!$G$5-'СЕТ СН'!$G$24</f>
        <v>3093.6661094299998</v>
      </c>
      <c r="U73" s="36">
        <f>SUMIFS(СВЦЭМ!$D$39:$D$782,СВЦЭМ!$A$39:$A$782,$A73,СВЦЭМ!$B$39:$B$782,U$47)+'СЕТ СН'!$G$14+СВЦЭМ!$D$10+'СЕТ СН'!$G$5-'СЕТ СН'!$G$24</f>
        <v>3120.4305864799999</v>
      </c>
      <c r="V73" s="36">
        <f>SUMIFS(СВЦЭМ!$D$39:$D$782,СВЦЭМ!$A$39:$A$782,$A73,СВЦЭМ!$B$39:$B$782,V$47)+'СЕТ СН'!$G$14+СВЦЭМ!$D$10+'СЕТ СН'!$G$5-'СЕТ СН'!$G$24</f>
        <v>3135.1580035300003</v>
      </c>
      <c r="W73" s="36">
        <f>SUMIFS(СВЦЭМ!$D$39:$D$782,СВЦЭМ!$A$39:$A$782,$A73,СВЦЭМ!$B$39:$B$782,W$47)+'СЕТ СН'!$G$14+СВЦЭМ!$D$10+'СЕТ СН'!$G$5-'СЕТ СН'!$G$24</f>
        <v>3119.52744785</v>
      </c>
      <c r="X73" s="36">
        <f>SUMIFS(СВЦЭМ!$D$39:$D$782,СВЦЭМ!$A$39:$A$782,$A73,СВЦЭМ!$B$39:$B$782,X$47)+'СЕТ СН'!$G$14+СВЦЭМ!$D$10+'СЕТ СН'!$G$5-'СЕТ СН'!$G$24</f>
        <v>3135.5149852900004</v>
      </c>
      <c r="Y73" s="36">
        <f>SUMIFS(СВЦЭМ!$D$39:$D$782,СВЦЭМ!$A$39:$A$782,$A73,СВЦЭМ!$B$39:$B$782,Y$47)+'СЕТ СН'!$G$14+СВЦЭМ!$D$10+'СЕТ СН'!$G$5-'СЕТ СН'!$G$24</f>
        <v>3137.3495880199998</v>
      </c>
    </row>
    <row r="74" spans="1:26" ht="15.75" x14ac:dyDescent="0.2">
      <c r="A74" s="35">
        <f t="shared" si="1"/>
        <v>44557</v>
      </c>
      <c r="B74" s="36">
        <f>SUMIFS(СВЦЭМ!$D$39:$D$782,СВЦЭМ!$A$39:$A$782,$A74,СВЦЭМ!$B$39:$B$782,B$47)+'СЕТ СН'!$G$14+СВЦЭМ!$D$10+'СЕТ СН'!$G$5-'СЕТ СН'!$G$24</f>
        <v>3160.8405272700002</v>
      </c>
      <c r="C74" s="36">
        <f>SUMIFS(СВЦЭМ!$D$39:$D$782,СВЦЭМ!$A$39:$A$782,$A74,СВЦЭМ!$B$39:$B$782,C$47)+'СЕТ СН'!$G$14+СВЦЭМ!$D$10+'СЕТ СН'!$G$5-'СЕТ СН'!$G$24</f>
        <v>3153.8473213500001</v>
      </c>
      <c r="D74" s="36">
        <f>SUMIFS(СВЦЭМ!$D$39:$D$782,СВЦЭМ!$A$39:$A$782,$A74,СВЦЭМ!$B$39:$B$782,D$47)+'СЕТ СН'!$G$14+СВЦЭМ!$D$10+'СЕТ СН'!$G$5-'СЕТ СН'!$G$24</f>
        <v>3113.71270026</v>
      </c>
      <c r="E74" s="36">
        <f>SUMIFS(СВЦЭМ!$D$39:$D$782,СВЦЭМ!$A$39:$A$782,$A74,СВЦЭМ!$B$39:$B$782,E$47)+'СЕТ СН'!$G$14+СВЦЭМ!$D$10+'СЕТ СН'!$G$5-'СЕТ СН'!$G$24</f>
        <v>3110.1058624000002</v>
      </c>
      <c r="F74" s="36">
        <f>SUMIFS(СВЦЭМ!$D$39:$D$782,СВЦЭМ!$A$39:$A$782,$A74,СВЦЭМ!$B$39:$B$782,F$47)+'СЕТ СН'!$G$14+СВЦЭМ!$D$10+'СЕТ СН'!$G$5-'СЕТ СН'!$G$24</f>
        <v>3113.7493135900004</v>
      </c>
      <c r="G74" s="36">
        <f>SUMIFS(СВЦЭМ!$D$39:$D$782,СВЦЭМ!$A$39:$A$782,$A74,СВЦЭМ!$B$39:$B$782,G$47)+'СЕТ СН'!$G$14+СВЦЭМ!$D$10+'СЕТ СН'!$G$5-'СЕТ СН'!$G$24</f>
        <v>3100.8584235799999</v>
      </c>
      <c r="H74" s="36">
        <f>SUMIFS(СВЦЭМ!$D$39:$D$782,СВЦЭМ!$A$39:$A$782,$A74,СВЦЭМ!$B$39:$B$782,H$47)+'СЕТ СН'!$G$14+СВЦЭМ!$D$10+'СЕТ СН'!$G$5-'СЕТ СН'!$G$24</f>
        <v>3106.9153929200002</v>
      </c>
      <c r="I74" s="36">
        <f>SUMIFS(СВЦЭМ!$D$39:$D$782,СВЦЭМ!$A$39:$A$782,$A74,СВЦЭМ!$B$39:$B$782,I$47)+'СЕТ СН'!$G$14+СВЦЭМ!$D$10+'СЕТ СН'!$G$5-'СЕТ СН'!$G$24</f>
        <v>3100.9521369600002</v>
      </c>
      <c r="J74" s="36">
        <f>SUMIFS(СВЦЭМ!$D$39:$D$782,СВЦЭМ!$A$39:$A$782,$A74,СВЦЭМ!$B$39:$B$782,J$47)+'СЕТ СН'!$G$14+СВЦЭМ!$D$10+'СЕТ СН'!$G$5-'СЕТ СН'!$G$24</f>
        <v>3119.3083336200002</v>
      </c>
      <c r="K74" s="36">
        <f>SUMIFS(СВЦЭМ!$D$39:$D$782,СВЦЭМ!$A$39:$A$782,$A74,СВЦЭМ!$B$39:$B$782,K$47)+'СЕТ СН'!$G$14+СВЦЭМ!$D$10+'СЕТ СН'!$G$5-'СЕТ СН'!$G$24</f>
        <v>3045.3360127400001</v>
      </c>
      <c r="L74" s="36">
        <f>SUMIFS(СВЦЭМ!$D$39:$D$782,СВЦЭМ!$A$39:$A$782,$A74,СВЦЭМ!$B$39:$B$782,L$47)+'СЕТ СН'!$G$14+СВЦЭМ!$D$10+'СЕТ СН'!$G$5-'СЕТ СН'!$G$24</f>
        <v>3060.5568652800002</v>
      </c>
      <c r="M74" s="36">
        <f>SUMIFS(СВЦЭМ!$D$39:$D$782,СВЦЭМ!$A$39:$A$782,$A74,СВЦЭМ!$B$39:$B$782,M$47)+'СЕТ СН'!$G$14+СВЦЭМ!$D$10+'СЕТ СН'!$G$5-'СЕТ СН'!$G$24</f>
        <v>3052.7085552600001</v>
      </c>
      <c r="N74" s="36">
        <f>SUMIFS(СВЦЭМ!$D$39:$D$782,СВЦЭМ!$A$39:$A$782,$A74,СВЦЭМ!$B$39:$B$782,N$47)+'СЕТ СН'!$G$14+СВЦЭМ!$D$10+'СЕТ СН'!$G$5-'СЕТ СН'!$G$24</f>
        <v>3124.8468308500001</v>
      </c>
      <c r="O74" s="36">
        <f>SUMIFS(СВЦЭМ!$D$39:$D$782,СВЦЭМ!$A$39:$A$782,$A74,СВЦЭМ!$B$39:$B$782,O$47)+'СЕТ СН'!$G$14+СВЦЭМ!$D$10+'СЕТ СН'!$G$5-'СЕТ СН'!$G$24</f>
        <v>3171.0264792500002</v>
      </c>
      <c r="P74" s="36">
        <f>SUMIFS(СВЦЭМ!$D$39:$D$782,СВЦЭМ!$A$39:$A$782,$A74,СВЦЭМ!$B$39:$B$782,P$47)+'СЕТ СН'!$G$14+СВЦЭМ!$D$10+'СЕТ СН'!$G$5-'СЕТ СН'!$G$24</f>
        <v>3187.6275685000001</v>
      </c>
      <c r="Q74" s="36">
        <f>SUMIFS(СВЦЭМ!$D$39:$D$782,СВЦЭМ!$A$39:$A$782,$A74,СВЦЭМ!$B$39:$B$782,Q$47)+'СЕТ СН'!$G$14+СВЦЭМ!$D$10+'СЕТ СН'!$G$5-'СЕТ СН'!$G$24</f>
        <v>3174.4005819200001</v>
      </c>
      <c r="R74" s="36">
        <f>SUMIFS(СВЦЭМ!$D$39:$D$782,СВЦЭМ!$A$39:$A$782,$A74,СВЦЭМ!$B$39:$B$782,R$47)+'СЕТ СН'!$G$14+СВЦЭМ!$D$10+'СЕТ СН'!$G$5-'СЕТ СН'!$G$24</f>
        <v>3105.16260865</v>
      </c>
      <c r="S74" s="36">
        <f>SUMIFS(СВЦЭМ!$D$39:$D$782,СВЦЭМ!$A$39:$A$782,$A74,СВЦЭМ!$B$39:$B$782,S$47)+'СЕТ СН'!$G$14+СВЦЭМ!$D$10+'СЕТ СН'!$G$5-'СЕТ СН'!$G$24</f>
        <v>3125.3510590300002</v>
      </c>
      <c r="T74" s="36">
        <f>SUMIFS(СВЦЭМ!$D$39:$D$782,СВЦЭМ!$A$39:$A$782,$A74,СВЦЭМ!$B$39:$B$782,T$47)+'СЕТ СН'!$G$14+СВЦЭМ!$D$10+'СЕТ СН'!$G$5-'СЕТ СН'!$G$24</f>
        <v>3108.2149992700001</v>
      </c>
      <c r="U74" s="36">
        <f>SUMIFS(СВЦЭМ!$D$39:$D$782,СВЦЭМ!$A$39:$A$782,$A74,СВЦЭМ!$B$39:$B$782,U$47)+'СЕТ СН'!$G$14+СВЦЭМ!$D$10+'СЕТ СН'!$G$5-'СЕТ СН'!$G$24</f>
        <v>3128.5911286500004</v>
      </c>
      <c r="V74" s="36">
        <f>SUMIFS(СВЦЭМ!$D$39:$D$782,СВЦЭМ!$A$39:$A$782,$A74,СВЦЭМ!$B$39:$B$782,V$47)+'СЕТ СН'!$G$14+СВЦЭМ!$D$10+'СЕТ СН'!$G$5-'СЕТ СН'!$G$24</f>
        <v>3126.4358953700003</v>
      </c>
      <c r="W74" s="36">
        <f>SUMIFS(СВЦЭМ!$D$39:$D$782,СВЦЭМ!$A$39:$A$782,$A74,СВЦЭМ!$B$39:$B$782,W$47)+'СЕТ СН'!$G$14+СВЦЭМ!$D$10+'СЕТ СН'!$G$5-'СЕТ СН'!$G$24</f>
        <v>3122.5836937900003</v>
      </c>
      <c r="X74" s="36">
        <f>SUMIFS(СВЦЭМ!$D$39:$D$782,СВЦЭМ!$A$39:$A$782,$A74,СВЦЭМ!$B$39:$B$782,X$47)+'СЕТ СН'!$G$14+СВЦЭМ!$D$10+'СЕТ СН'!$G$5-'СЕТ СН'!$G$24</f>
        <v>3118.3060460000002</v>
      </c>
      <c r="Y74" s="36">
        <f>SUMIFS(СВЦЭМ!$D$39:$D$782,СВЦЭМ!$A$39:$A$782,$A74,СВЦЭМ!$B$39:$B$782,Y$47)+'СЕТ СН'!$G$14+СВЦЭМ!$D$10+'СЕТ СН'!$G$5-'СЕТ СН'!$G$24</f>
        <v>3166.6087443900001</v>
      </c>
    </row>
    <row r="75" spans="1:26" ht="15.75" x14ac:dyDescent="0.2">
      <c r="A75" s="35">
        <f t="shared" si="1"/>
        <v>44558</v>
      </c>
      <c r="B75" s="36">
        <f>SUMIFS(СВЦЭМ!$D$39:$D$782,СВЦЭМ!$A$39:$A$782,$A75,СВЦЭМ!$B$39:$B$782,B$47)+'СЕТ СН'!$G$14+СВЦЭМ!$D$10+'СЕТ СН'!$G$5-'СЕТ СН'!$G$24</f>
        <v>3139.1880888200003</v>
      </c>
      <c r="C75" s="36">
        <f>SUMIFS(СВЦЭМ!$D$39:$D$782,СВЦЭМ!$A$39:$A$782,$A75,СВЦЭМ!$B$39:$B$782,C$47)+'СЕТ СН'!$G$14+СВЦЭМ!$D$10+'СЕТ СН'!$G$5-'СЕТ СН'!$G$24</f>
        <v>3145.9879913599998</v>
      </c>
      <c r="D75" s="36">
        <f>SUMIFS(СВЦЭМ!$D$39:$D$782,СВЦЭМ!$A$39:$A$782,$A75,СВЦЭМ!$B$39:$B$782,D$47)+'СЕТ СН'!$G$14+СВЦЭМ!$D$10+'СЕТ СН'!$G$5-'СЕТ СН'!$G$24</f>
        <v>3172.3429031200003</v>
      </c>
      <c r="E75" s="36">
        <f>SUMIFS(СВЦЭМ!$D$39:$D$782,СВЦЭМ!$A$39:$A$782,$A75,СВЦЭМ!$B$39:$B$782,E$47)+'СЕТ СН'!$G$14+СВЦЭМ!$D$10+'СЕТ СН'!$G$5-'СЕТ СН'!$G$24</f>
        <v>3182.92505226</v>
      </c>
      <c r="F75" s="36">
        <f>SUMIFS(СВЦЭМ!$D$39:$D$782,СВЦЭМ!$A$39:$A$782,$A75,СВЦЭМ!$B$39:$B$782,F$47)+'СЕТ СН'!$G$14+СВЦЭМ!$D$10+'СЕТ СН'!$G$5-'СЕТ СН'!$G$24</f>
        <v>3155.40003789</v>
      </c>
      <c r="G75" s="36">
        <f>SUMIFS(СВЦЭМ!$D$39:$D$782,СВЦЭМ!$A$39:$A$782,$A75,СВЦЭМ!$B$39:$B$782,G$47)+'СЕТ СН'!$G$14+СВЦЭМ!$D$10+'СЕТ СН'!$G$5-'СЕТ СН'!$G$24</f>
        <v>3064.5407381100003</v>
      </c>
      <c r="H75" s="36">
        <f>SUMIFS(СВЦЭМ!$D$39:$D$782,СВЦЭМ!$A$39:$A$782,$A75,СВЦЭМ!$B$39:$B$782,H$47)+'СЕТ СН'!$G$14+СВЦЭМ!$D$10+'СЕТ СН'!$G$5-'СЕТ СН'!$G$24</f>
        <v>3081.6851397</v>
      </c>
      <c r="I75" s="36">
        <f>SUMIFS(СВЦЭМ!$D$39:$D$782,СВЦЭМ!$A$39:$A$782,$A75,СВЦЭМ!$B$39:$B$782,I$47)+'СЕТ СН'!$G$14+СВЦЭМ!$D$10+'СЕТ СН'!$G$5-'СЕТ СН'!$G$24</f>
        <v>3076.3210984500001</v>
      </c>
      <c r="J75" s="36">
        <f>SUMIFS(СВЦЭМ!$D$39:$D$782,СВЦЭМ!$A$39:$A$782,$A75,СВЦЭМ!$B$39:$B$782,J$47)+'СЕТ СН'!$G$14+СВЦЭМ!$D$10+'СЕТ СН'!$G$5-'СЕТ СН'!$G$24</f>
        <v>3093.8399890999999</v>
      </c>
      <c r="K75" s="36">
        <f>SUMIFS(СВЦЭМ!$D$39:$D$782,СВЦЭМ!$A$39:$A$782,$A75,СВЦЭМ!$B$39:$B$782,K$47)+'СЕТ СН'!$G$14+СВЦЭМ!$D$10+'СЕТ СН'!$G$5-'СЕТ СН'!$G$24</f>
        <v>3050.6160698399999</v>
      </c>
      <c r="L75" s="36">
        <f>SUMIFS(СВЦЭМ!$D$39:$D$782,СВЦЭМ!$A$39:$A$782,$A75,СВЦЭМ!$B$39:$B$782,L$47)+'СЕТ СН'!$G$14+СВЦЭМ!$D$10+'СЕТ СН'!$G$5-'СЕТ СН'!$G$24</f>
        <v>3055.7217353000001</v>
      </c>
      <c r="M75" s="36">
        <f>SUMIFS(СВЦЭМ!$D$39:$D$782,СВЦЭМ!$A$39:$A$782,$A75,СВЦЭМ!$B$39:$B$782,M$47)+'СЕТ СН'!$G$14+СВЦЭМ!$D$10+'СЕТ СН'!$G$5-'СЕТ СН'!$G$24</f>
        <v>3068.1350814400002</v>
      </c>
      <c r="N75" s="36">
        <f>SUMIFS(СВЦЭМ!$D$39:$D$782,СВЦЭМ!$A$39:$A$782,$A75,СВЦЭМ!$B$39:$B$782,N$47)+'СЕТ СН'!$G$14+СВЦЭМ!$D$10+'СЕТ СН'!$G$5-'СЕТ СН'!$G$24</f>
        <v>3068.5710968100002</v>
      </c>
      <c r="O75" s="36">
        <f>SUMIFS(СВЦЭМ!$D$39:$D$782,СВЦЭМ!$A$39:$A$782,$A75,СВЦЭМ!$B$39:$B$782,O$47)+'СЕТ СН'!$G$14+СВЦЭМ!$D$10+'СЕТ СН'!$G$5-'СЕТ СН'!$G$24</f>
        <v>3118.8463652300002</v>
      </c>
      <c r="P75" s="36">
        <f>SUMIFS(СВЦЭМ!$D$39:$D$782,СВЦЭМ!$A$39:$A$782,$A75,СВЦЭМ!$B$39:$B$782,P$47)+'СЕТ СН'!$G$14+СВЦЭМ!$D$10+'СЕТ СН'!$G$5-'СЕТ СН'!$G$24</f>
        <v>3116.8875255700004</v>
      </c>
      <c r="Q75" s="36">
        <f>SUMIFS(СВЦЭМ!$D$39:$D$782,СВЦЭМ!$A$39:$A$782,$A75,СВЦЭМ!$B$39:$B$782,Q$47)+'СЕТ СН'!$G$14+СВЦЭМ!$D$10+'СЕТ СН'!$G$5-'СЕТ СН'!$G$24</f>
        <v>3109.5552228000001</v>
      </c>
      <c r="R75" s="36">
        <f>SUMIFS(СВЦЭМ!$D$39:$D$782,СВЦЭМ!$A$39:$A$782,$A75,СВЦЭМ!$B$39:$B$782,R$47)+'СЕТ СН'!$G$14+СВЦЭМ!$D$10+'СЕТ СН'!$G$5-'СЕТ СН'!$G$24</f>
        <v>3110.89830321</v>
      </c>
      <c r="S75" s="36">
        <f>SUMIFS(СВЦЭМ!$D$39:$D$782,СВЦЭМ!$A$39:$A$782,$A75,СВЦЭМ!$B$39:$B$782,S$47)+'СЕТ СН'!$G$14+СВЦЭМ!$D$10+'СЕТ СН'!$G$5-'СЕТ СН'!$G$24</f>
        <v>3111.3341375099999</v>
      </c>
      <c r="T75" s="36">
        <f>SUMIFS(СВЦЭМ!$D$39:$D$782,СВЦЭМ!$A$39:$A$782,$A75,СВЦЭМ!$B$39:$B$782,T$47)+'СЕТ СН'!$G$14+СВЦЭМ!$D$10+'СЕТ СН'!$G$5-'СЕТ СН'!$G$24</f>
        <v>3102.7773688300003</v>
      </c>
      <c r="U75" s="36">
        <f>SUMIFS(СВЦЭМ!$D$39:$D$782,СВЦЭМ!$A$39:$A$782,$A75,СВЦЭМ!$B$39:$B$782,U$47)+'СЕТ СН'!$G$14+СВЦЭМ!$D$10+'СЕТ СН'!$G$5-'СЕТ СН'!$G$24</f>
        <v>3120.3202576200001</v>
      </c>
      <c r="V75" s="36">
        <f>SUMIFS(СВЦЭМ!$D$39:$D$782,СВЦЭМ!$A$39:$A$782,$A75,СВЦЭМ!$B$39:$B$782,V$47)+'СЕТ СН'!$G$14+СВЦЭМ!$D$10+'СЕТ СН'!$G$5-'СЕТ СН'!$G$24</f>
        <v>3109.27114785</v>
      </c>
      <c r="W75" s="36">
        <f>SUMIFS(СВЦЭМ!$D$39:$D$782,СВЦЭМ!$A$39:$A$782,$A75,СВЦЭМ!$B$39:$B$782,W$47)+'СЕТ СН'!$G$14+СВЦЭМ!$D$10+'СЕТ СН'!$G$5-'СЕТ СН'!$G$24</f>
        <v>3112.4574595399999</v>
      </c>
      <c r="X75" s="36">
        <f>SUMIFS(СВЦЭМ!$D$39:$D$782,СВЦЭМ!$A$39:$A$782,$A75,СВЦЭМ!$B$39:$B$782,X$47)+'СЕТ СН'!$G$14+СВЦЭМ!$D$10+'СЕТ СН'!$G$5-'СЕТ СН'!$G$24</f>
        <v>3149.1257285400002</v>
      </c>
      <c r="Y75" s="36">
        <f>SUMIFS(СВЦЭМ!$D$39:$D$782,СВЦЭМ!$A$39:$A$782,$A75,СВЦЭМ!$B$39:$B$782,Y$47)+'СЕТ СН'!$G$14+СВЦЭМ!$D$10+'СЕТ СН'!$G$5-'СЕТ СН'!$G$24</f>
        <v>3153.8061221300004</v>
      </c>
    </row>
    <row r="76" spans="1:26" ht="15.75" x14ac:dyDescent="0.2">
      <c r="A76" s="35">
        <f t="shared" si="1"/>
        <v>44559</v>
      </c>
      <c r="B76" s="36">
        <f>SUMIFS(СВЦЭМ!$D$39:$D$782,СВЦЭМ!$A$39:$A$782,$A76,СВЦЭМ!$B$39:$B$782,B$47)+'СЕТ СН'!$G$14+СВЦЭМ!$D$10+'СЕТ СН'!$G$5-'СЕТ СН'!$G$24</f>
        <v>3157.0588435300001</v>
      </c>
      <c r="C76" s="36">
        <f>SUMIFS(СВЦЭМ!$D$39:$D$782,СВЦЭМ!$A$39:$A$782,$A76,СВЦЭМ!$B$39:$B$782,C$47)+'СЕТ СН'!$G$14+СВЦЭМ!$D$10+'СЕТ СН'!$G$5-'СЕТ СН'!$G$24</f>
        <v>3156.6244204700001</v>
      </c>
      <c r="D76" s="36">
        <f>SUMIFS(СВЦЭМ!$D$39:$D$782,СВЦЭМ!$A$39:$A$782,$A76,СВЦЭМ!$B$39:$B$782,D$47)+'СЕТ СН'!$G$14+СВЦЭМ!$D$10+'СЕТ СН'!$G$5-'СЕТ СН'!$G$24</f>
        <v>3170.0615145000002</v>
      </c>
      <c r="E76" s="36">
        <f>SUMIFS(СВЦЭМ!$D$39:$D$782,СВЦЭМ!$A$39:$A$782,$A76,СВЦЭМ!$B$39:$B$782,E$47)+'СЕТ СН'!$G$14+СВЦЭМ!$D$10+'СЕТ СН'!$G$5-'СЕТ СН'!$G$24</f>
        <v>3181.0067767800001</v>
      </c>
      <c r="F76" s="36">
        <f>SUMIFS(СВЦЭМ!$D$39:$D$782,СВЦЭМ!$A$39:$A$782,$A76,СВЦЭМ!$B$39:$B$782,F$47)+'СЕТ СН'!$G$14+СВЦЭМ!$D$10+'СЕТ СН'!$G$5-'СЕТ СН'!$G$24</f>
        <v>3153.6341675200001</v>
      </c>
      <c r="G76" s="36">
        <f>SUMIFS(СВЦЭМ!$D$39:$D$782,СВЦЭМ!$A$39:$A$782,$A76,СВЦЭМ!$B$39:$B$782,G$47)+'СЕТ СН'!$G$14+СВЦЭМ!$D$10+'СЕТ СН'!$G$5-'СЕТ СН'!$G$24</f>
        <v>3078.19996137</v>
      </c>
      <c r="H76" s="36">
        <f>SUMIFS(СВЦЭМ!$D$39:$D$782,СВЦЭМ!$A$39:$A$782,$A76,СВЦЭМ!$B$39:$B$782,H$47)+'СЕТ СН'!$G$14+СВЦЭМ!$D$10+'СЕТ СН'!$G$5-'СЕТ СН'!$G$24</f>
        <v>3088.52752246</v>
      </c>
      <c r="I76" s="36">
        <f>SUMIFS(СВЦЭМ!$D$39:$D$782,СВЦЭМ!$A$39:$A$782,$A76,СВЦЭМ!$B$39:$B$782,I$47)+'СЕТ СН'!$G$14+СВЦЭМ!$D$10+'СЕТ СН'!$G$5-'СЕТ СН'!$G$24</f>
        <v>3086.3552909800001</v>
      </c>
      <c r="J76" s="36">
        <f>SUMIFS(СВЦЭМ!$D$39:$D$782,СВЦЭМ!$A$39:$A$782,$A76,СВЦЭМ!$B$39:$B$782,J$47)+'СЕТ СН'!$G$14+СВЦЭМ!$D$10+'СЕТ СН'!$G$5-'СЕТ СН'!$G$24</f>
        <v>3089.2932399800002</v>
      </c>
      <c r="K76" s="36">
        <f>SUMIFS(СВЦЭМ!$D$39:$D$782,СВЦЭМ!$A$39:$A$782,$A76,СВЦЭМ!$B$39:$B$782,K$47)+'СЕТ СН'!$G$14+СВЦЭМ!$D$10+'СЕТ СН'!$G$5-'СЕТ СН'!$G$24</f>
        <v>3100.6042710900001</v>
      </c>
      <c r="L76" s="36">
        <f>SUMIFS(СВЦЭМ!$D$39:$D$782,СВЦЭМ!$A$39:$A$782,$A76,СВЦЭМ!$B$39:$B$782,L$47)+'СЕТ СН'!$G$14+СВЦЭМ!$D$10+'СЕТ СН'!$G$5-'СЕТ СН'!$G$24</f>
        <v>3107.0347376500004</v>
      </c>
      <c r="M76" s="36">
        <f>SUMIFS(СВЦЭМ!$D$39:$D$782,СВЦЭМ!$A$39:$A$782,$A76,СВЦЭМ!$B$39:$B$782,M$47)+'СЕТ СН'!$G$14+СВЦЭМ!$D$10+'СЕТ СН'!$G$5-'СЕТ СН'!$G$24</f>
        <v>3109.2041561100004</v>
      </c>
      <c r="N76" s="36">
        <f>SUMIFS(СВЦЭМ!$D$39:$D$782,СВЦЭМ!$A$39:$A$782,$A76,СВЦЭМ!$B$39:$B$782,N$47)+'СЕТ СН'!$G$14+СВЦЭМ!$D$10+'СЕТ СН'!$G$5-'СЕТ СН'!$G$24</f>
        <v>3105.00055178</v>
      </c>
      <c r="O76" s="36">
        <f>SUMIFS(СВЦЭМ!$D$39:$D$782,СВЦЭМ!$A$39:$A$782,$A76,СВЦЭМ!$B$39:$B$782,O$47)+'СЕТ СН'!$G$14+СВЦЭМ!$D$10+'СЕТ СН'!$G$5-'СЕТ СН'!$G$24</f>
        <v>3097.6859303900001</v>
      </c>
      <c r="P76" s="36">
        <f>SUMIFS(СВЦЭМ!$D$39:$D$782,СВЦЭМ!$A$39:$A$782,$A76,СВЦЭМ!$B$39:$B$782,P$47)+'СЕТ СН'!$G$14+СВЦЭМ!$D$10+'СЕТ СН'!$G$5-'СЕТ СН'!$G$24</f>
        <v>3090.12813542</v>
      </c>
      <c r="Q76" s="36">
        <f>SUMIFS(СВЦЭМ!$D$39:$D$782,СВЦЭМ!$A$39:$A$782,$A76,СВЦЭМ!$B$39:$B$782,Q$47)+'СЕТ СН'!$G$14+СВЦЭМ!$D$10+'СЕТ СН'!$G$5-'СЕТ СН'!$G$24</f>
        <v>3090.23704103</v>
      </c>
      <c r="R76" s="36">
        <f>SUMIFS(СВЦЭМ!$D$39:$D$782,СВЦЭМ!$A$39:$A$782,$A76,СВЦЭМ!$B$39:$B$782,R$47)+'СЕТ СН'!$G$14+СВЦЭМ!$D$10+'СЕТ СН'!$G$5-'СЕТ СН'!$G$24</f>
        <v>3091.0944678599999</v>
      </c>
      <c r="S76" s="36">
        <f>SUMIFS(СВЦЭМ!$D$39:$D$782,СВЦЭМ!$A$39:$A$782,$A76,СВЦЭМ!$B$39:$B$782,S$47)+'СЕТ СН'!$G$14+СВЦЭМ!$D$10+'СЕТ СН'!$G$5-'СЕТ СН'!$G$24</f>
        <v>3104.0615152099999</v>
      </c>
      <c r="T76" s="36">
        <f>SUMIFS(СВЦЭМ!$D$39:$D$782,СВЦЭМ!$A$39:$A$782,$A76,СВЦЭМ!$B$39:$B$782,T$47)+'СЕТ СН'!$G$14+СВЦЭМ!$D$10+'СЕТ СН'!$G$5-'СЕТ СН'!$G$24</f>
        <v>3103.2786064800002</v>
      </c>
      <c r="U76" s="36">
        <f>SUMIFS(СВЦЭМ!$D$39:$D$782,СВЦЭМ!$A$39:$A$782,$A76,СВЦЭМ!$B$39:$B$782,U$47)+'СЕТ СН'!$G$14+СВЦЭМ!$D$10+'СЕТ СН'!$G$5-'СЕТ СН'!$G$24</f>
        <v>3104.0801647300004</v>
      </c>
      <c r="V76" s="36">
        <f>SUMIFS(СВЦЭМ!$D$39:$D$782,СВЦЭМ!$A$39:$A$782,$A76,СВЦЭМ!$B$39:$B$782,V$47)+'СЕТ СН'!$G$14+СВЦЭМ!$D$10+'СЕТ СН'!$G$5-'СЕТ СН'!$G$24</f>
        <v>3089.7103534300004</v>
      </c>
      <c r="W76" s="36">
        <f>SUMIFS(СВЦЭМ!$D$39:$D$782,СВЦЭМ!$A$39:$A$782,$A76,СВЦЭМ!$B$39:$B$782,W$47)+'СЕТ СН'!$G$14+СВЦЭМ!$D$10+'СЕТ СН'!$G$5-'СЕТ СН'!$G$24</f>
        <v>3087.8640149100002</v>
      </c>
      <c r="X76" s="36">
        <f>SUMIFS(СВЦЭМ!$D$39:$D$782,СВЦЭМ!$A$39:$A$782,$A76,СВЦЭМ!$B$39:$B$782,X$47)+'СЕТ СН'!$G$14+СВЦЭМ!$D$10+'СЕТ СН'!$G$5-'СЕТ СН'!$G$24</f>
        <v>3137.90740297</v>
      </c>
      <c r="Y76" s="36">
        <f>SUMIFS(СВЦЭМ!$D$39:$D$782,СВЦЭМ!$A$39:$A$782,$A76,СВЦЭМ!$B$39:$B$782,Y$47)+'СЕТ СН'!$G$14+СВЦЭМ!$D$10+'СЕТ СН'!$G$5-'СЕТ СН'!$G$24</f>
        <v>3145.0979945099998</v>
      </c>
    </row>
    <row r="77" spans="1:26" ht="15.75" x14ac:dyDescent="0.2">
      <c r="A77" s="35">
        <f t="shared" si="1"/>
        <v>44560</v>
      </c>
      <c r="B77" s="36">
        <f>SUMIFS(СВЦЭМ!$D$39:$D$782,СВЦЭМ!$A$39:$A$782,$A77,СВЦЭМ!$B$39:$B$782,B$47)+'СЕТ СН'!$G$14+СВЦЭМ!$D$10+'СЕТ СН'!$G$5-'СЕТ СН'!$G$24</f>
        <v>3166.1855027299998</v>
      </c>
      <c r="C77" s="36">
        <f>SUMIFS(СВЦЭМ!$D$39:$D$782,СВЦЭМ!$A$39:$A$782,$A77,СВЦЭМ!$B$39:$B$782,C$47)+'СЕТ СН'!$G$14+СВЦЭМ!$D$10+'СЕТ СН'!$G$5-'СЕТ СН'!$G$24</f>
        <v>3169.0820980899998</v>
      </c>
      <c r="D77" s="36">
        <f>SUMIFS(СВЦЭМ!$D$39:$D$782,СВЦЭМ!$A$39:$A$782,$A77,СВЦЭМ!$B$39:$B$782,D$47)+'СЕТ СН'!$G$14+СВЦЭМ!$D$10+'СЕТ СН'!$G$5-'СЕТ СН'!$G$24</f>
        <v>3195.01910013</v>
      </c>
      <c r="E77" s="36">
        <f>SUMIFS(СВЦЭМ!$D$39:$D$782,СВЦЭМ!$A$39:$A$782,$A77,СВЦЭМ!$B$39:$B$782,E$47)+'СЕТ СН'!$G$14+СВЦЭМ!$D$10+'СЕТ СН'!$G$5-'СЕТ СН'!$G$24</f>
        <v>3209.7414713300004</v>
      </c>
      <c r="F77" s="36">
        <f>SUMIFS(СВЦЭМ!$D$39:$D$782,СВЦЭМ!$A$39:$A$782,$A77,СВЦЭМ!$B$39:$B$782,F$47)+'СЕТ СН'!$G$14+СВЦЭМ!$D$10+'СЕТ СН'!$G$5-'СЕТ СН'!$G$24</f>
        <v>3181.33295086</v>
      </c>
      <c r="G77" s="36">
        <f>SUMIFS(СВЦЭМ!$D$39:$D$782,СВЦЭМ!$A$39:$A$782,$A77,СВЦЭМ!$B$39:$B$782,G$47)+'СЕТ СН'!$G$14+СВЦЭМ!$D$10+'СЕТ СН'!$G$5-'СЕТ СН'!$G$24</f>
        <v>3105.4030598400004</v>
      </c>
      <c r="H77" s="36">
        <f>SUMIFS(СВЦЭМ!$D$39:$D$782,СВЦЭМ!$A$39:$A$782,$A77,СВЦЭМ!$B$39:$B$782,H$47)+'СЕТ СН'!$G$14+СВЦЭМ!$D$10+'СЕТ СН'!$G$5-'СЕТ СН'!$G$24</f>
        <v>3098.6068959000004</v>
      </c>
      <c r="I77" s="36">
        <f>SUMIFS(СВЦЭМ!$D$39:$D$782,СВЦЭМ!$A$39:$A$782,$A77,СВЦЭМ!$B$39:$B$782,I$47)+'СЕТ СН'!$G$14+СВЦЭМ!$D$10+'СЕТ СН'!$G$5-'СЕТ СН'!$G$24</f>
        <v>3119.9433568000004</v>
      </c>
      <c r="J77" s="36">
        <f>SUMIFS(СВЦЭМ!$D$39:$D$782,СВЦЭМ!$A$39:$A$782,$A77,СВЦЭМ!$B$39:$B$782,J$47)+'СЕТ СН'!$G$14+СВЦЭМ!$D$10+'СЕТ СН'!$G$5-'СЕТ СН'!$G$24</f>
        <v>3120.0590273400003</v>
      </c>
      <c r="K77" s="36">
        <f>SUMIFS(СВЦЭМ!$D$39:$D$782,СВЦЭМ!$A$39:$A$782,$A77,СВЦЭМ!$B$39:$B$782,K$47)+'СЕТ СН'!$G$14+СВЦЭМ!$D$10+'СЕТ СН'!$G$5-'СЕТ СН'!$G$24</f>
        <v>3131.3389012900002</v>
      </c>
      <c r="L77" s="36">
        <f>SUMIFS(СВЦЭМ!$D$39:$D$782,СВЦЭМ!$A$39:$A$782,$A77,СВЦЭМ!$B$39:$B$782,L$47)+'СЕТ СН'!$G$14+СВЦЭМ!$D$10+'СЕТ СН'!$G$5-'СЕТ СН'!$G$24</f>
        <v>3131.8974840000001</v>
      </c>
      <c r="M77" s="36">
        <f>SUMIFS(СВЦЭМ!$D$39:$D$782,СВЦЭМ!$A$39:$A$782,$A77,СВЦЭМ!$B$39:$B$782,M$47)+'СЕТ СН'!$G$14+СВЦЭМ!$D$10+'СЕТ СН'!$G$5-'СЕТ СН'!$G$24</f>
        <v>3122.9143371600003</v>
      </c>
      <c r="N77" s="36">
        <f>SUMIFS(СВЦЭМ!$D$39:$D$782,СВЦЭМ!$A$39:$A$782,$A77,СВЦЭМ!$B$39:$B$782,N$47)+'СЕТ СН'!$G$14+СВЦЭМ!$D$10+'СЕТ СН'!$G$5-'СЕТ СН'!$G$24</f>
        <v>3131.86403763</v>
      </c>
      <c r="O77" s="36">
        <f>SUMIFS(СВЦЭМ!$D$39:$D$782,СВЦЭМ!$A$39:$A$782,$A77,СВЦЭМ!$B$39:$B$782,O$47)+'СЕТ СН'!$G$14+СВЦЭМ!$D$10+'СЕТ СН'!$G$5-'СЕТ СН'!$G$24</f>
        <v>3128.4544136599998</v>
      </c>
      <c r="P77" s="36">
        <f>SUMIFS(СВЦЭМ!$D$39:$D$782,СВЦЭМ!$A$39:$A$782,$A77,СВЦЭМ!$B$39:$B$782,P$47)+'СЕТ СН'!$G$14+СВЦЭМ!$D$10+'СЕТ СН'!$G$5-'СЕТ СН'!$G$24</f>
        <v>3120.8824589200003</v>
      </c>
      <c r="Q77" s="36">
        <f>SUMIFS(СВЦЭМ!$D$39:$D$782,СВЦЭМ!$A$39:$A$782,$A77,СВЦЭМ!$B$39:$B$782,Q$47)+'СЕТ СН'!$G$14+СВЦЭМ!$D$10+'СЕТ СН'!$G$5-'СЕТ СН'!$G$24</f>
        <v>3113.7612556600002</v>
      </c>
      <c r="R77" s="36">
        <f>SUMIFS(СВЦЭМ!$D$39:$D$782,СВЦЭМ!$A$39:$A$782,$A77,СВЦЭМ!$B$39:$B$782,R$47)+'СЕТ СН'!$G$14+СВЦЭМ!$D$10+'СЕТ СН'!$G$5-'СЕТ СН'!$G$24</f>
        <v>3108.6440690899999</v>
      </c>
      <c r="S77" s="36">
        <f>SUMIFS(СВЦЭМ!$D$39:$D$782,СВЦЭМ!$A$39:$A$782,$A77,СВЦЭМ!$B$39:$B$782,S$47)+'СЕТ СН'!$G$14+СВЦЭМ!$D$10+'СЕТ СН'!$G$5-'СЕТ СН'!$G$24</f>
        <v>3100.3069397700001</v>
      </c>
      <c r="T77" s="36">
        <f>SUMIFS(СВЦЭМ!$D$39:$D$782,СВЦЭМ!$A$39:$A$782,$A77,СВЦЭМ!$B$39:$B$782,T$47)+'СЕТ СН'!$G$14+СВЦЭМ!$D$10+'СЕТ СН'!$G$5-'СЕТ СН'!$G$24</f>
        <v>3117.55479672</v>
      </c>
      <c r="U77" s="36">
        <f>SUMIFS(СВЦЭМ!$D$39:$D$782,СВЦЭМ!$A$39:$A$782,$A77,СВЦЭМ!$B$39:$B$782,U$47)+'СЕТ СН'!$G$14+СВЦЭМ!$D$10+'СЕТ СН'!$G$5-'СЕТ СН'!$G$24</f>
        <v>3112.5649457200002</v>
      </c>
      <c r="V77" s="36">
        <f>SUMIFS(СВЦЭМ!$D$39:$D$782,СВЦЭМ!$A$39:$A$782,$A77,СВЦЭМ!$B$39:$B$782,V$47)+'СЕТ СН'!$G$14+СВЦЭМ!$D$10+'СЕТ СН'!$G$5-'СЕТ СН'!$G$24</f>
        <v>3098.7364535500001</v>
      </c>
      <c r="W77" s="36">
        <f>SUMIFS(СВЦЭМ!$D$39:$D$782,СВЦЭМ!$A$39:$A$782,$A77,СВЦЭМ!$B$39:$B$782,W$47)+'СЕТ СН'!$G$14+СВЦЭМ!$D$10+'СЕТ СН'!$G$5-'СЕТ СН'!$G$24</f>
        <v>3099.3574920999999</v>
      </c>
      <c r="X77" s="36">
        <f>SUMIFS(СВЦЭМ!$D$39:$D$782,СВЦЭМ!$A$39:$A$782,$A77,СВЦЭМ!$B$39:$B$782,X$47)+'СЕТ СН'!$G$14+СВЦЭМ!$D$10+'СЕТ СН'!$G$5-'СЕТ СН'!$G$24</f>
        <v>3154.0111486200003</v>
      </c>
      <c r="Y77" s="36">
        <f>SUMIFS(СВЦЭМ!$D$39:$D$782,СВЦЭМ!$A$39:$A$782,$A77,СВЦЭМ!$B$39:$B$782,Y$47)+'СЕТ СН'!$G$14+СВЦЭМ!$D$10+'СЕТ СН'!$G$5-'СЕТ СН'!$G$24</f>
        <v>3166.9758732400001</v>
      </c>
    </row>
    <row r="78" spans="1:26" ht="15.75" x14ac:dyDescent="0.2">
      <c r="A78" s="35">
        <f t="shared" si="1"/>
        <v>44561</v>
      </c>
      <c r="B78" s="36">
        <f>SUMIFS(СВЦЭМ!$D$39:$D$782,СВЦЭМ!$A$39:$A$782,$A78,СВЦЭМ!$B$39:$B$782,B$47)+'СЕТ СН'!$G$14+СВЦЭМ!$D$10+'СЕТ СН'!$G$5-'СЕТ СН'!$G$24</f>
        <v>3202.0165300200001</v>
      </c>
      <c r="C78" s="36">
        <f>SUMIFS(СВЦЭМ!$D$39:$D$782,СВЦЭМ!$A$39:$A$782,$A78,СВЦЭМ!$B$39:$B$782,C$47)+'СЕТ СН'!$G$14+СВЦЭМ!$D$10+'СЕТ СН'!$G$5-'СЕТ СН'!$G$24</f>
        <v>3188.59300656</v>
      </c>
      <c r="D78" s="36">
        <f>SUMIFS(СВЦЭМ!$D$39:$D$782,СВЦЭМ!$A$39:$A$782,$A78,СВЦЭМ!$B$39:$B$782,D$47)+'СЕТ СН'!$G$14+СВЦЭМ!$D$10+'СЕТ СН'!$G$5-'СЕТ СН'!$G$24</f>
        <v>3125.5503975800002</v>
      </c>
      <c r="E78" s="36">
        <f>SUMIFS(СВЦЭМ!$D$39:$D$782,СВЦЭМ!$A$39:$A$782,$A78,СВЦЭМ!$B$39:$B$782,E$47)+'СЕТ СН'!$G$14+СВЦЭМ!$D$10+'СЕТ СН'!$G$5-'СЕТ СН'!$G$24</f>
        <v>3194.8896965100002</v>
      </c>
      <c r="F78" s="36">
        <f>SUMIFS(СВЦЭМ!$D$39:$D$782,СВЦЭМ!$A$39:$A$782,$A78,СВЦЭМ!$B$39:$B$782,F$47)+'СЕТ СН'!$G$14+СВЦЭМ!$D$10+'СЕТ СН'!$G$5-'СЕТ СН'!$G$24</f>
        <v>3193.55236178</v>
      </c>
      <c r="G78" s="36">
        <f>SUMIFS(СВЦЭМ!$D$39:$D$782,СВЦЭМ!$A$39:$A$782,$A78,СВЦЭМ!$B$39:$B$782,G$47)+'СЕТ СН'!$G$14+СВЦЭМ!$D$10+'СЕТ СН'!$G$5-'СЕТ СН'!$G$24</f>
        <v>3100.6866631900002</v>
      </c>
      <c r="H78" s="36">
        <f>SUMIFS(СВЦЭМ!$D$39:$D$782,СВЦЭМ!$A$39:$A$782,$A78,СВЦЭМ!$B$39:$B$782,H$47)+'СЕТ СН'!$G$14+СВЦЭМ!$D$10+'СЕТ СН'!$G$5-'СЕТ СН'!$G$24</f>
        <v>3112.9603652300002</v>
      </c>
      <c r="I78" s="36">
        <f>SUMIFS(СВЦЭМ!$D$39:$D$782,СВЦЭМ!$A$39:$A$782,$A78,СВЦЭМ!$B$39:$B$782,I$47)+'СЕТ СН'!$G$14+СВЦЭМ!$D$10+'СЕТ СН'!$G$5-'СЕТ СН'!$G$24</f>
        <v>3121.0198970000001</v>
      </c>
      <c r="J78" s="36">
        <f>SUMIFS(СВЦЭМ!$D$39:$D$782,СВЦЭМ!$A$39:$A$782,$A78,СВЦЭМ!$B$39:$B$782,J$47)+'СЕТ СН'!$G$14+СВЦЭМ!$D$10+'СЕТ СН'!$G$5-'СЕТ СН'!$G$24</f>
        <v>3155.30069297</v>
      </c>
      <c r="K78" s="36">
        <f>SUMIFS(СВЦЭМ!$D$39:$D$782,СВЦЭМ!$A$39:$A$782,$A78,СВЦЭМ!$B$39:$B$782,K$47)+'СЕТ СН'!$G$14+СВЦЭМ!$D$10+'СЕТ СН'!$G$5-'СЕТ СН'!$G$24</f>
        <v>3126.9654283600003</v>
      </c>
      <c r="L78" s="36">
        <f>SUMIFS(СВЦЭМ!$D$39:$D$782,СВЦЭМ!$A$39:$A$782,$A78,СВЦЭМ!$B$39:$B$782,L$47)+'СЕТ СН'!$G$14+СВЦЭМ!$D$10+'СЕТ СН'!$G$5-'СЕТ СН'!$G$24</f>
        <v>3147.6129752100001</v>
      </c>
      <c r="M78" s="36">
        <f>SUMIFS(СВЦЭМ!$D$39:$D$782,СВЦЭМ!$A$39:$A$782,$A78,СВЦЭМ!$B$39:$B$782,M$47)+'СЕТ СН'!$G$14+СВЦЭМ!$D$10+'СЕТ СН'!$G$5-'СЕТ СН'!$G$24</f>
        <v>3145.5550007900001</v>
      </c>
      <c r="N78" s="36">
        <f>SUMIFS(СВЦЭМ!$D$39:$D$782,СВЦЭМ!$A$39:$A$782,$A78,СВЦЭМ!$B$39:$B$782,N$47)+'СЕТ СН'!$G$14+СВЦЭМ!$D$10+'СЕТ СН'!$G$5-'СЕТ СН'!$G$24</f>
        <v>3137.4934210600004</v>
      </c>
      <c r="O78" s="36">
        <f>SUMIFS(СВЦЭМ!$D$39:$D$782,СВЦЭМ!$A$39:$A$782,$A78,СВЦЭМ!$B$39:$B$782,O$47)+'СЕТ СН'!$G$14+СВЦЭМ!$D$10+'СЕТ СН'!$G$5-'СЕТ СН'!$G$24</f>
        <v>3123.1894092700004</v>
      </c>
      <c r="P78" s="36">
        <f>SUMIFS(СВЦЭМ!$D$39:$D$782,СВЦЭМ!$A$39:$A$782,$A78,СВЦЭМ!$B$39:$B$782,P$47)+'СЕТ СН'!$G$14+СВЦЭМ!$D$10+'СЕТ СН'!$G$5-'СЕТ СН'!$G$24</f>
        <v>3123.4340089100001</v>
      </c>
      <c r="Q78" s="36">
        <f>SUMIFS(СВЦЭМ!$D$39:$D$782,СВЦЭМ!$A$39:$A$782,$A78,СВЦЭМ!$B$39:$B$782,Q$47)+'СЕТ СН'!$G$14+СВЦЭМ!$D$10+'СЕТ СН'!$G$5-'СЕТ СН'!$G$24</f>
        <v>3121.3923774900004</v>
      </c>
      <c r="R78" s="36">
        <f>SUMIFS(СВЦЭМ!$D$39:$D$782,СВЦЭМ!$A$39:$A$782,$A78,СВЦЭМ!$B$39:$B$782,R$47)+'СЕТ СН'!$G$14+СВЦЭМ!$D$10+'СЕТ СН'!$G$5-'СЕТ СН'!$G$24</f>
        <v>3113.5601389100002</v>
      </c>
      <c r="S78" s="36">
        <f>SUMIFS(СВЦЭМ!$D$39:$D$782,СВЦЭМ!$A$39:$A$782,$A78,СВЦЭМ!$B$39:$B$782,S$47)+'СЕТ СН'!$G$14+СВЦЭМ!$D$10+'СЕТ СН'!$G$5-'СЕТ СН'!$G$24</f>
        <v>3132.51297071</v>
      </c>
      <c r="T78" s="36">
        <f>SUMIFS(СВЦЭМ!$D$39:$D$782,СВЦЭМ!$A$39:$A$782,$A78,СВЦЭМ!$B$39:$B$782,T$47)+'СЕТ СН'!$G$14+СВЦЭМ!$D$10+'СЕТ СН'!$G$5-'СЕТ СН'!$G$24</f>
        <v>3149.24109808</v>
      </c>
      <c r="U78" s="36">
        <f>SUMIFS(СВЦЭМ!$D$39:$D$782,СВЦЭМ!$A$39:$A$782,$A78,СВЦЭМ!$B$39:$B$782,U$47)+'СЕТ СН'!$G$14+СВЦЭМ!$D$10+'СЕТ СН'!$G$5-'СЕТ СН'!$G$24</f>
        <v>3160.9940960200001</v>
      </c>
      <c r="V78" s="36">
        <f>SUMIFS(СВЦЭМ!$D$39:$D$782,СВЦЭМ!$A$39:$A$782,$A78,СВЦЭМ!$B$39:$B$782,V$47)+'СЕТ СН'!$G$14+СВЦЭМ!$D$10+'СЕТ СН'!$G$5-'СЕТ СН'!$G$24</f>
        <v>3135.6360925700001</v>
      </c>
      <c r="W78" s="36">
        <f>SUMIFS(СВЦЭМ!$D$39:$D$782,СВЦЭМ!$A$39:$A$782,$A78,СВЦЭМ!$B$39:$B$782,W$47)+'СЕТ СН'!$G$14+СВЦЭМ!$D$10+'СЕТ СН'!$G$5-'СЕТ СН'!$G$24</f>
        <v>3134.57279586</v>
      </c>
      <c r="X78" s="36">
        <f>SUMIFS(СВЦЭМ!$D$39:$D$782,СВЦЭМ!$A$39:$A$782,$A78,СВЦЭМ!$B$39:$B$782,X$47)+'СЕТ СН'!$G$14+СВЦЭМ!$D$10+'СЕТ СН'!$G$5-'СЕТ СН'!$G$24</f>
        <v>3152.7397389799999</v>
      </c>
      <c r="Y78" s="36">
        <f>SUMIFS(СВЦЭМ!$D$39:$D$782,СВЦЭМ!$A$39:$A$782,$A78,СВЦЭМ!$B$39:$B$782,Y$47)+'СЕТ СН'!$G$14+СВЦЭМ!$D$10+'СЕТ СН'!$G$5-'СЕТ СН'!$G$24</f>
        <v>3165.1505297100002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СН'!$H$14+СВЦЭМ!$D$10+'СЕТ СН'!$H$5-'СЕТ СН'!$H$24</f>
        <v>3208.4944166400001</v>
      </c>
      <c r="C84" s="36">
        <f>SUMIFS(СВЦЭМ!$D$39:$D$782,СВЦЭМ!$A$39:$A$782,$A84,СВЦЭМ!$B$39:$B$782,C$83)+'СЕТ СН'!$H$14+СВЦЭМ!$D$10+'СЕТ СН'!$H$5-'СЕТ СН'!$H$24</f>
        <v>3222.27005044</v>
      </c>
      <c r="D84" s="36">
        <f>SUMIFS(СВЦЭМ!$D$39:$D$782,СВЦЭМ!$A$39:$A$782,$A84,СВЦЭМ!$B$39:$B$782,D$83)+'СЕТ СН'!$H$14+СВЦЭМ!$D$10+'СЕТ СН'!$H$5-'СЕТ СН'!$H$24</f>
        <v>3256.7339171800004</v>
      </c>
      <c r="E84" s="36">
        <f>SUMIFS(СВЦЭМ!$D$39:$D$782,СВЦЭМ!$A$39:$A$782,$A84,СВЦЭМ!$B$39:$B$782,E$83)+'СЕТ СН'!$H$14+СВЦЭМ!$D$10+'СЕТ СН'!$H$5-'СЕТ СН'!$H$24</f>
        <v>3262.6466132599999</v>
      </c>
      <c r="F84" s="36">
        <f>SUMIFS(СВЦЭМ!$D$39:$D$782,СВЦЭМ!$A$39:$A$782,$A84,СВЦЭМ!$B$39:$B$782,F$83)+'СЕТ СН'!$H$14+СВЦЭМ!$D$10+'СЕТ СН'!$H$5-'СЕТ СН'!$H$24</f>
        <v>3276.1523169299999</v>
      </c>
      <c r="G84" s="36">
        <f>SUMIFS(СВЦЭМ!$D$39:$D$782,СВЦЭМ!$A$39:$A$782,$A84,СВЦЭМ!$B$39:$B$782,G$83)+'СЕТ СН'!$H$14+СВЦЭМ!$D$10+'СЕТ СН'!$H$5-'СЕТ СН'!$H$24</f>
        <v>3256.3547783000004</v>
      </c>
      <c r="H84" s="36">
        <f>SUMIFS(СВЦЭМ!$D$39:$D$782,СВЦЭМ!$A$39:$A$782,$A84,СВЦЭМ!$B$39:$B$782,H$83)+'СЕТ СН'!$H$14+СВЦЭМ!$D$10+'СЕТ СН'!$H$5-'СЕТ СН'!$H$24</f>
        <v>3223.1560869</v>
      </c>
      <c r="I84" s="36">
        <f>SUMIFS(СВЦЭМ!$D$39:$D$782,СВЦЭМ!$A$39:$A$782,$A84,СВЦЭМ!$B$39:$B$782,I$83)+'СЕТ СН'!$H$14+СВЦЭМ!$D$10+'СЕТ СН'!$H$5-'СЕТ СН'!$H$24</f>
        <v>3209.1357982099998</v>
      </c>
      <c r="J84" s="36">
        <f>SUMIFS(СВЦЭМ!$D$39:$D$782,СВЦЭМ!$A$39:$A$782,$A84,СВЦЭМ!$B$39:$B$782,J$83)+'СЕТ СН'!$H$14+СВЦЭМ!$D$10+'СЕТ СН'!$H$5-'СЕТ СН'!$H$24</f>
        <v>3196.4504343899998</v>
      </c>
      <c r="K84" s="36">
        <f>SUMIFS(СВЦЭМ!$D$39:$D$782,СВЦЭМ!$A$39:$A$782,$A84,СВЦЭМ!$B$39:$B$782,K$83)+'СЕТ СН'!$H$14+СВЦЭМ!$D$10+'СЕТ СН'!$H$5-'СЕТ СН'!$H$24</f>
        <v>3202.8298362200003</v>
      </c>
      <c r="L84" s="36">
        <f>SUMIFS(СВЦЭМ!$D$39:$D$782,СВЦЭМ!$A$39:$A$782,$A84,СВЦЭМ!$B$39:$B$782,L$83)+'СЕТ СН'!$H$14+СВЦЭМ!$D$10+'СЕТ СН'!$H$5-'СЕТ СН'!$H$24</f>
        <v>3160.4148071600002</v>
      </c>
      <c r="M84" s="36">
        <f>SUMIFS(СВЦЭМ!$D$39:$D$782,СВЦЭМ!$A$39:$A$782,$A84,СВЦЭМ!$B$39:$B$782,M$83)+'СЕТ СН'!$H$14+СВЦЭМ!$D$10+'СЕТ СН'!$H$5-'СЕТ СН'!$H$24</f>
        <v>3163.4292338700002</v>
      </c>
      <c r="N84" s="36">
        <f>SUMIFS(СВЦЭМ!$D$39:$D$782,СВЦЭМ!$A$39:$A$782,$A84,СВЦЭМ!$B$39:$B$782,N$83)+'СЕТ СН'!$H$14+СВЦЭМ!$D$10+'СЕТ СН'!$H$5-'СЕТ СН'!$H$24</f>
        <v>3181.2020359100002</v>
      </c>
      <c r="O84" s="36">
        <f>SUMIFS(СВЦЭМ!$D$39:$D$782,СВЦЭМ!$A$39:$A$782,$A84,СВЦЭМ!$B$39:$B$782,O$83)+'СЕТ СН'!$H$14+СВЦЭМ!$D$10+'СЕТ СН'!$H$5-'СЕТ СН'!$H$24</f>
        <v>3179.8749203100001</v>
      </c>
      <c r="P84" s="36">
        <f>SUMIFS(СВЦЭМ!$D$39:$D$782,СВЦЭМ!$A$39:$A$782,$A84,СВЦЭМ!$B$39:$B$782,P$83)+'СЕТ СН'!$H$14+СВЦЭМ!$D$10+'СЕТ СН'!$H$5-'СЕТ СН'!$H$24</f>
        <v>3187.3044737099999</v>
      </c>
      <c r="Q84" s="36">
        <f>SUMIFS(СВЦЭМ!$D$39:$D$782,СВЦЭМ!$A$39:$A$782,$A84,СВЦЭМ!$B$39:$B$782,Q$83)+'СЕТ СН'!$H$14+СВЦЭМ!$D$10+'СЕТ СН'!$H$5-'СЕТ СН'!$H$24</f>
        <v>3194.9557567900001</v>
      </c>
      <c r="R84" s="36">
        <f>SUMIFS(СВЦЭМ!$D$39:$D$782,СВЦЭМ!$A$39:$A$782,$A84,СВЦЭМ!$B$39:$B$782,R$83)+'СЕТ СН'!$H$14+СВЦЭМ!$D$10+'СЕТ СН'!$H$5-'СЕТ СН'!$H$24</f>
        <v>3192.2410850900001</v>
      </c>
      <c r="S84" s="36">
        <f>SUMIFS(СВЦЭМ!$D$39:$D$782,СВЦЭМ!$A$39:$A$782,$A84,СВЦЭМ!$B$39:$B$782,S$83)+'СЕТ СН'!$H$14+СВЦЭМ!$D$10+'СЕТ СН'!$H$5-'СЕТ СН'!$H$24</f>
        <v>3174.4479072600002</v>
      </c>
      <c r="T84" s="36">
        <f>SUMIFS(СВЦЭМ!$D$39:$D$782,СВЦЭМ!$A$39:$A$782,$A84,СВЦЭМ!$B$39:$B$782,T$83)+'СЕТ СН'!$H$14+СВЦЭМ!$D$10+'СЕТ СН'!$H$5-'СЕТ СН'!$H$24</f>
        <v>3152.0044526700003</v>
      </c>
      <c r="U84" s="36">
        <f>SUMIFS(СВЦЭМ!$D$39:$D$782,СВЦЭМ!$A$39:$A$782,$A84,СВЦЭМ!$B$39:$B$782,U$83)+'СЕТ СН'!$H$14+СВЦЭМ!$D$10+'СЕТ СН'!$H$5-'СЕТ СН'!$H$24</f>
        <v>3163.5920411400002</v>
      </c>
      <c r="V84" s="36">
        <f>SUMIFS(СВЦЭМ!$D$39:$D$782,СВЦЭМ!$A$39:$A$782,$A84,СВЦЭМ!$B$39:$B$782,V$83)+'СЕТ СН'!$H$14+СВЦЭМ!$D$10+'СЕТ СН'!$H$5-'СЕТ СН'!$H$24</f>
        <v>3174.6310958399999</v>
      </c>
      <c r="W84" s="36">
        <f>SUMIFS(СВЦЭМ!$D$39:$D$782,СВЦЭМ!$A$39:$A$782,$A84,СВЦЭМ!$B$39:$B$782,W$83)+'СЕТ СН'!$H$14+СВЦЭМ!$D$10+'СЕТ СН'!$H$5-'СЕТ СН'!$H$24</f>
        <v>3179.8935769700001</v>
      </c>
      <c r="X84" s="36">
        <f>SUMIFS(СВЦЭМ!$D$39:$D$782,СВЦЭМ!$A$39:$A$782,$A84,СВЦЭМ!$B$39:$B$782,X$83)+'СЕТ СН'!$H$14+СВЦЭМ!$D$10+'СЕТ СН'!$H$5-'СЕТ СН'!$H$24</f>
        <v>3179.6829069800001</v>
      </c>
      <c r="Y84" s="36">
        <f>SUMIFS(СВЦЭМ!$D$39:$D$782,СВЦЭМ!$A$39:$A$782,$A84,СВЦЭМ!$B$39:$B$782,Y$83)+'СЕТ СН'!$H$14+СВЦЭМ!$D$10+'СЕТ СН'!$H$5-'СЕТ СН'!$H$24</f>
        <v>3194.7914108100003</v>
      </c>
      <c r="AA84" s="45"/>
    </row>
    <row r="85" spans="1:27" ht="15.75" x14ac:dyDescent="0.2">
      <c r="A85" s="35">
        <f>A84+1</f>
        <v>44532</v>
      </c>
      <c r="B85" s="36">
        <f>SUMIFS(СВЦЭМ!$D$39:$D$782,СВЦЭМ!$A$39:$A$782,$A85,СВЦЭМ!$B$39:$B$782,B$83)+'СЕТ СН'!$H$14+СВЦЭМ!$D$10+'СЕТ СН'!$H$5-'СЕТ СН'!$H$24</f>
        <v>3224.1663026400001</v>
      </c>
      <c r="C85" s="36">
        <f>SUMIFS(СВЦЭМ!$D$39:$D$782,СВЦЭМ!$A$39:$A$782,$A85,СВЦЭМ!$B$39:$B$782,C$83)+'СЕТ СН'!$H$14+СВЦЭМ!$D$10+'СЕТ СН'!$H$5-'СЕТ СН'!$H$24</f>
        <v>3214.3754776599999</v>
      </c>
      <c r="D85" s="36">
        <f>SUMIFS(СВЦЭМ!$D$39:$D$782,СВЦЭМ!$A$39:$A$782,$A85,СВЦЭМ!$B$39:$B$782,D$83)+'СЕТ СН'!$H$14+СВЦЭМ!$D$10+'СЕТ СН'!$H$5-'СЕТ СН'!$H$24</f>
        <v>3187.9980160800001</v>
      </c>
      <c r="E85" s="36">
        <f>SUMIFS(СВЦЭМ!$D$39:$D$782,СВЦЭМ!$A$39:$A$782,$A85,СВЦЭМ!$B$39:$B$782,E$83)+'СЕТ СН'!$H$14+СВЦЭМ!$D$10+'СЕТ СН'!$H$5-'СЕТ СН'!$H$24</f>
        <v>3204.6394126599998</v>
      </c>
      <c r="F85" s="36">
        <f>SUMIFS(СВЦЭМ!$D$39:$D$782,СВЦЭМ!$A$39:$A$782,$A85,СВЦЭМ!$B$39:$B$782,F$83)+'СЕТ СН'!$H$14+СВЦЭМ!$D$10+'СЕТ СН'!$H$5-'СЕТ СН'!$H$24</f>
        <v>3215.7805595999998</v>
      </c>
      <c r="G85" s="36">
        <f>SUMIFS(СВЦЭМ!$D$39:$D$782,СВЦЭМ!$A$39:$A$782,$A85,СВЦЭМ!$B$39:$B$782,G$83)+'СЕТ СН'!$H$14+СВЦЭМ!$D$10+'СЕТ СН'!$H$5-'СЕТ СН'!$H$24</f>
        <v>3211.3351841600002</v>
      </c>
      <c r="H85" s="36">
        <f>SUMIFS(СВЦЭМ!$D$39:$D$782,СВЦЭМ!$A$39:$A$782,$A85,СВЦЭМ!$B$39:$B$782,H$83)+'СЕТ СН'!$H$14+СВЦЭМ!$D$10+'СЕТ СН'!$H$5-'СЕТ СН'!$H$24</f>
        <v>3230.4241788600002</v>
      </c>
      <c r="I85" s="36">
        <f>SUMIFS(СВЦЭМ!$D$39:$D$782,СВЦЭМ!$A$39:$A$782,$A85,СВЦЭМ!$B$39:$B$782,I$83)+'СЕТ СН'!$H$14+СВЦЭМ!$D$10+'СЕТ СН'!$H$5-'СЕТ СН'!$H$24</f>
        <v>3287.5893381100004</v>
      </c>
      <c r="J85" s="36">
        <f>SUMIFS(СВЦЭМ!$D$39:$D$782,СВЦЭМ!$A$39:$A$782,$A85,СВЦЭМ!$B$39:$B$782,J$83)+'СЕТ СН'!$H$14+СВЦЭМ!$D$10+'СЕТ СН'!$H$5-'СЕТ СН'!$H$24</f>
        <v>3290.5466895899999</v>
      </c>
      <c r="K85" s="36">
        <f>SUMIFS(СВЦЭМ!$D$39:$D$782,СВЦЭМ!$A$39:$A$782,$A85,СВЦЭМ!$B$39:$B$782,K$83)+'СЕТ СН'!$H$14+СВЦЭМ!$D$10+'СЕТ СН'!$H$5-'СЕТ СН'!$H$24</f>
        <v>3311.3644057800002</v>
      </c>
      <c r="L85" s="36">
        <f>SUMIFS(СВЦЭМ!$D$39:$D$782,СВЦЭМ!$A$39:$A$782,$A85,СВЦЭМ!$B$39:$B$782,L$83)+'СЕТ СН'!$H$14+СВЦЭМ!$D$10+'СЕТ СН'!$H$5-'СЕТ СН'!$H$24</f>
        <v>3319.9441089400002</v>
      </c>
      <c r="M85" s="36">
        <f>SUMIFS(СВЦЭМ!$D$39:$D$782,СВЦЭМ!$A$39:$A$782,$A85,СВЦЭМ!$B$39:$B$782,M$83)+'СЕТ СН'!$H$14+СВЦЭМ!$D$10+'СЕТ СН'!$H$5-'СЕТ СН'!$H$24</f>
        <v>3318.8646868800001</v>
      </c>
      <c r="N85" s="36">
        <f>SUMIFS(СВЦЭМ!$D$39:$D$782,СВЦЭМ!$A$39:$A$782,$A85,СВЦЭМ!$B$39:$B$782,N$83)+'СЕТ СН'!$H$14+СВЦЭМ!$D$10+'СЕТ СН'!$H$5-'СЕТ СН'!$H$24</f>
        <v>3309.61455002</v>
      </c>
      <c r="O85" s="36">
        <f>SUMIFS(СВЦЭМ!$D$39:$D$782,СВЦЭМ!$A$39:$A$782,$A85,СВЦЭМ!$B$39:$B$782,O$83)+'СЕТ СН'!$H$14+СВЦЭМ!$D$10+'СЕТ СН'!$H$5-'СЕТ СН'!$H$24</f>
        <v>3376.2130967900002</v>
      </c>
      <c r="P85" s="36">
        <f>SUMIFS(СВЦЭМ!$D$39:$D$782,СВЦЭМ!$A$39:$A$782,$A85,СВЦЭМ!$B$39:$B$782,P$83)+'СЕТ СН'!$H$14+СВЦЭМ!$D$10+'СЕТ СН'!$H$5-'СЕТ СН'!$H$24</f>
        <v>3367.3904357199999</v>
      </c>
      <c r="Q85" s="36">
        <f>SUMIFS(СВЦЭМ!$D$39:$D$782,СВЦЭМ!$A$39:$A$782,$A85,СВЦЭМ!$B$39:$B$782,Q$83)+'СЕТ СН'!$H$14+СВЦЭМ!$D$10+'СЕТ СН'!$H$5-'СЕТ СН'!$H$24</f>
        <v>3362.7189858400002</v>
      </c>
      <c r="R85" s="36">
        <f>SUMIFS(СВЦЭМ!$D$39:$D$782,СВЦЭМ!$A$39:$A$782,$A85,СВЦЭМ!$B$39:$B$782,R$83)+'СЕТ СН'!$H$14+СВЦЭМ!$D$10+'СЕТ СН'!$H$5-'СЕТ СН'!$H$24</f>
        <v>3296.10791083</v>
      </c>
      <c r="S85" s="36">
        <f>SUMIFS(СВЦЭМ!$D$39:$D$782,СВЦЭМ!$A$39:$A$782,$A85,СВЦЭМ!$B$39:$B$782,S$83)+'СЕТ СН'!$H$14+СВЦЭМ!$D$10+'СЕТ СН'!$H$5-'СЕТ СН'!$H$24</f>
        <v>3288.40116678</v>
      </c>
      <c r="T85" s="36">
        <f>SUMIFS(СВЦЭМ!$D$39:$D$782,СВЦЭМ!$A$39:$A$782,$A85,СВЦЭМ!$B$39:$B$782,T$83)+'СЕТ СН'!$H$14+СВЦЭМ!$D$10+'СЕТ СН'!$H$5-'СЕТ СН'!$H$24</f>
        <v>3239.6684633700002</v>
      </c>
      <c r="U85" s="36">
        <f>SUMIFS(СВЦЭМ!$D$39:$D$782,СВЦЭМ!$A$39:$A$782,$A85,СВЦЭМ!$B$39:$B$782,U$83)+'СЕТ СН'!$H$14+СВЦЭМ!$D$10+'СЕТ СН'!$H$5-'СЕТ СН'!$H$24</f>
        <v>3276.6539976100003</v>
      </c>
      <c r="V85" s="36">
        <f>SUMIFS(СВЦЭМ!$D$39:$D$782,СВЦЭМ!$A$39:$A$782,$A85,СВЦЭМ!$B$39:$B$782,V$83)+'СЕТ СН'!$H$14+СВЦЭМ!$D$10+'СЕТ СН'!$H$5-'СЕТ СН'!$H$24</f>
        <v>3282.83085484</v>
      </c>
      <c r="W85" s="36">
        <f>SUMIFS(СВЦЭМ!$D$39:$D$782,СВЦЭМ!$A$39:$A$782,$A85,СВЦЭМ!$B$39:$B$782,W$83)+'СЕТ СН'!$H$14+СВЦЭМ!$D$10+'СЕТ СН'!$H$5-'СЕТ СН'!$H$24</f>
        <v>3290.0497881700003</v>
      </c>
      <c r="X85" s="36">
        <f>SUMIFS(СВЦЭМ!$D$39:$D$782,СВЦЭМ!$A$39:$A$782,$A85,СВЦЭМ!$B$39:$B$782,X$83)+'СЕТ СН'!$H$14+СВЦЭМ!$D$10+'СЕТ СН'!$H$5-'СЕТ СН'!$H$24</f>
        <v>3355.6180328800001</v>
      </c>
      <c r="Y85" s="36">
        <f>SUMIFS(СВЦЭМ!$D$39:$D$782,СВЦЭМ!$A$39:$A$782,$A85,СВЦЭМ!$B$39:$B$782,Y$83)+'СЕТ СН'!$H$14+СВЦЭМ!$D$10+'СЕТ СН'!$H$5-'СЕТ СН'!$H$24</f>
        <v>3363.4116665299998</v>
      </c>
    </row>
    <row r="86" spans="1:27" ht="15.75" x14ac:dyDescent="0.2">
      <c r="A86" s="35">
        <f t="shared" ref="A86:A114" si="2">A85+1</f>
        <v>44533</v>
      </c>
      <c r="B86" s="36">
        <f>SUMIFS(СВЦЭМ!$D$39:$D$782,СВЦЭМ!$A$39:$A$782,$A86,СВЦЭМ!$B$39:$B$782,B$83)+'СЕТ СН'!$H$14+СВЦЭМ!$D$10+'СЕТ СН'!$H$5-'СЕТ СН'!$H$24</f>
        <v>3382.6927906000001</v>
      </c>
      <c r="C86" s="36">
        <f>SUMIFS(СВЦЭМ!$D$39:$D$782,СВЦЭМ!$A$39:$A$782,$A86,СВЦЭМ!$B$39:$B$782,C$83)+'СЕТ СН'!$H$14+СВЦЭМ!$D$10+'СЕТ СН'!$H$5-'СЕТ СН'!$H$24</f>
        <v>3374.9032789800003</v>
      </c>
      <c r="D86" s="36">
        <f>SUMIFS(СВЦЭМ!$D$39:$D$782,СВЦЭМ!$A$39:$A$782,$A86,СВЦЭМ!$B$39:$B$782,D$83)+'СЕТ СН'!$H$14+СВЦЭМ!$D$10+'СЕТ СН'!$H$5-'СЕТ СН'!$H$24</f>
        <v>3349.7748340899998</v>
      </c>
      <c r="E86" s="36">
        <f>SUMIFS(СВЦЭМ!$D$39:$D$782,СВЦЭМ!$A$39:$A$782,$A86,СВЦЭМ!$B$39:$B$782,E$83)+'СЕТ СН'!$H$14+СВЦЭМ!$D$10+'СЕТ СН'!$H$5-'СЕТ СН'!$H$24</f>
        <v>3346.9242070099999</v>
      </c>
      <c r="F86" s="36">
        <f>SUMIFS(СВЦЭМ!$D$39:$D$782,СВЦЭМ!$A$39:$A$782,$A86,СВЦЭМ!$B$39:$B$782,F$83)+'СЕТ СН'!$H$14+СВЦЭМ!$D$10+'СЕТ СН'!$H$5-'СЕТ СН'!$H$24</f>
        <v>3349.7155899400004</v>
      </c>
      <c r="G86" s="36">
        <f>SUMIFS(СВЦЭМ!$D$39:$D$782,СВЦЭМ!$A$39:$A$782,$A86,СВЦЭМ!$B$39:$B$782,G$83)+'СЕТ СН'!$H$14+СВЦЭМ!$D$10+'СЕТ СН'!$H$5-'СЕТ СН'!$H$24</f>
        <v>3281.9941559099998</v>
      </c>
      <c r="H86" s="36">
        <f>SUMIFS(СВЦЭМ!$D$39:$D$782,СВЦЭМ!$A$39:$A$782,$A86,СВЦЭМ!$B$39:$B$782,H$83)+'СЕТ СН'!$H$14+СВЦЭМ!$D$10+'СЕТ СН'!$H$5-'СЕТ СН'!$H$24</f>
        <v>3292.9395825900001</v>
      </c>
      <c r="I86" s="36">
        <f>SUMIFS(СВЦЭМ!$D$39:$D$782,СВЦЭМ!$A$39:$A$782,$A86,СВЦЭМ!$B$39:$B$782,I$83)+'СЕТ СН'!$H$14+СВЦЭМ!$D$10+'СЕТ СН'!$H$5-'СЕТ СН'!$H$24</f>
        <v>3313.8264566799999</v>
      </c>
      <c r="J86" s="36">
        <f>SUMIFS(СВЦЭМ!$D$39:$D$782,СВЦЭМ!$A$39:$A$782,$A86,СВЦЭМ!$B$39:$B$782,J$83)+'СЕТ СН'!$H$14+СВЦЭМ!$D$10+'СЕТ СН'!$H$5-'СЕТ СН'!$H$24</f>
        <v>3297.90506336</v>
      </c>
      <c r="K86" s="36">
        <f>SUMIFS(СВЦЭМ!$D$39:$D$782,СВЦЭМ!$A$39:$A$782,$A86,СВЦЭМ!$B$39:$B$782,K$83)+'СЕТ СН'!$H$14+СВЦЭМ!$D$10+'СЕТ СН'!$H$5-'СЕТ СН'!$H$24</f>
        <v>3298.7329177299998</v>
      </c>
      <c r="L86" s="36">
        <f>SUMIFS(СВЦЭМ!$D$39:$D$782,СВЦЭМ!$A$39:$A$782,$A86,СВЦЭМ!$B$39:$B$782,L$83)+'СЕТ СН'!$H$14+СВЦЭМ!$D$10+'СЕТ СН'!$H$5-'СЕТ СН'!$H$24</f>
        <v>3291.7345711500002</v>
      </c>
      <c r="M86" s="36">
        <f>SUMIFS(СВЦЭМ!$D$39:$D$782,СВЦЭМ!$A$39:$A$782,$A86,СВЦЭМ!$B$39:$B$782,M$83)+'СЕТ СН'!$H$14+СВЦЭМ!$D$10+'СЕТ СН'!$H$5-'СЕТ СН'!$H$24</f>
        <v>3301.7515930999998</v>
      </c>
      <c r="N86" s="36">
        <f>SUMIFS(СВЦЭМ!$D$39:$D$782,СВЦЭМ!$A$39:$A$782,$A86,СВЦЭМ!$B$39:$B$782,N$83)+'СЕТ СН'!$H$14+СВЦЭМ!$D$10+'СЕТ СН'!$H$5-'СЕТ СН'!$H$24</f>
        <v>3294.70236918</v>
      </c>
      <c r="O86" s="36">
        <f>SUMIFS(СВЦЭМ!$D$39:$D$782,СВЦЭМ!$A$39:$A$782,$A86,СВЦЭМ!$B$39:$B$782,O$83)+'СЕТ СН'!$H$14+СВЦЭМ!$D$10+'СЕТ СН'!$H$5-'СЕТ СН'!$H$24</f>
        <v>3300.2463002200002</v>
      </c>
      <c r="P86" s="36">
        <f>SUMIFS(СВЦЭМ!$D$39:$D$782,СВЦЭМ!$A$39:$A$782,$A86,СВЦЭМ!$B$39:$B$782,P$83)+'СЕТ СН'!$H$14+СВЦЭМ!$D$10+'СЕТ СН'!$H$5-'СЕТ СН'!$H$24</f>
        <v>3302.7618184299999</v>
      </c>
      <c r="Q86" s="36">
        <f>SUMIFS(СВЦЭМ!$D$39:$D$782,СВЦЭМ!$A$39:$A$782,$A86,СВЦЭМ!$B$39:$B$782,Q$83)+'СЕТ СН'!$H$14+СВЦЭМ!$D$10+'СЕТ СН'!$H$5-'СЕТ СН'!$H$24</f>
        <v>3300.8227581800002</v>
      </c>
      <c r="R86" s="36">
        <f>SUMIFS(СВЦЭМ!$D$39:$D$782,СВЦЭМ!$A$39:$A$782,$A86,СВЦЭМ!$B$39:$B$782,R$83)+'СЕТ СН'!$H$14+СВЦЭМ!$D$10+'СЕТ СН'!$H$5-'СЕТ СН'!$H$24</f>
        <v>3306.6457501000004</v>
      </c>
      <c r="S86" s="36">
        <f>SUMIFS(СВЦЭМ!$D$39:$D$782,СВЦЭМ!$A$39:$A$782,$A86,СВЦЭМ!$B$39:$B$782,S$83)+'СЕТ СН'!$H$14+СВЦЭМ!$D$10+'СЕТ СН'!$H$5-'СЕТ СН'!$H$24</f>
        <v>3298.9719334199999</v>
      </c>
      <c r="T86" s="36">
        <f>SUMIFS(СВЦЭМ!$D$39:$D$782,СВЦЭМ!$A$39:$A$782,$A86,СВЦЭМ!$B$39:$B$782,T$83)+'СЕТ СН'!$H$14+СВЦЭМ!$D$10+'СЕТ СН'!$H$5-'СЕТ СН'!$H$24</f>
        <v>3304.3777222400004</v>
      </c>
      <c r="U86" s="36">
        <f>SUMIFS(СВЦЭМ!$D$39:$D$782,СВЦЭМ!$A$39:$A$782,$A86,СВЦЭМ!$B$39:$B$782,U$83)+'СЕТ СН'!$H$14+СВЦЭМ!$D$10+'СЕТ СН'!$H$5-'СЕТ СН'!$H$24</f>
        <v>3293.4721119200003</v>
      </c>
      <c r="V86" s="36">
        <f>SUMIFS(СВЦЭМ!$D$39:$D$782,СВЦЭМ!$A$39:$A$782,$A86,СВЦЭМ!$B$39:$B$782,V$83)+'СЕТ СН'!$H$14+СВЦЭМ!$D$10+'СЕТ СН'!$H$5-'СЕТ СН'!$H$24</f>
        <v>3304.2906232800001</v>
      </c>
      <c r="W86" s="36">
        <f>SUMIFS(СВЦЭМ!$D$39:$D$782,СВЦЭМ!$A$39:$A$782,$A86,СВЦЭМ!$B$39:$B$782,W$83)+'СЕТ СН'!$H$14+СВЦЭМ!$D$10+'СЕТ СН'!$H$5-'СЕТ СН'!$H$24</f>
        <v>3317.5520190100001</v>
      </c>
      <c r="X86" s="36">
        <f>SUMIFS(СВЦЭМ!$D$39:$D$782,СВЦЭМ!$A$39:$A$782,$A86,СВЦЭМ!$B$39:$B$782,X$83)+'СЕТ СН'!$H$14+СВЦЭМ!$D$10+'СЕТ СН'!$H$5-'СЕТ СН'!$H$24</f>
        <v>3304.0546245599999</v>
      </c>
      <c r="Y86" s="36">
        <f>SUMIFS(СВЦЭМ!$D$39:$D$782,СВЦЭМ!$A$39:$A$782,$A86,СВЦЭМ!$B$39:$B$782,Y$83)+'СЕТ СН'!$H$14+СВЦЭМ!$D$10+'СЕТ СН'!$H$5-'СЕТ СН'!$H$24</f>
        <v>3258.9037928799999</v>
      </c>
    </row>
    <row r="87" spans="1:27" ht="15.75" x14ac:dyDescent="0.2">
      <c r="A87" s="35">
        <f t="shared" si="2"/>
        <v>44534</v>
      </c>
      <c r="B87" s="36">
        <f>SUMIFS(СВЦЭМ!$D$39:$D$782,СВЦЭМ!$A$39:$A$782,$A87,СВЦЭМ!$B$39:$B$782,B$83)+'СЕТ СН'!$H$14+СВЦЭМ!$D$10+'СЕТ СН'!$H$5-'СЕТ СН'!$H$24</f>
        <v>3241.8180229099999</v>
      </c>
      <c r="C87" s="36">
        <f>SUMIFS(СВЦЭМ!$D$39:$D$782,СВЦЭМ!$A$39:$A$782,$A87,СВЦЭМ!$B$39:$B$782,C$83)+'СЕТ СН'!$H$14+СВЦЭМ!$D$10+'СЕТ СН'!$H$5-'СЕТ СН'!$H$24</f>
        <v>3209.4488893900002</v>
      </c>
      <c r="D87" s="36">
        <f>SUMIFS(СВЦЭМ!$D$39:$D$782,СВЦЭМ!$A$39:$A$782,$A87,СВЦЭМ!$B$39:$B$782,D$83)+'СЕТ СН'!$H$14+СВЦЭМ!$D$10+'СЕТ СН'!$H$5-'СЕТ СН'!$H$24</f>
        <v>3209.5177655900002</v>
      </c>
      <c r="E87" s="36">
        <f>SUMIFS(СВЦЭМ!$D$39:$D$782,СВЦЭМ!$A$39:$A$782,$A87,СВЦЭМ!$B$39:$B$782,E$83)+'СЕТ СН'!$H$14+СВЦЭМ!$D$10+'СЕТ СН'!$H$5-'СЕТ СН'!$H$24</f>
        <v>3209.8183958899999</v>
      </c>
      <c r="F87" s="36">
        <f>SUMIFS(СВЦЭМ!$D$39:$D$782,СВЦЭМ!$A$39:$A$782,$A87,СВЦЭМ!$B$39:$B$782,F$83)+'СЕТ СН'!$H$14+СВЦЭМ!$D$10+'СЕТ СН'!$H$5-'СЕТ СН'!$H$24</f>
        <v>3208.2128352</v>
      </c>
      <c r="G87" s="36">
        <f>SUMIFS(СВЦЭМ!$D$39:$D$782,СВЦЭМ!$A$39:$A$782,$A87,СВЦЭМ!$B$39:$B$782,G$83)+'СЕТ СН'!$H$14+СВЦЭМ!$D$10+'СЕТ СН'!$H$5-'СЕТ СН'!$H$24</f>
        <v>3192.7412909700001</v>
      </c>
      <c r="H87" s="36">
        <f>SUMIFS(СВЦЭМ!$D$39:$D$782,СВЦЭМ!$A$39:$A$782,$A87,СВЦЭМ!$B$39:$B$782,H$83)+'СЕТ СН'!$H$14+СВЦЭМ!$D$10+'СЕТ СН'!$H$5-'СЕТ СН'!$H$24</f>
        <v>3187.8059039300001</v>
      </c>
      <c r="I87" s="36">
        <f>SUMIFS(СВЦЭМ!$D$39:$D$782,СВЦЭМ!$A$39:$A$782,$A87,СВЦЭМ!$B$39:$B$782,I$83)+'СЕТ СН'!$H$14+СВЦЭМ!$D$10+'СЕТ СН'!$H$5-'СЕТ СН'!$H$24</f>
        <v>3161.5051842700004</v>
      </c>
      <c r="J87" s="36">
        <f>SUMIFS(СВЦЭМ!$D$39:$D$782,СВЦЭМ!$A$39:$A$782,$A87,СВЦЭМ!$B$39:$B$782,J$83)+'СЕТ СН'!$H$14+СВЦЭМ!$D$10+'СЕТ СН'!$H$5-'СЕТ СН'!$H$24</f>
        <v>3164.7337602300004</v>
      </c>
      <c r="K87" s="36">
        <f>SUMIFS(СВЦЭМ!$D$39:$D$782,СВЦЭМ!$A$39:$A$782,$A87,СВЦЭМ!$B$39:$B$782,K$83)+'СЕТ СН'!$H$14+СВЦЭМ!$D$10+'СЕТ СН'!$H$5-'СЕТ СН'!$H$24</f>
        <v>3191.6914039800004</v>
      </c>
      <c r="L87" s="36">
        <f>SUMIFS(СВЦЭМ!$D$39:$D$782,СВЦЭМ!$A$39:$A$782,$A87,СВЦЭМ!$B$39:$B$782,L$83)+'СЕТ СН'!$H$14+СВЦЭМ!$D$10+'СЕТ СН'!$H$5-'СЕТ СН'!$H$24</f>
        <v>3202.4542917600002</v>
      </c>
      <c r="M87" s="36">
        <f>SUMIFS(СВЦЭМ!$D$39:$D$782,СВЦЭМ!$A$39:$A$782,$A87,СВЦЭМ!$B$39:$B$782,M$83)+'СЕТ СН'!$H$14+СВЦЭМ!$D$10+'СЕТ СН'!$H$5-'СЕТ СН'!$H$24</f>
        <v>3195.4674989599998</v>
      </c>
      <c r="N87" s="36">
        <f>SUMIFS(СВЦЭМ!$D$39:$D$782,СВЦЭМ!$A$39:$A$782,$A87,СВЦЭМ!$B$39:$B$782,N$83)+'СЕТ СН'!$H$14+СВЦЭМ!$D$10+'СЕТ СН'!$H$5-'СЕТ СН'!$H$24</f>
        <v>3228.8385228000002</v>
      </c>
      <c r="O87" s="36">
        <f>SUMIFS(СВЦЭМ!$D$39:$D$782,СВЦЭМ!$A$39:$A$782,$A87,СВЦЭМ!$B$39:$B$782,O$83)+'СЕТ СН'!$H$14+СВЦЭМ!$D$10+'СЕТ СН'!$H$5-'СЕТ СН'!$H$24</f>
        <v>3251.5904101300002</v>
      </c>
      <c r="P87" s="36">
        <f>SUMIFS(СВЦЭМ!$D$39:$D$782,СВЦЭМ!$A$39:$A$782,$A87,СВЦЭМ!$B$39:$B$782,P$83)+'СЕТ СН'!$H$14+СВЦЭМ!$D$10+'СЕТ СН'!$H$5-'СЕТ СН'!$H$24</f>
        <v>3246.7845879200004</v>
      </c>
      <c r="Q87" s="36">
        <f>SUMIFS(СВЦЭМ!$D$39:$D$782,СВЦЭМ!$A$39:$A$782,$A87,СВЦЭМ!$B$39:$B$782,Q$83)+'СЕТ СН'!$H$14+СВЦЭМ!$D$10+'СЕТ СН'!$H$5-'СЕТ СН'!$H$24</f>
        <v>3240.0809049099998</v>
      </c>
      <c r="R87" s="36">
        <f>SUMIFS(СВЦЭМ!$D$39:$D$782,СВЦЭМ!$A$39:$A$782,$A87,СВЦЭМ!$B$39:$B$782,R$83)+'СЕТ СН'!$H$14+СВЦЭМ!$D$10+'СЕТ СН'!$H$5-'СЕТ СН'!$H$24</f>
        <v>3211.3262121100001</v>
      </c>
      <c r="S87" s="36">
        <f>SUMIFS(СВЦЭМ!$D$39:$D$782,СВЦЭМ!$A$39:$A$782,$A87,СВЦЭМ!$B$39:$B$782,S$83)+'СЕТ СН'!$H$14+СВЦЭМ!$D$10+'СЕТ СН'!$H$5-'СЕТ СН'!$H$24</f>
        <v>3183.7900253300004</v>
      </c>
      <c r="T87" s="36">
        <f>SUMIFS(СВЦЭМ!$D$39:$D$782,СВЦЭМ!$A$39:$A$782,$A87,СВЦЭМ!$B$39:$B$782,T$83)+'СЕТ СН'!$H$14+СВЦЭМ!$D$10+'СЕТ СН'!$H$5-'СЕТ СН'!$H$24</f>
        <v>3202.1005052800001</v>
      </c>
      <c r="U87" s="36">
        <f>SUMIFS(СВЦЭМ!$D$39:$D$782,СВЦЭМ!$A$39:$A$782,$A87,СВЦЭМ!$B$39:$B$782,U$83)+'СЕТ СН'!$H$14+СВЦЭМ!$D$10+'СЕТ СН'!$H$5-'СЕТ СН'!$H$24</f>
        <v>3208.6781282500001</v>
      </c>
      <c r="V87" s="36">
        <f>SUMIFS(СВЦЭМ!$D$39:$D$782,СВЦЭМ!$A$39:$A$782,$A87,СВЦЭМ!$B$39:$B$782,V$83)+'СЕТ СН'!$H$14+СВЦЭМ!$D$10+'СЕТ СН'!$H$5-'СЕТ СН'!$H$24</f>
        <v>3201.2306307600002</v>
      </c>
      <c r="W87" s="36">
        <f>SUMIFS(СВЦЭМ!$D$39:$D$782,СВЦЭМ!$A$39:$A$782,$A87,СВЦЭМ!$B$39:$B$782,W$83)+'СЕТ СН'!$H$14+СВЦЭМ!$D$10+'СЕТ СН'!$H$5-'СЕТ СН'!$H$24</f>
        <v>3199.91972205</v>
      </c>
      <c r="X87" s="36">
        <f>SUMIFS(СВЦЭМ!$D$39:$D$782,СВЦЭМ!$A$39:$A$782,$A87,СВЦЭМ!$B$39:$B$782,X$83)+'СЕТ СН'!$H$14+СВЦЭМ!$D$10+'СЕТ СН'!$H$5-'СЕТ СН'!$H$24</f>
        <v>3252.3947014400001</v>
      </c>
      <c r="Y87" s="36">
        <f>SUMIFS(СВЦЭМ!$D$39:$D$782,СВЦЭМ!$A$39:$A$782,$A87,СВЦЭМ!$B$39:$B$782,Y$83)+'СЕТ СН'!$H$14+СВЦЭМ!$D$10+'СЕТ СН'!$H$5-'СЕТ СН'!$H$24</f>
        <v>3230.6913514300004</v>
      </c>
    </row>
    <row r="88" spans="1:27" ht="15.75" x14ac:dyDescent="0.2">
      <c r="A88" s="35">
        <f t="shared" si="2"/>
        <v>44535</v>
      </c>
      <c r="B88" s="36">
        <f>SUMIFS(СВЦЭМ!$D$39:$D$782,СВЦЭМ!$A$39:$A$782,$A88,СВЦЭМ!$B$39:$B$782,B$83)+'СЕТ СН'!$H$14+СВЦЭМ!$D$10+'СЕТ СН'!$H$5-'СЕТ СН'!$H$24</f>
        <v>3222.2204821700002</v>
      </c>
      <c r="C88" s="36">
        <f>SUMIFS(СВЦЭМ!$D$39:$D$782,СВЦЭМ!$A$39:$A$782,$A88,СВЦЭМ!$B$39:$B$782,C$83)+'СЕТ СН'!$H$14+СВЦЭМ!$D$10+'СЕТ СН'!$H$5-'СЕТ СН'!$H$24</f>
        <v>3241.1549140100001</v>
      </c>
      <c r="D88" s="36">
        <f>SUMIFS(СВЦЭМ!$D$39:$D$782,СВЦЭМ!$A$39:$A$782,$A88,СВЦЭМ!$B$39:$B$782,D$83)+'СЕТ СН'!$H$14+СВЦЭМ!$D$10+'СЕТ СН'!$H$5-'СЕТ СН'!$H$24</f>
        <v>3271.3992676799999</v>
      </c>
      <c r="E88" s="36">
        <f>SUMIFS(СВЦЭМ!$D$39:$D$782,СВЦЭМ!$A$39:$A$782,$A88,СВЦЭМ!$B$39:$B$782,E$83)+'СЕТ СН'!$H$14+СВЦЭМ!$D$10+'СЕТ СН'!$H$5-'СЕТ СН'!$H$24</f>
        <v>3280.0559006399999</v>
      </c>
      <c r="F88" s="36">
        <f>SUMIFS(СВЦЭМ!$D$39:$D$782,СВЦЭМ!$A$39:$A$782,$A88,СВЦЭМ!$B$39:$B$782,F$83)+'СЕТ СН'!$H$14+СВЦЭМ!$D$10+'СЕТ СН'!$H$5-'СЕТ СН'!$H$24</f>
        <v>3273.2422376000004</v>
      </c>
      <c r="G88" s="36">
        <f>SUMIFS(СВЦЭМ!$D$39:$D$782,СВЦЭМ!$A$39:$A$782,$A88,СВЦЭМ!$B$39:$B$782,G$83)+'СЕТ СН'!$H$14+СВЦЭМ!$D$10+'СЕТ СН'!$H$5-'СЕТ СН'!$H$24</f>
        <v>3265.6670329100002</v>
      </c>
      <c r="H88" s="36">
        <f>SUMIFS(СВЦЭМ!$D$39:$D$782,СВЦЭМ!$A$39:$A$782,$A88,СВЦЭМ!$B$39:$B$782,H$83)+'СЕТ СН'!$H$14+СВЦЭМ!$D$10+'СЕТ СН'!$H$5-'СЕТ СН'!$H$24</f>
        <v>3232.7583940300001</v>
      </c>
      <c r="I88" s="36">
        <f>SUMIFS(СВЦЭМ!$D$39:$D$782,СВЦЭМ!$A$39:$A$782,$A88,СВЦЭМ!$B$39:$B$782,I$83)+'СЕТ СН'!$H$14+СВЦЭМ!$D$10+'СЕТ СН'!$H$5-'СЕТ СН'!$H$24</f>
        <v>3224.6468218199998</v>
      </c>
      <c r="J88" s="36">
        <f>SUMIFS(СВЦЭМ!$D$39:$D$782,СВЦЭМ!$A$39:$A$782,$A88,СВЦЭМ!$B$39:$B$782,J$83)+'СЕТ СН'!$H$14+СВЦЭМ!$D$10+'СЕТ СН'!$H$5-'СЕТ СН'!$H$24</f>
        <v>3185.7224657200004</v>
      </c>
      <c r="K88" s="36">
        <f>SUMIFS(СВЦЭМ!$D$39:$D$782,СВЦЭМ!$A$39:$A$782,$A88,СВЦЭМ!$B$39:$B$782,K$83)+'СЕТ СН'!$H$14+СВЦЭМ!$D$10+'СЕТ СН'!$H$5-'СЕТ СН'!$H$24</f>
        <v>3169.6322313300002</v>
      </c>
      <c r="L88" s="36">
        <f>SUMIFS(СВЦЭМ!$D$39:$D$782,СВЦЭМ!$A$39:$A$782,$A88,СВЦЭМ!$B$39:$B$782,L$83)+'СЕТ СН'!$H$14+СВЦЭМ!$D$10+'СЕТ СН'!$H$5-'СЕТ СН'!$H$24</f>
        <v>3167.5421885699998</v>
      </c>
      <c r="M88" s="36">
        <f>SUMIFS(СВЦЭМ!$D$39:$D$782,СВЦЭМ!$A$39:$A$782,$A88,СВЦЭМ!$B$39:$B$782,M$83)+'СЕТ СН'!$H$14+СВЦЭМ!$D$10+'СЕТ СН'!$H$5-'СЕТ СН'!$H$24</f>
        <v>3196.2058460200001</v>
      </c>
      <c r="N88" s="36">
        <f>SUMIFS(СВЦЭМ!$D$39:$D$782,СВЦЭМ!$A$39:$A$782,$A88,СВЦЭМ!$B$39:$B$782,N$83)+'СЕТ СН'!$H$14+СВЦЭМ!$D$10+'СЕТ СН'!$H$5-'СЕТ СН'!$H$24</f>
        <v>3221.7919293599998</v>
      </c>
      <c r="O88" s="36">
        <f>SUMIFS(СВЦЭМ!$D$39:$D$782,СВЦЭМ!$A$39:$A$782,$A88,СВЦЭМ!$B$39:$B$782,O$83)+'СЕТ СН'!$H$14+СВЦЭМ!$D$10+'СЕТ СН'!$H$5-'СЕТ СН'!$H$24</f>
        <v>3211.2451147900001</v>
      </c>
      <c r="P88" s="36">
        <f>SUMIFS(СВЦЭМ!$D$39:$D$782,СВЦЭМ!$A$39:$A$782,$A88,СВЦЭМ!$B$39:$B$782,P$83)+'СЕТ СН'!$H$14+СВЦЭМ!$D$10+'СЕТ СН'!$H$5-'СЕТ СН'!$H$24</f>
        <v>3199.5500938900004</v>
      </c>
      <c r="Q88" s="36">
        <f>SUMIFS(СВЦЭМ!$D$39:$D$782,СВЦЭМ!$A$39:$A$782,$A88,СВЦЭМ!$B$39:$B$782,Q$83)+'СЕТ СН'!$H$14+СВЦЭМ!$D$10+'СЕТ СН'!$H$5-'СЕТ СН'!$H$24</f>
        <v>3199.7196892800002</v>
      </c>
      <c r="R88" s="36">
        <f>SUMIFS(СВЦЭМ!$D$39:$D$782,СВЦЭМ!$A$39:$A$782,$A88,СВЦЭМ!$B$39:$B$782,R$83)+'СЕТ СН'!$H$14+СВЦЭМ!$D$10+'СЕТ СН'!$H$5-'СЕТ СН'!$H$24</f>
        <v>3190.4672303300003</v>
      </c>
      <c r="S88" s="36">
        <f>SUMIFS(СВЦЭМ!$D$39:$D$782,СВЦЭМ!$A$39:$A$782,$A88,СВЦЭМ!$B$39:$B$782,S$83)+'СЕТ СН'!$H$14+СВЦЭМ!$D$10+'СЕТ СН'!$H$5-'СЕТ СН'!$H$24</f>
        <v>3146.8087350300002</v>
      </c>
      <c r="T88" s="36">
        <f>SUMIFS(СВЦЭМ!$D$39:$D$782,СВЦЭМ!$A$39:$A$782,$A88,СВЦЭМ!$B$39:$B$782,T$83)+'СЕТ СН'!$H$14+СВЦЭМ!$D$10+'СЕТ СН'!$H$5-'СЕТ СН'!$H$24</f>
        <v>3159.1833427299998</v>
      </c>
      <c r="U88" s="36">
        <f>SUMIFS(СВЦЭМ!$D$39:$D$782,СВЦЭМ!$A$39:$A$782,$A88,СВЦЭМ!$B$39:$B$782,U$83)+'СЕТ СН'!$H$14+СВЦЭМ!$D$10+'СЕТ СН'!$H$5-'СЕТ СН'!$H$24</f>
        <v>3168.0577584700004</v>
      </c>
      <c r="V88" s="36">
        <f>SUMIFS(СВЦЭМ!$D$39:$D$782,СВЦЭМ!$A$39:$A$782,$A88,СВЦЭМ!$B$39:$B$782,V$83)+'СЕТ СН'!$H$14+СВЦЭМ!$D$10+'СЕТ СН'!$H$5-'СЕТ СН'!$H$24</f>
        <v>3169.7711388799999</v>
      </c>
      <c r="W88" s="36">
        <f>SUMIFS(СВЦЭМ!$D$39:$D$782,СВЦЭМ!$A$39:$A$782,$A88,СВЦЭМ!$B$39:$B$782,W$83)+'СЕТ СН'!$H$14+СВЦЭМ!$D$10+'СЕТ СН'!$H$5-'СЕТ СН'!$H$24</f>
        <v>3180.4006757300003</v>
      </c>
      <c r="X88" s="36">
        <f>SUMIFS(СВЦЭМ!$D$39:$D$782,СВЦЭМ!$A$39:$A$782,$A88,СВЦЭМ!$B$39:$B$782,X$83)+'СЕТ СН'!$H$14+СВЦЭМ!$D$10+'СЕТ СН'!$H$5-'СЕТ СН'!$H$24</f>
        <v>3201.8244559000004</v>
      </c>
      <c r="Y88" s="36">
        <f>SUMIFS(СВЦЭМ!$D$39:$D$782,СВЦЭМ!$A$39:$A$782,$A88,СВЦЭМ!$B$39:$B$782,Y$83)+'СЕТ СН'!$H$14+СВЦЭМ!$D$10+'СЕТ СН'!$H$5-'СЕТ СН'!$H$24</f>
        <v>3233.0712524199998</v>
      </c>
    </row>
    <row r="89" spans="1:27" ht="15.75" x14ac:dyDescent="0.2">
      <c r="A89" s="35">
        <f t="shared" si="2"/>
        <v>44536</v>
      </c>
      <c r="B89" s="36">
        <f>SUMIFS(СВЦЭМ!$D$39:$D$782,СВЦЭМ!$A$39:$A$782,$A89,СВЦЭМ!$B$39:$B$782,B$83)+'СЕТ СН'!$H$14+СВЦЭМ!$D$10+'СЕТ СН'!$H$5-'СЕТ СН'!$H$24</f>
        <v>3263.1717223400001</v>
      </c>
      <c r="C89" s="36">
        <f>SUMIFS(СВЦЭМ!$D$39:$D$782,СВЦЭМ!$A$39:$A$782,$A89,СВЦЭМ!$B$39:$B$782,C$83)+'СЕТ СН'!$H$14+СВЦЭМ!$D$10+'СЕТ СН'!$H$5-'СЕТ СН'!$H$24</f>
        <v>3279.0592397800001</v>
      </c>
      <c r="D89" s="36">
        <f>SUMIFS(СВЦЭМ!$D$39:$D$782,СВЦЭМ!$A$39:$A$782,$A89,СВЦЭМ!$B$39:$B$782,D$83)+'СЕТ СН'!$H$14+СВЦЭМ!$D$10+'СЕТ СН'!$H$5-'СЕТ СН'!$H$24</f>
        <v>3279.3231687300004</v>
      </c>
      <c r="E89" s="36">
        <f>SUMIFS(СВЦЭМ!$D$39:$D$782,СВЦЭМ!$A$39:$A$782,$A89,СВЦЭМ!$B$39:$B$782,E$83)+'СЕТ СН'!$H$14+СВЦЭМ!$D$10+'СЕТ СН'!$H$5-'СЕТ СН'!$H$24</f>
        <v>3286.2728991200001</v>
      </c>
      <c r="F89" s="36">
        <f>SUMIFS(СВЦЭМ!$D$39:$D$782,СВЦЭМ!$A$39:$A$782,$A89,СВЦЭМ!$B$39:$B$782,F$83)+'СЕТ СН'!$H$14+СВЦЭМ!$D$10+'СЕТ СН'!$H$5-'СЕТ СН'!$H$24</f>
        <v>3280.3285443700001</v>
      </c>
      <c r="G89" s="36">
        <f>SUMIFS(СВЦЭМ!$D$39:$D$782,СВЦЭМ!$A$39:$A$782,$A89,СВЦЭМ!$B$39:$B$782,G$83)+'СЕТ СН'!$H$14+СВЦЭМ!$D$10+'СЕТ СН'!$H$5-'СЕТ СН'!$H$24</f>
        <v>3252.6585911900002</v>
      </c>
      <c r="H89" s="36">
        <f>SUMIFS(СВЦЭМ!$D$39:$D$782,СВЦЭМ!$A$39:$A$782,$A89,СВЦЭМ!$B$39:$B$782,H$83)+'СЕТ СН'!$H$14+СВЦЭМ!$D$10+'СЕТ СН'!$H$5-'СЕТ СН'!$H$24</f>
        <v>3229.4680036500004</v>
      </c>
      <c r="I89" s="36">
        <f>SUMIFS(СВЦЭМ!$D$39:$D$782,СВЦЭМ!$A$39:$A$782,$A89,СВЦЭМ!$B$39:$B$782,I$83)+'СЕТ СН'!$H$14+СВЦЭМ!$D$10+'СЕТ СН'!$H$5-'СЕТ СН'!$H$24</f>
        <v>3210.0060625699998</v>
      </c>
      <c r="J89" s="36">
        <f>SUMIFS(СВЦЭМ!$D$39:$D$782,СВЦЭМ!$A$39:$A$782,$A89,СВЦЭМ!$B$39:$B$782,J$83)+'СЕТ СН'!$H$14+СВЦЭМ!$D$10+'СЕТ СН'!$H$5-'СЕТ СН'!$H$24</f>
        <v>3205.2250298400004</v>
      </c>
      <c r="K89" s="36">
        <f>SUMIFS(СВЦЭМ!$D$39:$D$782,СВЦЭМ!$A$39:$A$782,$A89,СВЦЭМ!$B$39:$B$782,K$83)+'СЕТ СН'!$H$14+СВЦЭМ!$D$10+'СЕТ СН'!$H$5-'СЕТ СН'!$H$24</f>
        <v>3221.8949586600002</v>
      </c>
      <c r="L89" s="36">
        <f>SUMIFS(СВЦЭМ!$D$39:$D$782,СВЦЭМ!$A$39:$A$782,$A89,СВЦЭМ!$B$39:$B$782,L$83)+'СЕТ СН'!$H$14+СВЦЭМ!$D$10+'СЕТ СН'!$H$5-'СЕТ СН'!$H$24</f>
        <v>3223.8407300099998</v>
      </c>
      <c r="M89" s="36">
        <f>SUMIFS(СВЦЭМ!$D$39:$D$782,СВЦЭМ!$A$39:$A$782,$A89,СВЦЭМ!$B$39:$B$782,M$83)+'СЕТ СН'!$H$14+СВЦЭМ!$D$10+'СЕТ СН'!$H$5-'СЕТ СН'!$H$24</f>
        <v>3227.4953562400001</v>
      </c>
      <c r="N89" s="36">
        <f>SUMIFS(СВЦЭМ!$D$39:$D$782,СВЦЭМ!$A$39:$A$782,$A89,СВЦЭМ!$B$39:$B$782,N$83)+'СЕТ СН'!$H$14+СВЦЭМ!$D$10+'СЕТ СН'!$H$5-'СЕТ СН'!$H$24</f>
        <v>3259.0670231499998</v>
      </c>
      <c r="O89" s="36">
        <f>SUMIFS(СВЦЭМ!$D$39:$D$782,СВЦЭМ!$A$39:$A$782,$A89,СВЦЭМ!$B$39:$B$782,O$83)+'СЕТ СН'!$H$14+СВЦЭМ!$D$10+'СЕТ СН'!$H$5-'СЕТ СН'!$H$24</f>
        <v>3281.9237706800004</v>
      </c>
      <c r="P89" s="36">
        <f>SUMIFS(СВЦЭМ!$D$39:$D$782,СВЦЭМ!$A$39:$A$782,$A89,СВЦЭМ!$B$39:$B$782,P$83)+'СЕТ СН'!$H$14+СВЦЭМ!$D$10+'СЕТ СН'!$H$5-'СЕТ СН'!$H$24</f>
        <v>3284.3274811900001</v>
      </c>
      <c r="Q89" s="36">
        <f>SUMIFS(СВЦЭМ!$D$39:$D$782,СВЦЭМ!$A$39:$A$782,$A89,СВЦЭМ!$B$39:$B$782,Q$83)+'СЕТ СН'!$H$14+СВЦЭМ!$D$10+'СЕТ СН'!$H$5-'СЕТ СН'!$H$24</f>
        <v>3273.9797409100001</v>
      </c>
      <c r="R89" s="36">
        <f>SUMIFS(СВЦЭМ!$D$39:$D$782,СВЦЭМ!$A$39:$A$782,$A89,СВЦЭМ!$B$39:$B$782,R$83)+'СЕТ СН'!$H$14+СВЦЭМ!$D$10+'СЕТ СН'!$H$5-'СЕТ СН'!$H$24</f>
        <v>3210.2134262200002</v>
      </c>
      <c r="S89" s="36">
        <f>SUMIFS(СВЦЭМ!$D$39:$D$782,СВЦЭМ!$A$39:$A$782,$A89,СВЦЭМ!$B$39:$B$782,S$83)+'СЕТ СН'!$H$14+СВЦЭМ!$D$10+'СЕТ СН'!$H$5-'СЕТ СН'!$H$24</f>
        <v>3221.4828308200003</v>
      </c>
      <c r="T89" s="36">
        <f>SUMIFS(СВЦЭМ!$D$39:$D$782,СВЦЭМ!$A$39:$A$782,$A89,СВЦЭМ!$B$39:$B$782,T$83)+'СЕТ СН'!$H$14+СВЦЭМ!$D$10+'СЕТ СН'!$H$5-'СЕТ СН'!$H$24</f>
        <v>3231.1364777400004</v>
      </c>
      <c r="U89" s="36">
        <f>SUMIFS(СВЦЭМ!$D$39:$D$782,СВЦЭМ!$A$39:$A$782,$A89,СВЦЭМ!$B$39:$B$782,U$83)+'СЕТ СН'!$H$14+СВЦЭМ!$D$10+'СЕТ СН'!$H$5-'СЕТ СН'!$H$24</f>
        <v>3217.6506899599999</v>
      </c>
      <c r="V89" s="36">
        <f>SUMIFS(СВЦЭМ!$D$39:$D$782,СВЦЭМ!$A$39:$A$782,$A89,СВЦЭМ!$B$39:$B$782,V$83)+'СЕТ СН'!$H$14+СВЦЭМ!$D$10+'СЕТ СН'!$H$5-'СЕТ СН'!$H$24</f>
        <v>3230.3656326400001</v>
      </c>
      <c r="W89" s="36">
        <f>SUMIFS(СВЦЭМ!$D$39:$D$782,СВЦЭМ!$A$39:$A$782,$A89,СВЦЭМ!$B$39:$B$782,W$83)+'СЕТ СН'!$H$14+СВЦЭМ!$D$10+'СЕТ СН'!$H$5-'СЕТ СН'!$H$24</f>
        <v>3225.1935326900002</v>
      </c>
      <c r="X89" s="36">
        <f>SUMIFS(СВЦЭМ!$D$39:$D$782,СВЦЭМ!$A$39:$A$782,$A89,СВЦЭМ!$B$39:$B$782,X$83)+'СЕТ СН'!$H$14+СВЦЭМ!$D$10+'СЕТ СН'!$H$5-'СЕТ СН'!$H$24</f>
        <v>3286.15799113</v>
      </c>
      <c r="Y89" s="36">
        <f>SUMIFS(СВЦЭМ!$D$39:$D$782,СВЦЭМ!$A$39:$A$782,$A89,СВЦЭМ!$B$39:$B$782,Y$83)+'СЕТ СН'!$H$14+СВЦЭМ!$D$10+'СЕТ СН'!$H$5-'СЕТ СН'!$H$24</f>
        <v>3280.1376991100001</v>
      </c>
    </row>
    <row r="90" spans="1:27" ht="15.75" x14ac:dyDescent="0.2">
      <c r="A90" s="35">
        <f t="shared" si="2"/>
        <v>44537</v>
      </c>
      <c r="B90" s="36">
        <f>SUMIFS(СВЦЭМ!$D$39:$D$782,СВЦЭМ!$A$39:$A$782,$A90,СВЦЭМ!$B$39:$B$782,B$83)+'СЕТ СН'!$H$14+СВЦЭМ!$D$10+'СЕТ СН'!$H$5-'СЕТ СН'!$H$24</f>
        <v>3284.0669012600001</v>
      </c>
      <c r="C90" s="36">
        <f>SUMIFS(СВЦЭМ!$D$39:$D$782,СВЦЭМ!$A$39:$A$782,$A90,СВЦЭМ!$B$39:$B$782,C$83)+'СЕТ СН'!$H$14+СВЦЭМ!$D$10+'СЕТ СН'!$H$5-'СЕТ СН'!$H$24</f>
        <v>3230.9554646300003</v>
      </c>
      <c r="D90" s="36">
        <f>SUMIFS(СВЦЭМ!$D$39:$D$782,СВЦЭМ!$A$39:$A$782,$A90,СВЦЭМ!$B$39:$B$782,D$83)+'СЕТ СН'!$H$14+СВЦЭМ!$D$10+'СЕТ СН'!$H$5-'СЕТ СН'!$H$24</f>
        <v>3269.3441805500001</v>
      </c>
      <c r="E90" s="36">
        <f>SUMIFS(СВЦЭМ!$D$39:$D$782,СВЦЭМ!$A$39:$A$782,$A90,СВЦЭМ!$B$39:$B$782,E$83)+'СЕТ СН'!$H$14+СВЦЭМ!$D$10+'СЕТ СН'!$H$5-'СЕТ СН'!$H$24</f>
        <v>3297.7120349900001</v>
      </c>
      <c r="F90" s="36">
        <f>SUMIFS(СВЦЭМ!$D$39:$D$782,СВЦЭМ!$A$39:$A$782,$A90,СВЦЭМ!$B$39:$B$782,F$83)+'СЕТ СН'!$H$14+СВЦЭМ!$D$10+'СЕТ СН'!$H$5-'СЕТ СН'!$H$24</f>
        <v>3288.0166712800001</v>
      </c>
      <c r="G90" s="36">
        <f>SUMIFS(СВЦЭМ!$D$39:$D$782,СВЦЭМ!$A$39:$A$782,$A90,СВЦЭМ!$B$39:$B$782,G$83)+'СЕТ СН'!$H$14+СВЦЭМ!$D$10+'СЕТ СН'!$H$5-'СЕТ СН'!$H$24</f>
        <v>3255.0888191700001</v>
      </c>
      <c r="H90" s="36">
        <f>SUMIFS(СВЦЭМ!$D$39:$D$782,СВЦЭМ!$A$39:$A$782,$A90,СВЦЭМ!$B$39:$B$782,H$83)+'СЕТ СН'!$H$14+СВЦЭМ!$D$10+'СЕТ СН'!$H$5-'СЕТ СН'!$H$24</f>
        <v>3223.7069858000004</v>
      </c>
      <c r="I90" s="36">
        <f>SUMIFS(СВЦЭМ!$D$39:$D$782,СВЦЭМ!$A$39:$A$782,$A90,СВЦЭМ!$B$39:$B$782,I$83)+'СЕТ СН'!$H$14+СВЦЭМ!$D$10+'СЕТ СН'!$H$5-'СЕТ СН'!$H$24</f>
        <v>3209.5415715300001</v>
      </c>
      <c r="J90" s="36">
        <f>SUMIFS(СВЦЭМ!$D$39:$D$782,СВЦЭМ!$A$39:$A$782,$A90,СВЦЭМ!$B$39:$B$782,J$83)+'СЕТ СН'!$H$14+СВЦЭМ!$D$10+'СЕТ СН'!$H$5-'СЕТ СН'!$H$24</f>
        <v>3211.14677669</v>
      </c>
      <c r="K90" s="36">
        <f>SUMIFS(СВЦЭМ!$D$39:$D$782,СВЦЭМ!$A$39:$A$782,$A90,СВЦЭМ!$B$39:$B$782,K$83)+'СЕТ СН'!$H$14+СВЦЭМ!$D$10+'СЕТ СН'!$H$5-'СЕТ СН'!$H$24</f>
        <v>3224.6472308700004</v>
      </c>
      <c r="L90" s="36">
        <f>SUMIFS(СВЦЭМ!$D$39:$D$782,СВЦЭМ!$A$39:$A$782,$A90,СВЦЭМ!$B$39:$B$782,L$83)+'СЕТ СН'!$H$14+СВЦЭМ!$D$10+'СЕТ СН'!$H$5-'СЕТ СН'!$H$24</f>
        <v>3240.7543844299998</v>
      </c>
      <c r="M90" s="36">
        <f>SUMIFS(СВЦЭМ!$D$39:$D$782,СВЦЭМ!$A$39:$A$782,$A90,СВЦЭМ!$B$39:$B$782,M$83)+'СЕТ СН'!$H$14+СВЦЭМ!$D$10+'СЕТ СН'!$H$5-'СЕТ СН'!$H$24</f>
        <v>3246.0869221000003</v>
      </c>
      <c r="N90" s="36">
        <f>SUMIFS(СВЦЭМ!$D$39:$D$782,СВЦЭМ!$A$39:$A$782,$A90,СВЦЭМ!$B$39:$B$782,N$83)+'СЕТ СН'!$H$14+СВЦЭМ!$D$10+'СЕТ СН'!$H$5-'СЕТ СН'!$H$24</f>
        <v>3240.69444049</v>
      </c>
      <c r="O90" s="36">
        <f>SUMIFS(СВЦЭМ!$D$39:$D$782,СВЦЭМ!$A$39:$A$782,$A90,СВЦЭМ!$B$39:$B$782,O$83)+'СЕТ СН'!$H$14+СВЦЭМ!$D$10+'СЕТ СН'!$H$5-'СЕТ СН'!$H$24</f>
        <v>3310.4464682799999</v>
      </c>
      <c r="P90" s="36">
        <f>SUMIFS(СВЦЭМ!$D$39:$D$782,СВЦЭМ!$A$39:$A$782,$A90,СВЦЭМ!$B$39:$B$782,P$83)+'СЕТ СН'!$H$14+СВЦЭМ!$D$10+'СЕТ СН'!$H$5-'СЕТ СН'!$H$24</f>
        <v>3329.6260799199999</v>
      </c>
      <c r="Q90" s="36">
        <f>SUMIFS(СВЦЭМ!$D$39:$D$782,СВЦЭМ!$A$39:$A$782,$A90,СВЦЭМ!$B$39:$B$782,Q$83)+'СЕТ СН'!$H$14+СВЦЭМ!$D$10+'СЕТ СН'!$H$5-'СЕТ СН'!$H$24</f>
        <v>3325.9829515500001</v>
      </c>
      <c r="R90" s="36">
        <f>SUMIFS(СВЦЭМ!$D$39:$D$782,СВЦЭМ!$A$39:$A$782,$A90,СВЦЭМ!$B$39:$B$782,R$83)+'СЕТ СН'!$H$14+СВЦЭМ!$D$10+'СЕТ СН'!$H$5-'СЕТ СН'!$H$24</f>
        <v>3260.7261324199999</v>
      </c>
      <c r="S90" s="36">
        <f>SUMIFS(СВЦЭМ!$D$39:$D$782,СВЦЭМ!$A$39:$A$782,$A90,СВЦЭМ!$B$39:$B$782,S$83)+'СЕТ СН'!$H$14+СВЦЭМ!$D$10+'СЕТ СН'!$H$5-'СЕТ СН'!$H$24</f>
        <v>3248.5102845500001</v>
      </c>
      <c r="T90" s="36">
        <f>SUMIFS(СВЦЭМ!$D$39:$D$782,СВЦЭМ!$A$39:$A$782,$A90,СВЦЭМ!$B$39:$B$782,T$83)+'СЕТ СН'!$H$14+СВЦЭМ!$D$10+'СЕТ СН'!$H$5-'СЕТ СН'!$H$24</f>
        <v>3242.8162371500002</v>
      </c>
      <c r="U90" s="36">
        <f>SUMIFS(СВЦЭМ!$D$39:$D$782,СВЦЭМ!$A$39:$A$782,$A90,СВЦЭМ!$B$39:$B$782,U$83)+'СЕТ СН'!$H$14+СВЦЭМ!$D$10+'СЕТ СН'!$H$5-'СЕТ СН'!$H$24</f>
        <v>3237.8388153599999</v>
      </c>
      <c r="V90" s="36">
        <f>SUMIFS(СВЦЭМ!$D$39:$D$782,СВЦЭМ!$A$39:$A$782,$A90,СВЦЭМ!$B$39:$B$782,V$83)+'СЕТ СН'!$H$14+СВЦЭМ!$D$10+'СЕТ СН'!$H$5-'СЕТ СН'!$H$24</f>
        <v>3222.6662183400003</v>
      </c>
      <c r="W90" s="36">
        <f>SUMIFS(СВЦЭМ!$D$39:$D$782,СВЦЭМ!$A$39:$A$782,$A90,СВЦЭМ!$B$39:$B$782,W$83)+'СЕТ СН'!$H$14+СВЦЭМ!$D$10+'СЕТ СН'!$H$5-'СЕТ СН'!$H$24</f>
        <v>3233.8120487300002</v>
      </c>
      <c r="X90" s="36">
        <f>SUMIFS(СВЦЭМ!$D$39:$D$782,СВЦЭМ!$A$39:$A$782,$A90,СВЦЭМ!$B$39:$B$782,X$83)+'СЕТ СН'!$H$14+СВЦЭМ!$D$10+'СЕТ СН'!$H$5-'СЕТ СН'!$H$24</f>
        <v>3241.6027011800002</v>
      </c>
      <c r="Y90" s="36">
        <f>SUMIFS(СВЦЭМ!$D$39:$D$782,СВЦЭМ!$A$39:$A$782,$A90,СВЦЭМ!$B$39:$B$782,Y$83)+'СЕТ СН'!$H$14+СВЦЭМ!$D$10+'СЕТ СН'!$H$5-'СЕТ СН'!$H$24</f>
        <v>3287.3577388600002</v>
      </c>
    </row>
    <row r="91" spans="1:27" ht="15.75" x14ac:dyDescent="0.2">
      <c r="A91" s="35">
        <f t="shared" si="2"/>
        <v>44538</v>
      </c>
      <c r="B91" s="36">
        <f>SUMIFS(СВЦЭМ!$D$39:$D$782,СВЦЭМ!$A$39:$A$782,$A91,СВЦЭМ!$B$39:$B$782,B$83)+'СЕТ СН'!$H$14+СВЦЭМ!$D$10+'СЕТ СН'!$H$5-'СЕТ СН'!$H$24</f>
        <v>3267.15975458</v>
      </c>
      <c r="C91" s="36">
        <f>SUMIFS(СВЦЭМ!$D$39:$D$782,СВЦЭМ!$A$39:$A$782,$A91,СВЦЭМ!$B$39:$B$782,C$83)+'СЕТ СН'!$H$14+СВЦЭМ!$D$10+'СЕТ СН'!$H$5-'СЕТ СН'!$H$24</f>
        <v>3259.2493395900001</v>
      </c>
      <c r="D91" s="36">
        <f>SUMIFS(СВЦЭМ!$D$39:$D$782,СВЦЭМ!$A$39:$A$782,$A91,СВЦЭМ!$B$39:$B$782,D$83)+'СЕТ СН'!$H$14+СВЦЭМ!$D$10+'СЕТ СН'!$H$5-'СЕТ СН'!$H$24</f>
        <v>3267.86475677</v>
      </c>
      <c r="E91" s="36">
        <f>SUMIFS(СВЦЭМ!$D$39:$D$782,СВЦЭМ!$A$39:$A$782,$A91,СВЦЭМ!$B$39:$B$782,E$83)+'СЕТ СН'!$H$14+СВЦЭМ!$D$10+'СЕТ СН'!$H$5-'СЕТ СН'!$H$24</f>
        <v>3279.5794600899999</v>
      </c>
      <c r="F91" s="36">
        <f>SUMIFS(СВЦЭМ!$D$39:$D$782,СВЦЭМ!$A$39:$A$782,$A91,СВЦЭМ!$B$39:$B$782,F$83)+'СЕТ СН'!$H$14+СВЦЭМ!$D$10+'СЕТ СН'!$H$5-'СЕТ СН'!$H$24</f>
        <v>3275.4807720700001</v>
      </c>
      <c r="G91" s="36">
        <f>SUMIFS(СВЦЭМ!$D$39:$D$782,СВЦЭМ!$A$39:$A$782,$A91,СВЦЭМ!$B$39:$B$782,G$83)+'СЕТ СН'!$H$14+СВЦЭМ!$D$10+'СЕТ СН'!$H$5-'СЕТ СН'!$H$24</f>
        <v>3246.1431741699998</v>
      </c>
      <c r="H91" s="36">
        <f>SUMIFS(СВЦЭМ!$D$39:$D$782,СВЦЭМ!$A$39:$A$782,$A91,СВЦЭМ!$B$39:$B$782,H$83)+'СЕТ СН'!$H$14+СВЦЭМ!$D$10+'СЕТ СН'!$H$5-'СЕТ СН'!$H$24</f>
        <v>3231.3021863499998</v>
      </c>
      <c r="I91" s="36">
        <f>SUMIFS(СВЦЭМ!$D$39:$D$782,СВЦЭМ!$A$39:$A$782,$A91,СВЦЭМ!$B$39:$B$782,I$83)+'СЕТ СН'!$H$14+СВЦЭМ!$D$10+'СЕТ СН'!$H$5-'СЕТ СН'!$H$24</f>
        <v>3211.3584156000002</v>
      </c>
      <c r="J91" s="36">
        <f>SUMIFS(СВЦЭМ!$D$39:$D$782,СВЦЭМ!$A$39:$A$782,$A91,СВЦЭМ!$B$39:$B$782,J$83)+'СЕТ СН'!$H$14+СВЦЭМ!$D$10+'СЕТ СН'!$H$5-'СЕТ СН'!$H$24</f>
        <v>3257.9983085900003</v>
      </c>
      <c r="K91" s="36">
        <f>SUMIFS(СВЦЭМ!$D$39:$D$782,СВЦЭМ!$A$39:$A$782,$A91,СВЦЭМ!$B$39:$B$782,K$83)+'СЕТ СН'!$H$14+СВЦЭМ!$D$10+'СЕТ СН'!$H$5-'СЕТ СН'!$H$24</f>
        <v>3252.9487109299998</v>
      </c>
      <c r="L91" s="36">
        <f>SUMIFS(СВЦЭМ!$D$39:$D$782,СВЦЭМ!$A$39:$A$782,$A91,СВЦЭМ!$B$39:$B$782,L$83)+'СЕТ СН'!$H$14+СВЦЭМ!$D$10+'СЕТ СН'!$H$5-'СЕТ СН'!$H$24</f>
        <v>3257.36354471</v>
      </c>
      <c r="M91" s="36">
        <f>SUMIFS(СВЦЭМ!$D$39:$D$782,СВЦЭМ!$A$39:$A$782,$A91,СВЦЭМ!$B$39:$B$782,M$83)+'СЕТ СН'!$H$14+СВЦЭМ!$D$10+'СЕТ СН'!$H$5-'СЕТ СН'!$H$24</f>
        <v>3252.4376134900003</v>
      </c>
      <c r="N91" s="36">
        <f>SUMIFS(СВЦЭМ!$D$39:$D$782,СВЦЭМ!$A$39:$A$782,$A91,СВЦЭМ!$B$39:$B$782,N$83)+'СЕТ СН'!$H$14+СВЦЭМ!$D$10+'СЕТ СН'!$H$5-'СЕТ СН'!$H$24</f>
        <v>3245.0367867</v>
      </c>
      <c r="O91" s="36">
        <f>SUMIFS(СВЦЭМ!$D$39:$D$782,СВЦЭМ!$A$39:$A$782,$A91,СВЦЭМ!$B$39:$B$782,O$83)+'СЕТ СН'!$H$14+СВЦЭМ!$D$10+'СЕТ СН'!$H$5-'СЕТ СН'!$H$24</f>
        <v>3245.6074503899999</v>
      </c>
      <c r="P91" s="36">
        <f>SUMIFS(СВЦЭМ!$D$39:$D$782,СВЦЭМ!$A$39:$A$782,$A91,СВЦЭМ!$B$39:$B$782,P$83)+'СЕТ СН'!$H$14+СВЦЭМ!$D$10+'СЕТ СН'!$H$5-'СЕТ СН'!$H$24</f>
        <v>3248.87540137</v>
      </c>
      <c r="Q91" s="36">
        <f>SUMIFS(СВЦЭМ!$D$39:$D$782,СВЦЭМ!$A$39:$A$782,$A91,СВЦЭМ!$B$39:$B$782,Q$83)+'СЕТ СН'!$H$14+СВЦЭМ!$D$10+'СЕТ СН'!$H$5-'СЕТ СН'!$H$24</f>
        <v>3233.5445045699998</v>
      </c>
      <c r="R91" s="36">
        <f>SUMIFS(СВЦЭМ!$D$39:$D$782,СВЦЭМ!$A$39:$A$782,$A91,СВЦЭМ!$B$39:$B$782,R$83)+'СЕТ СН'!$H$14+СВЦЭМ!$D$10+'СЕТ СН'!$H$5-'СЕТ СН'!$H$24</f>
        <v>3242.9106343200001</v>
      </c>
      <c r="S91" s="36">
        <f>SUMIFS(СВЦЭМ!$D$39:$D$782,СВЦЭМ!$A$39:$A$782,$A91,СВЦЭМ!$B$39:$B$782,S$83)+'СЕТ СН'!$H$14+СВЦЭМ!$D$10+'СЕТ СН'!$H$5-'СЕТ СН'!$H$24</f>
        <v>3235.1095033800002</v>
      </c>
      <c r="T91" s="36">
        <f>SUMIFS(СВЦЭМ!$D$39:$D$782,СВЦЭМ!$A$39:$A$782,$A91,СВЦЭМ!$B$39:$B$782,T$83)+'СЕТ СН'!$H$14+СВЦЭМ!$D$10+'СЕТ СН'!$H$5-'СЕТ СН'!$H$24</f>
        <v>3228.7089772700001</v>
      </c>
      <c r="U91" s="36">
        <f>SUMIFS(СВЦЭМ!$D$39:$D$782,СВЦЭМ!$A$39:$A$782,$A91,СВЦЭМ!$B$39:$B$782,U$83)+'СЕТ СН'!$H$14+СВЦЭМ!$D$10+'СЕТ СН'!$H$5-'СЕТ СН'!$H$24</f>
        <v>3272.5324261599999</v>
      </c>
      <c r="V91" s="36">
        <f>SUMIFS(СВЦЭМ!$D$39:$D$782,СВЦЭМ!$A$39:$A$782,$A91,СВЦЭМ!$B$39:$B$782,V$83)+'СЕТ СН'!$H$14+СВЦЭМ!$D$10+'СЕТ СН'!$H$5-'СЕТ СН'!$H$24</f>
        <v>3240.4576352300001</v>
      </c>
      <c r="W91" s="36">
        <f>SUMIFS(СВЦЭМ!$D$39:$D$782,СВЦЭМ!$A$39:$A$782,$A91,СВЦЭМ!$B$39:$B$782,W$83)+'СЕТ СН'!$H$14+СВЦЭМ!$D$10+'СЕТ СН'!$H$5-'СЕТ СН'!$H$24</f>
        <v>3301.6872868600003</v>
      </c>
      <c r="X91" s="36">
        <f>SUMIFS(СВЦЭМ!$D$39:$D$782,СВЦЭМ!$A$39:$A$782,$A91,СВЦЭМ!$B$39:$B$782,X$83)+'СЕТ СН'!$H$14+СВЦЭМ!$D$10+'СЕТ СН'!$H$5-'СЕТ СН'!$H$24</f>
        <v>3309.09146603</v>
      </c>
      <c r="Y91" s="36">
        <f>SUMIFS(СВЦЭМ!$D$39:$D$782,СВЦЭМ!$A$39:$A$782,$A91,СВЦЭМ!$B$39:$B$782,Y$83)+'СЕТ СН'!$H$14+СВЦЭМ!$D$10+'СЕТ СН'!$H$5-'СЕТ СН'!$H$24</f>
        <v>3317.1268037099999</v>
      </c>
    </row>
    <row r="92" spans="1:27" ht="15.75" x14ac:dyDescent="0.2">
      <c r="A92" s="35">
        <f t="shared" si="2"/>
        <v>44539</v>
      </c>
      <c r="B92" s="36">
        <f>SUMIFS(СВЦЭМ!$D$39:$D$782,СВЦЭМ!$A$39:$A$782,$A92,СВЦЭМ!$B$39:$B$782,B$83)+'СЕТ СН'!$H$14+СВЦЭМ!$D$10+'СЕТ СН'!$H$5-'СЕТ СН'!$H$24</f>
        <v>3280.5650435400003</v>
      </c>
      <c r="C92" s="36">
        <f>SUMIFS(СВЦЭМ!$D$39:$D$782,СВЦЭМ!$A$39:$A$782,$A92,СВЦЭМ!$B$39:$B$782,C$83)+'СЕТ СН'!$H$14+СВЦЭМ!$D$10+'СЕТ СН'!$H$5-'СЕТ СН'!$H$24</f>
        <v>3234.65162465</v>
      </c>
      <c r="D92" s="36">
        <f>SUMIFS(СВЦЭМ!$D$39:$D$782,СВЦЭМ!$A$39:$A$782,$A92,СВЦЭМ!$B$39:$B$782,D$83)+'СЕТ СН'!$H$14+СВЦЭМ!$D$10+'СЕТ СН'!$H$5-'СЕТ СН'!$H$24</f>
        <v>3245.1171291999999</v>
      </c>
      <c r="E92" s="36">
        <f>SUMIFS(СВЦЭМ!$D$39:$D$782,СВЦЭМ!$A$39:$A$782,$A92,СВЦЭМ!$B$39:$B$782,E$83)+'СЕТ СН'!$H$14+СВЦЭМ!$D$10+'СЕТ СН'!$H$5-'СЕТ СН'!$H$24</f>
        <v>3259.8491172700001</v>
      </c>
      <c r="F92" s="36">
        <f>SUMIFS(СВЦЭМ!$D$39:$D$782,СВЦЭМ!$A$39:$A$782,$A92,СВЦЭМ!$B$39:$B$782,F$83)+'СЕТ СН'!$H$14+СВЦЭМ!$D$10+'СЕТ СН'!$H$5-'СЕТ СН'!$H$24</f>
        <v>3261.1769136200001</v>
      </c>
      <c r="G92" s="36">
        <f>SUMIFS(СВЦЭМ!$D$39:$D$782,СВЦЭМ!$A$39:$A$782,$A92,СВЦЭМ!$B$39:$B$782,G$83)+'СЕТ СН'!$H$14+СВЦЭМ!$D$10+'СЕТ СН'!$H$5-'СЕТ СН'!$H$24</f>
        <v>3227.5466445800002</v>
      </c>
      <c r="H92" s="36">
        <f>SUMIFS(СВЦЭМ!$D$39:$D$782,СВЦЭМ!$A$39:$A$782,$A92,СВЦЭМ!$B$39:$B$782,H$83)+'СЕТ СН'!$H$14+СВЦЭМ!$D$10+'СЕТ СН'!$H$5-'СЕТ СН'!$H$24</f>
        <v>3208.80264734</v>
      </c>
      <c r="I92" s="36">
        <f>SUMIFS(СВЦЭМ!$D$39:$D$782,СВЦЭМ!$A$39:$A$782,$A92,СВЦЭМ!$B$39:$B$782,I$83)+'СЕТ СН'!$H$14+СВЦЭМ!$D$10+'СЕТ СН'!$H$5-'СЕТ СН'!$H$24</f>
        <v>3201.4734089100002</v>
      </c>
      <c r="J92" s="36">
        <f>SUMIFS(СВЦЭМ!$D$39:$D$782,СВЦЭМ!$A$39:$A$782,$A92,СВЦЭМ!$B$39:$B$782,J$83)+'СЕТ СН'!$H$14+СВЦЭМ!$D$10+'СЕТ СН'!$H$5-'СЕТ СН'!$H$24</f>
        <v>3228.99611013</v>
      </c>
      <c r="K92" s="36">
        <f>SUMIFS(СВЦЭМ!$D$39:$D$782,СВЦЭМ!$A$39:$A$782,$A92,СВЦЭМ!$B$39:$B$782,K$83)+'СЕТ СН'!$H$14+СВЦЭМ!$D$10+'СЕТ СН'!$H$5-'СЕТ СН'!$H$24</f>
        <v>3250.01385213</v>
      </c>
      <c r="L92" s="36">
        <f>SUMIFS(СВЦЭМ!$D$39:$D$782,СВЦЭМ!$A$39:$A$782,$A92,СВЦЭМ!$B$39:$B$782,L$83)+'СЕТ СН'!$H$14+СВЦЭМ!$D$10+'СЕТ СН'!$H$5-'СЕТ СН'!$H$24</f>
        <v>3245.05467099</v>
      </c>
      <c r="M92" s="36">
        <f>SUMIFS(СВЦЭМ!$D$39:$D$782,СВЦЭМ!$A$39:$A$782,$A92,СВЦЭМ!$B$39:$B$782,M$83)+'СЕТ СН'!$H$14+СВЦЭМ!$D$10+'СЕТ СН'!$H$5-'СЕТ СН'!$H$24</f>
        <v>3229.8386557700001</v>
      </c>
      <c r="N92" s="36">
        <f>SUMIFS(СВЦЭМ!$D$39:$D$782,СВЦЭМ!$A$39:$A$782,$A92,СВЦЭМ!$B$39:$B$782,N$83)+'СЕТ СН'!$H$14+СВЦЭМ!$D$10+'СЕТ СН'!$H$5-'СЕТ СН'!$H$24</f>
        <v>3268.99205884</v>
      </c>
      <c r="O92" s="36">
        <f>SUMIFS(СВЦЭМ!$D$39:$D$782,СВЦЭМ!$A$39:$A$782,$A92,СВЦЭМ!$B$39:$B$782,O$83)+'СЕТ СН'!$H$14+СВЦЭМ!$D$10+'СЕТ СН'!$H$5-'СЕТ СН'!$H$24</f>
        <v>3257.05575679</v>
      </c>
      <c r="P92" s="36">
        <f>SUMIFS(СВЦЭМ!$D$39:$D$782,СВЦЭМ!$A$39:$A$782,$A92,СВЦЭМ!$B$39:$B$782,P$83)+'СЕТ СН'!$H$14+СВЦЭМ!$D$10+'СЕТ СН'!$H$5-'СЕТ СН'!$H$24</f>
        <v>3257.0242226300002</v>
      </c>
      <c r="Q92" s="36">
        <f>SUMIFS(СВЦЭМ!$D$39:$D$782,СВЦЭМ!$A$39:$A$782,$A92,СВЦЭМ!$B$39:$B$782,Q$83)+'СЕТ СН'!$H$14+СВЦЭМ!$D$10+'СЕТ СН'!$H$5-'СЕТ СН'!$H$24</f>
        <v>3255.4247158300004</v>
      </c>
      <c r="R92" s="36">
        <f>SUMIFS(СВЦЭМ!$D$39:$D$782,СВЦЭМ!$A$39:$A$782,$A92,СВЦЭМ!$B$39:$B$782,R$83)+'СЕТ СН'!$H$14+СВЦЭМ!$D$10+'СЕТ СН'!$H$5-'СЕТ СН'!$H$24</f>
        <v>3246.34221544</v>
      </c>
      <c r="S92" s="36">
        <f>SUMIFS(СВЦЭМ!$D$39:$D$782,СВЦЭМ!$A$39:$A$782,$A92,СВЦЭМ!$B$39:$B$782,S$83)+'СЕТ СН'!$H$14+СВЦЭМ!$D$10+'СЕТ СН'!$H$5-'СЕТ СН'!$H$24</f>
        <v>3248.9086697100001</v>
      </c>
      <c r="T92" s="36">
        <f>SUMIFS(СВЦЭМ!$D$39:$D$782,СВЦЭМ!$A$39:$A$782,$A92,СВЦЭМ!$B$39:$B$782,T$83)+'СЕТ СН'!$H$14+СВЦЭМ!$D$10+'СЕТ СН'!$H$5-'СЕТ СН'!$H$24</f>
        <v>3247.1636183000001</v>
      </c>
      <c r="U92" s="36">
        <f>SUMIFS(СВЦЭМ!$D$39:$D$782,СВЦЭМ!$A$39:$A$782,$A92,СВЦЭМ!$B$39:$B$782,U$83)+'СЕТ СН'!$H$14+СВЦЭМ!$D$10+'СЕТ СН'!$H$5-'СЕТ СН'!$H$24</f>
        <v>3258.8216919900001</v>
      </c>
      <c r="V92" s="36">
        <f>SUMIFS(СВЦЭМ!$D$39:$D$782,СВЦЭМ!$A$39:$A$782,$A92,СВЦЭМ!$B$39:$B$782,V$83)+'СЕТ СН'!$H$14+СВЦЭМ!$D$10+'СЕТ СН'!$H$5-'СЕТ СН'!$H$24</f>
        <v>3263.01818293</v>
      </c>
      <c r="W92" s="36">
        <f>SUMIFS(СВЦЭМ!$D$39:$D$782,СВЦЭМ!$A$39:$A$782,$A92,СВЦЭМ!$B$39:$B$782,W$83)+'СЕТ СН'!$H$14+СВЦЭМ!$D$10+'СЕТ СН'!$H$5-'СЕТ СН'!$H$24</f>
        <v>3257.0812090300001</v>
      </c>
      <c r="X92" s="36">
        <f>SUMIFS(СВЦЭМ!$D$39:$D$782,СВЦЭМ!$A$39:$A$782,$A92,СВЦЭМ!$B$39:$B$782,X$83)+'СЕТ СН'!$H$14+СВЦЭМ!$D$10+'СЕТ СН'!$H$5-'СЕТ СН'!$H$24</f>
        <v>3253.89051956</v>
      </c>
      <c r="Y92" s="36">
        <f>SUMIFS(СВЦЭМ!$D$39:$D$782,СВЦЭМ!$A$39:$A$782,$A92,СВЦЭМ!$B$39:$B$782,Y$83)+'СЕТ СН'!$H$14+СВЦЭМ!$D$10+'СЕТ СН'!$H$5-'СЕТ СН'!$H$24</f>
        <v>3269.3433961600003</v>
      </c>
    </row>
    <row r="93" spans="1:27" ht="15.75" x14ac:dyDescent="0.2">
      <c r="A93" s="35">
        <f t="shared" si="2"/>
        <v>44540</v>
      </c>
      <c r="B93" s="36">
        <f>SUMIFS(СВЦЭМ!$D$39:$D$782,СВЦЭМ!$A$39:$A$782,$A93,СВЦЭМ!$B$39:$B$782,B$83)+'СЕТ СН'!$H$14+СВЦЭМ!$D$10+'СЕТ СН'!$H$5-'СЕТ СН'!$H$24</f>
        <v>3303.7237216100002</v>
      </c>
      <c r="C93" s="36">
        <f>SUMIFS(СВЦЭМ!$D$39:$D$782,СВЦЭМ!$A$39:$A$782,$A93,СВЦЭМ!$B$39:$B$782,C$83)+'СЕТ СН'!$H$14+СВЦЭМ!$D$10+'СЕТ СН'!$H$5-'СЕТ СН'!$H$24</f>
        <v>3291.2866377300002</v>
      </c>
      <c r="D93" s="36">
        <f>SUMIFS(СВЦЭМ!$D$39:$D$782,СВЦЭМ!$A$39:$A$782,$A93,СВЦЭМ!$B$39:$B$782,D$83)+'СЕТ СН'!$H$14+СВЦЭМ!$D$10+'СЕТ СН'!$H$5-'СЕТ СН'!$H$24</f>
        <v>3298.6178691100004</v>
      </c>
      <c r="E93" s="36">
        <f>SUMIFS(СВЦЭМ!$D$39:$D$782,СВЦЭМ!$A$39:$A$782,$A93,СВЦЭМ!$B$39:$B$782,E$83)+'СЕТ СН'!$H$14+СВЦЭМ!$D$10+'СЕТ СН'!$H$5-'СЕТ СН'!$H$24</f>
        <v>3297.5215886300002</v>
      </c>
      <c r="F93" s="36">
        <f>SUMIFS(СВЦЭМ!$D$39:$D$782,СВЦЭМ!$A$39:$A$782,$A93,СВЦЭМ!$B$39:$B$782,F$83)+'СЕТ СН'!$H$14+СВЦЭМ!$D$10+'СЕТ СН'!$H$5-'СЕТ СН'!$H$24</f>
        <v>3287.6780704900002</v>
      </c>
      <c r="G93" s="36">
        <f>SUMIFS(СВЦЭМ!$D$39:$D$782,СВЦЭМ!$A$39:$A$782,$A93,СВЦЭМ!$B$39:$B$782,G$83)+'СЕТ СН'!$H$14+СВЦЭМ!$D$10+'СЕТ СН'!$H$5-'СЕТ СН'!$H$24</f>
        <v>3259.4131418300003</v>
      </c>
      <c r="H93" s="36">
        <f>SUMIFS(СВЦЭМ!$D$39:$D$782,СВЦЭМ!$A$39:$A$782,$A93,СВЦЭМ!$B$39:$B$782,H$83)+'СЕТ СН'!$H$14+СВЦЭМ!$D$10+'СЕТ СН'!$H$5-'СЕТ СН'!$H$24</f>
        <v>3222.6494170000001</v>
      </c>
      <c r="I93" s="36">
        <f>SUMIFS(СВЦЭМ!$D$39:$D$782,СВЦЭМ!$A$39:$A$782,$A93,СВЦЭМ!$B$39:$B$782,I$83)+'СЕТ СН'!$H$14+СВЦЭМ!$D$10+'СЕТ СН'!$H$5-'СЕТ СН'!$H$24</f>
        <v>3227.9333430800002</v>
      </c>
      <c r="J93" s="36">
        <f>SUMIFS(СВЦЭМ!$D$39:$D$782,СВЦЭМ!$A$39:$A$782,$A93,СВЦЭМ!$B$39:$B$782,J$83)+'СЕТ СН'!$H$14+СВЦЭМ!$D$10+'СЕТ СН'!$H$5-'СЕТ СН'!$H$24</f>
        <v>3204.6933781600001</v>
      </c>
      <c r="K93" s="36">
        <f>SUMIFS(СВЦЭМ!$D$39:$D$782,СВЦЭМ!$A$39:$A$782,$A93,СВЦЭМ!$B$39:$B$782,K$83)+'СЕТ СН'!$H$14+СВЦЭМ!$D$10+'СЕТ СН'!$H$5-'СЕТ СН'!$H$24</f>
        <v>3224.1181827800001</v>
      </c>
      <c r="L93" s="36">
        <f>SUMIFS(СВЦЭМ!$D$39:$D$782,СВЦЭМ!$A$39:$A$782,$A93,СВЦЭМ!$B$39:$B$782,L$83)+'СЕТ СН'!$H$14+СВЦЭМ!$D$10+'СЕТ СН'!$H$5-'СЕТ СН'!$H$24</f>
        <v>3244.7234152800002</v>
      </c>
      <c r="M93" s="36">
        <f>SUMIFS(СВЦЭМ!$D$39:$D$782,СВЦЭМ!$A$39:$A$782,$A93,СВЦЭМ!$B$39:$B$782,M$83)+'СЕТ СН'!$H$14+СВЦЭМ!$D$10+'СЕТ СН'!$H$5-'СЕТ СН'!$H$24</f>
        <v>3256.3545488199998</v>
      </c>
      <c r="N93" s="36">
        <f>SUMIFS(СВЦЭМ!$D$39:$D$782,СВЦЭМ!$A$39:$A$782,$A93,СВЦЭМ!$B$39:$B$782,N$83)+'СЕТ СН'!$H$14+СВЦЭМ!$D$10+'СЕТ СН'!$H$5-'СЕТ СН'!$H$24</f>
        <v>3293.8516837300003</v>
      </c>
      <c r="O93" s="36">
        <f>SUMIFS(СВЦЭМ!$D$39:$D$782,СВЦЭМ!$A$39:$A$782,$A93,СВЦЭМ!$B$39:$B$782,O$83)+'СЕТ СН'!$H$14+СВЦЭМ!$D$10+'СЕТ СН'!$H$5-'СЕТ СН'!$H$24</f>
        <v>3283.0516469700001</v>
      </c>
      <c r="P93" s="36">
        <f>SUMIFS(СВЦЭМ!$D$39:$D$782,СВЦЭМ!$A$39:$A$782,$A93,СВЦЭМ!$B$39:$B$782,P$83)+'СЕТ СН'!$H$14+СВЦЭМ!$D$10+'СЕТ СН'!$H$5-'СЕТ СН'!$H$24</f>
        <v>3269.3447167600002</v>
      </c>
      <c r="Q93" s="36">
        <f>SUMIFS(СВЦЭМ!$D$39:$D$782,СВЦЭМ!$A$39:$A$782,$A93,СВЦЭМ!$B$39:$B$782,Q$83)+'СЕТ СН'!$H$14+СВЦЭМ!$D$10+'СЕТ СН'!$H$5-'СЕТ СН'!$H$24</f>
        <v>3264.3633194800004</v>
      </c>
      <c r="R93" s="36">
        <f>SUMIFS(СВЦЭМ!$D$39:$D$782,СВЦЭМ!$A$39:$A$782,$A93,СВЦЭМ!$B$39:$B$782,R$83)+'СЕТ СН'!$H$14+СВЦЭМ!$D$10+'СЕТ СН'!$H$5-'СЕТ СН'!$H$24</f>
        <v>3253.2078291900002</v>
      </c>
      <c r="S93" s="36">
        <f>SUMIFS(СВЦЭМ!$D$39:$D$782,СВЦЭМ!$A$39:$A$782,$A93,СВЦЭМ!$B$39:$B$782,S$83)+'СЕТ СН'!$H$14+СВЦЭМ!$D$10+'СЕТ СН'!$H$5-'СЕТ СН'!$H$24</f>
        <v>3225.4026224999998</v>
      </c>
      <c r="T93" s="36">
        <f>SUMIFS(СВЦЭМ!$D$39:$D$782,СВЦЭМ!$A$39:$A$782,$A93,СВЦЭМ!$B$39:$B$782,T$83)+'СЕТ СН'!$H$14+СВЦЭМ!$D$10+'СЕТ СН'!$H$5-'СЕТ СН'!$H$24</f>
        <v>3221.9869353800004</v>
      </c>
      <c r="U93" s="36">
        <f>SUMIFS(СВЦЭМ!$D$39:$D$782,СВЦЭМ!$A$39:$A$782,$A93,СВЦЭМ!$B$39:$B$782,U$83)+'СЕТ СН'!$H$14+СВЦЭМ!$D$10+'СЕТ СН'!$H$5-'СЕТ СН'!$H$24</f>
        <v>3227.4000578599998</v>
      </c>
      <c r="V93" s="36">
        <f>SUMIFS(СВЦЭМ!$D$39:$D$782,СВЦЭМ!$A$39:$A$782,$A93,СВЦЭМ!$B$39:$B$782,V$83)+'СЕТ СН'!$H$14+СВЦЭМ!$D$10+'СЕТ СН'!$H$5-'СЕТ СН'!$H$24</f>
        <v>3232.6012326</v>
      </c>
      <c r="W93" s="36">
        <f>SUMIFS(СВЦЭМ!$D$39:$D$782,СВЦЭМ!$A$39:$A$782,$A93,СВЦЭМ!$B$39:$B$782,W$83)+'СЕТ СН'!$H$14+СВЦЭМ!$D$10+'СЕТ СН'!$H$5-'СЕТ СН'!$H$24</f>
        <v>3249.3323533800003</v>
      </c>
      <c r="X93" s="36">
        <f>SUMIFS(СВЦЭМ!$D$39:$D$782,СВЦЭМ!$A$39:$A$782,$A93,СВЦЭМ!$B$39:$B$782,X$83)+'СЕТ СН'!$H$14+СВЦЭМ!$D$10+'СЕТ СН'!$H$5-'СЕТ СН'!$H$24</f>
        <v>3238.1631444000004</v>
      </c>
      <c r="Y93" s="36">
        <f>SUMIFS(СВЦЭМ!$D$39:$D$782,СВЦЭМ!$A$39:$A$782,$A93,СВЦЭМ!$B$39:$B$782,Y$83)+'СЕТ СН'!$H$14+СВЦЭМ!$D$10+'СЕТ СН'!$H$5-'СЕТ СН'!$H$24</f>
        <v>3282.7621581100002</v>
      </c>
    </row>
    <row r="94" spans="1:27" ht="15.75" x14ac:dyDescent="0.2">
      <c r="A94" s="35">
        <f t="shared" si="2"/>
        <v>44541</v>
      </c>
      <c r="B94" s="36">
        <f>SUMIFS(СВЦЭМ!$D$39:$D$782,СВЦЭМ!$A$39:$A$782,$A94,СВЦЭМ!$B$39:$B$782,B$83)+'СЕТ СН'!$H$14+СВЦЭМ!$D$10+'СЕТ СН'!$H$5-'СЕТ СН'!$H$24</f>
        <v>3310.9749219</v>
      </c>
      <c r="C94" s="36">
        <f>SUMIFS(СВЦЭМ!$D$39:$D$782,СВЦЭМ!$A$39:$A$782,$A94,СВЦЭМ!$B$39:$B$782,C$83)+'СЕТ СН'!$H$14+СВЦЭМ!$D$10+'СЕТ СН'!$H$5-'СЕТ СН'!$H$24</f>
        <v>3296.9714326499998</v>
      </c>
      <c r="D94" s="36">
        <f>SUMIFS(СВЦЭМ!$D$39:$D$782,СВЦЭМ!$A$39:$A$782,$A94,СВЦЭМ!$B$39:$B$782,D$83)+'СЕТ СН'!$H$14+СВЦЭМ!$D$10+'СЕТ СН'!$H$5-'СЕТ СН'!$H$24</f>
        <v>3298.6874920800001</v>
      </c>
      <c r="E94" s="36">
        <f>SUMIFS(СВЦЭМ!$D$39:$D$782,СВЦЭМ!$A$39:$A$782,$A94,СВЦЭМ!$B$39:$B$782,E$83)+'СЕТ СН'!$H$14+СВЦЭМ!$D$10+'СЕТ СН'!$H$5-'СЕТ СН'!$H$24</f>
        <v>3302.1857457400001</v>
      </c>
      <c r="F94" s="36">
        <f>SUMIFS(СВЦЭМ!$D$39:$D$782,СВЦЭМ!$A$39:$A$782,$A94,СВЦЭМ!$B$39:$B$782,F$83)+'СЕТ СН'!$H$14+СВЦЭМ!$D$10+'СЕТ СН'!$H$5-'СЕТ СН'!$H$24</f>
        <v>3292.8985423800004</v>
      </c>
      <c r="G94" s="36">
        <f>SUMIFS(СВЦЭМ!$D$39:$D$782,СВЦЭМ!$A$39:$A$782,$A94,СВЦЭМ!$B$39:$B$782,G$83)+'СЕТ СН'!$H$14+СВЦЭМ!$D$10+'СЕТ СН'!$H$5-'СЕТ СН'!$H$24</f>
        <v>3275.49069891</v>
      </c>
      <c r="H94" s="36">
        <f>SUMIFS(СВЦЭМ!$D$39:$D$782,СВЦЭМ!$A$39:$A$782,$A94,СВЦЭМ!$B$39:$B$782,H$83)+'СЕТ СН'!$H$14+СВЦЭМ!$D$10+'СЕТ СН'!$H$5-'СЕТ СН'!$H$24</f>
        <v>3255.0129054899999</v>
      </c>
      <c r="I94" s="36">
        <f>SUMIFS(СВЦЭМ!$D$39:$D$782,СВЦЭМ!$A$39:$A$782,$A94,СВЦЭМ!$B$39:$B$782,I$83)+'СЕТ СН'!$H$14+СВЦЭМ!$D$10+'СЕТ СН'!$H$5-'СЕТ СН'!$H$24</f>
        <v>3234.0093206400002</v>
      </c>
      <c r="J94" s="36">
        <f>SUMIFS(СВЦЭМ!$D$39:$D$782,СВЦЭМ!$A$39:$A$782,$A94,СВЦЭМ!$B$39:$B$782,J$83)+'СЕТ СН'!$H$14+СВЦЭМ!$D$10+'СЕТ СН'!$H$5-'СЕТ СН'!$H$24</f>
        <v>3206.77009619</v>
      </c>
      <c r="K94" s="36">
        <f>SUMIFS(СВЦЭМ!$D$39:$D$782,СВЦЭМ!$A$39:$A$782,$A94,СВЦЭМ!$B$39:$B$782,K$83)+'СЕТ СН'!$H$14+СВЦЭМ!$D$10+'СЕТ СН'!$H$5-'СЕТ СН'!$H$24</f>
        <v>3192.5630758699999</v>
      </c>
      <c r="L94" s="36">
        <f>SUMIFS(СВЦЭМ!$D$39:$D$782,СВЦЭМ!$A$39:$A$782,$A94,СВЦЭМ!$B$39:$B$782,L$83)+'СЕТ СН'!$H$14+СВЦЭМ!$D$10+'СЕТ СН'!$H$5-'СЕТ СН'!$H$24</f>
        <v>3204.4068906100001</v>
      </c>
      <c r="M94" s="36">
        <f>SUMIFS(СВЦЭМ!$D$39:$D$782,СВЦЭМ!$A$39:$A$782,$A94,СВЦЭМ!$B$39:$B$782,M$83)+'СЕТ СН'!$H$14+СВЦЭМ!$D$10+'СЕТ СН'!$H$5-'СЕТ СН'!$H$24</f>
        <v>3209.9390067100003</v>
      </c>
      <c r="N94" s="36">
        <f>SUMIFS(СВЦЭМ!$D$39:$D$782,СВЦЭМ!$A$39:$A$782,$A94,СВЦЭМ!$B$39:$B$782,N$83)+'СЕТ СН'!$H$14+СВЦЭМ!$D$10+'СЕТ СН'!$H$5-'СЕТ СН'!$H$24</f>
        <v>3259.9068384800003</v>
      </c>
      <c r="O94" s="36">
        <f>SUMIFS(СВЦЭМ!$D$39:$D$782,СВЦЭМ!$A$39:$A$782,$A94,СВЦЭМ!$B$39:$B$782,O$83)+'СЕТ СН'!$H$14+СВЦЭМ!$D$10+'СЕТ СН'!$H$5-'СЕТ СН'!$H$24</f>
        <v>3282.3164311800001</v>
      </c>
      <c r="P94" s="36">
        <f>SUMIFS(СВЦЭМ!$D$39:$D$782,СВЦЭМ!$A$39:$A$782,$A94,СВЦЭМ!$B$39:$B$782,P$83)+'СЕТ СН'!$H$14+СВЦЭМ!$D$10+'СЕТ СН'!$H$5-'СЕТ СН'!$H$24</f>
        <v>3282.0945567700001</v>
      </c>
      <c r="Q94" s="36">
        <f>SUMIFS(СВЦЭМ!$D$39:$D$782,СВЦЭМ!$A$39:$A$782,$A94,СВЦЭМ!$B$39:$B$782,Q$83)+'СЕТ СН'!$H$14+СВЦЭМ!$D$10+'СЕТ СН'!$H$5-'СЕТ СН'!$H$24</f>
        <v>3273.5968824000001</v>
      </c>
      <c r="R94" s="36">
        <f>SUMIFS(СВЦЭМ!$D$39:$D$782,СВЦЭМ!$A$39:$A$782,$A94,СВЦЭМ!$B$39:$B$782,R$83)+'СЕТ СН'!$H$14+СВЦЭМ!$D$10+'СЕТ СН'!$H$5-'СЕТ СН'!$H$24</f>
        <v>3258.7801247400002</v>
      </c>
      <c r="S94" s="36">
        <f>SUMIFS(СВЦЭМ!$D$39:$D$782,СВЦЭМ!$A$39:$A$782,$A94,СВЦЭМ!$B$39:$B$782,S$83)+'СЕТ СН'!$H$14+СВЦЭМ!$D$10+'СЕТ СН'!$H$5-'СЕТ СН'!$H$24</f>
        <v>3191.1777916800002</v>
      </c>
      <c r="T94" s="36">
        <f>SUMIFS(СВЦЭМ!$D$39:$D$782,СВЦЭМ!$A$39:$A$782,$A94,СВЦЭМ!$B$39:$B$782,T$83)+'СЕТ СН'!$H$14+СВЦЭМ!$D$10+'СЕТ СН'!$H$5-'СЕТ СН'!$H$24</f>
        <v>3219.5808087</v>
      </c>
      <c r="U94" s="36">
        <f>SUMIFS(СВЦЭМ!$D$39:$D$782,СВЦЭМ!$A$39:$A$782,$A94,СВЦЭМ!$B$39:$B$782,U$83)+'СЕТ СН'!$H$14+СВЦЭМ!$D$10+'СЕТ СН'!$H$5-'СЕТ СН'!$H$24</f>
        <v>3209.2841037500002</v>
      </c>
      <c r="V94" s="36">
        <f>SUMIFS(СВЦЭМ!$D$39:$D$782,СВЦЭМ!$A$39:$A$782,$A94,СВЦЭМ!$B$39:$B$782,V$83)+'СЕТ СН'!$H$14+СВЦЭМ!$D$10+'СЕТ СН'!$H$5-'СЕТ СН'!$H$24</f>
        <v>3215.06146205</v>
      </c>
      <c r="W94" s="36">
        <f>SUMIFS(СВЦЭМ!$D$39:$D$782,СВЦЭМ!$A$39:$A$782,$A94,СВЦЭМ!$B$39:$B$782,W$83)+'СЕТ СН'!$H$14+СВЦЭМ!$D$10+'СЕТ СН'!$H$5-'СЕТ СН'!$H$24</f>
        <v>3264.4934957100004</v>
      </c>
      <c r="X94" s="36">
        <f>SUMIFS(СВЦЭМ!$D$39:$D$782,СВЦЭМ!$A$39:$A$782,$A94,СВЦЭМ!$B$39:$B$782,X$83)+'СЕТ СН'!$H$14+СВЦЭМ!$D$10+'СЕТ СН'!$H$5-'СЕТ СН'!$H$24</f>
        <v>3284.8339060600001</v>
      </c>
      <c r="Y94" s="36">
        <f>SUMIFS(СВЦЭМ!$D$39:$D$782,СВЦЭМ!$A$39:$A$782,$A94,СВЦЭМ!$B$39:$B$782,Y$83)+'СЕТ СН'!$H$14+СВЦЭМ!$D$10+'СЕТ СН'!$H$5-'СЕТ СН'!$H$24</f>
        <v>3285.3560931700003</v>
      </c>
    </row>
    <row r="95" spans="1:27" ht="15.75" x14ac:dyDescent="0.2">
      <c r="A95" s="35">
        <f t="shared" si="2"/>
        <v>44542</v>
      </c>
      <c r="B95" s="36">
        <f>SUMIFS(СВЦЭМ!$D$39:$D$782,СВЦЭМ!$A$39:$A$782,$A95,СВЦЭМ!$B$39:$B$782,B$83)+'СЕТ СН'!$H$14+СВЦЭМ!$D$10+'СЕТ СН'!$H$5-'СЕТ СН'!$H$24</f>
        <v>3265.2802074299998</v>
      </c>
      <c r="C95" s="36">
        <f>SUMIFS(СВЦЭМ!$D$39:$D$782,СВЦЭМ!$A$39:$A$782,$A95,СВЦЭМ!$B$39:$B$782,C$83)+'СЕТ СН'!$H$14+СВЦЭМ!$D$10+'СЕТ СН'!$H$5-'СЕТ СН'!$H$24</f>
        <v>3288.53495785</v>
      </c>
      <c r="D95" s="36">
        <f>SUMIFS(СВЦЭМ!$D$39:$D$782,СВЦЭМ!$A$39:$A$782,$A95,СВЦЭМ!$B$39:$B$782,D$83)+'СЕТ СН'!$H$14+СВЦЭМ!$D$10+'СЕТ СН'!$H$5-'СЕТ СН'!$H$24</f>
        <v>3315.2962646400001</v>
      </c>
      <c r="E95" s="36">
        <f>SUMIFS(СВЦЭМ!$D$39:$D$782,СВЦЭМ!$A$39:$A$782,$A95,СВЦЭМ!$B$39:$B$782,E$83)+'СЕТ СН'!$H$14+СВЦЭМ!$D$10+'СЕТ СН'!$H$5-'СЕТ СН'!$H$24</f>
        <v>3314.0255370900004</v>
      </c>
      <c r="F95" s="36">
        <f>SUMIFS(СВЦЭМ!$D$39:$D$782,СВЦЭМ!$A$39:$A$782,$A95,СВЦЭМ!$B$39:$B$782,F$83)+'СЕТ СН'!$H$14+СВЦЭМ!$D$10+'СЕТ СН'!$H$5-'СЕТ СН'!$H$24</f>
        <v>3308.8376022000002</v>
      </c>
      <c r="G95" s="36">
        <f>SUMIFS(СВЦЭМ!$D$39:$D$782,СВЦЭМ!$A$39:$A$782,$A95,СВЦЭМ!$B$39:$B$782,G$83)+'СЕТ СН'!$H$14+СВЦЭМ!$D$10+'СЕТ СН'!$H$5-'СЕТ СН'!$H$24</f>
        <v>3300.2124758600003</v>
      </c>
      <c r="H95" s="36">
        <f>SUMIFS(СВЦЭМ!$D$39:$D$782,СВЦЭМ!$A$39:$A$782,$A95,СВЦЭМ!$B$39:$B$782,H$83)+'СЕТ СН'!$H$14+СВЦЭМ!$D$10+'СЕТ СН'!$H$5-'СЕТ СН'!$H$24</f>
        <v>3276.2257686500002</v>
      </c>
      <c r="I95" s="36">
        <f>SUMIFS(СВЦЭМ!$D$39:$D$782,СВЦЭМ!$A$39:$A$782,$A95,СВЦЭМ!$B$39:$B$782,I$83)+'СЕТ СН'!$H$14+СВЦЭМ!$D$10+'СЕТ СН'!$H$5-'СЕТ СН'!$H$24</f>
        <v>3287.1778115200004</v>
      </c>
      <c r="J95" s="36">
        <f>SUMIFS(СВЦЭМ!$D$39:$D$782,СВЦЭМ!$A$39:$A$782,$A95,СВЦЭМ!$B$39:$B$782,J$83)+'СЕТ СН'!$H$14+СВЦЭМ!$D$10+'СЕТ СН'!$H$5-'СЕТ СН'!$H$24</f>
        <v>3255.4291055900003</v>
      </c>
      <c r="K95" s="36">
        <f>SUMIFS(СВЦЭМ!$D$39:$D$782,СВЦЭМ!$A$39:$A$782,$A95,СВЦЭМ!$B$39:$B$782,K$83)+'СЕТ СН'!$H$14+СВЦЭМ!$D$10+'СЕТ СН'!$H$5-'СЕТ СН'!$H$24</f>
        <v>3228.6751252100003</v>
      </c>
      <c r="L95" s="36">
        <f>SUMIFS(СВЦЭМ!$D$39:$D$782,СВЦЭМ!$A$39:$A$782,$A95,СВЦЭМ!$B$39:$B$782,L$83)+'СЕТ СН'!$H$14+СВЦЭМ!$D$10+'СЕТ СН'!$H$5-'СЕТ СН'!$H$24</f>
        <v>3228.80739838</v>
      </c>
      <c r="M95" s="36">
        <f>SUMIFS(СВЦЭМ!$D$39:$D$782,СВЦЭМ!$A$39:$A$782,$A95,СВЦЭМ!$B$39:$B$782,M$83)+'СЕТ СН'!$H$14+СВЦЭМ!$D$10+'СЕТ СН'!$H$5-'СЕТ СН'!$H$24</f>
        <v>3237.5932414700001</v>
      </c>
      <c r="N95" s="36">
        <f>SUMIFS(СВЦЭМ!$D$39:$D$782,СВЦЭМ!$A$39:$A$782,$A95,СВЦЭМ!$B$39:$B$782,N$83)+'СЕТ СН'!$H$14+СВЦЭМ!$D$10+'СЕТ СН'!$H$5-'СЕТ СН'!$H$24</f>
        <v>3260.5003818900004</v>
      </c>
      <c r="O95" s="36">
        <f>SUMIFS(СВЦЭМ!$D$39:$D$782,СВЦЭМ!$A$39:$A$782,$A95,СВЦЭМ!$B$39:$B$782,O$83)+'СЕТ СН'!$H$14+СВЦЭМ!$D$10+'СЕТ СН'!$H$5-'СЕТ СН'!$H$24</f>
        <v>3280.70190443</v>
      </c>
      <c r="P95" s="36">
        <f>SUMIFS(СВЦЭМ!$D$39:$D$782,СВЦЭМ!$A$39:$A$782,$A95,СВЦЭМ!$B$39:$B$782,P$83)+'СЕТ СН'!$H$14+СВЦЭМ!$D$10+'СЕТ СН'!$H$5-'СЕТ СН'!$H$24</f>
        <v>3292.4021903600001</v>
      </c>
      <c r="Q95" s="36">
        <f>SUMIFS(СВЦЭМ!$D$39:$D$782,СВЦЭМ!$A$39:$A$782,$A95,СВЦЭМ!$B$39:$B$782,Q$83)+'СЕТ СН'!$H$14+СВЦЭМ!$D$10+'СЕТ СН'!$H$5-'СЕТ СН'!$H$24</f>
        <v>3278.3020989699999</v>
      </c>
      <c r="R95" s="36">
        <f>SUMIFS(СВЦЭМ!$D$39:$D$782,СВЦЭМ!$A$39:$A$782,$A95,СВЦЭМ!$B$39:$B$782,R$83)+'СЕТ СН'!$H$14+СВЦЭМ!$D$10+'СЕТ СН'!$H$5-'СЕТ СН'!$H$24</f>
        <v>3250.5973516399999</v>
      </c>
      <c r="S95" s="36">
        <f>SUMIFS(СВЦЭМ!$D$39:$D$782,СВЦЭМ!$A$39:$A$782,$A95,СВЦЭМ!$B$39:$B$782,S$83)+'СЕТ СН'!$H$14+СВЦЭМ!$D$10+'СЕТ СН'!$H$5-'СЕТ СН'!$H$24</f>
        <v>3199.8241079099998</v>
      </c>
      <c r="T95" s="36">
        <f>SUMIFS(СВЦЭМ!$D$39:$D$782,СВЦЭМ!$A$39:$A$782,$A95,СВЦЭМ!$B$39:$B$782,T$83)+'СЕТ СН'!$H$14+СВЦЭМ!$D$10+'СЕТ СН'!$H$5-'СЕТ СН'!$H$24</f>
        <v>3201.4850040900001</v>
      </c>
      <c r="U95" s="36">
        <f>SUMIFS(СВЦЭМ!$D$39:$D$782,СВЦЭМ!$A$39:$A$782,$A95,СВЦЭМ!$B$39:$B$782,U$83)+'СЕТ СН'!$H$14+СВЦЭМ!$D$10+'СЕТ СН'!$H$5-'СЕТ СН'!$H$24</f>
        <v>3222.9520383999998</v>
      </c>
      <c r="V95" s="36">
        <f>SUMIFS(СВЦЭМ!$D$39:$D$782,СВЦЭМ!$A$39:$A$782,$A95,СВЦЭМ!$B$39:$B$782,V$83)+'СЕТ СН'!$H$14+СВЦЭМ!$D$10+'СЕТ СН'!$H$5-'СЕТ СН'!$H$24</f>
        <v>3225.7828590099998</v>
      </c>
      <c r="W95" s="36">
        <f>SUMIFS(СВЦЭМ!$D$39:$D$782,СВЦЭМ!$A$39:$A$782,$A95,СВЦЭМ!$B$39:$B$782,W$83)+'СЕТ СН'!$H$14+СВЦЭМ!$D$10+'СЕТ СН'!$H$5-'СЕТ СН'!$H$24</f>
        <v>3250.3137244300001</v>
      </c>
      <c r="X95" s="36">
        <f>SUMIFS(СВЦЭМ!$D$39:$D$782,СВЦЭМ!$A$39:$A$782,$A95,СВЦЭМ!$B$39:$B$782,X$83)+'СЕТ СН'!$H$14+СВЦЭМ!$D$10+'СЕТ СН'!$H$5-'СЕТ СН'!$H$24</f>
        <v>3258.2349273300001</v>
      </c>
      <c r="Y95" s="36">
        <f>SUMIFS(СВЦЭМ!$D$39:$D$782,СВЦЭМ!$A$39:$A$782,$A95,СВЦЭМ!$B$39:$B$782,Y$83)+'СЕТ СН'!$H$14+СВЦЭМ!$D$10+'СЕТ СН'!$H$5-'СЕТ СН'!$H$24</f>
        <v>3273.4233940100003</v>
      </c>
    </row>
    <row r="96" spans="1:27" ht="15.75" x14ac:dyDescent="0.2">
      <c r="A96" s="35">
        <f t="shared" si="2"/>
        <v>44543</v>
      </c>
      <c r="B96" s="36">
        <f>SUMIFS(СВЦЭМ!$D$39:$D$782,СВЦЭМ!$A$39:$A$782,$A96,СВЦЭМ!$B$39:$B$782,B$83)+'СЕТ СН'!$H$14+СВЦЭМ!$D$10+'СЕТ СН'!$H$5-'СЕТ СН'!$H$24</f>
        <v>3287.4250753300003</v>
      </c>
      <c r="C96" s="36">
        <f>SUMIFS(СВЦЭМ!$D$39:$D$782,СВЦЭМ!$A$39:$A$782,$A96,СВЦЭМ!$B$39:$B$782,C$83)+'СЕТ СН'!$H$14+СВЦЭМ!$D$10+'СЕТ СН'!$H$5-'СЕТ СН'!$H$24</f>
        <v>3274.7459565500003</v>
      </c>
      <c r="D96" s="36">
        <f>SUMIFS(СВЦЭМ!$D$39:$D$782,СВЦЭМ!$A$39:$A$782,$A96,СВЦЭМ!$B$39:$B$782,D$83)+'СЕТ СН'!$H$14+СВЦЭМ!$D$10+'СЕТ СН'!$H$5-'СЕТ СН'!$H$24</f>
        <v>3277.8651894100003</v>
      </c>
      <c r="E96" s="36">
        <f>SUMIFS(СВЦЭМ!$D$39:$D$782,СВЦЭМ!$A$39:$A$782,$A96,СВЦЭМ!$B$39:$B$782,E$83)+'СЕТ СН'!$H$14+СВЦЭМ!$D$10+'СЕТ СН'!$H$5-'СЕТ СН'!$H$24</f>
        <v>3282.3407697800003</v>
      </c>
      <c r="F96" s="36">
        <f>SUMIFS(СВЦЭМ!$D$39:$D$782,СВЦЭМ!$A$39:$A$782,$A96,СВЦЭМ!$B$39:$B$782,F$83)+'СЕТ СН'!$H$14+СВЦЭМ!$D$10+'СЕТ СН'!$H$5-'СЕТ СН'!$H$24</f>
        <v>3273.5378789000001</v>
      </c>
      <c r="G96" s="36">
        <f>SUMIFS(СВЦЭМ!$D$39:$D$782,СВЦЭМ!$A$39:$A$782,$A96,СВЦЭМ!$B$39:$B$782,G$83)+'СЕТ СН'!$H$14+СВЦЭМ!$D$10+'СЕТ СН'!$H$5-'СЕТ СН'!$H$24</f>
        <v>3254.1466165000002</v>
      </c>
      <c r="H96" s="36">
        <f>SUMIFS(СВЦЭМ!$D$39:$D$782,СВЦЭМ!$A$39:$A$782,$A96,СВЦЭМ!$B$39:$B$782,H$83)+'СЕТ СН'!$H$14+СВЦЭМ!$D$10+'СЕТ СН'!$H$5-'СЕТ СН'!$H$24</f>
        <v>3219.59871595</v>
      </c>
      <c r="I96" s="36">
        <f>SUMIFS(СВЦЭМ!$D$39:$D$782,СВЦЭМ!$A$39:$A$782,$A96,СВЦЭМ!$B$39:$B$782,I$83)+'СЕТ СН'!$H$14+СВЦЭМ!$D$10+'СЕТ СН'!$H$5-'СЕТ СН'!$H$24</f>
        <v>3215.8732368800001</v>
      </c>
      <c r="J96" s="36">
        <f>SUMIFS(СВЦЭМ!$D$39:$D$782,СВЦЭМ!$A$39:$A$782,$A96,СВЦЭМ!$B$39:$B$782,J$83)+'СЕТ СН'!$H$14+СВЦЭМ!$D$10+'СЕТ СН'!$H$5-'СЕТ СН'!$H$24</f>
        <v>3218.2474342300002</v>
      </c>
      <c r="K96" s="36">
        <f>SUMIFS(СВЦЭМ!$D$39:$D$782,СВЦЭМ!$A$39:$A$782,$A96,СВЦЭМ!$B$39:$B$782,K$83)+'СЕТ СН'!$H$14+СВЦЭМ!$D$10+'СЕТ СН'!$H$5-'СЕТ СН'!$H$24</f>
        <v>3227.6492916500001</v>
      </c>
      <c r="L96" s="36">
        <f>SUMIFS(СВЦЭМ!$D$39:$D$782,СВЦЭМ!$A$39:$A$782,$A96,СВЦЭМ!$B$39:$B$782,L$83)+'СЕТ СН'!$H$14+СВЦЭМ!$D$10+'СЕТ СН'!$H$5-'СЕТ СН'!$H$24</f>
        <v>3240.4718577100002</v>
      </c>
      <c r="M96" s="36">
        <f>SUMIFS(СВЦЭМ!$D$39:$D$782,СВЦЭМ!$A$39:$A$782,$A96,СВЦЭМ!$B$39:$B$782,M$83)+'СЕТ СН'!$H$14+СВЦЭМ!$D$10+'СЕТ СН'!$H$5-'СЕТ СН'!$H$24</f>
        <v>3250.30942267</v>
      </c>
      <c r="N96" s="36">
        <f>SUMIFS(СВЦЭМ!$D$39:$D$782,СВЦЭМ!$A$39:$A$782,$A96,СВЦЭМ!$B$39:$B$782,N$83)+'СЕТ СН'!$H$14+СВЦЭМ!$D$10+'СЕТ СН'!$H$5-'СЕТ СН'!$H$24</f>
        <v>3265.1718503000002</v>
      </c>
      <c r="O96" s="36">
        <f>SUMIFS(СВЦЭМ!$D$39:$D$782,СВЦЭМ!$A$39:$A$782,$A96,СВЦЭМ!$B$39:$B$782,O$83)+'СЕТ СН'!$H$14+СВЦЭМ!$D$10+'СЕТ СН'!$H$5-'СЕТ СН'!$H$24</f>
        <v>3267.4163256299998</v>
      </c>
      <c r="P96" s="36">
        <f>SUMIFS(СВЦЭМ!$D$39:$D$782,СВЦЭМ!$A$39:$A$782,$A96,СВЦЭМ!$B$39:$B$782,P$83)+'СЕТ СН'!$H$14+СВЦЭМ!$D$10+'СЕТ СН'!$H$5-'СЕТ СН'!$H$24</f>
        <v>3281.9300444600003</v>
      </c>
      <c r="Q96" s="36">
        <f>SUMIFS(СВЦЭМ!$D$39:$D$782,СВЦЭМ!$A$39:$A$782,$A96,СВЦЭМ!$B$39:$B$782,Q$83)+'СЕТ СН'!$H$14+СВЦЭМ!$D$10+'СЕТ СН'!$H$5-'СЕТ СН'!$H$24</f>
        <v>3282.98827704</v>
      </c>
      <c r="R96" s="36">
        <f>SUMIFS(СВЦЭМ!$D$39:$D$782,СВЦЭМ!$A$39:$A$782,$A96,СВЦЭМ!$B$39:$B$782,R$83)+'СЕТ СН'!$H$14+СВЦЭМ!$D$10+'СЕТ СН'!$H$5-'СЕТ СН'!$H$24</f>
        <v>3266.84389173</v>
      </c>
      <c r="S96" s="36">
        <f>SUMIFS(СВЦЭМ!$D$39:$D$782,СВЦЭМ!$A$39:$A$782,$A96,СВЦЭМ!$B$39:$B$782,S$83)+'СЕТ СН'!$H$14+СВЦЭМ!$D$10+'СЕТ СН'!$H$5-'СЕТ СН'!$H$24</f>
        <v>3230.8160883700002</v>
      </c>
      <c r="T96" s="36">
        <f>SUMIFS(СВЦЭМ!$D$39:$D$782,СВЦЭМ!$A$39:$A$782,$A96,СВЦЭМ!$B$39:$B$782,T$83)+'СЕТ СН'!$H$14+СВЦЭМ!$D$10+'СЕТ СН'!$H$5-'СЕТ СН'!$H$24</f>
        <v>3221.9194692400001</v>
      </c>
      <c r="U96" s="36">
        <f>SUMIFS(СВЦЭМ!$D$39:$D$782,СВЦЭМ!$A$39:$A$782,$A96,СВЦЭМ!$B$39:$B$782,U$83)+'СЕТ СН'!$H$14+СВЦЭМ!$D$10+'СЕТ СН'!$H$5-'СЕТ СН'!$H$24</f>
        <v>3211.7934342799999</v>
      </c>
      <c r="V96" s="36">
        <f>SUMIFS(СВЦЭМ!$D$39:$D$782,СВЦЭМ!$A$39:$A$782,$A96,СВЦЭМ!$B$39:$B$782,V$83)+'СЕТ СН'!$H$14+СВЦЭМ!$D$10+'СЕТ СН'!$H$5-'СЕТ СН'!$H$24</f>
        <v>3233.7618884399999</v>
      </c>
      <c r="W96" s="36">
        <f>SUMIFS(СВЦЭМ!$D$39:$D$782,СВЦЭМ!$A$39:$A$782,$A96,СВЦЭМ!$B$39:$B$782,W$83)+'СЕТ СН'!$H$14+СВЦЭМ!$D$10+'СЕТ СН'!$H$5-'СЕТ СН'!$H$24</f>
        <v>3256.9321351099998</v>
      </c>
      <c r="X96" s="36">
        <f>SUMIFS(СВЦЭМ!$D$39:$D$782,СВЦЭМ!$A$39:$A$782,$A96,СВЦЭМ!$B$39:$B$782,X$83)+'СЕТ СН'!$H$14+СВЦЭМ!$D$10+'СЕТ СН'!$H$5-'СЕТ СН'!$H$24</f>
        <v>3269.6874652200004</v>
      </c>
      <c r="Y96" s="36">
        <f>SUMIFS(СВЦЭМ!$D$39:$D$782,СВЦЭМ!$A$39:$A$782,$A96,СВЦЭМ!$B$39:$B$782,Y$83)+'СЕТ СН'!$H$14+СВЦЭМ!$D$10+'СЕТ СН'!$H$5-'СЕТ СН'!$H$24</f>
        <v>3281.9309740099998</v>
      </c>
    </row>
    <row r="97" spans="1:25" ht="15.75" x14ac:dyDescent="0.2">
      <c r="A97" s="35">
        <f t="shared" si="2"/>
        <v>44544</v>
      </c>
      <c r="B97" s="36">
        <f>SUMIFS(СВЦЭМ!$D$39:$D$782,СВЦЭМ!$A$39:$A$782,$A97,СВЦЭМ!$B$39:$B$782,B$83)+'СЕТ СН'!$H$14+СВЦЭМ!$D$10+'СЕТ СН'!$H$5-'СЕТ СН'!$H$24</f>
        <v>3275.3551412300003</v>
      </c>
      <c r="C97" s="36">
        <f>SUMIFS(СВЦЭМ!$D$39:$D$782,СВЦЭМ!$A$39:$A$782,$A97,СВЦЭМ!$B$39:$B$782,C$83)+'СЕТ СН'!$H$14+СВЦЭМ!$D$10+'СЕТ СН'!$H$5-'СЕТ СН'!$H$24</f>
        <v>3279.3383044299999</v>
      </c>
      <c r="D97" s="36">
        <f>SUMIFS(СВЦЭМ!$D$39:$D$782,СВЦЭМ!$A$39:$A$782,$A97,СВЦЭМ!$B$39:$B$782,D$83)+'СЕТ СН'!$H$14+СВЦЭМ!$D$10+'СЕТ СН'!$H$5-'СЕТ СН'!$H$24</f>
        <v>3301.2237863700002</v>
      </c>
      <c r="E97" s="36">
        <f>SUMIFS(СВЦЭМ!$D$39:$D$782,СВЦЭМ!$A$39:$A$782,$A97,СВЦЭМ!$B$39:$B$782,E$83)+'СЕТ СН'!$H$14+СВЦЭМ!$D$10+'СЕТ СН'!$H$5-'СЕТ СН'!$H$24</f>
        <v>3302.8446690700002</v>
      </c>
      <c r="F97" s="36">
        <f>SUMIFS(СВЦЭМ!$D$39:$D$782,СВЦЭМ!$A$39:$A$782,$A97,СВЦЭМ!$B$39:$B$782,F$83)+'СЕТ СН'!$H$14+СВЦЭМ!$D$10+'СЕТ СН'!$H$5-'СЕТ СН'!$H$24</f>
        <v>3294.5145864699998</v>
      </c>
      <c r="G97" s="36">
        <f>SUMIFS(СВЦЭМ!$D$39:$D$782,СВЦЭМ!$A$39:$A$782,$A97,СВЦЭМ!$B$39:$B$782,G$83)+'СЕТ СН'!$H$14+СВЦЭМ!$D$10+'СЕТ СН'!$H$5-'СЕТ СН'!$H$24</f>
        <v>3247.7548479100001</v>
      </c>
      <c r="H97" s="36">
        <f>SUMIFS(СВЦЭМ!$D$39:$D$782,СВЦЭМ!$A$39:$A$782,$A97,СВЦЭМ!$B$39:$B$782,H$83)+'СЕТ СН'!$H$14+СВЦЭМ!$D$10+'СЕТ СН'!$H$5-'СЕТ СН'!$H$24</f>
        <v>3192.0523526100001</v>
      </c>
      <c r="I97" s="36">
        <f>SUMIFS(СВЦЭМ!$D$39:$D$782,СВЦЭМ!$A$39:$A$782,$A97,СВЦЭМ!$B$39:$B$782,I$83)+'СЕТ СН'!$H$14+СВЦЭМ!$D$10+'СЕТ СН'!$H$5-'СЕТ СН'!$H$24</f>
        <v>3203.81400811</v>
      </c>
      <c r="J97" s="36">
        <f>SUMIFS(СВЦЭМ!$D$39:$D$782,СВЦЭМ!$A$39:$A$782,$A97,СВЦЭМ!$B$39:$B$782,J$83)+'СЕТ СН'!$H$14+СВЦЭМ!$D$10+'СЕТ СН'!$H$5-'СЕТ СН'!$H$24</f>
        <v>3209.6913589400001</v>
      </c>
      <c r="K97" s="36">
        <f>SUMIFS(СВЦЭМ!$D$39:$D$782,СВЦЭМ!$A$39:$A$782,$A97,СВЦЭМ!$B$39:$B$782,K$83)+'СЕТ СН'!$H$14+СВЦЭМ!$D$10+'СЕТ СН'!$H$5-'СЕТ СН'!$H$24</f>
        <v>3209.4134541399999</v>
      </c>
      <c r="L97" s="36">
        <f>SUMIFS(СВЦЭМ!$D$39:$D$782,СВЦЭМ!$A$39:$A$782,$A97,СВЦЭМ!$B$39:$B$782,L$83)+'СЕТ СН'!$H$14+СВЦЭМ!$D$10+'СЕТ СН'!$H$5-'СЕТ СН'!$H$24</f>
        <v>3218.3598143500003</v>
      </c>
      <c r="M97" s="36">
        <f>SUMIFS(СВЦЭМ!$D$39:$D$782,СВЦЭМ!$A$39:$A$782,$A97,СВЦЭМ!$B$39:$B$782,M$83)+'СЕТ СН'!$H$14+СВЦЭМ!$D$10+'СЕТ СН'!$H$5-'СЕТ СН'!$H$24</f>
        <v>3221.9840650599999</v>
      </c>
      <c r="N97" s="36">
        <f>SUMIFS(СВЦЭМ!$D$39:$D$782,СВЦЭМ!$A$39:$A$782,$A97,СВЦЭМ!$B$39:$B$782,N$83)+'СЕТ СН'!$H$14+СВЦЭМ!$D$10+'СЕТ СН'!$H$5-'СЕТ СН'!$H$24</f>
        <v>3240.3952433900004</v>
      </c>
      <c r="O97" s="36">
        <f>SUMIFS(СВЦЭМ!$D$39:$D$782,СВЦЭМ!$A$39:$A$782,$A97,СВЦЭМ!$B$39:$B$782,O$83)+'СЕТ СН'!$H$14+СВЦЭМ!$D$10+'СЕТ СН'!$H$5-'СЕТ СН'!$H$24</f>
        <v>3251.7785239100003</v>
      </c>
      <c r="P97" s="36">
        <f>SUMIFS(СВЦЭМ!$D$39:$D$782,СВЦЭМ!$A$39:$A$782,$A97,СВЦЭМ!$B$39:$B$782,P$83)+'СЕТ СН'!$H$14+СВЦЭМ!$D$10+'СЕТ СН'!$H$5-'СЕТ СН'!$H$24</f>
        <v>3246.9388618200001</v>
      </c>
      <c r="Q97" s="36">
        <f>SUMIFS(СВЦЭМ!$D$39:$D$782,СВЦЭМ!$A$39:$A$782,$A97,СВЦЭМ!$B$39:$B$782,Q$83)+'СЕТ СН'!$H$14+СВЦЭМ!$D$10+'СЕТ СН'!$H$5-'СЕТ СН'!$H$24</f>
        <v>3254.3152847600004</v>
      </c>
      <c r="R97" s="36">
        <f>SUMIFS(СВЦЭМ!$D$39:$D$782,СВЦЭМ!$A$39:$A$782,$A97,СВЦЭМ!$B$39:$B$782,R$83)+'СЕТ СН'!$H$14+СВЦЭМ!$D$10+'СЕТ СН'!$H$5-'СЕТ СН'!$H$24</f>
        <v>3239.3885355399998</v>
      </c>
      <c r="S97" s="36">
        <f>SUMIFS(СВЦЭМ!$D$39:$D$782,СВЦЭМ!$A$39:$A$782,$A97,СВЦЭМ!$B$39:$B$782,S$83)+'СЕТ СН'!$H$14+СВЦЭМ!$D$10+'СЕТ СН'!$H$5-'СЕТ СН'!$H$24</f>
        <v>3217.5168022100002</v>
      </c>
      <c r="T97" s="36">
        <f>SUMIFS(СВЦЭМ!$D$39:$D$782,СВЦЭМ!$A$39:$A$782,$A97,СВЦЭМ!$B$39:$B$782,T$83)+'СЕТ СН'!$H$14+СВЦЭМ!$D$10+'СЕТ СН'!$H$5-'СЕТ СН'!$H$24</f>
        <v>3212.86286728</v>
      </c>
      <c r="U97" s="36">
        <f>SUMIFS(СВЦЭМ!$D$39:$D$782,СВЦЭМ!$A$39:$A$782,$A97,СВЦЭМ!$B$39:$B$782,U$83)+'СЕТ СН'!$H$14+СВЦЭМ!$D$10+'СЕТ СН'!$H$5-'СЕТ СН'!$H$24</f>
        <v>3225.8927364199999</v>
      </c>
      <c r="V97" s="36">
        <f>SUMIFS(СВЦЭМ!$D$39:$D$782,СВЦЭМ!$A$39:$A$782,$A97,СВЦЭМ!$B$39:$B$782,V$83)+'СЕТ СН'!$H$14+СВЦЭМ!$D$10+'СЕТ СН'!$H$5-'СЕТ СН'!$H$24</f>
        <v>3235.0750890899999</v>
      </c>
      <c r="W97" s="36">
        <f>SUMIFS(СВЦЭМ!$D$39:$D$782,СВЦЭМ!$A$39:$A$782,$A97,СВЦЭМ!$B$39:$B$782,W$83)+'СЕТ СН'!$H$14+СВЦЭМ!$D$10+'СЕТ СН'!$H$5-'СЕТ СН'!$H$24</f>
        <v>3274.9725917400001</v>
      </c>
      <c r="X97" s="36">
        <f>SUMIFS(СВЦЭМ!$D$39:$D$782,СВЦЭМ!$A$39:$A$782,$A97,СВЦЭМ!$B$39:$B$782,X$83)+'СЕТ СН'!$H$14+СВЦЭМ!$D$10+'СЕТ СН'!$H$5-'СЕТ СН'!$H$24</f>
        <v>3268.8150858600002</v>
      </c>
      <c r="Y97" s="36">
        <f>SUMIFS(СВЦЭМ!$D$39:$D$782,СВЦЭМ!$A$39:$A$782,$A97,СВЦЭМ!$B$39:$B$782,Y$83)+'СЕТ СН'!$H$14+СВЦЭМ!$D$10+'СЕТ СН'!$H$5-'СЕТ СН'!$H$24</f>
        <v>3264.2364497500002</v>
      </c>
    </row>
    <row r="98" spans="1:25" ht="15.75" x14ac:dyDescent="0.2">
      <c r="A98" s="35">
        <f t="shared" si="2"/>
        <v>44545</v>
      </c>
      <c r="B98" s="36">
        <f>SUMIFS(СВЦЭМ!$D$39:$D$782,СВЦЭМ!$A$39:$A$782,$A98,СВЦЭМ!$B$39:$B$782,B$83)+'СЕТ СН'!$H$14+СВЦЭМ!$D$10+'СЕТ СН'!$H$5-'СЕТ СН'!$H$24</f>
        <v>3185.7731248700002</v>
      </c>
      <c r="C98" s="36">
        <f>SUMIFS(СВЦЭМ!$D$39:$D$782,СВЦЭМ!$A$39:$A$782,$A98,СВЦЭМ!$B$39:$B$782,C$83)+'СЕТ СН'!$H$14+СВЦЭМ!$D$10+'СЕТ СН'!$H$5-'СЕТ СН'!$H$24</f>
        <v>3197.1913248199999</v>
      </c>
      <c r="D98" s="36">
        <f>SUMIFS(СВЦЭМ!$D$39:$D$782,СВЦЭМ!$A$39:$A$782,$A98,СВЦЭМ!$B$39:$B$782,D$83)+'СЕТ СН'!$H$14+СВЦЭМ!$D$10+'СЕТ СН'!$H$5-'СЕТ СН'!$H$24</f>
        <v>3210.4091519600001</v>
      </c>
      <c r="E98" s="36">
        <f>SUMIFS(СВЦЭМ!$D$39:$D$782,СВЦЭМ!$A$39:$A$782,$A98,СВЦЭМ!$B$39:$B$782,E$83)+'СЕТ СН'!$H$14+СВЦЭМ!$D$10+'СЕТ СН'!$H$5-'СЕТ СН'!$H$24</f>
        <v>3198.3602650700004</v>
      </c>
      <c r="F98" s="36">
        <f>SUMIFS(СВЦЭМ!$D$39:$D$782,СВЦЭМ!$A$39:$A$782,$A98,СВЦЭМ!$B$39:$B$782,F$83)+'СЕТ СН'!$H$14+СВЦЭМ!$D$10+'СЕТ СН'!$H$5-'СЕТ СН'!$H$24</f>
        <v>3202.5641974300001</v>
      </c>
      <c r="G98" s="36">
        <f>SUMIFS(СВЦЭМ!$D$39:$D$782,СВЦЭМ!$A$39:$A$782,$A98,СВЦЭМ!$B$39:$B$782,G$83)+'СЕТ СН'!$H$14+СВЦЭМ!$D$10+'СЕТ СН'!$H$5-'СЕТ СН'!$H$24</f>
        <v>3182.1848899800002</v>
      </c>
      <c r="H98" s="36">
        <f>SUMIFS(СВЦЭМ!$D$39:$D$782,СВЦЭМ!$A$39:$A$782,$A98,СВЦЭМ!$B$39:$B$782,H$83)+'СЕТ СН'!$H$14+СВЦЭМ!$D$10+'СЕТ СН'!$H$5-'СЕТ СН'!$H$24</f>
        <v>3222.9453348100001</v>
      </c>
      <c r="I98" s="36">
        <f>SUMIFS(СВЦЭМ!$D$39:$D$782,СВЦЭМ!$A$39:$A$782,$A98,СВЦЭМ!$B$39:$B$782,I$83)+'СЕТ СН'!$H$14+СВЦЭМ!$D$10+'СЕТ СН'!$H$5-'СЕТ СН'!$H$24</f>
        <v>3288.1351809799999</v>
      </c>
      <c r="J98" s="36">
        <f>SUMIFS(СВЦЭМ!$D$39:$D$782,СВЦЭМ!$A$39:$A$782,$A98,СВЦЭМ!$B$39:$B$782,J$83)+'СЕТ СН'!$H$14+СВЦЭМ!$D$10+'СЕТ СН'!$H$5-'СЕТ СН'!$H$24</f>
        <v>3271.0998467600002</v>
      </c>
      <c r="K98" s="36">
        <f>SUMIFS(СВЦЭМ!$D$39:$D$782,СВЦЭМ!$A$39:$A$782,$A98,СВЦЭМ!$B$39:$B$782,K$83)+'СЕТ СН'!$H$14+СВЦЭМ!$D$10+'СЕТ СН'!$H$5-'СЕТ СН'!$H$24</f>
        <v>3254.97648794</v>
      </c>
      <c r="L98" s="36">
        <f>SUMIFS(СВЦЭМ!$D$39:$D$782,СВЦЭМ!$A$39:$A$782,$A98,СВЦЭМ!$B$39:$B$782,L$83)+'СЕТ СН'!$H$14+СВЦЭМ!$D$10+'СЕТ СН'!$H$5-'СЕТ СН'!$H$24</f>
        <v>3258.7657825900001</v>
      </c>
      <c r="M98" s="36">
        <f>SUMIFS(СВЦЭМ!$D$39:$D$782,СВЦЭМ!$A$39:$A$782,$A98,СВЦЭМ!$B$39:$B$782,M$83)+'СЕТ СН'!$H$14+СВЦЭМ!$D$10+'СЕТ СН'!$H$5-'СЕТ СН'!$H$24</f>
        <v>3245.2243811500002</v>
      </c>
      <c r="N98" s="36">
        <f>SUMIFS(СВЦЭМ!$D$39:$D$782,СВЦЭМ!$A$39:$A$782,$A98,СВЦЭМ!$B$39:$B$782,N$83)+'СЕТ СН'!$H$14+СВЦЭМ!$D$10+'СЕТ СН'!$H$5-'СЕТ СН'!$H$24</f>
        <v>3271.8305498999998</v>
      </c>
      <c r="O98" s="36">
        <f>SUMIFS(СВЦЭМ!$D$39:$D$782,СВЦЭМ!$A$39:$A$782,$A98,СВЦЭМ!$B$39:$B$782,O$83)+'СЕТ СН'!$H$14+СВЦЭМ!$D$10+'СЕТ СН'!$H$5-'СЕТ СН'!$H$24</f>
        <v>3346.9012865300001</v>
      </c>
      <c r="P98" s="36">
        <f>SUMIFS(СВЦЭМ!$D$39:$D$782,СВЦЭМ!$A$39:$A$782,$A98,СВЦЭМ!$B$39:$B$782,P$83)+'СЕТ СН'!$H$14+СВЦЭМ!$D$10+'СЕТ СН'!$H$5-'СЕТ СН'!$H$24</f>
        <v>3345.8853287400002</v>
      </c>
      <c r="Q98" s="36">
        <f>SUMIFS(СВЦЭМ!$D$39:$D$782,СВЦЭМ!$A$39:$A$782,$A98,СВЦЭМ!$B$39:$B$782,Q$83)+'СЕТ СН'!$H$14+СВЦЭМ!$D$10+'СЕТ СН'!$H$5-'СЕТ СН'!$H$24</f>
        <v>3343.9237735000002</v>
      </c>
      <c r="R98" s="36">
        <f>SUMIFS(СВЦЭМ!$D$39:$D$782,СВЦЭМ!$A$39:$A$782,$A98,СВЦЭМ!$B$39:$B$782,R$83)+'СЕТ СН'!$H$14+СВЦЭМ!$D$10+'СЕТ СН'!$H$5-'СЕТ СН'!$H$24</f>
        <v>3259.9436886000003</v>
      </c>
      <c r="S98" s="36">
        <f>SUMIFS(СВЦЭМ!$D$39:$D$782,СВЦЭМ!$A$39:$A$782,$A98,СВЦЭМ!$B$39:$B$782,S$83)+'СЕТ СН'!$H$14+СВЦЭМ!$D$10+'СЕТ СН'!$H$5-'СЕТ СН'!$H$24</f>
        <v>3227.6902998800001</v>
      </c>
      <c r="T98" s="36">
        <f>SUMIFS(СВЦЭМ!$D$39:$D$782,СВЦЭМ!$A$39:$A$782,$A98,СВЦЭМ!$B$39:$B$782,T$83)+'СЕТ СН'!$H$14+СВЦЭМ!$D$10+'СЕТ СН'!$H$5-'СЕТ СН'!$H$24</f>
        <v>3251.27257869</v>
      </c>
      <c r="U98" s="36">
        <f>SUMIFS(СВЦЭМ!$D$39:$D$782,СВЦЭМ!$A$39:$A$782,$A98,СВЦЭМ!$B$39:$B$782,U$83)+'СЕТ СН'!$H$14+СВЦЭМ!$D$10+'СЕТ СН'!$H$5-'СЕТ СН'!$H$24</f>
        <v>3248.1623214299998</v>
      </c>
      <c r="V98" s="36">
        <f>SUMIFS(СВЦЭМ!$D$39:$D$782,СВЦЭМ!$A$39:$A$782,$A98,СВЦЭМ!$B$39:$B$782,V$83)+'СЕТ СН'!$H$14+СВЦЭМ!$D$10+'СЕТ СН'!$H$5-'СЕТ СН'!$H$24</f>
        <v>3255.19691216</v>
      </c>
      <c r="W98" s="36">
        <f>SUMIFS(СВЦЭМ!$D$39:$D$782,СВЦЭМ!$A$39:$A$782,$A98,СВЦЭМ!$B$39:$B$782,W$83)+'СЕТ СН'!$H$14+СВЦЭМ!$D$10+'СЕТ СН'!$H$5-'СЕТ СН'!$H$24</f>
        <v>3257.2652744000002</v>
      </c>
      <c r="X98" s="36">
        <f>SUMIFS(СВЦЭМ!$D$39:$D$782,СВЦЭМ!$A$39:$A$782,$A98,СВЦЭМ!$B$39:$B$782,X$83)+'СЕТ СН'!$H$14+СВЦЭМ!$D$10+'СЕТ СН'!$H$5-'СЕТ СН'!$H$24</f>
        <v>3308.5018941799999</v>
      </c>
      <c r="Y98" s="36">
        <f>SUMIFS(СВЦЭМ!$D$39:$D$782,СВЦЭМ!$A$39:$A$782,$A98,СВЦЭМ!$B$39:$B$782,Y$83)+'СЕТ СН'!$H$14+СВЦЭМ!$D$10+'СЕТ СН'!$H$5-'СЕТ СН'!$H$24</f>
        <v>3292.4935304099999</v>
      </c>
    </row>
    <row r="99" spans="1:25" ht="15.75" x14ac:dyDescent="0.2">
      <c r="A99" s="35">
        <f t="shared" si="2"/>
        <v>44546</v>
      </c>
      <c r="B99" s="36">
        <f>SUMIFS(СВЦЭМ!$D$39:$D$782,СВЦЭМ!$A$39:$A$782,$A99,СВЦЭМ!$B$39:$B$782,B$83)+'СЕТ СН'!$H$14+СВЦЭМ!$D$10+'СЕТ СН'!$H$5-'СЕТ СН'!$H$24</f>
        <v>3294.13299151</v>
      </c>
      <c r="C99" s="36">
        <f>SUMIFS(СВЦЭМ!$D$39:$D$782,СВЦЭМ!$A$39:$A$782,$A99,СВЦЭМ!$B$39:$B$782,C$83)+'СЕТ СН'!$H$14+СВЦЭМ!$D$10+'СЕТ СН'!$H$5-'СЕТ СН'!$H$24</f>
        <v>3290.0103181000004</v>
      </c>
      <c r="D99" s="36">
        <f>SUMIFS(СВЦЭМ!$D$39:$D$782,СВЦЭМ!$A$39:$A$782,$A99,СВЦЭМ!$B$39:$B$782,D$83)+'СЕТ СН'!$H$14+СВЦЭМ!$D$10+'СЕТ СН'!$H$5-'СЕТ СН'!$H$24</f>
        <v>3272.8918490800002</v>
      </c>
      <c r="E99" s="36">
        <f>SUMIFS(СВЦЭМ!$D$39:$D$782,СВЦЭМ!$A$39:$A$782,$A99,СВЦЭМ!$B$39:$B$782,E$83)+'СЕТ СН'!$H$14+СВЦЭМ!$D$10+'СЕТ СН'!$H$5-'СЕТ СН'!$H$24</f>
        <v>3268.8368280900004</v>
      </c>
      <c r="F99" s="36">
        <f>SUMIFS(СВЦЭМ!$D$39:$D$782,СВЦЭМ!$A$39:$A$782,$A99,СВЦЭМ!$B$39:$B$782,F$83)+'СЕТ СН'!$H$14+СВЦЭМ!$D$10+'СЕТ СН'!$H$5-'СЕТ СН'!$H$24</f>
        <v>3268.7779724400002</v>
      </c>
      <c r="G99" s="36">
        <f>SUMIFS(СВЦЭМ!$D$39:$D$782,СВЦЭМ!$A$39:$A$782,$A99,СВЦЭМ!$B$39:$B$782,G$83)+'СЕТ СН'!$H$14+СВЦЭМ!$D$10+'СЕТ СН'!$H$5-'СЕТ СН'!$H$24</f>
        <v>3232.6641020200004</v>
      </c>
      <c r="H99" s="36">
        <f>SUMIFS(СВЦЭМ!$D$39:$D$782,СВЦЭМ!$A$39:$A$782,$A99,СВЦЭМ!$B$39:$B$782,H$83)+'СЕТ СН'!$H$14+СВЦЭМ!$D$10+'СЕТ СН'!$H$5-'СЕТ СН'!$H$24</f>
        <v>3215.5288928500004</v>
      </c>
      <c r="I99" s="36">
        <f>SUMIFS(СВЦЭМ!$D$39:$D$782,СВЦЭМ!$A$39:$A$782,$A99,СВЦЭМ!$B$39:$B$782,I$83)+'СЕТ СН'!$H$14+СВЦЭМ!$D$10+'СЕТ СН'!$H$5-'СЕТ СН'!$H$24</f>
        <v>3242.8867119400002</v>
      </c>
      <c r="J99" s="36">
        <f>SUMIFS(СВЦЭМ!$D$39:$D$782,СВЦЭМ!$A$39:$A$782,$A99,СВЦЭМ!$B$39:$B$782,J$83)+'СЕТ СН'!$H$14+СВЦЭМ!$D$10+'СЕТ СН'!$H$5-'СЕТ СН'!$H$24</f>
        <v>3250.13418396</v>
      </c>
      <c r="K99" s="36">
        <f>SUMIFS(СВЦЭМ!$D$39:$D$782,СВЦЭМ!$A$39:$A$782,$A99,СВЦЭМ!$B$39:$B$782,K$83)+'СЕТ СН'!$H$14+СВЦЭМ!$D$10+'СЕТ СН'!$H$5-'СЕТ СН'!$H$24</f>
        <v>3269.0108701500003</v>
      </c>
      <c r="L99" s="36">
        <f>SUMIFS(СВЦЭМ!$D$39:$D$782,СВЦЭМ!$A$39:$A$782,$A99,СВЦЭМ!$B$39:$B$782,L$83)+'СЕТ СН'!$H$14+СВЦЭМ!$D$10+'СЕТ СН'!$H$5-'СЕТ СН'!$H$24</f>
        <v>3283.2831046199999</v>
      </c>
      <c r="M99" s="36">
        <f>SUMIFS(СВЦЭМ!$D$39:$D$782,СВЦЭМ!$A$39:$A$782,$A99,СВЦЭМ!$B$39:$B$782,M$83)+'СЕТ СН'!$H$14+СВЦЭМ!$D$10+'СЕТ СН'!$H$5-'СЕТ СН'!$H$24</f>
        <v>3281.1964217900004</v>
      </c>
      <c r="N99" s="36">
        <f>SUMIFS(СВЦЭМ!$D$39:$D$782,СВЦЭМ!$A$39:$A$782,$A99,СВЦЭМ!$B$39:$B$782,N$83)+'СЕТ СН'!$H$14+СВЦЭМ!$D$10+'СЕТ СН'!$H$5-'СЕТ СН'!$H$24</f>
        <v>3282.1188764899998</v>
      </c>
      <c r="O99" s="36">
        <f>SUMIFS(СВЦЭМ!$D$39:$D$782,СВЦЭМ!$A$39:$A$782,$A99,СВЦЭМ!$B$39:$B$782,O$83)+'СЕТ СН'!$H$14+СВЦЭМ!$D$10+'СЕТ СН'!$H$5-'СЕТ СН'!$H$24</f>
        <v>3298.8599655300004</v>
      </c>
      <c r="P99" s="36">
        <f>SUMIFS(СВЦЭМ!$D$39:$D$782,СВЦЭМ!$A$39:$A$782,$A99,СВЦЭМ!$B$39:$B$782,P$83)+'СЕТ СН'!$H$14+СВЦЭМ!$D$10+'СЕТ СН'!$H$5-'СЕТ СН'!$H$24</f>
        <v>3320.6238744000002</v>
      </c>
      <c r="Q99" s="36">
        <f>SUMIFS(СВЦЭМ!$D$39:$D$782,СВЦЭМ!$A$39:$A$782,$A99,СВЦЭМ!$B$39:$B$782,Q$83)+'СЕТ СН'!$H$14+СВЦЭМ!$D$10+'СЕТ СН'!$H$5-'СЕТ СН'!$H$24</f>
        <v>3322.2082023600001</v>
      </c>
      <c r="R99" s="36">
        <f>SUMIFS(СВЦЭМ!$D$39:$D$782,СВЦЭМ!$A$39:$A$782,$A99,СВЦЭМ!$B$39:$B$782,R$83)+'СЕТ СН'!$H$14+СВЦЭМ!$D$10+'СЕТ СН'!$H$5-'СЕТ СН'!$H$24</f>
        <v>3323.4203363500001</v>
      </c>
      <c r="S99" s="36">
        <f>SUMIFS(СВЦЭМ!$D$39:$D$782,СВЦЭМ!$A$39:$A$782,$A99,СВЦЭМ!$B$39:$B$782,S$83)+'СЕТ СН'!$H$14+СВЦЭМ!$D$10+'СЕТ СН'!$H$5-'СЕТ СН'!$H$24</f>
        <v>3276.81870742</v>
      </c>
      <c r="T99" s="36">
        <f>SUMIFS(СВЦЭМ!$D$39:$D$782,СВЦЭМ!$A$39:$A$782,$A99,СВЦЭМ!$B$39:$B$782,T$83)+'СЕТ СН'!$H$14+СВЦЭМ!$D$10+'СЕТ СН'!$H$5-'СЕТ СН'!$H$24</f>
        <v>3291.3902673700004</v>
      </c>
      <c r="U99" s="36">
        <f>SUMIFS(СВЦЭМ!$D$39:$D$782,СВЦЭМ!$A$39:$A$782,$A99,СВЦЭМ!$B$39:$B$782,U$83)+'СЕТ СН'!$H$14+СВЦЭМ!$D$10+'СЕТ СН'!$H$5-'СЕТ СН'!$H$24</f>
        <v>3273.8048779800001</v>
      </c>
      <c r="V99" s="36">
        <f>SUMIFS(СВЦЭМ!$D$39:$D$782,СВЦЭМ!$A$39:$A$782,$A99,СВЦЭМ!$B$39:$B$782,V$83)+'СЕТ СН'!$H$14+СВЦЭМ!$D$10+'СЕТ СН'!$H$5-'СЕТ СН'!$H$24</f>
        <v>3265.9236390400001</v>
      </c>
      <c r="W99" s="36">
        <f>SUMIFS(СВЦЭМ!$D$39:$D$782,СВЦЭМ!$A$39:$A$782,$A99,СВЦЭМ!$B$39:$B$782,W$83)+'СЕТ СН'!$H$14+СВЦЭМ!$D$10+'СЕТ СН'!$H$5-'СЕТ СН'!$H$24</f>
        <v>3263.6210169699998</v>
      </c>
      <c r="X99" s="36">
        <f>SUMIFS(СВЦЭМ!$D$39:$D$782,СВЦЭМ!$A$39:$A$782,$A99,СВЦЭМ!$B$39:$B$782,X$83)+'СЕТ СН'!$H$14+СВЦЭМ!$D$10+'СЕТ СН'!$H$5-'СЕТ СН'!$H$24</f>
        <v>3309.0866236600004</v>
      </c>
      <c r="Y99" s="36">
        <f>SUMIFS(СВЦЭМ!$D$39:$D$782,СВЦЭМ!$A$39:$A$782,$A99,СВЦЭМ!$B$39:$B$782,Y$83)+'СЕТ СН'!$H$14+СВЦЭМ!$D$10+'СЕТ СН'!$H$5-'СЕТ СН'!$H$24</f>
        <v>3312.32565329</v>
      </c>
    </row>
    <row r="100" spans="1:25" ht="15.75" x14ac:dyDescent="0.2">
      <c r="A100" s="35">
        <f t="shared" si="2"/>
        <v>44547</v>
      </c>
      <c r="B100" s="36">
        <f>SUMIFS(СВЦЭМ!$D$39:$D$782,СВЦЭМ!$A$39:$A$782,$A100,СВЦЭМ!$B$39:$B$782,B$83)+'СЕТ СН'!$H$14+СВЦЭМ!$D$10+'СЕТ СН'!$H$5-'СЕТ СН'!$H$24</f>
        <v>3292.09219175</v>
      </c>
      <c r="C100" s="36">
        <f>SUMIFS(СВЦЭМ!$D$39:$D$782,СВЦЭМ!$A$39:$A$782,$A100,СВЦЭМ!$B$39:$B$782,C$83)+'СЕТ СН'!$H$14+СВЦЭМ!$D$10+'СЕТ СН'!$H$5-'СЕТ СН'!$H$24</f>
        <v>3290.9312713899999</v>
      </c>
      <c r="D100" s="36">
        <f>SUMIFS(СВЦЭМ!$D$39:$D$782,СВЦЭМ!$A$39:$A$782,$A100,СВЦЭМ!$B$39:$B$782,D$83)+'СЕТ СН'!$H$14+СВЦЭМ!$D$10+'СЕТ СН'!$H$5-'СЕТ СН'!$H$24</f>
        <v>3275.8202502300001</v>
      </c>
      <c r="E100" s="36">
        <f>SUMIFS(СВЦЭМ!$D$39:$D$782,СВЦЭМ!$A$39:$A$782,$A100,СВЦЭМ!$B$39:$B$782,E$83)+'СЕТ СН'!$H$14+СВЦЭМ!$D$10+'СЕТ СН'!$H$5-'СЕТ СН'!$H$24</f>
        <v>3270.4783222000001</v>
      </c>
      <c r="F100" s="36">
        <f>SUMIFS(СВЦЭМ!$D$39:$D$782,СВЦЭМ!$A$39:$A$782,$A100,СВЦЭМ!$B$39:$B$782,F$83)+'СЕТ СН'!$H$14+СВЦЭМ!$D$10+'СЕТ СН'!$H$5-'СЕТ СН'!$H$24</f>
        <v>3272.2650740300001</v>
      </c>
      <c r="G100" s="36">
        <f>SUMIFS(СВЦЭМ!$D$39:$D$782,СВЦЭМ!$A$39:$A$782,$A100,СВЦЭМ!$B$39:$B$782,G$83)+'СЕТ СН'!$H$14+СВЦЭМ!$D$10+'СЕТ СН'!$H$5-'СЕТ СН'!$H$24</f>
        <v>3248.11842032</v>
      </c>
      <c r="H100" s="36">
        <f>SUMIFS(СВЦЭМ!$D$39:$D$782,СВЦЭМ!$A$39:$A$782,$A100,СВЦЭМ!$B$39:$B$782,H$83)+'СЕТ СН'!$H$14+СВЦЭМ!$D$10+'СЕТ СН'!$H$5-'СЕТ СН'!$H$24</f>
        <v>3222.0736824300002</v>
      </c>
      <c r="I100" s="36">
        <f>SUMIFS(СВЦЭМ!$D$39:$D$782,СВЦЭМ!$A$39:$A$782,$A100,СВЦЭМ!$B$39:$B$782,I$83)+'СЕТ СН'!$H$14+СВЦЭМ!$D$10+'СЕТ СН'!$H$5-'СЕТ СН'!$H$24</f>
        <v>3222.29976347</v>
      </c>
      <c r="J100" s="36">
        <f>SUMIFS(СВЦЭМ!$D$39:$D$782,СВЦЭМ!$A$39:$A$782,$A100,СВЦЭМ!$B$39:$B$782,J$83)+'СЕТ СН'!$H$14+СВЦЭМ!$D$10+'СЕТ СН'!$H$5-'СЕТ СН'!$H$24</f>
        <v>3265.5115447899998</v>
      </c>
      <c r="K100" s="36">
        <f>SUMIFS(СВЦЭМ!$D$39:$D$782,СВЦЭМ!$A$39:$A$782,$A100,СВЦЭМ!$B$39:$B$782,K$83)+'СЕТ СН'!$H$14+СВЦЭМ!$D$10+'СЕТ СН'!$H$5-'СЕТ СН'!$H$24</f>
        <v>3278.9506589700004</v>
      </c>
      <c r="L100" s="36">
        <f>SUMIFS(СВЦЭМ!$D$39:$D$782,СВЦЭМ!$A$39:$A$782,$A100,СВЦЭМ!$B$39:$B$782,L$83)+'СЕТ СН'!$H$14+СВЦЭМ!$D$10+'СЕТ СН'!$H$5-'СЕТ СН'!$H$24</f>
        <v>3273.6003951299999</v>
      </c>
      <c r="M100" s="36">
        <f>SUMIFS(СВЦЭМ!$D$39:$D$782,СВЦЭМ!$A$39:$A$782,$A100,СВЦЭМ!$B$39:$B$782,M$83)+'СЕТ СН'!$H$14+СВЦЭМ!$D$10+'СЕТ СН'!$H$5-'СЕТ СН'!$H$24</f>
        <v>3263.2885806499999</v>
      </c>
      <c r="N100" s="36">
        <f>SUMIFS(СВЦЭМ!$D$39:$D$782,СВЦЭМ!$A$39:$A$782,$A100,СВЦЭМ!$B$39:$B$782,N$83)+'СЕТ СН'!$H$14+СВЦЭМ!$D$10+'СЕТ СН'!$H$5-'СЕТ СН'!$H$24</f>
        <v>3266.7159597</v>
      </c>
      <c r="O100" s="36">
        <f>SUMIFS(СВЦЭМ!$D$39:$D$782,СВЦЭМ!$A$39:$A$782,$A100,СВЦЭМ!$B$39:$B$782,O$83)+'СЕТ СН'!$H$14+СВЦЭМ!$D$10+'СЕТ СН'!$H$5-'СЕТ СН'!$H$24</f>
        <v>3268.7326914900004</v>
      </c>
      <c r="P100" s="36">
        <f>SUMIFS(СВЦЭМ!$D$39:$D$782,СВЦЭМ!$A$39:$A$782,$A100,СВЦЭМ!$B$39:$B$782,P$83)+'СЕТ СН'!$H$14+СВЦЭМ!$D$10+'СЕТ СН'!$H$5-'СЕТ СН'!$H$24</f>
        <v>3305.35424272</v>
      </c>
      <c r="Q100" s="36">
        <f>SUMIFS(СВЦЭМ!$D$39:$D$782,СВЦЭМ!$A$39:$A$782,$A100,СВЦЭМ!$B$39:$B$782,Q$83)+'СЕТ СН'!$H$14+СВЦЭМ!$D$10+'СЕТ СН'!$H$5-'СЕТ СН'!$H$24</f>
        <v>3296.50886188</v>
      </c>
      <c r="R100" s="36">
        <f>SUMIFS(СВЦЭМ!$D$39:$D$782,СВЦЭМ!$A$39:$A$782,$A100,СВЦЭМ!$B$39:$B$782,R$83)+'СЕТ СН'!$H$14+СВЦЭМ!$D$10+'СЕТ СН'!$H$5-'СЕТ СН'!$H$24</f>
        <v>3291.6381482300003</v>
      </c>
      <c r="S100" s="36">
        <f>SUMIFS(СВЦЭМ!$D$39:$D$782,СВЦЭМ!$A$39:$A$782,$A100,СВЦЭМ!$B$39:$B$782,S$83)+'СЕТ СН'!$H$14+СВЦЭМ!$D$10+'СЕТ СН'!$H$5-'СЕТ СН'!$H$24</f>
        <v>3256.49811232</v>
      </c>
      <c r="T100" s="36">
        <f>SUMIFS(СВЦЭМ!$D$39:$D$782,СВЦЭМ!$A$39:$A$782,$A100,СВЦЭМ!$B$39:$B$782,T$83)+'СЕТ СН'!$H$14+СВЦЭМ!$D$10+'СЕТ СН'!$H$5-'СЕТ СН'!$H$24</f>
        <v>3276.4603008499998</v>
      </c>
      <c r="U100" s="36">
        <f>SUMIFS(СВЦЭМ!$D$39:$D$782,СВЦЭМ!$A$39:$A$782,$A100,СВЦЭМ!$B$39:$B$782,U$83)+'СЕТ СН'!$H$14+СВЦЭМ!$D$10+'СЕТ СН'!$H$5-'СЕТ СН'!$H$24</f>
        <v>3271.7286938300003</v>
      </c>
      <c r="V100" s="36">
        <f>SUMIFS(СВЦЭМ!$D$39:$D$782,СВЦЭМ!$A$39:$A$782,$A100,СВЦЭМ!$B$39:$B$782,V$83)+'СЕТ СН'!$H$14+СВЦЭМ!$D$10+'СЕТ СН'!$H$5-'СЕТ СН'!$H$24</f>
        <v>3248.8355108699998</v>
      </c>
      <c r="W100" s="36">
        <f>SUMIFS(СВЦЭМ!$D$39:$D$782,СВЦЭМ!$A$39:$A$782,$A100,СВЦЭМ!$B$39:$B$782,W$83)+'СЕТ СН'!$H$14+СВЦЭМ!$D$10+'СЕТ СН'!$H$5-'СЕТ СН'!$H$24</f>
        <v>3268.9444630300004</v>
      </c>
      <c r="X100" s="36">
        <f>SUMIFS(СВЦЭМ!$D$39:$D$782,СВЦЭМ!$A$39:$A$782,$A100,СВЦЭМ!$B$39:$B$782,X$83)+'СЕТ СН'!$H$14+СВЦЭМ!$D$10+'СЕТ СН'!$H$5-'СЕТ СН'!$H$24</f>
        <v>3288.4253368</v>
      </c>
      <c r="Y100" s="36">
        <f>SUMIFS(СВЦЭМ!$D$39:$D$782,СВЦЭМ!$A$39:$A$782,$A100,СВЦЭМ!$B$39:$B$782,Y$83)+'СЕТ СН'!$H$14+СВЦЭМ!$D$10+'СЕТ СН'!$H$5-'СЕТ СН'!$H$24</f>
        <v>3279.3939983800001</v>
      </c>
    </row>
    <row r="101" spans="1:25" ht="15.75" x14ac:dyDescent="0.2">
      <c r="A101" s="35">
        <f t="shared" si="2"/>
        <v>44548</v>
      </c>
      <c r="B101" s="36">
        <f>SUMIFS(СВЦЭМ!$D$39:$D$782,СВЦЭМ!$A$39:$A$782,$A101,СВЦЭМ!$B$39:$B$782,B$83)+'СЕТ СН'!$H$14+СВЦЭМ!$D$10+'СЕТ СН'!$H$5-'СЕТ СН'!$H$24</f>
        <v>3285.6555340700002</v>
      </c>
      <c r="C101" s="36">
        <f>SUMIFS(СВЦЭМ!$D$39:$D$782,СВЦЭМ!$A$39:$A$782,$A101,СВЦЭМ!$B$39:$B$782,C$83)+'СЕТ СН'!$H$14+СВЦЭМ!$D$10+'СЕТ СН'!$H$5-'СЕТ СН'!$H$24</f>
        <v>3316.5117454400001</v>
      </c>
      <c r="D101" s="36">
        <f>SUMIFS(СВЦЭМ!$D$39:$D$782,СВЦЭМ!$A$39:$A$782,$A101,СВЦЭМ!$B$39:$B$782,D$83)+'СЕТ СН'!$H$14+СВЦЭМ!$D$10+'СЕТ СН'!$H$5-'СЕТ СН'!$H$24</f>
        <v>3335.2089298300002</v>
      </c>
      <c r="E101" s="36">
        <f>SUMIFS(СВЦЭМ!$D$39:$D$782,СВЦЭМ!$A$39:$A$782,$A101,СВЦЭМ!$B$39:$B$782,E$83)+'СЕТ СН'!$H$14+СВЦЭМ!$D$10+'СЕТ СН'!$H$5-'СЕТ СН'!$H$24</f>
        <v>3334.47218144</v>
      </c>
      <c r="F101" s="36">
        <f>SUMIFS(СВЦЭМ!$D$39:$D$782,СВЦЭМ!$A$39:$A$782,$A101,СВЦЭМ!$B$39:$B$782,F$83)+'СЕТ СН'!$H$14+СВЦЭМ!$D$10+'СЕТ СН'!$H$5-'СЕТ СН'!$H$24</f>
        <v>3331.0289679900002</v>
      </c>
      <c r="G101" s="36">
        <f>SUMIFS(СВЦЭМ!$D$39:$D$782,СВЦЭМ!$A$39:$A$782,$A101,СВЦЭМ!$B$39:$B$782,G$83)+'СЕТ СН'!$H$14+СВЦЭМ!$D$10+'СЕТ СН'!$H$5-'СЕТ СН'!$H$24</f>
        <v>3287.2592587099998</v>
      </c>
      <c r="H101" s="36">
        <f>SUMIFS(СВЦЭМ!$D$39:$D$782,СВЦЭМ!$A$39:$A$782,$A101,СВЦЭМ!$B$39:$B$782,H$83)+'СЕТ СН'!$H$14+СВЦЭМ!$D$10+'СЕТ СН'!$H$5-'СЕТ СН'!$H$24</f>
        <v>3247.6650429800002</v>
      </c>
      <c r="I101" s="36">
        <f>SUMIFS(СВЦЭМ!$D$39:$D$782,СВЦЭМ!$A$39:$A$782,$A101,СВЦЭМ!$B$39:$B$782,I$83)+'СЕТ СН'!$H$14+СВЦЭМ!$D$10+'СЕТ СН'!$H$5-'СЕТ СН'!$H$24</f>
        <v>3232.1007414599999</v>
      </c>
      <c r="J101" s="36">
        <f>SUMIFS(СВЦЭМ!$D$39:$D$782,СВЦЭМ!$A$39:$A$782,$A101,СВЦЭМ!$B$39:$B$782,J$83)+'СЕТ СН'!$H$14+СВЦЭМ!$D$10+'СЕТ СН'!$H$5-'СЕТ СН'!$H$24</f>
        <v>3205.4596841900002</v>
      </c>
      <c r="K101" s="36">
        <f>SUMIFS(СВЦЭМ!$D$39:$D$782,СВЦЭМ!$A$39:$A$782,$A101,СВЦЭМ!$B$39:$B$782,K$83)+'СЕТ СН'!$H$14+СВЦЭМ!$D$10+'СЕТ СН'!$H$5-'СЕТ СН'!$H$24</f>
        <v>3239.5735786100004</v>
      </c>
      <c r="L101" s="36">
        <f>SUMIFS(СВЦЭМ!$D$39:$D$782,СВЦЭМ!$A$39:$A$782,$A101,СВЦЭМ!$B$39:$B$782,L$83)+'СЕТ СН'!$H$14+СВЦЭМ!$D$10+'СЕТ СН'!$H$5-'СЕТ СН'!$H$24</f>
        <v>3242.14627294</v>
      </c>
      <c r="M101" s="36">
        <f>SUMIFS(СВЦЭМ!$D$39:$D$782,СВЦЭМ!$A$39:$A$782,$A101,СВЦЭМ!$B$39:$B$782,M$83)+'СЕТ СН'!$H$14+СВЦЭМ!$D$10+'СЕТ СН'!$H$5-'СЕТ СН'!$H$24</f>
        <v>3227.3857762799998</v>
      </c>
      <c r="N101" s="36">
        <f>SUMIFS(СВЦЭМ!$D$39:$D$782,СВЦЭМ!$A$39:$A$782,$A101,СВЦЭМ!$B$39:$B$782,N$83)+'СЕТ СН'!$H$14+СВЦЭМ!$D$10+'СЕТ СН'!$H$5-'СЕТ СН'!$H$24</f>
        <v>3226.64929613</v>
      </c>
      <c r="O101" s="36">
        <f>SUMIFS(СВЦЭМ!$D$39:$D$782,СВЦЭМ!$A$39:$A$782,$A101,СВЦЭМ!$B$39:$B$782,O$83)+'СЕТ СН'!$H$14+СВЦЭМ!$D$10+'СЕТ СН'!$H$5-'СЕТ СН'!$H$24</f>
        <v>3244.0832647900002</v>
      </c>
      <c r="P101" s="36">
        <f>SUMIFS(СВЦЭМ!$D$39:$D$782,СВЦЭМ!$A$39:$A$782,$A101,СВЦЭМ!$B$39:$B$782,P$83)+'СЕТ СН'!$H$14+СВЦЭМ!$D$10+'СЕТ СН'!$H$5-'СЕТ СН'!$H$24</f>
        <v>3277.3834335299998</v>
      </c>
      <c r="Q101" s="36">
        <f>SUMIFS(СВЦЭМ!$D$39:$D$782,СВЦЭМ!$A$39:$A$782,$A101,СВЦЭМ!$B$39:$B$782,Q$83)+'СЕТ СН'!$H$14+СВЦЭМ!$D$10+'СЕТ СН'!$H$5-'СЕТ СН'!$H$24</f>
        <v>3283.3128814600004</v>
      </c>
      <c r="R101" s="36">
        <f>SUMIFS(СВЦЭМ!$D$39:$D$782,СВЦЭМ!$A$39:$A$782,$A101,СВЦЭМ!$B$39:$B$782,R$83)+'СЕТ СН'!$H$14+СВЦЭМ!$D$10+'СЕТ СН'!$H$5-'СЕТ СН'!$H$24</f>
        <v>3270.75260157</v>
      </c>
      <c r="S101" s="36">
        <f>SUMIFS(СВЦЭМ!$D$39:$D$782,СВЦЭМ!$A$39:$A$782,$A101,СВЦЭМ!$B$39:$B$782,S$83)+'СЕТ СН'!$H$14+СВЦЭМ!$D$10+'СЕТ СН'!$H$5-'СЕТ СН'!$H$24</f>
        <v>3240.1158501</v>
      </c>
      <c r="T101" s="36">
        <f>SUMIFS(СВЦЭМ!$D$39:$D$782,СВЦЭМ!$A$39:$A$782,$A101,СВЦЭМ!$B$39:$B$782,T$83)+'СЕТ СН'!$H$14+СВЦЭМ!$D$10+'СЕТ СН'!$H$5-'СЕТ СН'!$H$24</f>
        <v>3232.4834233900001</v>
      </c>
      <c r="U101" s="36">
        <f>SUMIFS(СВЦЭМ!$D$39:$D$782,СВЦЭМ!$A$39:$A$782,$A101,СВЦЭМ!$B$39:$B$782,U$83)+'СЕТ СН'!$H$14+СВЦЭМ!$D$10+'СЕТ СН'!$H$5-'СЕТ СН'!$H$24</f>
        <v>3233.8205234699999</v>
      </c>
      <c r="V101" s="36">
        <f>SUMIFS(СВЦЭМ!$D$39:$D$782,СВЦЭМ!$A$39:$A$782,$A101,СВЦЭМ!$B$39:$B$782,V$83)+'СЕТ СН'!$H$14+СВЦЭМ!$D$10+'СЕТ СН'!$H$5-'СЕТ СН'!$H$24</f>
        <v>3233.8573563700002</v>
      </c>
      <c r="W101" s="36">
        <f>SUMIFS(СВЦЭМ!$D$39:$D$782,СВЦЭМ!$A$39:$A$782,$A101,СВЦЭМ!$B$39:$B$782,W$83)+'СЕТ СН'!$H$14+СВЦЭМ!$D$10+'СЕТ СН'!$H$5-'СЕТ СН'!$H$24</f>
        <v>3254.5475989800002</v>
      </c>
      <c r="X101" s="36">
        <f>SUMIFS(СВЦЭМ!$D$39:$D$782,СВЦЭМ!$A$39:$A$782,$A101,СВЦЭМ!$B$39:$B$782,X$83)+'СЕТ СН'!$H$14+СВЦЭМ!$D$10+'СЕТ СН'!$H$5-'СЕТ СН'!$H$24</f>
        <v>3274.1051752800004</v>
      </c>
      <c r="Y101" s="36">
        <f>SUMIFS(СВЦЭМ!$D$39:$D$782,СВЦЭМ!$A$39:$A$782,$A101,СВЦЭМ!$B$39:$B$782,Y$83)+'СЕТ СН'!$H$14+СВЦЭМ!$D$10+'СЕТ СН'!$H$5-'СЕТ СН'!$H$24</f>
        <v>3293.5401096400001</v>
      </c>
    </row>
    <row r="102" spans="1:25" ht="15.75" x14ac:dyDescent="0.2">
      <c r="A102" s="35">
        <f t="shared" si="2"/>
        <v>44549</v>
      </c>
      <c r="B102" s="36">
        <f>SUMIFS(СВЦЭМ!$D$39:$D$782,СВЦЭМ!$A$39:$A$782,$A102,СВЦЭМ!$B$39:$B$782,B$83)+'СЕТ СН'!$H$14+СВЦЭМ!$D$10+'СЕТ СН'!$H$5-'СЕТ СН'!$H$24</f>
        <v>3249.8509959200001</v>
      </c>
      <c r="C102" s="36">
        <f>SUMIFS(СВЦЭМ!$D$39:$D$782,СВЦЭМ!$A$39:$A$782,$A102,СВЦЭМ!$B$39:$B$782,C$83)+'СЕТ СН'!$H$14+СВЦЭМ!$D$10+'СЕТ СН'!$H$5-'СЕТ СН'!$H$24</f>
        <v>3255.8770994900001</v>
      </c>
      <c r="D102" s="36">
        <f>SUMIFS(СВЦЭМ!$D$39:$D$782,СВЦЭМ!$A$39:$A$782,$A102,СВЦЭМ!$B$39:$B$782,D$83)+'СЕТ СН'!$H$14+СВЦЭМ!$D$10+'СЕТ СН'!$H$5-'СЕТ СН'!$H$24</f>
        <v>3292.0470771400001</v>
      </c>
      <c r="E102" s="36">
        <f>SUMIFS(СВЦЭМ!$D$39:$D$782,СВЦЭМ!$A$39:$A$782,$A102,СВЦЭМ!$B$39:$B$782,E$83)+'СЕТ СН'!$H$14+СВЦЭМ!$D$10+'СЕТ СН'!$H$5-'СЕТ СН'!$H$24</f>
        <v>3300.7514088200001</v>
      </c>
      <c r="F102" s="36">
        <f>SUMIFS(СВЦЭМ!$D$39:$D$782,СВЦЭМ!$A$39:$A$782,$A102,СВЦЭМ!$B$39:$B$782,F$83)+'СЕТ СН'!$H$14+СВЦЭМ!$D$10+'СЕТ СН'!$H$5-'СЕТ СН'!$H$24</f>
        <v>3288.6460004</v>
      </c>
      <c r="G102" s="36">
        <f>SUMIFS(СВЦЭМ!$D$39:$D$782,СВЦЭМ!$A$39:$A$782,$A102,СВЦЭМ!$B$39:$B$782,G$83)+'СЕТ СН'!$H$14+СВЦЭМ!$D$10+'СЕТ СН'!$H$5-'СЕТ СН'!$H$24</f>
        <v>3279.36478291</v>
      </c>
      <c r="H102" s="36">
        <f>SUMIFS(СВЦЭМ!$D$39:$D$782,СВЦЭМ!$A$39:$A$782,$A102,СВЦЭМ!$B$39:$B$782,H$83)+'СЕТ СН'!$H$14+СВЦЭМ!$D$10+'СЕТ СН'!$H$5-'СЕТ СН'!$H$24</f>
        <v>3256.3400977600004</v>
      </c>
      <c r="I102" s="36">
        <f>SUMIFS(СВЦЭМ!$D$39:$D$782,СВЦЭМ!$A$39:$A$782,$A102,СВЦЭМ!$B$39:$B$782,I$83)+'СЕТ СН'!$H$14+СВЦЭМ!$D$10+'СЕТ СН'!$H$5-'СЕТ СН'!$H$24</f>
        <v>3248.7521830699998</v>
      </c>
      <c r="J102" s="36">
        <f>SUMIFS(СВЦЭМ!$D$39:$D$782,СВЦЭМ!$A$39:$A$782,$A102,СВЦЭМ!$B$39:$B$782,J$83)+'СЕТ СН'!$H$14+СВЦЭМ!$D$10+'СЕТ СН'!$H$5-'СЕТ СН'!$H$24</f>
        <v>3233.8831214900001</v>
      </c>
      <c r="K102" s="36">
        <f>SUMIFS(СВЦЭМ!$D$39:$D$782,СВЦЭМ!$A$39:$A$782,$A102,СВЦЭМ!$B$39:$B$782,K$83)+'СЕТ СН'!$H$14+СВЦЭМ!$D$10+'СЕТ СН'!$H$5-'СЕТ СН'!$H$24</f>
        <v>3224.97623931</v>
      </c>
      <c r="L102" s="36">
        <f>SUMIFS(СВЦЭМ!$D$39:$D$782,СВЦЭМ!$A$39:$A$782,$A102,СВЦЭМ!$B$39:$B$782,L$83)+'СЕТ СН'!$H$14+СВЦЭМ!$D$10+'СЕТ СН'!$H$5-'СЕТ СН'!$H$24</f>
        <v>3231.2193012100001</v>
      </c>
      <c r="M102" s="36">
        <f>SUMIFS(СВЦЭМ!$D$39:$D$782,СВЦЭМ!$A$39:$A$782,$A102,СВЦЭМ!$B$39:$B$782,M$83)+'СЕТ СН'!$H$14+СВЦЭМ!$D$10+'СЕТ СН'!$H$5-'СЕТ СН'!$H$24</f>
        <v>3222.4930141000004</v>
      </c>
      <c r="N102" s="36">
        <f>SUMIFS(СВЦЭМ!$D$39:$D$782,СВЦЭМ!$A$39:$A$782,$A102,СВЦЭМ!$B$39:$B$782,N$83)+'СЕТ СН'!$H$14+СВЦЭМ!$D$10+'СЕТ СН'!$H$5-'СЕТ СН'!$H$24</f>
        <v>3219.6652614000004</v>
      </c>
      <c r="O102" s="36">
        <f>SUMIFS(СВЦЭМ!$D$39:$D$782,СВЦЭМ!$A$39:$A$782,$A102,СВЦЭМ!$B$39:$B$782,O$83)+'СЕТ СН'!$H$14+СВЦЭМ!$D$10+'СЕТ СН'!$H$5-'СЕТ СН'!$H$24</f>
        <v>3239.9213534999999</v>
      </c>
      <c r="P102" s="36">
        <f>SUMIFS(СВЦЭМ!$D$39:$D$782,СВЦЭМ!$A$39:$A$782,$A102,СВЦЭМ!$B$39:$B$782,P$83)+'СЕТ СН'!$H$14+СВЦЭМ!$D$10+'СЕТ СН'!$H$5-'СЕТ СН'!$H$24</f>
        <v>3258.56451384</v>
      </c>
      <c r="Q102" s="36">
        <f>SUMIFS(СВЦЭМ!$D$39:$D$782,СВЦЭМ!$A$39:$A$782,$A102,СВЦЭМ!$B$39:$B$782,Q$83)+'СЕТ СН'!$H$14+СВЦЭМ!$D$10+'СЕТ СН'!$H$5-'СЕТ СН'!$H$24</f>
        <v>3257.4373421199998</v>
      </c>
      <c r="R102" s="36">
        <f>SUMIFS(СВЦЭМ!$D$39:$D$782,СВЦЭМ!$A$39:$A$782,$A102,СВЦЭМ!$B$39:$B$782,R$83)+'СЕТ СН'!$H$14+СВЦЭМ!$D$10+'СЕТ СН'!$H$5-'СЕТ СН'!$H$24</f>
        <v>3239.3580686900004</v>
      </c>
      <c r="S102" s="36">
        <f>SUMIFS(СВЦЭМ!$D$39:$D$782,СВЦЭМ!$A$39:$A$782,$A102,СВЦЭМ!$B$39:$B$782,S$83)+'СЕТ СН'!$H$14+СВЦЭМ!$D$10+'СЕТ СН'!$H$5-'СЕТ СН'!$H$24</f>
        <v>3218.1758897300001</v>
      </c>
      <c r="T102" s="36">
        <f>SUMIFS(СВЦЭМ!$D$39:$D$782,СВЦЭМ!$A$39:$A$782,$A102,СВЦЭМ!$B$39:$B$782,T$83)+'СЕТ СН'!$H$14+СВЦЭМ!$D$10+'СЕТ СН'!$H$5-'СЕТ СН'!$H$24</f>
        <v>3218.4323969500001</v>
      </c>
      <c r="U102" s="36">
        <f>SUMIFS(СВЦЭМ!$D$39:$D$782,СВЦЭМ!$A$39:$A$782,$A102,СВЦЭМ!$B$39:$B$782,U$83)+'СЕТ СН'!$H$14+СВЦЭМ!$D$10+'СЕТ СН'!$H$5-'СЕТ СН'!$H$24</f>
        <v>3219.71317245</v>
      </c>
      <c r="V102" s="36">
        <f>SUMIFS(СВЦЭМ!$D$39:$D$782,СВЦЭМ!$A$39:$A$782,$A102,СВЦЭМ!$B$39:$B$782,V$83)+'СЕТ СН'!$H$14+СВЦЭМ!$D$10+'СЕТ СН'!$H$5-'СЕТ СН'!$H$24</f>
        <v>3225.5738173300001</v>
      </c>
      <c r="W102" s="36">
        <f>SUMIFS(СВЦЭМ!$D$39:$D$782,СВЦЭМ!$A$39:$A$782,$A102,СВЦЭМ!$B$39:$B$782,W$83)+'СЕТ СН'!$H$14+СВЦЭМ!$D$10+'СЕТ СН'!$H$5-'СЕТ СН'!$H$24</f>
        <v>3246.4596845699998</v>
      </c>
      <c r="X102" s="36">
        <f>SUMIFS(СВЦЭМ!$D$39:$D$782,СВЦЭМ!$A$39:$A$782,$A102,СВЦЭМ!$B$39:$B$782,X$83)+'СЕТ СН'!$H$14+СВЦЭМ!$D$10+'СЕТ СН'!$H$5-'СЕТ СН'!$H$24</f>
        <v>3269.7082485700003</v>
      </c>
      <c r="Y102" s="36">
        <f>SUMIFS(СВЦЭМ!$D$39:$D$782,СВЦЭМ!$A$39:$A$782,$A102,СВЦЭМ!$B$39:$B$782,Y$83)+'СЕТ СН'!$H$14+СВЦЭМ!$D$10+'СЕТ СН'!$H$5-'СЕТ СН'!$H$24</f>
        <v>3286.8829179300001</v>
      </c>
    </row>
    <row r="103" spans="1:25" ht="15.75" x14ac:dyDescent="0.2">
      <c r="A103" s="35">
        <f t="shared" si="2"/>
        <v>44550</v>
      </c>
      <c r="B103" s="36">
        <f>SUMIFS(СВЦЭМ!$D$39:$D$782,СВЦЭМ!$A$39:$A$782,$A103,СВЦЭМ!$B$39:$B$782,B$83)+'СЕТ СН'!$H$14+СВЦЭМ!$D$10+'СЕТ СН'!$H$5-'СЕТ СН'!$H$24</f>
        <v>3295.1898231900004</v>
      </c>
      <c r="C103" s="36">
        <f>SUMIFS(СВЦЭМ!$D$39:$D$782,СВЦЭМ!$A$39:$A$782,$A103,СВЦЭМ!$B$39:$B$782,C$83)+'СЕТ СН'!$H$14+СВЦЭМ!$D$10+'СЕТ СН'!$H$5-'СЕТ СН'!$H$24</f>
        <v>3295.0759295100002</v>
      </c>
      <c r="D103" s="36">
        <f>SUMIFS(СВЦЭМ!$D$39:$D$782,СВЦЭМ!$A$39:$A$782,$A103,СВЦЭМ!$B$39:$B$782,D$83)+'СЕТ СН'!$H$14+СВЦЭМ!$D$10+'СЕТ СН'!$H$5-'СЕТ СН'!$H$24</f>
        <v>3301.1463353200002</v>
      </c>
      <c r="E103" s="36">
        <f>SUMIFS(СВЦЭМ!$D$39:$D$782,СВЦЭМ!$A$39:$A$782,$A103,СВЦЭМ!$B$39:$B$782,E$83)+'СЕТ СН'!$H$14+СВЦЭМ!$D$10+'СЕТ СН'!$H$5-'СЕТ СН'!$H$24</f>
        <v>3306.7422874600002</v>
      </c>
      <c r="F103" s="36">
        <f>SUMIFS(СВЦЭМ!$D$39:$D$782,СВЦЭМ!$A$39:$A$782,$A103,СВЦЭМ!$B$39:$B$782,F$83)+'СЕТ СН'!$H$14+СВЦЭМ!$D$10+'СЕТ СН'!$H$5-'СЕТ СН'!$H$24</f>
        <v>3298.09746713</v>
      </c>
      <c r="G103" s="36">
        <f>SUMIFS(СВЦЭМ!$D$39:$D$782,СВЦЭМ!$A$39:$A$782,$A103,СВЦЭМ!$B$39:$B$782,G$83)+'СЕТ СН'!$H$14+СВЦЭМ!$D$10+'СЕТ СН'!$H$5-'СЕТ СН'!$H$24</f>
        <v>3276.7110272899999</v>
      </c>
      <c r="H103" s="36">
        <f>SUMIFS(СВЦЭМ!$D$39:$D$782,СВЦЭМ!$A$39:$A$782,$A103,СВЦЭМ!$B$39:$B$782,H$83)+'СЕТ СН'!$H$14+СВЦЭМ!$D$10+'СЕТ СН'!$H$5-'СЕТ СН'!$H$24</f>
        <v>3229.1781748100002</v>
      </c>
      <c r="I103" s="36">
        <f>SUMIFS(СВЦЭМ!$D$39:$D$782,СВЦЭМ!$A$39:$A$782,$A103,СВЦЭМ!$B$39:$B$782,I$83)+'СЕТ СН'!$H$14+СВЦЭМ!$D$10+'СЕТ СН'!$H$5-'СЕТ СН'!$H$24</f>
        <v>3235.1844978600002</v>
      </c>
      <c r="J103" s="36">
        <f>SUMIFS(СВЦЭМ!$D$39:$D$782,СВЦЭМ!$A$39:$A$782,$A103,СВЦЭМ!$B$39:$B$782,J$83)+'СЕТ СН'!$H$14+СВЦЭМ!$D$10+'СЕТ СН'!$H$5-'СЕТ СН'!$H$24</f>
        <v>3248.6605015300001</v>
      </c>
      <c r="K103" s="36">
        <f>SUMIFS(СВЦЭМ!$D$39:$D$782,СВЦЭМ!$A$39:$A$782,$A103,СВЦЭМ!$B$39:$B$782,K$83)+'СЕТ СН'!$H$14+СВЦЭМ!$D$10+'СЕТ СН'!$H$5-'СЕТ СН'!$H$24</f>
        <v>3251.7902782000001</v>
      </c>
      <c r="L103" s="36">
        <f>SUMIFS(СВЦЭМ!$D$39:$D$782,СВЦЭМ!$A$39:$A$782,$A103,СВЦЭМ!$B$39:$B$782,L$83)+'СЕТ СН'!$H$14+СВЦЭМ!$D$10+'СЕТ СН'!$H$5-'СЕТ СН'!$H$24</f>
        <v>3261.3177726700001</v>
      </c>
      <c r="M103" s="36">
        <f>SUMIFS(СВЦЭМ!$D$39:$D$782,СВЦЭМ!$A$39:$A$782,$A103,СВЦЭМ!$B$39:$B$782,M$83)+'СЕТ СН'!$H$14+СВЦЭМ!$D$10+'СЕТ СН'!$H$5-'СЕТ СН'!$H$24</f>
        <v>3261.7025081299998</v>
      </c>
      <c r="N103" s="36">
        <f>SUMIFS(СВЦЭМ!$D$39:$D$782,СВЦЭМ!$A$39:$A$782,$A103,СВЦЭМ!$B$39:$B$782,N$83)+'СЕТ СН'!$H$14+СВЦЭМ!$D$10+'СЕТ СН'!$H$5-'СЕТ СН'!$H$24</f>
        <v>3257.2355483000001</v>
      </c>
      <c r="O103" s="36">
        <f>SUMIFS(СВЦЭМ!$D$39:$D$782,СВЦЭМ!$A$39:$A$782,$A103,СВЦЭМ!$B$39:$B$782,O$83)+'СЕТ СН'!$H$14+СВЦЭМ!$D$10+'СЕТ СН'!$H$5-'СЕТ СН'!$H$24</f>
        <v>3265.7754744499998</v>
      </c>
      <c r="P103" s="36">
        <f>SUMIFS(СВЦЭМ!$D$39:$D$782,СВЦЭМ!$A$39:$A$782,$A103,СВЦЭМ!$B$39:$B$782,P$83)+'СЕТ СН'!$H$14+СВЦЭМ!$D$10+'СЕТ СН'!$H$5-'СЕТ СН'!$H$24</f>
        <v>3267.0974152400004</v>
      </c>
      <c r="Q103" s="36">
        <f>SUMIFS(СВЦЭМ!$D$39:$D$782,СВЦЭМ!$A$39:$A$782,$A103,СВЦЭМ!$B$39:$B$782,Q$83)+'СЕТ СН'!$H$14+СВЦЭМ!$D$10+'СЕТ СН'!$H$5-'СЕТ СН'!$H$24</f>
        <v>3253.5206238700002</v>
      </c>
      <c r="R103" s="36">
        <f>SUMIFS(СВЦЭМ!$D$39:$D$782,СВЦЭМ!$A$39:$A$782,$A103,СВЦЭМ!$B$39:$B$782,R$83)+'СЕТ СН'!$H$14+СВЦЭМ!$D$10+'СЕТ СН'!$H$5-'СЕТ СН'!$H$24</f>
        <v>3235.1523626600001</v>
      </c>
      <c r="S103" s="36">
        <f>SUMIFS(СВЦЭМ!$D$39:$D$782,СВЦЭМ!$A$39:$A$782,$A103,СВЦЭМ!$B$39:$B$782,S$83)+'СЕТ СН'!$H$14+СВЦЭМ!$D$10+'СЕТ СН'!$H$5-'СЕТ СН'!$H$24</f>
        <v>3251.0819834399999</v>
      </c>
      <c r="T103" s="36">
        <f>SUMIFS(СВЦЭМ!$D$39:$D$782,СВЦЭМ!$A$39:$A$782,$A103,СВЦЭМ!$B$39:$B$782,T$83)+'СЕТ СН'!$H$14+СВЦЭМ!$D$10+'СЕТ СН'!$H$5-'СЕТ СН'!$H$24</f>
        <v>3253.6164939099999</v>
      </c>
      <c r="U103" s="36">
        <f>SUMIFS(СВЦЭМ!$D$39:$D$782,СВЦЭМ!$A$39:$A$782,$A103,СВЦЭМ!$B$39:$B$782,U$83)+'СЕТ СН'!$H$14+СВЦЭМ!$D$10+'СЕТ СН'!$H$5-'СЕТ СН'!$H$24</f>
        <v>3257.3838771800001</v>
      </c>
      <c r="V103" s="36">
        <f>SUMIFS(СВЦЭМ!$D$39:$D$782,СВЦЭМ!$A$39:$A$782,$A103,СВЦЭМ!$B$39:$B$782,V$83)+'СЕТ СН'!$H$14+СВЦЭМ!$D$10+'СЕТ СН'!$H$5-'СЕТ СН'!$H$24</f>
        <v>3259.9765969700002</v>
      </c>
      <c r="W103" s="36">
        <f>SUMIFS(СВЦЭМ!$D$39:$D$782,СВЦЭМ!$A$39:$A$782,$A103,СВЦЭМ!$B$39:$B$782,W$83)+'СЕТ СН'!$H$14+СВЦЭМ!$D$10+'СЕТ СН'!$H$5-'СЕТ СН'!$H$24</f>
        <v>3270.9589025300002</v>
      </c>
      <c r="X103" s="36">
        <f>SUMIFS(СВЦЭМ!$D$39:$D$782,СВЦЭМ!$A$39:$A$782,$A103,СВЦЭМ!$B$39:$B$782,X$83)+'СЕТ СН'!$H$14+СВЦЭМ!$D$10+'СЕТ СН'!$H$5-'СЕТ СН'!$H$24</f>
        <v>3332.7637259900002</v>
      </c>
      <c r="Y103" s="36">
        <f>SUMIFS(СВЦЭМ!$D$39:$D$782,СВЦЭМ!$A$39:$A$782,$A103,СВЦЭМ!$B$39:$B$782,Y$83)+'СЕТ СН'!$H$14+СВЦЭМ!$D$10+'СЕТ СН'!$H$5-'СЕТ СН'!$H$24</f>
        <v>3326.14644666</v>
      </c>
    </row>
    <row r="104" spans="1:25" ht="15.75" x14ac:dyDescent="0.2">
      <c r="A104" s="35">
        <f t="shared" si="2"/>
        <v>44551</v>
      </c>
      <c r="B104" s="36">
        <f>SUMIFS(СВЦЭМ!$D$39:$D$782,СВЦЭМ!$A$39:$A$782,$A104,СВЦЭМ!$B$39:$B$782,B$83)+'СЕТ СН'!$H$14+СВЦЭМ!$D$10+'СЕТ СН'!$H$5-'СЕТ СН'!$H$24</f>
        <v>3308.2784975700001</v>
      </c>
      <c r="C104" s="36">
        <f>SUMIFS(СВЦЭМ!$D$39:$D$782,СВЦЭМ!$A$39:$A$782,$A104,СВЦЭМ!$B$39:$B$782,C$83)+'СЕТ СН'!$H$14+СВЦЭМ!$D$10+'СЕТ СН'!$H$5-'СЕТ СН'!$H$24</f>
        <v>3297.6461868900001</v>
      </c>
      <c r="D104" s="36">
        <f>SUMIFS(СВЦЭМ!$D$39:$D$782,СВЦЭМ!$A$39:$A$782,$A104,СВЦЭМ!$B$39:$B$782,D$83)+'СЕТ СН'!$H$14+СВЦЭМ!$D$10+'СЕТ СН'!$H$5-'СЕТ СН'!$H$24</f>
        <v>3292.1830619399998</v>
      </c>
      <c r="E104" s="36">
        <f>SUMIFS(СВЦЭМ!$D$39:$D$782,СВЦЭМ!$A$39:$A$782,$A104,СВЦЭМ!$B$39:$B$782,E$83)+'СЕТ СН'!$H$14+СВЦЭМ!$D$10+'СЕТ СН'!$H$5-'СЕТ СН'!$H$24</f>
        <v>3243.7244384000001</v>
      </c>
      <c r="F104" s="36">
        <f>SUMIFS(СВЦЭМ!$D$39:$D$782,СВЦЭМ!$A$39:$A$782,$A104,СВЦЭМ!$B$39:$B$782,F$83)+'СЕТ СН'!$H$14+СВЦЭМ!$D$10+'СЕТ СН'!$H$5-'СЕТ СН'!$H$24</f>
        <v>3248.3366805000001</v>
      </c>
      <c r="G104" s="36">
        <f>SUMIFS(СВЦЭМ!$D$39:$D$782,СВЦЭМ!$A$39:$A$782,$A104,СВЦЭМ!$B$39:$B$782,G$83)+'СЕТ СН'!$H$14+СВЦЭМ!$D$10+'СЕТ СН'!$H$5-'СЕТ СН'!$H$24</f>
        <v>3220.4143255200001</v>
      </c>
      <c r="H104" s="36">
        <f>SUMIFS(СВЦЭМ!$D$39:$D$782,СВЦЭМ!$A$39:$A$782,$A104,СВЦЭМ!$B$39:$B$782,H$83)+'СЕТ СН'!$H$14+СВЦЭМ!$D$10+'СЕТ СН'!$H$5-'СЕТ СН'!$H$24</f>
        <v>3186.1862193200004</v>
      </c>
      <c r="I104" s="36">
        <f>SUMIFS(СВЦЭМ!$D$39:$D$782,СВЦЭМ!$A$39:$A$782,$A104,СВЦЭМ!$B$39:$B$782,I$83)+'СЕТ СН'!$H$14+СВЦЭМ!$D$10+'СЕТ СН'!$H$5-'СЕТ СН'!$H$24</f>
        <v>3224.8973108300002</v>
      </c>
      <c r="J104" s="36">
        <f>SUMIFS(СВЦЭМ!$D$39:$D$782,СВЦЭМ!$A$39:$A$782,$A104,СВЦЭМ!$B$39:$B$782,J$83)+'СЕТ СН'!$H$14+СВЦЭМ!$D$10+'СЕТ СН'!$H$5-'СЕТ СН'!$H$24</f>
        <v>3230.5697749800001</v>
      </c>
      <c r="K104" s="36">
        <f>SUMIFS(СВЦЭМ!$D$39:$D$782,СВЦЭМ!$A$39:$A$782,$A104,СВЦЭМ!$B$39:$B$782,K$83)+'СЕТ СН'!$H$14+СВЦЭМ!$D$10+'СЕТ СН'!$H$5-'СЕТ СН'!$H$24</f>
        <v>3192.2604350800002</v>
      </c>
      <c r="L104" s="36">
        <f>SUMIFS(СВЦЭМ!$D$39:$D$782,СВЦЭМ!$A$39:$A$782,$A104,СВЦЭМ!$B$39:$B$782,L$83)+'СЕТ СН'!$H$14+СВЦЭМ!$D$10+'СЕТ СН'!$H$5-'СЕТ СН'!$H$24</f>
        <v>3200.53547867</v>
      </c>
      <c r="M104" s="36">
        <f>SUMIFS(СВЦЭМ!$D$39:$D$782,СВЦЭМ!$A$39:$A$782,$A104,СВЦЭМ!$B$39:$B$782,M$83)+'СЕТ СН'!$H$14+СВЦЭМ!$D$10+'СЕТ СН'!$H$5-'СЕТ СН'!$H$24</f>
        <v>3254.0970192100003</v>
      </c>
      <c r="N104" s="36">
        <f>SUMIFS(СВЦЭМ!$D$39:$D$782,СВЦЭМ!$A$39:$A$782,$A104,СВЦЭМ!$B$39:$B$782,N$83)+'СЕТ СН'!$H$14+СВЦЭМ!$D$10+'СЕТ СН'!$H$5-'СЕТ СН'!$H$24</f>
        <v>3263.8724027300004</v>
      </c>
      <c r="O104" s="36">
        <f>SUMIFS(СВЦЭМ!$D$39:$D$782,СВЦЭМ!$A$39:$A$782,$A104,СВЦЭМ!$B$39:$B$782,O$83)+'СЕТ СН'!$H$14+СВЦЭМ!$D$10+'СЕТ СН'!$H$5-'СЕТ СН'!$H$24</f>
        <v>3271.9159070400001</v>
      </c>
      <c r="P104" s="36">
        <f>SUMIFS(СВЦЭМ!$D$39:$D$782,СВЦЭМ!$A$39:$A$782,$A104,СВЦЭМ!$B$39:$B$782,P$83)+'СЕТ СН'!$H$14+СВЦЭМ!$D$10+'СЕТ СН'!$H$5-'СЕТ СН'!$H$24</f>
        <v>3266.3738805800003</v>
      </c>
      <c r="Q104" s="36">
        <f>SUMIFS(СВЦЭМ!$D$39:$D$782,СВЦЭМ!$A$39:$A$782,$A104,СВЦЭМ!$B$39:$B$782,Q$83)+'СЕТ СН'!$H$14+СВЦЭМ!$D$10+'СЕТ СН'!$H$5-'СЕТ СН'!$H$24</f>
        <v>3258.7692083100001</v>
      </c>
      <c r="R104" s="36">
        <f>SUMIFS(СВЦЭМ!$D$39:$D$782,СВЦЭМ!$A$39:$A$782,$A104,СВЦЭМ!$B$39:$B$782,R$83)+'СЕТ СН'!$H$14+СВЦЭМ!$D$10+'СЕТ СН'!$H$5-'СЕТ СН'!$H$24</f>
        <v>3253.2519541299998</v>
      </c>
      <c r="S104" s="36">
        <f>SUMIFS(СВЦЭМ!$D$39:$D$782,СВЦЭМ!$A$39:$A$782,$A104,СВЦЭМ!$B$39:$B$782,S$83)+'СЕТ СН'!$H$14+СВЦЭМ!$D$10+'СЕТ СН'!$H$5-'СЕТ СН'!$H$24</f>
        <v>3203.4528484000002</v>
      </c>
      <c r="T104" s="36">
        <f>SUMIFS(СВЦЭМ!$D$39:$D$782,СВЦЭМ!$A$39:$A$782,$A104,СВЦЭМ!$B$39:$B$782,T$83)+'СЕТ СН'!$H$14+СВЦЭМ!$D$10+'СЕТ СН'!$H$5-'СЕТ СН'!$H$24</f>
        <v>3229.2502818000003</v>
      </c>
      <c r="U104" s="36">
        <f>SUMIFS(СВЦЭМ!$D$39:$D$782,СВЦЭМ!$A$39:$A$782,$A104,СВЦЭМ!$B$39:$B$782,U$83)+'СЕТ СН'!$H$14+СВЦЭМ!$D$10+'СЕТ СН'!$H$5-'СЕТ СН'!$H$24</f>
        <v>3252.3009583800003</v>
      </c>
      <c r="V104" s="36">
        <f>SUMIFS(СВЦЭМ!$D$39:$D$782,СВЦЭМ!$A$39:$A$782,$A104,СВЦЭМ!$B$39:$B$782,V$83)+'СЕТ СН'!$H$14+СВЦЭМ!$D$10+'СЕТ СН'!$H$5-'СЕТ СН'!$H$24</f>
        <v>3244.3422795400002</v>
      </c>
      <c r="W104" s="36">
        <f>SUMIFS(СВЦЭМ!$D$39:$D$782,СВЦЭМ!$A$39:$A$782,$A104,СВЦЭМ!$B$39:$B$782,W$83)+'СЕТ СН'!$H$14+СВЦЭМ!$D$10+'СЕТ СН'!$H$5-'СЕТ СН'!$H$24</f>
        <v>3263.6742635300002</v>
      </c>
      <c r="X104" s="36">
        <f>SUMIFS(СВЦЭМ!$D$39:$D$782,СВЦЭМ!$A$39:$A$782,$A104,СВЦЭМ!$B$39:$B$782,X$83)+'СЕТ СН'!$H$14+СВЦЭМ!$D$10+'СЕТ СН'!$H$5-'СЕТ СН'!$H$24</f>
        <v>3278.7033304400002</v>
      </c>
      <c r="Y104" s="36">
        <f>SUMIFS(СВЦЭМ!$D$39:$D$782,СВЦЭМ!$A$39:$A$782,$A104,СВЦЭМ!$B$39:$B$782,Y$83)+'СЕТ СН'!$H$14+СВЦЭМ!$D$10+'СЕТ СН'!$H$5-'СЕТ СН'!$H$24</f>
        <v>3325.4634026600002</v>
      </c>
    </row>
    <row r="105" spans="1:25" ht="15.75" x14ac:dyDescent="0.2">
      <c r="A105" s="35">
        <f t="shared" si="2"/>
        <v>44552</v>
      </c>
      <c r="B105" s="36">
        <f>SUMIFS(СВЦЭМ!$D$39:$D$782,СВЦЭМ!$A$39:$A$782,$A105,СВЦЭМ!$B$39:$B$782,B$83)+'СЕТ СН'!$H$14+СВЦЭМ!$D$10+'СЕТ СН'!$H$5-'СЕТ СН'!$H$24</f>
        <v>3302.33200231</v>
      </c>
      <c r="C105" s="36">
        <f>SUMIFS(СВЦЭМ!$D$39:$D$782,СВЦЭМ!$A$39:$A$782,$A105,СВЦЭМ!$B$39:$B$782,C$83)+'СЕТ СН'!$H$14+СВЦЭМ!$D$10+'СЕТ СН'!$H$5-'СЕТ СН'!$H$24</f>
        <v>3284.63099711</v>
      </c>
      <c r="D105" s="36">
        <f>SUMIFS(СВЦЭМ!$D$39:$D$782,СВЦЭМ!$A$39:$A$782,$A105,СВЦЭМ!$B$39:$B$782,D$83)+'СЕТ СН'!$H$14+СВЦЭМ!$D$10+'СЕТ СН'!$H$5-'СЕТ СН'!$H$24</f>
        <v>3236.8890170599998</v>
      </c>
      <c r="E105" s="36">
        <f>SUMIFS(СВЦЭМ!$D$39:$D$782,СВЦЭМ!$A$39:$A$782,$A105,СВЦЭМ!$B$39:$B$782,E$83)+'СЕТ СН'!$H$14+СВЦЭМ!$D$10+'СЕТ СН'!$H$5-'СЕТ СН'!$H$24</f>
        <v>3230.3939814200003</v>
      </c>
      <c r="F105" s="36">
        <f>SUMIFS(СВЦЭМ!$D$39:$D$782,СВЦЭМ!$A$39:$A$782,$A105,СВЦЭМ!$B$39:$B$782,F$83)+'СЕТ СН'!$H$14+СВЦЭМ!$D$10+'СЕТ СН'!$H$5-'СЕТ СН'!$H$24</f>
        <v>3209.73368218</v>
      </c>
      <c r="G105" s="36">
        <f>SUMIFS(СВЦЭМ!$D$39:$D$782,СВЦЭМ!$A$39:$A$782,$A105,СВЦЭМ!$B$39:$B$782,G$83)+'СЕТ СН'!$H$14+СВЦЭМ!$D$10+'СЕТ СН'!$H$5-'СЕТ СН'!$H$24</f>
        <v>3167.0746723299999</v>
      </c>
      <c r="H105" s="36">
        <f>SUMIFS(СВЦЭМ!$D$39:$D$782,СВЦЭМ!$A$39:$A$782,$A105,СВЦЭМ!$B$39:$B$782,H$83)+'СЕТ СН'!$H$14+СВЦЭМ!$D$10+'СЕТ СН'!$H$5-'СЕТ СН'!$H$24</f>
        <v>3178.7915305500001</v>
      </c>
      <c r="I105" s="36">
        <f>SUMIFS(СВЦЭМ!$D$39:$D$782,СВЦЭМ!$A$39:$A$782,$A105,СВЦЭМ!$B$39:$B$782,I$83)+'СЕТ СН'!$H$14+СВЦЭМ!$D$10+'СЕТ СН'!$H$5-'СЕТ СН'!$H$24</f>
        <v>3183.3675429700002</v>
      </c>
      <c r="J105" s="36">
        <f>SUMIFS(СВЦЭМ!$D$39:$D$782,СВЦЭМ!$A$39:$A$782,$A105,СВЦЭМ!$B$39:$B$782,J$83)+'СЕТ СН'!$H$14+СВЦЭМ!$D$10+'СЕТ СН'!$H$5-'СЕТ СН'!$H$24</f>
        <v>3215.9869790800003</v>
      </c>
      <c r="K105" s="36">
        <f>SUMIFS(СВЦЭМ!$D$39:$D$782,СВЦЭМ!$A$39:$A$782,$A105,СВЦЭМ!$B$39:$B$782,K$83)+'СЕТ СН'!$H$14+СВЦЭМ!$D$10+'СЕТ СН'!$H$5-'СЕТ СН'!$H$24</f>
        <v>3236.0481033699998</v>
      </c>
      <c r="L105" s="36">
        <f>SUMIFS(СВЦЭМ!$D$39:$D$782,СВЦЭМ!$A$39:$A$782,$A105,СВЦЭМ!$B$39:$B$782,L$83)+'СЕТ СН'!$H$14+СВЦЭМ!$D$10+'СЕТ СН'!$H$5-'СЕТ СН'!$H$24</f>
        <v>3245.3375753099999</v>
      </c>
      <c r="M105" s="36">
        <f>SUMIFS(СВЦЭМ!$D$39:$D$782,СВЦЭМ!$A$39:$A$782,$A105,СВЦЭМ!$B$39:$B$782,M$83)+'СЕТ СН'!$H$14+СВЦЭМ!$D$10+'СЕТ СН'!$H$5-'СЕТ СН'!$H$24</f>
        <v>3297.6084285900001</v>
      </c>
      <c r="N105" s="36">
        <f>SUMIFS(СВЦЭМ!$D$39:$D$782,СВЦЭМ!$A$39:$A$782,$A105,СВЦЭМ!$B$39:$B$782,N$83)+'СЕТ СН'!$H$14+СВЦЭМ!$D$10+'СЕТ СН'!$H$5-'СЕТ СН'!$H$24</f>
        <v>3305.2432603400002</v>
      </c>
      <c r="O105" s="36">
        <f>SUMIFS(СВЦЭМ!$D$39:$D$782,СВЦЭМ!$A$39:$A$782,$A105,СВЦЭМ!$B$39:$B$782,O$83)+'СЕТ СН'!$H$14+СВЦЭМ!$D$10+'СЕТ СН'!$H$5-'СЕТ СН'!$H$24</f>
        <v>3307.8185683199999</v>
      </c>
      <c r="P105" s="36">
        <f>SUMIFS(СВЦЭМ!$D$39:$D$782,СВЦЭМ!$A$39:$A$782,$A105,СВЦЭМ!$B$39:$B$782,P$83)+'СЕТ СН'!$H$14+СВЦЭМ!$D$10+'СЕТ СН'!$H$5-'СЕТ СН'!$H$24</f>
        <v>3301.2604042600001</v>
      </c>
      <c r="Q105" s="36">
        <f>SUMIFS(СВЦЭМ!$D$39:$D$782,СВЦЭМ!$A$39:$A$782,$A105,СВЦЭМ!$B$39:$B$782,Q$83)+'СЕТ СН'!$H$14+СВЦЭМ!$D$10+'СЕТ СН'!$H$5-'СЕТ СН'!$H$24</f>
        <v>3292.9200625900003</v>
      </c>
      <c r="R105" s="36">
        <f>SUMIFS(СВЦЭМ!$D$39:$D$782,СВЦЭМ!$A$39:$A$782,$A105,СВЦЭМ!$B$39:$B$782,R$83)+'СЕТ СН'!$H$14+СВЦЭМ!$D$10+'СЕТ СН'!$H$5-'СЕТ СН'!$H$24</f>
        <v>3293.17466711</v>
      </c>
      <c r="S105" s="36">
        <f>SUMIFS(СВЦЭМ!$D$39:$D$782,СВЦЭМ!$A$39:$A$782,$A105,СВЦЭМ!$B$39:$B$782,S$83)+'СЕТ СН'!$H$14+СВЦЭМ!$D$10+'СЕТ СН'!$H$5-'СЕТ СН'!$H$24</f>
        <v>3235.2701880100003</v>
      </c>
      <c r="T105" s="36">
        <f>SUMIFS(СВЦЭМ!$D$39:$D$782,СВЦЭМ!$A$39:$A$782,$A105,СВЦЭМ!$B$39:$B$782,T$83)+'СЕТ СН'!$H$14+СВЦЭМ!$D$10+'СЕТ СН'!$H$5-'СЕТ СН'!$H$24</f>
        <v>3215.05455514</v>
      </c>
      <c r="U105" s="36">
        <f>SUMIFS(СВЦЭМ!$D$39:$D$782,СВЦЭМ!$A$39:$A$782,$A105,СВЦЭМ!$B$39:$B$782,U$83)+'СЕТ СН'!$H$14+СВЦЭМ!$D$10+'СЕТ СН'!$H$5-'СЕТ СН'!$H$24</f>
        <v>3222.3942968199999</v>
      </c>
      <c r="V105" s="36">
        <f>SUMIFS(СВЦЭМ!$D$39:$D$782,СВЦЭМ!$A$39:$A$782,$A105,СВЦЭМ!$B$39:$B$782,V$83)+'СЕТ СН'!$H$14+СВЦЭМ!$D$10+'СЕТ СН'!$H$5-'СЕТ СН'!$H$24</f>
        <v>3271.85069724</v>
      </c>
      <c r="W105" s="36">
        <f>SUMIFS(СВЦЭМ!$D$39:$D$782,СВЦЭМ!$A$39:$A$782,$A105,СВЦЭМ!$B$39:$B$782,W$83)+'СЕТ СН'!$H$14+СВЦЭМ!$D$10+'СЕТ СН'!$H$5-'СЕТ СН'!$H$24</f>
        <v>3289.3244337400001</v>
      </c>
      <c r="X105" s="36">
        <f>SUMIFS(СВЦЭМ!$D$39:$D$782,СВЦЭМ!$A$39:$A$782,$A105,СВЦЭМ!$B$39:$B$782,X$83)+'СЕТ СН'!$H$14+СВЦЭМ!$D$10+'СЕТ СН'!$H$5-'СЕТ СН'!$H$24</f>
        <v>3279.0680145599999</v>
      </c>
      <c r="Y105" s="36">
        <f>SUMIFS(СВЦЭМ!$D$39:$D$782,СВЦЭМ!$A$39:$A$782,$A105,СВЦЭМ!$B$39:$B$782,Y$83)+'СЕТ СН'!$H$14+СВЦЭМ!$D$10+'СЕТ СН'!$H$5-'СЕТ СН'!$H$24</f>
        <v>3329.2266908800002</v>
      </c>
    </row>
    <row r="106" spans="1:25" ht="15.75" x14ac:dyDescent="0.2">
      <c r="A106" s="35">
        <f t="shared" si="2"/>
        <v>44553</v>
      </c>
      <c r="B106" s="36">
        <f>SUMIFS(СВЦЭМ!$D$39:$D$782,СВЦЭМ!$A$39:$A$782,$A106,СВЦЭМ!$B$39:$B$782,B$83)+'СЕТ СН'!$H$14+СВЦЭМ!$D$10+'СЕТ СН'!$H$5-'СЕТ СН'!$H$24</f>
        <v>3276.5126722900004</v>
      </c>
      <c r="C106" s="36">
        <f>SUMIFS(СВЦЭМ!$D$39:$D$782,СВЦЭМ!$A$39:$A$782,$A106,СВЦЭМ!$B$39:$B$782,C$83)+'СЕТ СН'!$H$14+СВЦЭМ!$D$10+'СЕТ СН'!$H$5-'СЕТ СН'!$H$24</f>
        <v>3279.9146661599998</v>
      </c>
      <c r="D106" s="36">
        <f>SUMIFS(СВЦЭМ!$D$39:$D$782,СВЦЭМ!$A$39:$A$782,$A106,СВЦЭМ!$B$39:$B$782,D$83)+'СЕТ СН'!$H$14+СВЦЭМ!$D$10+'СЕТ СН'!$H$5-'СЕТ СН'!$H$24</f>
        <v>3305.5320733100002</v>
      </c>
      <c r="E106" s="36">
        <f>SUMIFS(СВЦЭМ!$D$39:$D$782,СВЦЭМ!$A$39:$A$782,$A106,СВЦЭМ!$B$39:$B$782,E$83)+'СЕТ СН'!$H$14+СВЦЭМ!$D$10+'СЕТ СН'!$H$5-'СЕТ СН'!$H$24</f>
        <v>3300.63031366</v>
      </c>
      <c r="F106" s="36">
        <f>SUMIFS(СВЦЭМ!$D$39:$D$782,СВЦЭМ!$A$39:$A$782,$A106,СВЦЭМ!$B$39:$B$782,F$83)+'СЕТ СН'!$H$14+СВЦЭМ!$D$10+'СЕТ СН'!$H$5-'СЕТ СН'!$H$24</f>
        <v>3281.9143377800001</v>
      </c>
      <c r="G106" s="36">
        <f>SUMIFS(СВЦЭМ!$D$39:$D$782,СВЦЭМ!$A$39:$A$782,$A106,СВЦЭМ!$B$39:$B$782,G$83)+'СЕТ СН'!$H$14+СВЦЭМ!$D$10+'СЕТ СН'!$H$5-'СЕТ СН'!$H$24</f>
        <v>3251.7812172900003</v>
      </c>
      <c r="H106" s="36">
        <f>SUMIFS(СВЦЭМ!$D$39:$D$782,СВЦЭМ!$A$39:$A$782,$A106,СВЦЭМ!$B$39:$B$782,H$83)+'СЕТ СН'!$H$14+СВЦЭМ!$D$10+'СЕТ СН'!$H$5-'СЕТ СН'!$H$24</f>
        <v>3222.69843081</v>
      </c>
      <c r="I106" s="36">
        <f>SUMIFS(СВЦЭМ!$D$39:$D$782,СВЦЭМ!$A$39:$A$782,$A106,СВЦЭМ!$B$39:$B$782,I$83)+'СЕТ СН'!$H$14+СВЦЭМ!$D$10+'СЕТ СН'!$H$5-'СЕТ СН'!$H$24</f>
        <v>3253.9608699</v>
      </c>
      <c r="J106" s="36">
        <f>SUMIFS(СВЦЭМ!$D$39:$D$782,СВЦЭМ!$A$39:$A$782,$A106,СВЦЭМ!$B$39:$B$782,J$83)+'СЕТ СН'!$H$14+СВЦЭМ!$D$10+'СЕТ СН'!$H$5-'СЕТ СН'!$H$24</f>
        <v>3224.1814497300002</v>
      </c>
      <c r="K106" s="36">
        <f>SUMIFS(СВЦЭМ!$D$39:$D$782,СВЦЭМ!$A$39:$A$782,$A106,СВЦЭМ!$B$39:$B$782,K$83)+'СЕТ СН'!$H$14+СВЦЭМ!$D$10+'СЕТ СН'!$H$5-'СЕТ СН'!$H$24</f>
        <v>3235.1160947600001</v>
      </c>
      <c r="L106" s="36">
        <f>SUMIFS(СВЦЭМ!$D$39:$D$782,СВЦЭМ!$A$39:$A$782,$A106,СВЦЭМ!$B$39:$B$782,L$83)+'СЕТ СН'!$H$14+СВЦЭМ!$D$10+'СЕТ СН'!$H$5-'СЕТ СН'!$H$24</f>
        <v>3246.2166762300003</v>
      </c>
      <c r="M106" s="36">
        <f>SUMIFS(СВЦЭМ!$D$39:$D$782,СВЦЭМ!$A$39:$A$782,$A106,СВЦЭМ!$B$39:$B$782,M$83)+'СЕТ СН'!$H$14+СВЦЭМ!$D$10+'СЕТ СН'!$H$5-'СЕТ СН'!$H$24</f>
        <v>3262.0946112000001</v>
      </c>
      <c r="N106" s="36">
        <f>SUMIFS(СВЦЭМ!$D$39:$D$782,СВЦЭМ!$A$39:$A$782,$A106,СВЦЭМ!$B$39:$B$782,N$83)+'СЕТ СН'!$H$14+СВЦЭМ!$D$10+'СЕТ СН'!$H$5-'СЕТ СН'!$H$24</f>
        <v>3266.85371158</v>
      </c>
      <c r="O106" s="36">
        <f>SUMIFS(СВЦЭМ!$D$39:$D$782,СВЦЭМ!$A$39:$A$782,$A106,СВЦЭМ!$B$39:$B$782,O$83)+'СЕТ СН'!$H$14+СВЦЭМ!$D$10+'СЕТ СН'!$H$5-'СЕТ СН'!$H$24</f>
        <v>3273.7057690900001</v>
      </c>
      <c r="P106" s="36">
        <f>SUMIFS(СВЦЭМ!$D$39:$D$782,СВЦЭМ!$A$39:$A$782,$A106,СВЦЭМ!$B$39:$B$782,P$83)+'СЕТ СН'!$H$14+СВЦЭМ!$D$10+'СЕТ СН'!$H$5-'СЕТ СН'!$H$24</f>
        <v>3270.8640210399999</v>
      </c>
      <c r="Q106" s="36">
        <f>SUMIFS(СВЦЭМ!$D$39:$D$782,СВЦЭМ!$A$39:$A$782,$A106,СВЦЭМ!$B$39:$B$782,Q$83)+'СЕТ СН'!$H$14+СВЦЭМ!$D$10+'СЕТ СН'!$H$5-'СЕТ СН'!$H$24</f>
        <v>3276.71348386</v>
      </c>
      <c r="R106" s="36">
        <f>SUMIFS(СВЦЭМ!$D$39:$D$782,СВЦЭМ!$A$39:$A$782,$A106,СВЦЭМ!$B$39:$B$782,R$83)+'СЕТ СН'!$H$14+СВЦЭМ!$D$10+'СЕТ СН'!$H$5-'СЕТ СН'!$H$24</f>
        <v>3273.1161570100003</v>
      </c>
      <c r="S106" s="36">
        <f>SUMIFS(СВЦЭМ!$D$39:$D$782,СВЦЭМ!$A$39:$A$782,$A106,СВЦЭМ!$B$39:$B$782,S$83)+'СЕТ СН'!$H$14+СВЦЭМ!$D$10+'СЕТ СН'!$H$5-'СЕТ СН'!$H$24</f>
        <v>3233.5964223400001</v>
      </c>
      <c r="T106" s="36">
        <f>SUMIFS(СВЦЭМ!$D$39:$D$782,СВЦЭМ!$A$39:$A$782,$A106,СВЦЭМ!$B$39:$B$782,T$83)+'СЕТ СН'!$H$14+СВЦЭМ!$D$10+'СЕТ СН'!$H$5-'СЕТ СН'!$H$24</f>
        <v>3218.2606195899998</v>
      </c>
      <c r="U106" s="36">
        <f>SUMIFS(СВЦЭМ!$D$39:$D$782,СВЦЭМ!$A$39:$A$782,$A106,СВЦЭМ!$B$39:$B$782,U$83)+'СЕТ СН'!$H$14+СВЦЭМ!$D$10+'СЕТ СН'!$H$5-'СЕТ СН'!$H$24</f>
        <v>3215.3376899200002</v>
      </c>
      <c r="V106" s="36">
        <f>SUMIFS(СВЦЭМ!$D$39:$D$782,СВЦЭМ!$A$39:$A$782,$A106,СВЦЭМ!$B$39:$B$782,V$83)+'СЕТ СН'!$H$14+СВЦЭМ!$D$10+'СЕТ СН'!$H$5-'СЕТ СН'!$H$24</f>
        <v>3234.2279692100001</v>
      </c>
      <c r="W106" s="36">
        <f>SUMIFS(СВЦЭМ!$D$39:$D$782,СВЦЭМ!$A$39:$A$782,$A106,СВЦЭМ!$B$39:$B$782,W$83)+'СЕТ СН'!$H$14+СВЦЭМ!$D$10+'СЕТ СН'!$H$5-'СЕТ СН'!$H$24</f>
        <v>3253.23979267</v>
      </c>
      <c r="X106" s="36">
        <f>SUMIFS(СВЦЭМ!$D$39:$D$782,СВЦЭМ!$A$39:$A$782,$A106,СВЦЭМ!$B$39:$B$782,X$83)+'СЕТ СН'!$H$14+СВЦЭМ!$D$10+'СЕТ СН'!$H$5-'СЕТ СН'!$H$24</f>
        <v>3249.02590822</v>
      </c>
      <c r="Y106" s="36">
        <f>SUMIFS(СВЦЭМ!$D$39:$D$782,СВЦЭМ!$A$39:$A$782,$A106,СВЦЭМ!$B$39:$B$782,Y$83)+'СЕТ СН'!$H$14+СВЦЭМ!$D$10+'СЕТ СН'!$H$5-'СЕТ СН'!$H$24</f>
        <v>3306.4932549300001</v>
      </c>
    </row>
    <row r="107" spans="1:25" ht="15.75" x14ac:dyDescent="0.2">
      <c r="A107" s="35">
        <f t="shared" si="2"/>
        <v>44554</v>
      </c>
      <c r="B107" s="36">
        <f>SUMIFS(СВЦЭМ!$D$39:$D$782,СВЦЭМ!$A$39:$A$782,$A107,СВЦЭМ!$B$39:$B$782,B$83)+'СЕТ СН'!$H$14+СВЦЭМ!$D$10+'СЕТ СН'!$H$5-'СЕТ СН'!$H$24</f>
        <v>3330.7252101900003</v>
      </c>
      <c r="C107" s="36">
        <f>SUMIFS(СВЦЭМ!$D$39:$D$782,СВЦЭМ!$A$39:$A$782,$A107,СВЦЭМ!$B$39:$B$782,C$83)+'СЕТ СН'!$H$14+СВЦЭМ!$D$10+'СЕТ СН'!$H$5-'СЕТ СН'!$H$24</f>
        <v>3338.7706969999999</v>
      </c>
      <c r="D107" s="36">
        <f>SUMIFS(СВЦЭМ!$D$39:$D$782,СВЦЭМ!$A$39:$A$782,$A107,СВЦЭМ!$B$39:$B$782,D$83)+'СЕТ СН'!$H$14+СВЦЭМ!$D$10+'СЕТ СН'!$H$5-'СЕТ СН'!$H$24</f>
        <v>3343.09221437</v>
      </c>
      <c r="E107" s="36">
        <f>SUMIFS(СВЦЭМ!$D$39:$D$782,СВЦЭМ!$A$39:$A$782,$A107,СВЦЭМ!$B$39:$B$782,E$83)+'СЕТ СН'!$H$14+СВЦЭМ!$D$10+'СЕТ СН'!$H$5-'СЕТ СН'!$H$24</f>
        <v>3342.4084827400002</v>
      </c>
      <c r="F107" s="36">
        <f>SUMIFS(СВЦЭМ!$D$39:$D$782,СВЦЭМ!$A$39:$A$782,$A107,СВЦЭМ!$B$39:$B$782,F$83)+'СЕТ СН'!$H$14+СВЦЭМ!$D$10+'СЕТ СН'!$H$5-'СЕТ СН'!$H$24</f>
        <v>3318.1234570300003</v>
      </c>
      <c r="G107" s="36">
        <f>SUMIFS(СВЦЭМ!$D$39:$D$782,СВЦЭМ!$A$39:$A$782,$A107,СВЦЭМ!$B$39:$B$782,G$83)+'СЕТ СН'!$H$14+СВЦЭМ!$D$10+'СЕТ СН'!$H$5-'СЕТ СН'!$H$24</f>
        <v>3273.0806332500001</v>
      </c>
      <c r="H107" s="36">
        <f>SUMIFS(СВЦЭМ!$D$39:$D$782,СВЦЭМ!$A$39:$A$782,$A107,СВЦЭМ!$B$39:$B$782,H$83)+'СЕТ СН'!$H$14+СВЦЭМ!$D$10+'СЕТ СН'!$H$5-'СЕТ СН'!$H$24</f>
        <v>3274.1342741899998</v>
      </c>
      <c r="I107" s="36">
        <f>SUMIFS(СВЦЭМ!$D$39:$D$782,СВЦЭМ!$A$39:$A$782,$A107,СВЦЭМ!$B$39:$B$782,I$83)+'СЕТ СН'!$H$14+СВЦЭМ!$D$10+'СЕТ СН'!$H$5-'СЕТ СН'!$H$24</f>
        <v>3271.7060190100001</v>
      </c>
      <c r="J107" s="36">
        <f>SUMIFS(СВЦЭМ!$D$39:$D$782,СВЦЭМ!$A$39:$A$782,$A107,СВЦЭМ!$B$39:$B$782,J$83)+'СЕТ СН'!$H$14+СВЦЭМ!$D$10+'СЕТ СН'!$H$5-'СЕТ СН'!$H$24</f>
        <v>3285.4488918400002</v>
      </c>
      <c r="K107" s="36">
        <f>SUMIFS(СВЦЭМ!$D$39:$D$782,СВЦЭМ!$A$39:$A$782,$A107,СВЦЭМ!$B$39:$B$782,K$83)+'СЕТ СН'!$H$14+СВЦЭМ!$D$10+'СЕТ СН'!$H$5-'СЕТ СН'!$H$24</f>
        <v>3278.36351375</v>
      </c>
      <c r="L107" s="36">
        <f>SUMIFS(СВЦЭМ!$D$39:$D$782,СВЦЭМ!$A$39:$A$782,$A107,СВЦЭМ!$B$39:$B$782,L$83)+'СЕТ СН'!$H$14+СВЦЭМ!$D$10+'СЕТ СН'!$H$5-'СЕТ СН'!$H$24</f>
        <v>3273.4118318600003</v>
      </c>
      <c r="M107" s="36">
        <f>SUMIFS(СВЦЭМ!$D$39:$D$782,СВЦЭМ!$A$39:$A$782,$A107,СВЦЭМ!$B$39:$B$782,M$83)+'СЕТ СН'!$H$14+СВЦЭМ!$D$10+'СЕТ СН'!$H$5-'СЕТ СН'!$H$24</f>
        <v>3278.7106206899998</v>
      </c>
      <c r="N107" s="36">
        <f>SUMIFS(СВЦЭМ!$D$39:$D$782,СВЦЭМ!$A$39:$A$782,$A107,СВЦЭМ!$B$39:$B$782,N$83)+'СЕТ СН'!$H$14+СВЦЭМ!$D$10+'СЕТ СН'!$H$5-'СЕТ СН'!$H$24</f>
        <v>3293.00605894</v>
      </c>
      <c r="O107" s="36">
        <f>SUMIFS(СВЦЭМ!$D$39:$D$782,СВЦЭМ!$A$39:$A$782,$A107,СВЦЭМ!$B$39:$B$782,O$83)+'СЕТ СН'!$H$14+СВЦЭМ!$D$10+'СЕТ СН'!$H$5-'СЕТ СН'!$H$24</f>
        <v>3310.9651347099998</v>
      </c>
      <c r="P107" s="36">
        <f>SUMIFS(СВЦЭМ!$D$39:$D$782,СВЦЭМ!$A$39:$A$782,$A107,СВЦЭМ!$B$39:$B$782,P$83)+'СЕТ СН'!$H$14+СВЦЭМ!$D$10+'СЕТ СН'!$H$5-'СЕТ СН'!$H$24</f>
        <v>3312.5622476799999</v>
      </c>
      <c r="Q107" s="36">
        <f>SUMIFS(СВЦЭМ!$D$39:$D$782,СВЦЭМ!$A$39:$A$782,$A107,СВЦЭМ!$B$39:$B$782,Q$83)+'СЕТ СН'!$H$14+СВЦЭМ!$D$10+'СЕТ СН'!$H$5-'СЕТ СН'!$H$24</f>
        <v>3329.6527974000001</v>
      </c>
      <c r="R107" s="36">
        <f>SUMIFS(СВЦЭМ!$D$39:$D$782,СВЦЭМ!$A$39:$A$782,$A107,СВЦЭМ!$B$39:$B$782,R$83)+'СЕТ СН'!$H$14+СВЦЭМ!$D$10+'СЕТ СН'!$H$5-'СЕТ СН'!$H$24</f>
        <v>3324.3420793300002</v>
      </c>
      <c r="S107" s="36">
        <f>SUMIFS(СВЦЭМ!$D$39:$D$782,СВЦЭМ!$A$39:$A$782,$A107,СВЦЭМ!$B$39:$B$782,S$83)+'СЕТ СН'!$H$14+СВЦЭМ!$D$10+'СЕТ СН'!$H$5-'СЕТ СН'!$H$24</f>
        <v>3282.2154898099998</v>
      </c>
      <c r="T107" s="36">
        <f>SUMIFS(СВЦЭМ!$D$39:$D$782,СВЦЭМ!$A$39:$A$782,$A107,СВЦЭМ!$B$39:$B$782,T$83)+'СЕТ СН'!$H$14+СВЦЭМ!$D$10+'СЕТ СН'!$H$5-'СЕТ СН'!$H$24</f>
        <v>3263.1786966700001</v>
      </c>
      <c r="U107" s="36">
        <f>SUMIFS(СВЦЭМ!$D$39:$D$782,СВЦЭМ!$A$39:$A$782,$A107,СВЦЭМ!$B$39:$B$782,U$83)+'СЕТ СН'!$H$14+СВЦЭМ!$D$10+'СЕТ СН'!$H$5-'СЕТ СН'!$H$24</f>
        <v>3280.3783980200001</v>
      </c>
      <c r="V107" s="36">
        <f>SUMIFS(СВЦЭМ!$D$39:$D$782,СВЦЭМ!$A$39:$A$782,$A107,СВЦЭМ!$B$39:$B$782,V$83)+'СЕТ СН'!$H$14+СВЦЭМ!$D$10+'СЕТ СН'!$H$5-'СЕТ СН'!$H$24</f>
        <v>3287.9192383200002</v>
      </c>
      <c r="W107" s="36">
        <f>SUMIFS(СВЦЭМ!$D$39:$D$782,СВЦЭМ!$A$39:$A$782,$A107,СВЦЭМ!$B$39:$B$782,W$83)+'СЕТ СН'!$H$14+СВЦЭМ!$D$10+'СЕТ СН'!$H$5-'СЕТ СН'!$H$24</f>
        <v>3304.0802525899999</v>
      </c>
      <c r="X107" s="36">
        <f>SUMIFS(СВЦЭМ!$D$39:$D$782,СВЦЭМ!$A$39:$A$782,$A107,СВЦЭМ!$B$39:$B$782,X$83)+'СЕТ СН'!$H$14+СВЦЭМ!$D$10+'СЕТ СН'!$H$5-'СЕТ СН'!$H$24</f>
        <v>3323.6963633400001</v>
      </c>
      <c r="Y107" s="36">
        <f>SUMIFS(СВЦЭМ!$D$39:$D$782,СВЦЭМ!$A$39:$A$782,$A107,СВЦЭМ!$B$39:$B$782,Y$83)+'СЕТ СН'!$H$14+СВЦЭМ!$D$10+'СЕТ СН'!$H$5-'СЕТ СН'!$H$24</f>
        <v>3362.7779309900002</v>
      </c>
    </row>
    <row r="108" spans="1:25" ht="15.75" x14ac:dyDescent="0.2">
      <c r="A108" s="35">
        <f t="shared" si="2"/>
        <v>44555</v>
      </c>
      <c r="B108" s="36">
        <f>SUMIFS(СВЦЭМ!$D$39:$D$782,СВЦЭМ!$A$39:$A$782,$A108,СВЦЭМ!$B$39:$B$782,B$83)+'СЕТ СН'!$H$14+СВЦЭМ!$D$10+'СЕТ СН'!$H$5-'СЕТ СН'!$H$24</f>
        <v>3292.3596114900001</v>
      </c>
      <c r="C108" s="36">
        <f>SUMIFS(СВЦЭМ!$D$39:$D$782,СВЦЭМ!$A$39:$A$782,$A108,СВЦЭМ!$B$39:$B$782,C$83)+'СЕТ СН'!$H$14+СВЦЭМ!$D$10+'СЕТ СН'!$H$5-'СЕТ СН'!$H$24</f>
        <v>3299.4185323000002</v>
      </c>
      <c r="D108" s="36">
        <f>SUMIFS(СВЦЭМ!$D$39:$D$782,СВЦЭМ!$A$39:$A$782,$A108,СВЦЭМ!$B$39:$B$782,D$83)+'СЕТ СН'!$H$14+СВЦЭМ!$D$10+'СЕТ СН'!$H$5-'СЕТ СН'!$H$24</f>
        <v>3315.7959736000003</v>
      </c>
      <c r="E108" s="36">
        <f>SUMIFS(СВЦЭМ!$D$39:$D$782,СВЦЭМ!$A$39:$A$782,$A108,СВЦЭМ!$B$39:$B$782,E$83)+'СЕТ СН'!$H$14+СВЦЭМ!$D$10+'СЕТ СН'!$H$5-'СЕТ СН'!$H$24</f>
        <v>3315.4482107800004</v>
      </c>
      <c r="F108" s="36">
        <f>SUMIFS(СВЦЭМ!$D$39:$D$782,СВЦЭМ!$A$39:$A$782,$A108,СВЦЭМ!$B$39:$B$782,F$83)+'СЕТ СН'!$H$14+СВЦЭМ!$D$10+'СЕТ СН'!$H$5-'СЕТ СН'!$H$24</f>
        <v>3307.0447967700002</v>
      </c>
      <c r="G108" s="36">
        <f>SUMIFS(СВЦЭМ!$D$39:$D$782,СВЦЭМ!$A$39:$A$782,$A108,СВЦЭМ!$B$39:$B$782,G$83)+'СЕТ СН'!$H$14+СВЦЭМ!$D$10+'СЕТ СН'!$H$5-'СЕТ СН'!$H$24</f>
        <v>3287.2242971800001</v>
      </c>
      <c r="H108" s="36">
        <f>SUMIFS(СВЦЭМ!$D$39:$D$782,СВЦЭМ!$A$39:$A$782,$A108,СВЦЭМ!$B$39:$B$782,H$83)+'СЕТ СН'!$H$14+СВЦЭМ!$D$10+'СЕТ СН'!$H$5-'СЕТ СН'!$H$24</f>
        <v>3272.1195942300001</v>
      </c>
      <c r="I108" s="36">
        <f>SUMIFS(СВЦЭМ!$D$39:$D$782,СВЦЭМ!$A$39:$A$782,$A108,СВЦЭМ!$B$39:$B$782,I$83)+'СЕТ СН'!$H$14+СВЦЭМ!$D$10+'СЕТ СН'!$H$5-'СЕТ СН'!$H$24</f>
        <v>3288.7484935299999</v>
      </c>
      <c r="J108" s="36">
        <f>SUMIFS(СВЦЭМ!$D$39:$D$782,СВЦЭМ!$A$39:$A$782,$A108,СВЦЭМ!$B$39:$B$782,J$83)+'СЕТ СН'!$H$14+СВЦЭМ!$D$10+'СЕТ СН'!$H$5-'СЕТ СН'!$H$24</f>
        <v>3257.2440939400003</v>
      </c>
      <c r="K108" s="36">
        <f>SUMIFS(СВЦЭМ!$D$39:$D$782,СВЦЭМ!$A$39:$A$782,$A108,СВЦЭМ!$B$39:$B$782,K$83)+'СЕТ СН'!$H$14+СВЦЭМ!$D$10+'СЕТ СН'!$H$5-'СЕТ СН'!$H$24</f>
        <v>3239.2413240599999</v>
      </c>
      <c r="L108" s="36">
        <f>SUMIFS(СВЦЭМ!$D$39:$D$782,СВЦЭМ!$A$39:$A$782,$A108,СВЦЭМ!$B$39:$B$782,L$83)+'СЕТ СН'!$H$14+СВЦЭМ!$D$10+'СЕТ СН'!$H$5-'СЕТ СН'!$H$24</f>
        <v>3236.4362481300004</v>
      </c>
      <c r="M108" s="36">
        <f>SUMIFS(СВЦЭМ!$D$39:$D$782,СВЦЭМ!$A$39:$A$782,$A108,СВЦЭМ!$B$39:$B$782,M$83)+'СЕТ СН'!$H$14+СВЦЭМ!$D$10+'СЕТ СН'!$H$5-'СЕТ СН'!$H$24</f>
        <v>3238.0284056600003</v>
      </c>
      <c r="N108" s="36">
        <f>SUMIFS(СВЦЭМ!$D$39:$D$782,СВЦЭМ!$A$39:$A$782,$A108,СВЦЭМ!$B$39:$B$782,N$83)+'СЕТ СН'!$H$14+СВЦЭМ!$D$10+'СЕТ СН'!$H$5-'СЕТ СН'!$H$24</f>
        <v>3240.689926</v>
      </c>
      <c r="O108" s="36">
        <f>SUMIFS(СВЦЭМ!$D$39:$D$782,СВЦЭМ!$A$39:$A$782,$A108,СВЦЭМ!$B$39:$B$782,O$83)+'СЕТ СН'!$H$14+СВЦЭМ!$D$10+'СЕТ СН'!$H$5-'СЕТ СН'!$H$24</f>
        <v>3246.48744541</v>
      </c>
      <c r="P108" s="36">
        <f>SUMIFS(СВЦЭМ!$D$39:$D$782,СВЦЭМ!$A$39:$A$782,$A108,СВЦЭМ!$B$39:$B$782,P$83)+'СЕТ СН'!$H$14+СВЦЭМ!$D$10+'СЕТ СН'!$H$5-'СЕТ СН'!$H$24</f>
        <v>3264.0275809499999</v>
      </c>
      <c r="Q108" s="36">
        <f>SUMIFS(СВЦЭМ!$D$39:$D$782,СВЦЭМ!$A$39:$A$782,$A108,СВЦЭМ!$B$39:$B$782,Q$83)+'СЕТ СН'!$H$14+СВЦЭМ!$D$10+'СЕТ СН'!$H$5-'СЕТ СН'!$H$24</f>
        <v>3270.97387686</v>
      </c>
      <c r="R108" s="36">
        <f>SUMIFS(СВЦЭМ!$D$39:$D$782,СВЦЭМ!$A$39:$A$782,$A108,СВЦЭМ!$B$39:$B$782,R$83)+'СЕТ СН'!$H$14+СВЦЭМ!$D$10+'СЕТ СН'!$H$5-'СЕТ СН'!$H$24</f>
        <v>3259.4721729900002</v>
      </c>
      <c r="S108" s="36">
        <f>SUMIFS(СВЦЭМ!$D$39:$D$782,СВЦЭМ!$A$39:$A$782,$A108,СВЦЭМ!$B$39:$B$782,S$83)+'СЕТ СН'!$H$14+СВЦЭМ!$D$10+'СЕТ СН'!$H$5-'СЕТ СН'!$H$24</f>
        <v>3240.1392625500002</v>
      </c>
      <c r="T108" s="36">
        <f>SUMIFS(СВЦЭМ!$D$39:$D$782,СВЦЭМ!$A$39:$A$782,$A108,СВЦЭМ!$B$39:$B$782,T$83)+'СЕТ СН'!$H$14+СВЦЭМ!$D$10+'СЕТ СН'!$H$5-'СЕТ СН'!$H$24</f>
        <v>3234.2934445300002</v>
      </c>
      <c r="U108" s="36">
        <f>SUMIFS(СВЦЭМ!$D$39:$D$782,СВЦЭМ!$A$39:$A$782,$A108,СВЦЭМ!$B$39:$B$782,U$83)+'СЕТ СН'!$H$14+СВЦЭМ!$D$10+'СЕТ СН'!$H$5-'СЕТ СН'!$H$24</f>
        <v>3247.9683111300001</v>
      </c>
      <c r="V108" s="36">
        <f>SUMIFS(СВЦЭМ!$D$39:$D$782,СВЦЭМ!$A$39:$A$782,$A108,СВЦЭМ!$B$39:$B$782,V$83)+'СЕТ СН'!$H$14+СВЦЭМ!$D$10+'СЕТ СН'!$H$5-'СЕТ СН'!$H$24</f>
        <v>3243.65736681</v>
      </c>
      <c r="W108" s="36">
        <f>SUMIFS(СВЦЭМ!$D$39:$D$782,СВЦЭМ!$A$39:$A$782,$A108,СВЦЭМ!$B$39:$B$782,W$83)+'СЕТ СН'!$H$14+СВЦЭМ!$D$10+'СЕТ СН'!$H$5-'СЕТ СН'!$H$24</f>
        <v>3272.2999905800002</v>
      </c>
      <c r="X108" s="36">
        <f>SUMIFS(СВЦЭМ!$D$39:$D$782,СВЦЭМ!$A$39:$A$782,$A108,СВЦЭМ!$B$39:$B$782,X$83)+'СЕТ СН'!$H$14+СВЦЭМ!$D$10+'СЕТ СН'!$H$5-'СЕТ СН'!$H$24</f>
        <v>3270.8130833900004</v>
      </c>
      <c r="Y108" s="36">
        <f>SUMIFS(СВЦЭМ!$D$39:$D$782,СВЦЭМ!$A$39:$A$782,$A108,СВЦЭМ!$B$39:$B$782,Y$83)+'СЕТ СН'!$H$14+СВЦЭМ!$D$10+'СЕТ СН'!$H$5-'СЕТ СН'!$H$24</f>
        <v>3278.81436046</v>
      </c>
    </row>
    <row r="109" spans="1:25" ht="15.75" x14ac:dyDescent="0.2">
      <c r="A109" s="35">
        <f t="shared" si="2"/>
        <v>44556</v>
      </c>
      <c r="B109" s="36">
        <f>SUMIFS(СВЦЭМ!$D$39:$D$782,СВЦЭМ!$A$39:$A$782,$A109,СВЦЭМ!$B$39:$B$782,B$83)+'СЕТ СН'!$H$14+СВЦЭМ!$D$10+'СЕТ СН'!$H$5-'СЕТ СН'!$H$24</f>
        <v>3180.3438691700003</v>
      </c>
      <c r="C109" s="36">
        <f>SUMIFS(СВЦЭМ!$D$39:$D$782,СВЦЭМ!$A$39:$A$782,$A109,СВЦЭМ!$B$39:$B$782,C$83)+'СЕТ СН'!$H$14+СВЦЭМ!$D$10+'СЕТ СН'!$H$5-'СЕТ СН'!$H$24</f>
        <v>3168.6724536900001</v>
      </c>
      <c r="D109" s="36">
        <f>SUMIFS(СВЦЭМ!$D$39:$D$782,СВЦЭМ!$A$39:$A$782,$A109,СВЦЭМ!$B$39:$B$782,D$83)+'СЕТ СН'!$H$14+СВЦЭМ!$D$10+'СЕТ СН'!$H$5-'СЕТ СН'!$H$24</f>
        <v>3163.7524688900003</v>
      </c>
      <c r="E109" s="36">
        <f>SUMIFS(СВЦЭМ!$D$39:$D$782,СВЦЭМ!$A$39:$A$782,$A109,СВЦЭМ!$B$39:$B$782,E$83)+'СЕТ СН'!$H$14+СВЦЭМ!$D$10+'СЕТ СН'!$H$5-'СЕТ СН'!$H$24</f>
        <v>3163.2408287400003</v>
      </c>
      <c r="F109" s="36">
        <f>SUMIFS(СВЦЭМ!$D$39:$D$782,СВЦЭМ!$A$39:$A$782,$A109,СВЦЭМ!$B$39:$B$782,F$83)+'СЕТ СН'!$H$14+СВЦЭМ!$D$10+'СЕТ СН'!$H$5-'СЕТ СН'!$H$24</f>
        <v>3160.8586435300003</v>
      </c>
      <c r="G109" s="36">
        <f>SUMIFS(СВЦЭМ!$D$39:$D$782,СВЦЭМ!$A$39:$A$782,$A109,СВЦЭМ!$B$39:$B$782,G$83)+'СЕТ СН'!$H$14+СВЦЭМ!$D$10+'СЕТ СН'!$H$5-'СЕТ СН'!$H$24</f>
        <v>3155.7004405300004</v>
      </c>
      <c r="H109" s="36">
        <f>SUMIFS(СВЦЭМ!$D$39:$D$782,СВЦЭМ!$A$39:$A$782,$A109,СВЦЭМ!$B$39:$B$782,H$83)+'СЕТ СН'!$H$14+СВЦЭМ!$D$10+'СЕТ СН'!$H$5-'СЕТ СН'!$H$24</f>
        <v>3176.7379543000002</v>
      </c>
      <c r="I109" s="36">
        <f>SUMIFS(СВЦЭМ!$D$39:$D$782,СВЦЭМ!$A$39:$A$782,$A109,СВЦЭМ!$B$39:$B$782,I$83)+'СЕТ СН'!$H$14+СВЦЭМ!$D$10+'СЕТ СН'!$H$5-'СЕТ СН'!$H$24</f>
        <v>3258.3226664399999</v>
      </c>
      <c r="J109" s="36">
        <f>SUMIFS(СВЦЭМ!$D$39:$D$782,СВЦЭМ!$A$39:$A$782,$A109,СВЦЭМ!$B$39:$B$782,J$83)+'СЕТ СН'!$H$14+СВЦЭМ!$D$10+'СЕТ СН'!$H$5-'СЕТ СН'!$H$24</f>
        <v>3254.8485054399998</v>
      </c>
      <c r="K109" s="36">
        <f>SUMIFS(СВЦЭМ!$D$39:$D$782,СВЦЭМ!$A$39:$A$782,$A109,СВЦЭМ!$B$39:$B$782,K$83)+'СЕТ СН'!$H$14+СВЦЭМ!$D$10+'СЕТ СН'!$H$5-'СЕТ СН'!$H$24</f>
        <v>3208.3051513800001</v>
      </c>
      <c r="L109" s="36">
        <f>SUMIFS(СВЦЭМ!$D$39:$D$782,СВЦЭМ!$A$39:$A$782,$A109,СВЦЭМ!$B$39:$B$782,L$83)+'СЕТ СН'!$H$14+СВЦЭМ!$D$10+'СЕТ СН'!$H$5-'СЕТ СН'!$H$24</f>
        <v>3203.2020932599999</v>
      </c>
      <c r="M109" s="36">
        <f>SUMIFS(СВЦЭМ!$D$39:$D$782,СВЦЭМ!$A$39:$A$782,$A109,СВЦЭМ!$B$39:$B$782,M$83)+'СЕТ СН'!$H$14+СВЦЭМ!$D$10+'СЕТ СН'!$H$5-'СЕТ СН'!$H$24</f>
        <v>3210.8875346200002</v>
      </c>
      <c r="N109" s="36">
        <f>SUMIFS(СВЦЭМ!$D$39:$D$782,СВЦЭМ!$A$39:$A$782,$A109,СВЦЭМ!$B$39:$B$782,N$83)+'СЕТ СН'!$H$14+СВЦЭМ!$D$10+'СЕТ СН'!$H$5-'СЕТ СН'!$H$24</f>
        <v>3216.8621222299998</v>
      </c>
      <c r="O109" s="36">
        <f>SUMIFS(СВЦЭМ!$D$39:$D$782,СВЦЭМ!$A$39:$A$782,$A109,СВЦЭМ!$B$39:$B$782,O$83)+'СЕТ СН'!$H$14+СВЦЭМ!$D$10+'СЕТ СН'!$H$5-'СЕТ СН'!$H$24</f>
        <v>3253.3137415000001</v>
      </c>
      <c r="P109" s="36">
        <f>SUMIFS(СВЦЭМ!$D$39:$D$782,СВЦЭМ!$A$39:$A$782,$A109,СВЦЭМ!$B$39:$B$782,P$83)+'СЕТ СН'!$H$14+СВЦЭМ!$D$10+'СЕТ СН'!$H$5-'СЕТ СН'!$H$24</f>
        <v>3259.8893142500001</v>
      </c>
      <c r="Q109" s="36">
        <f>SUMIFS(СВЦЭМ!$D$39:$D$782,СВЦЭМ!$A$39:$A$782,$A109,СВЦЭМ!$B$39:$B$782,Q$83)+'СЕТ СН'!$H$14+СВЦЭМ!$D$10+'СЕТ СН'!$H$5-'СЕТ СН'!$H$24</f>
        <v>3260.54909834</v>
      </c>
      <c r="R109" s="36">
        <f>SUMIFS(СВЦЭМ!$D$39:$D$782,СВЦЭМ!$A$39:$A$782,$A109,СВЦЭМ!$B$39:$B$782,R$83)+'СЕТ СН'!$H$14+СВЦЭМ!$D$10+'СЕТ СН'!$H$5-'СЕТ СН'!$H$24</f>
        <v>3248.7235546700003</v>
      </c>
      <c r="S109" s="36">
        <f>SUMIFS(СВЦЭМ!$D$39:$D$782,СВЦЭМ!$A$39:$A$782,$A109,СВЦЭМ!$B$39:$B$782,S$83)+'СЕТ СН'!$H$14+СВЦЭМ!$D$10+'СЕТ СН'!$H$5-'СЕТ СН'!$H$24</f>
        <v>3201.8193404399999</v>
      </c>
      <c r="T109" s="36">
        <f>SUMIFS(СВЦЭМ!$D$39:$D$782,СВЦЭМ!$A$39:$A$782,$A109,СВЦЭМ!$B$39:$B$782,T$83)+'СЕТ СН'!$H$14+СВЦЭМ!$D$10+'СЕТ СН'!$H$5-'СЕТ СН'!$H$24</f>
        <v>3198.1661094299998</v>
      </c>
      <c r="U109" s="36">
        <f>SUMIFS(СВЦЭМ!$D$39:$D$782,СВЦЭМ!$A$39:$A$782,$A109,СВЦЭМ!$B$39:$B$782,U$83)+'СЕТ СН'!$H$14+СВЦЭМ!$D$10+'СЕТ СН'!$H$5-'СЕТ СН'!$H$24</f>
        <v>3224.9305864799999</v>
      </c>
      <c r="V109" s="36">
        <f>SUMIFS(СВЦЭМ!$D$39:$D$782,СВЦЭМ!$A$39:$A$782,$A109,СВЦЭМ!$B$39:$B$782,V$83)+'СЕТ СН'!$H$14+СВЦЭМ!$D$10+'СЕТ СН'!$H$5-'СЕТ СН'!$H$24</f>
        <v>3239.6580035300003</v>
      </c>
      <c r="W109" s="36">
        <f>SUMIFS(СВЦЭМ!$D$39:$D$782,СВЦЭМ!$A$39:$A$782,$A109,СВЦЭМ!$B$39:$B$782,W$83)+'СЕТ СН'!$H$14+СВЦЭМ!$D$10+'СЕТ СН'!$H$5-'СЕТ СН'!$H$24</f>
        <v>3224.02744785</v>
      </c>
      <c r="X109" s="36">
        <f>SUMIFS(СВЦЭМ!$D$39:$D$782,СВЦЭМ!$A$39:$A$782,$A109,СВЦЭМ!$B$39:$B$782,X$83)+'СЕТ СН'!$H$14+СВЦЭМ!$D$10+'СЕТ СН'!$H$5-'СЕТ СН'!$H$24</f>
        <v>3240.0149852900004</v>
      </c>
      <c r="Y109" s="36">
        <f>SUMIFS(СВЦЭМ!$D$39:$D$782,СВЦЭМ!$A$39:$A$782,$A109,СВЦЭМ!$B$39:$B$782,Y$83)+'СЕТ СН'!$H$14+СВЦЭМ!$D$10+'СЕТ СН'!$H$5-'СЕТ СН'!$H$24</f>
        <v>3241.8495880199998</v>
      </c>
    </row>
    <row r="110" spans="1:25" ht="15.75" x14ac:dyDescent="0.2">
      <c r="A110" s="35">
        <f t="shared" si="2"/>
        <v>44557</v>
      </c>
      <c r="B110" s="36">
        <f>SUMIFS(СВЦЭМ!$D$39:$D$782,СВЦЭМ!$A$39:$A$782,$A110,СВЦЭМ!$B$39:$B$782,B$83)+'СЕТ СН'!$H$14+СВЦЭМ!$D$10+'СЕТ СН'!$H$5-'СЕТ СН'!$H$24</f>
        <v>3265.3405272700002</v>
      </c>
      <c r="C110" s="36">
        <f>SUMIFS(СВЦЭМ!$D$39:$D$782,СВЦЭМ!$A$39:$A$782,$A110,СВЦЭМ!$B$39:$B$782,C$83)+'СЕТ СН'!$H$14+СВЦЭМ!$D$10+'СЕТ СН'!$H$5-'СЕТ СН'!$H$24</f>
        <v>3258.3473213500001</v>
      </c>
      <c r="D110" s="36">
        <f>SUMIFS(СВЦЭМ!$D$39:$D$782,СВЦЭМ!$A$39:$A$782,$A110,СВЦЭМ!$B$39:$B$782,D$83)+'СЕТ СН'!$H$14+СВЦЭМ!$D$10+'СЕТ СН'!$H$5-'СЕТ СН'!$H$24</f>
        <v>3218.21270026</v>
      </c>
      <c r="E110" s="36">
        <f>SUMIFS(СВЦЭМ!$D$39:$D$782,СВЦЭМ!$A$39:$A$782,$A110,СВЦЭМ!$B$39:$B$782,E$83)+'СЕТ СН'!$H$14+СВЦЭМ!$D$10+'СЕТ СН'!$H$5-'СЕТ СН'!$H$24</f>
        <v>3214.6058624000002</v>
      </c>
      <c r="F110" s="36">
        <f>SUMIFS(СВЦЭМ!$D$39:$D$782,СВЦЭМ!$A$39:$A$782,$A110,СВЦЭМ!$B$39:$B$782,F$83)+'СЕТ СН'!$H$14+СВЦЭМ!$D$10+'СЕТ СН'!$H$5-'СЕТ СН'!$H$24</f>
        <v>3218.2493135900004</v>
      </c>
      <c r="G110" s="36">
        <f>SUMIFS(СВЦЭМ!$D$39:$D$782,СВЦЭМ!$A$39:$A$782,$A110,СВЦЭМ!$B$39:$B$782,G$83)+'СЕТ СН'!$H$14+СВЦЭМ!$D$10+'СЕТ СН'!$H$5-'СЕТ СН'!$H$24</f>
        <v>3205.3584235799999</v>
      </c>
      <c r="H110" s="36">
        <f>SUMIFS(СВЦЭМ!$D$39:$D$782,СВЦЭМ!$A$39:$A$782,$A110,СВЦЭМ!$B$39:$B$782,H$83)+'СЕТ СН'!$H$14+СВЦЭМ!$D$10+'СЕТ СН'!$H$5-'СЕТ СН'!$H$24</f>
        <v>3211.4153929200002</v>
      </c>
      <c r="I110" s="36">
        <f>SUMIFS(СВЦЭМ!$D$39:$D$782,СВЦЭМ!$A$39:$A$782,$A110,СВЦЭМ!$B$39:$B$782,I$83)+'СЕТ СН'!$H$14+СВЦЭМ!$D$10+'СЕТ СН'!$H$5-'СЕТ СН'!$H$24</f>
        <v>3205.4521369600002</v>
      </c>
      <c r="J110" s="36">
        <f>SUMIFS(СВЦЭМ!$D$39:$D$782,СВЦЭМ!$A$39:$A$782,$A110,СВЦЭМ!$B$39:$B$782,J$83)+'СЕТ СН'!$H$14+СВЦЭМ!$D$10+'СЕТ СН'!$H$5-'СЕТ СН'!$H$24</f>
        <v>3223.8083336200002</v>
      </c>
      <c r="K110" s="36">
        <f>SUMIFS(СВЦЭМ!$D$39:$D$782,СВЦЭМ!$A$39:$A$782,$A110,СВЦЭМ!$B$39:$B$782,K$83)+'СЕТ СН'!$H$14+СВЦЭМ!$D$10+'СЕТ СН'!$H$5-'СЕТ СН'!$H$24</f>
        <v>3149.8360127400001</v>
      </c>
      <c r="L110" s="36">
        <f>SUMIFS(СВЦЭМ!$D$39:$D$782,СВЦЭМ!$A$39:$A$782,$A110,СВЦЭМ!$B$39:$B$782,L$83)+'СЕТ СН'!$H$14+СВЦЭМ!$D$10+'СЕТ СН'!$H$5-'СЕТ СН'!$H$24</f>
        <v>3165.0568652800002</v>
      </c>
      <c r="M110" s="36">
        <f>SUMIFS(СВЦЭМ!$D$39:$D$782,СВЦЭМ!$A$39:$A$782,$A110,СВЦЭМ!$B$39:$B$782,M$83)+'СЕТ СН'!$H$14+СВЦЭМ!$D$10+'СЕТ СН'!$H$5-'СЕТ СН'!$H$24</f>
        <v>3157.2085552600001</v>
      </c>
      <c r="N110" s="36">
        <f>SUMIFS(СВЦЭМ!$D$39:$D$782,СВЦЭМ!$A$39:$A$782,$A110,СВЦЭМ!$B$39:$B$782,N$83)+'СЕТ СН'!$H$14+СВЦЭМ!$D$10+'СЕТ СН'!$H$5-'СЕТ СН'!$H$24</f>
        <v>3229.3468308500001</v>
      </c>
      <c r="O110" s="36">
        <f>SUMIFS(СВЦЭМ!$D$39:$D$782,СВЦЭМ!$A$39:$A$782,$A110,СВЦЭМ!$B$39:$B$782,O$83)+'СЕТ СН'!$H$14+СВЦЭМ!$D$10+'СЕТ СН'!$H$5-'СЕТ СН'!$H$24</f>
        <v>3275.5264792500002</v>
      </c>
      <c r="P110" s="36">
        <f>SUMIFS(СВЦЭМ!$D$39:$D$782,СВЦЭМ!$A$39:$A$782,$A110,СВЦЭМ!$B$39:$B$782,P$83)+'СЕТ СН'!$H$14+СВЦЭМ!$D$10+'СЕТ СН'!$H$5-'СЕТ СН'!$H$24</f>
        <v>3292.1275685000001</v>
      </c>
      <c r="Q110" s="36">
        <f>SUMIFS(СВЦЭМ!$D$39:$D$782,СВЦЭМ!$A$39:$A$782,$A110,СВЦЭМ!$B$39:$B$782,Q$83)+'СЕТ СН'!$H$14+СВЦЭМ!$D$10+'СЕТ СН'!$H$5-'СЕТ СН'!$H$24</f>
        <v>3278.9005819200001</v>
      </c>
      <c r="R110" s="36">
        <f>SUMIFS(СВЦЭМ!$D$39:$D$782,СВЦЭМ!$A$39:$A$782,$A110,СВЦЭМ!$B$39:$B$782,R$83)+'СЕТ СН'!$H$14+СВЦЭМ!$D$10+'СЕТ СН'!$H$5-'СЕТ СН'!$H$24</f>
        <v>3209.66260865</v>
      </c>
      <c r="S110" s="36">
        <f>SUMIFS(СВЦЭМ!$D$39:$D$782,СВЦЭМ!$A$39:$A$782,$A110,СВЦЭМ!$B$39:$B$782,S$83)+'СЕТ СН'!$H$14+СВЦЭМ!$D$10+'СЕТ СН'!$H$5-'СЕТ СН'!$H$24</f>
        <v>3229.8510590300002</v>
      </c>
      <c r="T110" s="36">
        <f>SUMIFS(СВЦЭМ!$D$39:$D$782,СВЦЭМ!$A$39:$A$782,$A110,СВЦЭМ!$B$39:$B$782,T$83)+'СЕТ СН'!$H$14+СВЦЭМ!$D$10+'СЕТ СН'!$H$5-'СЕТ СН'!$H$24</f>
        <v>3212.7149992700001</v>
      </c>
      <c r="U110" s="36">
        <f>SUMIFS(СВЦЭМ!$D$39:$D$782,СВЦЭМ!$A$39:$A$782,$A110,СВЦЭМ!$B$39:$B$782,U$83)+'СЕТ СН'!$H$14+СВЦЭМ!$D$10+'СЕТ СН'!$H$5-'СЕТ СН'!$H$24</f>
        <v>3233.0911286500004</v>
      </c>
      <c r="V110" s="36">
        <f>SUMIFS(СВЦЭМ!$D$39:$D$782,СВЦЭМ!$A$39:$A$782,$A110,СВЦЭМ!$B$39:$B$782,V$83)+'СЕТ СН'!$H$14+СВЦЭМ!$D$10+'СЕТ СН'!$H$5-'СЕТ СН'!$H$24</f>
        <v>3230.9358953700003</v>
      </c>
      <c r="W110" s="36">
        <f>SUMIFS(СВЦЭМ!$D$39:$D$782,СВЦЭМ!$A$39:$A$782,$A110,СВЦЭМ!$B$39:$B$782,W$83)+'СЕТ СН'!$H$14+СВЦЭМ!$D$10+'СЕТ СН'!$H$5-'СЕТ СН'!$H$24</f>
        <v>3227.0836937900003</v>
      </c>
      <c r="X110" s="36">
        <f>SUMIFS(СВЦЭМ!$D$39:$D$782,СВЦЭМ!$A$39:$A$782,$A110,СВЦЭМ!$B$39:$B$782,X$83)+'СЕТ СН'!$H$14+СВЦЭМ!$D$10+'СЕТ СН'!$H$5-'СЕТ СН'!$H$24</f>
        <v>3222.8060460000002</v>
      </c>
      <c r="Y110" s="36">
        <f>SUMIFS(СВЦЭМ!$D$39:$D$782,СВЦЭМ!$A$39:$A$782,$A110,СВЦЭМ!$B$39:$B$782,Y$83)+'СЕТ СН'!$H$14+СВЦЭМ!$D$10+'СЕТ СН'!$H$5-'СЕТ СН'!$H$24</f>
        <v>3271.1087443900001</v>
      </c>
    </row>
    <row r="111" spans="1:25" ht="15.75" x14ac:dyDescent="0.2">
      <c r="A111" s="35">
        <f t="shared" si="2"/>
        <v>44558</v>
      </c>
      <c r="B111" s="36">
        <f>SUMIFS(СВЦЭМ!$D$39:$D$782,СВЦЭМ!$A$39:$A$782,$A111,СВЦЭМ!$B$39:$B$782,B$83)+'СЕТ СН'!$H$14+СВЦЭМ!$D$10+'СЕТ СН'!$H$5-'СЕТ СН'!$H$24</f>
        <v>3243.6880888200003</v>
      </c>
      <c r="C111" s="36">
        <f>SUMIFS(СВЦЭМ!$D$39:$D$782,СВЦЭМ!$A$39:$A$782,$A111,СВЦЭМ!$B$39:$B$782,C$83)+'СЕТ СН'!$H$14+СВЦЭМ!$D$10+'СЕТ СН'!$H$5-'СЕТ СН'!$H$24</f>
        <v>3250.4879913599998</v>
      </c>
      <c r="D111" s="36">
        <f>SUMIFS(СВЦЭМ!$D$39:$D$782,СВЦЭМ!$A$39:$A$782,$A111,СВЦЭМ!$B$39:$B$782,D$83)+'СЕТ СН'!$H$14+СВЦЭМ!$D$10+'СЕТ СН'!$H$5-'СЕТ СН'!$H$24</f>
        <v>3276.8429031200003</v>
      </c>
      <c r="E111" s="36">
        <f>SUMIFS(СВЦЭМ!$D$39:$D$782,СВЦЭМ!$A$39:$A$782,$A111,СВЦЭМ!$B$39:$B$782,E$83)+'СЕТ СН'!$H$14+СВЦЭМ!$D$10+'СЕТ СН'!$H$5-'СЕТ СН'!$H$24</f>
        <v>3287.42505226</v>
      </c>
      <c r="F111" s="36">
        <f>SUMIFS(СВЦЭМ!$D$39:$D$782,СВЦЭМ!$A$39:$A$782,$A111,СВЦЭМ!$B$39:$B$782,F$83)+'СЕТ СН'!$H$14+СВЦЭМ!$D$10+'СЕТ СН'!$H$5-'СЕТ СН'!$H$24</f>
        <v>3259.90003789</v>
      </c>
      <c r="G111" s="36">
        <f>SUMIFS(СВЦЭМ!$D$39:$D$782,СВЦЭМ!$A$39:$A$782,$A111,СВЦЭМ!$B$39:$B$782,G$83)+'СЕТ СН'!$H$14+СВЦЭМ!$D$10+'СЕТ СН'!$H$5-'СЕТ СН'!$H$24</f>
        <v>3169.0407381100003</v>
      </c>
      <c r="H111" s="36">
        <f>SUMIFS(СВЦЭМ!$D$39:$D$782,СВЦЭМ!$A$39:$A$782,$A111,СВЦЭМ!$B$39:$B$782,H$83)+'СЕТ СН'!$H$14+СВЦЭМ!$D$10+'СЕТ СН'!$H$5-'СЕТ СН'!$H$24</f>
        <v>3186.1851397</v>
      </c>
      <c r="I111" s="36">
        <f>SUMIFS(СВЦЭМ!$D$39:$D$782,СВЦЭМ!$A$39:$A$782,$A111,СВЦЭМ!$B$39:$B$782,I$83)+'СЕТ СН'!$H$14+СВЦЭМ!$D$10+'СЕТ СН'!$H$5-'СЕТ СН'!$H$24</f>
        <v>3180.8210984500001</v>
      </c>
      <c r="J111" s="36">
        <f>SUMIFS(СВЦЭМ!$D$39:$D$782,СВЦЭМ!$A$39:$A$782,$A111,СВЦЭМ!$B$39:$B$782,J$83)+'СЕТ СН'!$H$14+СВЦЭМ!$D$10+'СЕТ СН'!$H$5-'СЕТ СН'!$H$24</f>
        <v>3198.3399890999999</v>
      </c>
      <c r="K111" s="36">
        <f>SUMIFS(СВЦЭМ!$D$39:$D$782,СВЦЭМ!$A$39:$A$782,$A111,СВЦЭМ!$B$39:$B$782,K$83)+'СЕТ СН'!$H$14+СВЦЭМ!$D$10+'СЕТ СН'!$H$5-'СЕТ СН'!$H$24</f>
        <v>3155.1160698399999</v>
      </c>
      <c r="L111" s="36">
        <f>SUMIFS(СВЦЭМ!$D$39:$D$782,СВЦЭМ!$A$39:$A$782,$A111,СВЦЭМ!$B$39:$B$782,L$83)+'СЕТ СН'!$H$14+СВЦЭМ!$D$10+'СЕТ СН'!$H$5-'СЕТ СН'!$H$24</f>
        <v>3160.2217353000001</v>
      </c>
      <c r="M111" s="36">
        <f>SUMIFS(СВЦЭМ!$D$39:$D$782,СВЦЭМ!$A$39:$A$782,$A111,СВЦЭМ!$B$39:$B$782,M$83)+'СЕТ СН'!$H$14+СВЦЭМ!$D$10+'СЕТ СН'!$H$5-'СЕТ СН'!$H$24</f>
        <v>3172.6350814400002</v>
      </c>
      <c r="N111" s="36">
        <f>SUMIFS(СВЦЭМ!$D$39:$D$782,СВЦЭМ!$A$39:$A$782,$A111,СВЦЭМ!$B$39:$B$782,N$83)+'СЕТ СН'!$H$14+СВЦЭМ!$D$10+'СЕТ СН'!$H$5-'СЕТ СН'!$H$24</f>
        <v>3173.0710968100002</v>
      </c>
      <c r="O111" s="36">
        <f>SUMIFS(СВЦЭМ!$D$39:$D$782,СВЦЭМ!$A$39:$A$782,$A111,СВЦЭМ!$B$39:$B$782,O$83)+'СЕТ СН'!$H$14+СВЦЭМ!$D$10+'СЕТ СН'!$H$5-'СЕТ СН'!$H$24</f>
        <v>3223.3463652300002</v>
      </c>
      <c r="P111" s="36">
        <f>SUMIFS(СВЦЭМ!$D$39:$D$782,СВЦЭМ!$A$39:$A$782,$A111,СВЦЭМ!$B$39:$B$782,P$83)+'СЕТ СН'!$H$14+СВЦЭМ!$D$10+'СЕТ СН'!$H$5-'СЕТ СН'!$H$24</f>
        <v>3221.3875255700004</v>
      </c>
      <c r="Q111" s="36">
        <f>SUMIFS(СВЦЭМ!$D$39:$D$782,СВЦЭМ!$A$39:$A$782,$A111,СВЦЭМ!$B$39:$B$782,Q$83)+'СЕТ СН'!$H$14+СВЦЭМ!$D$10+'СЕТ СН'!$H$5-'СЕТ СН'!$H$24</f>
        <v>3214.0552228000001</v>
      </c>
      <c r="R111" s="36">
        <f>SUMIFS(СВЦЭМ!$D$39:$D$782,СВЦЭМ!$A$39:$A$782,$A111,СВЦЭМ!$B$39:$B$782,R$83)+'СЕТ СН'!$H$14+СВЦЭМ!$D$10+'СЕТ СН'!$H$5-'СЕТ СН'!$H$24</f>
        <v>3215.39830321</v>
      </c>
      <c r="S111" s="36">
        <f>SUMIFS(СВЦЭМ!$D$39:$D$782,СВЦЭМ!$A$39:$A$782,$A111,СВЦЭМ!$B$39:$B$782,S$83)+'СЕТ СН'!$H$14+СВЦЭМ!$D$10+'СЕТ СН'!$H$5-'СЕТ СН'!$H$24</f>
        <v>3215.8341375099999</v>
      </c>
      <c r="T111" s="36">
        <f>SUMIFS(СВЦЭМ!$D$39:$D$782,СВЦЭМ!$A$39:$A$782,$A111,СВЦЭМ!$B$39:$B$782,T$83)+'СЕТ СН'!$H$14+СВЦЭМ!$D$10+'СЕТ СН'!$H$5-'СЕТ СН'!$H$24</f>
        <v>3207.2773688300003</v>
      </c>
      <c r="U111" s="36">
        <f>SUMIFS(СВЦЭМ!$D$39:$D$782,СВЦЭМ!$A$39:$A$782,$A111,СВЦЭМ!$B$39:$B$782,U$83)+'СЕТ СН'!$H$14+СВЦЭМ!$D$10+'СЕТ СН'!$H$5-'СЕТ СН'!$H$24</f>
        <v>3224.8202576200001</v>
      </c>
      <c r="V111" s="36">
        <f>SUMIFS(СВЦЭМ!$D$39:$D$782,СВЦЭМ!$A$39:$A$782,$A111,СВЦЭМ!$B$39:$B$782,V$83)+'СЕТ СН'!$H$14+СВЦЭМ!$D$10+'СЕТ СН'!$H$5-'СЕТ СН'!$H$24</f>
        <v>3213.77114785</v>
      </c>
      <c r="W111" s="36">
        <f>SUMIFS(СВЦЭМ!$D$39:$D$782,СВЦЭМ!$A$39:$A$782,$A111,СВЦЭМ!$B$39:$B$782,W$83)+'СЕТ СН'!$H$14+СВЦЭМ!$D$10+'СЕТ СН'!$H$5-'СЕТ СН'!$H$24</f>
        <v>3216.9574595399999</v>
      </c>
      <c r="X111" s="36">
        <f>SUMIFS(СВЦЭМ!$D$39:$D$782,СВЦЭМ!$A$39:$A$782,$A111,СВЦЭМ!$B$39:$B$782,X$83)+'СЕТ СН'!$H$14+СВЦЭМ!$D$10+'СЕТ СН'!$H$5-'СЕТ СН'!$H$24</f>
        <v>3253.6257285400002</v>
      </c>
      <c r="Y111" s="36">
        <f>SUMIFS(СВЦЭМ!$D$39:$D$782,СВЦЭМ!$A$39:$A$782,$A111,СВЦЭМ!$B$39:$B$782,Y$83)+'СЕТ СН'!$H$14+СВЦЭМ!$D$10+'СЕТ СН'!$H$5-'СЕТ СН'!$H$24</f>
        <v>3258.3061221300004</v>
      </c>
    </row>
    <row r="112" spans="1:25" ht="15.75" x14ac:dyDescent="0.2">
      <c r="A112" s="35">
        <f t="shared" si="2"/>
        <v>44559</v>
      </c>
      <c r="B112" s="36">
        <f>SUMIFS(СВЦЭМ!$D$39:$D$782,СВЦЭМ!$A$39:$A$782,$A112,СВЦЭМ!$B$39:$B$782,B$83)+'СЕТ СН'!$H$14+СВЦЭМ!$D$10+'СЕТ СН'!$H$5-'СЕТ СН'!$H$24</f>
        <v>3261.5588435300001</v>
      </c>
      <c r="C112" s="36">
        <f>SUMIFS(СВЦЭМ!$D$39:$D$782,СВЦЭМ!$A$39:$A$782,$A112,СВЦЭМ!$B$39:$B$782,C$83)+'СЕТ СН'!$H$14+СВЦЭМ!$D$10+'СЕТ СН'!$H$5-'СЕТ СН'!$H$24</f>
        <v>3261.1244204700001</v>
      </c>
      <c r="D112" s="36">
        <f>SUMIFS(СВЦЭМ!$D$39:$D$782,СВЦЭМ!$A$39:$A$782,$A112,СВЦЭМ!$B$39:$B$782,D$83)+'СЕТ СН'!$H$14+СВЦЭМ!$D$10+'СЕТ СН'!$H$5-'СЕТ СН'!$H$24</f>
        <v>3274.5615145000002</v>
      </c>
      <c r="E112" s="36">
        <f>SUMIFS(СВЦЭМ!$D$39:$D$782,СВЦЭМ!$A$39:$A$782,$A112,СВЦЭМ!$B$39:$B$782,E$83)+'СЕТ СН'!$H$14+СВЦЭМ!$D$10+'СЕТ СН'!$H$5-'СЕТ СН'!$H$24</f>
        <v>3285.5067767800001</v>
      </c>
      <c r="F112" s="36">
        <f>SUMIFS(СВЦЭМ!$D$39:$D$782,СВЦЭМ!$A$39:$A$782,$A112,СВЦЭМ!$B$39:$B$782,F$83)+'СЕТ СН'!$H$14+СВЦЭМ!$D$10+'СЕТ СН'!$H$5-'СЕТ СН'!$H$24</f>
        <v>3258.1341675200001</v>
      </c>
      <c r="G112" s="36">
        <f>SUMIFS(СВЦЭМ!$D$39:$D$782,СВЦЭМ!$A$39:$A$782,$A112,СВЦЭМ!$B$39:$B$782,G$83)+'СЕТ СН'!$H$14+СВЦЭМ!$D$10+'СЕТ СН'!$H$5-'СЕТ СН'!$H$24</f>
        <v>3182.69996137</v>
      </c>
      <c r="H112" s="36">
        <f>SUMIFS(СВЦЭМ!$D$39:$D$782,СВЦЭМ!$A$39:$A$782,$A112,СВЦЭМ!$B$39:$B$782,H$83)+'СЕТ СН'!$H$14+СВЦЭМ!$D$10+'СЕТ СН'!$H$5-'СЕТ СН'!$H$24</f>
        <v>3193.02752246</v>
      </c>
      <c r="I112" s="36">
        <f>SUMIFS(СВЦЭМ!$D$39:$D$782,СВЦЭМ!$A$39:$A$782,$A112,СВЦЭМ!$B$39:$B$782,I$83)+'СЕТ СН'!$H$14+СВЦЭМ!$D$10+'СЕТ СН'!$H$5-'СЕТ СН'!$H$24</f>
        <v>3190.8552909800001</v>
      </c>
      <c r="J112" s="36">
        <f>SUMIFS(СВЦЭМ!$D$39:$D$782,СВЦЭМ!$A$39:$A$782,$A112,СВЦЭМ!$B$39:$B$782,J$83)+'СЕТ СН'!$H$14+СВЦЭМ!$D$10+'СЕТ СН'!$H$5-'СЕТ СН'!$H$24</f>
        <v>3193.7932399800002</v>
      </c>
      <c r="K112" s="36">
        <f>SUMIFS(СВЦЭМ!$D$39:$D$782,СВЦЭМ!$A$39:$A$782,$A112,СВЦЭМ!$B$39:$B$782,K$83)+'СЕТ СН'!$H$14+СВЦЭМ!$D$10+'СЕТ СН'!$H$5-'СЕТ СН'!$H$24</f>
        <v>3205.1042710900001</v>
      </c>
      <c r="L112" s="36">
        <f>SUMIFS(СВЦЭМ!$D$39:$D$782,СВЦЭМ!$A$39:$A$782,$A112,СВЦЭМ!$B$39:$B$782,L$83)+'СЕТ СН'!$H$14+СВЦЭМ!$D$10+'СЕТ СН'!$H$5-'СЕТ СН'!$H$24</f>
        <v>3211.5347376500004</v>
      </c>
      <c r="M112" s="36">
        <f>SUMIFS(СВЦЭМ!$D$39:$D$782,СВЦЭМ!$A$39:$A$782,$A112,СВЦЭМ!$B$39:$B$782,M$83)+'СЕТ СН'!$H$14+СВЦЭМ!$D$10+'СЕТ СН'!$H$5-'СЕТ СН'!$H$24</f>
        <v>3213.7041561100004</v>
      </c>
      <c r="N112" s="36">
        <f>SUMIFS(СВЦЭМ!$D$39:$D$782,СВЦЭМ!$A$39:$A$782,$A112,СВЦЭМ!$B$39:$B$782,N$83)+'СЕТ СН'!$H$14+СВЦЭМ!$D$10+'СЕТ СН'!$H$5-'СЕТ СН'!$H$24</f>
        <v>3209.50055178</v>
      </c>
      <c r="O112" s="36">
        <f>SUMIFS(СВЦЭМ!$D$39:$D$782,СВЦЭМ!$A$39:$A$782,$A112,СВЦЭМ!$B$39:$B$782,O$83)+'СЕТ СН'!$H$14+СВЦЭМ!$D$10+'СЕТ СН'!$H$5-'СЕТ СН'!$H$24</f>
        <v>3202.1859303900001</v>
      </c>
      <c r="P112" s="36">
        <f>SUMIFS(СВЦЭМ!$D$39:$D$782,СВЦЭМ!$A$39:$A$782,$A112,СВЦЭМ!$B$39:$B$782,P$83)+'СЕТ СН'!$H$14+СВЦЭМ!$D$10+'СЕТ СН'!$H$5-'СЕТ СН'!$H$24</f>
        <v>3194.62813542</v>
      </c>
      <c r="Q112" s="36">
        <f>SUMIFS(СВЦЭМ!$D$39:$D$782,СВЦЭМ!$A$39:$A$782,$A112,СВЦЭМ!$B$39:$B$782,Q$83)+'СЕТ СН'!$H$14+СВЦЭМ!$D$10+'СЕТ СН'!$H$5-'СЕТ СН'!$H$24</f>
        <v>3194.73704103</v>
      </c>
      <c r="R112" s="36">
        <f>SUMIFS(СВЦЭМ!$D$39:$D$782,СВЦЭМ!$A$39:$A$782,$A112,СВЦЭМ!$B$39:$B$782,R$83)+'СЕТ СН'!$H$14+СВЦЭМ!$D$10+'СЕТ СН'!$H$5-'СЕТ СН'!$H$24</f>
        <v>3195.5944678599999</v>
      </c>
      <c r="S112" s="36">
        <f>SUMIFS(СВЦЭМ!$D$39:$D$782,СВЦЭМ!$A$39:$A$782,$A112,СВЦЭМ!$B$39:$B$782,S$83)+'СЕТ СН'!$H$14+СВЦЭМ!$D$10+'СЕТ СН'!$H$5-'СЕТ СН'!$H$24</f>
        <v>3208.5615152099999</v>
      </c>
      <c r="T112" s="36">
        <f>SUMIFS(СВЦЭМ!$D$39:$D$782,СВЦЭМ!$A$39:$A$782,$A112,СВЦЭМ!$B$39:$B$782,T$83)+'СЕТ СН'!$H$14+СВЦЭМ!$D$10+'СЕТ СН'!$H$5-'СЕТ СН'!$H$24</f>
        <v>3207.7786064800002</v>
      </c>
      <c r="U112" s="36">
        <f>SUMIFS(СВЦЭМ!$D$39:$D$782,СВЦЭМ!$A$39:$A$782,$A112,СВЦЭМ!$B$39:$B$782,U$83)+'СЕТ СН'!$H$14+СВЦЭМ!$D$10+'СЕТ СН'!$H$5-'СЕТ СН'!$H$24</f>
        <v>3208.5801647300004</v>
      </c>
      <c r="V112" s="36">
        <f>SUMIFS(СВЦЭМ!$D$39:$D$782,СВЦЭМ!$A$39:$A$782,$A112,СВЦЭМ!$B$39:$B$782,V$83)+'СЕТ СН'!$H$14+СВЦЭМ!$D$10+'СЕТ СН'!$H$5-'СЕТ СН'!$H$24</f>
        <v>3194.2103534300004</v>
      </c>
      <c r="W112" s="36">
        <f>SUMIFS(СВЦЭМ!$D$39:$D$782,СВЦЭМ!$A$39:$A$782,$A112,СВЦЭМ!$B$39:$B$782,W$83)+'СЕТ СН'!$H$14+СВЦЭМ!$D$10+'СЕТ СН'!$H$5-'СЕТ СН'!$H$24</f>
        <v>3192.3640149100002</v>
      </c>
      <c r="X112" s="36">
        <f>SUMIFS(СВЦЭМ!$D$39:$D$782,СВЦЭМ!$A$39:$A$782,$A112,СВЦЭМ!$B$39:$B$782,X$83)+'СЕТ СН'!$H$14+СВЦЭМ!$D$10+'СЕТ СН'!$H$5-'СЕТ СН'!$H$24</f>
        <v>3242.40740297</v>
      </c>
      <c r="Y112" s="36">
        <f>SUMIFS(СВЦЭМ!$D$39:$D$782,СВЦЭМ!$A$39:$A$782,$A112,СВЦЭМ!$B$39:$B$782,Y$83)+'СЕТ СН'!$H$14+СВЦЭМ!$D$10+'СЕТ СН'!$H$5-'СЕТ СН'!$H$24</f>
        <v>3249.5979945099998</v>
      </c>
    </row>
    <row r="113" spans="1:27" ht="15.75" x14ac:dyDescent="0.2">
      <c r="A113" s="35">
        <f t="shared" si="2"/>
        <v>44560</v>
      </c>
      <c r="B113" s="36">
        <f>SUMIFS(СВЦЭМ!$D$39:$D$782,СВЦЭМ!$A$39:$A$782,$A113,СВЦЭМ!$B$39:$B$782,B$83)+'СЕТ СН'!$H$14+СВЦЭМ!$D$10+'СЕТ СН'!$H$5-'СЕТ СН'!$H$24</f>
        <v>3270.6855027299998</v>
      </c>
      <c r="C113" s="36">
        <f>SUMIFS(СВЦЭМ!$D$39:$D$782,СВЦЭМ!$A$39:$A$782,$A113,СВЦЭМ!$B$39:$B$782,C$83)+'СЕТ СН'!$H$14+СВЦЭМ!$D$10+'СЕТ СН'!$H$5-'СЕТ СН'!$H$24</f>
        <v>3273.5820980899998</v>
      </c>
      <c r="D113" s="36">
        <f>SUMIFS(СВЦЭМ!$D$39:$D$782,СВЦЭМ!$A$39:$A$782,$A113,СВЦЭМ!$B$39:$B$782,D$83)+'СЕТ СН'!$H$14+СВЦЭМ!$D$10+'СЕТ СН'!$H$5-'СЕТ СН'!$H$24</f>
        <v>3299.51910013</v>
      </c>
      <c r="E113" s="36">
        <f>SUMIFS(СВЦЭМ!$D$39:$D$782,СВЦЭМ!$A$39:$A$782,$A113,СВЦЭМ!$B$39:$B$782,E$83)+'СЕТ СН'!$H$14+СВЦЭМ!$D$10+'СЕТ СН'!$H$5-'СЕТ СН'!$H$24</f>
        <v>3314.2414713300004</v>
      </c>
      <c r="F113" s="36">
        <f>SUMIFS(СВЦЭМ!$D$39:$D$782,СВЦЭМ!$A$39:$A$782,$A113,СВЦЭМ!$B$39:$B$782,F$83)+'СЕТ СН'!$H$14+СВЦЭМ!$D$10+'СЕТ СН'!$H$5-'СЕТ СН'!$H$24</f>
        <v>3285.83295086</v>
      </c>
      <c r="G113" s="36">
        <f>SUMIFS(СВЦЭМ!$D$39:$D$782,СВЦЭМ!$A$39:$A$782,$A113,СВЦЭМ!$B$39:$B$782,G$83)+'СЕТ СН'!$H$14+СВЦЭМ!$D$10+'СЕТ СН'!$H$5-'СЕТ СН'!$H$24</f>
        <v>3209.9030598400004</v>
      </c>
      <c r="H113" s="36">
        <f>SUMIFS(СВЦЭМ!$D$39:$D$782,СВЦЭМ!$A$39:$A$782,$A113,СВЦЭМ!$B$39:$B$782,H$83)+'СЕТ СН'!$H$14+СВЦЭМ!$D$10+'СЕТ СН'!$H$5-'СЕТ СН'!$H$24</f>
        <v>3203.1068959000004</v>
      </c>
      <c r="I113" s="36">
        <f>SUMIFS(СВЦЭМ!$D$39:$D$782,СВЦЭМ!$A$39:$A$782,$A113,СВЦЭМ!$B$39:$B$782,I$83)+'СЕТ СН'!$H$14+СВЦЭМ!$D$10+'СЕТ СН'!$H$5-'СЕТ СН'!$H$24</f>
        <v>3224.4433568000004</v>
      </c>
      <c r="J113" s="36">
        <f>SUMIFS(СВЦЭМ!$D$39:$D$782,СВЦЭМ!$A$39:$A$782,$A113,СВЦЭМ!$B$39:$B$782,J$83)+'СЕТ СН'!$H$14+СВЦЭМ!$D$10+'СЕТ СН'!$H$5-'СЕТ СН'!$H$24</f>
        <v>3224.5590273400003</v>
      </c>
      <c r="K113" s="36">
        <f>SUMIFS(СВЦЭМ!$D$39:$D$782,СВЦЭМ!$A$39:$A$782,$A113,СВЦЭМ!$B$39:$B$782,K$83)+'СЕТ СН'!$H$14+СВЦЭМ!$D$10+'СЕТ СН'!$H$5-'СЕТ СН'!$H$24</f>
        <v>3235.8389012900002</v>
      </c>
      <c r="L113" s="36">
        <f>SUMIFS(СВЦЭМ!$D$39:$D$782,СВЦЭМ!$A$39:$A$782,$A113,СВЦЭМ!$B$39:$B$782,L$83)+'СЕТ СН'!$H$14+СВЦЭМ!$D$10+'СЕТ СН'!$H$5-'СЕТ СН'!$H$24</f>
        <v>3236.3974840000001</v>
      </c>
      <c r="M113" s="36">
        <f>SUMIFS(СВЦЭМ!$D$39:$D$782,СВЦЭМ!$A$39:$A$782,$A113,СВЦЭМ!$B$39:$B$782,M$83)+'СЕТ СН'!$H$14+СВЦЭМ!$D$10+'СЕТ СН'!$H$5-'СЕТ СН'!$H$24</f>
        <v>3227.4143371600003</v>
      </c>
      <c r="N113" s="36">
        <f>SUMIFS(СВЦЭМ!$D$39:$D$782,СВЦЭМ!$A$39:$A$782,$A113,СВЦЭМ!$B$39:$B$782,N$83)+'СЕТ СН'!$H$14+СВЦЭМ!$D$10+'СЕТ СН'!$H$5-'СЕТ СН'!$H$24</f>
        <v>3236.36403763</v>
      </c>
      <c r="O113" s="36">
        <f>SUMIFS(СВЦЭМ!$D$39:$D$782,СВЦЭМ!$A$39:$A$782,$A113,СВЦЭМ!$B$39:$B$782,O$83)+'СЕТ СН'!$H$14+СВЦЭМ!$D$10+'СЕТ СН'!$H$5-'СЕТ СН'!$H$24</f>
        <v>3232.9544136599998</v>
      </c>
      <c r="P113" s="36">
        <f>SUMIFS(СВЦЭМ!$D$39:$D$782,СВЦЭМ!$A$39:$A$782,$A113,СВЦЭМ!$B$39:$B$782,P$83)+'СЕТ СН'!$H$14+СВЦЭМ!$D$10+'СЕТ СН'!$H$5-'СЕТ СН'!$H$24</f>
        <v>3225.3824589200003</v>
      </c>
      <c r="Q113" s="36">
        <f>SUMIFS(СВЦЭМ!$D$39:$D$782,СВЦЭМ!$A$39:$A$782,$A113,СВЦЭМ!$B$39:$B$782,Q$83)+'СЕТ СН'!$H$14+СВЦЭМ!$D$10+'СЕТ СН'!$H$5-'СЕТ СН'!$H$24</f>
        <v>3218.2612556600002</v>
      </c>
      <c r="R113" s="36">
        <f>SUMIFS(СВЦЭМ!$D$39:$D$782,СВЦЭМ!$A$39:$A$782,$A113,СВЦЭМ!$B$39:$B$782,R$83)+'СЕТ СН'!$H$14+СВЦЭМ!$D$10+'СЕТ СН'!$H$5-'СЕТ СН'!$H$24</f>
        <v>3213.1440690899999</v>
      </c>
      <c r="S113" s="36">
        <f>SUMIFS(СВЦЭМ!$D$39:$D$782,СВЦЭМ!$A$39:$A$782,$A113,СВЦЭМ!$B$39:$B$782,S$83)+'СЕТ СН'!$H$14+СВЦЭМ!$D$10+'СЕТ СН'!$H$5-'СЕТ СН'!$H$24</f>
        <v>3204.8069397700001</v>
      </c>
      <c r="T113" s="36">
        <f>SUMIFS(СВЦЭМ!$D$39:$D$782,СВЦЭМ!$A$39:$A$782,$A113,СВЦЭМ!$B$39:$B$782,T$83)+'СЕТ СН'!$H$14+СВЦЭМ!$D$10+'СЕТ СН'!$H$5-'СЕТ СН'!$H$24</f>
        <v>3222.05479672</v>
      </c>
      <c r="U113" s="36">
        <f>SUMIFS(СВЦЭМ!$D$39:$D$782,СВЦЭМ!$A$39:$A$782,$A113,СВЦЭМ!$B$39:$B$782,U$83)+'СЕТ СН'!$H$14+СВЦЭМ!$D$10+'СЕТ СН'!$H$5-'СЕТ СН'!$H$24</f>
        <v>3217.0649457200002</v>
      </c>
      <c r="V113" s="36">
        <f>SUMIFS(СВЦЭМ!$D$39:$D$782,СВЦЭМ!$A$39:$A$782,$A113,СВЦЭМ!$B$39:$B$782,V$83)+'СЕТ СН'!$H$14+СВЦЭМ!$D$10+'СЕТ СН'!$H$5-'СЕТ СН'!$H$24</f>
        <v>3203.2364535500001</v>
      </c>
      <c r="W113" s="36">
        <f>SUMIFS(СВЦЭМ!$D$39:$D$782,СВЦЭМ!$A$39:$A$782,$A113,СВЦЭМ!$B$39:$B$782,W$83)+'СЕТ СН'!$H$14+СВЦЭМ!$D$10+'СЕТ СН'!$H$5-'СЕТ СН'!$H$24</f>
        <v>3203.8574920999999</v>
      </c>
      <c r="X113" s="36">
        <f>SUMIFS(СВЦЭМ!$D$39:$D$782,СВЦЭМ!$A$39:$A$782,$A113,СВЦЭМ!$B$39:$B$782,X$83)+'СЕТ СН'!$H$14+СВЦЭМ!$D$10+'СЕТ СН'!$H$5-'СЕТ СН'!$H$24</f>
        <v>3258.5111486200003</v>
      </c>
      <c r="Y113" s="36">
        <f>SUMIFS(СВЦЭМ!$D$39:$D$782,СВЦЭМ!$A$39:$A$782,$A113,СВЦЭМ!$B$39:$B$782,Y$83)+'СЕТ СН'!$H$14+СВЦЭМ!$D$10+'СЕТ СН'!$H$5-'СЕТ СН'!$H$24</f>
        <v>3271.4758732400001</v>
      </c>
    </row>
    <row r="114" spans="1:27" ht="15.75" x14ac:dyDescent="0.2">
      <c r="A114" s="35">
        <f t="shared" si="2"/>
        <v>44561</v>
      </c>
      <c r="B114" s="36">
        <f>SUMIFS(СВЦЭМ!$D$39:$D$782,СВЦЭМ!$A$39:$A$782,$A114,СВЦЭМ!$B$39:$B$782,B$83)+'СЕТ СН'!$H$14+СВЦЭМ!$D$10+'СЕТ СН'!$H$5-'СЕТ СН'!$H$24</f>
        <v>3306.5165300200001</v>
      </c>
      <c r="C114" s="36">
        <f>SUMIFS(СВЦЭМ!$D$39:$D$782,СВЦЭМ!$A$39:$A$782,$A114,СВЦЭМ!$B$39:$B$782,C$83)+'СЕТ СН'!$H$14+СВЦЭМ!$D$10+'СЕТ СН'!$H$5-'СЕТ СН'!$H$24</f>
        <v>3293.09300656</v>
      </c>
      <c r="D114" s="36">
        <f>SUMIFS(СВЦЭМ!$D$39:$D$782,СВЦЭМ!$A$39:$A$782,$A114,СВЦЭМ!$B$39:$B$782,D$83)+'СЕТ СН'!$H$14+СВЦЭМ!$D$10+'СЕТ СН'!$H$5-'СЕТ СН'!$H$24</f>
        <v>3230.0503975800002</v>
      </c>
      <c r="E114" s="36">
        <f>SUMIFS(СВЦЭМ!$D$39:$D$782,СВЦЭМ!$A$39:$A$782,$A114,СВЦЭМ!$B$39:$B$782,E$83)+'СЕТ СН'!$H$14+СВЦЭМ!$D$10+'СЕТ СН'!$H$5-'СЕТ СН'!$H$24</f>
        <v>3299.3896965100002</v>
      </c>
      <c r="F114" s="36">
        <f>SUMIFS(СВЦЭМ!$D$39:$D$782,СВЦЭМ!$A$39:$A$782,$A114,СВЦЭМ!$B$39:$B$782,F$83)+'СЕТ СН'!$H$14+СВЦЭМ!$D$10+'СЕТ СН'!$H$5-'СЕТ СН'!$H$24</f>
        <v>3298.05236178</v>
      </c>
      <c r="G114" s="36">
        <f>SUMIFS(СВЦЭМ!$D$39:$D$782,СВЦЭМ!$A$39:$A$782,$A114,СВЦЭМ!$B$39:$B$782,G$83)+'СЕТ СН'!$H$14+СВЦЭМ!$D$10+'СЕТ СН'!$H$5-'СЕТ СН'!$H$24</f>
        <v>3205.1866631900002</v>
      </c>
      <c r="H114" s="36">
        <f>SUMIFS(СВЦЭМ!$D$39:$D$782,СВЦЭМ!$A$39:$A$782,$A114,СВЦЭМ!$B$39:$B$782,H$83)+'СЕТ СН'!$H$14+СВЦЭМ!$D$10+'СЕТ СН'!$H$5-'СЕТ СН'!$H$24</f>
        <v>3217.4603652300002</v>
      </c>
      <c r="I114" s="36">
        <f>SUMIFS(СВЦЭМ!$D$39:$D$782,СВЦЭМ!$A$39:$A$782,$A114,СВЦЭМ!$B$39:$B$782,I$83)+'СЕТ СН'!$H$14+СВЦЭМ!$D$10+'СЕТ СН'!$H$5-'СЕТ СН'!$H$24</f>
        <v>3225.5198970000001</v>
      </c>
      <c r="J114" s="36">
        <f>SUMIFS(СВЦЭМ!$D$39:$D$782,СВЦЭМ!$A$39:$A$782,$A114,СВЦЭМ!$B$39:$B$782,J$83)+'СЕТ СН'!$H$14+СВЦЭМ!$D$10+'СЕТ СН'!$H$5-'СЕТ СН'!$H$24</f>
        <v>3259.80069297</v>
      </c>
      <c r="K114" s="36">
        <f>SUMIFS(СВЦЭМ!$D$39:$D$782,СВЦЭМ!$A$39:$A$782,$A114,СВЦЭМ!$B$39:$B$782,K$83)+'СЕТ СН'!$H$14+СВЦЭМ!$D$10+'СЕТ СН'!$H$5-'СЕТ СН'!$H$24</f>
        <v>3231.4654283600003</v>
      </c>
      <c r="L114" s="36">
        <f>SUMIFS(СВЦЭМ!$D$39:$D$782,СВЦЭМ!$A$39:$A$782,$A114,СВЦЭМ!$B$39:$B$782,L$83)+'СЕТ СН'!$H$14+СВЦЭМ!$D$10+'СЕТ СН'!$H$5-'СЕТ СН'!$H$24</f>
        <v>3252.1129752100001</v>
      </c>
      <c r="M114" s="36">
        <f>SUMIFS(СВЦЭМ!$D$39:$D$782,СВЦЭМ!$A$39:$A$782,$A114,СВЦЭМ!$B$39:$B$782,M$83)+'СЕТ СН'!$H$14+СВЦЭМ!$D$10+'СЕТ СН'!$H$5-'СЕТ СН'!$H$24</f>
        <v>3250.0550007900001</v>
      </c>
      <c r="N114" s="36">
        <f>SUMIFS(СВЦЭМ!$D$39:$D$782,СВЦЭМ!$A$39:$A$782,$A114,СВЦЭМ!$B$39:$B$782,N$83)+'СЕТ СН'!$H$14+СВЦЭМ!$D$10+'СЕТ СН'!$H$5-'СЕТ СН'!$H$24</f>
        <v>3241.9934210600004</v>
      </c>
      <c r="O114" s="36">
        <f>SUMIFS(СВЦЭМ!$D$39:$D$782,СВЦЭМ!$A$39:$A$782,$A114,СВЦЭМ!$B$39:$B$782,O$83)+'СЕТ СН'!$H$14+СВЦЭМ!$D$10+'СЕТ СН'!$H$5-'СЕТ СН'!$H$24</f>
        <v>3227.6894092700004</v>
      </c>
      <c r="P114" s="36">
        <f>SUMIFS(СВЦЭМ!$D$39:$D$782,СВЦЭМ!$A$39:$A$782,$A114,СВЦЭМ!$B$39:$B$782,P$83)+'СЕТ СН'!$H$14+СВЦЭМ!$D$10+'СЕТ СН'!$H$5-'СЕТ СН'!$H$24</f>
        <v>3227.9340089100001</v>
      </c>
      <c r="Q114" s="36">
        <f>SUMIFS(СВЦЭМ!$D$39:$D$782,СВЦЭМ!$A$39:$A$782,$A114,СВЦЭМ!$B$39:$B$782,Q$83)+'СЕТ СН'!$H$14+СВЦЭМ!$D$10+'СЕТ СН'!$H$5-'СЕТ СН'!$H$24</f>
        <v>3225.8923774900004</v>
      </c>
      <c r="R114" s="36">
        <f>SUMIFS(СВЦЭМ!$D$39:$D$782,СВЦЭМ!$A$39:$A$782,$A114,СВЦЭМ!$B$39:$B$782,R$83)+'СЕТ СН'!$H$14+СВЦЭМ!$D$10+'СЕТ СН'!$H$5-'СЕТ СН'!$H$24</f>
        <v>3218.0601389100002</v>
      </c>
      <c r="S114" s="36">
        <f>SUMIFS(СВЦЭМ!$D$39:$D$782,СВЦЭМ!$A$39:$A$782,$A114,СВЦЭМ!$B$39:$B$782,S$83)+'СЕТ СН'!$H$14+СВЦЭМ!$D$10+'СЕТ СН'!$H$5-'СЕТ СН'!$H$24</f>
        <v>3237.01297071</v>
      </c>
      <c r="T114" s="36">
        <f>SUMIFS(СВЦЭМ!$D$39:$D$782,СВЦЭМ!$A$39:$A$782,$A114,СВЦЭМ!$B$39:$B$782,T$83)+'СЕТ СН'!$H$14+СВЦЭМ!$D$10+'СЕТ СН'!$H$5-'СЕТ СН'!$H$24</f>
        <v>3253.74109808</v>
      </c>
      <c r="U114" s="36">
        <f>SUMIFS(СВЦЭМ!$D$39:$D$782,СВЦЭМ!$A$39:$A$782,$A114,СВЦЭМ!$B$39:$B$782,U$83)+'СЕТ СН'!$H$14+СВЦЭМ!$D$10+'СЕТ СН'!$H$5-'СЕТ СН'!$H$24</f>
        <v>3265.4940960200001</v>
      </c>
      <c r="V114" s="36">
        <f>SUMIFS(СВЦЭМ!$D$39:$D$782,СВЦЭМ!$A$39:$A$782,$A114,СВЦЭМ!$B$39:$B$782,V$83)+'СЕТ СН'!$H$14+СВЦЭМ!$D$10+'СЕТ СН'!$H$5-'СЕТ СН'!$H$24</f>
        <v>3240.1360925700001</v>
      </c>
      <c r="W114" s="36">
        <f>SUMIFS(СВЦЭМ!$D$39:$D$782,СВЦЭМ!$A$39:$A$782,$A114,СВЦЭМ!$B$39:$B$782,W$83)+'СЕТ СН'!$H$14+СВЦЭМ!$D$10+'СЕТ СН'!$H$5-'СЕТ СН'!$H$24</f>
        <v>3239.07279586</v>
      </c>
      <c r="X114" s="36">
        <f>SUMIFS(СВЦЭМ!$D$39:$D$782,СВЦЭМ!$A$39:$A$782,$A114,СВЦЭМ!$B$39:$B$782,X$83)+'СЕТ СН'!$H$14+СВЦЭМ!$D$10+'СЕТ СН'!$H$5-'СЕТ СН'!$H$24</f>
        <v>3257.2397389799999</v>
      </c>
      <c r="Y114" s="36">
        <f>SUMIFS(СВЦЭМ!$D$39:$D$782,СВЦЭМ!$A$39:$A$782,$A114,СВЦЭМ!$B$39:$B$782,Y$83)+'СЕТ СН'!$H$14+СВЦЭМ!$D$10+'СЕТ СН'!$H$5-'СЕТ СН'!$H$24</f>
        <v>3269.6505297100002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СН'!$I$14+СВЦЭМ!$D$10+'СЕТ СН'!$I$5-'СЕТ СН'!$I$24</f>
        <v>3429.5444166400002</v>
      </c>
      <c r="C120" s="36">
        <f>SUMIFS(СВЦЭМ!$D$39:$D$782,СВЦЭМ!$A$39:$A$782,$A120,СВЦЭМ!$B$39:$B$782,C$119)+'СЕТ СН'!$I$14+СВЦЭМ!$D$10+'СЕТ СН'!$I$5-'СЕТ СН'!$I$24</f>
        <v>3443.3200504400002</v>
      </c>
      <c r="D120" s="36">
        <f>SUMIFS(СВЦЭМ!$D$39:$D$782,СВЦЭМ!$A$39:$A$782,$A120,СВЦЭМ!$B$39:$B$782,D$119)+'СЕТ СН'!$I$14+СВЦЭМ!$D$10+'СЕТ СН'!$I$5-'СЕТ СН'!$I$24</f>
        <v>3477.7839171800006</v>
      </c>
      <c r="E120" s="36">
        <f>SUMIFS(СВЦЭМ!$D$39:$D$782,СВЦЭМ!$A$39:$A$782,$A120,СВЦЭМ!$B$39:$B$782,E$119)+'СЕТ СН'!$I$14+СВЦЭМ!$D$10+'СЕТ СН'!$I$5-'СЕТ СН'!$I$24</f>
        <v>3483.69661326</v>
      </c>
      <c r="F120" s="36">
        <f>SUMIFS(СВЦЭМ!$D$39:$D$782,СВЦЭМ!$A$39:$A$782,$A120,СВЦЭМ!$B$39:$B$782,F$119)+'СЕТ СН'!$I$14+СВЦЭМ!$D$10+'СЕТ СН'!$I$5-'СЕТ СН'!$I$24</f>
        <v>3497.2023169300001</v>
      </c>
      <c r="G120" s="36">
        <f>SUMIFS(СВЦЭМ!$D$39:$D$782,СВЦЭМ!$A$39:$A$782,$A120,СВЦЭМ!$B$39:$B$782,G$119)+'СЕТ СН'!$I$14+СВЦЭМ!$D$10+'СЕТ СН'!$I$5-'СЕТ СН'!$I$24</f>
        <v>3477.4047783000005</v>
      </c>
      <c r="H120" s="36">
        <f>SUMIFS(СВЦЭМ!$D$39:$D$782,СВЦЭМ!$A$39:$A$782,$A120,СВЦЭМ!$B$39:$B$782,H$119)+'СЕТ СН'!$I$14+СВЦЭМ!$D$10+'СЕТ СН'!$I$5-'СЕТ СН'!$I$24</f>
        <v>3444.2060869000002</v>
      </c>
      <c r="I120" s="36">
        <f>SUMIFS(СВЦЭМ!$D$39:$D$782,СВЦЭМ!$A$39:$A$782,$A120,СВЦЭМ!$B$39:$B$782,I$119)+'СЕТ СН'!$I$14+СВЦЭМ!$D$10+'СЕТ СН'!$I$5-'СЕТ СН'!$I$24</f>
        <v>3430.18579821</v>
      </c>
      <c r="J120" s="36">
        <f>SUMIFS(СВЦЭМ!$D$39:$D$782,СВЦЭМ!$A$39:$A$782,$A120,СВЦЭМ!$B$39:$B$782,J$119)+'СЕТ СН'!$I$14+СВЦЭМ!$D$10+'СЕТ СН'!$I$5-'СЕТ СН'!$I$24</f>
        <v>3417.50043439</v>
      </c>
      <c r="K120" s="36">
        <f>SUMIFS(СВЦЭМ!$D$39:$D$782,СВЦЭМ!$A$39:$A$782,$A120,СВЦЭМ!$B$39:$B$782,K$119)+'СЕТ СН'!$I$14+СВЦЭМ!$D$10+'СЕТ СН'!$I$5-'СЕТ СН'!$I$24</f>
        <v>3423.8798362200005</v>
      </c>
      <c r="L120" s="36">
        <f>SUMIFS(СВЦЭМ!$D$39:$D$782,СВЦЭМ!$A$39:$A$782,$A120,СВЦЭМ!$B$39:$B$782,L$119)+'СЕТ СН'!$I$14+СВЦЭМ!$D$10+'СЕТ СН'!$I$5-'СЕТ СН'!$I$24</f>
        <v>3381.4648071600004</v>
      </c>
      <c r="M120" s="36">
        <f>SUMIFS(СВЦЭМ!$D$39:$D$782,СВЦЭМ!$A$39:$A$782,$A120,СВЦЭМ!$B$39:$B$782,M$119)+'СЕТ СН'!$I$14+СВЦЭМ!$D$10+'СЕТ СН'!$I$5-'СЕТ СН'!$I$24</f>
        <v>3384.4792338700004</v>
      </c>
      <c r="N120" s="36">
        <f>SUMIFS(СВЦЭМ!$D$39:$D$782,СВЦЭМ!$A$39:$A$782,$A120,СВЦЭМ!$B$39:$B$782,N$119)+'СЕТ СН'!$I$14+СВЦЭМ!$D$10+'СЕТ СН'!$I$5-'СЕТ СН'!$I$24</f>
        <v>3402.2520359100004</v>
      </c>
      <c r="O120" s="36">
        <f>SUMIFS(СВЦЭМ!$D$39:$D$782,СВЦЭМ!$A$39:$A$782,$A120,СВЦЭМ!$B$39:$B$782,O$119)+'СЕТ СН'!$I$14+СВЦЭМ!$D$10+'СЕТ СН'!$I$5-'СЕТ СН'!$I$24</f>
        <v>3400.9249203100003</v>
      </c>
      <c r="P120" s="36">
        <f>SUMIFS(СВЦЭМ!$D$39:$D$782,СВЦЭМ!$A$39:$A$782,$A120,СВЦЭМ!$B$39:$B$782,P$119)+'СЕТ СН'!$I$14+СВЦЭМ!$D$10+'СЕТ СН'!$I$5-'СЕТ СН'!$I$24</f>
        <v>3408.3544737100001</v>
      </c>
      <c r="Q120" s="36">
        <f>SUMIFS(СВЦЭМ!$D$39:$D$782,СВЦЭМ!$A$39:$A$782,$A120,СВЦЭМ!$B$39:$B$782,Q$119)+'СЕТ СН'!$I$14+СВЦЭМ!$D$10+'СЕТ СН'!$I$5-'СЕТ СН'!$I$24</f>
        <v>3416.0057567900003</v>
      </c>
      <c r="R120" s="36">
        <f>SUMIFS(СВЦЭМ!$D$39:$D$782,СВЦЭМ!$A$39:$A$782,$A120,СВЦЭМ!$B$39:$B$782,R$119)+'СЕТ СН'!$I$14+СВЦЭМ!$D$10+'СЕТ СН'!$I$5-'СЕТ СН'!$I$24</f>
        <v>3413.2910850900003</v>
      </c>
      <c r="S120" s="36">
        <f>SUMIFS(СВЦЭМ!$D$39:$D$782,СВЦЭМ!$A$39:$A$782,$A120,СВЦЭМ!$B$39:$B$782,S$119)+'СЕТ СН'!$I$14+СВЦЭМ!$D$10+'СЕТ СН'!$I$5-'СЕТ СН'!$I$24</f>
        <v>3395.4979072600004</v>
      </c>
      <c r="T120" s="36">
        <f>SUMIFS(СВЦЭМ!$D$39:$D$782,СВЦЭМ!$A$39:$A$782,$A120,СВЦЭМ!$B$39:$B$782,T$119)+'СЕТ СН'!$I$14+СВЦЭМ!$D$10+'СЕТ СН'!$I$5-'СЕТ СН'!$I$24</f>
        <v>3373.0544526700005</v>
      </c>
      <c r="U120" s="36">
        <f>SUMIFS(СВЦЭМ!$D$39:$D$782,СВЦЭМ!$A$39:$A$782,$A120,СВЦЭМ!$B$39:$B$782,U$119)+'СЕТ СН'!$I$14+СВЦЭМ!$D$10+'СЕТ СН'!$I$5-'СЕТ СН'!$I$24</f>
        <v>3384.6420411400004</v>
      </c>
      <c r="V120" s="36">
        <f>SUMIFS(СВЦЭМ!$D$39:$D$782,СВЦЭМ!$A$39:$A$782,$A120,СВЦЭМ!$B$39:$B$782,V$119)+'СЕТ СН'!$I$14+СВЦЭМ!$D$10+'СЕТ СН'!$I$5-'СЕТ СН'!$I$24</f>
        <v>3395.6810958400001</v>
      </c>
      <c r="W120" s="36">
        <f>SUMIFS(СВЦЭМ!$D$39:$D$782,СВЦЭМ!$A$39:$A$782,$A120,СВЦЭМ!$B$39:$B$782,W$119)+'СЕТ СН'!$I$14+СВЦЭМ!$D$10+'СЕТ СН'!$I$5-'СЕТ СН'!$I$24</f>
        <v>3400.9435769700003</v>
      </c>
      <c r="X120" s="36">
        <f>SUMIFS(СВЦЭМ!$D$39:$D$782,СВЦЭМ!$A$39:$A$782,$A120,СВЦЭМ!$B$39:$B$782,X$119)+'СЕТ СН'!$I$14+СВЦЭМ!$D$10+'СЕТ СН'!$I$5-'СЕТ СН'!$I$24</f>
        <v>3400.7329069800003</v>
      </c>
      <c r="Y120" s="36">
        <f>SUMIFS(СВЦЭМ!$D$39:$D$782,СВЦЭМ!$A$39:$A$782,$A120,СВЦЭМ!$B$39:$B$782,Y$119)+'СЕТ СН'!$I$14+СВЦЭМ!$D$10+'СЕТ СН'!$I$5-'СЕТ СН'!$I$24</f>
        <v>3415.8414108100005</v>
      </c>
      <c r="AA120" s="45"/>
    </row>
    <row r="121" spans="1:27" ht="15.75" x14ac:dyDescent="0.2">
      <c r="A121" s="35">
        <f>A120+1</f>
        <v>44532</v>
      </c>
      <c r="B121" s="36">
        <f>SUMIFS(СВЦЭМ!$D$39:$D$782,СВЦЭМ!$A$39:$A$782,$A121,СВЦЭМ!$B$39:$B$782,B$119)+'СЕТ СН'!$I$14+СВЦЭМ!$D$10+'СЕТ СН'!$I$5-'СЕТ СН'!$I$24</f>
        <v>3445.2163026400003</v>
      </c>
      <c r="C121" s="36">
        <f>SUMIFS(СВЦЭМ!$D$39:$D$782,СВЦЭМ!$A$39:$A$782,$A121,СВЦЭМ!$B$39:$B$782,C$119)+'СЕТ СН'!$I$14+СВЦЭМ!$D$10+'СЕТ СН'!$I$5-'СЕТ СН'!$I$24</f>
        <v>3435.4254776600001</v>
      </c>
      <c r="D121" s="36">
        <f>SUMIFS(СВЦЭМ!$D$39:$D$782,СВЦЭМ!$A$39:$A$782,$A121,СВЦЭМ!$B$39:$B$782,D$119)+'СЕТ СН'!$I$14+СВЦЭМ!$D$10+'СЕТ СН'!$I$5-'СЕТ СН'!$I$24</f>
        <v>3409.0480160800003</v>
      </c>
      <c r="E121" s="36">
        <f>SUMIFS(СВЦЭМ!$D$39:$D$782,СВЦЭМ!$A$39:$A$782,$A121,СВЦЭМ!$B$39:$B$782,E$119)+'СЕТ СН'!$I$14+СВЦЭМ!$D$10+'СЕТ СН'!$I$5-'СЕТ СН'!$I$24</f>
        <v>3425.68941266</v>
      </c>
      <c r="F121" s="36">
        <f>SUMIFS(СВЦЭМ!$D$39:$D$782,СВЦЭМ!$A$39:$A$782,$A121,СВЦЭМ!$B$39:$B$782,F$119)+'СЕТ СН'!$I$14+СВЦЭМ!$D$10+'СЕТ СН'!$I$5-'СЕТ СН'!$I$24</f>
        <v>3436.8305596</v>
      </c>
      <c r="G121" s="36">
        <f>SUMIFS(СВЦЭМ!$D$39:$D$782,СВЦЭМ!$A$39:$A$782,$A121,СВЦЭМ!$B$39:$B$782,G$119)+'СЕТ СН'!$I$14+СВЦЭМ!$D$10+'СЕТ СН'!$I$5-'СЕТ СН'!$I$24</f>
        <v>3432.3851841600003</v>
      </c>
      <c r="H121" s="36">
        <f>SUMIFS(СВЦЭМ!$D$39:$D$782,СВЦЭМ!$A$39:$A$782,$A121,СВЦЭМ!$B$39:$B$782,H$119)+'СЕТ СН'!$I$14+СВЦЭМ!$D$10+'СЕТ СН'!$I$5-'СЕТ СН'!$I$24</f>
        <v>3451.4741788600004</v>
      </c>
      <c r="I121" s="36">
        <f>SUMIFS(СВЦЭМ!$D$39:$D$782,СВЦЭМ!$A$39:$A$782,$A121,СВЦЭМ!$B$39:$B$782,I$119)+'СЕТ СН'!$I$14+СВЦЭМ!$D$10+'СЕТ СН'!$I$5-'СЕТ СН'!$I$24</f>
        <v>3508.6393381100006</v>
      </c>
      <c r="J121" s="36">
        <f>SUMIFS(СВЦЭМ!$D$39:$D$782,СВЦЭМ!$A$39:$A$782,$A121,СВЦЭМ!$B$39:$B$782,J$119)+'СЕТ СН'!$I$14+СВЦЭМ!$D$10+'СЕТ СН'!$I$5-'СЕТ СН'!$I$24</f>
        <v>3511.5966895900001</v>
      </c>
      <c r="K121" s="36">
        <f>SUMIFS(СВЦЭМ!$D$39:$D$782,СВЦЭМ!$A$39:$A$782,$A121,СВЦЭМ!$B$39:$B$782,K$119)+'СЕТ СН'!$I$14+СВЦЭМ!$D$10+'СЕТ СН'!$I$5-'СЕТ СН'!$I$24</f>
        <v>3532.4144057800004</v>
      </c>
      <c r="L121" s="36">
        <f>SUMIFS(СВЦЭМ!$D$39:$D$782,СВЦЭМ!$A$39:$A$782,$A121,СВЦЭМ!$B$39:$B$782,L$119)+'СЕТ СН'!$I$14+СВЦЭМ!$D$10+'СЕТ СН'!$I$5-'СЕТ СН'!$I$24</f>
        <v>3540.9941089400004</v>
      </c>
      <c r="M121" s="36">
        <f>SUMIFS(СВЦЭМ!$D$39:$D$782,СВЦЭМ!$A$39:$A$782,$A121,СВЦЭМ!$B$39:$B$782,M$119)+'СЕТ СН'!$I$14+СВЦЭМ!$D$10+'СЕТ СН'!$I$5-'СЕТ СН'!$I$24</f>
        <v>3539.9146868800003</v>
      </c>
      <c r="N121" s="36">
        <f>SUMIFS(СВЦЭМ!$D$39:$D$782,СВЦЭМ!$A$39:$A$782,$A121,СВЦЭМ!$B$39:$B$782,N$119)+'СЕТ СН'!$I$14+СВЦЭМ!$D$10+'СЕТ СН'!$I$5-'СЕТ СН'!$I$24</f>
        <v>3530.6645500200002</v>
      </c>
      <c r="O121" s="36">
        <f>SUMIFS(СВЦЭМ!$D$39:$D$782,СВЦЭМ!$A$39:$A$782,$A121,СВЦЭМ!$B$39:$B$782,O$119)+'СЕТ СН'!$I$14+СВЦЭМ!$D$10+'СЕТ СН'!$I$5-'СЕТ СН'!$I$24</f>
        <v>3597.2630967900004</v>
      </c>
      <c r="P121" s="36">
        <f>SUMIFS(СВЦЭМ!$D$39:$D$782,СВЦЭМ!$A$39:$A$782,$A121,СВЦЭМ!$B$39:$B$782,P$119)+'СЕТ СН'!$I$14+СВЦЭМ!$D$10+'СЕТ СН'!$I$5-'СЕТ СН'!$I$24</f>
        <v>3588.4404357200001</v>
      </c>
      <c r="Q121" s="36">
        <f>SUMIFS(СВЦЭМ!$D$39:$D$782,СВЦЭМ!$A$39:$A$782,$A121,СВЦЭМ!$B$39:$B$782,Q$119)+'СЕТ СН'!$I$14+СВЦЭМ!$D$10+'СЕТ СН'!$I$5-'СЕТ СН'!$I$24</f>
        <v>3583.7689858400004</v>
      </c>
      <c r="R121" s="36">
        <f>SUMIFS(СВЦЭМ!$D$39:$D$782,СВЦЭМ!$A$39:$A$782,$A121,СВЦЭМ!$B$39:$B$782,R$119)+'СЕТ СН'!$I$14+СВЦЭМ!$D$10+'СЕТ СН'!$I$5-'СЕТ СН'!$I$24</f>
        <v>3517.1579108300002</v>
      </c>
      <c r="S121" s="36">
        <f>SUMIFS(СВЦЭМ!$D$39:$D$782,СВЦЭМ!$A$39:$A$782,$A121,СВЦЭМ!$B$39:$B$782,S$119)+'СЕТ СН'!$I$14+СВЦЭМ!$D$10+'СЕТ СН'!$I$5-'СЕТ СН'!$I$24</f>
        <v>3509.4511667800002</v>
      </c>
      <c r="T121" s="36">
        <f>SUMIFS(СВЦЭМ!$D$39:$D$782,СВЦЭМ!$A$39:$A$782,$A121,СВЦЭМ!$B$39:$B$782,T$119)+'СЕТ СН'!$I$14+СВЦЭМ!$D$10+'СЕТ СН'!$I$5-'СЕТ СН'!$I$24</f>
        <v>3460.7184633700003</v>
      </c>
      <c r="U121" s="36">
        <f>SUMIFS(СВЦЭМ!$D$39:$D$782,СВЦЭМ!$A$39:$A$782,$A121,СВЦЭМ!$B$39:$B$782,U$119)+'СЕТ СН'!$I$14+СВЦЭМ!$D$10+'СЕТ СН'!$I$5-'СЕТ СН'!$I$24</f>
        <v>3497.7039976100004</v>
      </c>
      <c r="V121" s="36">
        <f>SUMIFS(СВЦЭМ!$D$39:$D$782,СВЦЭМ!$A$39:$A$782,$A121,СВЦЭМ!$B$39:$B$782,V$119)+'СЕТ СН'!$I$14+СВЦЭМ!$D$10+'СЕТ СН'!$I$5-'СЕТ СН'!$I$24</f>
        <v>3503.8808548400002</v>
      </c>
      <c r="W121" s="36">
        <f>SUMIFS(СВЦЭМ!$D$39:$D$782,СВЦЭМ!$A$39:$A$782,$A121,СВЦЭМ!$B$39:$B$782,W$119)+'СЕТ СН'!$I$14+СВЦЭМ!$D$10+'СЕТ СН'!$I$5-'СЕТ СН'!$I$24</f>
        <v>3511.0997881700005</v>
      </c>
      <c r="X121" s="36">
        <f>SUMIFS(СВЦЭМ!$D$39:$D$782,СВЦЭМ!$A$39:$A$782,$A121,СВЦЭМ!$B$39:$B$782,X$119)+'СЕТ СН'!$I$14+СВЦЭМ!$D$10+'СЕТ СН'!$I$5-'СЕТ СН'!$I$24</f>
        <v>3576.6680328800003</v>
      </c>
      <c r="Y121" s="36">
        <f>SUMIFS(СВЦЭМ!$D$39:$D$782,СВЦЭМ!$A$39:$A$782,$A121,СВЦЭМ!$B$39:$B$782,Y$119)+'СЕТ СН'!$I$14+СВЦЭМ!$D$10+'СЕТ СН'!$I$5-'СЕТ СН'!$I$24</f>
        <v>3584.46166653</v>
      </c>
    </row>
    <row r="122" spans="1:27" ht="15.75" x14ac:dyDescent="0.2">
      <c r="A122" s="35">
        <f t="shared" ref="A122:A150" si="3">A121+1</f>
        <v>44533</v>
      </c>
      <c r="B122" s="36">
        <f>SUMIFS(СВЦЭМ!$D$39:$D$782,СВЦЭМ!$A$39:$A$782,$A122,СВЦЭМ!$B$39:$B$782,B$119)+'СЕТ СН'!$I$14+СВЦЭМ!$D$10+'СЕТ СН'!$I$5-'СЕТ СН'!$I$24</f>
        <v>3603.7427906000003</v>
      </c>
      <c r="C122" s="36">
        <f>SUMIFS(СВЦЭМ!$D$39:$D$782,СВЦЭМ!$A$39:$A$782,$A122,СВЦЭМ!$B$39:$B$782,C$119)+'СЕТ СН'!$I$14+СВЦЭМ!$D$10+'СЕТ СН'!$I$5-'СЕТ СН'!$I$24</f>
        <v>3595.9532789800005</v>
      </c>
      <c r="D122" s="36">
        <f>SUMIFS(СВЦЭМ!$D$39:$D$782,СВЦЭМ!$A$39:$A$782,$A122,СВЦЭМ!$B$39:$B$782,D$119)+'СЕТ СН'!$I$14+СВЦЭМ!$D$10+'СЕТ СН'!$I$5-'СЕТ СН'!$I$24</f>
        <v>3570.82483409</v>
      </c>
      <c r="E122" s="36">
        <f>SUMIFS(СВЦЭМ!$D$39:$D$782,СВЦЭМ!$A$39:$A$782,$A122,СВЦЭМ!$B$39:$B$782,E$119)+'СЕТ СН'!$I$14+СВЦЭМ!$D$10+'СЕТ СН'!$I$5-'СЕТ СН'!$I$24</f>
        <v>3567.9742070100001</v>
      </c>
      <c r="F122" s="36">
        <f>SUMIFS(СВЦЭМ!$D$39:$D$782,СВЦЭМ!$A$39:$A$782,$A122,СВЦЭМ!$B$39:$B$782,F$119)+'СЕТ СН'!$I$14+СВЦЭМ!$D$10+'СЕТ СН'!$I$5-'СЕТ СН'!$I$24</f>
        <v>3570.7655899400006</v>
      </c>
      <c r="G122" s="36">
        <f>SUMIFS(СВЦЭМ!$D$39:$D$782,СВЦЭМ!$A$39:$A$782,$A122,СВЦЭМ!$B$39:$B$782,G$119)+'СЕТ СН'!$I$14+СВЦЭМ!$D$10+'СЕТ СН'!$I$5-'СЕТ СН'!$I$24</f>
        <v>3503.04415591</v>
      </c>
      <c r="H122" s="36">
        <f>SUMIFS(СВЦЭМ!$D$39:$D$782,СВЦЭМ!$A$39:$A$782,$A122,СВЦЭМ!$B$39:$B$782,H$119)+'СЕТ СН'!$I$14+СВЦЭМ!$D$10+'СЕТ СН'!$I$5-'СЕТ СН'!$I$24</f>
        <v>3513.9895825900003</v>
      </c>
      <c r="I122" s="36">
        <f>SUMIFS(СВЦЭМ!$D$39:$D$782,СВЦЭМ!$A$39:$A$782,$A122,СВЦЭМ!$B$39:$B$782,I$119)+'СЕТ СН'!$I$14+СВЦЭМ!$D$10+'СЕТ СН'!$I$5-'СЕТ СН'!$I$24</f>
        <v>3534.87645668</v>
      </c>
      <c r="J122" s="36">
        <f>SUMIFS(СВЦЭМ!$D$39:$D$782,СВЦЭМ!$A$39:$A$782,$A122,СВЦЭМ!$B$39:$B$782,J$119)+'СЕТ СН'!$I$14+СВЦЭМ!$D$10+'СЕТ СН'!$I$5-'СЕТ СН'!$I$24</f>
        <v>3518.9550633600002</v>
      </c>
      <c r="K122" s="36">
        <f>SUMIFS(СВЦЭМ!$D$39:$D$782,СВЦЭМ!$A$39:$A$782,$A122,СВЦЭМ!$B$39:$B$782,K$119)+'СЕТ СН'!$I$14+СВЦЭМ!$D$10+'СЕТ СН'!$I$5-'СЕТ СН'!$I$24</f>
        <v>3519.78291773</v>
      </c>
      <c r="L122" s="36">
        <f>SUMIFS(СВЦЭМ!$D$39:$D$782,СВЦЭМ!$A$39:$A$782,$A122,СВЦЭМ!$B$39:$B$782,L$119)+'СЕТ СН'!$I$14+СВЦЭМ!$D$10+'СЕТ СН'!$I$5-'СЕТ СН'!$I$24</f>
        <v>3512.7845711500004</v>
      </c>
      <c r="M122" s="36">
        <f>SUMIFS(СВЦЭМ!$D$39:$D$782,СВЦЭМ!$A$39:$A$782,$A122,СВЦЭМ!$B$39:$B$782,M$119)+'СЕТ СН'!$I$14+СВЦЭМ!$D$10+'СЕТ СН'!$I$5-'СЕТ СН'!$I$24</f>
        <v>3522.8015931</v>
      </c>
      <c r="N122" s="36">
        <f>SUMIFS(СВЦЭМ!$D$39:$D$782,СВЦЭМ!$A$39:$A$782,$A122,СВЦЭМ!$B$39:$B$782,N$119)+'СЕТ СН'!$I$14+СВЦЭМ!$D$10+'СЕТ СН'!$I$5-'СЕТ СН'!$I$24</f>
        <v>3515.7523691800002</v>
      </c>
      <c r="O122" s="36">
        <f>SUMIFS(СВЦЭМ!$D$39:$D$782,СВЦЭМ!$A$39:$A$782,$A122,СВЦЭМ!$B$39:$B$782,O$119)+'СЕТ СН'!$I$14+СВЦЭМ!$D$10+'СЕТ СН'!$I$5-'СЕТ СН'!$I$24</f>
        <v>3521.2963002200004</v>
      </c>
      <c r="P122" s="36">
        <f>SUMIFS(СВЦЭМ!$D$39:$D$782,СВЦЭМ!$A$39:$A$782,$A122,СВЦЭМ!$B$39:$B$782,P$119)+'СЕТ СН'!$I$14+СВЦЭМ!$D$10+'СЕТ СН'!$I$5-'СЕТ СН'!$I$24</f>
        <v>3523.8118184300001</v>
      </c>
      <c r="Q122" s="36">
        <f>SUMIFS(СВЦЭМ!$D$39:$D$782,СВЦЭМ!$A$39:$A$782,$A122,СВЦЭМ!$B$39:$B$782,Q$119)+'СЕТ СН'!$I$14+СВЦЭМ!$D$10+'СЕТ СН'!$I$5-'СЕТ СН'!$I$24</f>
        <v>3521.8727581800003</v>
      </c>
      <c r="R122" s="36">
        <f>SUMIFS(СВЦЭМ!$D$39:$D$782,СВЦЭМ!$A$39:$A$782,$A122,СВЦЭМ!$B$39:$B$782,R$119)+'СЕТ СН'!$I$14+СВЦЭМ!$D$10+'СЕТ СН'!$I$5-'СЕТ СН'!$I$24</f>
        <v>3527.6957501000006</v>
      </c>
      <c r="S122" s="36">
        <f>SUMIFS(СВЦЭМ!$D$39:$D$782,СВЦЭМ!$A$39:$A$782,$A122,СВЦЭМ!$B$39:$B$782,S$119)+'СЕТ СН'!$I$14+СВЦЭМ!$D$10+'СЕТ СН'!$I$5-'СЕТ СН'!$I$24</f>
        <v>3520.0219334200001</v>
      </c>
      <c r="T122" s="36">
        <f>SUMIFS(СВЦЭМ!$D$39:$D$782,СВЦЭМ!$A$39:$A$782,$A122,СВЦЭМ!$B$39:$B$782,T$119)+'СЕТ СН'!$I$14+СВЦЭМ!$D$10+'СЕТ СН'!$I$5-'СЕТ СН'!$I$24</f>
        <v>3525.4277222400005</v>
      </c>
      <c r="U122" s="36">
        <f>SUMIFS(СВЦЭМ!$D$39:$D$782,СВЦЭМ!$A$39:$A$782,$A122,СВЦЭМ!$B$39:$B$782,U$119)+'СЕТ СН'!$I$14+СВЦЭМ!$D$10+'СЕТ СН'!$I$5-'СЕТ СН'!$I$24</f>
        <v>3514.5221119200005</v>
      </c>
      <c r="V122" s="36">
        <f>SUMIFS(СВЦЭМ!$D$39:$D$782,СВЦЭМ!$A$39:$A$782,$A122,СВЦЭМ!$B$39:$B$782,V$119)+'СЕТ СН'!$I$14+СВЦЭМ!$D$10+'СЕТ СН'!$I$5-'СЕТ СН'!$I$24</f>
        <v>3525.3406232800003</v>
      </c>
      <c r="W122" s="36">
        <f>SUMIFS(СВЦЭМ!$D$39:$D$782,СВЦЭМ!$A$39:$A$782,$A122,СВЦЭМ!$B$39:$B$782,W$119)+'СЕТ СН'!$I$14+СВЦЭМ!$D$10+'СЕТ СН'!$I$5-'СЕТ СН'!$I$24</f>
        <v>3538.6020190100003</v>
      </c>
      <c r="X122" s="36">
        <f>SUMIFS(СВЦЭМ!$D$39:$D$782,СВЦЭМ!$A$39:$A$782,$A122,СВЦЭМ!$B$39:$B$782,X$119)+'СЕТ СН'!$I$14+СВЦЭМ!$D$10+'СЕТ СН'!$I$5-'СЕТ СН'!$I$24</f>
        <v>3525.10462456</v>
      </c>
      <c r="Y122" s="36">
        <f>SUMIFS(СВЦЭМ!$D$39:$D$782,СВЦЭМ!$A$39:$A$782,$A122,СВЦЭМ!$B$39:$B$782,Y$119)+'СЕТ СН'!$I$14+СВЦЭМ!$D$10+'СЕТ СН'!$I$5-'СЕТ СН'!$I$24</f>
        <v>3479.95379288</v>
      </c>
    </row>
    <row r="123" spans="1:27" ht="15.75" x14ac:dyDescent="0.2">
      <c r="A123" s="35">
        <f t="shared" si="3"/>
        <v>44534</v>
      </c>
      <c r="B123" s="36">
        <f>SUMIFS(СВЦЭМ!$D$39:$D$782,СВЦЭМ!$A$39:$A$782,$A123,СВЦЭМ!$B$39:$B$782,B$119)+'СЕТ СН'!$I$14+СВЦЭМ!$D$10+'СЕТ СН'!$I$5-'СЕТ СН'!$I$24</f>
        <v>3462.86802291</v>
      </c>
      <c r="C123" s="36">
        <f>SUMIFS(СВЦЭМ!$D$39:$D$782,СВЦЭМ!$A$39:$A$782,$A123,СВЦЭМ!$B$39:$B$782,C$119)+'СЕТ СН'!$I$14+СВЦЭМ!$D$10+'СЕТ СН'!$I$5-'СЕТ СН'!$I$24</f>
        <v>3430.4988893900004</v>
      </c>
      <c r="D123" s="36">
        <f>SUMIFS(СВЦЭМ!$D$39:$D$782,СВЦЭМ!$A$39:$A$782,$A123,СВЦЭМ!$B$39:$B$782,D$119)+'СЕТ СН'!$I$14+СВЦЭМ!$D$10+'СЕТ СН'!$I$5-'СЕТ СН'!$I$24</f>
        <v>3430.5677655900004</v>
      </c>
      <c r="E123" s="36">
        <f>SUMIFS(СВЦЭМ!$D$39:$D$782,СВЦЭМ!$A$39:$A$782,$A123,СВЦЭМ!$B$39:$B$782,E$119)+'СЕТ СН'!$I$14+СВЦЭМ!$D$10+'СЕТ СН'!$I$5-'СЕТ СН'!$I$24</f>
        <v>3430.8683958900001</v>
      </c>
      <c r="F123" s="36">
        <f>SUMIFS(СВЦЭМ!$D$39:$D$782,СВЦЭМ!$A$39:$A$782,$A123,СВЦЭМ!$B$39:$B$782,F$119)+'СЕТ СН'!$I$14+СВЦЭМ!$D$10+'СЕТ СН'!$I$5-'СЕТ СН'!$I$24</f>
        <v>3429.2628352000002</v>
      </c>
      <c r="G123" s="36">
        <f>SUMIFS(СВЦЭМ!$D$39:$D$782,СВЦЭМ!$A$39:$A$782,$A123,СВЦЭМ!$B$39:$B$782,G$119)+'СЕТ СН'!$I$14+СВЦЭМ!$D$10+'СЕТ СН'!$I$5-'СЕТ СН'!$I$24</f>
        <v>3413.7912909700003</v>
      </c>
      <c r="H123" s="36">
        <f>SUMIFS(СВЦЭМ!$D$39:$D$782,СВЦЭМ!$A$39:$A$782,$A123,СВЦЭМ!$B$39:$B$782,H$119)+'СЕТ СН'!$I$14+СВЦЭМ!$D$10+'СЕТ СН'!$I$5-'СЕТ СН'!$I$24</f>
        <v>3408.8559039300003</v>
      </c>
      <c r="I123" s="36">
        <f>SUMIFS(СВЦЭМ!$D$39:$D$782,СВЦЭМ!$A$39:$A$782,$A123,СВЦЭМ!$B$39:$B$782,I$119)+'СЕТ СН'!$I$14+СВЦЭМ!$D$10+'СЕТ СН'!$I$5-'СЕТ СН'!$I$24</f>
        <v>3382.5551842700006</v>
      </c>
      <c r="J123" s="36">
        <f>SUMIFS(СВЦЭМ!$D$39:$D$782,СВЦЭМ!$A$39:$A$782,$A123,СВЦЭМ!$B$39:$B$782,J$119)+'СЕТ СН'!$I$14+СВЦЭМ!$D$10+'СЕТ СН'!$I$5-'СЕТ СН'!$I$24</f>
        <v>3385.7837602300006</v>
      </c>
      <c r="K123" s="36">
        <f>SUMIFS(СВЦЭМ!$D$39:$D$782,СВЦЭМ!$A$39:$A$782,$A123,СВЦЭМ!$B$39:$B$782,K$119)+'СЕТ СН'!$I$14+СВЦЭМ!$D$10+'СЕТ СН'!$I$5-'СЕТ СН'!$I$24</f>
        <v>3412.7414039800005</v>
      </c>
      <c r="L123" s="36">
        <f>SUMIFS(СВЦЭМ!$D$39:$D$782,СВЦЭМ!$A$39:$A$782,$A123,СВЦЭМ!$B$39:$B$782,L$119)+'СЕТ СН'!$I$14+СВЦЭМ!$D$10+'СЕТ СН'!$I$5-'СЕТ СН'!$I$24</f>
        <v>3423.5042917600003</v>
      </c>
      <c r="M123" s="36">
        <f>SUMIFS(СВЦЭМ!$D$39:$D$782,СВЦЭМ!$A$39:$A$782,$A123,СВЦЭМ!$B$39:$B$782,M$119)+'СЕТ СН'!$I$14+СВЦЭМ!$D$10+'СЕТ СН'!$I$5-'СЕТ СН'!$I$24</f>
        <v>3416.51749896</v>
      </c>
      <c r="N123" s="36">
        <f>SUMIFS(СВЦЭМ!$D$39:$D$782,СВЦЭМ!$A$39:$A$782,$A123,СВЦЭМ!$B$39:$B$782,N$119)+'СЕТ СН'!$I$14+СВЦЭМ!$D$10+'СЕТ СН'!$I$5-'СЕТ СН'!$I$24</f>
        <v>3449.8885228000004</v>
      </c>
      <c r="O123" s="36">
        <f>SUMIFS(СВЦЭМ!$D$39:$D$782,СВЦЭМ!$A$39:$A$782,$A123,СВЦЭМ!$B$39:$B$782,O$119)+'СЕТ СН'!$I$14+СВЦЭМ!$D$10+'СЕТ СН'!$I$5-'СЕТ СН'!$I$24</f>
        <v>3472.6404101300004</v>
      </c>
      <c r="P123" s="36">
        <f>SUMIFS(СВЦЭМ!$D$39:$D$782,СВЦЭМ!$A$39:$A$782,$A123,СВЦЭМ!$B$39:$B$782,P$119)+'СЕТ СН'!$I$14+СВЦЭМ!$D$10+'СЕТ СН'!$I$5-'СЕТ СН'!$I$24</f>
        <v>3467.8345879200006</v>
      </c>
      <c r="Q123" s="36">
        <f>SUMIFS(СВЦЭМ!$D$39:$D$782,СВЦЭМ!$A$39:$A$782,$A123,СВЦЭМ!$B$39:$B$782,Q$119)+'СЕТ СН'!$I$14+СВЦЭМ!$D$10+'СЕТ СН'!$I$5-'СЕТ СН'!$I$24</f>
        <v>3461.13090491</v>
      </c>
      <c r="R123" s="36">
        <f>SUMIFS(СВЦЭМ!$D$39:$D$782,СВЦЭМ!$A$39:$A$782,$A123,СВЦЭМ!$B$39:$B$782,R$119)+'СЕТ СН'!$I$14+СВЦЭМ!$D$10+'СЕТ СН'!$I$5-'СЕТ СН'!$I$24</f>
        <v>3432.3762121100003</v>
      </c>
      <c r="S123" s="36">
        <f>SUMIFS(СВЦЭМ!$D$39:$D$782,СВЦЭМ!$A$39:$A$782,$A123,СВЦЭМ!$B$39:$B$782,S$119)+'СЕТ СН'!$I$14+СВЦЭМ!$D$10+'СЕТ СН'!$I$5-'СЕТ СН'!$I$24</f>
        <v>3404.8400253300006</v>
      </c>
      <c r="T123" s="36">
        <f>SUMIFS(СВЦЭМ!$D$39:$D$782,СВЦЭМ!$A$39:$A$782,$A123,СВЦЭМ!$B$39:$B$782,T$119)+'СЕТ СН'!$I$14+СВЦЭМ!$D$10+'СЕТ СН'!$I$5-'СЕТ СН'!$I$24</f>
        <v>3423.1505052800003</v>
      </c>
      <c r="U123" s="36">
        <f>SUMIFS(СВЦЭМ!$D$39:$D$782,СВЦЭМ!$A$39:$A$782,$A123,СВЦЭМ!$B$39:$B$782,U$119)+'СЕТ СН'!$I$14+СВЦЭМ!$D$10+'СЕТ СН'!$I$5-'СЕТ СН'!$I$24</f>
        <v>3429.7281282500003</v>
      </c>
      <c r="V123" s="36">
        <f>SUMIFS(СВЦЭМ!$D$39:$D$782,СВЦЭМ!$A$39:$A$782,$A123,СВЦЭМ!$B$39:$B$782,V$119)+'СЕТ СН'!$I$14+СВЦЭМ!$D$10+'СЕТ СН'!$I$5-'СЕТ СН'!$I$24</f>
        <v>3422.2806307600003</v>
      </c>
      <c r="W123" s="36">
        <f>SUMIFS(СВЦЭМ!$D$39:$D$782,СВЦЭМ!$A$39:$A$782,$A123,СВЦЭМ!$B$39:$B$782,W$119)+'СЕТ СН'!$I$14+СВЦЭМ!$D$10+'СЕТ СН'!$I$5-'СЕТ СН'!$I$24</f>
        <v>3420.9697220500002</v>
      </c>
      <c r="X123" s="36">
        <f>SUMIFS(СВЦЭМ!$D$39:$D$782,СВЦЭМ!$A$39:$A$782,$A123,СВЦЭМ!$B$39:$B$782,X$119)+'СЕТ СН'!$I$14+СВЦЭМ!$D$10+'СЕТ СН'!$I$5-'СЕТ СН'!$I$24</f>
        <v>3473.4447014400002</v>
      </c>
      <c r="Y123" s="36">
        <f>SUMIFS(СВЦЭМ!$D$39:$D$782,СВЦЭМ!$A$39:$A$782,$A123,СВЦЭМ!$B$39:$B$782,Y$119)+'СЕТ СН'!$I$14+СВЦЭМ!$D$10+'СЕТ СН'!$I$5-'СЕТ СН'!$I$24</f>
        <v>3451.7413514300006</v>
      </c>
    </row>
    <row r="124" spans="1:27" ht="15.75" x14ac:dyDescent="0.2">
      <c r="A124" s="35">
        <f t="shared" si="3"/>
        <v>44535</v>
      </c>
      <c r="B124" s="36">
        <f>SUMIFS(СВЦЭМ!$D$39:$D$782,СВЦЭМ!$A$39:$A$782,$A124,СВЦЭМ!$B$39:$B$782,B$119)+'СЕТ СН'!$I$14+СВЦЭМ!$D$10+'СЕТ СН'!$I$5-'СЕТ СН'!$I$24</f>
        <v>3443.2704821700004</v>
      </c>
      <c r="C124" s="36">
        <f>SUMIFS(СВЦЭМ!$D$39:$D$782,СВЦЭМ!$A$39:$A$782,$A124,СВЦЭМ!$B$39:$B$782,C$119)+'СЕТ СН'!$I$14+СВЦЭМ!$D$10+'СЕТ СН'!$I$5-'СЕТ СН'!$I$24</f>
        <v>3462.2049140100003</v>
      </c>
      <c r="D124" s="36">
        <f>SUMIFS(СВЦЭМ!$D$39:$D$782,СВЦЭМ!$A$39:$A$782,$A124,СВЦЭМ!$B$39:$B$782,D$119)+'СЕТ СН'!$I$14+СВЦЭМ!$D$10+'СЕТ СН'!$I$5-'СЕТ СН'!$I$24</f>
        <v>3492.44926768</v>
      </c>
      <c r="E124" s="36">
        <f>SUMIFS(СВЦЭМ!$D$39:$D$782,СВЦЭМ!$A$39:$A$782,$A124,СВЦЭМ!$B$39:$B$782,E$119)+'СЕТ СН'!$I$14+СВЦЭМ!$D$10+'СЕТ СН'!$I$5-'СЕТ СН'!$I$24</f>
        <v>3501.1059006400001</v>
      </c>
      <c r="F124" s="36">
        <f>SUMIFS(СВЦЭМ!$D$39:$D$782,СВЦЭМ!$A$39:$A$782,$A124,СВЦЭМ!$B$39:$B$782,F$119)+'СЕТ СН'!$I$14+СВЦЭМ!$D$10+'СЕТ СН'!$I$5-'СЕТ СН'!$I$24</f>
        <v>3494.2922376000006</v>
      </c>
      <c r="G124" s="36">
        <f>SUMIFS(СВЦЭМ!$D$39:$D$782,СВЦЭМ!$A$39:$A$782,$A124,СВЦЭМ!$B$39:$B$782,G$119)+'СЕТ СН'!$I$14+СВЦЭМ!$D$10+'СЕТ СН'!$I$5-'СЕТ СН'!$I$24</f>
        <v>3486.7170329100004</v>
      </c>
      <c r="H124" s="36">
        <f>SUMIFS(СВЦЭМ!$D$39:$D$782,СВЦЭМ!$A$39:$A$782,$A124,СВЦЭМ!$B$39:$B$782,H$119)+'СЕТ СН'!$I$14+СВЦЭМ!$D$10+'СЕТ СН'!$I$5-'СЕТ СН'!$I$24</f>
        <v>3453.8083940300003</v>
      </c>
      <c r="I124" s="36">
        <f>SUMIFS(СВЦЭМ!$D$39:$D$782,СВЦЭМ!$A$39:$A$782,$A124,СВЦЭМ!$B$39:$B$782,I$119)+'СЕТ СН'!$I$14+СВЦЭМ!$D$10+'СЕТ СН'!$I$5-'СЕТ СН'!$I$24</f>
        <v>3445.69682182</v>
      </c>
      <c r="J124" s="36">
        <f>SUMIFS(СВЦЭМ!$D$39:$D$782,СВЦЭМ!$A$39:$A$782,$A124,СВЦЭМ!$B$39:$B$782,J$119)+'СЕТ СН'!$I$14+СВЦЭМ!$D$10+'СЕТ СН'!$I$5-'СЕТ СН'!$I$24</f>
        <v>3406.7724657200006</v>
      </c>
      <c r="K124" s="36">
        <f>SUMIFS(СВЦЭМ!$D$39:$D$782,СВЦЭМ!$A$39:$A$782,$A124,СВЦЭМ!$B$39:$B$782,K$119)+'СЕТ СН'!$I$14+СВЦЭМ!$D$10+'СЕТ СН'!$I$5-'СЕТ СН'!$I$24</f>
        <v>3390.6822313300004</v>
      </c>
      <c r="L124" s="36">
        <f>SUMIFS(СВЦЭМ!$D$39:$D$782,СВЦЭМ!$A$39:$A$782,$A124,СВЦЭМ!$B$39:$B$782,L$119)+'СЕТ СН'!$I$14+СВЦЭМ!$D$10+'СЕТ СН'!$I$5-'СЕТ СН'!$I$24</f>
        <v>3388.59218857</v>
      </c>
      <c r="M124" s="36">
        <f>SUMIFS(СВЦЭМ!$D$39:$D$782,СВЦЭМ!$A$39:$A$782,$A124,СВЦЭМ!$B$39:$B$782,M$119)+'СЕТ СН'!$I$14+СВЦЭМ!$D$10+'СЕТ СН'!$I$5-'СЕТ СН'!$I$24</f>
        <v>3417.2558460200003</v>
      </c>
      <c r="N124" s="36">
        <f>SUMIFS(СВЦЭМ!$D$39:$D$782,СВЦЭМ!$A$39:$A$782,$A124,СВЦЭМ!$B$39:$B$782,N$119)+'СЕТ СН'!$I$14+СВЦЭМ!$D$10+'СЕТ СН'!$I$5-'СЕТ СН'!$I$24</f>
        <v>3442.84192936</v>
      </c>
      <c r="O124" s="36">
        <f>SUMIFS(СВЦЭМ!$D$39:$D$782,СВЦЭМ!$A$39:$A$782,$A124,СВЦЭМ!$B$39:$B$782,O$119)+'СЕТ СН'!$I$14+СВЦЭМ!$D$10+'СЕТ СН'!$I$5-'СЕТ СН'!$I$24</f>
        <v>3432.2951147900003</v>
      </c>
      <c r="P124" s="36">
        <f>SUMIFS(СВЦЭМ!$D$39:$D$782,СВЦЭМ!$A$39:$A$782,$A124,СВЦЭМ!$B$39:$B$782,P$119)+'СЕТ СН'!$I$14+СВЦЭМ!$D$10+'СЕТ СН'!$I$5-'СЕТ СН'!$I$24</f>
        <v>3420.6000938900006</v>
      </c>
      <c r="Q124" s="36">
        <f>SUMIFS(СВЦЭМ!$D$39:$D$782,СВЦЭМ!$A$39:$A$782,$A124,СВЦЭМ!$B$39:$B$782,Q$119)+'СЕТ СН'!$I$14+СВЦЭМ!$D$10+'СЕТ СН'!$I$5-'СЕТ СН'!$I$24</f>
        <v>3420.7696892800004</v>
      </c>
      <c r="R124" s="36">
        <f>SUMIFS(СВЦЭМ!$D$39:$D$782,СВЦЭМ!$A$39:$A$782,$A124,СВЦЭМ!$B$39:$B$782,R$119)+'СЕТ СН'!$I$14+СВЦЭМ!$D$10+'СЕТ СН'!$I$5-'СЕТ СН'!$I$24</f>
        <v>3411.5172303300005</v>
      </c>
      <c r="S124" s="36">
        <f>SUMIFS(СВЦЭМ!$D$39:$D$782,СВЦЭМ!$A$39:$A$782,$A124,СВЦЭМ!$B$39:$B$782,S$119)+'СЕТ СН'!$I$14+СВЦЭМ!$D$10+'СЕТ СН'!$I$5-'СЕТ СН'!$I$24</f>
        <v>3367.8587350300004</v>
      </c>
      <c r="T124" s="36">
        <f>SUMIFS(СВЦЭМ!$D$39:$D$782,СВЦЭМ!$A$39:$A$782,$A124,СВЦЭМ!$B$39:$B$782,T$119)+'СЕТ СН'!$I$14+СВЦЭМ!$D$10+'СЕТ СН'!$I$5-'СЕТ СН'!$I$24</f>
        <v>3380.23334273</v>
      </c>
      <c r="U124" s="36">
        <f>SUMIFS(СВЦЭМ!$D$39:$D$782,СВЦЭМ!$A$39:$A$782,$A124,СВЦЭМ!$B$39:$B$782,U$119)+'СЕТ СН'!$I$14+СВЦЭМ!$D$10+'СЕТ СН'!$I$5-'СЕТ СН'!$I$24</f>
        <v>3389.1077584700006</v>
      </c>
      <c r="V124" s="36">
        <f>SUMIFS(СВЦЭМ!$D$39:$D$782,СВЦЭМ!$A$39:$A$782,$A124,СВЦЭМ!$B$39:$B$782,V$119)+'СЕТ СН'!$I$14+СВЦЭМ!$D$10+'СЕТ СН'!$I$5-'СЕТ СН'!$I$24</f>
        <v>3390.82113888</v>
      </c>
      <c r="W124" s="36">
        <f>SUMIFS(СВЦЭМ!$D$39:$D$782,СВЦЭМ!$A$39:$A$782,$A124,СВЦЭМ!$B$39:$B$782,W$119)+'СЕТ СН'!$I$14+СВЦЭМ!$D$10+'СЕТ СН'!$I$5-'СЕТ СН'!$I$24</f>
        <v>3401.4506757300005</v>
      </c>
      <c r="X124" s="36">
        <f>SUMIFS(СВЦЭМ!$D$39:$D$782,СВЦЭМ!$A$39:$A$782,$A124,СВЦЭМ!$B$39:$B$782,X$119)+'СЕТ СН'!$I$14+СВЦЭМ!$D$10+'СЕТ СН'!$I$5-'СЕТ СН'!$I$24</f>
        <v>3422.8744559000006</v>
      </c>
      <c r="Y124" s="36">
        <f>SUMIFS(СВЦЭМ!$D$39:$D$782,СВЦЭМ!$A$39:$A$782,$A124,СВЦЭМ!$B$39:$B$782,Y$119)+'СЕТ СН'!$I$14+СВЦЭМ!$D$10+'СЕТ СН'!$I$5-'СЕТ СН'!$I$24</f>
        <v>3454.12125242</v>
      </c>
    </row>
    <row r="125" spans="1:27" ht="15.75" x14ac:dyDescent="0.2">
      <c r="A125" s="35">
        <f t="shared" si="3"/>
        <v>44536</v>
      </c>
      <c r="B125" s="36">
        <f>SUMIFS(СВЦЭМ!$D$39:$D$782,СВЦЭМ!$A$39:$A$782,$A125,СВЦЭМ!$B$39:$B$782,B$119)+'СЕТ СН'!$I$14+СВЦЭМ!$D$10+'СЕТ СН'!$I$5-'СЕТ СН'!$I$24</f>
        <v>3484.2217223400003</v>
      </c>
      <c r="C125" s="36">
        <f>SUMIFS(СВЦЭМ!$D$39:$D$782,СВЦЭМ!$A$39:$A$782,$A125,СВЦЭМ!$B$39:$B$782,C$119)+'СЕТ СН'!$I$14+СВЦЭМ!$D$10+'СЕТ СН'!$I$5-'СЕТ СН'!$I$24</f>
        <v>3500.1092397800003</v>
      </c>
      <c r="D125" s="36">
        <f>SUMIFS(СВЦЭМ!$D$39:$D$782,СВЦЭМ!$A$39:$A$782,$A125,СВЦЭМ!$B$39:$B$782,D$119)+'СЕТ СН'!$I$14+СВЦЭМ!$D$10+'СЕТ СН'!$I$5-'СЕТ СН'!$I$24</f>
        <v>3500.3731687300005</v>
      </c>
      <c r="E125" s="36">
        <f>SUMIFS(СВЦЭМ!$D$39:$D$782,СВЦЭМ!$A$39:$A$782,$A125,СВЦЭМ!$B$39:$B$782,E$119)+'СЕТ СН'!$I$14+СВЦЭМ!$D$10+'СЕТ СН'!$I$5-'СЕТ СН'!$I$24</f>
        <v>3507.3228991200003</v>
      </c>
      <c r="F125" s="36">
        <f>SUMIFS(СВЦЭМ!$D$39:$D$782,СВЦЭМ!$A$39:$A$782,$A125,СВЦЭМ!$B$39:$B$782,F$119)+'СЕТ СН'!$I$14+СВЦЭМ!$D$10+'СЕТ СН'!$I$5-'СЕТ СН'!$I$24</f>
        <v>3501.3785443700003</v>
      </c>
      <c r="G125" s="36">
        <f>SUMIFS(СВЦЭМ!$D$39:$D$782,СВЦЭМ!$A$39:$A$782,$A125,СВЦЭМ!$B$39:$B$782,G$119)+'СЕТ СН'!$I$14+СВЦЭМ!$D$10+'СЕТ СН'!$I$5-'СЕТ СН'!$I$24</f>
        <v>3473.7085911900003</v>
      </c>
      <c r="H125" s="36">
        <f>SUMIFS(СВЦЭМ!$D$39:$D$782,СВЦЭМ!$A$39:$A$782,$A125,СВЦЭМ!$B$39:$B$782,H$119)+'СЕТ СН'!$I$14+СВЦЭМ!$D$10+'СЕТ СН'!$I$5-'СЕТ СН'!$I$24</f>
        <v>3450.5180036500005</v>
      </c>
      <c r="I125" s="36">
        <f>SUMIFS(СВЦЭМ!$D$39:$D$782,СВЦЭМ!$A$39:$A$782,$A125,СВЦЭМ!$B$39:$B$782,I$119)+'СЕТ СН'!$I$14+СВЦЭМ!$D$10+'СЕТ СН'!$I$5-'СЕТ СН'!$I$24</f>
        <v>3431.05606257</v>
      </c>
      <c r="J125" s="36">
        <f>SUMIFS(СВЦЭМ!$D$39:$D$782,СВЦЭМ!$A$39:$A$782,$A125,СВЦЭМ!$B$39:$B$782,J$119)+'СЕТ СН'!$I$14+СВЦЭМ!$D$10+'СЕТ СН'!$I$5-'СЕТ СН'!$I$24</f>
        <v>3426.2750298400006</v>
      </c>
      <c r="K125" s="36">
        <f>SUMIFS(СВЦЭМ!$D$39:$D$782,СВЦЭМ!$A$39:$A$782,$A125,СВЦЭМ!$B$39:$B$782,K$119)+'СЕТ СН'!$I$14+СВЦЭМ!$D$10+'СЕТ СН'!$I$5-'СЕТ СН'!$I$24</f>
        <v>3442.9449586600003</v>
      </c>
      <c r="L125" s="36">
        <f>SUMIFS(СВЦЭМ!$D$39:$D$782,СВЦЭМ!$A$39:$A$782,$A125,СВЦЭМ!$B$39:$B$782,L$119)+'СЕТ СН'!$I$14+СВЦЭМ!$D$10+'СЕТ СН'!$I$5-'СЕТ СН'!$I$24</f>
        <v>3444.89073001</v>
      </c>
      <c r="M125" s="36">
        <f>SUMIFS(СВЦЭМ!$D$39:$D$782,СВЦЭМ!$A$39:$A$782,$A125,СВЦЭМ!$B$39:$B$782,M$119)+'СЕТ СН'!$I$14+СВЦЭМ!$D$10+'СЕТ СН'!$I$5-'СЕТ СН'!$I$24</f>
        <v>3448.5453562400003</v>
      </c>
      <c r="N125" s="36">
        <f>SUMIFS(СВЦЭМ!$D$39:$D$782,СВЦЭМ!$A$39:$A$782,$A125,СВЦЭМ!$B$39:$B$782,N$119)+'СЕТ СН'!$I$14+СВЦЭМ!$D$10+'СЕТ СН'!$I$5-'СЕТ СН'!$I$24</f>
        <v>3480.11702315</v>
      </c>
      <c r="O125" s="36">
        <f>SUMIFS(СВЦЭМ!$D$39:$D$782,СВЦЭМ!$A$39:$A$782,$A125,СВЦЭМ!$B$39:$B$782,O$119)+'СЕТ СН'!$I$14+СВЦЭМ!$D$10+'СЕТ СН'!$I$5-'СЕТ СН'!$I$24</f>
        <v>3502.9737706800006</v>
      </c>
      <c r="P125" s="36">
        <f>SUMIFS(СВЦЭМ!$D$39:$D$782,СВЦЭМ!$A$39:$A$782,$A125,СВЦЭМ!$B$39:$B$782,P$119)+'СЕТ СН'!$I$14+СВЦЭМ!$D$10+'СЕТ СН'!$I$5-'СЕТ СН'!$I$24</f>
        <v>3505.3774811900003</v>
      </c>
      <c r="Q125" s="36">
        <f>SUMIFS(СВЦЭМ!$D$39:$D$782,СВЦЭМ!$A$39:$A$782,$A125,СВЦЭМ!$B$39:$B$782,Q$119)+'СЕТ СН'!$I$14+СВЦЭМ!$D$10+'СЕТ СН'!$I$5-'СЕТ СН'!$I$24</f>
        <v>3495.0297409100003</v>
      </c>
      <c r="R125" s="36">
        <f>SUMIFS(СВЦЭМ!$D$39:$D$782,СВЦЭМ!$A$39:$A$782,$A125,СВЦЭМ!$B$39:$B$782,R$119)+'СЕТ СН'!$I$14+СВЦЭМ!$D$10+'СЕТ СН'!$I$5-'СЕТ СН'!$I$24</f>
        <v>3431.2634262200004</v>
      </c>
      <c r="S125" s="36">
        <f>SUMIFS(СВЦЭМ!$D$39:$D$782,СВЦЭМ!$A$39:$A$782,$A125,СВЦЭМ!$B$39:$B$782,S$119)+'СЕТ СН'!$I$14+СВЦЭМ!$D$10+'СЕТ СН'!$I$5-'СЕТ СН'!$I$24</f>
        <v>3442.5328308200005</v>
      </c>
      <c r="T125" s="36">
        <f>SUMIFS(СВЦЭМ!$D$39:$D$782,СВЦЭМ!$A$39:$A$782,$A125,СВЦЭМ!$B$39:$B$782,T$119)+'СЕТ СН'!$I$14+СВЦЭМ!$D$10+'СЕТ СН'!$I$5-'СЕТ СН'!$I$24</f>
        <v>3452.1864777400006</v>
      </c>
      <c r="U125" s="36">
        <f>SUMIFS(СВЦЭМ!$D$39:$D$782,СВЦЭМ!$A$39:$A$782,$A125,СВЦЭМ!$B$39:$B$782,U$119)+'СЕТ СН'!$I$14+СВЦЭМ!$D$10+'СЕТ СН'!$I$5-'СЕТ СН'!$I$24</f>
        <v>3438.7006899600001</v>
      </c>
      <c r="V125" s="36">
        <f>SUMIFS(СВЦЭМ!$D$39:$D$782,СВЦЭМ!$A$39:$A$782,$A125,СВЦЭМ!$B$39:$B$782,V$119)+'СЕТ СН'!$I$14+СВЦЭМ!$D$10+'СЕТ СН'!$I$5-'СЕТ СН'!$I$24</f>
        <v>3451.4156326400002</v>
      </c>
      <c r="W125" s="36">
        <f>SUMIFS(СВЦЭМ!$D$39:$D$782,СВЦЭМ!$A$39:$A$782,$A125,СВЦЭМ!$B$39:$B$782,W$119)+'СЕТ СН'!$I$14+СВЦЭМ!$D$10+'СЕТ СН'!$I$5-'СЕТ СН'!$I$24</f>
        <v>3446.2435326900004</v>
      </c>
      <c r="X125" s="36">
        <f>SUMIFS(СВЦЭМ!$D$39:$D$782,СВЦЭМ!$A$39:$A$782,$A125,СВЦЭМ!$B$39:$B$782,X$119)+'СЕТ СН'!$I$14+СВЦЭМ!$D$10+'СЕТ СН'!$I$5-'СЕТ СН'!$I$24</f>
        <v>3507.2079911300002</v>
      </c>
      <c r="Y125" s="36">
        <f>SUMIFS(СВЦЭМ!$D$39:$D$782,СВЦЭМ!$A$39:$A$782,$A125,СВЦЭМ!$B$39:$B$782,Y$119)+'СЕТ СН'!$I$14+СВЦЭМ!$D$10+'СЕТ СН'!$I$5-'СЕТ СН'!$I$24</f>
        <v>3501.1876991100003</v>
      </c>
    </row>
    <row r="126" spans="1:27" ht="15.75" x14ac:dyDescent="0.2">
      <c r="A126" s="35">
        <f t="shared" si="3"/>
        <v>44537</v>
      </c>
      <c r="B126" s="36">
        <f>SUMIFS(СВЦЭМ!$D$39:$D$782,СВЦЭМ!$A$39:$A$782,$A126,СВЦЭМ!$B$39:$B$782,B$119)+'СЕТ СН'!$I$14+СВЦЭМ!$D$10+'СЕТ СН'!$I$5-'СЕТ СН'!$I$24</f>
        <v>3505.1169012600003</v>
      </c>
      <c r="C126" s="36">
        <f>SUMIFS(СВЦЭМ!$D$39:$D$782,СВЦЭМ!$A$39:$A$782,$A126,СВЦЭМ!$B$39:$B$782,C$119)+'СЕТ СН'!$I$14+СВЦЭМ!$D$10+'СЕТ СН'!$I$5-'СЕТ СН'!$I$24</f>
        <v>3452.0054646300005</v>
      </c>
      <c r="D126" s="36">
        <f>SUMIFS(СВЦЭМ!$D$39:$D$782,СВЦЭМ!$A$39:$A$782,$A126,СВЦЭМ!$B$39:$B$782,D$119)+'СЕТ СН'!$I$14+СВЦЭМ!$D$10+'СЕТ СН'!$I$5-'СЕТ СН'!$I$24</f>
        <v>3490.3941805500003</v>
      </c>
      <c r="E126" s="36">
        <f>SUMIFS(СВЦЭМ!$D$39:$D$782,СВЦЭМ!$A$39:$A$782,$A126,СВЦЭМ!$B$39:$B$782,E$119)+'СЕТ СН'!$I$14+СВЦЭМ!$D$10+'СЕТ СН'!$I$5-'СЕТ СН'!$I$24</f>
        <v>3518.7620349900003</v>
      </c>
      <c r="F126" s="36">
        <f>SUMIFS(СВЦЭМ!$D$39:$D$782,СВЦЭМ!$A$39:$A$782,$A126,СВЦЭМ!$B$39:$B$782,F$119)+'СЕТ СН'!$I$14+СВЦЭМ!$D$10+'СЕТ СН'!$I$5-'СЕТ СН'!$I$24</f>
        <v>3509.0666712800003</v>
      </c>
      <c r="G126" s="36">
        <f>SUMIFS(СВЦЭМ!$D$39:$D$782,СВЦЭМ!$A$39:$A$782,$A126,СВЦЭМ!$B$39:$B$782,G$119)+'СЕТ СН'!$I$14+СВЦЭМ!$D$10+'СЕТ СН'!$I$5-'СЕТ СН'!$I$24</f>
        <v>3476.1388191700003</v>
      </c>
      <c r="H126" s="36">
        <f>SUMIFS(СВЦЭМ!$D$39:$D$782,СВЦЭМ!$A$39:$A$782,$A126,СВЦЭМ!$B$39:$B$782,H$119)+'СЕТ СН'!$I$14+СВЦЭМ!$D$10+'СЕТ СН'!$I$5-'СЕТ СН'!$I$24</f>
        <v>3444.7569858000006</v>
      </c>
      <c r="I126" s="36">
        <f>SUMIFS(СВЦЭМ!$D$39:$D$782,СВЦЭМ!$A$39:$A$782,$A126,СВЦЭМ!$B$39:$B$782,I$119)+'СЕТ СН'!$I$14+СВЦЭМ!$D$10+'СЕТ СН'!$I$5-'СЕТ СН'!$I$24</f>
        <v>3430.5915715300002</v>
      </c>
      <c r="J126" s="36">
        <f>SUMIFS(СВЦЭМ!$D$39:$D$782,СВЦЭМ!$A$39:$A$782,$A126,СВЦЭМ!$B$39:$B$782,J$119)+'СЕТ СН'!$I$14+СВЦЭМ!$D$10+'СЕТ СН'!$I$5-'СЕТ СН'!$I$24</f>
        <v>3432.1967766900002</v>
      </c>
      <c r="K126" s="36">
        <f>SUMIFS(СВЦЭМ!$D$39:$D$782,СВЦЭМ!$A$39:$A$782,$A126,СВЦЭМ!$B$39:$B$782,K$119)+'СЕТ СН'!$I$14+СВЦЭМ!$D$10+'СЕТ СН'!$I$5-'СЕТ СН'!$I$24</f>
        <v>3445.6972308700006</v>
      </c>
      <c r="L126" s="36">
        <f>SUMIFS(СВЦЭМ!$D$39:$D$782,СВЦЭМ!$A$39:$A$782,$A126,СВЦЭМ!$B$39:$B$782,L$119)+'СЕТ СН'!$I$14+СВЦЭМ!$D$10+'СЕТ СН'!$I$5-'СЕТ СН'!$I$24</f>
        <v>3461.80438443</v>
      </c>
      <c r="M126" s="36">
        <f>SUMIFS(СВЦЭМ!$D$39:$D$782,СВЦЭМ!$A$39:$A$782,$A126,СВЦЭМ!$B$39:$B$782,M$119)+'СЕТ СН'!$I$14+СВЦЭМ!$D$10+'СЕТ СН'!$I$5-'СЕТ СН'!$I$24</f>
        <v>3467.1369221000004</v>
      </c>
      <c r="N126" s="36">
        <f>SUMIFS(СВЦЭМ!$D$39:$D$782,СВЦЭМ!$A$39:$A$782,$A126,СВЦЭМ!$B$39:$B$782,N$119)+'СЕТ СН'!$I$14+СВЦЭМ!$D$10+'СЕТ СН'!$I$5-'СЕТ СН'!$I$24</f>
        <v>3461.7444404900002</v>
      </c>
      <c r="O126" s="36">
        <f>SUMIFS(СВЦЭМ!$D$39:$D$782,СВЦЭМ!$A$39:$A$782,$A126,СВЦЭМ!$B$39:$B$782,O$119)+'СЕТ СН'!$I$14+СВЦЭМ!$D$10+'СЕТ СН'!$I$5-'СЕТ СН'!$I$24</f>
        <v>3531.49646828</v>
      </c>
      <c r="P126" s="36">
        <f>SUMIFS(СВЦЭМ!$D$39:$D$782,СВЦЭМ!$A$39:$A$782,$A126,СВЦЭМ!$B$39:$B$782,P$119)+'СЕТ СН'!$I$14+СВЦЭМ!$D$10+'СЕТ СН'!$I$5-'СЕТ СН'!$I$24</f>
        <v>3550.6760799200001</v>
      </c>
      <c r="Q126" s="36">
        <f>SUMIFS(СВЦЭМ!$D$39:$D$782,СВЦЭМ!$A$39:$A$782,$A126,СВЦЭМ!$B$39:$B$782,Q$119)+'СЕТ СН'!$I$14+СВЦЭМ!$D$10+'СЕТ СН'!$I$5-'СЕТ СН'!$I$24</f>
        <v>3547.0329515500002</v>
      </c>
      <c r="R126" s="36">
        <f>SUMIFS(СВЦЭМ!$D$39:$D$782,СВЦЭМ!$A$39:$A$782,$A126,СВЦЭМ!$B$39:$B$782,R$119)+'СЕТ СН'!$I$14+СВЦЭМ!$D$10+'СЕТ СН'!$I$5-'СЕТ СН'!$I$24</f>
        <v>3481.7761324200001</v>
      </c>
      <c r="S126" s="36">
        <f>SUMIFS(СВЦЭМ!$D$39:$D$782,СВЦЭМ!$A$39:$A$782,$A126,СВЦЭМ!$B$39:$B$782,S$119)+'СЕТ СН'!$I$14+СВЦЭМ!$D$10+'СЕТ СН'!$I$5-'СЕТ СН'!$I$24</f>
        <v>3469.5602845500002</v>
      </c>
      <c r="T126" s="36">
        <f>SUMIFS(СВЦЭМ!$D$39:$D$782,СВЦЭМ!$A$39:$A$782,$A126,СВЦЭМ!$B$39:$B$782,T$119)+'СЕТ СН'!$I$14+СВЦЭМ!$D$10+'СЕТ СН'!$I$5-'СЕТ СН'!$I$24</f>
        <v>3463.8662371500004</v>
      </c>
      <c r="U126" s="36">
        <f>SUMIFS(СВЦЭМ!$D$39:$D$782,СВЦЭМ!$A$39:$A$782,$A126,СВЦЭМ!$B$39:$B$782,U$119)+'СЕТ СН'!$I$14+СВЦЭМ!$D$10+'СЕТ СН'!$I$5-'СЕТ СН'!$I$24</f>
        <v>3458.8888153600001</v>
      </c>
      <c r="V126" s="36">
        <f>SUMIFS(СВЦЭМ!$D$39:$D$782,СВЦЭМ!$A$39:$A$782,$A126,СВЦЭМ!$B$39:$B$782,V$119)+'СЕТ СН'!$I$14+СВЦЭМ!$D$10+'СЕТ СН'!$I$5-'СЕТ СН'!$I$24</f>
        <v>3443.7162183400005</v>
      </c>
      <c r="W126" s="36">
        <f>SUMIFS(СВЦЭМ!$D$39:$D$782,СВЦЭМ!$A$39:$A$782,$A126,СВЦЭМ!$B$39:$B$782,W$119)+'СЕТ СН'!$I$14+СВЦЭМ!$D$10+'СЕТ СН'!$I$5-'СЕТ СН'!$I$24</f>
        <v>3454.8620487300004</v>
      </c>
      <c r="X126" s="36">
        <f>SUMIFS(СВЦЭМ!$D$39:$D$782,СВЦЭМ!$A$39:$A$782,$A126,СВЦЭМ!$B$39:$B$782,X$119)+'СЕТ СН'!$I$14+СВЦЭМ!$D$10+'СЕТ СН'!$I$5-'СЕТ СН'!$I$24</f>
        <v>3462.6527011800003</v>
      </c>
      <c r="Y126" s="36">
        <f>SUMIFS(СВЦЭМ!$D$39:$D$782,СВЦЭМ!$A$39:$A$782,$A126,СВЦЭМ!$B$39:$B$782,Y$119)+'СЕТ СН'!$I$14+СВЦЭМ!$D$10+'СЕТ СН'!$I$5-'СЕТ СН'!$I$24</f>
        <v>3508.4077388600003</v>
      </c>
    </row>
    <row r="127" spans="1:27" ht="15.75" x14ac:dyDescent="0.2">
      <c r="A127" s="35">
        <f t="shared" si="3"/>
        <v>44538</v>
      </c>
      <c r="B127" s="36">
        <f>SUMIFS(СВЦЭМ!$D$39:$D$782,СВЦЭМ!$A$39:$A$782,$A127,СВЦЭМ!$B$39:$B$782,B$119)+'СЕТ СН'!$I$14+СВЦЭМ!$D$10+'СЕТ СН'!$I$5-'СЕТ СН'!$I$24</f>
        <v>3488.2097545800002</v>
      </c>
      <c r="C127" s="36">
        <f>SUMIFS(СВЦЭМ!$D$39:$D$782,СВЦЭМ!$A$39:$A$782,$A127,СВЦЭМ!$B$39:$B$782,C$119)+'СЕТ СН'!$I$14+СВЦЭМ!$D$10+'СЕТ СН'!$I$5-'СЕТ СН'!$I$24</f>
        <v>3480.2993395900003</v>
      </c>
      <c r="D127" s="36">
        <f>SUMIFS(СВЦЭМ!$D$39:$D$782,СВЦЭМ!$A$39:$A$782,$A127,СВЦЭМ!$B$39:$B$782,D$119)+'СЕТ СН'!$I$14+СВЦЭМ!$D$10+'СЕТ СН'!$I$5-'СЕТ СН'!$I$24</f>
        <v>3488.9147567700002</v>
      </c>
      <c r="E127" s="36">
        <f>SUMIFS(СВЦЭМ!$D$39:$D$782,СВЦЭМ!$A$39:$A$782,$A127,СВЦЭМ!$B$39:$B$782,E$119)+'СЕТ СН'!$I$14+СВЦЭМ!$D$10+'СЕТ СН'!$I$5-'СЕТ СН'!$I$24</f>
        <v>3500.6294600900001</v>
      </c>
      <c r="F127" s="36">
        <f>SUMIFS(СВЦЭМ!$D$39:$D$782,СВЦЭМ!$A$39:$A$782,$A127,СВЦЭМ!$B$39:$B$782,F$119)+'СЕТ СН'!$I$14+СВЦЭМ!$D$10+'СЕТ СН'!$I$5-'СЕТ СН'!$I$24</f>
        <v>3496.5307720700002</v>
      </c>
      <c r="G127" s="36">
        <f>SUMIFS(СВЦЭМ!$D$39:$D$782,СВЦЭМ!$A$39:$A$782,$A127,СВЦЭМ!$B$39:$B$782,G$119)+'СЕТ СН'!$I$14+СВЦЭМ!$D$10+'СЕТ СН'!$I$5-'СЕТ СН'!$I$24</f>
        <v>3467.19317417</v>
      </c>
      <c r="H127" s="36">
        <f>SUMIFS(СВЦЭМ!$D$39:$D$782,СВЦЭМ!$A$39:$A$782,$A127,СВЦЭМ!$B$39:$B$782,H$119)+'СЕТ СН'!$I$14+СВЦЭМ!$D$10+'СЕТ СН'!$I$5-'СЕТ СН'!$I$24</f>
        <v>3452.35218635</v>
      </c>
      <c r="I127" s="36">
        <f>SUMIFS(СВЦЭМ!$D$39:$D$782,СВЦЭМ!$A$39:$A$782,$A127,СВЦЭМ!$B$39:$B$782,I$119)+'СЕТ СН'!$I$14+СВЦЭМ!$D$10+'СЕТ СН'!$I$5-'СЕТ СН'!$I$24</f>
        <v>3432.4084156000004</v>
      </c>
      <c r="J127" s="36">
        <f>SUMIFS(СВЦЭМ!$D$39:$D$782,СВЦЭМ!$A$39:$A$782,$A127,СВЦЭМ!$B$39:$B$782,J$119)+'СЕТ СН'!$I$14+СВЦЭМ!$D$10+'СЕТ СН'!$I$5-'СЕТ СН'!$I$24</f>
        <v>3479.0483085900005</v>
      </c>
      <c r="K127" s="36">
        <f>SUMIFS(СВЦЭМ!$D$39:$D$782,СВЦЭМ!$A$39:$A$782,$A127,СВЦЭМ!$B$39:$B$782,K$119)+'СЕТ СН'!$I$14+СВЦЭМ!$D$10+'СЕТ СН'!$I$5-'СЕТ СН'!$I$24</f>
        <v>3473.99871093</v>
      </c>
      <c r="L127" s="36">
        <f>SUMIFS(СВЦЭМ!$D$39:$D$782,СВЦЭМ!$A$39:$A$782,$A127,СВЦЭМ!$B$39:$B$782,L$119)+'СЕТ СН'!$I$14+СВЦЭМ!$D$10+'СЕТ СН'!$I$5-'СЕТ СН'!$I$24</f>
        <v>3478.4135447100002</v>
      </c>
      <c r="M127" s="36">
        <f>SUMIFS(СВЦЭМ!$D$39:$D$782,СВЦЭМ!$A$39:$A$782,$A127,СВЦЭМ!$B$39:$B$782,M$119)+'СЕТ СН'!$I$14+СВЦЭМ!$D$10+'СЕТ СН'!$I$5-'СЕТ СН'!$I$24</f>
        <v>3473.4876134900005</v>
      </c>
      <c r="N127" s="36">
        <f>SUMIFS(СВЦЭМ!$D$39:$D$782,СВЦЭМ!$A$39:$A$782,$A127,СВЦЭМ!$B$39:$B$782,N$119)+'СЕТ СН'!$I$14+СВЦЭМ!$D$10+'СЕТ СН'!$I$5-'СЕТ СН'!$I$24</f>
        <v>3466.0867867000002</v>
      </c>
      <c r="O127" s="36">
        <f>SUMIFS(СВЦЭМ!$D$39:$D$782,СВЦЭМ!$A$39:$A$782,$A127,СВЦЭМ!$B$39:$B$782,O$119)+'СЕТ СН'!$I$14+СВЦЭМ!$D$10+'СЕТ СН'!$I$5-'СЕТ СН'!$I$24</f>
        <v>3466.6574503900001</v>
      </c>
      <c r="P127" s="36">
        <f>SUMIFS(СВЦЭМ!$D$39:$D$782,СВЦЭМ!$A$39:$A$782,$A127,СВЦЭМ!$B$39:$B$782,P$119)+'СЕТ СН'!$I$14+СВЦЭМ!$D$10+'СЕТ СН'!$I$5-'СЕТ СН'!$I$24</f>
        <v>3469.9254013700001</v>
      </c>
      <c r="Q127" s="36">
        <f>SUMIFS(СВЦЭМ!$D$39:$D$782,СВЦЭМ!$A$39:$A$782,$A127,СВЦЭМ!$B$39:$B$782,Q$119)+'СЕТ СН'!$I$14+СВЦЭМ!$D$10+'СЕТ СН'!$I$5-'СЕТ СН'!$I$24</f>
        <v>3454.59450457</v>
      </c>
      <c r="R127" s="36">
        <f>SUMIFS(СВЦЭМ!$D$39:$D$782,СВЦЭМ!$A$39:$A$782,$A127,СВЦЭМ!$B$39:$B$782,R$119)+'СЕТ СН'!$I$14+СВЦЭМ!$D$10+'СЕТ СН'!$I$5-'СЕТ СН'!$I$24</f>
        <v>3463.9606343200003</v>
      </c>
      <c r="S127" s="36">
        <f>SUMIFS(СВЦЭМ!$D$39:$D$782,СВЦЭМ!$A$39:$A$782,$A127,СВЦЭМ!$B$39:$B$782,S$119)+'СЕТ СН'!$I$14+СВЦЭМ!$D$10+'СЕТ СН'!$I$5-'СЕТ СН'!$I$24</f>
        <v>3456.1595033800004</v>
      </c>
      <c r="T127" s="36">
        <f>SUMIFS(СВЦЭМ!$D$39:$D$782,СВЦЭМ!$A$39:$A$782,$A127,СВЦЭМ!$B$39:$B$782,T$119)+'СЕТ СН'!$I$14+СВЦЭМ!$D$10+'СЕТ СН'!$I$5-'СЕТ СН'!$I$24</f>
        <v>3449.7589772700003</v>
      </c>
      <c r="U127" s="36">
        <f>SUMIFS(СВЦЭМ!$D$39:$D$782,СВЦЭМ!$A$39:$A$782,$A127,СВЦЭМ!$B$39:$B$782,U$119)+'СЕТ СН'!$I$14+СВЦЭМ!$D$10+'СЕТ СН'!$I$5-'СЕТ СН'!$I$24</f>
        <v>3493.5824261600001</v>
      </c>
      <c r="V127" s="36">
        <f>SUMIFS(СВЦЭМ!$D$39:$D$782,СВЦЭМ!$A$39:$A$782,$A127,СВЦЭМ!$B$39:$B$782,V$119)+'СЕТ СН'!$I$14+СВЦЭМ!$D$10+'СЕТ СН'!$I$5-'СЕТ СН'!$I$24</f>
        <v>3461.5076352300002</v>
      </c>
      <c r="W127" s="36">
        <f>SUMIFS(СВЦЭМ!$D$39:$D$782,СВЦЭМ!$A$39:$A$782,$A127,СВЦЭМ!$B$39:$B$782,W$119)+'СЕТ СН'!$I$14+СВЦЭМ!$D$10+'СЕТ СН'!$I$5-'СЕТ СН'!$I$24</f>
        <v>3522.7372868600005</v>
      </c>
      <c r="X127" s="36">
        <f>SUMIFS(СВЦЭМ!$D$39:$D$782,СВЦЭМ!$A$39:$A$782,$A127,СВЦЭМ!$B$39:$B$782,X$119)+'СЕТ СН'!$I$14+СВЦЭМ!$D$10+'СЕТ СН'!$I$5-'СЕТ СН'!$I$24</f>
        <v>3530.1414660300002</v>
      </c>
      <c r="Y127" s="36">
        <f>SUMIFS(СВЦЭМ!$D$39:$D$782,СВЦЭМ!$A$39:$A$782,$A127,СВЦЭМ!$B$39:$B$782,Y$119)+'СЕТ СН'!$I$14+СВЦЭМ!$D$10+'СЕТ СН'!$I$5-'СЕТ СН'!$I$24</f>
        <v>3538.1768037100001</v>
      </c>
    </row>
    <row r="128" spans="1:27" ht="15.75" x14ac:dyDescent="0.2">
      <c r="A128" s="35">
        <f t="shared" si="3"/>
        <v>44539</v>
      </c>
      <c r="B128" s="36">
        <f>SUMIFS(СВЦЭМ!$D$39:$D$782,СВЦЭМ!$A$39:$A$782,$A128,СВЦЭМ!$B$39:$B$782,B$119)+'СЕТ СН'!$I$14+СВЦЭМ!$D$10+'СЕТ СН'!$I$5-'СЕТ СН'!$I$24</f>
        <v>3501.6150435400004</v>
      </c>
      <c r="C128" s="36">
        <f>SUMIFS(СВЦЭМ!$D$39:$D$782,СВЦЭМ!$A$39:$A$782,$A128,СВЦЭМ!$B$39:$B$782,C$119)+'СЕТ СН'!$I$14+СВЦЭМ!$D$10+'СЕТ СН'!$I$5-'СЕТ СН'!$I$24</f>
        <v>3455.7016246500002</v>
      </c>
      <c r="D128" s="36">
        <f>SUMIFS(СВЦЭМ!$D$39:$D$782,СВЦЭМ!$A$39:$A$782,$A128,СВЦЭМ!$B$39:$B$782,D$119)+'СЕТ СН'!$I$14+СВЦЭМ!$D$10+'СЕТ СН'!$I$5-'СЕТ СН'!$I$24</f>
        <v>3466.1671292000001</v>
      </c>
      <c r="E128" s="36">
        <f>SUMIFS(СВЦЭМ!$D$39:$D$782,СВЦЭМ!$A$39:$A$782,$A128,СВЦЭМ!$B$39:$B$782,E$119)+'СЕТ СН'!$I$14+СВЦЭМ!$D$10+'СЕТ СН'!$I$5-'СЕТ СН'!$I$24</f>
        <v>3480.8991172700003</v>
      </c>
      <c r="F128" s="36">
        <f>SUMIFS(СВЦЭМ!$D$39:$D$782,СВЦЭМ!$A$39:$A$782,$A128,СВЦЭМ!$B$39:$B$782,F$119)+'СЕТ СН'!$I$14+СВЦЭМ!$D$10+'СЕТ СН'!$I$5-'СЕТ СН'!$I$24</f>
        <v>3482.2269136200002</v>
      </c>
      <c r="G128" s="36">
        <f>SUMIFS(СВЦЭМ!$D$39:$D$782,СВЦЭМ!$A$39:$A$782,$A128,СВЦЭМ!$B$39:$B$782,G$119)+'СЕТ СН'!$I$14+СВЦЭМ!$D$10+'СЕТ СН'!$I$5-'СЕТ СН'!$I$24</f>
        <v>3448.5966445800004</v>
      </c>
      <c r="H128" s="36">
        <f>SUMIFS(СВЦЭМ!$D$39:$D$782,СВЦЭМ!$A$39:$A$782,$A128,СВЦЭМ!$B$39:$B$782,H$119)+'СЕТ СН'!$I$14+СВЦЭМ!$D$10+'СЕТ СН'!$I$5-'СЕТ СН'!$I$24</f>
        <v>3429.8526473400002</v>
      </c>
      <c r="I128" s="36">
        <f>SUMIFS(СВЦЭМ!$D$39:$D$782,СВЦЭМ!$A$39:$A$782,$A128,СВЦЭМ!$B$39:$B$782,I$119)+'СЕТ СН'!$I$14+СВЦЭМ!$D$10+'СЕТ СН'!$I$5-'СЕТ СН'!$I$24</f>
        <v>3422.5234089100004</v>
      </c>
      <c r="J128" s="36">
        <f>SUMIFS(СВЦЭМ!$D$39:$D$782,СВЦЭМ!$A$39:$A$782,$A128,СВЦЭМ!$B$39:$B$782,J$119)+'СЕТ СН'!$I$14+СВЦЭМ!$D$10+'СЕТ СН'!$I$5-'СЕТ СН'!$I$24</f>
        <v>3450.0461101300002</v>
      </c>
      <c r="K128" s="36">
        <f>SUMIFS(СВЦЭМ!$D$39:$D$782,СВЦЭМ!$A$39:$A$782,$A128,СВЦЭМ!$B$39:$B$782,K$119)+'СЕТ СН'!$I$14+СВЦЭМ!$D$10+'СЕТ СН'!$I$5-'СЕТ СН'!$I$24</f>
        <v>3471.0638521300002</v>
      </c>
      <c r="L128" s="36">
        <f>SUMIFS(СВЦЭМ!$D$39:$D$782,СВЦЭМ!$A$39:$A$782,$A128,СВЦЭМ!$B$39:$B$782,L$119)+'СЕТ СН'!$I$14+СВЦЭМ!$D$10+'СЕТ СН'!$I$5-'СЕТ СН'!$I$24</f>
        <v>3466.1046709900002</v>
      </c>
      <c r="M128" s="36">
        <f>SUMIFS(СВЦЭМ!$D$39:$D$782,СВЦЭМ!$A$39:$A$782,$A128,СВЦЭМ!$B$39:$B$782,M$119)+'СЕТ СН'!$I$14+СВЦЭМ!$D$10+'СЕТ СН'!$I$5-'СЕТ СН'!$I$24</f>
        <v>3450.8886557700002</v>
      </c>
      <c r="N128" s="36">
        <f>SUMIFS(СВЦЭМ!$D$39:$D$782,СВЦЭМ!$A$39:$A$782,$A128,СВЦЭМ!$B$39:$B$782,N$119)+'СЕТ СН'!$I$14+СВЦЭМ!$D$10+'СЕТ СН'!$I$5-'СЕТ СН'!$I$24</f>
        <v>3490.0420588400002</v>
      </c>
      <c r="O128" s="36">
        <f>SUMIFS(СВЦЭМ!$D$39:$D$782,СВЦЭМ!$A$39:$A$782,$A128,СВЦЭМ!$B$39:$B$782,O$119)+'СЕТ СН'!$I$14+СВЦЭМ!$D$10+'СЕТ СН'!$I$5-'СЕТ СН'!$I$24</f>
        <v>3478.1057567900002</v>
      </c>
      <c r="P128" s="36">
        <f>SUMIFS(СВЦЭМ!$D$39:$D$782,СВЦЭМ!$A$39:$A$782,$A128,СВЦЭМ!$B$39:$B$782,P$119)+'СЕТ СН'!$I$14+СВЦЭМ!$D$10+'СЕТ СН'!$I$5-'СЕТ СН'!$I$24</f>
        <v>3478.0742226300003</v>
      </c>
      <c r="Q128" s="36">
        <f>SUMIFS(СВЦЭМ!$D$39:$D$782,СВЦЭМ!$A$39:$A$782,$A128,СВЦЭМ!$B$39:$B$782,Q$119)+'СЕТ СН'!$I$14+СВЦЭМ!$D$10+'СЕТ СН'!$I$5-'СЕТ СН'!$I$24</f>
        <v>3476.4747158300006</v>
      </c>
      <c r="R128" s="36">
        <f>SUMIFS(СВЦЭМ!$D$39:$D$782,СВЦЭМ!$A$39:$A$782,$A128,СВЦЭМ!$B$39:$B$782,R$119)+'СЕТ СН'!$I$14+СВЦЭМ!$D$10+'СЕТ СН'!$I$5-'СЕТ СН'!$I$24</f>
        <v>3467.3922154400002</v>
      </c>
      <c r="S128" s="36">
        <f>SUMIFS(СВЦЭМ!$D$39:$D$782,СВЦЭМ!$A$39:$A$782,$A128,СВЦЭМ!$B$39:$B$782,S$119)+'СЕТ СН'!$I$14+СВЦЭМ!$D$10+'СЕТ СН'!$I$5-'СЕТ СН'!$I$24</f>
        <v>3469.9586697100003</v>
      </c>
      <c r="T128" s="36">
        <f>SUMIFS(СВЦЭМ!$D$39:$D$782,СВЦЭМ!$A$39:$A$782,$A128,СВЦЭМ!$B$39:$B$782,T$119)+'СЕТ СН'!$I$14+СВЦЭМ!$D$10+'СЕТ СН'!$I$5-'СЕТ СН'!$I$24</f>
        <v>3468.2136183000002</v>
      </c>
      <c r="U128" s="36">
        <f>SUMIFS(СВЦЭМ!$D$39:$D$782,СВЦЭМ!$A$39:$A$782,$A128,СВЦЭМ!$B$39:$B$782,U$119)+'СЕТ СН'!$I$14+СВЦЭМ!$D$10+'СЕТ СН'!$I$5-'СЕТ СН'!$I$24</f>
        <v>3479.8716919900003</v>
      </c>
      <c r="V128" s="36">
        <f>SUMIFS(СВЦЭМ!$D$39:$D$782,СВЦЭМ!$A$39:$A$782,$A128,СВЦЭМ!$B$39:$B$782,V$119)+'СЕТ СН'!$I$14+СВЦЭМ!$D$10+'СЕТ СН'!$I$5-'СЕТ СН'!$I$24</f>
        <v>3484.0681829300001</v>
      </c>
      <c r="W128" s="36">
        <f>SUMIFS(СВЦЭМ!$D$39:$D$782,СВЦЭМ!$A$39:$A$782,$A128,СВЦЭМ!$B$39:$B$782,W$119)+'СЕТ СН'!$I$14+СВЦЭМ!$D$10+'СЕТ СН'!$I$5-'СЕТ СН'!$I$24</f>
        <v>3478.1312090300003</v>
      </c>
      <c r="X128" s="36">
        <f>SUMIFS(СВЦЭМ!$D$39:$D$782,СВЦЭМ!$A$39:$A$782,$A128,СВЦЭМ!$B$39:$B$782,X$119)+'СЕТ СН'!$I$14+СВЦЭМ!$D$10+'СЕТ СН'!$I$5-'СЕТ СН'!$I$24</f>
        <v>3474.9405195600002</v>
      </c>
      <c r="Y128" s="36">
        <f>SUMIFS(СВЦЭМ!$D$39:$D$782,СВЦЭМ!$A$39:$A$782,$A128,СВЦЭМ!$B$39:$B$782,Y$119)+'СЕТ СН'!$I$14+СВЦЭМ!$D$10+'СЕТ СН'!$I$5-'СЕТ СН'!$I$24</f>
        <v>3490.3933961600005</v>
      </c>
    </row>
    <row r="129" spans="1:25" ht="15.75" x14ac:dyDescent="0.2">
      <c r="A129" s="35">
        <f t="shared" si="3"/>
        <v>44540</v>
      </c>
      <c r="B129" s="36">
        <f>SUMIFS(СВЦЭМ!$D$39:$D$782,СВЦЭМ!$A$39:$A$782,$A129,СВЦЭМ!$B$39:$B$782,B$119)+'СЕТ СН'!$I$14+СВЦЭМ!$D$10+'СЕТ СН'!$I$5-'СЕТ СН'!$I$24</f>
        <v>3524.7737216100004</v>
      </c>
      <c r="C129" s="36">
        <f>SUMIFS(СВЦЭМ!$D$39:$D$782,СВЦЭМ!$A$39:$A$782,$A129,СВЦЭМ!$B$39:$B$782,C$119)+'СЕТ СН'!$I$14+СВЦЭМ!$D$10+'СЕТ СН'!$I$5-'СЕТ СН'!$I$24</f>
        <v>3512.3366377300003</v>
      </c>
      <c r="D129" s="36">
        <f>SUMIFS(СВЦЭМ!$D$39:$D$782,СВЦЭМ!$A$39:$A$782,$A129,СВЦЭМ!$B$39:$B$782,D$119)+'СЕТ СН'!$I$14+СВЦЭМ!$D$10+'СЕТ СН'!$I$5-'СЕТ СН'!$I$24</f>
        <v>3519.6678691100005</v>
      </c>
      <c r="E129" s="36">
        <f>SUMIFS(СВЦЭМ!$D$39:$D$782,СВЦЭМ!$A$39:$A$782,$A129,СВЦЭМ!$B$39:$B$782,E$119)+'СЕТ СН'!$I$14+СВЦЭМ!$D$10+'СЕТ СН'!$I$5-'СЕТ СН'!$I$24</f>
        <v>3518.5715886300004</v>
      </c>
      <c r="F129" s="36">
        <f>SUMIFS(СВЦЭМ!$D$39:$D$782,СВЦЭМ!$A$39:$A$782,$A129,СВЦЭМ!$B$39:$B$782,F$119)+'СЕТ СН'!$I$14+СВЦЭМ!$D$10+'СЕТ СН'!$I$5-'СЕТ СН'!$I$24</f>
        <v>3508.7280704900004</v>
      </c>
      <c r="G129" s="36">
        <f>SUMIFS(СВЦЭМ!$D$39:$D$782,СВЦЭМ!$A$39:$A$782,$A129,СВЦЭМ!$B$39:$B$782,G$119)+'СЕТ СН'!$I$14+СВЦЭМ!$D$10+'СЕТ СН'!$I$5-'СЕТ СН'!$I$24</f>
        <v>3480.4631418300005</v>
      </c>
      <c r="H129" s="36">
        <f>SUMIFS(СВЦЭМ!$D$39:$D$782,СВЦЭМ!$A$39:$A$782,$A129,СВЦЭМ!$B$39:$B$782,H$119)+'СЕТ СН'!$I$14+СВЦЭМ!$D$10+'СЕТ СН'!$I$5-'СЕТ СН'!$I$24</f>
        <v>3443.6994170000003</v>
      </c>
      <c r="I129" s="36">
        <f>SUMIFS(СВЦЭМ!$D$39:$D$782,СВЦЭМ!$A$39:$A$782,$A129,СВЦЭМ!$B$39:$B$782,I$119)+'СЕТ СН'!$I$14+СВЦЭМ!$D$10+'СЕТ СН'!$I$5-'СЕТ СН'!$I$24</f>
        <v>3448.9833430800004</v>
      </c>
      <c r="J129" s="36">
        <f>SUMIFS(СВЦЭМ!$D$39:$D$782,СВЦЭМ!$A$39:$A$782,$A129,СВЦЭМ!$B$39:$B$782,J$119)+'СЕТ СН'!$I$14+СВЦЭМ!$D$10+'СЕТ СН'!$I$5-'СЕТ СН'!$I$24</f>
        <v>3425.7433781600002</v>
      </c>
      <c r="K129" s="36">
        <f>SUMIFS(СВЦЭМ!$D$39:$D$782,СВЦЭМ!$A$39:$A$782,$A129,СВЦЭМ!$B$39:$B$782,K$119)+'СЕТ СН'!$I$14+СВЦЭМ!$D$10+'СЕТ СН'!$I$5-'СЕТ СН'!$I$24</f>
        <v>3445.1681827800003</v>
      </c>
      <c r="L129" s="36">
        <f>SUMIFS(СВЦЭМ!$D$39:$D$782,СВЦЭМ!$A$39:$A$782,$A129,СВЦЭМ!$B$39:$B$782,L$119)+'СЕТ СН'!$I$14+СВЦЭМ!$D$10+'СЕТ СН'!$I$5-'СЕТ СН'!$I$24</f>
        <v>3465.7734152800003</v>
      </c>
      <c r="M129" s="36">
        <f>SUMIFS(СВЦЭМ!$D$39:$D$782,СВЦЭМ!$A$39:$A$782,$A129,СВЦЭМ!$B$39:$B$782,M$119)+'СЕТ СН'!$I$14+СВЦЭМ!$D$10+'СЕТ СН'!$I$5-'СЕТ СН'!$I$24</f>
        <v>3477.4045488199999</v>
      </c>
      <c r="N129" s="36">
        <f>SUMIFS(СВЦЭМ!$D$39:$D$782,СВЦЭМ!$A$39:$A$782,$A129,СВЦЭМ!$B$39:$B$782,N$119)+'СЕТ СН'!$I$14+СВЦЭМ!$D$10+'СЕТ СН'!$I$5-'СЕТ СН'!$I$24</f>
        <v>3514.9016837300005</v>
      </c>
      <c r="O129" s="36">
        <f>SUMIFS(СВЦЭМ!$D$39:$D$782,СВЦЭМ!$A$39:$A$782,$A129,СВЦЭМ!$B$39:$B$782,O$119)+'СЕТ СН'!$I$14+СВЦЭМ!$D$10+'СЕТ СН'!$I$5-'СЕТ СН'!$I$24</f>
        <v>3504.1016469700003</v>
      </c>
      <c r="P129" s="36">
        <f>SUMIFS(СВЦЭМ!$D$39:$D$782,СВЦЭМ!$A$39:$A$782,$A129,СВЦЭМ!$B$39:$B$782,P$119)+'СЕТ СН'!$I$14+СВЦЭМ!$D$10+'СЕТ СН'!$I$5-'СЕТ СН'!$I$24</f>
        <v>3490.3947167600004</v>
      </c>
      <c r="Q129" s="36">
        <f>SUMIFS(СВЦЭМ!$D$39:$D$782,СВЦЭМ!$A$39:$A$782,$A129,СВЦЭМ!$B$39:$B$782,Q$119)+'СЕТ СН'!$I$14+СВЦЭМ!$D$10+'СЕТ СН'!$I$5-'СЕТ СН'!$I$24</f>
        <v>3485.4133194800006</v>
      </c>
      <c r="R129" s="36">
        <f>SUMIFS(СВЦЭМ!$D$39:$D$782,СВЦЭМ!$A$39:$A$782,$A129,СВЦЭМ!$B$39:$B$782,R$119)+'СЕТ СН'!$I$14+СВЦЭМ!$D$10+'СЕТ СН'!$I$5-'СЕТ СН'!$I$24</f>
        <v>3474.2578291900004</v>
      </c>
      <c r="S129" s="36">
        <f>SUMIFS(СВЦЭМ!$D$39:$D$782,СВЦЭМ!$A$39:$A$782,$A129,СВЦЭМ!$B$39:$B$782,S$119)+'СЕТ СН'!$I$14+СВЦЭМ!$D$10+'СЕТ СН'!$I$5-'СЕТ СН'!$I$24</f>
        <v>3446.4526225</v>
      </c>
      <c r="T129" s="36">
        <f>SUMIFS(СВЦЭМ!$D$39:$D$782,СВЦЭМ!$A$39:$A$782,$A129,СВЦЭМ!$B$39:$B$782,T$119)+'СЕТ СН'!$I$14+СВЦЭМ!$D$10+'СЕТ СН'!$I$5-'СЕТ СН'!$I$24</f>
        <v>3443.0369353800006</v>
      </c>
      <c r="U129" s="36">
        <f>SUMIFS(СВЦЭМ!$D$39:$D$782,СВЦЭМ!$A$39:$A$782,$A129,СВЦЭМ!$B$39:$B$782,U$119)+'СЕТ СН'!$I$14+СВЦЭМ!$D$10+'СЕТ СН'!$I$5-'СЕТ СН'!$I$24</f>
        <v>3448.45005786</v>
      </c>
      <c r="V129" s="36">
        <f>SUMIFS(СВЦЭМ!$D$39:$D$782,СВЦЭМ!$A$39:$A$782,$A129,СВЦЭМ!$B$39:$B$782,V$119)+'СЕТ СН'!$I$14+СВЦЭМ!$D$10+'СЕТ СН'!$I$5-'СЕТ СН'!$I$24</f>
        <v>3453.6512326000002</v>
      </c>
      <c r="W129" s="36">
        <f>SUMIFS(СВЦЭМ!$D$39:$D$782,СВЦЭМ!$A$39:$A$782,$A129,СВЦЭМ!$B$39:$B$782,W$119)+'СЕТ СН'!$I$14+СВЦЭМ!$D$10+'СЕТ СН'!$I$5-'СЕТ СН'!$I$24</f>
        <v>3470.3823533800005</v>
      </c>
      <c r="X129" s="36">
        <f>SUMIFS(СВЦЭМ!$D$39:$D$782,СВЦЭМ!$A$39:$A$782,$A129,СВЦЭМ!$B$39:$B$782,X$119)+'СЕТ СН'!$I$14+СВЦЭМ!$D$10+'СЕТ СН'!$I$5-'СЕТ СН'!$I$24</f>
        <v>3459.2131444000006</v>
      </c>
      <c r="Y129" s="36">
        <f>SUMIFS(СВЦЭМ!$D$39:$D$782,СВЦЭМ!$A$39:$A$782,$A129,СВЦЭМ!$B$39:$B$782,Y$119)+'СЕТ СН'!$I$14+СВЦЭМ!$D$10+'СЕТ СН'!$I$5-'СЕТ СН'!$I$24</f>
        <v>3503.8121581100004</v>
      </c>
    </row>
    <row r="130" spans="1:25" ht="15.75" x14ac:dyDescent="0.2">
      <c r="A130" s="35">
        <f t="shared" si="3"/>
        <v>44541</v>
      </c>
      <c r="B130" s="36">
        <f>SUMIFS(СВЦЭМ!$D$39:$D$782,СВЦЭМ!$A$39:$A$782,$A130,СВЦЭМ!$B$39:$B$782,B$119)+'СЕТ СН'!$I$14+СВЦЭМ!$D$10+'СЕТ СН'!$I$5-'СЕТ СН'!$I$24</f>
        <v>3532.0249219000002</v>
      </c>
      <c r="C130" s="36">
        <f>SUMIFS(СВЦЭМ!$D$39:$D$782,СВЦЭМ!$A$39:$A$782,$A130,СВЦЭМ!$B$39:$B$782,C$119)+'СЕТ СН'!$I$14+СВЦЭМ!$D$10+'СЕТ СН'!$I$5-'СЕТ СН'!$I$24</f>
        <v>3518.02143265</v>
      </c>
      <c r="D130" s="36">
        <f>SUMIFS(СВЦЭМ!$D$39:$D$782,СВЦЭМ!$A$39:$A$782,$A130,СВЦЭМ!$B$39:$B$782,D$119)+'СЕТ СН'!$I$14+СВЦЭМ!$D$10+'СЕТ СН'!$I$5-'СЕТ СН'!$I$24</f>
        <v>3519.7374920800003</v>
      </c>
      <c r="E130" s="36">
        <f>SUMIFS(СВЦЭМ!$D$39:$D$782,СВЦЭМ!$A$39:$A$782,$A130,СВЦЭМ!$B$39:$B$782,E$119)+'СЕТ СН'!$I$14+СВЦЭМ!$D$10+'СЕТ СН'!$I$5-'СЕТ СН'!$I$24</f>
        <v>3523.2357457400003</v>
      </c>
      <c r="F130" s="36">
        <f>SUMIFS(СВЦЭМ!$D$39:$D$782,СВЦЭМ!$A$39:$A$782,$A130,СВЦЭМ!$B$39:$B$782,F$119)+'СЕТ СН'!$I$14+СВЦЭМ!$D$10+'СЕТ СН'!$I$5-'СЕТ СН'!$I$24</f>
        <v>3513.9485423800006</v>
      </c>
      <c r="G130" s="36">
        <f>SUMIFS(СВЦЭМ!$D$39:$D$782,СВЦЭМ!$A$39:$A$782,$A130,СВЦЭМ!$B$39:$B$782,G$119)+'СЕТ СН'!$I$14+СВЦЭМ!$D$10+'СЕТ СН'!$I$5-'СЕТ СН'!$I$24</f>
        <v>3496.5406989100002</v>
      </c>
      <c r="H130" s="36">
        <f>SUMIFS(СВЦЭМ!$D$39:$D$782,СВЦЭМ!$A$39:$A$782,$A130,СВЦЭМ!$B$39:$B$782,H$119)+'СЕТ СН'!$I$14+СВЦЭМ!$D$10+'СЕТ СН'!$I$5-'СЕТ СН'!$I$24</f>
        <v>3476.06290549</v>
      </c>
      <c r="I130" s="36">
        <f>SUMIFS(СВЦЭМ!$D$39:$D$782,СВЦЭМ!$A$39:$A$782,$A130,СВЦЭМ!$B$39:$B$782,I$119)+'СЕТ СН'!$I$14+СВЦЭМ!$D$10+'СЕТ СН'!$I$5-'СЕТ СН'!$I$24</f>
        <v>3455.0593206400004</v>
      </c>
      <c r="J130" s="36">
        <f>SUMIFS(СВЦЭМ!$D$39:$D$782,СВЦЭМ!$A$39:$A$782,$A130,СВЦЭМ!$B$39:$B$782,J$119)+'СЕТ СН'!$I$14+СВЦЭМ!$D$10+'СЕТ СН'!$I$5-'СЕТ СН'!$I$24</f>
        <v>3427.8200961900002</v>
      </c>
      <c r="K130" s="36">
        <f>SUMIFS(СВЦЭМ!$D$39:$D$782,СВЦЭМ!$A$39:$A$782,$A130,СВЦЭМ!$B$39:$B$782,K$119)+'СЕТ СН'!$I$14+СВЦЭМ!$D$10+'СЕТ СН'!$I$5-'СЕТ СН'!$I$24</f>
        <v>3413.6130758700001</v>
      </c>
      <c r="L130" s="36">
        <f>SUMIFS(СВЦЭМ!$D$39:$D$782,СВЦЭМ!$A$39:$A$782,$A130,СВЦЭМ!$B$39:$B$782,L$119)+'СЕТ СН'!$I$14+СВЦЭМ!$D$10+'СЕТ СН'!$I$5-'СЕТ СН'!$I$24</f>
        <v>3425.4568906100003</v>
      </c>
      <c r="M130" s="36">
        <f>SUMIFS(СВЦЭМ!$D$39:$D$782,СВЦЭМ!$A$39:$A$782,$A130,СВЦЭМ!$B$39:$B$782,M$119)+'СЕТ СН'!$I$14+СВЦЭМ!$D$10+'СЕТ СН'!$I$5-'СЕТ СН'!$I$24</f>
        <v>3430.9890067100005</v>
      </c>
      <c r="N130" s="36">
        <f>SUMIFS(СВЦЭМ!$D$39:$D$782,СВЦЭМ!$A$39:$A$782,$A130,СВЦЭМ!$B$39:$B$782,N$119)+'СЕТ СН'!$I$14+СВЦЭМ!$D$10+'СЕТ СН'!$I$5-'СЕТ СН'!$I$24</f>
        <v>3480.9568384800004</v>
      </c>
      <c r="O130" s="36">
        <f>SUMIFS(СВЦЭМ!$D$39:$D$782,СВЦЭМ!$A$39:$A$782,$A130,СВЦЭМ!$B$39:$B$782,O$119)+'СЕТ СН'!$I$14+СВЦЭМ!$D$10+'СЕТ СН'!$I$5-'СЕТ СН'!$I$24</f>
        <v>3503.3664311800003</v>
      </c>
      <c r="P130" s="36">
        <f>SUMIFS(СВЦЭМ!$D$39:$D$782,СВЦЭМ!$A$39:$A$782,$A130,СВЦЭМ!$B$39:$B$782,P$119)+'СЕТ СН'!$I$14+СВЦЭМ!$D$10+'СЕТ СН'!$I$5-'СЕТ СН'!$I$24</f>
        <v>3503.1445567700002</v>
      </c>
      <c r="Q130" s="36">
        <f>SUMIFS(СВЦЭМ!$D$39:$D$782,СВЦЭМ!$A$39:$A$782,$A130,СВЦЭМ!$B$39:$B$782,Q$119)+'СЕТ СН'!$I$14+СВЦЭМ!$D$10+'СЕТ СН'!$I$5-'СЕТ СН'!$I$24</f>
        <v>3494.6468824000003</v>
      </c>
      <c r="R130" s="36">
        <f>SUMIFS(СВЦЭМ!$D$39:$D$782,СВЦЭМ!$A$39:$A$782,$A130,СВЦЭМ!$B$39:$B$782,R$119)+'СЕТ СН'!$I$14+СВЦЭМ!$D$10+'СЕТ СН'!$I$5-'СЕТ СН'!$I$24</f>
        <v>3479.8301247400004</v>
      </c>
      <c r="S130" s="36">
        <f>SUMIFS(СВЦЭМ!$D$39:$D$782,СВЦЭМ!$A$39:$A$782,$A130,СВЦЭМ!$B$39:$B$782,S$119)+'СЕТ СН'!$I$14+СВЦЭМ!$D$10+'СЕТ СН'!$I$5-'СЕТ СН'!$I$24</f>
        <v>3412.2277916800003</v>
      </c>
      <c r="T130" s="36">
        <f>SUMIFS(СВЦЭМ!$D$39:$D$782,СВЦЭМ!$A$39:$A$782,$A130,СВЦЭМ!$B$39:$B$782,T$119)+'СЕТ СН'!$I$14+СВЦЭМ!$D$10+'СЕТ СН'!$I$5-'СЕТ СН'!$I$24</f>
        <v>3440.6308087000002</v>
      </c>
      <c r="U130" s="36">
        <f>SUMIFS(СВЦЭМ!$D$39:$D$782,СВЦЭМ!$A$39:$A$782,$A130,СВЦЭМ!$B$39:$B$782,U$119)+'СЕТ СН'!$I$14+СВЦЭМ!$D$10+'СЕТ СН'!$I$5-'СЕТ СН'!$I$24</f>
        <v>3430.3341037500004</v>
      </c>
      <c r="V130" s="36">
        <f>SUMIFS(СВЦЭМ!$D$39:$D$782,СВЦЭМ!$A$39:$A$782,$A130,СВЦЭМ!$B$39:$B$782,V$119)+'СЕТ СН'!$I$14+СВЦЭМ!$D$10+'СЕТ СН'!$I$5-'СЕТ СН'!$I$24</f>
        <v>3436.1114620500002</v>
      </c>
      <c r="W130" s="36">
        <f>SUMIFS(СВЦЭМ!$D$39:$D$782,СВЦЭМ!$A$39:$A$782,$A130,СВЦЭМ!$B$39:$B$782,W$119)+'СЕТ СН'!$I$14+СВЦЭМ!$D$10+'СЕТ СН'!$I$5-'СЕТ СН'!$I$24</f>
        <v>3485.5434957100006</v>
      </c>
      <c r="X130" s="36">
        <f>SUMIFS(СВЦЭМ!$D$39:$D$782,СВЦЭМ!$A$39:$A$782,$A130,СВЦЭМ!$B$39:$B$782,X$119)+'СЕТ СН'!$I$14+СВЦЭМ!$D$10+'СЕТ СН'!$I$5-'СЕТ СН'!$I$24</f>
        <v>3505.8839060600003</v>
      </c>
      <c r="Y130" s="36">
        <f>SUMIFS(СВЦЭМ!$D$39:$D$782,СВЦЭМ!$A$39:$A$782,$A130,СВЦЭМ!$B$39:$B$782,Y$119)+'СЕТ СН'!$I$14+СВЦЭМ!$D$10+'СЕТ СН'!$I$5-'СЕТ СН'!$I$24</f>
        <v>3506.4060931700005</v>
      </c>
    </row>
    <row r="131" spans="1:25" ht="15.75" x14ac:dyDescent="0.2">
      <c r="A131" s="35">
        <f t="shared" si="3"/>
        <v>44542</v>
      </c>
      <c r="B131" s="36">
        <f>SUMIFS(СВЦЭМ!$D$39:$D$782,СВЦЭМ!$A$39:$A$782,$A131,СВЦЭМ!$B$39:$B$782,B$119)+'СЕТ СН'!$I$14+СВЦЭМ!$D$10+'СЕТ СН'!$I$5-'СЕТ СН'!$I$24</f>
        <v>3486.33020743</v>
      </c>
      <c r="C131" s="36">
        <f>SUMIFS(СВЦЭМ!$D$39:$D$782,СВЦЭМ!$A$39:$A$782,$A131,СВЦЭМ!$B$39:$B$782,C$119)+'СЕТ СН'!$I$14+СВЦЭМ!$D$10+'СЕТ СН'!$I$5-'СЕТ СН'!$I$24</f>
        <v>3509.5849578500001</v>
      </c>
      <c r="D131" s="36">
        <f>SUMIFS(СВЦЭМ!$D$39:$D$782,СВЦЭМ!$A$39:$A$782,$A131,СВЦЭМ!$B$39:$B$782,D$119)+'СЕТ СН'!$I$14+СВЦЭМ!$D$10+'СЕТ СН'!$I$5-'СЕТ СН'!$I$24</f>
        <v>3536.3462646400003</v>
      </c>
      <c r="E131" s="36">
        <f>SUMIFS(СВЦЭМ!$D$39:$D$782,СВЦЭМ!$A$39:$A$782,$A131,СВЦЭМ!$B$39:$B$782,E$119)+'СЕТ СН'!$I$14+СВЦЭМ!$D$10+'СЕТ СН'!$I$5-'СЕТ СН'!$I$24</f>
        <v>3535.0755370900006</v>
      </c>
      <c r="F131" s="36">
        <f>SUMIFS(СВЦЭМ!$D$39:$D$782,СВЦЭМ!$A$39:$A$782,$A131,СВЦЭМ!$B$39:$B$782,F$119)+'СЕТ СН'!$I$14+СВЦЭМ!$D$10+'СЕТ СН'!$I$5-'СЕТ СН'!$I$24</f>
        <v>3529.8876022000004</v>
      </c>
      <c r="G131" s="36">
        <f>SUMIFS(СВЦЭМ!$D$39:$D$782,СВЦЭМ!$A$39:$A$782,$A131,СВЦЭМ!$B$39:$B$782,G$119)+'СЕТ СН'!$I$14+СВЦЭМ!$D$10+'СЕТ СН'!$I$5-'СЕТ СН'!$I$24</f>
        <v>3521.2624758600004</v>
      </c>
      <c r="H131" s="36">
        <f>SUMIFS(СВЦЭМ!$D$39:$D$782,СВЦЭМ!$A$39:$A$782,$A131,СВЦЭМ!$B$39:$B$782,H$119)+'СЕТ СН'!$I$14+СВЦЭМ!$D$10+'СЕТ СН'!$I$5-'СЕТ СН'!$I$24</f>
        <v>3497.2757686500004</v>
      </c>
      <c r="I131" s="36">
        <f>SUMIFS(СВЦЭМ!$D$39:$D$782,СВЦЭМ!$A$39:$A$782,$A131,СВЦЭМ!$B$39:$B$782,I$119)+'СЕТ СН'!$I$14+СВЦЭМ!$D$10+'СЕТ СН'!$I$5-'СЕТ СН'!$I$24</f>
        <v>3508.2278115200006</v>
      </c>
      <c r="J131" s="36">
        <f>SUMIFS(СВЦЭМ!$D$39:$D$782,СВЦЭМ!$A$39:$A$782,$A131,СВЦЭМ!$B$39:$B$782,J$119)+'СЕТ СН'!$I$14+СВЦЭМ!$D$10+'СЕТ СН'!$I$5-'СЕТ СН'!$I$24</f>
        <v>3476.4791055900005</v>
      </c>
      <c r="K131" s="36">
        <f>SUMIFS(СВЦЭМ!$D$39:$D$782,СВЦЭМ!$A$39:$A$782,$A131,СВЦЭМ!$B$39:$B$782,K$119)+'СЕТ СН'!$I$14+СВЦЭМ!$D$10+'СЕТ СН'!$I$5-'СЕТ СН'!$I$24</f>
        <v>3449.7251252100004</v>
      </c>
      <c r="L131" s="36">
        <f>SUMIFS(СВЦЭМ!$D$39:$D$782,СВЦЭМ!$A$39:$A$782,$A131,СВЦЭМ!$B$39:$B$782,L$119)+'СЕТ СН'!$I$14+СВЦЭМ!$D$10+'СЕТ СН'!$I$5-'СЕТ СН'!$I$24</f>
        <v>3449.8573983800002</v>
      </c>
      <c r="M131" s="36">
        <f>SUMIFS(СВЦЭМ!$D$39:$D$782,СВЦЭМ!$A$39:$A$782,$A131,СВЦЭМ!$B$39:$B$782,M$119)+'СЕТ СН'!$I$14+СВЦЭМ!$D$10+'СЕТ СН'!$I$5-'СЕТ СН'!$I$24</f>
        <v>3458.6432414700002</v>
      </c>
      <c r="N131" s="36">
        <f>SUMIFS(СВЦЭМ!$D$39:$D$782,СВЦЭМ!$A$39:$A$782,$A131,СВЦЭМ!$B$39:$B$782,N$119)+'СЕТ СН'!$I$14+СВЦЭМ!$D$10+'СЕТ СН'!$I$5-'СЕТ СН'!$I$24</f>
        <v>3481.5503818900006</v>
      </c>
      <c r="O131" s="36">
        <f>SUMIFS(СВЦЭМ!$D$39:$D$782,СВЦЭМ!$A$39:$A$782,$A131,СВЦЭМ!$B$39:$B$782,O$119)+'СЕТ СН'!$I$14+СВЦЭМ!$D$10+'СЕТ СН'!$I$5-'СЕТ СН'!$I$24</f>
        <v>3501.7519044300002</v>
      </c>
      <c r="P131" s="36">
        <f>SUMIFS(СВЦЭМ!$D$39:$D$782,СВЦЭМ!$A$39:$A$782,$A131,СВЦЭМ!$B$39:$B$782,P$119)+'СЕТ СН'!$I$14+СВЦЭМ!$D$10+'СЕТ СН'!$I$5-'СЕТ СН'!$I$24</f>
        <v>3513.4521903600003</v>
      </c>
      <c r="Q131" s="36">
        <f>SUMIFS(СВЦЭМ!$D$39:$D$782,СВЦЭМ!$A$39:$A$782,$A131,СВЦЭМ!$B$39:$B$782,Q$119)+'СЕТ СН'!$I$14+СВЦЭМ!$D$10+'СЕТ СН'!$I$5-'СЕТ СН'!$I$24</f>
        <v>3499.35209897</v>
      </c>
      <c r="R131" s="36">
        <f>SUMIFS(СВЦЭМ!$D$39:$D$782,СВЦЭМ!$A$39:$A$782,$A131,СВЦЭМ!$B$39:$B$782,R$119)+'СЕТ СН'!$I$14+СВЦЭМ!$D$10+'СЕТ СН'!$I$5-'СЕТ СН'!$I$24</f>
        <v>3471.6473516400001</v>
      </c>
      <c r="S131" s="36">
        <f>SUMIFS(СВЦЭМ!$D$39:$D$782,СВЦЭМ!$A$39:$A$782,$A131,СВЦЭМ!$B$39:$B$782,S$119)+'СЕТ СН'!$I$14+СВЦЭМ!$D$10+'СЕТ СН'!$I$5-'СЕТ СН'!$I$24</f>
        <v>3420.87410791</v>
      </c>
      <c r="T131" s="36">
        <f>SUMIFS(СВЦЭМ!$D$39:$D$782,СВЦЭМ!$A$39:$A$782,$A131,СВЦЭМ!$B$39:$B$782,T$119)+'СЕТ СН'!$I$14+СВЦЭМ!$D$10+'СЕТ СН'!$I$5-'СЕТ СН'!$I$24</f>
        <v>3422.5350040900003</v>
      </c>
      <c r="U131" s="36">
        <f>SUMIFS(СВЦЭМ!$D$39:$D$782,СВЦЭМ!$A$39:$A$782,$A131,СВЦЭМ!$B$39:$B$782,U$119)+'СЕТ СН'!$I$14+СВЦЭМ!$D$10+'СЕТ СН'!$I$5-'СЕТ СН'!$I$24</f>
        <v>3444.0020383999999</v>
      </c>
      <c r="V131" s="36">
        <f>SUMIFS(СВЦЭМ!$D$39:$D$782,СВЦЭМ!$A$39:$A$782,$A131,СВЦЭМ!$B$39:$B$782,V$119)+'СЕТ СН'!$I$14+СВЦЭМ!$D$10+'СЕТ СН'!$I$5-'СЕТ СН'!$I$24</f>
        <v>3446.83285901</v>
      </c>
      <c r="W131" s="36">
        <f>SUMIFS(СВЦЭМ!$D$39:$D$782,СВЦЭМ!$A$39:$A$782,$A131,СВЦЭМ!$B$39:$B$782,W$119)+'СЕТ СН'!$I$14+СВЦЭМ!$D$10+'СЕТ СН'!$I$5-'СЕТ СН'!$I$24</f>
        <v>3471.3637244300003</v>
      </c>
      <c r="X131" s="36">
        <f>SUMIFS(СВЦЭМ!$D$39:$D$782,СВЦЭМ!$A$39:$A$782,$A131,СВЦЭМ!$B$39:$B$782,X$119)+'СЕТ СН'!$I$14+СВЦЭМ!$D$10+'СЕТ СН'!$I$5-'СЕТ СН'!$I$24</f>
        <v>3479.2849273300003</v>
      </c>
      <c r="Y131" s="36">
        <f>SUMIFS(СВЦЭМ!$D$39:$D$782,СВЦЭМ!$A$39:$A$782,$A131,СВЦЭМ!$B$39:$B$782,Y$119)+'СЕТ СН'!$I$14+СВЦЭМ!$D$10+'СЕТ СН'!$I$5-'СЕТ СН'!$I$24</f>
        <v>3494.4733940100004</v>
      </c>
    </row>
    <row r="132" spans="1:25" ht="15.75" x14ac:dyDescent="0.2">
      <c r="A132" s="35">
        <f t="shared" si="3"/>
        <v>44543</v>
      </c>
      <c r="B132" s="36">
        <f>SUMIFS(СВЦЭМ!$D$39:$D$782,СВЦЭМ!$A$39:$A$782,$A132,СВЦЭМ!$B$39:$B$782,B$119)+'СЕТ СН'!$I$14+СВЦЭМ!$D$10+'СЕТ СН'!$I$5-'СЕТ СН'!$I$24</f>
        <v>3508.4750753300004</v>
      </c>
      <c r="C132" s="36">
        <f>SUMIFS(СВЦЭМ!$D$39:$D$782,СВЦЭМ!$A$39:$A$782,$A132,СВЦЭМ!$B$39:$B$782,C$119)+'СЕТ СН'!$I$14+СВЦЭМ!$D$10+'СЕТ СН'!$I$5-'СЕТ СН'!$I$24</f>
        <v>3495.7959565500005</v>
      </c>
      <c r="D132" s="36">
        <f>SUMIFS(СВЦЭМ!$D$39:$D$782,СВЦЭМ!$A$39:$A$782,$A132,СВЦЭМ!$B$39:$B$782,D$119)+'СЕТ СН'!$I$14+СВЦЭМ!$D$10+'СЕТ СН'!$I$5-'СЕТ СН'!$I$24</f>
        <v>3498.9151894100005</v>
      </c>
      <c r="E132" s="36">
        <f>SUMIFS(СВЦЭМ!$D$39:$D$782,СВЦЭМ!$A$39:$A$782,$A132,СВЦЭМ!$B$39:$B$782,E$119)+'СЕТ СН'!$I$14+СВЦЭМ!$D$10+'СЕТ СН'!$I$5-'СЕТ СН'!$I$24</f>
        <v>3503.3907697800005</v>
      </c>
      <c r="F132" s="36">
        <f>SUMIFS(СВЦЭМ!$D$39:$D$782,СВЦЭМ!$A$39:$A$782,$A132,СВЦЭМ!$B$39:$B$782,F$119)+'СЕТ СН'!$I$14+СВЦЭМ!$D$10+'СЕТ СН'!$I$5-'СЕТ СН'!$I$24</f>
        <v>3494.5878789000003</v>
      </c>
      <c r="G132" s="36">
        <f>SUMIFS(СВЦЭМ!$D$39:$D$782,СВЦЭМ!$A$39:$A$782,$A132,СВЦЭМ!$B$39:$B$782,G$119)+'СЕТ СН'!$I$14+СВЦЭМ!$D$10+'СЕТ СН'!$I$5-'СЕТ СН'!$I$24</f>
        <v>3475.1966165000003</v>
      </c>
      <c r="H132" s="36">
        <f>SUMIFS(СВЦЭМ!$D$39:$D$782,СВЦЭМ!$A$39:$A$782,$A132,СВЦЭМ!$B$39:$B$782,H$119)+'СЕТ СН'!$I$14+СВЦЭМ!$D$10+'СЕТ СН'!$I$5-'СЕТ СН'!$I$24</f>
        <v>3440.6487159500002</v>
      </c>
      <c r="I132" s="36">
        <f>SUMIFS(СВЦЭМ!$D$39:$D$782,СВЦЭМ!$A$39:$A$782,$A132,СВЦЭМ!$B$39:$B$782,I$119)+'СЕТ СН'!$I$14+СВЦЭМ!$D$10+'СЕТ СН'!$I$5-'СЕТ СН'!$I$24</f>
        <v>3436.9232368800003</v>
      </c>
      <c r="J132" s="36">
        <f>SUMIFS(СВЦЭМ!$D$39:$D$782,СВЦЭМ!$A$39:$A$782,$A132,СВЦЭМ!$B$39:$B$782,J$119)+'СЕТ СН'!$I$14+СВЦЭМ!$D$10+'СЕТ СН'!$I$5-'СЕТ СН'!$I$24</f>
        <v>3439.2974342300004</v>
      </c>
      <c r="K132" s="36">
        <f>SUMIFS(СВЦЭМ!$D$39:$D$782,СВЦЭМ!$A$39:$A$782,$A132,СВЦЭМ!$B$39:$B$782,K$119)+'СЕТ СН'!$I$14+СВЦЭМ!$D$10+'СЕТ СН'!$I$5-'СЕТ СН'!$I$24</f>
        <v>3448.6992916500003</v>
      </c>
      <c r="L132" s="36">
        <f>SUMIFS(СВЦЭМ!$D$39:$D$782,СВЦЭМ!$A$39:$A$782,$A132,СВЦЭМ!$B$39:$B$782,L$119)+'СЕТ СН'!$I$14+СВЦЭМ!$D$10+'СЕТ СН'!$I$5-'СЕТ СН'!$I$24</f>
        <v>3461.5218577100004</v>
      </c>
      <c r="M132" s="36">
        <f>SUMIFS(СВЦЭМ!$D$39:$D$782,СВЦЭМ!$A$39:$A$782,$A132,СВЦЭМ!$B$39:$B$782,M$119)+'СЕТ СН'!$I$14+СВЦЭМ!$D$10+'СЕТ СН'!$I$5-'СЕТ СН'!$I$24</f>
        <v>3471.3594226700002</v>
      </c>
      <c r="N132" s="36">
        <f>SUMIFS(СВЦЭМ!$D$39:$D$782,СВЦЭМ!$A$39:$A$782,$A132,СВЦЭМ!$B$39:$B$782,N$119)+'СЕТ СН'!$I$14+СВЦЭМ!$D$10+'СЕТ СН'!$I$5-'СЕТ СН'!$I$24</f>
        <v>3486.2218503000004</v>
      </c>
      <c r="O132" s="36">
        <f>SUMIFS(СВЦЭМ!$D$39:$D$782,СВЦЭМ!$A$39:$A$782,$A132,СВЦЭМ!$B$39:$B$782,O$119)+'СЕТ СН'!$I$14+СВЦЭМ!$D$10+'СЕТ СН'!$I$5-'СЕТ СН'!$I$24</f>
        <v>3488.46632563</v>
      </c>
      <c r="P132" s="36">
        <f>SUMIFS(СВЦЭМ!$D$39:$D$782,СВЦЭМ!$A$39:$A$782,$A132,СВЦЭМ!$B$39:$B$782,P$119)+'СЕТ СН'!$I$14+СВЦЭМ!$D$10+'СЕТ СН'!$I$5-'СЕТ СН'!$I$24</f>
        <v>3502.9800444600005</v>
      </c>
      <c r="Q132" s="36">
        <f>SUMIFS(СВЦЭМ!$D$39:$D$782,СВЦЭМ!$A$39:$A$782,$A132,СВЦЭМ!$B$39:$B$782,Q$119)+'СЕТ СН'!$I$14+СВЦЭМ!$D$10+'СЕТ СН'!$I$5-'СЕТ СН'!$I$24</f>
        <v>3504.0382770400001</v>
      </c>
      <c r="R132" s="36">
        <f>SUMIFS(СВЦЭМ!$D$39:$D$782,СВЦЭМ!$A$39:$A$782,$A132,СВЦЭМ!$B$39:$B$782,R$119)+'СЕТ СН'!$I$14+СВЦЭМ!$D$10+'СЕТ СН'!$I$5-'СЕТ СН'!$I$24</f>
        <v>3487.8938917300002</v>
      </c>
      <c r="S132" s="36">
        <f>SUMIFS(СВЦЭМ!$D$39:$D$782,СВЦЭМ!$A$39:$A$782,$A132,СВЦЭМ!$B$39:$B$782,S$119)+'СЕТ СН'!$I$14+СВЦЭМ!$D$10+'СЕТ СН'!$I$5-'СЕТ СН'!$I$24</f>
        <v>3451.8660883700004</v>
      </c>
      <c r="T132" s="36">
        <f>SUMIFS(СВЦЭМ!$D$39:$D$782,СВЦЭМ!$A$39:$A$782,$A132,СВЦЭМ!$B$39:$B$782,T$119)+'СЕТ СН'!$I$14+СВЦЭМ!$D$10+'СЕТ СН'!$I$5-'СЕТ СН'!$I$24</f>
        <v>3442.9694692400003</v>
      </c>
      <c r="U132" s="36">
        <f>SUMIFS(СВЦЭМ!$D$39:$D$782,СВЦЭМ!$A$39:$A$782,$A132,СВЦЭМ!$B$39:$B$782,U$119)+'СЕТ СН'!$I$14+СВЦЭМ!$D$10+'СЕТ СН'!$I$5-'СЕТ СН'!$I$24</f>
        <v>3432.8434342800001</v>
      </c>
      <c r="V132" s="36">
        <f>SUMIFS(СВЦЭМ!$D$39:$D$782,СВЦЭМ!$A$39:$A$782,$A132,СВЦЭМ!$B$39:$B$782,V$119)+'СЕТ СН'!$I$14+СВЦЭМ!$D$10+'СЕТ СН'!$I$5-'СЕТ СН'!$I$24</f>
        <v>3454.8118884400001</v>
      </c>
      <c r="W132" s="36">
        <f>SUMIFS(СВЦЭМ!$D$39:$D$782,СВЦЭМ!$A$39:$A$782,$A132,СВЦЭМ!$B$39:$B$782,W$119)+'СЕТ СН'!$I$14+СВЦЭМ!$D$10+'СЕТ СН'!$I$5-'СЕТ СН'!$I$24</f>
        <v>3477.9821351099999</v>
      </c>
      <c r="X132" s="36">
        <f>SUMIFS(СВЦЭМ!$D$39:$D$782,СВЦЭМ!$A$39:$A$782,$A132,СВЦЭМ!$B$39:$B$782,X$119)+'СЕТ СН'!$I$14+СВЦЭМ!$D$10+'СЕТ СН'!$I$5-'СЕТ СН'!$I$24</f>
        <v>3490.7374652200006</v>
      </c>
      <c r="Y132" s="36">
        <f>SUMIFS(СВЦЭМ!$D$39:$D$782,СВЦЭМ!$A$39:$A$782,$A132,СВЦЭМ!$B$39:$B$782,Y$119)+'СЕТ СН'!$I$14+СВЦЭМ!$D$10+'СЕТ СН'!$I$5-'СЕТ СН'!$I$24</f>
        <v>3502.98097401</v>
      </c>
    </row>
    <row r="133" spans="1:25" ht="15.75" x14ac:dyDescent="0.2">
      <c r="A133" s="35">
        <f t="shared" si="3"/>
        <v>44544</v>
      </c>
      <c r="B133" s="36">
        <f>SUMIFS(СВЦЭМ!$D$39:$D$782,СВЦЭМ!$A$39:$A$782,$A133,СВЦЭМ!$B$39:$B$782,B$119)+'СЕТ СН'!$I$14+СВЦЭМ!$D$10+'СЕТ СН'!$I$5-'СЕТ СН'!$I$24</f>
        <v>3496.4051412300005</v>
      </c>
      <c r="C133" s="36">
        <f>SUMIFS(СВЦЭМ!$D$39:$D$782,СВЦЭМ!$A$39:$A$782,$A133,СВЦЭМ!$B$39:$B$782,C$119)+'СЕТ СН'!$I$14+СВЦЭМ!$D$10+'СЕТ СН'!$I$5-'СЕТ СН'!$I$24</f>
        <v>3500.3883044300001</v>
      </c>
      <c r="D133" s="36">
        <f>SUMIFS(СВЦЭМ!$D$39:$D$782,СВЦЭМ!$A$39:$A$782,$A133,СВЦЭМ!$B$39:$B$782,D$119)+'СЕТ СН'!$I$14+СВЦЭМ!$D$10+'СЕТ СН'!$I$5-'СЕТ СН'!$I$24</f>
        <v>3522.2737863700004</v>
      </c>
      <c r="E133" s="36">
        <f>SUMIFS(СВЦЭМ!$D$39:$D$782,СВЦЭМ!$A$39:$A$782,$A133,СВЦЭМ!$B$39:$B$782,E$119)+'СЕТ СН'!$I$14+СВЦЭМ!$D$10+'СЕТ СН'!$I$5-'СЕТ СН'!$I$24</f>
        <v>3523.8946690700004</v>
      </c>
      <c r="F133" s="36">
        <f>SUMIFS(СВЦЭМ!$D$39:$D$782,СВЦЭМ!$A$39:$A$782,$A133,СВЦЭМ!$B$39:$B$782,F$119)+'СЕТ СН'!$I$14+СВЦЭМ!$D$10+'СЕТ СН'!$I$5-'СЕТ СН'!$I$24</f>
        <v>3515.56458647</v>
      </c>
      <c r="G133" s="36">
        <f>SUMIFS(СВЦЭМ!$D$39:$D$782,СВЦЭМ!$A$39:$A$782,$A133,СВЦЭМ!$B$39:$B$782,G$119)+'СЕТ СН'!$I$14+СВЦЭМ!$D$10+'СЕТ СН'!$I$5-'СЕТ СН'!$I$24</f>
        <v>3468.8048479100003</v>
      </c>
      <c r="H133" s="36">
        <f>SUMIFS(СВЦЭМ!$D$39:$D$782,СВЦЭМ!$A$39:$A$782,$A133,СВЦЭМ!$B$39:$B$782,H$119)+'СЕТ СН'!$I$14+СВЦЭМ!$D$10+'СЕТ СН'!$I$5-'СЕТ СН'!$I$24</f>
        <v>3413.1023526100003</v>
      </c>
      <c r="I133" s="36">
        <f>SUMIFS(СВЦЭМ!$D$39:$D$782,СВЦЭМ!$A$39:$A$782,$A133,СВЦЭМ!$B$39:$B$782,I$119)+'СЕТ СН'!$I$14+СВЦЭМ!$D$10+'СЕТ СН'!$I$5-'СЕТ СН'!$I$24</f>
        <v>3424.8640081100002</v>
      </c>
      <c r="J133" s="36">
        <f>SUMIFS(СВЦЭМ!$D$39:$D$782,СВЦЭМ!$A$39:$A$782,$A133,СВЦЭМ!$B$39:$B$782,J$119)+'СЕТ СН'!$I$14+СВЦЭМ!$D$10+'СЕТ СН'!$I$5-'СЕТ СН'!$I$24</f>
        <v>3430.7413589400003</v>
      </c>
      <c r="K133" s="36">
        <f>SUMIFS(СВЦЭМ!$D$39:$D$782,СВЦЭМ!$A$39:$A$782,$A133,СВЦЭМ!$B$39:$B$782,K$119)+'СЕТ СН'!$I$14+СВЦЭМ!$D$10+'СЕТ СН'!$I$5-'СЕТ СН'!$I$24</f>
        <v>3430.4634541400001</v>
      </c>
      <c r="L133" s="36">
        <f>SUMIFS(СВЦЭМ!$D$39:$D$782,СВЦЭМ!$A$39:$A$782,$A133,СВЦЭМ!$B$39:$B$782,L$119)+'СЕТ СН'!$I$14+СВЦЭМ!$D$10+'СЕТ СН'!$I$5-'СЕТ СН'!$I$24</f>
        <v>3439.4098143500005</v>
      </c>
      <c r="M133" s="36">
        <f>SUMIFS(СВЦЭМ!$D$39:$D$782,СВЦЭМ!$A$39:$A$782,$A133,СВЦЭМ!$B$39:$B$782,M$119)+'СЕТ СН'!$I$14+СВЦЭМ!$D$10+'СЕТ СН'!$I$5-'СЕТ СН'!$I$24</f>
        <v>3443.0340650600001</v>
      </c>
      <c r="N133" s="36">
        <f>SUMIFS(СВЦЭМ!$D$39:$D$782,СВЦЭМ!$A$39:$A$782,$A133,СВЦЭМ!$B$39:$B$782,N$119)+'СЕТ СН'!$I$14+СВЦЭМ!$D$10+'СЕТ СН'!$I$5-'СЕТ СН'!$I$24</f>
        <v>3461.4452433900005</v>
      </c>
      <c r="O133" s="36">
        <f>SUMIFS(СВЦЭМ!$D$39:$D$782,СВЦЭМ!$A$39:$A$782,$A133,СВЦЭМ!$B$39:$B$782,O$119)+'СЕТ СН'!$I$14+СВЦЭМ!$D$10+'СЕТ СН'!$I$5-'СЕТ СН'!$I$24</f>
        <v>3472.8285239100005</v>
      </c>
      <c r="P133" s="36">
        <f>SUMIFS(СВЦЭМ!$D$39:$D$782,СВЦЭМ!$A$39:$A$782,$A133,СВЦЭМ!$B$39:$B$782,P$119)+'СЕТ СН'!$I$14+СВЦЭМ!$D$10+'СЕТ СН'!$I$5-'СЕТ СН'!$I$24</f>
        <v>3467.9888618200002</v>
      </c>
      <c r="Q133" s="36">
        <f>SUMIFS(СВЦЭМ!$D$39:$D$782,СВЦЭМ!$A$39:$A$782,$A133,СВЦЭМ!$B$39:$B$782,Q$119)+'СЕТ СН'!$I$14+СВЦЭМ!$D$10+'СЕТ СН'!$I$5-'СЕТ СН'!$I$24</f>
        <v>3475.3652847600006</v>
      </c>
      <c r="R133" s="36">
        <f>SUMIFS(СВЦЭМ!$D$39:$D$782,СВЦЭМ!$A$39:$A$782,$A133,СВЦЭМ!$B$39:$B$782,R$119)+'СЕТ СН'!$I$14+СВЦЭМ!$D$10+'СЕТ СН'!$I$5-'СЕТ СН'!$I$24</f>
        <v>3460.43853554</v>
      </c>
      <c r="S133" s="36">
        <f>SUMIFS(СВЦЭМ!$D$39:$D$782,СВЦЭМ!$A$39:$A$782,$A133,СВЦЭМ!$B$39:$B$782,S$119)+'СЕТ СН'!$I$14+СВЦЭМ!$D$10+'СЕТ СН'!$I$5-'СЕТ СН'!$I$24</f>
        <v>3438.5668022100003</v>
      </c>
      <c r="T133" s="36">
        <f>SUMIFS(СВЦЭМ!$D$39:$D$782,СВЦЭМ!$A$39:$A$782,$A133,СВЦЭМ!$B$39:$B$782,T$119)+'СЕТ СН'!$I$14+СВЦЭМ!$D$10+'СЕТ СН'!$I$5-'СЕТ СН'!$I$24</f>
        <v>3433.9128672800002</v>
      </c>
      <c r="U133" s="36">
        <f>SUMIFS(СВЦЭМ!$D$39:$D$782,СВЦЭМ!$A$39:$A$782,$A133,СВЦЭМ!$B$39:$B$782,U$119)+'СЕТ СН'!$I$14+СВЦЭМ!$D$10+'СЕТ СН'!$I$5-'СЕТ СН'!$I$24</f>
        <v>3446.9427364200001</v>
      </c>
      <c r="V133" s="36">
        <f>SUMIFS(СВЦЭМ!$D$39:$D$782,СВЦЭМ!$A$39:$A$782,$A133,СВЦЭМ!$B$39:$B$782,V$119)+'СЕТ СН'!$I$14+СВЦЭМ!$D$10+'СЕТ СН'!$I$5-'СЕТ СН'!$I$24</f>
        <v>3456.1250890900001</v>
      </c>
      <c r="W133" s="36">
        <f>SUMIFS(СВЦЭМ!$D$39:$D$782,СВЦЭМ!$A$39:$A$782,$A133,СВЦЭМ!$B$39:$B$782,W$119)+'СЕТ СН'!$I$14+СВЦЭМ!$D$10+'СЕТ СН'!$I$5-'СЕТ СН'!$I$24</f>
        <v>3496.0225917400003</v>
      </c>
      <c r="X133" s="36">
        <f>SUMIFS(СВЦЭМ!$D$39:$D$782,СВЦЭМ!$A$39:$A$782,$A133,СВЦЭМ!$B$39:$B$782,X$119)+'СЕТ СН'!$I$14+СВЦЭМ!$D$10+'СЕТ СН'!$I$5-'СЕТ СН'!$I$24</f>
        <v>3489.8650858600004</v>
      </c>
      <c r="Y133" s="36">
        <f>SUMIFS(СВЦЭМ!$D$39:$D$782,СВЦЭМ!$A$39:$A$782,$A133,СВЦЭМ!$B$39:$B$782,Y$119)+'СЕТ СН'!$I$14+СВЦЭМ!$D$10+'СЕТ СН'!$I$5-'СЕТ СН'!$I$24</f>
        <v>3485.2864497500004</v>
      </c>
    </row>
    <row r="134" spans="1:25" ht="15.75" x14ac:dyDescent="0.2">
      <c r="A134" s="35">
        <f t="shared" si="3"/>
        <v>44545</v>
      </c>
      <c r="B134" s="36">
        <f>SUMIFS(СВЦЭМ!$D$39:$D$782,СВЦЭМ!$A$39:$A$782,$A134,СВЦЭМ!$B$39:$B$782,B$119)+'СЕТ СН'!$I$14+СВЦЭМ!$D$10+'СЕТ СН'!$I$5-'СЕТ СН'!$I$24</f>
        <v>3406.8231248700004</v>
      </c>
      <c r="C134" s="36">
        <f>SUMIFS(СВЦЭМ!$D$39:$D$782,СВЦЭМ!$A$39:$A$782,$A134,СВЦЭМ!$B$39:$B$782,C$119)+'СЕТ СН'!$I$14+СВЦЭМ!$D$10+'СЕТ СН'!$I$5-'СЕТ СН'!$I$24</f>
        <v>3418.24132482</v>
      </c>
      <c r="D134" s="36">
        <f>SUMIFS(СВЦЭМ!$D$39:$D$782,СВЦЭМ!$A$39:$A$782,$A134,СВЦЭМ!$B$39:$B$782,D$119)+'СЕТ СН'!$I$14+СВЦЭМ!$D$10+'СЕТ СН'!$I$5-'СЕТ СН'!$I$24</f>
        <v>3431.4591519600003</v>
      </c>
      <c r="E134" s="36">
        <f>SUMIFS(СВЦЭМ!$D$39:$D$782,СВЦЭМ!$A$39:$A$782,$A134,СВЦЭМ!$B$39:$B$782,E$119)+'СЕТ СН'!$I$14+СВЦЭМ!$D$10+'СЕТ СН'!$I$5-'СЕТ СН'!$I$24</f>
        <v>3419.4102650700006</v>
      </c>
      <c r="F134" s="36">
        <f>SUMIFS(СВЦЭМ!$D$39:$D$782,СВЦЭМ!$A$39:$A$782,$A134,СВЦЭМ!$B$39:$B$782,F$119)+'СЕТ СН'!$I$14+СВЦЭМ!$D$10+'СЕТ СН'!$I$5-'СЕТ СН'!$I$24</f>
        <v>3423.6141974300003</v>
      </c>
      <c r="G134" s="36">
        <f>SUMIFS(СВЦЭМ!$D$39:$D$782,СВЦЭМ!$A$39:$A$782,$A134,СВЦЭМ!$B$39:$B$782,G$119)+'СЕТ СН'!$I$14+СВЦЭМ!$D$10+'СЕТ СН'!$I$5-'СЕТ СН'!$I$24</f>
        <v>3403.2348899800004</v>
      </c>
      <c r="H134" s="36">
        <f>SUMIFS(СВЦЭМ!$D$39:$D$782,СВЦЭМ!$A$39:$A$782,$A134,СВЦЭМ!$B$39:$B$782,H$119)+'СЕТ СН'!$I$14+СВЦЭМ!$D$10+'СЕТ СН'!$I$5-'СЕТ СН'!$I$24</f>
        <v>3443.9953348100003</v>
      </c>
      <c r="I134" s="36">
        <f>SUMIFS(СВЦЭМ!$D$39:$D$782,СВЦЭМ!$A$39:$A$782,$A134,СВЦЭМ!$B$39:$B$782,I$119)+'СЕТ СН'!$I$14+СВЦЭМ!$D$10+'СЕТ СН'!$I$5-'СЕТ СН'!$I$24</f>
        <v>3509.18518098</v>
      </c>
      <c r="J134" s="36">
        <f>SUMIFS(СВЦЭМ!$D$39:$D$782,СВЦЭМ!$A$39:$A$782,$A134,СВЦЭМ!$B$39:$B$782,J$119)+'СЕТ СН'!$I$14+СВЦЭМ!$D$10+'СЕТ СН'!$I$5-'СЕТ СН'!$I$24</f>
        <v>3492.1498467600004</v>
      </c>
      <c r="K134" s="36">
        <f>SUMIFS(СВЦЭМ!$D$39:$D$782,СВЦЭМ!$A$39:$A$782,$A134,СВЦЭМ!$B$39:$B$782,K$119)+'СЕТ СН'!$I$14+СВЦЭМ!$D$10+'СЕТ СН'!$I$5-'СЕТ СН'!$I$24</f>
        <v>3476.0264879400002</v>
      </c>
      <c r="L134" s="36">
        <f>SUMIFS(СВЦЭМ!$D$39:$D$782,СВЦЭМ!$A$39:$A$782,$A134,СВЦЭМ!$B$39:$B$782,L$119)+'СЕТ СН'!$I$14+СВЦЭМ!$D$10+'СЕТ СН'!$I$5-'СЕТ СН'!$I$24</f>
        <v>3479.8157825900003</v>
      </c>
      <c r="M134" s="36">
        <f>SUMIFS(СВЦЭМ!$D$39:$D$782,СВЦЭМ!$A$39:$A$782,$A134,СВЦЭМ!$B$39:$B$782,M$119)+'СЕТ СН'!$I$14+СВЦЭМ!$D$10+'СЕТ СН'!$I$5-'СЕТ СН'!$I$24</f>
        <v>3466.2743811500004</v>
      </c>
      <c r="N134" s="36">
        <f>SUMIFS(СВЦЭМ!$D$39:$D$782,СВЦЭМ!$A$39:$A$782,$A134,СВЦЭМ!$B$39:$B$782,N$119)+'СЕТ СН'!$I$14+СВЦЭМ!$D$10+'СЕТ СН'!$I$5-'СЕТ СН'!$I$24</f>
        <v>3492.8805499</v>
      </c>
      <c r="O134" s="36">
        <f>SUMIFS(СВЦЭМ!$D$39:$D$782,СВЦЭМ!$A$39:$A$782,$A134,СВЦЭМ!$B$39:$B$782,O$119)+'СЕТ СН'!$I$14+СВЦЭМ!$D$10+'СЕТ СН'!$I$5-'СЕТ СН'!$I$24</f>
        <v>3567.9512865300003</v>
      </c>
      <c r="P134" s="36">
        <f>SUMIFS(СВЦЭМ!$D$39:$D$782,СВЦЭМ!$A$39:$A$782,$A134,СВЦЭМ!$B$39:$B$782,P$119)+'СЕТ СН'!$I$14+СВЦЭМ!$D$10+'СЕТ СН'!$I$5-'СЕТ СН'!$I$24</f>
        <v>3566.9353287400004</v>
      </c>
      <c r="Q134" s="36">
        <f>SUMIFS(СВЦЭМ!$D$39:$D$782,СВЦЭМ!$A$39:$A$782,$A134,СВЦЭМ!$B$39:$B$782,Q$119)+'СЕТ СН'!$I$14+СВЦЭМ!$D$10+'СЕТ СН'!$I$5-'СЕТ СН'!$I$24</f>
        <v>3564.9737735000003</v>
      </c>
      <c r="R134" s="36">
        <f>SUMIFS(СВЦЭМ!$D$39:$D$782,СВЦЭМ!$A$39:$A$782,$A134,СВЦЭМ!$B$39:$B$782,R$119)+'СЕТ СН'!$I$14+СВЦЭМ!$D$10+'СЕТ СН'!$I$5-'СЕТ СН'!$I$24</f>
        <v>3480.9936886000005</v>
      </c>
      <c r="S134" s="36">
        <f>SUMIFS(СВЦЭМ!$D$39:$D$782,СВЦЭМ!$A$39:$A$782,$A134,СВЦЭМ!$B$39:$B$782,S$119)+'СЕТ СН'!$I$14+СВЦЭМ!$D$10+'СЕТ СН'!$I$5-'СЕТ СН'!$I$24</f>
        <v>3448.7402998800003</v>
      </c>
      <c r="T134" s="36">
        <f>SUMIFS(СВЦЭМ!$D$39:$D$782,СВЦЭМ!$A$39:$A$782,$A134,СВЦЭМ!$B$39:$B$782,T$119)+'СЕТ СН'!$I$14+СВЦЭМ!$D$10+'СЕТ СН'!$I$5-'СЕТ СН'!$I$24</f>
        <v>3472.3225786900002</v>
      </c>
      <c r="U134" s="36">
        <f>SUMIFS(СВЦЭМ!$D$39:$D$782,СВЦЭМ!$A$39:$A$782,$A134,СВЦЭМ!$B$39:$B$782,U$119)+'СЕТ СН'!$I$14+СВЦЭМ!$D$10+'СЕТ СН'!$I$5-'СЕТ СН'!$I$24</f>
        <v>3469.21232143</v>
      </c>
      <c r="V134" s="36">
        <f>SUMIFS(СВЦЭМ!$D$39:$D$782,СВЦЭМ!$A$39:$A$782,$A134,СВЦЭМ!$B$39:$B$782,V$119)+'СЕТ СН'!$I$14+СВЦЭМ!$D$10+'СЕТ СН'!$I$5-'СЕТ СН'!$I$24</f>
        <v>3476.2469121600002</v>
      </c>
      <c r="W134" s="36">
        <f>SUMIFS(СВЦЭМ!$D$39:$D$782,СВЦЭМ!$A$39:$A$782,$A134,СВЦЭМ!$B$39:$B$782,W$119)+'СЕТ СН'!$I$14+СВЦЭМ!$D$10+'СЕТ СН'!$I$5-'СЕТ СН'!$I$24</f>
        <v>3478.3152744000004</v>
      </c>
      <c r="X134" s="36">
        <f>SUMIFS(СВЦЭМ!$D$39:$D$782,СВЦЭМ!$A$39:$A$782,$A134,СВЦЭМ!$B$39:$B$782,X$119)+'СЕТ СН'!$I$14+СВЦЭМ!$D$10+'СЕТ СН'!$I$5-'СЕТ СН'!$I$24</f>
        <v>3529.5518941800001</v>
      </c>
      <c r="Y134" s="36">
        <f>SUMIFS(СВЦЭМ!$D$39:$D$782,СВЦЭМ!$A$39:$A$782,$A134,СВЦЭМ!$B$39:$B$782,Y$119)+'СЕТ СН'!$I$14+СВЦЭМ!$D$10+'СЕТ СН'!$I$5-'СЕТ СН'!$I$24</f>
        <v>3513.5435304100001</v>
      </c>
    </row>
    <row r="135" spans="1:25" ht="15.75" x14ac:dyDescent="0.2">
      <c r="A135" s="35">
        <f t="shared" si="3"/>
        <v>44546</v>
      </c>
      <c r="B135" s="36">
        <f>SUMIFS(СВЦЭМ!$D$39:$D$782,СВЦЭМ!$A$39:$A$782,$A135,СВЦЭМ!$B$39:$B$782,B$119)+'СЕТ СН'!$I$14+СВЦЭМ!$D$10+'СЕТ СН'!$I$5-'СЕТ СН'!$I$24</f>
        <v>3515.1829915100002</v>
      </c>
      <c r="C135" s="36">
        <f>SUMIFS(СВЦЭМ!$D$39:$D$782,СВЦЭМ!$A$39:$A$782,$A135,СВЦЭМ!$B$39:$B$782,C$119)+'СЕТ СН'!$I$14+СВЦЭМ!$D$10+'СЕТ СН'!$I$5-'СЕТ СН'!$I$24</f>
        <v>3511.0603181000006</v>
      </c>
      <c r="D135" s="36">
        <f>SUMIFS(СВЦЭМ!$D$39:$D$782,СВЦЭМ!$A$39:$A$782,$A135,СВЦЭМ!$B$39:$B$782,D$119)+'СЕТ СН'!$I$14+СВЦЭМ!$D$10+'СЕТ СН'!$I$5-'СЕТ СН'!$I$24</f>
        <v>3493.9418490800003</v>
      </c>
      <c r="E135" s="36">
        <f>SUMIFS(СВЦЭМ!$D$39:$D$782,СВЦЭМ!$A$39:$A$782,$A135,СВЦЭМ!$B$39:$B$782,E$119)+'СЕТ СН'!$I$14+СВЦЭМ!$D$10+'СЕТ СН'!$I$5-'СЕТ СН'!$I$24</f>
        <v>3489.8868280900006</v>
      </c>
      <c r="F135" s="36">
        <f>SUMIFS(СВЦЭМ!$D$39:$D$782,СВЦЭМ!$A$39:$A$782,$A135,СВЦЭМ!$B$39:$B$782,F$119)+'СЕТ СН'!$I$14+СВЦЭМ!$D$10+'СЕТ СН'!$I$5-'СЕТ СН'!$I$24</f>
        <v>3489.8279724400004</v>
      </c>
      <c r="G135" s="36">
        <f>SUMIFS(СВЦЭМ!$D$39:$D$782,СВЦЭМ!$A$39:$A$782,$A135,СВЦЭМ!$B$39:$B$782,G$119)+'СЕТ СН'!$I$14+СВЦЭМ!$D$10+'СЕТ СН'!$I$5-'СЕТ СН'!$I$24</f>
        <v>3453.7141020200006</v>
      </c>
      <c r="H135" s="36">
        <f>SUMIFS(СВЦЭМ!$D$39:$D$782,СВЦЭМ!$A$39:$A$782,$A135,СВЦЭМ!$B$39:$B$782,H$119)+'СЕТ СН'!$I$14+СВЦЭМ!$D$10+'СЕТ СН'!$I$5-'СЕТ СН'!$I$24</f>
        <v>3436.5788928500006</v>
      </c>
      <c r="I135" s="36">
        <f>SUMIFS(СВЦЭМ!$D$39:$D$782,СВЦЭМ!$A$39:$A$782,$A135,СВЦЭМ!$B$39:$B$782,I$119)+'СЕТ СН'!$I$14+СВЦЭМ!$D$10+'СЕТ СН'!$I$5-'СЕТ СН'!$I$24</f>
        <v>3463.9367119400004</v>
      </c>
      <c r="J135" s="36">
        <f>SUMIFS(СВЦЭМ!$D$39:$D$782,СВЦЭМ!$A$39:$A$782,$A135,СВЦЭМ!$B$39:$B$782,J$119)+'СЕТ СН'!$I$14+СВЦЭМ!$D$10+'СЕТ СН'!$I$5-'СЕТ СН'!$I$24</f>
        <v>3471.1841839600002</v>
      </c>
      <c r="K135" s="36">
        <f>SUMIFS(СВЦЭМ!$D$39:$D$782,СВЦЭМ!$A$39:$A$782,$A135,СВЦЭМ!$B$39:$B$782,K$119)+'СЕТ СН'!$I$14+СВЦЭМ!$D$10+'СЕТ СН'!$I$5-'СЕТ СН'!$I$24</f>
        <v>3490.0608701500005</v>
      </c>
      <c r="L135" s="36">
        <f>SUMIFS(СВЦЭМ!$D$39:$D$782,СВЦЭМ!$A$39:$A$782,$A135,СВЦЭМ!$B$39:$B$782,L$119)+'СЕТ СН'!$I$14+СВЦЭМ!$D$10+'СЕТ СН'!$I$5-'СЕТ СН'!$I$24</f>
        <v>3504.3331046200001</v>
      </c>
      <c r="M135" s="36">
        <f>SUMIFS(СВЦЭМ!$D$39:$D$782,СВЦЭМ!$A$39:$A$782,$A135,СВЦЭМ!$B$39:$B$782,M$119)+'СЕТ СН'!$I$14+СВЦЭМ!$D$10+'СЕТ СН'!$I$5-'СЕТ СН'!$I$24</f>
        <v>3502.2464217900006</v>
      </c>
      <c r="N135" s="36">
        <f>SUMIFS(СВЦЭМ!$D$39:$D$782,СВЦЭМ!$A$39:$A$782,$A135,СВЦЭМ!$B$39:$B$782,N$119)+'СЕТ СН'!$I$14+СВЦЭМ!$D$10+'СЕТ СН'!$I$5-'СЕТ СН'!$I$24</f>
        <v>3503.16887649</v>
      </c>
      <c r="O135" s="36">
        <f>SUMIFS(СВЦЭМ!$D$39:$D$782,СВЦЭМ!$A$39:$A$782,$A135,СВЦЭМ!$B$39:$B$782,O$119)+'СЕТ СН'!$I$14+СВЦЭМ!$D$10+'СЕТ СН'!$I$5-'СЕТ СН'!$I$24</f>
        <v>3519.9099655300006</v>
      </c>
      <c r="P135" s="36">
        <f>SUMIFS(СВЦЭМ!$D$39:$D$782,СВЦЭМ!$A$39:$A$782,$A135,СВЦЭМ!$B$39:$B$782,P$119)+'СЕТ СН'!$I$14+СВЦЭМ!$D$10+'СЕТ СН'!$I$5-'СЕТ СН'!$I$24</f>
        <v>3541.6738744000004</v>
      </c>
      <c r="Q135" s="36">
        <f>SUMIFS(СВЦЭМ!$D$39:$D$782,СВЦЭМ!$A$39:$A$782,$A135,СВЦЭМ!$B$39:$B$782,Q$119)+'СЕТ СН'!$I$14+СВЦЭМ!$D$10+'СЕТ СН'!$I$5-'СЕТ СН'!$I$24</f>
        <v>3543.2582023600003</v>
      </c>
      <c r="R135" s="36">
        <f>SUMIFS(СВЦЭМ!$D$39:$D$782,СВЦЭМ!$A$39:$A$782,$A135,СВЦЭМ!$B$39:$B$782,R$119)+'СЕТ СН'!$I$14+СВЦЭМ!$D$10+'СЕТ СН'!$I$5-'СЕТ СН'!$I$24</f>
        <v>3544.4703363500003</v>
      </c>
      <c r="S135" s="36">
        <f>SUMIFS(СВЦЭМ!$D$39:$D$782,СВЦЭМ!$A$39:$A$782,$A135,СВЦЭМ!$B$39:$B$782,S$119)+'СЕТ СН'!$I$14+СВЦЭМ!$D$10+'СЕТ СН'!$I$5-'СЕТ СН'!$I$24</f>
        <v>3497.8687074200002</v>
      </c>
      <c r="T135" s="36">
        <f>SUMIFS(СВЦЭМ!$D$39:$D$782,СВЦЭМ!$A$39:$A$782,$A135,СВЦЭМ!$B$39:$B$782,T$119)+'СЕТ СН'!$I$14+СВЦЭМ!$D$10+'СЕТ СН'!$I$5-'СЕТ СН'!$I$24</f>
        <v>3512.4402673700006</v>
      </c>
      <c r="U135" s="36">
        <f>SUMIFS(СВЦЭМ!$D$39:$D$782,СВЦЭМ!$A$39:$A$782,$A135,СВЦЭМ!$B$39:$B$782,U$119)+'СЕТ СН'!$I$14+СВЦЭМ!$D$10+'СЕТ СН'!$I$5-'СЕТ СН'!$I$24</f>
        <v>3494.8548779800003</v>
      </c>
      <c r="V135" s="36">
        <f>SUMIFS(СВЦЭМ!$D$39:$D$782,СВЦЭМ!$A$39:$A$782,$A135,СВЦЭМ!$B$39:$B$782,V$119)+'СЕТ СН'!$I$14+СВЦЭМ!$D$10+'СЕТ СН'!$I$5-'СЕТ СН'!$I$24</f>
        <v>3486.9736390400003</v>
      </c>
      <c r="W135" s="36">
        <f>SUMIFS(СВЦЭМ!$D$39:$D$782,СВЦЭМ!$A$39:$A$782,$A135,СВЦЭМ!$B$39:$B$782,W$119)+'СЕТ СН'!$I$14+СВЦЭМ!$D$10+'СЕТ СН'!$I$5-'СЕТ СН'!$I$24</f>
        <v>3484.67101697</v>
      </c>
      <c r="X135" s="36">
        <f>SUMIFS(СВЦЭМ!$D$39:$D$782,СВЦЭМ!$A$39:$A$782,$A135,СВЦЭМ!$B$39:$B$782,X$119)+'СЕТ СН'!$I$14+СВЦЭМ!$D$10+'СЕТ СН'!$I$5-'СЕТ СН'!$I$24</f>
        <v>3530.1366236600006</v>
      </c>
      <c r="Y135" s="36">
        <f>SUMIFS(СВЦЭМ!$D$39:$D$782,СВЦЭМ!$A$39:$A$782,$A135,СВЦЭМ!$B$39:$B$782,Y$119)+'СЕТ СН'!$I$14+СВЦЭМ!$D$10+'СЕТ СН'!$I$5-'СЕТ СН'!$I$24</f>
        <v>3533.3756532900002</v>
      </c>
    </row>
    <row r="136" spans="1:25" ht="15.75" x14ac:dyDescent="0.2">
      <c r="A136" s="35">
        <f t="shared" si="3"/>
        <v>44547</v>
      </c>
      <c r="B136" s="36">
        <f>SUMIFS(СВЦЭМ!$D$39:$D$782,СВЦЭМ!$A$39:$A$782,$A136,СВЦЭМ!$B$39:$B$782,B$119)+'СЕТ СН'!$I$14+СВЦЭМ!$D$10+'СЕТ СН'!$I$5-'СЕТ СН'!$I$24</f>
        <v>3513.1421917500002</v>
      </c>
      <c r="C136" s="36">
        <f>SUMIFS(СВЦЭМ!$D$39:$D$782,СВЦЭМ!$A$39:$A$782,$A136,СВЦЭМ!$B$39:$B$782,C$119)+'СЕТ СН'!$I$14+СВЦЭМ!$D$10+'СЕТ СН'!$I$5-'СЕТ СН'!$I$24</f>
        <v>3511.9812713900001</v>
      </c>
      <c r="D136" s="36">
        <f>SUMIFS(СВЦЭМ!$D$39:$D$782,СВЦЭМ!$A$39:$A$782,$A136,СВЦЭМ!$B$39:$B$782,D$119)+'СЕТ СН'!$I$14+СВЦЭМ!$D$10+'СЕТ СН'!$I$5-'СЕТ СН'!$I$24</f>
        <v>3496.8702502300002</v>
      </c>
      <c r="E136" s="36">
        <f>SUMIFS(СВЦЭМ!$D$39:$D$782,СВЦЭМ!$A$39:$A$782,$A136,СВЦЭМ!$B$39:$B$782,E$119)+'СЕТ СН'!$I$14+СВЦЭМ!$D$10+'СЕТ СН'!$I$5-'СЕТ СН'!$I$24</f>
        <v>3491.5283222000003</v>
      </c>
      <c r="F136" s="36">
        <f>SUMIFS(СВЦЭМ!$D$39:$D$782,СВЦЭМ!$A$39:$A$782,$A136,СВЦЭМ!$B$39:$B$782,F$119)+'СЕТ СН'!$I$14+СВЦЭМ!$D$10+'СЕТ СН'!$I$5-'СЕТ СН'!$I$24</f>
        <v>3493.3150740300002</v>
      </c>
      <c r="G136" s="36">
        <f>SUMIFS(СВЦЭМ!$D$39:$D$782,СВЦЭМ!$A$39:$A$782,$A136,СВЦЭМ!$B$39:$B$782,G$119)+'СЕТ СН'!$I$14+СВЦЭМ!$D$10+'СЕТ СН'!$I$5-'СЕТ СН'!$I$24</f>
        <v>3469.1684203200002</v>
      </c>
      <c r="H136" s="36">
        <f>SUMIFS(СВЦЭМ!$D$39:$D$782,СВЦЭМ!$A$39:$A$782,$A136,СВЦЭМ!$B$39:$B$782,H$119)+'СЕТ СН'!$I$14+СВЦЭМ!$D$10+'СЕТ СН'!$I$5-'СЕТ СН'!$I$24</f>
        <v>3443.1236824300004</v>
      </c>
      <c r="I136" s="36">
        <f>SUMIFS(СВЦЭМ!$D$39:$D$782,СВЦЭМ!$A$39:$A$782,$A136,СВЦЭМ!$B$39:$B$782,I$119)+'СЕТ СН'!$I$14+СВЦЭМ!$D$10+'СЕТ СН'!$I$5-'СЕТ СН'!$I$24</f>
        <v>3443.3497634700002</v>
      </c>
      <c r="J136" s="36">
        <f>SUMIFS(СВЦЭМ!$D$39:$D$782,СВЦЭМ!$A$39:$A$782,$A136,СВЦЭМ!$B$39:$B$782,J$119)+'СЕТ СН'!$I$14+СВЦЭМ!$D$10+'СЕТ СН'!$I$5-'СЕТ СН'!$I$24</f>
        <v>3486.56154479</v>
      </c>
      <c r="K136" s="36">
        <f>SUMIFS(СВЦЭМ!$D$39:$D$782,СВЦЭМ!$A$39:$A$782,$A136,СВЦЭМ!$B$39:$B$782,K$119)+'СЕТ СН'!$I$14+СВЦЭМ!$D$10+'СЕТ СН'!$I$5-'СЕТ СН'!$I$24</f>
        <v>3500.0006589700006</v>
      </c>
      <c r="L136" s="36">
        <f>SUMIFS(СВЦЭМ!$D$39:$D$782,СВЦЭМ!$A$39:$A$782,$A136,СВЦЭМ!$B$39:$B$782,L$119)+'СЕТ СН'!$I$14+СВЦЭМ!$D$10+'СЕТ СН'!$I$5-'СЕТ СН'!$I$24</f>
        <v>3494.6503951300001</v>
      </c>
      <c r="M136" s="36">
        <f>SUMIFS(СВЦЭМ!$D$39:$D$782,СВЦЭМ!$A$39:$A$782,$A136,СВЦЭМ!$B$39:$B$782,M$119)+'СЕТ СН'!$I$14+СВЦЭМ!$D$10+'СЕТ СН'!$I$5-'СЕТ СН'!$I$24</f>
        <v>3484.33858065</v>
      </c>
      <c r="N136" s="36">
        <f>SUMIFS(СВЦЭМ!$D$39:$D$782,СВЦЭМ!$A$39:$A$782,$A136,СВЦЭМ!$B$39:$B$782,N$119)+'СЕТ СН'!$I$14+СВЦЭМ!$D$10+'СЕТ СН'!$I$5-'СЕТ СН'!$I$24</f>
        <v>3487.7659597000002</v>
      </c>
      <c r="O136" s="36">
        <f>SUMIFS(СВЦЭМ!$D$39:$D$782,СВЦЭМ!$A$39:$A$782,$A136,СВЦЭМ!$B$39:$B$782,O$119)+'СЕТ СН'!$I$14+СВЦЭМ!$D$10+'СЕТ СН'!$I$5-'СЕТ СН'!$I$24</f>
        <v>3489.7826914900006</v>
      </c>
      <c r="P136" s="36">
        <f>SUMIFS(СВЦЭМ!$D$39:$D$782,СВЦЭМ!$A$39:$A$782,$A136,СВЦЭМ!$B$39:$B$782,P$119)+'СЕТ СН'!$I$14+СВЦЭМ!$D$10+'СЕТ СН'!$I$5-'СЕТ СН'!$I$24</f>
        <v>3526.4042427200002</v>
      </c>
      <c r="Q136" s="36">
        <f>SUMIFS(СВЦЭМ!$D$39:$D$782,СВЦЭМ!$A$39:$A$782,$A136,СВЦЭМ!$B$39:$B$782,Q$119)+'СЕТ СН'!$I$14+СВЦЭМ!$D$10+'СЕТ СН'!$I$5-'СЕТ СН'!$I$24</f>
        <v>3517.5588618800002</v>
      </c>
      <c r="R136" s="36">
        <f>SUMIFS(СВЦЭМ!$D$39:$D$782,СВЦЭМ!$A$39:$A$782,$A136,СВЦЭМ!$B$39:$B$782,R$119)+'СЕТ СН'!$I$14+СВЦЭМ!$D$10+'СЕТ СН'!$I$5-'СЕТ СН'!$I$24</f>
        <v>3512.6881482300005</v>
      </c>
      <c r="S136" s="36">
        <f>SUMIFS(СВЦЭМ!$D$39:$D$782,СВЦЭМ!$A$39:$A$782,$A136,СВЦЭМ!$B$39:$B$782,S$119)+'СЕТ СН'!$I$14+СВЦЭМ!$D$10+'СЕТ СН'!$I$5-'СЕТ СН'!$I$24</f>
        <v>3477.5481123200002</v>
      </c>
      <c r="T136" s="36">
        <f>SUMIFS(СВЦЭМ!$D$39:$D$782,СВЦЭМ!$A$39:$A$782,$A136,СВЦЭМ!$B$39:$B$782,T$119)+'СЕТ СН'!$I$14+СВЦЭМ!$D$10+'СЕТ СН'!$I$5-'СЕТ СН'!$I$24</f>
        <v>3497.51030085</v>
      </c>
      <c r="U136" s="36">
        <f>SUMIFS(СВЦЭМ!$D$39:$D$782,СВЦЭМ!$A$39:$A$782,$A136,СВЦЭМ!$B$39:$B$782,U$119)+'СЕТ СН'!$I$14+СВЦЭМ!$D$10+'СЕТ СН'!$I$5-'СЕТ СН'!$I$24</f>
        <v>3492.7786938300005</v>
      </c>
      <c r="V136" s="36">
        <f>SUMIFS(СВЦЭМ!$D$39:$D$782,СВЦЭМ!$A$39:$A$782,$A136,СВЦЭМ!$B$39:$B$782,V$119)+'СЕТ СН'!$I$14+СВЦЭМ!$D$10+'СЕТ СН'!$I$5-'СЕТ СН'!$I$24</f>
        <v>3469.88551087</v>
      </c>
      <c r="W136" s="36">
        <f>SUMIFS(СВЦЭМ!$D$39:$D$782,СВЦЭМ!$A$39:$A$782,$A136,СВЦЭМ!$B$39:$B$782,W$119)+'СЕТ СН'!$I$14+СВЦЭМ!$D$10+'СЕТ СН'!$I$5-'СЕТ СН'!$I$24</f>
        <v>3489.9944630300006</v>
      </c>
      <c r="X136" s="36">
        <f>SUMIFS(СВЦЭМ!$D$39:$D$782,СВЦЭМ!$A$39:$A$782,$A136,СВЦЭМ!$B$39:$B$782,X$119)+'СЕТ СН'!$I$14+СВЦЭМ!$D$10+'СЕТ СН'!$I$5-'СЕТ СН'!$I$24</f>
        <v>3509.4753368000002</v>
      </c>
      <c r="Y136" s="36">
        <f>SUMIFS(СВЦЭМ!$D$39:$D$782,СВЦЭМ!$A$39:$A$782,$A136,СВЦЭМ!$B$39:$B$782,Y$119)+'СЕТ СН'!$I$14+СВЦЭМ!$D$10+'СЕТ СН'!$I$5-'СЕТ СН'!$I$24</f>
        <v>3500.4439983800003</v>
      </c>
    </row>
    <row r="137" spans="1:25" ht="15.75" x14ac:dyDescent="0.2">
      <c r="A137" s="35">
        <f t="shared" si="3"/>
        <v>44548</v>
      </c>
      <c r="B137" s="36">
        <f>SUMIFS(СВЦЭМ!$D$39:$D$782,СВЦЭМ!$A$39:$A$782,$A137,СВЦЭМ!$B$39:$B$782,B$119)+'СЕТ СН'!$I$14+СВЦЭМ!$D$10+'СЕТ СН'!$I$5-'СЕТ СН'!$I$24</f>
        <v>3506.7055340700003</v>
      </c>
      <c r="C137" s="36">
        <f>SUMIFS(СВЦЭМ!$D$39:$D$782,СВЦЭМ!$A$39:$A$782,$A137,СВЦЭМ!$B$39:$B$782,C$119)+'СЕТ СН'!$I$14+СВЦЭМ!$D$10+'СЕТ СН'!$I$5-'СЕТ СН'!$I$24</f>
        <v>3537.5617454400003</v>
      </c>
      <c r="D137" s="36">
        <f>SUMIFS(СВЦЭМ!$D$39:$D$782,СВЦЭМ!$A$39:$A$782,$A137,СВЦЭМ!$B$39:$B$782,D$119)+'СЕТ СН'!$I$14+СВЦЭМ!$D$10+'СЕТ СН'!$I$5-'СЕТ СН'!$I$24</f>
        <v>3556.2589298300004</v>
      </c>
      <c r="E137" s="36">
        <f>SUMIFS(СВЦЭМ!$D$39:$D$782,СВЦЭМ!$A$39:$A$782,$A137,СВЦЭМ!$B$39:$B$782,E$119)+'СЕТ СН'!$I$14+СВЦЭМ!$D$10+'СЕТ СН'!$I$5-'СЕТ СН'!$I$24</f>
        <v>3555.5221814400002</v>
      </c>
      <c r="F137" s="36">
        <f>SUMIFS(СВЦЭМ!$D$39:$D$782,СВЦЭМ!$A$39:$A$782,$A137,СВЦЭМ!$B$39:$B$782,F$119)+'СЕТ СН'!$I$14+СВЦЭМ!$D$10+'СЕТ СН'!$I$5-'СЕТ СН'!$I$24</f>
        <v>3552.0789679900004</v>
      </c>
      <c r="G137" s="36">
        <f>SUMIFS(СВЦЭМ!$D$39:$D$782,СВЦЭМ!$A$39:$A$782,$A137,СВЦЭМ!$B$39:$B$782,G$119)+'СЕТ СН'!$I$14+СВЦЭМ!$D$10+'СЕТ СН'!$I$5-'СЕТ СН'!$I$24</f>
        <v>3508.30925871</v>
      </c>
      <c r="H137" s="36">
        <f>SUMIFS(СВЦЭМ!$D$39:$D$782,СВЦЭМ!$A$39:$A$782,$A137,СВЦЭМ!$B$39:$B$782,H$119)+'СЕТ СН'!$I$14+СВЦЭМ!$D$10+'СЕТ СН'!$I$5-'СЕТ СН'!$I$24</f>
        <v>3468.7150429800004</v>
      </c>
      <c r="I137" s="36">
        <f>SUMIFS(СВЦЭМ!$D$39:$D$782,СВЦЭМ!$A$39:$A$782,$A137,СВЦЭМ!$B$39:$B$782,I$119)+'СЕТ СН'!$I$14+СВЦЭМ!$D$10+'СЕТ СН'!$I$5-'СЕТ СН'!$I$24</f>
        <v>3453.1507414600001</v>
      </c>
      <c r="J137" s="36">
        <f>SUMIFS(СВЦЭМ!$D$39:$D$782,СВЦЭМ!$A$39:$A$782,$A137,СВЦЭМ!$B$39:$B$782,J$119)+'СЕТ СН'!$I$14+СВЦЭМ!$D$10+'СЕТ СН'!$I$5-'СЕТ СН'!$I$24</f>
        <v>3426.5096841900004</v>
      </c>
      <c r="K137" s="36">
        <f>SUMIFS(СВЦЭМ!$D$39:$D$782,СВЦЭМ!$A$39:$A$782,$A137,СВЦЭМ!$B$39:$B$782,K$119)+'СЕТ СН'!$I$14+СВЦЭМ!$D$10+'СЕТ СН'!$I$5-'СЕТ СН'!$I$24</f>
        <v>3460.6235786100005</v>
      </c>
      <c r="L137" s="36">
        <f>SUMIFS(СВЦЭМ!$D$39:$D$782,СВЦЭМ!$A$39:$A$782,$A137,СВЦЭМ!$B$39:$B$782,L$119)+'СЕТ СН'!$I$14+СВЦЭМ!$D$10+'СЕТ СН'!$I$5-'СЕТ СН'!$I$24</f>
        <v>3463.1962729400002</v>
      </c>
      <c r="M137" s="36">
        <f>SUMIFS(СВЦЭМ!$D$39:$D$782,СВЦЭМ!$A$39:$A$782,$A137,СВЦЭМ!$B$39:$B$782,M$119)+'СЕТ СН'!$I$14+СВЦЭМ!$D$10+'СЕТ СН'!$I$5-'СЕТ СН'!$I$24</f>
        <v>3448.43577628</v>
      </c>
      <c r="N137" s="36">
        <f>SUMIFS(СВЦЭМ!$D$39:$D$782,СВЦЭМ!$A$39:$A$782,$A137,СВЦЭМ!$B$39:$B$782,N$119)+'СЕТ СН'!$I$14+СВЦЭМ!$D$10+'СЕТ СН'!$I$5-'СЕТ СН'!$I$24</f>
        <v>3447.6992961300002</v>
      </c>
      <c r="O137" s="36">
        <f>SUMIFS(СВЦЭМ!$D$39:$D$782,СВЦЭМ!$A$39:$A$782,$A137,СВЦЭМ!$B$39:$B$782,O$119)+'СЕТ СН'!$I$14+СВЦЭМ!$D$10+'СЕТ СН'!$I$5-'СЕТ СН'!$I$24</f>
        <v>3465.1332647900003</v>
      </c>
      <c r="P137" s="36">
        <f>SUMIFS(СВЦЭМ!$D$39:$D$782,СВЦЭМ!$A$39:$A$782,$A137,СВЦЭМ!$B$39:$B$782,P$119)+'СЕТ СН'!$I$14+СВЦЭМ!$D$10+'СЕТ СН'!$I$5-'СЕТ СН'!$I$24</f>
        <v>3498.43343353</v>
      </c>
      <c r="Q137" s="36">
        <f>SUMIFS(СВЦЭМ!$D$39:$D$782,СВЦЭМ!$A$39:$A$782,$A137,СВЦЭМ!$B$39:$B$782,Q$119)+'СЕТ СН'!$I$14+СВЦЭМ!$D$10+'СЕТ СН'!$I$5-'СЕТ СН'!$I$24</f>
        <v>3504.3628814600006</v>
      </c>
      <c r="R137" s="36">
        <f>SUMIFS(СВЦЭМ!$D$39:$D$782,СВЦЭМ!$A$39:$A$782,$A137,СВЦЭМ!$B$39:$B$782,R$119)+'СЕТ СН'!$I$14+СВЦЭМ!$D$10+'СЕТ СН'!$I$5-'СЕТ СН'!$I$24</f>
        <v>3491.8026015700002</v>
      </c>
      <c r="S137" s="36">
        <f>SUMIFS(СВЦЭМ!$D$39:$D$782,СВЦЭМ!$A$39:$A$782,$A137,СВЦЭМ!$B$39:$B$782,S$119)+'СЕТ СН'!$I$14+СВЦЭМ!$D$10+'СЕТ СН'!$I$5-'СЕТ СН'!$I$24</f>
        <v>3461.1658501000002</v>
      </c>
      <c r="T137" s="36">
        <f>SUMIFS(СВЦЭМ!$D$39:$D$782,СВЦЭМ!$A$39:$A$782,$A137,СВЦЭМ!$B$39:$B$782,T$119)+'СЕТ СН'!$I$14+СВЦЭМ!$D$10+'СЕТ СН'!$I$5-'СЕТ СН'!$I$24</f>
        <v>3453.5334233900003</v>
      </c>
      <c r="U137" s="36">
        <f>SUMIFS(СВЦЭМ!$D$39:$D$782,СВЦЭМ!$A$39:$A$782,$A137,СВЦЭМ!$B$39:$B$782,U$119)+'СЕТ СН'!$I$14+СВЦЭМ!$D$10+'СЕТ СН'!$I$5-'СЕТ СН'!$I$24</f>
        <v>3454.8705234700001</v>
      </c>
      <c r="V137" s="36">
        <f>SUMIFS(СВЦЭМ!$D$39:$D$782,СВЦЭМ!$A$39:$A$782,$A137,СВЦЭМ!$B$39:$B$782,V$119)+'СЕТ СН'!$I$14+СВЦЭМ!$D$10+'СЕТ СН'!$I$5-'СЕТ СН'!$I$24</f>
        <v>3454.9073563700003</v>
      </c>
      <c r="W137" s="36">
        <f>SUMIFS(СВЦЭМ!$D$39:$D$782,СВЦЭМ!$A$39:$A$782,$A137,СВЦЭМ!$B$39:$B$782,W$119)+'СЕТ СН'!$I$14+СВЦЭМ!$D$10+'СЕТ СН'!$I$5-'СЕТ СН'!$I$24</f>
        <v>3475.5975989800004</v>
      </c>
      <c r="X137" s="36">
        <f>SUMIFS(СВЦЭМ!$D$39:$D$782,СВЦЭМ!$A$39:$A$782,$A137,СВЦЭМ!$B$39:$B$782,X$119)+'СЕТ СН'!$I$14+СВЦЭМ!$D$10+'СЕТ СН'!$I$5-'СЕТ СН'!$I$24</f>
        <v>3495.1551752800005</v>
      </c>
      <c r="Y137" s="36">
        <f>SUMIFS(СВЦЭМ!$D$39:$D$782,СВЦЭМ!$A$39:$A$782,$A137,СВЦЭМ!$B$39:$B$782,Y$119)+'СЕТ СН'!$I$14+СВЦЭМ!$D$10+'СЕТ СН'!$I$5-'СЕТ СН'!$I$24</f>
        <v>3514.5901096400003</v>
      </c>
    </row>
    <row r="138" spans="1:25" ht="15.75" x14ac:dyDescent="0.2">
      <c r="A138" s="35">
        <f t="shared" si="3"/>
        <v>44549</v>
      </c>
      <c r="B138" s="36">
        <f>SUMIFS(СВЦЭМ!$D$39:$D$782,СВЦЭМ!$A$39:$A$782,$A138,СВЦЭМ!$B$39:$B$782,B$119)+'СЕТ СН'!$I$14+СВЦЭМ!$D$10+'СЕТ СН'!$I$5-'СЕТ СН'!$I$24</f>
        <v>3470.9009959200002</v>
      </c>
      <c r="C138" s="36">
        <f>SUMIFS(СВЦЭМ!$D$39:$D$782,СВЦЭМ!$A$39:$A$782,$A138,СВЦЭМ!$B$39:$B$782,C$119)+'СЕТ СН'!$I$14+СВЦЭМ!$D$10+'СЕТ СН'!$I$5-'СЕТ СН'!$I$24</f>
        <v>3476.9270994900003</v>
      </c>
      <c r="D138" s="36">
        <f>SUMIFS(СВЦЭМ!$D$39:$D$782,СВЦЭМ!$A$39:$A$782,$A138,СВЦЭМ!$B$39:$B$782,D$119)+'СЕТ СН'!$I$14+СВЦЭМ!$D$10+'СЕТ СН'!$I$5-'СЕТ СН'!$I$24</f>
        <v>3513.0970771400002</v>
      </c>
      <c r="E138" s="36">
        <f>SUMIFS(СВЦЭМ!$D$39:$D$782,СВЦЭМ!$A$39:$A$782,$A138,СВЦЭМ!$B$39:$B$782,E$119)+'СЕТ СН'!$I$14+СВЦЭМ!$D$10+'СЕТ СН'!$I$5-'СЕТ СН'!$I$24</f>
        <v>3521.8014088200002</v>
      </c>
      <c r="F138" s="36">
        <f>SUMIFS(СВЦЭМ!$D$39:$D$782,СВЦЭМ!$A$39:$A$782,$A138,СВЦЭМ!$B$39:$B$782,F$119)+'СЕТ СН'!$I$14+СВЦЭМ!$D$10+'СЕТ СН'!$I$5-'СЕТ СН'!$I$24</f>
        <v>3509.6960004000002</v>
      </c>
      <c r="G138" s="36">
        <f>SUMIFS(СВЦЭМ!$D$39:$D$782,СВЦЭМ!$A$39:$A$782,$A138,СВЦЭМ!$B$39:$B$782,G$119)+'СЕТ СН'!$I$14+СВЦЭМ!$D$10+'СЕТ СН'!$I$5-'СЕТ СН'!$I$24</f>
        <v>3500.4147829100002</v>
      </c>
      <c r="H138" s="36">
        <f>SUMIFS(СВЦЭМ!$D$39:$D$782,СВЦЭМ!$A$39:$A$782,$A138,СВЦЭМ!$B$39:$B$782,H$119)+'СЕТ СН'!$I$14+СВЦЭМ!$D$10+'СЕТ СН'!$I$5-'СЕТ СН'!$I$24</f>
        <v>3477.3900977600006</v>
      </c>
      <c r="I138" s="36">
        <f>SUMIFS(СВЦЭМ!$D$39:$D$782,СВЦЭМ!$A$39:$A$782,$A138,СВЦЭМ!$B$39:$B$782,I$119)+'СЕТ СН'!$I$14+СВЦЭМ!$D$10+'СЕТ СН'!$I$5-'СЕТ СН'!$I$24</f>
        <v>3469.80218307</v>
      </c>
      <c r="J138" s="36">
        <f>SUMIFS(СВЦЭМ!$D$39:$D$782,СВЦЭМ!$A$39:$A$782,$A138,СВЦЭМ!$B$39:$B$782,J$119)+'СЕТ СН'!$I$14+СВЦЭМ!$D$10+'СЕТ СН'!$I$5-'СЕТ СН'!$I$24</f>
        <v>3454.9331214900003</v>
      </c>
      <c r="K138" s="36">
        <f>SUMIFS(СВЦЭМ!$D$39:$D$782,СВЦЭМ!$A$39:$A$782,$A138,СВЦЭМ!$B$39:$B$782,K$119)+'СЕТ СН'!$I$14+СВЦЭМ!$D$10+'СЕТ СН'!$I$5-'СЕТ СН'!$I$24</f>
        <v>3446.0262393100002</v>
      </c>
      <c r="L138" s="36">
        <f>SUMIFS(СВЦЭМ!$D$39:$D$782,СВЦЭМ!$A$39:$A$782,$A138,СВЦЭМ!$B$39:$B$782,L$119)+'СЕТ СН'!$I$14+СВЦЭМ!$D$10+'СЕТ СН'!$I$5-'СЕТ СН'!$I$24</f>
        <v>3452.2693012100003</v>
      </c>
      <c r="M138" s="36">
        <f>SUMIFS(СВЦЭМ!$D$39:$D$782,СВЦЭМ!$A$39:$A$782,$A138,СВЦЭМ!$B$39:$B$782,M$119)+'СЕТ СН'!$I$14+СВЦЭМ!$D$10+'СЕТ СН'!$I$5-'СЕТ СН'!$I$24</f>
        <v>3443.5430141000006</v>
      </c>
      <c r="N138" s="36">
        <f>SUMIFS(СВЦЭМ!$D$39:$D$782,СВЦЭМ!$A$39:$A$782,$A138,СВЦЭМ!$B$39:$B$782,N$119)+'СЕТ СН'!$I$14+СВЦЭМ!$D$10+'СЕТ СН'!$I$5-'СЕТ СН'!$I$24</f>
        <v>3440.7152614000006</v>
      </c>
      <c r="O138" s="36">
        <f>SUMIFS(СВЦЭМ!$D$39:$D$782,СВЦЭМ!$A$39:$A$782,$A138,СВЦЭМ!$B$39:$B$782,O$119)+'СЕТ СН'!$I$14+СВЦЭМ!$D$10+'СЕТ СН'!$I$5-'СЕТ СН'!$I$24</f>
        <v>3460.9713535000001</v>
      </c>
      <c r="P138" s="36">
        <f>SUMIFS(СВЦЭМ!$D$39:$D$782,СВЦЭМ!$A$39:$A$782,$A138,СВЦЭМ!$B$39:$B$782,P$119)+'СЕТ СН'!$I$14+СВЦЭМ!$D$10+'СЕТ СН'!$I$5-'СЕТ СН'!$I$24</f>
        <v>3479.6145138400002</v>
      </c>
      <c r="Q138" s="36">
        <f>SUMIFS(СВЦЭМ!$D$39:$D$782,СВЦЭМ!$A$39:$A$782,$A138,СВЦЭМ!$B$39:$B$782,Q$119)+'СЕТ СН'!$I$14+СВЦЭМ!$D$10+'СЕТ СН'!$I$5-'СЕТ СН'!$I$24</f>
        <v>3478.48734212</v>
      </c>
      <c r="R138" s="36">
        <f>SUMIFS(СВЦЭМ!$D$39:$D$782,СВЦЭМ!$A$39:$A$782,$A138,СВЦЭМ!$B$39:$B$782,R$119)+'СЕТ СН'!$I$14+СВЦЭМ!$D$10+'СЕТ СН'!$I$5-'СЕТ СН'!$I$24</f>
        <v>3460.4080686900006</v>
      </c>
      <c r="S138" s="36">
        <f>SUMIFS(СВЦЭМ!$D$39:$D$782,СВЦЭМ!$A$39:$A$782,$A138,СВЦЭМ!$B$39:$B$782,S$119)+'СЕТ СН'!$I$14+СВЦЭМ!$D$10+'СЕТ СН'!$I$5-'СЕТ СН'!$I$24</f>
        <v>3439.2258897300003</v>
      </c>
      <c r="T138" s="36">
        <f>SUMIFS(СВЦЭМ!$D$39:$D$782,СВЦЭМ!$A$39:$A$782,$A138,СВЦЭМ!$B$39:$B$782,T$119)+'СЕТ СН'!$I$14+СВЦЭМ!$D$10+'СЕТ СН'!$I$5-'СЕТ СН'!$I$24</f>
        <v>3439.4823969500003</v>
      </c>
      <c r="U138" s="36">
        <f>SUMIFS(СВЦЭМ!$D$39:$D$782,СВЦЭМ!$A$39:$A$782,$A138,СВЦЭМ!$B$39:$B$782,U$119)+'СЕТ СН'!$I$14+СВЦЭМ!$D$10+'СЕТ СН'!$I$5-'СЕТ СН'!$I$24</f>
        <v>3440.7631724500002</v>
      </c>
      <c r="V138" s="36">
        <f>SUMIFS(СВЦЭМ!$D$39:$D$782,СВЦЭМ!$A$39:$A$782,$A138,СВЦЭМ!$B$39:$B$782,V$119)+'СЕТ СН'!$I$14+СВЦЭМ!$D$10+'СЕТ СН'!$I$5-'СЕТ СН'!$I$24</f>
        <v>3446.6238173300003</v>
      </c>
      <c r="W138" s="36">
        <f>SUMIFS(СВЦЭМ!$D$39:$D$782,СВЦЭМ!$A$39:$A$782,$A138,СВЦЭМ!$B$39:$B$782,W$119)+'СЕТ СН'!$I$14+СВЦЭМ!$D$10+'СЕТ СН'!$I$5-'СЕТ СН'!$I$24</f>
        <v>3467.50968457</v>
      </c>
      <c r="X138" s="36">
        <f>SUMIFS(СВЦЭМ!$D$39:$D$782,СВЦЭМ!$A$39:$A$782,$A138,СВЦЭМ!$B$39:$B$782,X$119)+'СЕТ СН'!$I$14+СВЦЭМ!$D$10+'СЕТ СН'!$I$5-'СЕТ СН'!$I$24</f>
        <v>3490.7582485700004</v>
      </c>
      <c r="Y138" s="36">
        <f>SUMIFS(СВЦЭМ!$D$39:$D$782,СВЦЭМ!$A$39:$A$782,$A138,СВЦЭМ!$B$39:$B$782,Y$119)+'СЕТ СН'!$I$14+СВЦЭМ!$D$10+'СЕТ СН'!$I$5-'СЕТ СН'!$I$24</f>
        <v>3507.9329179300003</v>
      </c>
    </row>
    <row r="139" spans="1:25" ht="15.75" x14ac:dyDescent="0.2">
      <c r="A139" s="35">
        <f t="shared" si="3"/>
        <v>44550</v>
      </c>
      <c r="B139" s="36">
        <f>SUMIFS(СВЦЭМ!$D$39:$D$782,СВЦЭМ!$A$39:$A$782,$A139,СВЦЭМ!$B$39:$B$782,B$119)+'СЕТ СН'!$I$14+СВЦЭМ!$D$10+'СЕТ СН'!$I$5-'СЕТ СН'!$I$24</f>
        <v>3516.2398231900006</v>
      </c>
      <c r="C139" s="36">
        <f>SUMIFS(СВЦЭМ!$D$39:$D$782,СВЦЭМ!$A$39:$A$782,$A139,СВЦЭМ!$B$39:$B$782,C$119)+'СЕТ СН'!$I$14+СВЦЭМ!$D$10+'СЕТ СН'!$I$5-'СЕТ СН'!$I$24</f>
        <v>3516.1259295100003</v>
      </c>
      <c r="D139" s="36">
        <f>SUMIFS(СВЦЭМ!$D$39:$D$782,СВЦЭМ!$A$39:$A$782,$A139,СВЦЭМ!$B$39:$B$782,D$119)+'СЕТ СН'!$I$14+СВЦЭМ!$D$10+'СЕТ СН'!$I$5-'СЕТ СН'!$I$24</f>
        <v>3522.1963353200003</v>
      </c>
      <c r="E139" s="36">
        <f>SUMIFS(СВЦЭМ!$D$39:$D$782,СВЦЭМ!$A$39:$A$782,$A139,СВЦЭМ!$B$39:$B$782,E$119)+'СЕТ СН'!$I$14+СВЦЭМ!$D$10+'СЕТ СН'!$I$5-'СЕТ СН'!$I$24</f>
        <v>3527.7922874600004</v>
      </c>
      <c r="F139" s="36">
        <f>SUMIFS(СВЦЭМ!$D$39:$D$782,СВЦЭМ!$A$39:$A$782,$A139,СВЦЭМ!$B$39:$B$782,F$119)+'СЕТ СН'!$I$14+СВЦЭМ!$D$10+'СЕТ СН'!$I$5-'СЕТ СН'!$I$24</f>
        <v>3519.1474671300002</v>
      </c>
      <c r="G139" s="36">
        <f>SUMIFS(СВЦЭМ!$D$39:$D$782,СВЦЭМ!$A$39:$A$782,$A139,СВЦЭМ!$B$39:$B$782,G$119)+'СЕТ СН'!$I$14+СВЦЭМ!$D$10+'СЕТ СН'!$I$5-'СЕТ СН'!$I$24</f>
        <v>3497.7610272900001</v>
      </c>
      <c r="H139" s="36">
        <f>SUMIFS(СВЦЭМ!$D$39:$D$782,СВЦЭМ!$A$39:$A$782,$A139,СВЦЭМ!$B$39:$B$782,H$119)+'СЕТ СН'!$I$14+СВЦЭМ!$D$10+'СЕТ СН'!$I$5-'СЕТ СН'!$I$24</f>
        <v>3450.2281748100004</v>
      </c>
      <c r="I139" s="36">
        <f>SUMIFS(СВЦЭМ!$D$39:$D$782,СВЦЭМ!$A$39:$A$782,$A139,СВЦЭМ!$B$39:$B$782,I$119)+'СЕТ СН'!$I$14+СВЦЭМ!$D$10+'СЕТ СН'!$I$5-'СЕТ СН'!$I$24</f>
        <v>3456.2344978600004</v>
      </c>
      <c r="J139" s="36">
        <f>SUMIFS(СВЦЭМ!$D$39:$D$782,СВЦЭМ!$A$39:$A$782,$A139,СВЦЭМ!$B$39:$B$782,J$119)+'СЕТ СН'!$I$14+СВЦЭМ!$D$10+'СЕТ СН'!$I$5-'СЕТ СН'!$I$24</f>
        <v>3469.7105015300003</v>
      </c>
      <c r="K139" s="36">
        <f>SUMIFS(СВЦЭМ!$D$39:$D$782,СВЦЭМ!$A$39:$A$782,$A139,СВЦЭМ!$B$39:$B$782,K$119)+'СЕТ СН'!$I$14+СВЦЭМ!$D$10+'СЕТ СН'!$I$5-'СЕТ СН'!$I$24</f>
        <v>3472.8402782000003</v>
      </c>
      <c r="L139" s="36">
        <f>SUMIFS(СВЦЭМ!$D$39:$D$782,СВЦЭМ!$A$39:$A$782,$A139,СВЦЭМ!$B$39:$B$782,L$119)+'СЕТ СН'!$I$14+СВЦЭМ!$D$10+'СЕТ СН'!$I$5-'СЕТ СН'!$I$24</f>
        <v>3482.3677726700002</v>
      </c>
      <c r="M139" s="36">
        <f>SUMIFS(СВЦЭМ!$D$39:$D$782,СВЦЭМ!$A$39:$A$782,$A139,СВЦЭМ!$B$39:$B$782,M$119)+'СЕТ СН'!$I$14+СВЦЭМ!$D$10+'СЕТ СН'!$I$5-'СЕТ СН'!$I$24</f>
        <v>3482.75250813</v>
      </c>
      <c r="N139" s="36">
        <f>SUMIFS(СВЦЭМ!$D$39:$D$782,СВЦЭМ!$A$39:$A$782,$A139,СВЦЭМ!$B$39:$B$782,N$119)+'СЕТ СН'!$I$14+СВЦЭМ!$D$10+'СЕТ СН'!$I$5-'СЕТ СН'!$I$24</f>
        <v>3478.2855483000003</v>
      </c>
      <c r="O139" s="36">
        <f>SUMIFS(СВЦЭМ!$D$39:$D$782,СВЦЭМ!$A$39:$A$782,$A139,СВЦЭМ!$B$39:$B$782,O$119)+'СЕТ СН'!$I$14+СВЦЭМ!$D$10+'СЕТ СН'!$I$5-'СЕТ СН'!$I$24</f>
        <v>3486.82547445</v>
      </c>
      <c r="P139" s="36">
        <f>SUMIFS(СВЦЭМ!$D$39:$D$782,СВЦЭМ!$A$39:$A$782,$A139,СВЦЭМ!$B$39:$B$782,P$119)+'СЕТ СН'!$I$14+СВЦЭМ!$D$10+'СЕТ СН'!$I$5-'СЕТ СН'!$I$24</f>
        <v>3488.1474152400006</v>
      </c>
      <c r="Q139" s="36">
        <f>SUMIFS(СВЦЭМ!$D$39:$D$782,СВЦЭМ!$A$39:$A$782,$A139,СВЦЭМ!$B$39:$B$782,Q$119)+'СЕТ СН'!$I$14+СВЦЭМ!$D$10+'СЕТ СН'!$I$5-'СЕТ СН'!$I$24</f>
        <v>3474.5706238700004</v>
      </c>
      <c r="R139" s="36">
        <f>SUMIFS(СВЦЭМ!$D$39:$D$782,СВЦЭМ!$A$39:$A$782,$A139,СВЦЭМ!$B$39:$B$782,R$119)+'СЕТ СН'!$I$14+СВЦЭМ!$D$10+'СЕТ СН'!$I$5-'СЕТ СН'!$I$24</f>
        <v>3456.2023626600003</v>
      </c>
      <c r="S139" s="36">
        <f>SUMIFS(СВЦЭМ!$D$39:$D$782,СВЦЭМ!$A$39:$A$782,$A139,СВЦЭМ!$B$39:$B$782,S$119)+'СЕТ СН'!$I$14+СВЦЭМ!$D$10+'СЕТ СН'!$I$5-'СЕТ СН'!$I$24</f>
        <v>3472.1319834400001</v>
      </c>
      <c r="T139" s="36">
        <f>SUMIFS(СВЦЭМ!$D$39:$D$782,СВЦЭМ!$A$39:$A$782,$A139,СВЦЭМ!$B$39:$B$782,T$119)+'СЕТ СН'!$I$14+СВЦЭМ!$D$10+'СЕТ СН'!$I$5-'СЕТ СН'!$I$24</f>
        <v>3474.6664939100001</v>
      </c>
      <c r="U139" s="36">
        <f>SUMIFS(СВЦЭМ!$D$39:$D$782,СВЦЭМ!$A$39:$A$782,$A139,СВЦЭМ!$B$39:$B$782,U$119)+'СЕТ СН'!$I$14+СВЦЭМ!$D$10+'СЕТ СН'!$I$5-'СЕТ СН'!$I$24</f>
        <v>3478.4338771800003</v>
      </c>
      <c r="V139" s="36">
        <f>SUMIFS(СВЦЭМ!$D$39:$D$782,СВЦЭМ!$A$39:$A$782,$A139,СВЦЭМ!$B$39:$B$782,V$119)+'СЕТ СН'!$I$14+СВЦЭМ!$D$10+'СЕТ СН'!$I$5-'СЕТ СН'!$I$24</f>
        <v>3481.0265969700004</v>
      </c>
      <c r="W139" s="36">
        <f>SUMIFS(СВЦЭМ!$D$39:$D$782,СВЦЭМ!$A$39:$A$782,$A139,СВЦЭМ!$B$39:$B$782,W$119)+'СЕТ СН'!$I$14+СВЦЭМ!$D$10+'СЕТ СН'!$I$5-'СЕТ СН'!$I$24</f>
        <v>3492.0089025300003</v>
      </c>
      <c r="X139" s="36">
        <f>SUMIFS(СВЦЭМ!$D$39:$D$782,СВЦЭМ!$A$39:$A$782,$A139,СВЦЭМ!$B$39:$B$782,X$119)+'СЕТ СН'!$I$14+СВЦЭМ!$D$10+'СЕТ СН'!$I$5-'СЕТ СН'!$I$24</f>
        <v>3553.8137259900004</v>
      </c>
      <c r="Y139" s="36">
        <f>SUMIFS(СВЦЭМ!$D$39:$D$782,СВЦЭМ!$A$39:$A$782,$A139,СВЦЭМ!$B$39:$B$782,Y$119)+'СЕТ СН'!$I$14+СВЦЭМ!$D$10+'СЕТ СН'!$I$5-'СЕТ СН'!$I$24</f>
        <v>3547.1964466600002</v>
      </c>
    </row>
    <row r="140" spans="1:25" ht="15.75" x14ac:dyDescent="0.2">
      <c r="A140" s="35">
        <f t="shared" si="3"/>
        <v>44551</v>
      </c>
      <c r="B140" s="36">
        <f>SUMIFS(СВЦЭМ!$D$39:$D$782,СВЦЭМ!$A$39:$A$782,$A140,СВЦЭМ!$B$39:$B$782,B$119)+'СЕТ СН'!$I$14+СВЦЭМ!$D$10+'СЕТ СН'!$I$5-'СЕТ СН'!$I$24</f>
        <v>3529.3284975700003</v>
      </c>
      <c r="C140" s="36">
        <f>SUMIFS(СВЦЭМ!$D$39:$D$782,СВЦЭМ!$A$39:$A$782,$A140,СВЦЭМ!$B$39:$B$782,C$119)+'СЕТ СН'!$I$14+СВЦЭМ!$D$10+'СЕТ СН'!$I$5-'СЕТ СН'!$I$24</f>
        <v>3518.6961868900003</v>
      </c>
      <c r="D140" s="36">
        <f>SUMIFS(СВЦЭМ!$D$39:$D$782,СВЦЭМ!$A$39:$A$782,$A140,СВЦЭМ!$B$39:$B$782,D$119)+'СЕТ СН'!$I$14+СВЦЭМ!$D$10+'СЕТ СН'!$I$5-'СЕТ СН'!$I$24</f>
        <v>3513.23306194</v>
      </c>
      <c r="E140" s="36">
        <f>SUMIFS(СВЦЭМ!$D$39:$D$782,СВЦЭМ!$A$39:$A$782,$A140,СВЦЭМ!$B$39:$B$782,E$119)+'СЕТ СН'!$I$14+СВЦЭМ!$D$10+'СЕТ СН'!$I$5-'СЕТ СН'!$I$24</f>
        <v>3464.7744384000002</v>
      </c>
      <c r="F140" s="36">
        <f>SUMIFS(СВЦЭМ!$D$39:$D$782,СВЦЭМ!$A$39:$A$782,$A140,СВЦЭМ!$B$39:$B$782,F$119)+'СЕТ СН'!$I$14+СВЦЭМ!$D$10+'СЕТ СН'!$I$5-'СЕТ СН'!$I$24</f>
        <v>3469.3866805000002</v>
      </c>
      <c r="G140" s="36">
        <f>SUMIFS(СВЦЭМ!$D$39:$D$782,СВЦЭМ!$A$39:$A$782,$A140,СВЦЭМ!$B$39:$B$782,G$119)+'СЕТ СН'!$I$14+СВЦЭМ!$D$10+'СЕТ СН'!$I$5-'СЕТ СН'!$I$24</f>
        <v>3441.4643255200003</v>
      </c>
      <c r="H140" s="36">
        <f>SUMIFS(СВЦЭМ!$D$39:$D$782,СВЦЭМ!$A$39:$A$782,$A140,СВЦЭМ!$B$39:$B$782,H$119)+'СЕТ СН'!$I$14+СВЦЭМ!$D$10+'СЕТ СН'!$I$5-'СЕТ СН'!$I$24</f>
        <v>3407.2362193200006</v>
      </c>
      <c r="I140" s="36">
        <f>SUMIFS(СВЦЭМ!$D$39:$D$782,СВЦЭМ!$A$39:$A$782,$A140,СВЦЭМ!$B$39:$B$782,I$119)+'СЕТ СН'!$I$14+СВЦЭМ!$D$10+'СЕТ СН'!$I$5-'СЕТ СН'!$I$24</f>
        <v>3445.9473108300003</v>
      </c>
      <c r="J140" s="36">
        <f>SUMIFS(СВЦЭМ!$D$39:$D$782,СВЦЭМ!$A$39:$A$782,$A140,СВЦЭМ!$B$39:$B$782,J$119)+'СЕТ СН'!$I$14+СВЦЭМ!$D$10+'СЕТ СН'!$I$5-'СЕТ СН'!$I$24</f>
        <v>3451.6197749800003</v>
      </c>
      <c r="K140" s="36">
        <f>SUMIFS(СВЦЭМ!$D$39:$D$782,СВЦЭМ!$A$39:$A$782,$A140,СВЦЭМ!$B$39:$B$782,K$119)+'СЕТ СН'!$I$14+СВЦЭМ!$D$10+'СЕТ СН'!$I$5-'СЕТ СН'!$I$24</f>
        <v>3413.3104350800004</v>
      </c>
      <c r="L140" s="36">
        <f>SUMIFS(СВЦЭМ!$D$39:$D$782,СВЦЭМ!$A$39:$A$782,$A140,СВЦЭМ!$B$39:$B$782,L$119)+'СЕТ СН'!$I$14+СВЦЭМ!$D$10+'СЕТ СН'!$I$5-'СЕТ СН'!$I$24</f>
        <v>3421.5854786700002</v>
      </c>
      <c r="M140" s="36">
        <f>SUMIFS(СВЦЭМ!$D$39:$D$782,СВЦЭМ!$A$39:$A$782,$A140,СВЦЭМ!$B$39:$B$782,M$119)+'СЕТ СН'!$I$14+СВЦЭМ!$D$10+'СЕТ СН'!$I$5-'СЕТ СН'!$I$24</f>
        <v>3475.1470192100005</v>
      </c>
      <c r="N140" s="36">
        <f>SUMIFS(СВЦЭМ!$D$39:$D$782,СВЦЭМ!$A$39:$A$782,$A140,СВЦЭМ!$B$39:$B$782,N$119)+'СЕТ СН'!$I$14+СВЦЭМ!$D$10+'СЕТ СН'!$I$5-'СЕТ СН'!$I$24</f>
        <v>3484.9224027300006</v>
      </c>
      <c r="O140" s="36">
        <f>SUMIFS(СВЦЭМ!$D$39:$D$782,СВЦЭМ!$A$39:$A$782,$A140,СВЦЭМ!$B$39:$B$782,O$119)+'СЕТ СН'!$I$14+СВЦЭМ!$D$10+'СЕТ СН'!$I$5-'СЕТ СН'!$I$24</f>
        <v>3492.9659070400003</v>
      </c>
      <c r="P140" s="36">
        <f>SUMIFS(СВЦЭМ!$D$39:$D$782,СВЦЭМ!$A$39:$A$782,$A140,СВЦЭМ!$B$39:$B$782,P$119)+'СЕТ СН'!$I$14+СВЦЭМ!$D$10+'СЕТ СН'!$I$5-'СЕТ СН'!$I$24</f>
        <v>3487.4238805800005</v>
      </c>
      <c r="Q140" s="36">
        <f>SUMIFS(СВЦЭМ!$D$39:$D$782,СВЦЭМ!$A$39:$A$782,$A140,СВЦЭМ!$B$39:$B$782,Q$119)+'СЕТ СН'!$I$14+СВЦЭМ!$D$10+'СЕТ СН'!$I$5-'СЕТ СН'!$I$24</f>
        <v>3479.8192083100002</v>
      </c>
      <c r="R140" s="36">
        <f>SUMIFS(СВЦЭМ!$D$39:$D$782,СВЦЭМ!$A$39:$A$782,$A140,СВЦЭМ!$B$39:$B$782,R$119)+'СЕТ СН'!$I$14+СВЦЭМ!$D$10+'СЕТ СН'!$I$5-'СЕТ СН'!$I$24</f>
        <v>3474.30195413</v>
      </c>
      <c r="S140" s="36">
        <f>SUMIFS(СВЦЭМ!$D$39:$D$782,СВЦЭМ!$A$39:$A$782,$A140,СВЦЭМ!$B$39:$B$782,S$119)+'СЕТ СН'!$I$14+СВЦЭМ!$D$10+'СЕТ СН'!$I$5-'СЕТ СН'!$I$24</f>
        <v>3424.5028484000004</v>
      </c>
      <c r="T140" s="36">
        <f>SUMIFS(СВЦЭМ!$D$39:$D$782,СВЦЭМ!$A$39:$A$782,$A140,СВЦЭМ!$B$39:$B$782,T$119)+'СЕТ СН'!$I$14+СВЦЭМ!$D$10+'СЕТ СН'!$I$5-'СЕТ СН'!$I$24</f>
        <v>3450.3002818000004</v>
      </c>
      <c r="U140" s="36">
        <f>SUMIFS(СВЦЭМ!$D$39:$D$782,СВЦЭМ!$A$39:$A$782,$A140,СВЦЭМ!$B$39:$B$782,U$119)+'СЕТ СН'!$I$14+СВЦЭМ!$D$10+'СЕТ СН'!$I$5-'СЕТ СН'!$I$24</f>
        <v>3473.3509583800005</v>
      </c>
      <c r="V140" s="36">
        <f>SUMIFS(СВЦЭМ!$D$39:$D$782,СВЦЭМ!$A$39:$A$782,$A140,СВЦЭМ!$B$39:$B$782,V$119)+'СЕТ СН'!$I$14+СВЦЭМ!$D$10+'СЕТ СН'!$I$5-'СЕТ СН'!$I$24</f>
        <v>3465.3922795400003</v>
      </c>
      <c r="W140" s="36">
        <f>SUMIFS(СВЦЭМ!$D$39:$D$782,СВЦЭМ!$A$39:$A$782,$A140,СВЦЭМ!$B$39:$B$782,W$119)+'СЕТ СН'!$I$14+СВЦЭМ!$D$10+'СЕТ СН'!$I$5-'СЕТ СН'!$I$24</f>
        <v>3484.7242635300004</v>
      </c>
      <c r="X140" s="36">
        <f>SUMIFS(СВЦЭМ!$D$39:$D$782,СВЦЭМ!$A$39:$A$782,$A140,СВЦЭМ!$B$39:$B$782,X$119)+'СЕТ СН'!$I$14+СВЦЭМ!$D$10+'СЕТ СН'!$I$5-'СЕТ СН'!$I$24</f>
        <v>3499.7533304400004</v>
      </c>
      <c r="Y140" s="36">
        <f>SUMIFS(СВЦЭМ!$D$39:$D$782,СВЦЭМ!$A$39:$A$782,$A140,СВЦЭМ!$B$39:$B$782,Y$119)+'СЕТ СН'!$I$14+СВЦЭМ!$D$10+'СЕТ СН'!$I$5-'СЕТ СН'!$I$24</f>
        <v>3546.5134026600003</v>
      </c>
    </row>
    <row r="141" spans="1:25" ht="15.75" x14ac:dyDescent="0.2">
      <c r="A141" s="35">
        <f t="shared" si="3"/>
        <v>44552</v>
      </c>
      <c r="B141" s="36">
        <f>SUMIFS(СВЦЭМ!$D$39:$D$782,СВЦЭМ!$A$39:$A$782,$A141,СВЦЭМ!$B$39:$B$782,B$119)+'СЕТ СН'!$I$14+СВЦЭМ!$D$10+'СЕТ СН'!$I$5-'СЕТ СН'!$I$24</f>
        <v>3523.3820023100002</v>
      </c>
      <c r="C141" s="36">
        <f>SUMIFS(СВЦЭМ!$D$39:$D$782,СВЦЭМ!$A$39:$A$782,$A141,СВЦЭМ!$B$39:$B$782,C$119)+'СЕТ СН'!$I$14+СВЦЭМ!$D$10+'СЕТ СН'!$I$5-'СЕТ СН'!$I$24</f>
        <v>3505.6809971100001</v>
      </c>
      <c r="D141" s="36">
        <f>SUMIFS(СВЦЭМ!$D$39:$D$782,СВЦЭМ!$A$39:$A$782,$A141,СВЦЭМ!$B$39:$B$782,D$119)+'СЕТ СН'!$I$14+СВЦЭМ!$D$10+'СЕТ СН'!$I$5-'СЕТ СН'!$I$24</f>
        <v>3457.93901706</v>
      </c>
      <c r="E141" s="36">
        <f>SUMIFS(СВЦЭМ!$D$39:$D$782,СВЦЭМ!$A$39:$A$782,$A141,СВЦЭМ!$B$39:$B$782,E$119)+'СЕТ СН'!$I$14+СВЦЭМ!$D$10+'СЕТ СН'!$I$5-'СЕТ СН'!$I$24</f>
        <v>3451.4439814200005</v>
      </c>
      <c r="F141" s="36">
        <f>SUMIFS(СВЦЭМ!$D$39:$D$782,СВЦЭМ!$A$39:$A$782,$A141,СВЦЭМ!$B$39:$B$782,F$119)+'СЕТ СН'!$I$14+СВЦЭМ!$D$10+'СЕТ СН'!$I$5-'СЕТ СН'!$I$24</f>
        <v>3430.7836821800001</v>
      </c>
      <c r="G141" s="36">
        <f>SUMIFS(СВЦЭМ!$D$39:$D$782,СВЦЭМ!$A$39:$A$782,$A141,СВЦЭМ!$B$39:$B$782,G$119)+'СЕТ СН'!$I$14+СВЦЭМ!$D$10+'СЕТ СН'!$I$5-'СЕТ СН'!$I$24</f>
        <v>3388.1246723300001</v>
      </c>
      <c r="H141" s="36">
        <f>SUMIFS(СВЦЭМ!$D$39:$D$782,СВЦЭМ!$A$39:$A$782,$A141,СВЦЭМ!$B$39:$B$782,H$119)+'СЕТ СН'!$I$14+СВЦЭМ!$D$10+'СЕТ СН'!$I$5-'СЕТ СН'!$I$24</f>
        <v>3399.8415305500002</v>
      </c>
      <c r="I141" s="36">
        <f>SUMIFS(СВЦЭМ!$D$39:$D$782,СВЦЭМ!$A$39:$A$782,$A141,СВЦЭМ!$B$39:$B$782,I$119)+'СЕТ СН'!$I$14+СВЦЭМ!$D$10+'СЕТ СН'!$I$5-'СЕТ СН'!$I$24</f>
        <v>3404.4175429700003</v>
      </c>
      <c r="J141" s="36">
        <f>SUMIFS(СВЦЭМ!$D$39:$D$782,СВЦЭМ!$A$39:$A$782,$A141,СВЦЭМ!$B$39:$B$782,J$119)+'СЕТ СН'!$I$14+СВЦЭМ!$D$10+'СЕТ СН'!$I$5-'СЕТ СН'!$I$24</f>
        <v>3437.0369790800005</v>
      </c>
      <c r="K141" s="36">
        <f>SUMIFS(СВЦЭМ!$D$39:$D$782,СВЦЭМ!$A$39:$A$782,$A141,СВЦЭМ!$B$39:$B$782,K$119)+'СЕТ СН'!$I$14+СВЦЭМ!$D$10+'СЕТ СН'!$I$5-'СЕТ СН'!$I$24</f>
        <v>3457.09810337</v>
      </c>
      <c r="L141" s="36">
        <f>SUMIFS(СВЦЭМ!$D$39:$D$782,СВЦЭМ!$A$39:$A$782,$A141,СВЦЭМ!$B$39:$B$782,L$119)+'СЕТ СН'!$I$14+СВЦЭМ!$D$10+'СЕТ СН'!$I$5-'СЕТ СН'!$I$24</f>
        <v>3466.3875753100001</v>
      </c>
      <c r="M141" s="36">
        <f>SUMIFS(СВЦЭМ!$D$39:$D$782,СВЦЭМ!$A$39:$A$782,$A141,СВЦЭМ!$B$39:$B$782,M$119)+'СЕТ СН'!$I$14+СВЦЭМ!$D$10+'СЕТ СН'!$I$5-'СЕТ СН'!$I$24</f>
        <v>3518.6584285900003</v>
      </c>
      <c r="N141" s="36">
        <f>SUMIFS(СВЦЭМ!$D$39:$D$782,СВЦЭМ!$A$39:$A$782,$A141,СВЦЭМ!$B$39:$B$782,N$119)+'СЕТ СН'!$I$14+СВЦЭМ!$D$10+'СЕТ СН'!$I$5-'СЕТ СН'!$I$24</f>
        <v>3526.2932603400004</v>
      </c>
      <c r="O141" s="36">
        <f>SUMIFS(СВЦЭМ!$D$39:$D$782,СВЦЭМ!$A$39:$A$782,$A141,СВЦЭМ!$B$39:$B$782,O$119)+'СЕТ СН'!$I$14+СВЦЭМ!$D$10+'СЕТ СН'!$I$5-'СЕТ СН'!$I$24</f>
        <v>3528.8685683200001</v>
      </c>
      <c r="P141" s="36">
        <f>SUMIFS(СВЦЭМ!$D$39:$D$782,СВЦЭМ!$A$39:$A$782,$A141,СВЦЭМ!$B$39:$B$782,P$119)+'СЕТ СН'!$I$14+СВЦЭМ!$D$10+'СЕТ СН'!$I$5-'СЕТ СН'!$I$24</f>
        <v>3522.3104042600003</v>
      </c>
      <c r="Q141" s="36">
        <f>SUMIFS(СВЦЭМ!$D$39:$D$782,СВЦЭМ!$A$39:$A$782,$A141,СВЦЭМ!$B$39:$B$782,Q$119)+'СЕТ СН'!$I$14+СВЦЭМ!$D$10+'СЕТ СН'!$I$5-'СЕТ СН'!$I$24</f>
        <v>3513.9700625900005</v>
      </c>
      <c r="R141" s="36">
        <f>SUMIFS(СВЦЭМ!$D$39:$D$782,СВЦЭМ!$A$39:$A$782,$A141,СВЦЭМ!$B$39:$B$782,R$119)+'СЕТ СН'!$I$14+СВЦЭМ!$D$10+'СЕТ СН'!$I$5-'СЕТ СН'!$I$24</f>
        <v>3514.2246671100002</v>
      </c>
      <c r="S141" s="36">
        <f>SUMIFS(СВЦЭМ!$D$39:$D$782,СВЦЭМ!$A$39:$A$782,$A141,СВЦЭМ!$B$39:$B$782,S$119)+'СЕТ СН'!$I$14+СВЦЭМ!$D$10+'СЕТ СН'!$I$5-'СЕТ СН'!$I$24</f>
        <v>3456.3201880100005</v>
      </c>
      <c r="T141" s="36">
        <f>SUMIFS(СВЦЭМ!$D$39:$D$782,СВЦЭМ!$A$39:$A$782,$A141,СВЦЭМ!$B$39:$B$782,T$119)+'СЕТ СН'!$I$14+СВЦЭМ!$D$10+'СЕТ СН'!$I$5-'СЕТ СН'!$I$24</f>
        <v>3436.1045551400002</v>
      </c>
      <c r="U141" s="36">
        <f>SUMIFS(СВЦЭМ!$D$39:$D$782,СВЦЭМ!$A$39:$A$782,$A141,СВЦЭМ!$B$39:$B$782,U$119)+'СЕТ СН'!$I$14+СВЦЭМ!$D$10+'СЕТ СН'!$I$5-'СЕТ СН'!$I$24</f>
        <v>3443.4442968200001</v>
      </c>
      <c r="V141" s="36">
        <f>SUMIFS(СВЦЭМ!$D$39:$D$782,СВЦЭМ!$A$39:$A$782,$A141,СВЦЭМ!$B$39:$B$782,V$119)+'СЕТ СН'!$I$14+СВЦЭМ!$D$10+'СЕТ СН'!$I$5-'СЕТ СН'!$I$24</f>
        <v>3492.9006972400002</v>
      </c>
      <c r="W141" s="36">
        <f>SUMIFS(СВЦЭМ!$D$39:$D$782,СВЦЭМ!$A$39:$A$782,$A141,СВЦЭМ!$B$39:$B$782,W$119)+'СЕТ СН'!$I$14+СВЦЭМ!$D$10+'СЕТ СН'!$I$5-'СЕТ СН'!$I$24</f>
        <v>3510.3744337400003</v>
      </c>
      <c r="X141" s="36">
        <f>SUMIFS(СВЦЭМ!$D$39:$D$782,СВЦЭМ!$A$39:$A$782,$A141,СВЦЭМ!$B$39:$B$782,X$119)+'СЕТ СН'!$I$14+СВЦЭМ!$D$10+'СЕТ СН'!$I$5-'СЕТ СН'!$I$24</f>
        <v>3500.1180145600001</v>
      </c>
      <c r="Y141" s="36">
        <f>SUMIFS(СВЦЭМ!$D$39:$D$782,СВЦЭМ!$A$39:$A$782,$A141,СВЦЭМ!$B$39:$B$782,Y$119)+'СЕТ СН'!$I$14+СВЦЭМ!$D$10+'СЕТ СН'!$I$5-'СЕТ СН'!$I$24</f>
        <v>3550.2766908800004</v>
      </c>
    </row>
    <row r="142" spans="1:25" ht="15.75" x14ac:dyDescent="0.2">
      <c r="A142" s="35">
        <f t="shared" si="3"/>
        <v>44553</v>
      </c>
      <c r="B142" s="36">
        <f>SUMIFS(СВЦЭМ!$D$39:$D$782,СВЦЭМ!$A$39:$A$782,$A142,СВЦЭМ!$B$39:$B$782,B$119)+'СЕТ СН'!$I$14+СВЦЭМ!$D$10+'СЕТ СН'!$I$5-'СЕТ СН'!$I$24</f>
        <v>3497.5626722900006</v>
      </c>
      <c r="C142" s="36">
        <f>SUMIFS(СВЦЭМ!$D$39:$D$782,СВЦЭМ!$A$39:$A$782,$A142,СВЦЭМ!$B$39:$B$782,C$119)+'СЕТ СН'!$I$14+СВЦЭМ!$D$10+'СЕТ СН'!$I$5-'СЕТ СН'!$I$24</f>
        <v>3500.96466616</v>
      </c>
      <c r="D142" s="36">
        <f>SUMIFS(СВЦЭМ!$D$39:$D$782,СВЦЭМ!$A$39:$A$782,$A142,СВЦЭМ!$B$39:$B$782,D$119)+'СЕТ СН'!$I$14+СВЦЭМ!$D$10+'СЕТ СН'!$I$5-'СЕТ СН'!$I$24</f>
        <v>3526.5820733100004</v>
      </c>
      <c r="E142" s="36">
        <f>SUMIFS(СВЦЭМ!$D$39:$D$782,СВЦЭМ!$A$39:$A$782,$A142,СВЦЭМ!$B$39:$B$782,E$119)+'СЕТ СН'!$I$14+СВЦЭМ!$D$10+'СЕТ СН'!$I$5-'СЕТ СН'!$I$24</f>
        <v>3521.6803136600001</v>
      </c>
      <c r="F142" s="36">
        <f>SUMIFS(СВЦЭМ!$D$39:$D$782,СВЦЭМ!$A$39:$A$782,$A142,СВЦЭМ!$B$39:$B$782,F$119)+'СЕТ СН'!$I$14+СВЦЭМ!$D$10+'СЕТ СН'!$I$5-'СЕТ СН'!$I$24</f>
        <v>3502.9643377800003</v>
      </c>
      <c r="G142" s="36">
        <f>SUMIFS(СВЦЭМ!$D$39:$D$782,СВЦЭМ!$A$39:$A$782,$A142,СВЦЭМ!$B$39:$B$782,G$119)+'СЕТ СН'!$I$14+СВЦЭМ!$D$10+'СЕТ СН'!$I$5-'СЕТ СН'!$I$24</f>
        <v>3472.8312172900005</v>
      </c>
      <c r="H142" s="36">
        <f>SUMIFS(СВЦЭМ!$D$39:$D$782,СВЦЭМ!$A$39:$A$782,$A142,СВЦЭМ!$B$39:$B$782,H$119)+'СЕТ СН'!$I$14+СВЦЭМ!$D$10+'СЕТ СН'!$I$5-'СЕТ СН'!$I$24</f>
        <v>3443.7484308100002</v>
      </c>
      <c r="I142" s="36">
        <f>SUMIFS(СВЦЭМ!$D$39:$D$782,СВЦЭМ!$A$39:$A$782,$A142,СВЦЭМ!$B$39:$B$782,I$119)+'СЕТ СН'!$I$14+СВЦЭМ!$D$10+'СЕТ СН'!$I$5-'СЕТ СН'!$I$24</f>
        <v>3475.0108699000002</v>
      </c>
      <c r="J142" s="36">
        <f>SUMIFS(СВЦЭМ!$D$39:$D$782,СВЦЭМ!$A$39:$A$782,$A142,СВЦЭМ!$B$39:$B$782,J$119)+'СЕТ СН'!$I$14+СВЦЭМ!$D$10+'СЕТ СН'!$I$5-'СЕТ СН'!$I$24</f>
        <v>3445.2314497300003</v>
      </c>
      <c r="K142" s="36">
        <f>SUMIFS(СВЦЭМ!$D$39:$D$782,СВЦЭМ!$A$39:$A$782,$A142,СВЦЭМ!$B$39:$B$782,K$119)+'СЕТ СН'!$I$14+СВЦЭМ!$D$10+'СЕТ СН'!$I$5-'СЕТ СН'!$I$24</f>
        <v>3456.1660947600003</v>
      </c>
      <c r="L142" s="36">
        <f>SUMIFS(СВЦЭМ!$D$39:$D$782,СВЦЭМ!$A$39:$A$782,$A142,СВЦЭМ!$B$39:$B$782,L$119)+'СЕТ СН'!$I$14+СВЦЭМ!$D$10+'СЕТ СН'!$I$5-'СЕТ СН'!$I$24</f>
        <v>3467.2666762300005</v>
      </c>
      <c r="M142" s="36">
        <f>SUMIFS(СВЦЭМ!$D$39:$D$782,СВЦЭМ!$A$39:$A$782,$A142,СВЦЭМ!$B$39:$B$782,M$119)+'СЕТ СН'!$I$14+СВЦЭМ!$D$10+'СЕТ СН'!$I$5-'СЕТ СН'!$I$24</f>
        <v>3483.1446112000003</v>
      </c>
      <c r="N142" s="36">
        <f>SUMIFS(СВЦЭМ!$D$39:$D$782,СВЦЭМ!$A$39:$A$782,$A142,СВЦЭМ!$B$39:$B$782,N$119)+'СЕТ СН'!$I$14+СВЦЭМ!$D$10+'СЕТ СН'!$I$5-'СЕТ СН'!$I$24</f>
        <v>3487.9037115800002</v>
      </c>
      <c r="O142" s="36">
        <f>SUMIFS(СВЦЭМ!$D$39:$D$782,СВЦЭМ!$A$39:$A$782,$A142,СВЦЭМ!$B$39:$B$782,O$119)+'СЕТ СН'!$I$14+СВЦЭМ!$D$10+'СЕТ СН'!$I$5-'СЕТ СН'!$I$24</f>
        <v>3494.7557690900003</v>
      </c>
      <c r="P142" s="36">
        <f>SUMIFS(СВЦЭМ!$D$39:$D$782,СВЦЭМ!$A$39:$A$782,$A142,СВЦЭМ!$B$39:$B$782,P$119)+'СЕТ СН'!$I$14+СВЦЭМ!$D$10+'СЕТ СН'!$I$5-'СЕТ СН'!$I$24</f>
        <v>3491.9140210400001</v>
      </c>
      <c r="Q142" s="36">
        <f>SUMIFS(СВЦЭМ!$D$39:$D$782,СВЦЭМ!$A$39:$A$782,$A142,СВЦЭМ!$B$39:$B$782,Q$119)+'СЕТ СН'!$I$14+СВЦЭМ!$D$10+'СЕТ СН'!$I$5-'СЕТ СН'!$I$24</f>
        <v>3497.7634838600002</v>
      </c>
      <c r="R142" s="36">
        <f>SUMIFS(СВЦЭМ!$D$39:$D$782,СВЦЭМ!$A$39:$A$782,$A142,СВЦЭМ!$B$39:$B$782,R$119)+'СЕТ СН'!$I$14+СВЦЭМ!$D$10+'СЕТ СН'!$I$5-'СЕТ СН'!$I$24</f>
        <v>3494.1661570100005</v>
      </c>
      <c r="S142" s="36">
        <f>SUMIFS(СВЦЭМ!$D$39:$D$782,СВЦЭМ!$A$39:$A$782,$A142,СВЦЭМ!$B$39:$B$782,S$119)+'СЕТ СН'!$I$14+СВЦЭМ!$D$10+'СЕТ СН'!$I$5-'СЕТ СН'!$I$24</f>
        <v>3454.6464223400003</v>
      </c>
      <c r="T142" s="36">
        <f>SUMIFS(СВЦЭМ!$D$39:$D$782,СВЦЭМ!$A$39:$A$782,$A142,СВЦЭМ!$B$39:$B$782,T$119)+'СЕТ СН'!$I$14+СВЦЭМ!$D$10+'СЕТ СН'!$I$5-'СЕТ СН'!$I$24</f>
        <v>3439.31061959</v>
      </c>
      <c r="U142" s="36">
        <f>SUMIFS(СВЦЭМ!$D$39:$D$782,СВЦЭМ!$A$39:$A$782,$A142,СВЦЭМ!$B$39:$B$782,U$119)+'СЕТ СН'!$I$14+СВЦЭМ!$D$10+'СЕТ СН'!$I$5-'СЕТ СН'!$I$24</f>
        <v>3436.3876899200004</v>
      </c>
      <c r="V142" s="36">
        <f>SUMIFS(СВЦЭМ!$D$39:$D$782,СВЦЭМ!$A$39:$A$782,$A142,СВЦЭМ!$B$39:$B$782,V$119)+'СЕТ СН'!$I$14+СВЦЭМ!$D$10+'СЕТ СН'!$I$5-'СЕТ СН'!$I$24</f>
        <v>3455.2779692100003</v>
      </c>
      <c r="W142" s="36">
        <f>SUMIFS(СВЦЭМ!$D$39:$D$782,СВЦЭМ!$A$39:$A$782,$A142,СВЦЭМ!$B$39:$B$782,W$119)+'СЕТ СН'!$I$14+СВЦЭМ!$D$10+'СЕТ СН'!$I$5-'СЕТ СН'!$I$24</f>
        <v>3474.2897926700002</v>
      </c>
      <c r="X142" s="36">
        <f>SUMIFS(СВЦЭМ!$D$39:$D$782,СВЦЭМ!$A$39:$A$782,$A142,СВЦЭМ!$B$39:$B$782,X$119)+'СЕТ СН'!$I$14+СВЦЭМ!$D$10+'СЕТ СН'!$I$5-'СЕТ СН'!$I$24</f>
        <v>3470.0759082200002</v>
      </c>
      <c r="Y142" s="36">
        <f>SUMIFS(СВЦЭМ!$D$39:$D$782,СВЦЭМ!$A$39:$A$782,$A142,СВЦЭМ!$B$39:$B$782,Y$119)+'СЕТ СН'!$I$14+СВЦЭМ!$D$10+'СЕТ СН'!$I$5-'СЕТ СН'!$I$24</f>
        <v>3527.5432549300003</v>
      </c>
    </row>
    <row r="143" spans="1:25" ht="15.75" x14ac:dyDescent="0.2">
      <c r="A143" s="35">
        <f t="shared" si="3"/>
        <v>44554</v>
      </c>
      <c r="B143" s="36">
        <f>SUMIFS(СВЦЭМ!$D$39:$D$782,СВЦЭМ!$A$39:$A$782,$A143,СВЦЭМ!$B$39:$B$782,B$119)+'СЕТ СН'!$I$14+СВЦЭМ!$D$10+'СЕТ СН'!$I$5-'СЕТ СН'!$I$24</f>
        <v>3551.7752101900005</v>
      </c>
      <c r="C143" s="36">
        <f>SUMIFS(СВЦЭМ!$D$39:$D$782,СВЦЭМ!$A$39:$A$782,$A143,СВЦЭМ!$B$39:$B$782,C$119)+'СЕТ СН'!$I$14+СВЦЭМ!$D$10+'СЕТ СН'!$I$5-'СЕТ СН'!$I$24</f>
        <v>3559.8206970000001</v>
      </c>
      <c r="D143" s="36">
        <f>SUMIFS(СВЦЭМ!$D$39:$D$782,СВЦЭМ!$A$39:$A$782,$A143,СВЦЭМ!$B$39:$B$782,D$119)+'СЕТ СН'!$I$14+СВЦЭМ!$D$10+'СЕТ СН'!$I$5-'СЕТ СН'!$I$24</f>
        <v>3564.1422143700001</v>
      </c>
      <c r="E143" s="36">
        <f>SUMIFS(СВЦЭМ!$D$39:$D$782,СВЦЭМ!$A$39:$A$782,$A143,СВЦЭМ!$B$39:$B$782,E$119)+'СЕТ СН'!$I$14+СВЦЭМ!$D$10+'СЕТ СН'!$I$5-'СЕТ СН'!$I$24</f>
        <v>3563.4584827400004</v>
      </c>
      <c r="F143" s="36">
        <f>SUMIFS(СВЦЭМ!$D$39:$D$782,СВЦЭМ!$A$39:$A$782,$A143,СВЦЭМ!$B$39:$B$782,F$119)+'СЕТ СН'!$I$14+СВЦЭМ!$D$10+'СЕТ СН'!$I$5-'СЕТ СН'!$I$24</f>
        <v>3539.1734570300005</v>
      </c>
      <c r="G143" s="36">
        <f>SUMIFS(СВЦЭМ!$D$39:$D$782,СВЦЭМ!$A$39:$A$782,$A143,СВЦЭМ!$B$39:$B$782,G$119)+'СЕТ СН'!$I$14+СВЦЭМ!$D$10+'СЕТ СН'!$I$5-'СЕТ СН'!$I$24</f>
        <v>3494.1306332500003</v>
      </c>
      <c r="H143" s="36">
        <f>SUMIFS(СВЦЭМ!$D$39:$D$782,СВЦЭМ!$A$39:$A$782,$A143,СВЦЭМ!$B$39:$B$782,H$119)+'СЕТ СН'!$I$14+СВЦЭМ!$D$10+'СЕТ СН'!$I$5-'СЕТ СН'!$I$24</f>
        <v>3495.18427419</v>
      </c>
      <c r="I143" s="36">
        <f>SUMIFS(СВЦЭМ!$D$39:$D$782,СВЦЭМ!$A$39:$A$782,$A143,СВЦЭМ!$B$39:$B$782,I$119)+'СЕТ СН'!$I$14+СВЦЭМ!$D$10+'СЕТ СН'!$I$5-'СЕТ СН'!$I$24</f>
        <v>3492.7560190100003</v>
      </c>
      <c r="J143" s="36">
        <f>SUMIFS(СВЦЭМ!$D$39:$D$782,СВЦЭМ!$A$39:$A$782,$A143,СВЦЭМ!$B$39:$B$782,J$119)+'СЕТ СН'!$I$14+СВЦЭМ!$D$10+'СЕТ СН'!$I$5-'СЕТ СН'!$I$24</f>
        <v>3506.4988918400004</v>
      </c>
      <c r="K143" s="36">
        <f>SUMIFS(СВЦЭМ!$D$39:$D$782,СВЦЭМ!$A$39:$A$782,$A143,СВЦЭМ!$B$39:$B$782,K$119)+'СЕТ СН'!$I$14+СВЦЭМ!$D$10+'СЕТ СН'!$I$5-'СЕТ СН'!$I$24</f>
        <v>3499.4135137500002</v>
      </c>
      <c r="L143" s="36">
        <f>SUMIFS(СВЦЭМ!$D$39:$D$782,СВЦЭМ!$A$39:$A$782,$A143,СВЦЭМ!$B$39:$B$782,L$119)+'СЕТ СН'!$I$14+СВЦЭМ!$D$10+'СЕТ СН'!$I$5-'СЕТ СН'!$I$24</f>
        <v>3494.4618318600005</v>
      </c>
      <c r="M143" s="36">
        <f>SUMIFS(СВЦЭМ!$D$39:$D$782,СВЦЭМ!$A$39:$A$782,$A143,СВЦЭМ!$B$39:$B$782,M$119)+'СЕТ СН'!$I$14+СВЦЭМ!$D$10+'СЕТ СН'!$I$5-'СЕТ СН'!$I$24</f>
        <v>3499.76062069</v>
      </c>
      <c r="N143" s="36">
        <f>SUMIFS(СВЦЭМ!$D$39:$D$782,СВЦЭМ!$A$39:$A$782,$A143,СВЦЭМ!$B$39:$B$782,N$119)+'СЕТ СН'!$I$14+СВЦЭМ!$D$10+'СЕТ СН'!$I$5-'СЕТ СН'!$I$24</f>
        <v>3514.0560589400002</v>
      </c>
      <c r="O143" s="36">
        <f>SUMIFS(СВЦЭМ!$D$39:$D$782,СВЦЭМ!$A$39:$A$782,$A143,СВЦЭМ!$B$39:$B$782,O$119)+'СЕТ СН'!$I$14+СВЦЭМ!$D$10+'СЕТ СН'!$I$5-'СЕТ СН'!$I$24</f>
        <v>3532.01513471</v>
      </c>
      <c r="P143" s="36">
        <f>SUMIFS(СВЦЭМ!$D$39:$D$782,СВЦЭМ!$A$39:$A$782,$A143,СВЦЭМ!$B$39:$B$782,P$119)+'СЕТ СН'!$I$14+СВЦЭМ!$D$10+'СЕТ СН'!$I$5-'СЕТ СН'!$I$24</f>
        <v>3533.6122476800001</v>
      </c>
      <c r="Q143" s="36">
        <f>SUMIFS(СВЦЭМ!$D$39:$D$782,СВЦЭМ!$A$39:$A$782,$A143,СВЦЭМ!$B$39:$B$782,Q$119)+'СЕТ СН'!$I$14+СВЦЭМ!$D$10+'СЕТ СН'!$I$5-'СЕТ СН'!$I$24</f>
        <v>3550.7027974000002</v>
      </c>
      <c r="R143" s="36">
        <f>SUMIFS(СВЦЭМ!$D$39:$D$782,СВЦЭМ!$A$39:$A$782,$A143,СВЦЭМ!$B$39:$B$782,R$119)+'СЕТ СН'!$I$14+СВЦЭМ!$D$10+'СЕТ СН'!$I$5-'СЕТ СН'!$I$24</f>
        <v>3545.3920793300003</v>
      </c>
      <c r="S143" s="36">
        <f>SUMIFS(СВЦЭМ!$D$39:$D$782,СВЦЭМ!$A$39:$A$782,$A143,СВЦЭМ!$B$39:$B$782,S$119)+'СЕТ СН'!$I$14+СВЦЭМ!$D$10+'СЕТ СН'!$I$5-'СЕТ СН'!$I$24</f>
        <v>3503.26548981</v>
      </c>
      <c r="T143" s="36">
        <f>SUMIFS(СВЦЭМ!$D$39:$D$782,СВЦЭМ!$A$39:$A$782,$A143,СВЦЭМ!$B$39:$B$782,T$119)+'СЕТ СН'!$I$14+СВЦЭМ!$D$10+'СЕТ СН'!$I$5-'СЕТ СН'!$I$24</f>
        <v>3484.2286966700003</v>
      </c>
      <c r="U143" s="36">
        <f>SUMIFS(СВЦЭМ!$D$39:$D$782,СВЦЭМ!$A$39:$A$782,$A143,СВЦЭМ!$B$39:$B$782,U$119)+'СЕТ СН'!$I$14+СВЦЭМ!$D$10+'СЕТ СН'!$I$5-'СЕТ СН'!$I$24</f>
        <v>3501.4283980200003</v>
      </c>
      <c r="V143" s="36">
        <f>SUMIFS(СВЦЭМ!$D$39:$D$782,СВЦЭМ!$A$39:$A$782,$A143,СВЦЭМ!$B$39:$B$782,V$119)+'СЕТ СН'!$I$14+СВЦЭМ!$D$10+'СЕТ СН'!$I$5-'СЕТ СН'!$I$24</f>
        <v>3508.9692383200004</v>
      </c>
      <c r="W143" s="36">
        <f>SUMIFS(СВЦЭМ!$D$39:$D$782,СВЦЭМ!$A$39:$A$782,$A143,СВЦЭМ!$B$39:$B$782,W$119)+'СЕТ СН'!$I$14+СВЦЭМ!$D$10+'СЕТ СН'!$I$5-'СЕТ СН'!$I$24</f>
        <v>3525.1302525900001</v>
      </c>
      <c r="X143" s="36">
        <f>SUMIFS(СВЦЭМ!$D$39:$D$782,СВЦЭМ!$A$39:$A$782,$A143,СВЦЭМ!$B$39:$B$782,X$119)+'СЕТ СН'!$I$14+СВЦЭМ!$D$10+'СЕТ СН'!$I$5-'СЕТ СН'!$I$24</f>
        <v>3544.7463633400002</v>
      </c>
      <c r="Y143" s="36">
        <f>SUMIFS(СВЦЭМ!$D$39:$D$782,СВЦЭМ!$A$39:$A$782,$A143,СВЦЭМ!$B$39:$B$782,Y$119)+'СЕТ СН'!$I$14+СВЦЭМ!$D$10+'СЕТ СН'!$I$5-'СЕТ СН'!$I$24</f>
        <v>3583.8279309900004</v>
      </c>
    </row>
    <row r="144" spans="1:25" ht="15.75" x14ac:dyDescent="0.2">
      <c r="A144" s="35">
        <f t="shared" si="3"/>
        <v>44555</v>
      </c>
      <c r="B144" s="36">
        <f>SUMIFS(СВЦЭМ!$D$39:$D$782,СВЦЭМ!$A$39:$A$782,$A144,СВЦЭМ!$B$39:$B$782,B$119)+'СЕТ СН'!$I$14+СВЦЭМ!$D$10+'СЕТ СН'!$I$5-'СЕТ СН'!$I$24</f>
        <v>3513.4096114900003</v>
      </c>
      <c r="C144" s="36">
        <f>SUMIFS(СВЦЭМ!$D$39:$D$782,СВЦЭМ!$A$39:$A$782,$A144,СВЦЭМ!$B$39:$B$782,C$119)+'СЕТ СН'!$I$14+СВЦЭМ!$D$10+'СЕТ СН'!$I$5-'СЕТ СН'!$I$24</f>
        <v>3520.4685323000003</v>
      </c>
      <c r="D144" s="36">
        <f>SUMIFS(СВЦЭМ!$D$39:$D$782,СВЦЭМ!$A$39:$A$782,$A144,СВЦЭМ!$B$39:$B$782,D$119)+'СЕТ СН'!$I$14+СВЦЭМ!$D$10+'СЕТ СН'!$I$5-'СЕТ СН'!$I$24</f>
        <v>3536.8459736000004</v>
      </c>
      <c r="E144" s="36">
        <f>SUMIFS(СВЦЭМ!$D$39:$D$782,СВЦЭМ!$A$39:$A$782,$A144,СВЦЭМ!$B$39:$B$782,E$119)+'СЕТ СН'!$I$14+СВЦЭМ!$D$10+'СЕТ СН'!$I$5-'СЕТ СН'!$I$24</f>
        <v>3536.4982107800006</v>
      </c>
      <c r="F144" s="36">
        <f>SUMIFS(СВЦЭМ!$D$39:$D$782,СВЦЭМ!$A$39:$A$782,$A144,СВЦЭМ!$B$39:$B$782,F$119)+'СЕТ СН'!$I$14+СВЦЭМ!$D$10+'СЕТ СН'!$I$5-'СЕТ СН'!$I$24</f>
        <v>3528.0947967700004</v>
      </c>
      <c r="G144" s="36">
        <f>SUMIFS(СВЦЭМ!$D$39:$D$782,СВЦЭМ!$A$39:$A$782,$A144,СВЦЭМ!$B$39:$B$782,G$119)+'СЕТ СН'!$I$14+СВЦЭМ!$D$10+'СЕТ СН'!$I$5-'СЕТ СН'!$I$24</f>
        <v>3508.2742971800003</v>
      </c>
      <c r="H144" s="36">
        <f>SUMIFS(СВЦЭМ!$D$39:$D$782,СВЦЭМ!$A$39:$A$782,$A144,СВЦЭМ!$B$39:$B$782,H$119)+'СЕТ СН'!$I$14+СВЦЭМ!$D$10+'СЕТ СН'!$I$5-'СЕТ СН'!$I$24</f>
        <v>3493.1695942300003</v>
      </c>
      <c r="I144" s="36">
        <f>SUMIFS(СВЦЭМ!$D$39:$D$782,СВЦЭМ!$A$39:$A$782,$A144,СВЦЭМ!$B$39:$B$782,I$119)+'СЕТ СН'!$I$14+СВЦЭМ!$D$10+'СЕТ СН'!$I$5-'СЕТ СН'!$I$24</f>
        <v>3509.7984935300001</v>
      </c>
      <c r="J144" s="36">
        <f>SUMIFS(СВЦЭМ!$D$39:$D$782,СВЦЭМ!$A$39:$A$782,$A144,СВЦЭМ!$B$39:$B$782,J$119)+'СЕТ СН'!$I$14+СВЦЭМ!$D$10+'СЕТ СН'!$I$5-'СЕТ СН'!$I$24</f>
        <v>3478.2940939400005</v>
      </c>
      <c r="K144" s="36">
        <f>SUMIFS(СВЦЭМ!$D$39:$D$782,СВЦЭМ!$A$39:$A$782,$A144,СВЦЭМ!$B$39:$B$782,K$119)+'СЕТ СН'!$I$14+СВЦЭМ!$D$10+'СЕТ СН'!$I$5-'СЕТ СН'!$I$24</f>
        <v>3460.2913240600001</v>
      </c>
      <c r="L144" s="36">
        <f>SUMIFS(СВЦЭМ!$D$39:$D$782,СВЦЭМ!$A$39:$A$782,$A144,СВЦЭМ!$B$39:$B$782,L$119)+'СЕТ СН'!$I$14+СВЦЭМ!$D$10+'СЕТ СН'!$I$5-'СЕТ СН'!$I$24</f>
        <v>3457.4862481300006</v>
      </c>
      <c r="M144" s="36">
        <f>SUMIFS(СВЦЭМ!$D$39:$D$782,СВЦЭМ!$A$39:$A$782,$A144,СВЦЭМ!$B$39:$B$782,M$119)+'СЕТ СН'!$I$14+СВЦЭМ!$D$10+'СЕТ СН'!$I$5-'СЕТ СН'!$I$24</f>
        <v>3459.0784056600005</v>
      </c>
      <c r="N144" s="36">
        <f>SUMIFS(СВЦЭМ!$D$39:$D$782,СВЦЭМ!$A$39:$A$782,$A144,СВЦЭМ!$B$39:$B$782,N$119)+'СЕТ СН'!$I$14+СВЦЭМ!$D$10+'СЕТ СН'!$I$5-'СЕТ СН'!$I$24</f>
        <v>3461.7399260000002</v>
      </c>
      <c r="O144" s="36">
        <f>SUMIFS(СВЦЭМ!$D$39:$D$782,СВЦЭМ!$A$39:$A$782,$A144,СВЦЭМ!$B$39:$B$782,O$119)+'СЕТ СН'!$I$14+СВЦЭМ!$D$10+'СЕТ СН'!$I$5-'СЕТ СН'!$I$24</f>
        <v>3467.5374454100001</v>
      </c>
      <c r="P144" s="36">
        <f>SUMIFS(СВЦЭМ!$D$39:$D$782,СВЦЭМ!$A$39:$A$782,$A144,СВЦЭМ!$B$39:$B$782,P$119)+'СЕТ СН'!$I$14+СВЦЭМ!$D$10+'СЕТ СН'!$I$5-'СЕТ СН'!$I$24</f>
        <v>3485.0775809500001</v>
      </c>
      <c r="Q144" s="36">
        <f>SUMIFS(СВЦЭМ!$D$39:$D$782,СВЦЭМ!$A$39:$A$782,$A144,СВЦЭМ!$B$39:$B$782,Q$119)+'СЕТ СН'!$I$14+СВЦЭМ!$D$10+'СЕТ СН'!$I$5-'СЕТ СН'!$I$24</f>
        <v>3492.0238768600002</v>
      </c>
      <c r="R144" s="36">
        <f>SUMIFS(СВЦЭМ!$D$39:$D$782,СВЦЭМ!$A$39:$A$782,$A144,СВЦЭМ!$B$39:$B$782,R$119)+'СЕТ СН'!$I$14+СВЦЭМ!$D$10+'СЕТ СН'!$I$5-'СЕТ СН'!$I$24</f>
        <v>3480.5221729900004</v>
      </c>
      <c r="S144" s="36">
        <f>SUMIFS(СВЦЭМ!$D$39:$D$782,СВЦЭМ!$A$39:$A$782,$A144,СВЦЭМ!$B$39:$B$782,S$119)+'СЕТ СН'!$I$14+СВЦЭМ!$D$10+'СЕТ СН'!$I$5-'СЕТ СН'!$I$24</f>
        <v>3461.1892625500004</v>
      </c>
      <c r="T144" s="36">
        <f>SUMIFS(СВЦЭМ!$D$39:$D$782,СВЦЭМ!$A$39:$A$782,$A144,СВЦЭМ!$B$39:$B$782,T$119)+'СЕТ СН'!$I$14+СВЦЭМ!$D$10+'СЕТ СН'!$I$5-'СЕТ СН'!$I$24</f>
        <v>3455.3434445300004</v>
      </c>
      <c r="U144" s="36">
        <f>SUMIFS(СВЦЭМ!$D$39:$D$782,СВЦЭМ!$A$39:$A$782,$A144,СВЦЭМ!$B$39:$B$782,U$119)+'СЕТ СН'!$I$14+СВЦЭМ!$D$10+'СЕТ СН'!$I$5-'СЕТ СН'!$I$24</f>
        <v>3469.0183111300003</v>
      </c>
      <c r="V144" s="36">
        <f>SUMIFS(СВЦЭМ!$D$39:$D$782,СВЦЭМ!$A$39:$A$782,$A144,СВЦЭМ!$B$39:$B$782,V$119)+'СЕТ СН'!$I$14+СВЦЭМ!$D$10+'СЕТ СН'!$I$5-'СЕТ СН'!$I$24</f>
        <v>3464.7073668100002</v>
      </c>
      <c r="W144" s="36">
        <f>SUMIFS(СВЦЭМ!$D$39:$D$782,СВЦЭМ!$A$39:$A$782,$A144,СВЦЭМ!$B$39:$B$782,W$119)+'СЕТ СН'!$I$14+СВЦЭМ!$D$10+'СЕТ СН'!$I$5-'СЕТ СН'!$I$24</f>
        <v>3493.3499905800004</v>
      </c>
      <c r="X144" s="36">
        <f>SUMIFS(СВЦЭМ!$D$39:$D$782,СВЦЭМ!$A$39:$A$782,$A144,СВЦЭМ!$B$39:$B$782,X$119)+'СЕТ СН'!$I$14+СВЦЭМ!$D$10+'СЕТ СН'!$I$5-'СЕТ СН'!$I$24</f>
        <v>3491.8630833900006</v>
      </c>
      <c r="Y144" s="36">
        <f>SUMIFS(СВЦЭМ!$D$39:$D$782,СВЦЭМ!$A$39:$A$782,$A144,СВЦЭМ!$B$39:$B$782,Y$119)+'СЕТ СН'!$I$14+СВЦЭМ!$D$10+'СЕТ СН'!$I$5-'СЕТ СН'!$I$24</f>
        <v>3499.8643604600002</v>
      </c>
    </row>
    <row r="145" spans="1:27" ht="15.75" x14ac:dyDescent="0.2">
      <c r="A145" s="35">
        <f t="shared" si="3"/>
        <v>44556</v>
      </c>
      <c r="B145" s="36">
        <f>SUMIFS(СВЦЭМ!$D$39:$D$782,СВЦЭМ!$A$39:$A$782,$A145,СВЦЭМ!$B$39:$B$782,B$119)+'СЕТ СН'!$I$14+СВЦЭМ!$D$10+'СЕТ СН'!$I$5-'СЕТ СН'!$I$24</f>
        <v>3401.3938691700005</v>
      </c>
      <c r="C145" s="36">
        <f>SUMIFS(СВЦЭМ!$D$39:$D$782,СВЦЭМ!$A$39:$A$782,$A145,СВЦЭМ!$B$39:$B$782,C$119)+'СЕТ СН'!$I$14+СВЦЭМ!$D$10+'СЕТ СН'!$I$5-'СЕТ СН'!$I$24</f>
        <v>3389.7224536900003</v>
      </c>
      <c r="D145" s="36">
        <f>SUMIFS(СВЦЭМ!$D$39:$D$782,СВЦЭМ!$A$39:$A$782,$A145,СВЦЭМ!$B$39:$B$782,D$119)+'СЕТ СН'!$I$14+СВЦЭМ!$D$10+'СЕТ СН'!$I$5-'СЕТ СН'!$I$24</f>
        <v>3384.8024688900005</v>
      </c>
      <c r="E145" s="36">
        <f>SUMIFS(СВЦЭМ!$D$39:$D$782,СВЦЭМ!$A$39:$A$782,$A145,СВЦЭМ!$B$39:$B$782,E$119)+'СЕТ СН'!$I$14+СВЦЭМ!$D$10+'СЕТ СН'!$I$5-'СЕТ СН'!$I$24</f>
        <v>3384.2908287400005</v>
      </c>
      <c r="F145" s="36">
        <f>SUMIFS(СВЦЭМ!$D$39:$D$782,СВЦЭМ!$A$39:$A$782,$A145,СВЦЭМ!$B$39:$B$782,F$119)+'СЕТ СН'!$I$14+СВЦЭМ!$D$10+'СЕТ СН'!$I$5-'СЕТ СН'!$I$24</f>
        <v>3381.9086435300005</v>
      </c>
      <c r="G145" s="36">
        <f>SUMIFS(СВЦЭМ!$D$39:$D$782,СВЦЭМ!$A$39:$A$782,$A145,СВЦЭМ!$B$39:$B$782,G$119)+'СЕТ СН'!$I$14+СВЦЭМ!$D$10+'СЕТ СН'!$I$5-'СЕТ СН'!$I$24</f>
        <v>3376.7504405300006</v>
      </c>
      <c r="H145" s="36">
        <f>SUMIFS(СВЦЭМ!$D$39:$D$782,СВЦЭМ!$A$39:$A$782,$A145,СВЦЭМ!$B$39:$B$782,H$119)+'СЕТ СН'!$I$14+СВЦЭМ!$D$10+'СЕТ СН'!$I$5-'СЕТ СН'!$I$24</f>
        <v>3397.7879543000004</v>
      </c>
      <c r="I145" s="36">
        <f>SUMIFS(СВЦЭМ!$D$39:$D$782,СВЦЭМ!$A$39:$A$782,$A145,СВЦЭМ!$B$39:$B$782,I$119)+'СЕТ СН'!$I$14+СВЦЭМ!$D$10+'СЕТ СН'!$I$5-'СЕТ СН'!$I$24</f>
        <v>3479.3726664400001</v>
      </c>
      <c r="J145" s="36">
        <f>SUMIFS(СВЦЭМ!$D$39:$D$782,СВЦЭМ!$A$39:$A$782,$A145,СВЦЭМ!$B$39:$B$782,J$119)+'СЕТ СН'!$I$14+СВЦЭМ!$D$10+'СЕТ СН'!$I$5-'СЕТ СН'!$I$24</f>
        <v>3475.89850544</v>
      </c>
      <c r="K145" s="36">
        <f>SUMIFS(СВЦЭМ!$D$39:$D$782,СВЦЭМ!$A$39:$A$782,$A145,СВЦЭМ!$B$39:$B$782,K$119)+'СЕТ СН'!$I$14+СВЦЭМ!$D$10+'СЕТ СН'!$I$5-'СЕТ СН'!$I$24</f>
        <v>3429.3551513800003</v>
      </c>
      <c r="L145" s="36">
        <f>SUMIFS(СВЦЭМ!$D$39:$D$782,СВЦЭМ!$A$39:$A$782,$A145,СВЦЭМ!$B$39:$B$782,L$119)+'СЕТ СН'!$I$14+СВЦЭМ!$D$10+'СЕТ СН'!$I$5-'СЕТ СН'!$I$24</f>
        <v>3424.25209326</v>
      </c>
      <c r="M145" s="36">
        <f>SUMIFS(СВЦЭМ!$D$39:$D$782,СВЦЭМ!$A$39:$A$782,$A145,СВЦЭМ!$B$39:$B$782,M$119)+'СЕТ СН'!$I$14+СВЦЭМ!$D$10+'СЕТ СН'!$I$5-'СЕТ СН'!$I$24</f>
        <v>3431.9375346200004</v>
      </c>
      <c r="N145" s="36">
        <f>SUMIFS(СВЦЭМ!$D$39:$D$782,СВЦЭМ!$A$39:$A$782,$A145,СВЦЭМ!$B$39:$B$782,N$119)+'СЕТ СН'!$I$14+СВЦЭМ!$D$10+'СЕТ СН'!$I$5-'СЕТ СН'!$I$24</f>
        <v>3437.91212223</v>
      </c>
      <c r="O145" s="36">
        <f>SUMIFS(СВЦЭМ!$D$39:$D$782,СВЦЭМ!$A$39:$A$782,$A145,СВЦЭМ!$B$39:$B$782,O$119)+'СЕТ СН'!$I$14+СВЦЭМ!$D$10+'СЕТ СН'!$I$5-'СЕТ СН'!$I$24</f>
        <v>3474.3637415000003</v>
      </c>
      <c r="P145" s="36">
        <f>SUMIFS(СВЦЭМ!$D$39:$D$782,СВЦЭМ!$A$39:$A$782,$A145,СВЦЭМ!$B$39:$B$782,P$119)+'СЕТ СН'!$I$14+СВЦЭМ!$D$10+'СЕТ СН'!$I$5-'СЕТ СН'!$I$24</f>
        <v>3480.9393142500003</v>
      </c>
      <c r="Q145" s="36">
        <f>SUMIFS(СВЦЭМ!$D$39:$D$782,СВЦЭМ!$A$39:$A$782,$A145,СВЦЭМ!$B$39:$B$782,Q$119)+'СЕТ СН'!$I$14+СВЦЭМ!$D$10+'СЕТ СН'!$I$5-'СЕТ СН'!$I$24</f>
        <v>3481.5990983400002</v>
      </c>
      <c r="R145" s="36">
        <f>SUMIFS(СВЦЭМ!$D$39:$D$782,СВЦЭМ!$A$39:$A$782,$A145,СВЦЭМ!$B$39:$B$782,R$119)+'СЕТ СН'!$I$14+СВЦЭМ!$D$10+'СЕТ СН'!$I$5-'СЕТ СН'!$I$24</f>
        <v>3469.7735546700005</v>
      </c>
      <c r="S145" s="36">
        <f>SUMIFS(СВЦЭМ!$D$39:$D$782,СВЦЭМ!$A$39:$A$782,$A145,СВЦЭМ!$B$39:$B$782,S$119)+'СЕТ СН'!$I$14+СВЦЭМ!$D$10+'СЕТ СН'!$I$5-'СЕТ СН'!$I$24</f>
        <v>3422.8693404400001</v>
      </c>
      <c r="T145" s="36">
        <f>SUMIFS(СВЦЭМ!$D$39:$D$782,СВЦЭМ!$A$39:$A$782,$A145,СВЦЭМ!$B$39:$B$782,T$119)+'СЕТ СН'!$I$14+СВЦЭМ!$D$10+'СЕТ СН'!$I$5-'СЕТ СН'!$I$24</f>
        <v>3419.21610943</v>
      </c>
      <c r="U145" s="36">
        <f>SUMIFS(СВЦЭМ!$D$39:$D$782,СВЦЭМ!$A$39:$A$782,$A145,СВЦЭМ!$B$39:$B$782,U$119)+'СЕТ СН'!$I$14+СВЦЭМ!$D$10+'СЕТ СН'!$I$5-'СЕТ СН'!$I$24</f>
        <v>3445.9805864800001</v>
      </c>
      <c r="V145" s="36">
        <f>SUMIFS(СВЦЭМ!$D$39:$D$782,СВЦЭМ!$A$39:$A$782,$A145,СВЦЭМ!$B$39:$B$782,V$119)+'СЕТ СН'!$I$14+СВЦЭМ!$D$10+'СЕТ СН'!$I$5-'СЕТ СН'!$I$24</f>
        <v>3460.7080035300005</v>
      </c>
      <c r="W145" s="36">
        <f>SUMIFS(СВЦЭМ!$D$39:$D$782,СВЦЭМ!$A$39:$A$782,$A145,СВЦЭМ!$B$39:$B$782,W$119)+'СЕТ СН'!$I$14+СВЦЭМ!$D$10+'СЕТ СН'!$I$5-'СЕТ СН'!$I$24</f>
        <v>3445.0774478500002</v>
      </c>
      <c r="X145" s="36">
        <f>SUMIFS(СВЦЭМ!$D$39:$D$782,СВЦЭМ!$A$39:$A$782,$A145,СВЦЭМ!$B$39:$B$782,X$119)+'СЕТ СН'!$I$14+СВЦЭМ!$D$10+'СЕТ СН'!$I$5-'СЕТ СН'!$I$24</f>
        <v>3461.0649852900005</v>
      </c>
      <c r="Y145" s="36">
        <f>SUMIFS(СВЦЭМ!$D$39:$D$782,СВЦЭМ!$A$39:$A$782,$A145,СВЦЭМ!$B$39:$B$782,Y$119)+'СЕТ СН'!$I$14+СВЦЭМ!$D$10+'СЕТ СН'!$I$5-'СЕТ СН'!$I$24</f>
        <v>3462.89958802</v>
      </c>
    </row>
    <row r="146" spans="1:27" ht="15.75" x14ac:dyDescent="0.2">
      <c r="A146" s="35">
        <f t="shared" si="3"/>
        <v>44557</v>
      </c>
      <c r="B146" s="36">
        <f>SUMIFS(СВЦЭМ!$D$39:$D$782,СВЦЭМ!$A$39:$A$782,$A146,СВЦЭМ!$B$39:$B$782,B$119)+'СЕТ СН'!$I$14+СВЦЭМ!$D$10+'СЕТ СН'!$I$5-'СЕТ СН'!$I$24</f>
        <v>3486.3905272700003</v>
      </c>
      <c r="C146" s="36">
        <f>SUMIFS(СВЦЭМ!$D$39:$D$782,СВЦЭМ!$A$39:$A$782,$A146,СВЦЭМ!$B$39:$B$782,C$119)+'СЕТ СН'!$I$14+СВЦЭМ!$D$10+'СЕТ СН'!$I$5-'СЕТ СН'!$I$24</f>
        <v>3479.3973213500003</v>
      </c>
      <c r="D146" s="36">
        <f>SUMIFS(СВЦЭМ!$D$39:$D$782,СВЦЭМ!$A$39:$A$782,$A146,СВЦЭМ!$B$39:$B$782,D$119)+'СЕТ СН'!$I$14+СВЦЭМ!$D$10+'СЕТ СН'!$I$5-'СЕТ СН'!$I$24</f>
        <v>3439.2627002600002</v>
      </c>
      <c r="E146" s="36">
        <f>SUMIFS(СВЦЭМ!$D$39:$D$782,СВЦЭМ!$A$39:$A$782,$A146,СВЦЭМ!$B$39:$B$782,E$119)+'СЕТ СН'!$I$14+СВЦЭМ!$D$10+'СЕТ СН'!$I$5-'СЕТ СН'!$I$24</f>
        <v>3435.6558624000004</v>
      </c>
      <c r="F146" s="36">
        <f>SUMIFS(СВЦЭМ!$D$39:$D$782,СВЦЭМ!$A$39:$A$782,$A146,СВЦЭМ!$B$39:$B$782,F$119)+'СЕТ СН'!$I$14+СВЦЭМ!$D$10+'СЕТ СН'!$I$5-'СЕТ СН'!$I$24</f>
        <v>3439.2993135900006</v>
      </c>
      <c r="G146" s="36">
        <f>SUMIFS(СВЦЭМ!$D$39:$D$782,СВЦЭМ!$A$39:$A$782,$A146,СВЦЭМ!$B$39:$B$782,G$119)+'СЕТ СН'!$I$14+СВЦЭМ!$D$10+'СЕТ СН'!$I$5-'СЕТ СН'!$I$24</f>
        <v>3426.4084235800001</v>
      </c>
      <c r="H146" s="36">
        <f>SUMIFS(СВЦЭМ!$D$39:$D$782,СВЦЭМ!$A$39:$A$782,$A146,СВЦЭМ!$B$39:$B$782,H$119)+'СЕТ СН'!$I$14+СВЦЭМ!$D$10+'СЕТ СН'!$I$5-'СЕТ СН'!$I$24</f>
        <v>3432.4653929200003</v>
      </c>
      <c r="I146" s="36">
        <f>SUMIFS(СВЦЭМ!$D$39:$D$782,СВЦЭМ!$A$39:$A$782,$A146,СВЦЭМ!$B$39:$B$782,I$119)+'СЕТ СН'!$I$14+СВЦЭМ!$D$10+'СЕТ СН'!$I$5-'СЕТ СН'!$I$24</f>
        <v>3426.5021369600004</v>
      </c>
      <c r="J146" s="36">
        <f>SUMIFS(СВЦЭМ!$D$39:$D$782,СВЦЭМ!$A$39:$A$782,$A146,СВЦЭМ!$B$39:$B$782,J$119)+'СЕТ СН'!$I$14+СВЦЭМ!$D$10+'СЕТ СН'!$I$5-'СЕТ СН'!$I$24</f>
        <v>3444.8583336200004</v>
      </c>
      <c r="K146" s="36">
        <f>SUMIFS(СВЦЭМ!$D$39:$D$782,СВЦЭМ!$A$39:$A$782,$A146,СВЦЭМ!$B$39:$B$782,K$119)+'СЕТ СН'!$I$14+СВЦЭМ!$D$10+'СЕТ СН'!$I$5-'СЕТ СН'!$I$24</f>
        <v>3370.8860127400003</v>
      </c>
      <c r="L146" s="36">
        <f>SUMIFS(СВЦЭМ!$D$39:$D$782,СВЦЭМ!$A$39:$A$782,$A146,СВЦЭМ!$B$39:$B$782,L$119)+'СЕТ СН'!$I$14+СВЦЭМ!$D$10+'СЕТ СН'!$I$5-'СЕТ СН'!$I$24</f>
        <v>3386.1068652800004</v>
      </c>
      <c r="M146" s="36">
        <f>SUMIFS(СВЦЭМ!$D$39:$D$782,СВЦЭМ!$A$39:$A$782,$A146,СВЦЭМ!$B$39:$B$782,M$119)+'СЕТ СН'!$I$14+СВЦЭМ!$D$10+'СЕТ СН'!$I$5-'СЕТ СН'!$I$24</f>
        <v>3378.2585552600003</v>
      </c>
      <c r="N146" s="36">
        <f>SUMIFS(СВЦЭМ!$D$39:$D$782,СВЦЭМ!$A$39:$A$782,$A146,СВЦЭМ!$B$39:$B$782,N$119)+'СЕТ СН'!$I$14+СВЦЭМ!$D$10+'СЕТ СН'!$I$5-'СЕТ СН'!$I$24</f>
        <v>3450.3968308500002</v>
      </c>
      <c r="O146" s="36">
        <f>SUMIFS(СВЦЭМ!$D$39:$D$782,СВЦЭМ!$A$39:$A$782,$A146,СВЦЭМ!$B$39:$B$782,O$119)+'СЕТ СН'!$I$14+СВЦЭМ!$D$10+'СЕТ СН'!$I$5-'СЕТ СН'!$I$24</f>
        <v>3496.5764792500004</v>
      </c>
      <c r="P146" s="36">
        <f>SUMIFS(СВЦЭМ!$D$39:$D$782,СВЦЭМ!$A$39:$A$782,$A146,СВЦЭМ!$B$39:$B$782,P$119)+'СЕТ СН'!$I$14+СВЦЭМ!$D$10+'СЕТ СН'!$I$5-'СЕТ СН'!$I$24</f>
        <v>3513.1775685000002</v>
      </c>
      <c r="Q146" s="36">
        <f>SUMIFS(СВЦЭМ!$D$39:$D$782,СВЦЭМ!$A$39:$A$782,$A146,СВЦЭМ!$B$39:$B$782,Q$119)+'СЕТ СН'!$I$14+СВЦЭМ!$D$10+'СЕТ СН'!$I$5-'СЕТ СН'!$I$24</f>
        <v>3499.9505819200003</v>
      </c>
      <c r="R146" s="36">
        <f>SUMIFS(СВЦЭМ!$D$39:$D$782,СВЦЭМ!$A$39:$A$782,$A146,СВЦЭМ!$B$39:$B$782,R$119)+'СЕТ СН'!$I$14+СВЦЭМ!$D$10+'СЕТ СН'!$I$5-'СЕТ СН'!$I$24</f>
        <v>3430.7126086500002</v>
      </c>
      <c r="S146" s="36">
        <f>SUMIFS(СВЦЭМ!$D$39:$D$782,СВЦЭМ!$A$39:$A$782,$A146,СВЦЭМ!$B$39:$B$782,S$119)+'СЕТ СН'!$I$14+СВЦЭМ!$D$10+'СЕТ СН'!$I$5-'СЕТ СН'!$I$24</f>
        <v>3450.9010590300004</v>
      </c>
      <c r="T146" s="36">
        <f>SUMIFS(СВЦЭМ!$D$39:$D$782,СВЦЭМ!$A$39:$A$782,$A146,СВЦЭМ!$B$39:$B$782,T$119)+'СЕТ СН'!$I$14+СВЦЭМ!$D$10+'СЕТ СН'!$I$5-'СЕТ СН'!$I$24</f>
        <v>3433.7649992700003</v>
      </c>
      <c r="U146" s="36">
        <f>SUMIFS(СВЦЭМ!$D$39:$D$782,СВЦЭМ!$A$39:$A$782,$A146,СВЦЭМ!$B$39:$B$782,U$119)+'СЕТ СН'!$I$14+СВЦЭМ!$D$10+'СЕТ СН'!$I$5-'СЕТ СН'!$I$24</f>
        <v>3454.1411286500006</v>
      </c>
      <c r="V146" s="36">
        <f>SUMIFS(СВЦЭМ!$D$39:$D$782,СВЦЭМ!$A$39:$A$782,$A146,СВЦЭМ!$B$39:$B$782,V$119)+'СЕТ СН'!$I$14+СВЦЭМ!$D$10+'СЕТ СН'!$I$5-'СЕТ СН'!$I$24</f>
        <v>3451.9858953700004</v>
      </c>
      <c r="W146" s="36">
        <f>SUMIFS(СВЦЭМ!$D$39:$D$782,СВЦЭМ!$A$39:$A$782,$A146,СВЦЭМ!$B$39:$B$782,W$119)+'СЕТ СН'!$I$14+СВЦЭМ!$D$10+'СЕТ СН'!$I$5-'СЕТ СН'!$I$24</f>
        <v>3448.1336937900005</v>
      </c>
      <c r="X146" s="36">
        <f>SUMIFS(СВЦЭМ!$D$39:$D$782,СВЦЭМ!$A$39:$A$782,$A146,СВЦЭМ!$B$39:$B$782,X$119)+'СЕТ СН'!$I$14+СВЦЭМ!$D$10+'СЕТ СН'!$I$5-'СЕТ СН'!$I$24</f>
        <v>3443.8560460000003</v>
      </c>
      <c r="Y146" s="36">
        <f>SUMIFS(СВЦЭМ!$D$39:$D$782,СВЦЭМ!$A$39:$A$782,$A146,СВЦЭМ!$B$39:$B$782,Y$119)+'СЕТ СН'!$I$14+СВЦЭМ!$D$10+'СЕТ СН'!$I$5-'СЕТ СН'!$I$24</f>
        <v>3492.1587443900003</v>
      </c>
    </row>
    <row r="147" spans="1:27" ht="15.75" x14ac:dyDescent="0.2">
      <c r="A147" s="35">
        <f t="shared" si="3"/>
        <v>44558</v>
      </c>
      <c r="B147" s="36">
        <f>SUMIFS(СВЦЭМ!$D$39:$D$782,СВЦЭМ!$A$39:$A$782,$A147,СВЦЭМ!$B$39:$B$782,B$119)+'СЕТ СН'!$I$14+СВЦЭМ!$D$10+'СЕТ СН'!$I$5-'СЕТ СН'!$I$24</f>
        <v>3464.7380888200005</v>
      </c>
      <c r="C147" s="36">
        <f>SUMIFS(СВЦЭМ!$D$39:$D$782,СВЦЭМ!$A$39:$A$782,$A147,СВЦЭМ!$B$39:$B$782,C$119)+'СЕТ СН'!$I$14+СВЦЭМ!$D$10+'СЕТ СН'!$I$5-'СЕТ СН'!$I$24</f>
        <v>3471.53799136</v>
      </c>
      <c r="D147" s="36">
        <f>SUMIFS(СВЦЭМ!$D$39:$D$782,СВЦЭМ!$A$39:$A$782,$A147,СВЦЭМ!$B$39:$B$782,D$119)+'СЕТ СН'!$I$14+СВЦЭМ!$D$10+'СЕТ СН'!$I$5-'СЕТ СН'!$I$24</f>
        <v>3497.8929031200005</v>
      </c>
      <c r="E147" s="36">
        <f>SUMIFS(СВЦЭМ!$D$39:$D$782,СВЦЭМ!$A$39:$A$782,$A147,СВЦЭМ!$B$39:$B$782,E$119)+'СЕТ СН'!$I$14+СВЦЭМ!$D$10+'СЕТ СН'!$I$5-'СЕТ СН'!$I$24</f>
        <v>3508.4750522600002</v>
      </c>
      <c r="F147" s="36">
        <f>SUMIFS(СВЦЭМ!$D$39:$D$782,СВЦЭМ!$A$39:$A$782,$A147,СВЦЭМ!$B$39:$B$782,F$119)+'СЕТ СН'!$I$14+СВЦЭМ!$D$10+'СЕТ СН'!$I$5-'СЕТ СН'!$I$24</f>
        <v>3480.9500378900002</v>
      </c>
      <c r="G147" s="36">
        <f>SUMIFS(СВЦЭМ!$D$39:$D$782,СВЦЭМ!$A$39:$A$782,$A147,СВЦЭМ!$B$39:$B$782,G$119)+'СЕТ СН'!$I$14+СВЦЭМ!$D$10+'СЕТ СН'!$I$5-'СЕТ СН'!$I$24</f>
        <v>3390.0907381100005</v>
      </c>
      <c r="H147" s="36">
        <f>SUMIFS(СВЦЭМ!$D$39:$D$782,СВЦЭМ!$A$39:$A$782,$A147,СВЦЭМ!$B$39:$B$782,H$119)+'СЕТ СН'!$I$14+СВЦЭМ!$D$10+'СЕТ СН'!$I$5-'СЕТ СН'!$I$24</f>
        <v>3407.2351397000002</v>
      </c>
      <c r="I147" s="36">
        <f>SUMIFS(СВЦЭМ!$D$39:$D$782,СВЦЭМ!$A$39:$A$782,$A147,СВЦЭМ!$B$39:$B$782,I$119)+'СЕТ СН'!$I$14+СВЦЭМ!$D$10+'СЕТ СН'!$I$5-'СЕТ СН'!$I$24</f>
        <v>3401.8710984500003</v>
      </c>
      <c r="J147" s="36">
        <f>SUMIFS(СВЦЭМ!$D$39:$D$782,СВЦЭМ!$A$39:$A$782,$A147,СВЦЭМ!$B$39:$B$782,J$119)+'СЕТ СН'!$I$14+СВЦЭМ!$D$10+'СЕТ СН'!$I$5-'СЕТ СН'!$I$24</f>
        <v>3419.3899891000001</v>
      </c>
      <c r="K147" s="36">
        <f>SUMIFS(СВЦЭМ!$D$39:$D$782,СВЦЭМ!$A$39:$A$782,$A147,СВЦЭМ!$B$39:$B$782,K$119)+'СЕТ СН'!$I$14+СВЦЭМ!$D$10+'СЕТ СН'!$I$5-'СЕТ СН'!$I$24</f>
        <v>3376.1660698400001</v>
      </c>
      <c r="L147" s="36">
        <f>SUMIFS(СВЦЭМ!$D$39:$D$782,СВЦЭМ!$A$39:$A$782,$A147,СВЦЭМ!$B$39:$B$782,L$119)+'СЕТ СН'!$I$14+СВЦЭМ!$D$10+'СЕТ СН'!$I$5-'СЕТ СН'!$I$24</f>
        <v>3381.2717353000003</v>
      </c>
      <c r="M147" s="36">
        <f>SUMIFS(СВЦЭМ!$D$39:$D$782,СВЦЭМ!$A$39:$A$782,$A147,СВЦЭМ!$B$39:$B$782,M$119)+'СЕТ СН'!$I$14+СВЦЭМ!$D$10+'СЕТ СН'!$I$5-'СЕТ СН'!$I$24</f>
        <v>3393.6850814400004</v>
      </c>
      <c r="N147" s="36">
        <f>SUMIFS(СВЦЭМ!$D$39:$D$782,СВЦЭМ!$A$39:$A$782,$A147,СВЦЭМ!$B$39:$B$782,N$119)+'СЕТ СН'!$I$14+СВЦЭМ!$D$10+'СЕТ СН'!$I$5-'СЕТ СН'!$I$24</f>
        <v>3394.1210968100004</v>
      </c>
      <c r="O147" s="36">
        <f>SUMIFS(СВЦЭМ!$D$39:$D$782,СВЦЭМ!$A$39:$A$782,$A147,СВЦЭМ!$B$39:$B$782,O$119)+'СЕТ СН'!$I$14+СВЦЭМ!$D$10+'СЕТ СН'!$I$5-'СЕТ СН'!$I$24</f>
        <v>3444.3963652300004</v>
      </c>
      <c r="P147" s="36">
        <f>SUMIFS(СВЦЭМ!$D$39:$D$782,СВЦЭМ!$A$39:$A$782,$A147,СВЦЭМ!$B$39:$B$782,P$119)+'СЕТ СН'!$I$14+СВЦЭМ!$D$10+'СЕТ СН'!$I$5-'СЕТ СН'!$I$24</f>
        <v>3442.4375255700006</v>
      </c>
      <c r="Q147" s="36">
        <f>SUMIFS(СВЦЭМ!$D$39:$D$782,СВЦЭМ!$A$39:$A$782,$A147,СВЦЭМ!$B$39:$B$782,Q$119)+'СЕТ СН'!$I$14+СВЦЭМ!$D$10+'СЕТ СН'!$I$5-'СЕТ СН'!$I$24</f>
        <v>3435.1052228000003</v>
      </c>
      <c r="R147" s="36">
        <f>SUMIFS(СВЦЭМ!$D$39:$D$782,СВЦЭМ!$A$39:$A$782,$A147,СВЦЭМ!$B$39:$B$782,R$119)+'СЕТ СН'!$I$14+СВЦЭМ!$D$10+'СЕТ СН'!$I$5-'СЕТ СН'!$I$24</f>
        <v>3436.4483032100002</v>
      </c>
      <c r="S147" s="36">
        <f>SUMIFS(СВЦЭМ!$D$39:$D$782,СВЦЭМ!$A$39:$A$782,$A147,СВЦЭМ!$B$39:$B$782,S$119)+'СЕТ СН'!$I$14+СВЦЭМ!$D$10+'СЕТ СН'!$I$5-'СЕТ СН'!$I$24</f>
        <v>3436.8841375100001</v>
      </c>
      <c r="T147" s="36">
        <f>SUMIFS(СВЦЭМ!$D$39:$D$782,СВЦЭМ!$A$39:$A$782,$A147,СВЦЭМ!$B$39:$B$782,T$119)+'СЕТ СН'!$I$14+СВЦЭМ!$D$10+'СЕТ СН'!$I$5-'СЕТ СН'!$I$24</f>
        <v>3428.3273688300005</v>
      </c>
      <c r="U147" s="36">
        <f>SUMIFS(СВЦЭМ!$D$39:$D$782,СВЦЭМ!$A$39:$A$782,$A147,СВЦЭМ!$B$39:$B$782,U$119)+'СЕТ СН'!$I$14+СВЦЭМ!$D$10+'СЕТ СН'!$I$5-'СЕТ СН'!$I$24</f>
        <v>3445.8702576200003</v>
      </c>
      <c r="V147" s="36">
        <f>SUMIFS(СВЦЭМ!$D$39:$D$782,СВЦЭМ!$A$39:$A$782,$A147,СВЦЭМ!$B$39:$B$782,V$119)+'СЕТ СН'!$I$14+СВЦЭМ!$D$10+'СЕТ СН'!$I$5-'СЕТ СН'!$I$24</f>
        <v>3434.8211478500002</v>
      </c>
      <c r="W147" s="36">
        <f>SUMIFS(СВЦЭМ!$D$39:$D$782,СВЦЭМ!$A$39:$A$782,$A147,СВЦЭМ!$B$39:$B$782,W$119)+'СЕТ СН'!$I$14+СВЦЭМ!$D$10+'СЕТ СН'!$I$5-'СЕТ СН'!$I$24</f>
        <v>3438.0074595400001</v>
      </c>
      <c r="X147" s="36">
        <f>SUMIFS(СВЦЭМ!$D$39:$D$782,СВЦЭМ!$A$39:$A$782,$A147,СВЦЭМ!$B$39:$B$782,X$119)+'СЕТ СН'!$I$14+СВЦЭМ!$D$10+'СЕТ СН'!$I$5-'СЕТ СН'!$I$24</f>
        <v>3474.6757285400004</v>
      </c>
      <c r="Y147" s="36">
        <f>SUMIFS(СВЦЭМ!$D$39:$D$782,СВЦЭМ!$A$39:$A$782,$A147,СВЦЭМ!$B$39:$B$782,Y$119)+'СЕТ СН'!$I$14+СВЦЭМ!$D$10+'СЕТ СН'!$I$5-'СЕТ СН'!$I$24</f>
        <v>3479.3561221300006</v>
      </c>
    </row>
    <row r="148" spans="1:27" ht="15.75" x14ac:dyDescent="0.2">
      <c r="A148" s="35">
        <f t="shared" si="3"/>
        <v>44559</v>
      </c>
      <c r="B148" s="36">
        <f>SUMIFS(СВЦЭМ!$D$39:$D$782,СВЦЭМ!$A$39:$A$782,$A148,СВЦЭМ!$B$39:$B$782,B$119)+'СЕТ СН'!$I$14+СВЦЭМ!$D$10+'СЕТ СН'!$I$5-'СЕТ СН'!$I$24</f>
        <v>3482.6088435300003</v>
      </c>
      <c r="C148" s="36">
        <f>SUMIFS(СВЦЭМ!$D$39:$D$782,СВЦЭМ!$A$39:$A$782,$A148,СВЦЭМ!$B$39:$B$782,C$119)+'СЕТ СН'!$I$14+СВЦЭМ!$D$10+'СЕТ СН'!$I$5-'СЕТ СН'!$I$24</f>
        <v>3482.1744204700003</v>
      </c>
      <c r="D148" s="36">
        <f>SUMIFS(СВЦЭМ!$D$39:$D$782,СВЦЭМ!$A$39:$A$782,$A148,СВЦЭМ!$B$39:$B$782,D$119)+'СЕТ СН'!$I$14+СВЦЭМ!$D$10+'СЕТ СН'!$I$5-'СЕТ СН'!$I$24</f>
        <v>3495.6115145000003</v>
      </c>
      <c r="E148" s="36">
        <f>SUMIFS(СВЦЭМ!$D$39:$D$782,СВЦЭМ!$A$39:$A$782,$A148,СВЦЭМ!$B$39:$B$782,E$119)+'СЕТ СН'!$I$14+СВЦЭМ!$D$10+'СЕТ СН'!$I$5-'СЕТ СН'!$I$24</f>
        <v>3506.5567767800003</v>
      </c>
      <c r="F148" s="36">
        <f>SUMIFS(СВЦЭМ!$D$39:$D$782,СВЦЭМ!$A$39:$A$782,$A148,СВЦЭМ!$B$39:$B$782,F$119)+'СЕТ СН'!$I$14+СВЦЭМ!$D$10+'СЕТ СН'!$I$5-'СЕТ СН'!$I$24</f>
        <v>3479.1841675200003</v>
      </c>
      <c r="G148" s="36">
        <f>SUMIFS(СВЦЭМ!$D$39:$D$782,СВЦЭМ!$A$39:$A$782,$A148,СВЦЭМ!$B$39:$B$782,G$119)+'СЕТ СН'!$I$14+СВЦЭМ!$D$10+'СЕТ СН'!$I$5-'СЕТ СН'!$I$24</f>
        <v>3403.7499613700002</v>
      </c>
      <c r="H148" s="36">
        <f>SUMIFS(СВЦЭМ!$D$39:$D$782,СВЦЭМ!$A$39:$A$782,$A148,СВЦЭМ!$B$39:$B$782,H$119)+'СЕТ СН'!$I$14+СВЦЭМ!$D$10+'СЕТ СН'!$I$5-'СЕТ СН'!$I$24</f>
        <v>3414.0775224600002</v>
      </c>
      <c r="I148" s="36">
        <f>SUMIFS(СВЦЭМ!$D$39:$D$782,СВЦЭМ!$A$39:$A$782,$A148,СВЦЭМ!$B$39:$B$782,I$119)+'СЕТ СН'!$I$14+СВЦЭМ!$D$10+'СЕТ СН'!$I$5-'СЕТ СН'!$I$24</f>
        <v>3411.9052909800002</v>
      </c>
      <c r="J148" s="36">
        <f>SUMIFS(СВЦЭМ!$D$39:$D$782,СВЦЭМ!$A$39:$A$782,$A148,СВЦЭМ!$B$39:$B$782,J$119)+'СЕТ СН'!$I$14+СВЦЭМ!$D$10+'СЕТ СН'!$I$5-'СЕТ СН'!$I$24</f>
        <v>3414.8432399800004</v>
      </c>
      <c r="K148" s="36">
        <f>SUMIFS(СВЦЭМ!$D$39:$D$782,СВЦЭМ!$A$39:$A$782,$A148,СВЦЭМ!$B$39:$B$782,K$119)+'СЕТ СН'!$I$14+СВЦЭМ!$D$10+'СЕТ СН'!$I$5-'СЕТ СН'!$I$24</f>
        <v>3426.1542710900003</v>
      </c>
      <c r="L148" s="36">
        <f>SUMIFS(СВЦЭМ!$D$39:$D$782,СВЦЭМ!$A$39:$A$782,$A148,СВЦЭМ!$B$39:$B$782,L$119)+'СЕТ СН'!$I$14+СВЦЭМ!$D$10+'СЕТ СН'!$I$5-'СЕТ СН'!$I$24</f>
        <v>3432.5847376500005</v>
      </c>
      <c r="M148" s="36">
        <f>SUMIFS(СВЦЭМ!$D$39:$D$782,СВЦЭМ!$A$39:$A$782,$A148,СВЦЭМ!$B$39:$B$782,M$119)+'СЕТ СН'!$I$14+СВЦЭМ!$D$10+'СЕТ СН'!$I$5-'СЕТ СН'!$I$24</f>
        <v>3434.7541561100006</v>
      </c>
      <c r="N148" s="36">
        <f>SUMIFS(СВЦЭМ!$D$39:$D$782,СВЦЭМ!$A$39:$A$782,$A148,СВЦЭМ!$B$39:$B$782,N$119)+'СЕТ СН'!$I$14+СВЦЭМ!$D$10+'СЕТ СН'!$I$5-'СЕТ СН'!$I$24</f>
        <v>3430.5505517800002</v>
      </c>
      <c r="O148" s="36">
        <f>SUMIFS(СВЦЭМ!$D$39:$D$782,СВЦЭМ!$A$39:$A$782,$A148,СВЦЭМ!$B$39:$B$782,O$119)+'СЕТ СН'!$I$14+СВЦЭМ!$D$10+'СЕТ СН'!$I$5-'СЕТ СН'!$I$24</f>
        <v>3423.2359303900002</v>
      </c>
      <c r="P148" s="36">
        <f>SUMIFS(СВЦЭМ!$D$39:$D$782,СВЦЭМ!$A$39:$A$782,$A148,СВЦЭМ!$B$39:$B$782,P$119)+'СЕТ СН'!$I$14+СВЦЭМ!$D$10+'СЕТ СН'!$I$5-'СЕТ СН'!$I$24</f>
        <v>3415.6781354200002</v>
      </c>
      <c r="Q148" s="36">
        <f>SUMIFS(СВЦЭМ!$D$39:$D$782,СВЦЭМ!$A$39:$A$782,$A148,СВЦЭМ!$B$39:$B$782,Q$119)+'СЕТ СН'!$I$14+СВЦЭМ!$D$10+'СЕТ СН'!$I$5-'СЕТ СН'!$I$24</f>
        <v>3415.7870410300002</v>
      </c>
      <c r="R148" s="36">
        <f>SUMIFS(СВЦЭМ!$D$39:$D$782,СВЦЭМ!$A$39:$A$782,$A148,СВЦЭМ!$B$39:$B$782,R$119)+'СЕТ СН'!$I$14+СВЦЭМ!$D$10+'СЕТ СН'!$I$5-'СЕТ СН'!$I$24</f>
        <v>3416.6444678600001</v>
      </c>
      <c r="S148" s="36">
        <f>SUMIFS(СВЦЭМ!$D$39:$D$782,СВЦЭМ!$A$39:$A$782,$A148,СВЦЭМ!$B$39:$B$782,S$119)+'СЕТ СН'!$I$14+СВЦЭМ!$D$10+'СЕТ СН'!$I$5-'СЕТ СН'!$I$24</f>
        <v>3429.6115152100001</v>
      </c>
      <c r="T148" s="36">
        <f>SUMIFS(СВЦЭМ!$D$39:$D$782,СВЦЭМ!$A$39:$A$782,$A148,СВЦЭМ!$B$39:$B$782,T$119)+'СЕТ СН'!$I$14+СВЦЭМ!$D$10+'СЕТ СН'!$I$5-'СЕТ СН'!$I$24</f>
        <v>3428.8286064800004</v>
      </c>
      <c r="U148" s="36">
        <f>SUMIFS(СВЦЭМ!$D$39:$D$782,СВЦЭМ!$A$39:$A$782,$A148,СВЦЭМ!$B$39:$B$782,U$119)+'СЕТ СН'!$I$14+СВЦЭМ!$D$10+'СЕТ СН'!$I$5-'СЕТ СН'!$I$24</f>
        <v>3429.6301647300006</v>
      </c>
      <c r="V148" s="36">
        <f>SUMIFS(СВЦЭМ!$D$39:$D$782,СВЦЭМ!$A$39:$A$782,$A148,СВЦЭМ!$B$39:$B$782,V$119)+'СЕТ СН'!$I$14+СВЦЭМ!$D$10+'СЕТ СН'!$I$5-'СЕТ СН'!$I$24</f>
        <v>3415.2603534300006</v>
      </c>
      <c r="W148" s="36">
        <f>SUMIFS(СВЦЭМ!$D$39:$D$782,СВЦЭМ!$A$39:$A$782,$A148,СВЦЭМ!$B$39:$B$782,W$119)+'СЕТ СН'!$I$14+СВЦЭМ!$D$10+'СЕТ СН'!$I$5-'СЕТ СН'!$I$24</f>
        <v>3413.4140149100003</v>
      </c>
      <c r="X148" s="36">
        <f>SUMIFS(СВЦЭМ!$D$39:$D$782,СВЦЭМ!$A$39:$A$782,$A148,СВЦЭМ!$B$39:$B$782,X$119)+'СЕТ СН'!$I$14+СВЦЭМ!$D$10+'СЕТ СН'!$I$5-'СЕТ СН'!$I$24</f>
        <v>3463.4574029700002</v>
      </c>
      <c r="Y148" s="36">
        <f>SUMIFS(СВЦЭМ!$D$39:$D$782,СВЦЭМ!$A$39:$A$782,$A148,СВЦЭМ!$B$39:$B$782,Y$119)+'СЕТ СН'!$I$14+СВЦЭМ!$D$10+'СЕТ СН'!$I$5-'СЕТ СН'!$I$24</f>
        <v>3470.64799451</v>
      </c>
    </row>
    <row r="149" spans="1:27" ht="15.75" x14ac:dyDescent="0.2">
      <c r="A149" s="35">
        <f t="shared" si="3"/>
        <v>44560</v>
      </c>
      <c r="B149" s="36">
        <f>SUMIFS(СВЦЭМ!$D$39:$D$782,СВЦЭМ!$A$39:$A$782,$A149,СВЦЭМ!$B$39:$B$782,B$119)+'СЕТ СН'!$I$14+СВЦЭМ!$D$10+'СЕТ СН'!$I$5-'СЕТ СН'!$I$24</f>
        <v>3491.73550273</v>
      </c>
      <c r="C149" s="36">
        <f>SUMIFS(СВЦЭМ!$D$39:$D$782,СВЦЭМ!$A$39:$A$782,$A149,СВЦЭМ!$B$39:$B$782,C$119)+'СЕТ СН'!$I$14+СВЦЭМ!$D$10+'СЕТ СН'!$I$5-'СЕТ СН'!$I$24</f>
        <v>3494.63209809</v>
      </c>
      <c r="D149" s="36">
        <f>SUMIFS(СВЦЭМ!$D$39:$D$782,СВЦЭМ!$A$39:$A$782,$A149,СВЦЭМ!$B$39:$B$782,D$119)+'СЕТ СН'!$I$14+СВЦЭМ!$D$10+'СЕТ СН'!$I$5-'СЕТ СН'!$I$24</f>
        <v>3520.5691001300002</v>
      </c>
      <c r="E149" s="36">
        <f>SUMIFS(СВЦЭМ!$D$39:$D$782,СВЦЭМ!$A$39:$A$782,$A149,СВЦЭМ!$B$39:$B$782,E$119)+'СЕТ СН'!$I$14+СВЦЭМ!$D$10+'СЕТ СН'!$I$5-'СЕТ СН'!$I$24</f>
        <v>3535.2914713300006</v>
      </c>
      <c r="F149" s="36">
        <f>SUMIFS(СВЦЭМ!$D$39:$D$782,СВЦЭМ!$A$39:$A$782,$A149,СВЦЭМ!$B$39:$B$782,F$119)+'СЕТ СН'!$I$14+СВЦЭМ!$D$10+'СЕТ СН'!$I$5-'СЕТ СН'!$I$24</f>
        <v>3506.8829508600002</v>
      </c>
      <c r="G149" s="36">
        <f>SUMIFS(СВЦЭМ!$D$39:$D$782,СВЦЭМ!$A$39:$A$782,$A149,СВЦЭМ!$B$39:$B$782,G$119)+'СЕТ СН'!$I$14+СВЦЭМ!$D$10+'СЕТ СН'!$I$5-'СЕТ СН'!$I$24</f>
        <v>3430.9530598400006</v>
      </c>
      <c r="H149" s="36">
        <f>SUMIFS(СВЦЭМ!$D$39:$D$782,СВЦЭМ!$A$39:$A$782,$A149,СВЦЭМ!$B$39:$B$782,H$119)+'СЕТ СН'!$I$14+СВЦЭМ!$D$10+'СЕТ СН'!$I$5-'СЕТ СН'!$I$24</f>
        <v>3424.1568959000006</v>
      </c>
      <c r="I149" s="36">
        <f>SUMIFS(СВЦЭМ!$D$39:$D$782,СВЦЭМ!$A$39:$A$782,$A149,СВЦЭМ!$B$39:$B$782,I$119)+'СЕТ СН'!$I$14+СВЦЭМ!$D$10+'СЕТ СН'!$I$5-'СЕТ СН'!$I$24</f>
        <v>3445.4933568000006</v>
      </c>
      <c r="J149" s="36">
        <f>SUMIFS(СВЦЭМ!$D$39:$D$782,СВЦЭМ!$A$39:$A$782,$A149,СВЦЭМ!$B$39:$B$782,J$119)+'СЕТ СН'!$I$14+СВЦЭМ!$D$10+'СЕТ СН'!$I$5-'СЕТ СН'!$I$24</f>
        <v>3445.6090273400005</v>
      </c>
      <c r="K149" s="36">
        <f>SUMIFS(СВЦЭМ!$D$39:$D$782,СВЦЭМ!$A$39:$A$782,$A149,СВЦЭМ!$B$39:$B$782,K$119)+'СЕТ СН'!$I$14+СВЦЭМ!$D$10+'СЕТ СН'!$I$5-'СЕТ СН'!$I$24</f>
        <v>3456.8889012900004</v>
      </c>
      <c r="L149" s="36">
        <f>SUMIFS(СВЦЭМ!$D$39:$D$782,СВЦЭМ!$A$39:$A$782,$A149,СВЦЭМ!$B$39:$B$782,L$119)+'СЕТ СН'!$I$14+СВЦЭМ!$D$10+'СЕТ СН'!$I$5-'СЕТ СН'!$I$24</f>
        <v>3457.4474840000003</v>
      </c>
      <c r="M149" s="36">
        <f>SUMIFS(СВЦЭМ!$D$39:$D$782,СВЦЭМ!$A$39:$A$782,$A149,СВЦЭМ!$B$39:$B$782,M$119)+'СЕТ СН'!$I$14+СВЦЭМ!$D$10+'СЕТ СН'!$I$5-'СЕТ СН'!$I$24</f>
        <v>3448.4643371600005</v>
      </c>
      <c r="N149" s="36">
        <f>SUMIFS(СВЦЭМ!$D$39:$D$782,СВЦЭМ!$A$39:$A$782,$A149,СВЦЭМ!$B$39:$B$782,N$119)+'СЕТ СН'!$I$14+СВЦЭМ!$D$10+'СЕТ СН'!$I$5-'СЕТ СН'!$I$24</f>
        <v>3457.4140376300002</v>
      </c>
      <c r="O149" s="36">
        <f>SUMIFS(СВЦЭМ!$D$39:$D$782,СВЦЭМ!$A$39:$A$782,$A149,СВЦЭМ!$B$39:$B$782,O$119)+'СЕТ СН'!$I$14+СВЦЭМ!$D$10+'СЕТ СН'!$I$5-'СЕТ СН'!$I$24</f>
        <v>3454.00441366</v>
      </c>
      <c r="P149" s="36">
        <f>SUMIFS(СВЦЭМ!$D$39:$D$782,СВЦЭМ!$A$39:$A$782,$A149,СВЦЭМ!$B$39:$B$782,P$119)+'СЕТ СН'!$I$14+СВЦЭМ!$D$10+'СЕТ СН'!$I$5-'СЕТ СН'!$I$24</f>
        <v>3446.4324589200005</v>
      </c>
      <c r="Q149" s="36">
        <f>SUMIFS(СВЦЭМ!$D$39:$D$782,СВЦЭМ!$A$39:$A$782,$A149,СВЦЭМ!$B$39:$B$782,Q$119)+'СЕТ СН'!$I$14+СВЦЭМ!$D$10+'СЕТ СН'!$I$5-'СЕТ СН'!$I$24</f>
        <v>3439.3112556600004</v>
      </c>
      <c r="R149" s="36">
        <f>SUMIFS(СВЦЭМ!$D$39:$D$782,СВЦЭМ!$A$39:$A$782,$A149,СВЦЭМ!$B$39:$B$782,R$119)+'СЕТ СН'!$I$14+СВЦЭМ!$D$10+'СЕТ СН'!$I$5-'СЕТ СН'!$I$24</f>
        <v>3434.1940690900001</v>
      </c>
      <c r="S149" s="36">
        <f>SUMIFS(СВЦЭМ!$D$39:$D$782,СВЦЭМ!$A$39:$A$782,$A149,СВЦЭМ!$B$39:$B$782,S$119)+'СЕТ СН'!$I$14+СВЦЭМ!$D$10+'СЕТ СН'!$I$5-'СЕТ СН'!$I$24</f>
        <v>3425.8569397700003</v>
      </c>
      <c r="T149" s="36">
        <f>SUMIFS(СВЦЭМ!$D$39:$D$782,СВЦЭМ!$A$39:$A$782,$A149,СВЦЭМ!$B$39:$B$782,T$119)+'СЕТ СН'!$I$14+СВЦЭМ!$D$10+'СЕТ СН'!$I$5-'СЕТ СН'!$I$24</f>
        <v>3443.1047967200002</v>
      </c>
      <c r="U149" s="36">
        <f>SUMIFS(СВЦЭМ!$D$39:$D$782,СВЦЭМ!$A$39:$A$782,$A149,СВЦЭМ!$B$39:$B$782,U$119)+'СЕТ СН'!$I$14+СВЦЭМ!$D$10+'СЕТ СН'!$I$5-'СЕТ СН'!$I$24</f>
        <v>3438.1149457200004</v>
      </c>
      <c r="V149" s="36">
        <f>SUMIFS(СВЦЭМ!$D$39:$D$782,СВЦЭМ!$A$39:$A$782,$A149,СВЦЭМ!$B$39:$B$782,V$119)+'СЕТ СН'!$I$14+СВЦЭМ!$D$10+'СЕТ СН'!$I$5-'СЕТ СН'!$I$24</f>
        <v>3424.2864535500003</v>
      </c>
      <c r="W149" s="36">
        <f>SUMIFS(СВЦЭМ!$D$39:$D$782,СВЦЭМ!$A$39:$A$782,$A149,СВЦЭМ!$B$39:$B$782,W$119)+'СЕТ СН'!$I$14+СВЦЭМ!$D$10+'СЕТ СН'!$I$5-'СЕТ СН'!$I$24</f>
        <v>3424.9074921000001</v>
      </c>
      <c r="X149" s="36">
        <f>SUMIFS(СВЦЭМ!$D$39:$D$782,СВЦЭМ!$A$39:$A$782,$A149,СВЦЭМ!$B$39:$B$782,X$119)+'СЕТ СН'!$I$14+СВЦЭМ!$D$10+'СЕТ СН'!$I$5-'СЕТ СН'!$I$24</f>
        <v>3479.5611486200005</v>
      </c>
      <c r="Y149" s="36">
        <f>SUMIFS(СВЦЭМ!$D$39:$D$782,СВЦЭМ!$A$39:$A$782,$A149,СВЦЭМ!$B$39:$B$782,Y$119)+'СЕТ СН'!$I$14+СВЦЭМ!$D$10+'СЕТ СН'!$I$5-'СЕТ СН'!$I$24</f>
        <v>3492.5258732400002</v>
      </c>
    </row>
    <row r="150" spans="1:27" ht="15.75" x14ac:dyDescent="0.2">
      <c r="A150" s="35">
        <f t="shared" si="3"/>
        <v>44561</v>
      </c>
      <c r="B150" s="36">
        <f>SUMIFS(СВЦЭМ!$D$39:$D$782,СВЦЭМ!$A$39:$A$782,$A150,СВЦЭМ!$B$39:$B$782,B$119)+'СЕТ СН'!$I$14+СВЦЭМ!$D$10+'СЕТ СН'!$I$5-'СЕТ СН'!$I$24</f>
        <v>3527.5665300200003</v>
      </c>
      <c r="C150" s="36">
        <f>SUMIFS(СВЦЭМ!$D$39:$D$782,СВЦЭМ!$A$39:$A$782,$A150,СВЦЭМ!$B$39:$B$782,C$119)+'СЕТ СН'!$I$14+СВЦЭМ!$D$10+'СЕТ СН'!$I$5-'СЕТ СН'!$I$24</f>
        <v>3514.1430065600002</v>
      </c>
      <c r="D150" s="36">
        <f>SUMIFS(СВЦЭМ!$D$39:$D$782,СВЦЭМ!$A$39:$A$782,$A150,СВЦЭМ!$B$39:$B$782,D$119)+'СЕТ СН'!$I$14+СВЦЭМ!$D$10+'СЕТ СН'!$I$5-'СЕТ СН'!$I$24</f>
        <v>3451.1003975800004</v>
      </c>
      <c r="E150" s="36">
        <f>SUMIFS(СВЦЭМ!$D$39:$D$782,СВЦЭМ!$A$39:$A$782,$A150,СВЦЭМ!$B$39:$B$782,E$119)+'СЕТ СН'!$I$14+СВЦЭМ!$D$10+'СЕТ СН'!$I$5-'СЕТ СН'!$I$24</f>
        <v>3520.4396965100004</v>
      </c>
      <c r="F150" s="36">
        <f>SUMIFS(СВЦЭМ!$D$39:$D$782,СВЦЭМ!$A$39:$A$782,$A150,СВЦЭМ!$B$39:$B$782,F$119)+'СЕТ СН'!$I$14+СВЦЭМ!$D$10+'СЕТ СН'!$I$5-'СЕТ СН'!$I$24</f>
        <v>3519.1023617800001</v>
      </c>
      <c r="G150" s="36">
        <f>SUMIFS(СВЦЭМ!$D$39:$D$782,СВЦЭМ!$A$39:$A$782,$A150,СВЦЭМ!$B$39:$B$782,G$119)+'СЕТ СН'!$I$14+СВЦЭМ!$D$10+'СЕТ СН'!$I$5-'СЕТ СН'!$I$24</f>
        <v>3426.2366631900004</v>
      </c>
      <c r="H150" s="36">
        <f>SUMIFS(СВЦЭМ!$D$39:$D$782,СВЦЭМ!$A$39:$A$782,$A150,СВЦЭМ!$B$39:$B$782,H$119)+'СЕТ СН'!$I$14+СВЦЭМ!$D$10+'СЕТ СН'!$I$5-'СЕТ СН'!$I$24</f>
        <v>3438.5103652300004</v>
      </c>
      <c r="I150" s="36">
        <f>SUMIFS(СВЦЭМ!$D$39:$D$782,СВЦЭМ!$A$39:$A$782,$A150,СВЦЭМ!$B$39:$B$782,I$119)+'СЕТ СН'!$I$14+СВЦЭМ!$D$10+'СЕТ СН'!$I$5-'СЕТ СН'!$I$24</f>
        <v>3446.5698970000003</v>
      </c>
      <c r="J150" s="36">
        <f>SUMIFS(СВЦЭМ!$D$39:$D$782,СВЦЭМ!$A$39:$A$782,$A150,СВЦЭМ!$B$39:$B$782,J$119)+'СЕТ СН'!$I$14+СВЦЭМ!$D$10+'СЕТ СН'!$I$5-'СЕТ СН'!$I$24</f>
        <v>3480.8506929700002</v>
      </c>
      <c r="K150" s="36">
        <f>SUMIFS(СВЦЭМ!$D$39:$D$782,СВЦЭМ!$A$39:$A$782,$A150,СВЦЭМ!$B$39:$B$782,K$119)+'СЕТ СН'!$I$14+СВЦЭМ!$D$10+'СЕТ СН'!$I$5-'СЕТ СН'!$I$24</f>
        <v>3452.5154283600004</v>
      </c>
      <c r="L150" s="36">
        <f>SUMIFS(СВЦЭМ!$D$39:$D$782,СВЦЭМ!$A$39:$A$782,$A150,СВЦЭМ!$B$39:$B$782,L$119)+'СЕТ СН'!$I$14+СВЦЭМ!$D$10+'СЕТ СН'!$I$5-'СЕТ СН'!$I$24</f>
        <v>3473.1629752100002</v>
      </c>
      <c r="M150" s="36">
        <f>SUMIFS(СВЦЭМ!$D$39:$D$782,СВЦЭМ!$A$39:$A$782,$A150,СВЦЭМ!$B$39:$B$782,M$119)+'СЕТ СН'!$I$14+СВЦЭМ!$D$10+'СЕТ СН'!$I$5-'СЕТ СН'!$I$24</f>
        <v>3471.1050007900003</v>
      </c>
      <c r="N150" s="36">
        <f>SUMIFS(СВЦЭМ!$D$39:$D$782,СВЦЭМ!$A$39:$A$782,$A150,СВЦЭМ!$B$39:$B$782,N$119)+'СЕТ СН'!$I$14+СВЦЭМ!$D$10+'СЕТ СН'!$I$5-'СЕТ СН'!$I$24</f>
        <v>3463.0434210600006</v>
      </c>
      <c r="O150" s="36">
        <f>SUMIFS(СВЦЭМ!$D$39:$D$782,СВЦЭМ!$A$39:$A$782,$A150,СВЦЭМ!$B$39:$B$782,O$119)+'СЕТ СН'!$I$14+СВЦЭМ!$D$10+'СЕТ СН'!$I$5-'СЕТ СН'!$I$24</f>
        <v>3448.7394092700006</v>
      </c>
      <c r="P150" s="36">
        <f>SUMIFS(СВЦЭМ!$D$39:$D$782,СВЦЭМ!$A$39:$A$782,$A150,СВЦЭМ!$B$39:$B$782,P$119)+'СЕТ СН'!$I$14+СВЦЭМ!$D$10+'СЕТ СН'!$I$5-'СЕТ СН'!$I$24</f>
        <v>3448.9840089100003</v>
      </c>
      <c r="Q150" s="36">
        <f>SUMIFS(СВЦЭМ!$D$39:$D$782,СВЦЭМ!$A$39:$A$782,$A150,СВЦЭМ!$B$39:$B$782,Q$119)+'СЕТ СН'!$I$14+СВЦЭМ!$D$10+'СЕТ СН'!$I$5-'СЕТ СН'!$I$24</f>
        <v>3446.9423774900006</v>
      </c>
      <c r="R150" s="36">
        <f>SUMIFS(СВЦЭМ!$D$39:$D$782,СВЦЭМ!$A$39:$A$782,$A150,СВЦЭМ!$B$39:$B$782,R$119)+'СЕТ СН'!$I$14+СВЦЭМ!$D$10+'СЕТ СН'!$I$5-'СЕТ СН'!$I$24</f>
        <v>3439.1101389100004</v>
      </c>
      <c r="S150" s="36">
        <f>SUMIFS(СВЦЭМ!$D$39:$D$782,СВЦЭМ!$A$39:$A$782,$A150,СВЦЭМ!$B$39:$B$782,S$119)+'СЕТ СН'!$I$14+СВЦЭМ!$D$10+'СЕТ СН'!$I$5-'СЕТ СН'!$I$24</f>
        <v>3458.0629707100002</v>
      </c>
      <c r="T150" s="36">
        <f>SUMIFS(СВЦЭМ!$D$39:$D$782,СВЦЭМ!$A$39:$A$782,$A150,СВЦЭМ!$B$39:$B$782,T$119)+'СЕТ СН'!$I$14+СВЦЭМ!$D$10+'СЕТ СН'!$I$5-'СЕТ СН'!$I$24</f>
        <v>3474.7910980800002</v>
      </c>
      <c r="U150" s="36">
        <f>SUMIFS(СВЦЭМ!$D$39:$D$782,СВЦЭМ!$A$39:$A$782,$A150,СВЦЭМ!$B$39:$B$782,U$119)+'СЕТ СН'!$I$14+СВЦЭМ!$D$10+'СЕТ СН'!$I$5-'СЕТ СН'!$I$24</f>
        <v>3486.5440960200003</v>
      </c>
      <c r="V150" s="36">
        <f>SUMIFS(СВЦЭМ!$D$39:$D$782,СВЦЭМ!$A$39:$A$782,$A150,СВЦЭМ!$B$39:$B$782,V$119)+'СЕТ СН'!$I$14+СВЦЭМ!$D$10+'СЕТ СН'!$I$5-'СЕТ СН'!$I$24</f>
        <v>3461.1860925700003</v>
      </c>
      <c r="W150" s="36">
        <f>SUMIFS(СВЦЭМ!$D$39:$D$782,СВЦЭМ!$A$39:$A$782,$A150,СВЦЭМ!$B$39:$B$782,W$119)+'СЕТ СН'!$I$14+СВЦЭМ!$D$10+'СЕТ СН'!$I$5-'СЕТ СН'!$I$24</f>
        <v>3460.1227958600002</v>
      </c>
      <c r="X150" s="36">
        <f>SUMIFS(СВЦЭМ!$D$39:$D$782,СВЦЭМ!$A$39:$A$782,$A150,СВЦЭМ!$B$39:$B$782,X$119)+'СЕТ СН'!$I$14+СВЦЭМ!$D$10+'СЕТ СН'!$I$5-'СЕТ СН'!$I$24</f>
        <v>3478.28973898</v>
      </c>
      <c r="Y150" s="36">
        <f>SUMIFS(СВЦЭМ!$D$39:$D$782,СВЦЭМ!$A$39:$A$782,$A150,СВЦЭМ!$B$39:$B$782,Y$119)+'СЕТ СН'!$I$14+СВЦЭМ!$D$10+'СЕТ СН'!$I$5-'СЕТ СН'!$I$24</f>
        <v>3490.7005297100004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SUMIFS(СВЦЭМ!$E$39:$E$782,СВЦЭМ!$A$39:$A$782,$A156,СВЦЭМ!$B$39:$B$782,B$155)+'СЕТ СН'!$F$15</f>
        <v>175.88109535999999</v>
      </c>
      <c r="C156" s="36">
        <f>SUMIFS(СВЦЭМ!$E$39:$E$782,СВЦЭМ!$A$39:$A$782,$A156,СВЦЭМ!$B$39:$B$782,C$155)+'СЕТ СН'!$F$15</f>
        <v>178.01954784</v>
      </c>
      <c r="D156" s="36">
        <f>SUMIFS(СВЦЭМ!$E$39:$E$782,СВЦЭМ!$A$39:$A$782,$A156,СВЦЭМ!$B$39:$B$782,D$155)+'СЕТ СН'!$F$15</f>
        <v>183.36952608999999</v>
      </c>
      <c r="E156" s="36">
        <f>SUMIFS(СВЦЭМ!$E$39:$E$782,СВЦЭМ!$A$39:$A$782,$A156,СВЦЭМ!$B$39:$B$782,E$155)+'СЕТ СН'!$F$15</f>
        <v>184.28738002</v>
      </c>
      <c r="F156" s="36">
        <f>SUMIFS(СВЦЭМ!$E$39:$E$782,СВЦЭМ!$A$39:$A$782,$A156,СВЦЭМ!$B$39:$B$782,F$155)+'СЕТ СН'!$F$15</f>
        <v>186.38393005</v>
      </c>
      <c r="G156" s="36">
        <f>SUMIFS(СВЦЭМ!$E$39:$E$782,СВЦЭМ!$A$39:$A$782,$A156,СВЦЭМ!$B$39:$B$782,G$155)+'СЕТ СН'!$F$15</f>
        <v>183.31067068999999</v>
      </c>
      <c r="H156" s="36">
        <f>SUMIFS(СВЦЭМ!$E$39:$E$782,СВЦЭМ!$A$39:$A$782,$A156,СВЦЭМ!$B$39:$B$782,H$155)+'СЕТ СН'!$F$15</f>
        <v>178.15709118999999</v>
      </c>
      <c r="I156" s="36">
        <f>SUMIFS(СВЦЭМ!$E$39:$E$782,СВЦЭМ!$A$39:$A$782,$A156,СВЦЭМ!$B$39:$B$782,I$155)+'СЕТ СН'!$F$15</f>
        <v>175.98065985</v>
      </c>
      <c r="J156" s="36">
        <f>SUMIFS(СВЦЭМ!$E$39:$E$782,СВЦЭМ!$A$39:$A$782,$A156,СВЦЭМ!$B$39:$B$782,J$155)+'СЕТ СН'!$F$15</f>
        <v>174.0114548</v>
      </c>
      <c r="K156" s="36">
        <f>SUMIFS(СВЦЭМ!$E$39:$E$782,СВЦЭМ!$A$39:$A$782,$A156,СВЦЭМ!$B$39:$B$782,K$155)+'СЕТ СН'!$F$15</f>
        <v>175.00175752000001</v>
      </c>
      <c r="L156" s="36">
        <f>SUMIFS(СВЦЭМ!$E$39:$E$782,СВЦЭМ!$A$39:$A$782,$A156,СВЦЭМ!$B$39:$B$782,L$155)+'СЕТ СН'!$F$15</f>
        <v>168.41748522</v>
      </c>
      <c r="M156" s="36">
        <f>SUMIFS(СВЦЭМ!$E$39:$E$782,СВЦЭМ!$A$39:$A$782,$A156,СВЦЭМ!$B$39:$B$782,M$155)+'СЕТ СН'!$F$15</f>
        <v>168.88542799000001</v>
      </c>
      <c r="N156" s="36">
        <f>SUMIFS(СВЦЭМ!$E$39:$E$782,СВЦЭМ!$A$39:$A$782,$A156,СВЦЭМ!$B$39:$B$782,N$155)+'СЕТ СН'!$F$15</f>
        <v>171.64437855</v>
      </c>
      <c r="O156" s="36">
        <f>SUMIFS(СВЦЭМ!$E$39:$E$782,СВЦЭМ!$A$39:$A$782,$A156,СВЦЭМ!$B$39:$B$782,O$155)+'СЕТ СН'!$F$15</f>
        <v>171.43836454000001</v>
      </c>
      <c r="P156" s="36">
        <f>SUMIFS(СВЦЭМ!$E$39:$E$782,СВЦЭМ!$A$39:$A$782,$A156,СВЦЭМ!$B$39:$B$782,P$155)+'СЕТ СН'!$F$15</f>
        <v>172.59168693000001</v>
      </c>
      <c r="Q156" s="36">
        <f>SUMIFS(СВЦЭМ!$E$39:$E$782,СВЦЭМ!$A$39:$A$782,$A156,СВЦЭМ!$B$39:$B$782,Q$155)+'СЕТ СН'!$F$15</f>
        <v>173.77942938999999</v>
      </c>
      <c r="R156" s="36">
        <f>SUMIFS(СВЦЭМ!$E$39:$E$782,СВЦЭМ!$A$39:$A$782,$A156,СВЦЭМ!$B$39:$B$782,R$155)+'СЕТ СН'!$F$15</f>
        <v>173.35801892000001</v>
      </c>
      <c r="S156" s="36">
        <f>SUMIFS(СВЦЭМ!$E$39:$E$782,СВЦЭМ!$A$39:$A$782,$A156,СВЦЭМ!$B$39:$B$782,S$155)+'СЕТ СН'!$F$15</f>
        <v>170.59590532999999</v>
      </c>
      <c r="T156" s="36">
        <f>SUMIFS(СВЦЭМ!$E$39:$E$782,СВЦЭМ!$A$39:$A$782,$A156,СВЦЭМ!$B$39:$B$782,T$155)+'СЕТ СН'!$F$15</f>
        <v>167.11190875</v>
      </c>
      <c r="U156" s="36">
        <f>SUMIFS(СВЦЭМ!$E$39:$E$782,СВЦЭМ!$A$39:$A$782,$A156,СВЦЭМ!$B$39:$B$782,U$155)+'СЕТ СН'!$F$15</f>
        <v>168.91070128999999</v>
      </c>
      <c r="V156" s="36">
        <f>SUMIFS(СВЦЭМ!$E$39:$E$782,СВЦЭМ!$A$39:$A$782,$A156,СВЦЭМ!$B$39:$B$782,V$155)+'СЕТ СН'!$F$15</f>
        <v>170.62434250000001</v>
      </c>
      <c r="W156" s="36">
        <f>SUMIFS(СВЦЭМ!$E$39:$E$782,СВЦЭМ!$A$39:$A$782,$A156,СВЦЭМ!$B$39:$B$782,W$155)+'СЕТ СН'!$F$15</f>
        <v>171.44126069000001</v>
      </c>
      <c r="X156" s="36">
        <f>SUMIFS(СВЦЭМ!$E$39:$E$782,СВЦЭМ!$A$39:$A$782,$A156,СВЦЭМ!$B$39:$B$782,X$155)+'СЕТ СН'!$F$15</f>
        <v>171.40855746</v>
      </c>
      <c r="Y156" s="36">
        <f>SUMIFS(СВЦЭМ!$E$39:$E$782,СВЦЭМ!$A$39:$A$782,$A156,СВЦЭМ!$B$39:$B$782,Y$155)+'СЕТ СН'!$F$15</f>
        <v>173.75391723999999</v>
      </c>
      <c r="AA156" s="45"/>
    </row>
    <row r="157" spans="1:27" ht="15.75" x14ac:dyDescent="0.2">
      <c r="A157" s="35">
        <f>A156+1</f>
        <v>44532</v>
      </c>
      <c r="B157" s="36">
        <f>SUMIFS(СВЦЭМ!$E$39:$E$782,СВЦЭМ!$A$39:$A$782,$A157,СВЦЭМ!$B$39:$B$782,B$155)+'СЕТ СН'!$F$15</f>
        <v>178.31391144</v>
      </c>
      <c r="C157" s="36">
        <f>SUMIFS(СВЦЭМ!$E$39:$E$782,СВЦЭМ!$A$39:$A$782,$A157,СВЦЭМ!$B$39:$B$782,C$155)+'СЕТ СН'!$F$15</f>
        <v>176.79403844000001</v>
      </c>
      <c r="D157" s="36">
        <f>SUMIFS(СВЦЭМ!$E$39:$E$782,СВЦЭМ!$A$39:$A$782,$A157,СВЦЭМ!$B$39:$B$782,D$155)+'СЕТ СН'!$F$15</f>
        <v>172.69934857000001</v>
      </c>
      <c r="E157" s="36">
        <f>SUMIFS(СВЦЭМ!$E$39:$E$782,СВЦЭМ!$A$39:$A$782,$A157,СВЦЭМ!$B$39:$B$782,E$155)+'СЕТ СН'!$F$15</f>
        <v>175.28266607</v>
      </c>
      <c r="F157" s="36">
        <f>SUMIFS(СВЦЭМ!$E$39:$E$782,СВЦЭМ!$A$39:$A$782,$A157,СВЦЭМ!$B$39:$B$782,F$155)+'СЕТ СН'!$F$15</f>
        <v>177.01215551000001</v>
      </c>
      <c r="G157" s="36">
        <f>SUMIFS(СВЦЭМ!$E$39:$E$782,СВЦЭМ!$A$39:$A$782,$A157,СВЦЭМ!$B$39:$B$782,G$155)+'СЕТ СН'!$F$15</f>
        <v>176.32208025</v>
      </c>
      <c r="H157" s="36">
        <f>SUMIFS(СВЦЭМ!$E$39:$E$782,СВЦЭМ!$A$39:$A$782,$A157,СВЦЭМ!$B$39:$B$782,H$155)+'СЕТ СН'!$F$15</f>
        <v>179.28534920999999</v>
      </c>
      <c r="I157" s="36">
        <f>SUMIFS(СВЦЭМ!$E$39:$E$782,СВЦЭМ!$A$39:$A$782,$A157,СВЦЭМ!$B$39:$B$782,I$155)+'СЕТ СН'!$F$15</f>
        <v>188.15934937</v>
      </c>
      <c r="J157" s="36">
        <f>SUMIFS(СВЦЭМ!$E$39:$E$782,СВЦЭМ!$A$39:$A$782,$A157,СВЦЭМ!$B$39:$B$782,J$155)+'СЕТ СН'!$F$15</f>
        <v>188.61843210000001</v>
      </c>
      <c r="K157" s="36">
        <f>SUMIFS(СВЦЭМ!$E$39:$E$782,СВЦЭМ!$A$39:$A$782,$A157,СВЦЭМ!$B$39:$B$782,K$155)+'СЕТ СН'!$F$15</f>
        <v>191.85005813000001</v>
      </c>
      <c r="L157" s="36">
        <f>SUMIFS(СВЦЭМ!$E$39:$E$782,СВЦЭМ!$A$39:$A$782,$A157,СВЦЭМ!$B$39:$B$782,L$155)+'СЕТ СН'!$F$15</f>
        <v>193.18192335000001</v>
      </c>
      <c r="M157" s="36">
        <f>SUMIFS(СВЦЭМ!$E$39:$E$782,СВЦЭМ!$A$39:$A$782,$A157,СВЦЭМ!$B$39:$B$782,M$155)+'СЕТ СН'!$F$15</f>
        <v>193.01435989000001</v>
      </c>
      <c r="N157" s="36">
        <f>SUMIFS(СВЦЭМ!$E$39:$E$782,СВЦЭМ!$A$39:$A$782,$A157,СВЦЭМ!$B$39:$B$782,N$155)+'СЕТ СН'!$F$15</f>
        <v>191.57842029</v>
      </c>
      <c r="O157" s="36">
        <f>SUMIFS(СВЦЭМ!$E$39:$E$782,СВЦЭМ!$A$39:$A$782,$A157,СВЦЭМ!$B$39:$B$782,O$155)+'СЕТ СН'!$F$15</f>
        <v>201.91680686000001</v>
      </c>
      <c r="P157" s="36">
        <f>SUMIFS(СВЦЭМ!$E$39:$E$782,СВЦЭМ!$A$39:$A$782,$A157,СВЦЭМ!$B$39:$B$782,P$155)+'СЕТ СН'!$F$15</f>
        <v>200.54722620999999</v>
      </c>
      <c r="Q157" s="36">
        <f>SUMIFS(СВЦЭМ!$E$39:$E$782,СВЦЭМ!$A$39:$A$782,$A157,СВЦЭМ!$B$39:$B$782,Q$155)+'СЕТ СН'!$F$15</f>
        <v>199.82205642</v>
      </c>
      <c r="R157" s="36">
        <f>SUMIFS(СВЦЭМ!$E$39:$E$782,СВЦЭМ!$A$39:$A$782,$A157,СВЦЭМ!$B$39:$B$782,R$155)+'СЕТ СН'!$F$15</f>
        <v>189.48172503000001</v>
      </c>
      <c r="S157" s="36">
        <f>SUMIFS(СВЦЭМ!$E$39:$E$782,СВЦЭМ!$A$39:$A$782,$A157,СВЦЭМ!$B$39:$B$782,S$155)+'СЕТ СН'!$F$15</f>
        <v>188.28537312</v>
      </c>
      <c r="T157" s="36">
        <f>SUMIFS(СВЦЭМ!$E$39:$E$782,СВЦЭМ!$A$39:$A$782,$A157,СВЦЭМ!$B$39:$B$782,T$155)+'СЕТ СН'!$F$15</f>
        <v>180.72038032</v>
      </c>
      <c r="U157" s="36">
        <f>SUMIFS(СВЦЭМ!$E$39:$E$782,СВЦЭМ!$A$39:$A$782,$A157,СВЦЭМ!$B$39:$B$782,U$155)+'СЕТ СН'!$F$15</f>
        <v>186.46180816</v>
      </c>
      <c r="V157" s="36">
        <f>SUMIFS(СВЦЭМ!$E$39:$E$782,СВЦЭМ!$A$39:$A$782,$A157,СВЦЭМ!$B$39:$B$782,V$155)+'СЕТ СН'!$F$15</f>
        <v>187.42066899</v>
      </c>
      <c r="W157" s="36">
        <f>SUMIFS(СВЦЭМ!$E$39:$E$782,СВЦЭМ!$A$39:$A$782,$A157,СВЦЭМ!$B$39:$B$782,W$155)+'СЕТ СН'!$F$15</f>
        <v>188.54129589999999</v>
      </c>
      <c r="X157" s="36">
        <f>SUMIFS(СВЦЭМ!$E$39:$E$782,СВЦЭМ!$A$39:$A$782,$A157,СВЦЭМ!$B$39:$B$782,X$155)+'СЕТ СН'!$F$15</f>
        <v>198.71974412</v>
      </c>
      <c r="Y157" s="36">
        <f>SUMIFS(СВЦЭМ!$E$39:$E$782,СВЦЭМ!$A$39:$A$782,$A157,СВЦЭМ!$B$39:$B$782,Y$155)+'СЕТ СН'!$F$15</f>
        <v>199.92958429999999</v>
      </c>
    </row>
    <row r="158" spans="1:27" ht="15.75" x14ac:dyDescent="0.2">
      <c r="A158" s="35">
        <f t="shared" ref="A158:A186" si="4">A157+1</f>
        <v>44533</v>
      </c>
      <c r="B158" s="36">
        <f>SUMIFS(СВЦЭМ!$E$39:$E$782,СВЦЭМ!$A$39:$A$782,$A158,СВЦЭМ!$B$39:$B$782,B$155)+'СЕТ СН'!$F$15</f>
        <v>202.92267835000001</v>
      </c>
      <c r="C158" s="36">
        <f>SUMIFS(СВЦЭМ!$E$39:$E$782,СВЦЭМ!$A$39:$A$782,$A158,СВЦЭМ!$B$39:$B$782,C$155)+'СЕТ СН'!$F$15</f>
        <v>201.71347806</v>
      </c>
      <c r="D158" s="36">
        <f>SUMIFS(СВЦЭМ!$E$39:$E$782,СВЦЭМ!$A$39:$A$782,$A158,СВЦЭМ!$B$39:$B$782,D$155)+'СЕТ СН'!$F$15</f>
        <v>197.81267857</v>
      </c>
      <c r="E158" s="36">
        <f>SUMIFS(СВЦЭМ!$E$39:$E$782,СВЦЭМ!$A$39:$A$782,$A158,СВЦЭМ!$B$39:$B$782,E$155)+'СЕТ СН'!$F$15</f>
        <v>197.37016313999999</v>
      </c>
      <c r="F158" s="36">
        <f>SUMIFS(СВЦЭМ!$E$39:$E$782,СВЦЭМ!$A$39:$A$782,$A158,СВЦЭМ!$B$39:$B$782,F$155)+'СЕТ СН'!$F$15</f>
        <v>197.80348183999999</v>
      </c>
      <c r="G158" s="36">
        <f>SUMIFS(СВЦЭМ!$E$39:$E$782,СВЦЭМ!$A$39:$A$782,$A158,СВЦЭМ!$B$39:$B$782,G$155)+'СЕТ СН'!$F$15</f>
        <v>187.29078451999999</v>
      </c>
      <c r="H158" s="36">
        <f>SUMIFS(СВЦЭМ!$E$39:$E$782,СВЦЭМ!$A$39:$A$782,$A158,СВЦЭМ!$B$39:$B$782,H$155)+'СЕТ СН'!$F$15</f>
        <v>188.98989144999999</v>
      </c>
      <c r="I158" s="36">
        <f>SUMIFS(СВЦЭМ!$E$39:$E$782,СВЦЭМ!$A$39:$A$782,$A158,СВЦЭМ!$B$39:$B$782,I$155)+'СЕТ СН'!$F$15</f>
        <v>192.23225317000001</v>
      </c>
      <c r="J158" s="36">
        <f>SUMIFS(СВЦЭМ!$E$39:$E$782,СВЦЭМ!$A$39:$A$782,$A158,СВЦЭМ!$B$39:$B$782,J$155)+'СЕТ СН'!$F$15</f>
        <v>189.76070496</v>
      </c>
      <c r="K158" s="36">
        <f>SUMIFS(СВЦЭМ!$E$39:$E$782,СВЦЭМ!$A$39:$A$782,$A158,СВЦЭМ!$B$39:$B$782,K$155)+'СЕТ СН'!$F$15</f>
        <v>189.88921644999999</v>
      </c>
      <c r="L158" s="36">
        <f>SUMIFS(СВЦЭМ!$E$39:$E$782,СВЦЭМ!$A$39:$A$782,$A158,СВЦЭМ!$B$39:$B$782,L$155)+'СЕТ СН'!$F$15</f>
        <v>188.80283220000001</v>
      </c>
      <c r="M158" s="36">
        <f>SUMIFS(СВЦЭМ!$E$39:$E$782,СВЦЭМ!$A$39:$A$782,$A158,СВЦЭМ!$B$39:$B$782,M$155)+'СЕТ СН'!$F$15</f>
        <v>190.35781875999999</v>
      </c>
      <c r="N158" s="36">
        <f>SUMIFS(СВЦЭМ!$E$39:$E$782,СВЦЭМ!$A$39:$A$782,$A158,СВЦЭМ!$B$39:$B$782,N$155)+'СЕТ СН'!$F$15</f>
        <v>189.26353660000001</v>
      </c>
      <c r="O158" s="36">
        <f>SUMIFS(СВЦЭМ!$E$39:$E$782,СВЦЭМ!$A$39:$A$782,$A158,СВЦЭМ!$B$39:$B$782,O$155)+'СЕТ СН'!$F$15</f>
        <v>190.1241455</v>
      </c>
      <c r="P158" s="36">
        <f>SUMIFS(СВЦЭМ!$E$39:$E$782,СВЦЭМ!$A$39:$A$782,$A158,СВЦЭМ!$B$39:$B$782,P$155)+'СЕТ СН'!$F$15</f>
        <v>190.51464050000001</v>
      </c>
      <c r="Q158" s="36">
        <f>SUMIFS(СВЦЭМ!$E$39:$E$782,СВЦЭМ!$A$39:$A$782,$A158,СВЦЭМ!$B$39:$B$782,Q$155)+'СЕТ СН'!$F$15</f>
        <v>190.21363160999999</v>
      </c>
      <c r="R158" s="36">
        <f>SUMIFS(СВЦЭМ!$E$39:$E$782,СВЦЭМ!$A$39:$A$782,$A158,СВЦЭМ!$B$39:$B$782,R$155)+'СЕТ СН'!$F$15</f>
        <v>191.11756037000001</v>
      </c>
      <c r="S158" s="36">
        <f>SUMIFS(СВЦЭМ!$E$39:$E$782,СВЦЭМ!$A$39:$A$782,$A158,СВЦЭМ!$B$39:$B$782,S$155)+'СЕТ СН'!$F$15</f>
        <v>189.92631990999999</v>
      </c>
      <c r="T158" s="36">
        <f>SUMIFS(СВЦЭМ!$E$39:$E$782,СВЦЭМ!$A$39:$A$782,$A158,СВЦЭМ!$B$39:$B$782,T$155)+'СЕТ СН'!$F$15</f>
        <v>190.76548439000001</v>
      </c>
      <c r="U158" s="36">
        <f>SUMIFS(СВЦЭМ!$E$39:$E$782,СВЦЭМ!$A$39:$A$782,$A158,СВЦЭМ!$B$39:$B$782,U$155)+'СЕТ СН'!$F$15</f>
        <v>189.07255832999999</v>
      </c>
      <c r="V158" s="36">
        <f>SUMIFS(СВЦЭМ!$E$39:$E$782,СВЦЭМ!$A$39:$A$782,$A158,СВЦЭМ!$B$39:$B$782,V$155)+'СЕТ СН'!$F$15</f>
        <v>190.75196363000001</v>
      </c>
      <c r="W158" s="36">
        <f>SUMIFS(СВЦЭМ!$E$39:$E$782,СВЦЭМ!$A$39:$A$782,$A158,СВЦЭМ!$B$39:$B$782,W$155)+'СЕТ СН'!$F$15</f>
        <v>192.81058866000001</v>
      </c>
      <c r="X158" s="36">
        <f>SUMIFS(СВЦЭМ!$E$39:$E$782,СВЦЭМ!$A$39:$A$782,$A158,СВЦЭМ!$B$39:$B$782,X$155)+'СЕТ СН'!$F$15</f>
        <v>190.71532851000001</v>
      </c>
      <c r="Y158" s="36">
        <f>SUMIFS(СВЦЭМ!$E$39:$E$782,СВЦЭМ!$A$39:$A$782,$A158,СВЦЭМ!$B$39:$B$782,Y$155)+'СЕТ СН'!$F$15</f>
        <v>183.70636547999999</v>
      </c>
    </row>
    <row r="159" spans="1:27" ht="15.75" x14ac:dyDescent="0.2">
      <c r="A159" s="35">
        <f t="shared" si="4"/>
        <v>44534</v>
      </c>
      <c r="B159" s="36">
        <f>SUMIFS(СВЦЭМ!$E$39:$E$782,СВЦЭМ!$A$39:$A$782,$A159,СВЦЭМ!$B$39:$B$782,B$155)+'СЕТ СН'!$F$15</f>
        <v>181.05406593999999</v>
      </c>
      <c r="C159" s="36">
        <f>SUMIFS(СВЦЭМ!$E$39:$E$782,СВЦЭМ!$A$39:$A$782,$A159,СВЦЭМ!$B$39:$B$782,C$155)+'СЕТ СН'!$F$15</f>
        <v>176.02926238000001</v>
      </c>
      <c r="D159" s="36">
        <f>SUMIFS(СВЦЭМ!$E$39:$E$782,СВЦЭМ!$A$39:$A$782,$A159,СВЦЭМ!$B$39:$B$782,D$155)+'СЕТ СН'!$F$15</f>
        <v>176.03995434000001</v>
      </c>
      <c r="E159" s="36">
        <f>SUMIFS(СВЦЭМ!$E$39:$E$782,СВЦЭМ!$A$39:$A$782,$A159,СВЦЭМ!$B$39:$B$782,E$155)+'СЕТ СН'!$F$15</f>
        <v>176.08662251000001</v>
      </c>
      <c r="F159" s="36">
        <f>SUMIFS(СВЦЭМ!$E$39:$E$782,СВЦЭМ!$A$39:$A$782,$A159,СВЦЭМ!$B$39:$B$782,F$155)+'СЕТ СН'!$F$15</f>
        <v>175.83738423</v>
      </c>
      <c r="G159" s="36">
        <f>SUMIFS(СВЦЭМ!$E$39:$E$782,СВЦЭМ!$A$39:$A$782,$A159,СВЦЭМ!$B$39:$B$782,G$155)+'СЕТ СН'!$F$15</f>
        <v>173.43566808</v>
      </c>
      <c r="H159" s="36">
        <f>SUMIFS(СВЦЭМ!$E$39:$E$782,СВЦЭМ!$A$39:$A$782,$A159,СВЦЭМ!$B$39:$B$782,H$155)+'СЕТ СН'!$F$15</f>
        <v>172.66952615</v>
      </c>
      <c r="I159" s="36">
        <f>SUMIFS(СВЦЭМ!$E$39:$E$782,СВЦЭМ!$A$39:$A$782,$A159,СВЦЭМ!$B$39:$B$782,I$155)+'СЕТ СН'!$F$15</f>
        <v>168.58674927999999</v>
      </c>
      <c r="J159" s="36">
        <f>SUMIFS(СВЦЭМ!$E$39:$E$782,СВЦЭМ!$A$39:$A$782,$A159,СВЦЭМ!$B$39:$B$782,J$155)+'СЕТ СН'!$F$15</f>
        <v>169.08793538</v>
      </c>
      <c r="K159" s="36">
        <f>SUMIFS(СВЦЭМ!$E$39:$E$782,СВЦЭМ!$A$39:$A$782,$A159,СВЦЭМ!$B$39:$B$782,K$155)+'СЕТ СН'!$F$15</f>
        <v>173.27268949</v>
      </c>
      <c r="L159" s="36">
        <f>SUMIFS(СВЦЭМ!$E$39:$E$782,СВЦЭМ!$A$39:$A$782,$A159,СВЦЭМ!$B$39:$B$782,L$155)+'СЕТ СН'!$F$15</f>
        <v>174.94346010000001</v>
      </c>
      <c r="M159" s="36">
        <f>SUMIFS(СВЦЭМ!$E$39:$E$782,СВЦЭМ!$A$39:$A$782,$A159,СВЦЭМ!$B$39:$B$782,M$155)+'СЕТ СН'!$F$15</f>
        <v>173.85886939</v>
      </c>
      <c r="N159" s="36">
        <f>SUMIFS(СВЦЭМ!$E$39:$E$782,СВЦЭМ!$A$39:$A$782,$A159,СВЦЭМ!$B$39:$B$782,N$155)+'СЕТ СН'!$F$15</f>
        <v>179.03920081000001</v>
      </c>
      <c r="O159" s="36">
        <f>SUMIFS(СВЦЭМ!$E$39:$E$782,СВЦЭМ!$A$39:$A$782,$A159,СВЦЭМ!$B$39:$B$782,O$155)+'СЕТ СН'!$F$15</f>
        <v>182.57107678</v>
      </c>
      <c r="P159" s="36">
        <f>SUMIFS(СВЦЭМ!$E$39:$E$782,СВЦЭМ!$A$39:$A$782,$A159,СВЦЭМ!$B$39:$B$782,P$155)+'СЕТ СН'!$F$15</f>
        <v>181.82504777</v>
      </c>
      <c r="Q159" s="36">
        <f>SUMIFS(СВЦЭМ!$E$39:$E$782,СВЦЭМ!$A$39:$A$782,$A159,СВЦЭМ!$B$39:$B$782,Q$155)+'СЕТ СН'!$F$15</f>
        <v>180.78440545000001</v>
      </c>
      <c r="R159" s="36">
        <f>SUMIFS(СВЦЭМ!$E$39:$E$782,СВЦЭМ!$A$39:$A$782,$A159,СВЦЭМ!$B$39:$B$782,R$155)+'СЕТ СН'!$F$15</f>
        <v>176.32068748</v>
      </c>
      <c r="S159" s="36">
        <f>SUMIFS(СВЦЭМ!$E$39:$E$782,СВЦЭМ!$A$39:$A$782,$A159,СВЦЭМ!$B$39:$B$782,S$155)+'СЕТ СН'!$F$15</f>
        <v>172.04612358</v>
      </c>
      <c r="T159" s="36">
        <f>SUMIFS(СВЦЭМ!$E$39:$E$782,СВЦЭМ!$A$39:$A$782,$A159,СВЦЭМ!$B$39:$B$782,T$155)+'СЕТ СН'!$F$15</f>
        <v>174.88854026000001</v>
      </c>
      <c r="U159" s="36">
        <f>SUMIFS(СВЦЭМ!$E$39:$E$782,СВЦЭМ!$A$39:$A$782,$A159,СВЦЭМ!$B$39:$B$782,U$155)+'СЕТ СН'!$F$15</f>
        <v>175.90961372000001</v>
      </c>
      <c r="V159" s="36">
        <f>SUMIFS(СВЦЭМ!$E$39:$E$782,СВЦЭМ!$A$39:$A$782,$A159,СВЦЭМ!$B$39:$B$782,V$155)+'СЕТ СН'!$F$15</f>
        <v>174.75350578999999</v>
      </c>
      <c r="W159" s="36">
        <f>SUMIFS(СВЦЭМ!$E$39:$E$782,СВЦЭМ!$A$39:$A$782,$A159,СВЦЭМ!$B$39:$B$782,W$155)+'СЕТ СН'!$F$15</f>
        <v>174.55000765</v>
      </c>
      <c r="X159" s="36">
        <f>SUMIFS(СВЦЭМ!$E$39:$E$782,СВЦЭМ!$A$39:$A$782,$A159,СВЦЭМ!$B$39:$B$782,X$155)+'СЕТ СН'!$F$15</f>
        <v>182.69593047000001</v>
      </c>
      <c r="Y159" s="36">
        <f>SUMIFS(СВЦЭМ!$E$39:$E$782,СВЦЭМ!$A$39:$A$782,$A159,СВЦЭМ!$B$39:$B$782,Y$155)+'СЕТ СН'!$F$15</f>
        <v>179.32682359</v>
      </c>
    </row>
    <row r="160" spans="1:27" ht="15.75" x14ac:dyDescent="0.2">
      <c r="A160" s="35">
        <f t="shared" si="4"/>
        <v>44535</v>
      </c>
      <c r="B160" s="36">
        <f>SUMIFS(СВЦЭМ!$E$39:$E$782,СВЦЭМ!$A$39:$A$782,$A160,СВЦЭМ!$B$39:$B$782,B$155)+'СЕТ СН'!$F$15</f>
        <v>178.01185314</v>
      </c>
      <c r="C160" s="36">
        <f>SUMIFS(СВЦЭМ!$E$39:$E$782,СВЦЭМ!$A$39:$A$782,$A160,СВЦЭМ!$B$39:$B$782,C$155)+'СЕТ СН'!$F$15</f>
        <v>180.95112861999999</v>
      </c>
      <c r="D160" s="36">
        <f>SUMIFS(СВЦЭМ!$E$39:$E$782,СВЦЭМ!$A$39:$A$782,$A160,СВЦЭМ!$B$39:$B$782,D$155)+'СЕТ СН'!$F$15</f>
        <v>185.64609322000001</v>
      </c>
      <c r="E160" s="36">
        <f>SUMIFS(СВЦЭМ!$E$39:$E$782,СВЦЭМ!$A$39:$A$782,$A160,СВЦЭМ!$B$39:$B$782,E$155)+'СЕТ СН'!$F$15</f>
        <v>186.98990058999999</v>
      </c>
      <c r="F160" s="36">
        <f>SUMIFS(СВЦЭМ!$E$39:$E$782,СВЦЭМ!$A$39:$A$782,$A160,СВЦЭМ!$B$39:$B$782,F$155)+'СЕТ СН'!$F$15</f>
        <v>185.93218558999999</v>
      </c>
      <c r="G160" s="36">
        <f>SUMIFS(СВЦЭМ!$E$39:$E$782,СВЦЭМ!$A$39:$A$782,$A160,СВЦЭМ!$B$39:$B$782,G$155)+'СЕТ СН'!$F$15</f>
        <v>184.75625310000001</v>
      </c>
      <c r="H160" s="36">
        <f>SUMIFS(СВЦЭМ!$E$39:$E$782,СВЦЭМ!$A$39:$A$782,$A160,СВЦЭМ!$B$39:$B$782,H$155)+'СЕТ СН'!$F$15</f>
        <v>179.64769974000001</v>
      </c>
      <c r="I160" s="36">
        <f>SUMIFS(СВЦЭМ!$E$39:$E$782,СВЦЭМ!$A$39:$A$782,$A160,СВЦЭМ!$B$39:$B$782,I$155)+'СЕТ СН'!$F$15</f>
        <v>178.38850456</v>
      </c>
      <c r="J160" s="36">
        <f>SUMIFS(СВЦЭМ!$E$39:$E$782,СВЦЭМ!$A$39:$A$782,$A160,СВЦЭМ!$B$39:$B$782,J$155)+'СЕТ СН'!$F$15</f>
        <v>172.34610484000001</v>
      </c>
      <c r="K160" s="36">
        <f>SUMIFS(СВЦЭМ!$E$39:$E$782,СВЦЭМ!$A$39:$A$782,$A160,СВЦЭМ!$B$39:$B$782,K$155)+'СЕТ СН'!$F$15</f>
        <v>169.84834669</v>
      </c>
      <c r="L160" s="36">
        <f>SUMIFS(СВЦЭМ!$E$39:$E$782,СВЦЭМ!$A$39:$A$782,$A160,СВЦЭМ!$B$39:$B$782,L$155)+'СЕТ СН'!$F$15</f>
        <v>169.52390012000001</v>
      </c>
      <c r="M160" s="36">
        <f>SUMIFS(СВЦЭМ!$E$39:$E$782,СВЦЭМ!$A$39:$A$782,$A160,СВЦЭМ!$B$39:$B$782,M$155)+'СЕТ СН'!$F$15</f>
        <v>173.97348627</v>
      </c>
      <c r="N160" s="36">
        <f>SUMIFS(СВЦЭМ!$E$39:$E$782,СВЦЭМ!$A$39:$A$782,$A160,СВЦЭМ!$B$39:$B$782,N$155)+'СЕТ СН'!$F$15</f>
        <v>177.94532699000001</v>
      </c>
      <c r="O160" s="36">
        <f>SUMIFS(СВЦЭМ!$E$39:$E$782,СВЦЭМ!$A$39:$A$782,$A160,СВЦЭМ!$B$39:$B$782,O$155)+'СЕТ СН'!$F$15</f>
        <v>176.30809837999999</v>
      </c>
      <c r="P160" s="36">
        <f>SUMIFS(СВЦЭМ!$E$39:$E$782,СВЦЭМ!$A$39:$A$782,$A160,СВЦЭМ!$B$39:$B$782,P$155)+'СЕТ СН'!$F$15</f>
        <v>174.49262863000001</v>
      </c>
      <c r="Q160" s="36">
        <f>SUMIFS(СВЦЭМ!$E$39:$E$782,СВЦЭМ!$A$39:$A$782,$A160,СВЦЭМ!$B$39:$B$782,Q$155)+'СЕТ СН'!$F$15</f>
        <v>174.51895568</v>
      </c>
      <c r="R160" s="36">
        <f>SUMIFS(СВЦЭМ!$E$39:$E$782,СВЦЭМ!$A$39:$A$782,$A160,СВЦЭМ!$B$39:$B$782,R$155)+'СЕТ СН'!$F$15</f>
        <v>173.08265560999999</v>
      </c>
      <c r="S160" s="36">
        <f>SUMIFS(СВЦЭМ!$E$39:$E$782,СВЦЭМ!$A$39:$A$782,$A160,СВЦЭМ!$B$39:$B$782,S$155)+'СЕТ СН'!$F$15</f>
        <v>166.30535455</v>
      </c>
      <c r="T160" s="36">
        <f>SUMIFS(СВЦЭМ!$E$39:$E$782,СВЦЭМ!$A$39:$A$782,$A160,СВЦЭМ!$B$39:$B$782,T$155)+'СЕТ СН'!$F$15</f>
        <v>168.22631956000001</v>
      </c>
      <c r="U160" s="36">
        <f>SUMIFS(СВЦЭМ!$E$39:$E$782,СВЦЭМ!$A$39:$A$782,$A160,СВЦЭМ!$B$39:$B$782,U$155)+'СЕТ СН'!$F$15</f>
        <v>169.60393431</v>
      </c>
      <c r="V160" s="36">
        <f>SUMIFS(СВЦЭМ!$E$39:$E$782,СВЦЭМ!$A$39:$A$782,$A160,СВЦЭМ!$B$39:$B$782,V$155)+'СЕТ СН'!$F$15</f>
        <v>169.86990992</v>
      </c>
      <c r="W160" s="36">
        <f>SUMIFS(СВЦЭМ!$E$39:$E$782,СВЦЭМ!$A$39:$A$782,$A160,СВЦЭМ!$B$39:$B$782,W$155)+'СЕТ СН'!$F$15</f>
        <v>171.51997986999999</v>
      </c>
      <c r="X160" s="36">
        <f>SUMIFS(СВЦЭМ!$E$39:$E$782,СВЦЭМ!$A$39:$A$782,$A160,СВЦЭМ!$B$39:$B$782,X$155)+'СЕТ СН'!$F$15</f>
        <v>174.84568788999999</v>
      </c>
      <c r="Y160" s="36">
        <f>SUMIFS(СВЦЭМ!$E$39:$E$782,СВЦЭМ!$A$39:$A$782,$A160,СВЦЭМ!$B$39:$B$782,Y$155)+'СЕТ СН'!$F$15</f>
        <v>179.69626613</v>
      </c>
    </row>
    <row r="161" spans="1:25" ht="15.75" x14ac:dyDescent="0.2">
      <c r="A161" s="35">
        <f t="shared" si="4"/>
        <v>44536</v>
      </c>
      <c r="B161" s="36">
        <f>SUMIFS(СВЦЭМ!$E$39:$E$782,СВЦЭМ!$A$39:$A$782,$A161,СВЦЭМ!$B$39:$B$782,B$155)+'СЕТ СН'!$F$15</f>
        <v>184.36889502</v>
      </c>
      <c r="C161" s="36">
        <f>SUMIFS(СВЦЭМ!$E$39:$E$782,СВЦЭМ!$A$39:$A$782,$A161,СВЦЭМ!$B$39:$B$782,C$155)+'СЕТ СН'!$F$15</f>
        <v>186.83518452999999</v>
      </c>
      <c r="D161" s="36">
        <f>SUMIFS(СВЦЭМ!$E$39:$E$782,СВЦЭМ!$A$39:$A$782,$A161,СВЦЭМ!$B$39:$B$782,D$155)+'СЕТ СН'!$F$15</f>
        <v>186.87615538</v>
      </c>
      <c r="E161" s="36">
        <f>SUMIFS(СВЦЭМ!$E$39:$E$782,СВЦЭМ!$A$39:$A$782,$A161,СВЦЭМ!$B$39:$B$782,E$155)+'СЕТ СН'!$F$15</f>
        <v>187.95499272999999</v>
      </c>
      <c r="F161" s="36">
        <f>SUMIFS(СВЦЭМ!$E$39:$E$782,СВЦЭМ!$A$39:$A$782,$A161,СВЦЭМ!$B$39:$B$782,F$155)+'СЕТ СН'!$F$15</f>
        <v>187.03222428000001</v>
      </c>
      <c r="G161" s="36">
        <f>SUMIFS(СВЦЭМ!$E$39:$E$782,СВЦЭМ!$A$39:$A$782,$A161,СВЦЭМ!$B$39:$B$782,G$155)+'СЕТ СН'!$F$15</f>
        <v>182.73689524</v>
      </c>
      <c r="H161" s="36">
        <f>SUMIFS(СВЦЭМ!$E$39:$E$782,СВЦЭМ!$A$39:$A$782,$A161,СВЦЭМ!$B$39:$B$782,H$155)+'СЕТ СН'!$F$15</f>
        <v>179.13691790999999</v>
      </c>
      <c r="I161" s="36">
        <f>SUMIFS(СВЦЭМ!$E$39:$E$782,СВЦЭМ!$A$39:$A$782,$A161,СВЦЭМ!$B$39:$B$782,I$155)+'СЕТ СН'!$F$15</f>
        <v>176.11575482999999</v>
      </c>
      <c r="J161" s="36">
        <f>SUMIFS(СВЦЭМ!$E$39:$E$782,СВЦЭМ!$A$39:$A$782,$A161,СВЦЭМ!$B$39:$B$782,J$155)+'СЕТ СН'!$F$15</f>
        <v>175.37357401</v>
      </c>
      <c r="K161" s="36">
        <f>SUMIFS(СВЦЭМ!$E$39:$E$782,СВЦЭМ!$A$39:$A$782,$A161,СВЦЭМ!$B$39:$B$782,K$155)+'СЕТ СН'!$F$15</f>
        <v>177.96132069000001</v>
      </c>
      <c r="L161" s="36">
        <f>SUMIFS(СВЦЭМ!$E$39:$E$782,СВЦЭМ!$A$39:$A$782,$A161,СВЦЭМ!$B$39:$B$782,L$155)+'СЕТ СН'!$F$15</f>
        <v>178.26337136999999</v>
      </c>
      <c r="M161" s="36">
        <f>SUMIFS(СВЦЭМ!$E$39:$E$782,СВЦЭМ!$A$39:$A$782,$A161,СВЦЭМ!$B$39:$B$782,M$155)+'СЕТ СН'!$F$15</f>
        <v>178.83069513999999</v>
      </c>
      <c r="N161" s="36">
        <f>SUMIFS(СВЦЭМ!$E$39:$E$782,СВЦЭМ!$A$39:$A$782,$A161,СВЦЭМ!$B$39:$B$782,N$155)+'СЕТ СН'!$F$15</f>
        <v>183.73170443999999</v>
      </c>
      <c r="O161" s="36">
        <f>SUMIFS(СВЦЭМ!$E$39:$E$782,СВЦЭМ!$A$39:$A$782,$A161,СВЦЭМ!$B$39:$B$782,O$155)+'СЕТ СН'!$F$15</f>
        <v>187.27985831000001</v>
      </c>
      <c r="P161" s="36">
        <f>SUMIFS(СВЦЭМ!$E$39:$E$782,СВЦЭМ!$A$39:$A$782,$A161,СВЦЭМ!$B$39:$B$782,P$155)+'СЕТ СН'!$F$15</f>
        <v>187.65299691000001</v>
      </c>
      <c r="Q161" s="36">
        <f>SUMIFS(СВЦЭМ!$E$39:$E$782,СВЦЭМ!$A$39:$A$782,$A161,СВЦЭМ!$B$39:$B$782,Q$155)+'СЕТ СН'!$F$15</f>
        <v>186.04667147999999</v>
      </c>
      <c r="R161" s="36">
        <f>SUMIFS(СВЦЭМ!$E$39:$E$782,СВЦЭМ!$A$39:$A$782,$A161,СВЦЭМ!$B$39:$B$782,R$155)+'СЕТ СН'!$F$15</f>
        <v>176.14794481000001</v>
      </c>
      <c r="S161" s="36">
        <f>SUMIFS(СВЦЭМ!$E$39:$E$782,СВЦЭМ!$A$39:$A$782,$A161,СВЦЭМ!$B$39:$B$782,S$155)+'СЕТ СН'!$F$15</f>
        <v>177.89734426000001</v>
      </c>
      <c r="T161" s="36">
        <f>SUMIFS(СВЦЭМ!$E$39:$E$782,СВЦЭМ!$A$39:$A$782,$A161,СВЦЭМ!$B$39:$B$782,T$155)+'СЕТ СН'!$F$15</f>
        <v>179.39592250999999</v>
      </c>
      <c r="U161" s="36">
        <f>SUMIFS(СВЦЭМ!$E$39:$E$782,СВЦЭМ!$A$39:$A$782,$A161,СВЦЭМ!$B$39:$B$782,U$155)+'СЕТ СН'!$F$15</f>
        <v>177.30246410999999</v>
      </c>
      <c r="V161" s="36">
        <f>SUMIFS(СВЦЭМ!$E$39:$E$782,СВЦЭМ!$A$39:$A$782,$A161,СВЦЭМ!$B$39:$B$782,V$155)+'СЕТ СН'!$F$15</f>
        <v>179.27626082</v>
      </c>
      <c r="W161" s="36">
        <f>SUMIFS(СВЦЭМ!$E$39:$E$782,СВЦЭМ!$A$39:$A$782,$A161,СВЦЭМ!$B$39:$B$782,W$155)+'СЕТ СН'!$F$15</f>
        <v>178.47337289999999</v>
      </c>
      <c r="X161" s="36">
        <f>SUMIFS(СВЦЭМ!$E$39:$E$782,СВЦЭМ!$A$39:$A$782,$A161,СВЦЭМ!$B$39:$B$782,X$155)+'СЕТ СН'!$F$15</f>
        <v>187.93715505</v>
      </c>
      <c r="Y161" s="36">
        <f>SUMIFS(СВЦЭМ!$E$39:$E$782,СВЦЭМ!$A$39:$A$782,$A161,СВЦЭМ!$B$39:$B$782,Y$155)+'СЕТ СН'!$F$15</f>
        <v>187.00259853</v>
      </c>
    </row>
    <row r="162" spans="1:25" ht="15.75" x14ac:dyDescent="0.2">
      <c r="A162" s="35">
        <f t="shared" si="4"/>
        <v>44537</v>
      </c>
      <c r="B162" s="36">
        <f>SUMIFS(СВЦЭМ!$E$39:$E$782,СВЦЭМ!$A$39:$A$782,$A162,СВЦЭМ!$B$39:$B$782,B$155)+'СЕТ СН'!$F$15</f>
        <v>187.61254593999999</v>
      </c>
      <c r="C162" s="36">
        <f>SUMIFS(СВЦЭМ!$E$39:$E$782,СВЦЭМ!$A$39:$A$782,$A162,СВЦЭМ!$B$39:$B$782,C$155)+'СЕТ СН'!$F$15</f>
        <v>179.36782305</v>
      </c>
      <c r="D162" s="36">
        <f>SUMIFS(СВЦЭМ!$E$39:$E$782,СВЦЭМ!$A$39:$A$782,$A162,СВЦЭМ!$B$39:$B$782,D$155)+'СЕТ СН'!$F$15</f>
        <v>185.32707296999999</v>
      </c>
      <c r="E162" s="36">
        <f>SUMIFS(СВЦЭМ!$E$39:$E$782,СВЦЭМ!$A$39:$A$782,$A162,СВЦЭМ!$B$39:$B$782,E$155)+'СЕТ СН'!$F$15</f>
        <v>189.73074030999999</v>
      </c>
      <c r="F162" s="36">
        <f>SUMIFS(СВЦЭМ!$E$39:$E$782,СВЦЭМ!$A$39:$A$782,$A162,СВЦЭМ!$B$39:$B$782,F$155)+'СЕТ СН'!$F$15</f>
        <v>188.22568618</v>
      </c>
      <c r="G162" s="36">
        <f>SUMIFS(СВЦЭМ!$E$39:$E$782,СВЦЭМ!$A$39:$A$782,$A162,СВЦЭМ!$B$39:$B$782,G$155)+'СЕТ СН'!$F$15</f>
        <v>183.11415026</v>
      </c>
      <c r="H162" s="36">
        <f>SUMIFS(СВЦЭМ!$E$39:$E$782,СВЦЭМ!$A$39:$A$782,$A162,СВЦЭМ!$B$39:$B$782,H$155)+'СЕТ СН'!$F$15</f>
        <v>178.24260966</v>
      </c>
      <c r="I162" s="36">
        <f>SUMIFS(СВЦЭМ!$E$39:$E$782,СВЦЭМ!$A$39:$A$782,$A162,СВЦЭМ!$B$39:$B$782,I$155)+'СЕТ СН'!$F$15</f>
        <v>176.04364984</v>
      </c>
      <c r="J162" s="36">
        <f>SUMIFS(СВЦЭМ!$E$39:$E$782,СВЦЭМ!$A$39:$A$782,$A162,СВЦЭМ!$B$39:$B$782,J$155)+'СЕТ СН'!$F$15</f>
        <v>176.29283293</v>
      </c>
      <c r="K162" s="36">
        <f>SUMIFS(СВЦЭМ!$E$39:$E$782,СВЦЭМ!$A$39:$A$782,$A162,СВЦЭМ!$B$39:$B$782,K$155)+'СЕТ СН'!$F$15</f>
        <v>178.38856806000001</v>
      </c>
      <c r="L162" s="36">
        <f>SUMIFS(СВЦЭМ!$E$39:$E$782,СВЦЭМ!$A$39:$A$782,$A162,СВЦЭМ!$B$39:$B$782,L$155)+'СЕТ СН'!$F$15</f>
        <v>180.88895264999999</v>
      </c>
      <c r="M162" s="36">
        <f>SUMIFS(СВЦЭМ!$E$39:$E$782,СВЦЭМ!$A$39:$A$782,$A162,СВЦЭМ!$B$39:$B$782,M$155)+'СЕТ СН'!$F$15</f>
        <v>181.71674601999999</v>
      </c>
      <c r="N162" s="36">
        <f>SUMIFS(СВЦЭМ!$E$39:$E$782,СВЦЭМ!$A$39:$A$782,$A162,СВЦЭМ!$B$39:$B$782,N$155)+'СЕТ СН'!$F$15</f>
        <v>180.87964728</v>
      </c>
      <c r="O162" s="36">
        <f>SUMIFS(СВЦЭМ!$E$39:$E$782,СВЦЭМ!$A$39:$A$782,$A162,СВЦЭМ!$B$39:$B$782,O$155)+'СЕТ СН'!$F$15</f>
        <v>191.70756263999999</v>
      </c>
      <c r="P162" s="36">
        <f>SUMIFS(СВЦЭМ!$E$39:$E$782,СВЦЭМ!$A$39:$A$782,$A162,СВЦЭМ!$B$39:$B$782,P$155)+'СЕТ СН'!$F$15</f>
        <v>194.68489847000001</v>
      </c>
      <c r="Q162" s="36">
        <f>SUMIFS(СВЦЭМ!$E$39:$E$782,СВЦЭМ!$A$39:$A$782,$A162,СВЦЭМ!$B$39:$B$782,Q$155)+'СЕТ СН'!$F$15</f>
        <v>194.11935955999999</v>
      </c>
      <c r="R162" s="36">
        <f>SUMIFS(СВЦЭМ!$E$39:$E$782,СВЦЭМ!$A$39:$A$782,$A162,СВЦЭМ!$B$39:$B$782,R$155)+'СЕТ СН'!$F$15</f>
        <v>183.9892553</v>
      </c>
      <c r="S162" s="36">
        <f>SUMIFS(СВЦЭМ!$E$39:$E$782,СВЦЭМ!$A$39:$A$782,$A162,СВЦЭМ!$B$39:$B$782,S$155)+'СЕТ СН'!$F$15</f>
        <v>182.09293528000001</v>
      </c>
      <c r="T162" s="36">
        <f>SUMIFS(СВЦЭМ!$E$39:$E$782,СВЦЭМ!$A$39:$A$782,$A162,СВЦЭМ!$B$39:$B$782,T$155)+'СЕТ СН'!$F$15</f>
        <v>181.20902315000001</v>
      </c>
      <c r="U162" s="36">
        <f>SUMIFS(СВЦЭМ!$E$39:$E$782,СВЦЭМ!$A$39:$A$782,$A162,СВЦЭМ!$B$39:$B$782,U$155)+'СЕТ СН'!$F$15</f>
        <v>180.43635598</v>
      </c>
      <c r="V162" s="36">
        <f>SUMIFS(СВЦЭМ!$E$39:$E$782,СВЦЭМ!$A$39:$A$782,$A162,СВЦЭМ!$B$39:$B$782,V$155)+'СЕТ СН'!$F$15</f>
        <v>178.08104673</v>
      </c>
      <c r="W162" s="36">
        <f>SUMIFS(СВЦЭМ!$E$39:$E$782,СВЦЭМ!$A$39:$A$782,$A162,СВЦЭМ!$B$39:$B$782,W$155)+'СЕТ СН'!$F$15</f>
        <v>179.81126320999999</v>
      </c>
      <c r="X162" s="36">
        <f>SUMIFS(СВЦЭМ!$E$39:$E$782,СВЦЭМ!$A$39:$A$782,$A162,СВЦЭМ!$B$39:$B$782,X$155)+'СЕТ СН'!$F$15</f>
        <v>181.02064060000001</v>
      </c>
      <c r="Y162" s="36">
        <f>SUMIFS(СВЦЭМ!$E$39:$E$782,СВЦЭМ!$A$39:$A$782,$A162,СВЦЭМ!$B$39:$B$782,Y$155)+'СЕТ СН'!$F$15</f>
        <v>188.12339718999999</v>
      </c>
    </row>
    <row r="163" spans="1:25" ht="15.75" x14ac:dyDescent="0.2">
      <c r="A163" s="35">
        <f t="shared" si="4"/>
        <v>44538</v>
      </c>
      <c r="B163" s="36">
        <f>SUMIFS(СВЦЭМ!$E$39:$E$782,СВЦЭМ!$A$39:$A$782,$A163,СВЦЭМ!$B$39:$B$782,B$155)+'СЕТ СН'!$F$15</f>
        <v>184.98797488</v>
      </c>
      <c r="C163" s="36">
        <f>SUMIFS(СВЦЭМ!$E$39:$E$782,СВЦЭМ!$A$39:$A$782,$A163,СВЦЭМ!$B$39:$B$782,C$155)+'СЕТ СН'!$F$15</f>
        <v>183.76000622000001</v>
      </c>
      <c r="D163" s="36">
        <f>SUMIFS(СВЦЭМ!$E$39:$E$782,СВЦЭМ!$A$39:$A$782,$A163,СВЦЭМ!$B$39:$B$782,D$155)+'СЕТ СН'!$F$15</f>
        <v>185.09741549</v>
      </c>
      <c r="E163" s="36">
        <f>SUMIFS(СВЦЭМ!$E$39:$E$782,СВЦЭМ!$A$39:$A$782,$A163,СВЦЭМ!$B$39:$B$782,E$155)+'СЕТ СН'!$F$15</f>
        <v>186.91594061999999</v>
      </c>
      <c r="F163" s="36">
        <f>SUMIFS(СВЦЭМ!$E$39:$E$782,СВЦЭМ!$A$39:$A$782,$A163,СВЦЭМ!$B$39:$B$782,F$155)+'СЕТ СН'!$F$15</f>
        <v>186.27968318000001</v>
      </c>
      <c r="G163" s="36">
        <f>SUMIFS(СВЦЭМ!$E$39:$E$782,СВЦЭМ!$A$39:$A$782,$A163,СВЦЭМ!$B$39:$B$782,G$155)+'СЕТ СН'!$F$15</f>
        <v>181.72547828</v>
      </c>
      <c r="H163" s="36">
        <f>SUMIFS(СВЦЭМ!$E$39:$E$782,СВЦЭМ!$A$39:$A$782,$A163,СВЦЭМ!$B$39:$B$782,H$155)+'СЕТ СН'!$F$15</f>
        <v>179.42164618999999</v>
      </c>
      <c r="I163" s="36">
        <f>SUMIFS(СВЦЭМ!$E$39:$E$782,СВЦЭМ!$A$39:$A$782,$A163,СВЦЭМ!$B$39:$B$782,I$155)+'СЕТ СН'!$F$15</f>
        <v>176.32568656999999</v>
      </c>
      <c r="J163" s="36">
        <f>SUMIFS(СВЦЭМ!$E$39:$E$782,СВЦЭМ!$A$39:$A$782,$A163,СВЦЭМ!$B$39:$B$782,J$155)+'СЕТ СН'!$F$15</f>
        <v>183.56580316</v>
      </c>
      <c r="K163" s="36">
        <f>SUMIFS(СВЦЭМ!$E$39:$E$782,СВЦЭМ!$A$39:$A$782,$A163,СВЦЭМ!$B$39:$B$782,K$155)+'СЕТ СН'!$F$15</f>
        <v>182.78193181</v>
      </c>
      <c r="L163" s="36">
        <f>SUMIFS(СВЦЭМ!$E$39:$E$782,СВЦЭМ!$A$39:$A$782,$A163,СВЦЭМ!$B$39:$B$782,L$155)+'СЕТ СН'!$F$15</f>
        <v>183.46726595999999</v>
      </c>
      <c r="M163" s="36">
        <f>SUMIFS(СВЦЭМ!$E$39:$E$782,СВЦЭМ!$A$39:$A$782,$A163,СВЦЭМ!$B$39:$B$782,M$155)+'СЕТ СН'!$F$15</f>
        <v>182.70259189999999</v>
      </c>
      <c r="N163" s="36">
        <f>SUMIFS(СВЦЭМ!$E$39:$E$782,СВЦЭМ!$A$39:$A$782,$A163,СВЦЭМ!$B$39:$B$782,N$155)+'СЕТ СН'!$F$15</f>
        <v>181.55372886000001</v>
      </c>
      <c r="O163" s="36">
        <f>SUMIFS(СВЦЭМ!$E$39:$E$782,СВЦЭМ!$A$39:$A$782,$A163,СВЦЭМ!$B$39:$B$782,O$155)+'СЕТ СН'!$F$15</f>
        <v>181.64231551</v>
      </c>
      <c r="P163" s="36">
        <f>SUMIFS(СВЦЭМ!$E$39:$E$782,СВЦЭМ!$A$39:$A$782,$A163,СВЦЭМ!$B$39:$B$782,P$155)+'СЕТ СН'!$F$15</f>
        <v>182.14961396999999</v>
      </c>
      <c r="Q163" s="36">
        <f>SUMIFS(СВЦЭМ!$E$39:$E$782,СВЦЭМ!$A$39:$A$782,$A163,СВЦЭМ!$B$39:$B$782,Q$155)+'СЕТ СН'!$F$15</f>
        <v>179.76973115000001</v>
      </c>
      <c r="R163" s="36">
        <f>SUMIFS(СВЦЭМ!$E$39:$E$782,СВЦЭМ!$A$39:$A$782,$A163,СВЦЭМ!$B$39:$B$782,R$155)+'СЕТ СН'!$F$15</f>
        <v>181.22367684</v>
      </c>
      <c r="S163" s="36">
        <f>SUMIFS(СВЦЭМ!$E$39:$E$782,СВЦЭМ!$A$39:$A$782,$A163,СВЦЭМ!$B$39:$B$782,S$155)+'СЕТ СН'!$F$15</f>
        <v>180.01267283000001</v>
      </c>
      <c r="T163" s="36">
        <f>SUMIFS(СВЦЭМ!$E$39:$E$782,СВЦЭМ!$A$39:$A$782,$A163,СВЦЭМ!$B$39:$B$782,T$155)+'СЕТ СН'!$F$15</f>
        <v>179.01909089</v>
      </c>
      <c r="U163" s="36">
        <f>SUMIFS(СВЦЭМ!$E$39:$E$782,СВЦЭМ!$A$39:$A$782,$A163,СВЦЭМ!$B$39:$B$782,U$155)+'СЕТ СН'!$F$15</f>
        <v>185.82199842</v>
      </c>
      <c r="V163" s="36">
        <f>SUMIFS(СВЦЭМ!$E$39:$E$782,СВЦЭМ!$A$39:$A$782,$A163,СВЦЭМ!$B$39:$B$782,V$155)+'СЕТ СН'!$F$15</f>
        <v>180.84288695999999</v>
      </c>
      <c r="W163" s="36">
        <f>SUMIFS(СВЦЭМ!$E$39:$E$782,СВЦЭМ!$A$39:$A$782,$A163,СВЦЭМ!$B$39:$B$782,W$155)+'СЕТ СН'!$F$15</f>
        <v>190.34783622</v>
      </c>
      <c r="X163" s="36">
        <f>SUMIFS(СВЦЭМ!$E$39:$E$782,СВЦЭМ!$A$39:$A$782,$A163,СВЦЭМ!$B$39:$B$782,X$155)+'СЕТ СН'!$F$15</f>
        <v>191.49721965000001</v>
      </c>
      <c r="Y163" s="36">
        <f>SUMIFS(СВЦЭМ!$E$39:$E$782,СВЦЭМ!$A$39:$A$782,$A163,СВЦЭМ!$B$39:$B$782,Y$155)+'СЕТ СН'!$F$15</f>
        <v>192.74458061000001</v>
      </c>
    </row>
    <row r="164" spans="1:25" ht="15.75" x14ac:dyDescent="0.2">
      <c r="A164" s="35">
        <f t="shared" si="4"/>
        <v>44539</v>
      </c>
      <c r="B164" s="36">
        <f>SUMIFS(СВЦЭМ!$E$39:$E$782,СВЦЭМ!$A$39:$A$782,$A164,СВЦЭМ!$B$39:$B$782,B$155)+'СЕТ СН'!$F$15</f>
        <v>187.0689371</v>
      </c>
      <c r="C164" s="36">
        <f>SUMIFS(СВЦЭМ!$E$39:$E$782,СВЦЭМ!$A$39:$A$782,$A164,СВЦЭМ!$B$39:$B$782,C$155)+'СЕТ СН'!$F$15</f>
        <v>179.94159429000001</v>
      </c>
      <c r="D164" s="36">
        <f>SUMIFS(СВЦЭМ!$E$39:$E$782,СВЦЭМ!$A$39:$A$782,$A164,СВЦЭМ!$B$39:$B$782,D$155)+'СЕТ СН'!$F$15</f>
        <v>181.56620079000001</v>
      </c>
      <c r="E164" s="36">
        <f>SUMIFS(СВЦЭМ!$E$39:$E$782,СВЦЭМ!$A$39:$A$782,$A164,СВЦЭМ!$B$39:$B$782,E$155)+'СЕТ СН'!$F$15</f>
        <v>183.85311236000001</v>
      </c>
      <c r="F164" s="36">
        <f>SUMIFS(СВЦЭМ!$E$39:$E$782,СВЦЭМ!$A$39:$A$782,$A164,СВЦЭМ!$B$39:$B$782,F$155)+'СЕТ СН'!$F$15</f>
        <v>184.05923204999999</v>
      </c>
      <c r="G164" s="36">
        <f>SUMIFS(СВЦЭМ!$E$39:$E$782,СВЦЭМ!$A$39:$A$782,$A164,СВЦЭМ!$B$39:$B$782,G$155)+'СЕТ СН'!$F$15</f>
        <v>178.83865685000001</v>
      </c>
      <c r="H164" s="36">
        <f>SUMIFS(СВЦЭМ!$E$39:$E$782,СВЦЭМ!$A$39:$A$782,$A164,СВЦЭМ!$B$39:$B$782,H$155)+'СЕТ СН'!$F$15</f>
        <v>175.92894337000001</v>
      </c>
      <c r="I164" s="36">
        <f>SUMIFS(СВЦЭМ!$E$39:$E$782,СВЦЭМ!$A$39:$A$782,$A164,СВЦЭМ!$B$39:$B$782,I$155)+'СЕТ СН'!$F$15</f>
        <v>174.79119331999999</v>
      </c>
      <c r="J164" s="36">
        <f>SUMIFS(СВЦЭМ!$E$39:$E$782,СВЦЭМ!$A$39:$A$782,$A164,СВЦЭМ!$B$39:$B$782,J$155)+'СЕТ СН'!$F$15</f>
        <v>179.06366378999999</v>
      </c>
      <c r="K164" s="36">
        <f>SUMIFS(СВЦЭМ!$E$39:$E$782,СВЦЭМ!$A$39:$A$782,$A164,СВЦЭМ!$B$39:$B$782,K$155)+'СЕТ СН'!$F$15</f>
        <v>182.32634071000001</v>
      </c>
      <c r="L164" s="36">
        <f>SUMIFS(СВЦЭМ!$E$39:$E$782,СВЦЭМ!$A$39:$A$782,$A164,СВЦЭМ!$B$39:$B$782,L$155)+'СЕТ СН'!$F$15</f>
        <v>181.55650512</v>
      </c>
      <c r="M164" s="36">
        <f>SUMIFS(СВЦЭМ!$E$39:$E$782,СВЦЭМ!$A$39:$A$782,$A164,СВЦЭМ!$B$39:$B$782,M$155)+'СЕТ СН'!$F$15</f>
        <v>179.19445587000001</v>
      </c>
      <c r="N164" s="36">
        <f>SUMIFS(СВЦЭМ!$E$39:$E$782,СВЦЭМ!$A$39:$A$782,$A164,СВЦЭМ!$B$39:$B$782,N$155)+'СЕТ СН'!$F$15</f>
        <v>185.27241155999999</v>
      </c>
      <c r="O164" s="36">
        <f>SUMIFS(СВЦЭМ!$E$39:$E$782,СВЦЭМ!$A$39:$A$782,$A164,СВЦЭМ!$B$39:$B$782,O$155)+'СЕТ СН'!$F$15</f>
        <v>183.41948668000001</v>
      </c>
      <c r="P164" s="36">
        <f>SUMIFS(СВЦЭМ!$E$39:$E$782,СВЦЭМ!$A$39:$A$782,$A164,СВЦЭМ!$B$39:$B$782,P$155)+'СЕТ СН'!$F$15</f>
        <v>183.41459148999999</v>
      </c>
      <c r="Q164" s="36">
        <f>SUMIFS(СВЦЭМ!$E$39:$E$782,СВЦЭМ!$A$39:$A$782,$A164,СВЦЭМ!$B$39:$B$782,Q$155)+'СЕТ СН'!$F$15</f>
        <v>183.16629298000001</v>
      </c>
      <c r="R164" s="36">
        <f>SUMIFS(СВЦЭМ!$E$39:$E$782,СВЦЭМ!$A$39:$A$782,$A164,СВЦЭМ!$B$39:$B$782,R$155)+'СЕТ СН'!$F$15</f>
        <v>181.75637632999999</v>
      </c>
      <c r="S164" s="36">
        <f>SUMIFS(СВЦЭМ!$E$39:$E$782,СВЦЭМ!$A$39:$A$782,$A164,СВЦЭМ!$B$39:$B$782,S$155)+'СЕТ СН'!$F$15</f>
        <v>182.15477837</v>
      </c>
      <c r="T164" s="36">
        <f>SUMIFS(СВЦЭМ!$E$39:$E$782,СВЦЭМ!$A$39:$A$782,$A164,СВЦЭМ!$B$39:$B$782,T$155)+'СЕТ СН'!$F$15</f>
        <v>181.88388633</v>
      </c>
      <c r="U164" s="36">
        <f>SUMIFS(СВЦЭМ!$E$39:$E$782,СВЦЭМ!$A$39:$A$782,$A164,СВЦЭМ!$B$39:$B$782,U$155)+'СЕТ СН'!$F$15</f>
        <v>183.6936206</v>
      </c>
      <c r="V164" s="36">
        <f>SUMIFS(СВЦЭМ!$E$39:$E$782,СВЦЭМ!$A$39:$A$782,$A164,СВЦЭМ!$B$39:$B$782,V$155)+'СЕТ СН'!$F$15</f>
        <v>184.34506042000001</v>
      </c>
      <c r="W164" s="36">
        <f>SUMIFS(СВЦЭМ!$E$39:$E$782,СВЦЭМ!$A$39:$A$782,$A164,СВЦЭМ!$B$39:$B$782,W$155)+'СЕТ СН'!$F$15</f>
        <v>183.42343774</v>
      </c>
      <c r="X164" s="36">
        <f>SUMIFS(СВЦЭМ!$E$39:$E$782,СВЦЭМ!$A$39:$A$782,$A164,СВЦЭМ!$B$39:$B$782,X$155)+'СЕТ СН'!$F$15</f>
        <v>182.92813292</v>
      </c>
      <c r="Y164" s="36">
        <f>SUMIFS(СВЦЭМ!$E$39:$E$782,СВЦЭМ!$A$39:$A$782,$A164,СВЦЭМ!$B$39:$B$782,Y$155)+'СЕТ СН'!$F$15</f>
        <v>185.32695121</v>
      </c>
    </row>
    <row r="165" spans="1:25" ht="15.75" x14ac:dyDescent="0.2">
      <c r="A165" s="35">
        <f t="shared" si="4"/>
        <v>44540</v>
      </c>
      <c r="B165" s="36">
        <f>SUMIFS(СВЦЭМ!$E$39:$E$782,СВЦЭМ!$A$39:$A$782,$A165,СВЦЭМ!$B$39:$B$782,B$155)+'СЕТ СН'!$F$15</f>
        <v>190.66396098000001</v>
      </c>
      <c r="C165" s="36">
        <f>SUMIFS(СВЦЭМ!$E$39:$E$782,СВЦЭМ!$A$39:$A$782,$A165,СВЦЭМ!$B$39:$B$782,C$155)+'СЕТ СН'!$F$15</f>
        <v>188.73329752000001</v>
      </c>
      <c r="D165" s="36">
        <f>SUMIFS(СВЦЭМ!$E$39:$E$782,СВЦЭМ!$A$39:$A$782,$A165,СВЦЭМ!$B$39:$B$782,D$155)+'СЕТ СН'!$F$15</f>
        <v>189.87135694</v>
      </c>
      <c r="E165" s="36">
        <f>SUMIFS(СВЦЭМ!$E$39:$E$782,СВЦЭМ!$A$39:$A$782,$A165,СВЦЭМ!$B$39:$B$782,E$155)+'СЕТ СН'!$F$15</f>
        <v>189.70117647999999</v>
      </c>
      <c r="F165" s="36">
        <f>SUMIFS(СВЦЭМ!$E$39:$E$782,СВЦЭМ!$A$39:$A$782,$A165,СВЦЭМ!$B$39:$B$782,F$155)+'СЕТ СН'!$F$15</f>
        <v>188.17312369000001</v>
      </c>
      <c r="G165" s="36">
        <f>SUMIFS(СВЦЭМ!$E$39:$E$782,СВЦЭМ!$A$39:$A$782,$A165,СВЦЭМ!$B$39:$B$782,G$155)+'СЕТ СН'!$F$15</f>
        <v>183.78543397000001</v>
      </c>
      <c r="H165" s="36">
        <f>SUMIFS(СВЦЭМ!$E$39:$E$782,СВЦЭМ!$A$39:$A$782,$A165,СВЦЭМ!$B$39:$B$782,H$155)+'СЕТ СН'!$F$15</f>
        <v>178.07843858999999</v>
      </c>
      <c r="I165" s="36">
        <f>SUMIFS(СВЦЭМ!$E$39:$E$782,СВЦЭМ!$A$39:$A$782,$A165,СВЦЭМ!$B$39:$B$782,I$155)+'СЕТ СН'!$F$15</f>
        <v>178.89868576999999</v>
      </c>
      <c r="J165" s="36">
        <f>SUMIFS(СВЦЭМ!$E$39:$E$782,СВЦЭМ!$A$39:$A$782,$A165,СВЦЭМ!$B$39:$B$782,J$155)+'СЕТ СН'!$F$15</f>
        <v>175.29104337000001</v>
      </c>
      <c r="K165" s="36">
        <f>SUMIFS(СВЦЭМ!$E$39:$E$782,СВЦЭМ!$A$39:$A$782,$A165,СВЦЭМ!$B$39:$B$782,K$155)+'СЕТ СН'!$F$15</f>
        <v>178.30644158000001</v>
      </c>
      <c r="L165" s="36">
        <f>SUMIFS(СВЦЭМ!$E$39:$E$782,СВЦЭМ!$A$39:$A$782,$A165,СВЦЭМ!$B$39:$B$782,L$155)+'СЕТ СН'!$F$15</f>
        <v>181.50508282999999</v>
      </c>
      <c r="M165" s="36">
        <f>SUMIFS(СВЦЭМ!$E$39:$E$782,СВЦЭМ!$A$39:$A$782,$A165,СВЦЭМ!$B$39:$B$782,M$155)+'СЕТ СН'!$F$15</f>
        <v>183.31063506999999</v>
      </c>
      <c r="N165" s="36">
        <f>SUMIFS(СВЦЭМ!$E$39:$E$782,СВЦЭМ!$A$39:$A$782,$A165,СВЦЭМ!$B$39:$B$782,N$155)+'СЕТ СН'!$F$15</f>
        <v>189.13148093999999</v>
      </c>
      <c r="O165" s="36">
        <f>SUMIFS(СВЦЭМ!$E$39:$E$782,СВЦЭМ!$A$39:$A$782,$A165,СВЦЭМ!$B$39:$B$782,O$155)+'СЕТ СН'!$F$15</f>
        <v>187.45494353000001</v>
      </c>
      <c r="P165" s="36">
        <f>SUMIFS(СВЦЭМ!$E$39:$E$782,СВЦЭМ!$A$39:$A$782,$A165,СВЦЭМ!$B$39:$B$782,P$155)+'СЕТ СН'!$F$15</f>
        <v>185.32715621</v>
      </c>
      <c r="Q165" s="36">
        <f>SUMIFS(СВЦЭМ!$E$39:$E$782,СВЦЭМ!$A$39:$A$782,$A165,СВЦЭМ!$B$39:$B$782,Q$155)+'СЕТ СН'!$F$15</f>
        <v>184.55387191</v>
      </c>
      <c r="R165" s="36">
        <f>SUMIFS(СВЦЭМ!$E$39:$E$782,СВЦЭМ!$A$39:$A$782,$A165,СВЦЭМ!$B$39:$B$782,R$155)+'СЕТ СН'!$F$15</f>
        <v>182.82215588</v>
      </c>
      <c r="S165" s="36">
        <f>SUMIFS(СВЦЭМ!$E$39:$E$782,СВЦЭМ!$A$39:$A$782,$A165,СВЦЭМ!$B$39:$B$782,S$155)+'СЕТ СН'!$F$15</f>
        <v>178.50583083999999</v>
      </c>
      <c r="T165" s="36">
        <f>SUMIFS(СВЦЭМ!$E$39:$E$782,СВЦЭМ!$A$39:$A$782,$A165,СВЦЭМ!$B$39:$B$782,T$155)+'СЕТ СН'!$F$15</f>
        <v>177.97559863999999</v>
      </c>
      <c r="U165" s="36">
        <f>SUMIFS(СВЦЭМ!$E$39:$E$782,СВЦЭМ!$A$39:$A$782,$A165,СВЦЭМ!$B$39:$B$782,U$155)+'СЕТ СН'!$F$15</f>
        <v>178.81590155000001</v>
      </c>
      <c r="V165" s="36">
        <f>SUMIFS(СВЦЭМ!$E$39:$E$782,СВЦЭМ!$A$39:$A$782,$A165,СВЦЭМ!$B$39:$B$782,V$155)+'СЕТ СН'!$F$15</f>
        <v>179.62330288000001</v>
      </c>
      <c r="W165" s="36">
        <f>SUMIFS(СВЦЭМ!$E$39:$E$782,СВЦЭМ!$A$39:$A$782,$A165,СВЦЭМ!$B$39:$B$782,W$155)+'СЕТ СН'!$F$15</f>
        <v>182.22054865000001</v>
      </c>
      <c r="X165" s="36">
        <f>SUMIFS(СВЦЭМ!$E$39:$E$782,СВЦЭМ!$A$39:$A$782,$A165,СВЦЭМ!$B$39:$B$782,X$155)+'СЕТ СН'!$F$15</f>
        <v>180.48670301000001</v>
      </c>
      <c r="Y165" s="36">
        <f>SUMIFS(СВЦЭМ!$E$39:$E$782,СВЦЭМ!$A$39:$A$782,$A165,СВЦЭМ!$B$39:$B$782,Y$155)+'СЕТ СН'!$F$15</f>
        <v>187.41000489000001</v>
      </c>
    </row>
    <row r="166" spans="1:25" ht="15.75" x14ac:dyDescent="0.2">
      <c r="A166" s="35">
        <f t="shared" si="4"/>
        <v>44541</v>
      </c>
      <c r="B166" s="36">
        <f>SUMIFS(СВЦЭМ!$E$39:$E$782,СВЦЭМ!$A$39:$A$782,$A166,СВЦЭМ!$B$39:$B$782,B$155)+'СЕТ СН'!$F$15</f>
        <v>191.78959682999999</v>
      </c>
      <c r="C166" s="36">
        <f>SUMIFS(СВЦЭМ!$E$39:$E$782,СВЦЭМ!$A$39:$A$782,$A166,СВЦЭМ!$B$39:$B$782,C$155)+'СЕТ СН'!$F$15</f>
        <v>189.61577334</v>
      </c>
      <c r="D166" s="36">
        <f>SUMIFS(СВЦЭМ!$E$39:$E$782,СВЦЭМ!$A$39:$A$782,$A166,СВЦЭМ!$B$39:$B$782,D$155)+'СЕТ СН'!$F$15</f>
        <v>189.88216482999999</v>
      </c>
      <c r="E166" s="36">
        <f>SUMIFS(СВЦЭМ!$E$39:$E$782,СВЦЭМ!$A$39:$A$782,$A166,СВЦЭМ!$B$39:$B$782,E$155)+'СЕТ СН'!$F$15</f>
        <v>190.42521418999999</v>
      </c>
      <c r="F166" s="36">
        <f>SUMIFS(СВЦЭМ!$E$39:$E$782,СВЦЭМ!$A$39:$A$782,$A166,СВЦЭМ!$B$39:$B$782,F$155)+'СЕТ СН'!$F$15</f>
        <v>188.98352059000001</v>
      </c>
      <c r="G166" s="36">
        <f>SUMIFS(СВЦЭМ!$E$39:$E$782,СВЦЭМ!$A$39:$A$782,$A166,СВЦЭМ!$B$39:$B$782,G$155)+'СЕТ СН'!$F$15</f>
        <v>186.28122417</v>
      </c>
      <c r="H166" s="36">
        <f>SUMIFS(СВЦЭМ!$E$39:$E$782,СВЦЭМ!$A$39:$A$782,$A166,СВЦЭМ!$B$39:$B$782,H$155)+'СЕТ СН'!$F$15</f>
        <v>183.10236585000001</v>
      </c>
      <c r="I166" s="36">
        <f>SUMIFS(СВЦЭМ!$E$39:$E$782,СВЦЭМ!$A$39:$A$782,$A166,СВЦЭМ!$B$39:$B$782,I$155)+'СЕТ СН'!$F$15</f>
        <v>179.84188660000001</v>
      </c>
      <c r="J166" s="36">
        <f>SUMIFS(СВЦЭМ!$E$39:$E$782,СВЦЭМ!$A$39:$A$782,$A166,СВЦЭМ!$B$39:$B$782,J$155)+'СЕТ СН'!$F$15</f>
        <v>175.61342148</v>
      </c>
      <c r="K166" s="36">
        <f>SUMIFS(СВЦЭМ!$E$39:$E$782,СВЦЭМ!$A$39:$A$782,$A166,СВЦЭМ!$B$39:$B$782,K$155)+'СЕТ СН'!$F$15</f>
        <v>173.40800297000001</v>
      </c>
      <c r="L166" s="36">
        <f>SUMIFS(СВЦЭМ!$E$39:$E$782,СВЦЭМ!$A$39:$A$782,$A166,СВЦЭМ!$B$39:$B$782,L$155)+'СЕТ СН'!$F$15</f>
        <v>175.24657063999999</v>
      </c>
      <c r="M166" s="36">
        <f>SUMIFS(СВЦЭМ!$E$39:$E$782,СВЦЭМ!$A$39:$A$782,$A166,СВЦЭМ!$B$39:$B$782,M$155)+'СЕТ СН'!$F$15</f>
        <v>176.10534546</v>
      </c>
      <c r="N166" s="36">
        <f>SUMIFS(СВЦЭМ!$E$39:$E$782,СВЦЭМ!$A$39:$A$782,$A166,СВЦЭМ!$B$39:$B$782,N$155)+'СЕТ СН'!$F$15</f>
        <v>183.86207268000001</v>
      </c>
      <c r="O166" s="36">
        <f>SUMIFS(СВЦЭМ!$E$39:$E$782,СВЦЭМ!$A$39:$A$782,$A166,СВЦЭМ!$B$39:$B$782,O$155)+'СЕТ СН'!$F$15</f>
        <v>187.34081273000001</v>
      </c>
      <c r="P166" s="36">
        <f>SUMIFS(СВЦЭМ!$E$39:$E$782,СВЦЭМ!$A$39:$A$782,$A166,СВЦЭМ!$B$39:$B$782,P$155)+'СЕТ СН'!$F$15</f>
        <v>187.30637019</v>
      </c>
      <c r="Q166" s="36">
        <f>SUMIFS(СВЦЭМ!$E$39:$E$782,СВЦЭМ!$A$39:$A$782,$A166,СВЦЭМ!$B$39:$B$782,Q$155)+'СЕТ СН'!$F$15</f>
        <v>185.98723866</v>
      </c>
      <c r="R166" s="36">
        <f>SUMIFS(СВЦЭМ!$E$39:$E$782,СВЦЭМ!$A$39:$A$782,$A166,СВЦЭМ!$B$39:$B$782,R$155)+'СЕТ СН'!$F$15</f>
        <v>183.68716792999999</v>
      </c>
      <c r="S166" s="36">
        <f>SUMIFS(СВЦЭМ!$E$39:$E$782,СВЦЭМ!$A$39:$A$782,$A166,СВЦЭМ!$B$39:$B$782,S$155)+'СЕТ СН'!$F$15</f>
        <v>173.19295918</v>
      </c>
      <c r="T166" s="36">
        <f>SUMIFS(СВЦЭМ!$E$39:$E$782,СВЦЭМ!$A$39:$A$782,$A166,СВЦЭМ!$B$39:$B$782,T$155)+'СЕТ СН'!$F$15</f>
        <v>177.60208496999999</v>
      </c>
      <c r="U166" s="36">
        <f>SUMIFS(СВЦЭМ!$E$39:$E$782,СВЦЭМ!$A$39:$A$782,$A166,СВЦЭМ!$B$39:$B$782,U$155)+'СЕТ СН'!$F$15</f>
        <v>176.00368198000001</v>
      </c>
      <c r="V166" s="36">
        <f>SUMIFS(СВЦЭМ!$E$39:$E$782,СВЦЭМ!$A$39:$A$782,$A166,СВЦЭМ!$B$39:$B$782,V$155)+'СЕТ СН'!$F$15</f>
        <v>176.90052682000001</v>
      </c>
      <c r="W166" s="36">
        <f>SUMIFS(СВЦЭМ!$E$39:$E$782,СВЦЭМ!$A$39:$A$782,$A166,СВЦЭМ!$B$39:$B$782,W$155)+'СЕТ СН'!$F$15</f>
        <v>184.57407974</v>
      </c>
      <c r="X166" s="36">
        <f>SUMIFS(СВЦЭМ!$E$39:$E$782,СВЦЭМ!$A$39:$A$782,$A166,СВЦЭМ!$B$39:$B$782,X$155)+'СЕТ СН'!$F$15</f>
        <v>187.73161148</v>
      </c>
      <c r="Y166" s="36">
        <f>SUMIFS(СВЦЭМ!$E$39:$E$782,СВЦЭМ!$A$39:$A$782,$A166,СВЦЭМ!$B$39:$B$782,Y$155)+'СЕТ СН'!$F$15</f>
        <v>187.81267288999999</v>
      </c>
    </row>
    <row r="167" spans="1:25" ht="15.75" x14ac:dyDescent="0.2">
      <c r="A167" s="35">
        <f t="shared" si="4"/>
        <v>44542</v>
      </c>
      <c r="B167" s="36">
        <f>SUMIFS(СВЦЭМ!$E$39:$E$782,СВЦЭМ!$A$39:$A$782,$A167,СВЦЭМ!$B$39:$B$782,B$155)+'СЕТ СН'!$F$15</f>
        <v>184.69620448000001</v>
      </c>
      <c r="C167" s="36">
        <f>SUMIFS(СВЦЭМ!$E$39:$E$782,СВЦЭМ!$A$39:$A$782,$A167,СВЦЭМ!$B$39:$B$782,C$155)+'СЕТ СН'!$F$15</f>
        <v>188.30614209000001</v>
      </c>
      <c r="D167" s="36">
        <f>SUMIFS(СВЦЭМ!$E$39:$E$782,СВЦЭМ!$A$39:$A$782,$A167,СВЦЭМ!$B$39:$B$782,D$155)+'СЕТ СН'!$F$15</f>
        <v>192.46041794999999</v>
      </c>
      <c r="E167" s="36">
        <f>SUMIFS(СВЦЭМ!$E$39:$E$782,СВЦЭМ!$A$39:$A$782,$A167,СВЦЭМ!$B$39:$B$782,E$155)+'СЕТ СН'!$F$15</f>
        <v>192.26315729999999</v>
      </c>
      <c r="F167" s="36">
        <f>SUMIFS(СВЦЭМ!$E$39:$E$782,СВЦЭМ!$A$39:$A$782,$A167,СВЦЭМ!$B$39:$B$782,F$155)+'СЕТ СН'!$F$15</f>
        <v>191.45781124999999</v>
      </c>
      <c r="G167" s="36">
        <f>SUMIFS(СВЦЭМ!$E$39:$E$782,СВЦЭМ!$A$39:$A$782,$A167,СВЦЭМ!$B$39:$B$782,G$155)+'СЕТ СН'!$F$15</f>
        <v>190.11889479000001</v>
      </c>
      <c r="H167" s="36">
        <f>SUMIFS(СВЦЭМ!$E$39:$E$782,СВЦЭМ!$A$39:$A$782,$A167,СВЦЭМ!$B$39:$B$782,H$155)+'СЕТ СН'!$F$15</f>
        <v>186.39533229</v>
      </c>
      <c r="I167" s="36">
        <f>SUMIFS(СВЦЭМ!$E$39:$E$782,СВЦЭМ!$A$39:$A$782,$A167,СВЦЭМ!$B$39:$B$782,I$155)+'СЕТ СН'!$F$15</f>
        <v>188.09546628000001</v>
      </c>
      <c r="J167" s="36">
        <f>SUMIFS(СВЦЭМ!$E$39:$E$782,СВЦЭМ!$A$39:$A$782,$A167,СВЦЭМ!$B$39:$B$782,J$155)+'СЕТ СН'!$F$15</f>
        <v>183.16697443000001</v>
      </c>
      <c r="K167" s="36">
        <f>SUMIFS(СВЦЭМ!$E$39:$E$782,СВЦЭМ!$A$39:$A$782,$A167,СВЦЭМ!$B$39:$B$782,K$155)+'СЕТ СН'!$F$15</f>
        <v>179.01383589</v>
      </c>
      <c r="L167" s="36">
        <f>SUMIFS(СВЦЭМ!$E$39:$E$782,СВЦЭМ!$A$39:$A$782,$A167,СВЦЭМ!$B$39:$B$782,L$155)+'СЕТ СН'!$F$15</f>
        <v>179.03436923000001</v>
      </c>
      <c r="M167" s="36">
        <f>SUMIFS(СВЦЭМ!$E$39:$E$782,СВЦЭМ!$A$39:$A$782,$A167,СВЦЭМ!$B$39:$B$782,M$155)+'СЕТ СН'!$F$15</f>
        <v>180.39823446</v>
      </c>
      <c r="N167" s="36">
        <f>SUMIFS(СВЦЭМ!$E$39:$E$782,СВЦЭМ!$A$39:$A$782,$A167,СВЦЭМ!$B$39:$B$782,N$155)+'СЕТ СН'!$F$15</f>
        <v>183.95421105</v>
      </c>
      <c r="O167" s="36">
        <f>SUMIFS(СВЦЭМ!$E$39:$E$782,СВЦЭМ!$A$39:$A$782,$A167,СВЦЭМ!$B$39:$B$782,O$155)+'СЕТ СН'!$F$15</f>
        <v>187.09018262000001</v>
      </c>
      <c r="P167" s="36">
        <f>SUMIFS(СВЦЭМ!$E$39:$E$782,СВЦЭМ!$A$39:$A$782,$A167,СВЦЭМ!$B$39:$B$782,P$155)+'СЕТ СН'!$F$15</f>
        <v>188.90646967999999</v>
      </c>
      <c r="Q167" s="36">
        <f>SUMIFS(СВЦЭМ!$E$39:$E$782,СВЦЭМ!$A$39:$A$782,$A167,СВЦЭМ!$B$39:$B$782,Q$155)+'СЕТ СН'!$F$15</f>
        <v>186.71765020999999</v>
      </c>
      <c r="R167" s="36">
        <f>SUMIFS(СВЦЭМ!$E$39:$E$782,СВЦЭМ!$A$39:$A$782,$A167,СВЦЭМ!$B$39:$B$782,R$155)+'СЕТ СН'!$F$15</f>
        <v>182.41691992</v>
      </c>
      <c r="S167" s="36">
        <f>SUMIFS(СВЦЭМ!$E$39:$E$782,СВЦЭМ!$A$39:$A$782,$A167,СВЦЭМ!$B$39:$B$782,S$155)+'СЕТ СН'!$F$15</f>
        <v>174.53516504000001</v>
      </c>
      <c r="T167" s="36">
        <f>SUMIFS(СВЦЭМ!$E$39:$E$782,СВЦЭМ!$A$39:$A$782,$A167,СВЦЭМ!$B$39:$B$782,T$155)+'СЕТ СН'!$F$15</f>
        <v>174.79299329</v>
      </c>
      <c r="U167" s="36">
        <f>SUMIFS(СВЦЭМ!$E$39:$E$782,СВЦЭМ!$A$39:$A$782,$A167,СВЦЭМ!$B$39:$B$782,U$155)+'СЕТ СН'!$F$15</f>
        <v>178.12541583999999</v>
      </c>
      <c r="V167" s="36">
        <f>SUMIFS(СВЦЭМ!$E$39:$E$782,СВЦЭМ!$A$39:$A$782,$A167,СВЦЭМ!$B$39:$B$782,V$155)+'СЕТ СН'!$F$15</f>
        <v>178.56485663000001</v>
      </c>
      <c r="W167" s="36">
        <f>SUMIFS(СВЦЭМ!$E$39:$E$782,СВЦЭМ!$A$39:$A$782,$A167,СВЦЭМ!$B$39:$B$782,W$155)+'СЕТ СН'!$F$15</f>
        <v>182.37289122000001</v>
      </c>
      <c r="X167" s="36">
        <f>SUMIFS(СВЦЭМ!$E$39:$E$782,СВЦЭМ!$A$39:$A$782,$A167,СВЦЭМ!$B$39:$B$782,X$155)+'СЕТ СН'!$F$15</f>
        <v>183.60253453000001</v>
      </c>
      <c r="Y167" s="36">
        <f>SUMIFS(СВЦЭМ!$E$39:$E$782,СВЦЭМ!$A$39:$A$782,$A167,СВЦЭМ!$B$39:$B$782,Y$155)+'СЕТ СН'!$F$15</f>
        <v>185.96030730000001</v>
      </c>
    </row>
    <row r="168" spans="1:25" ht="15.75" x14ac:dyDescent="0.2">
      <c r="A168" s="35">
        <f t="shared" si="4"/>
        <v>44543</v>
      </c>
      <c r="B168" s="36">
        <f>SUMIFS(СВЦЭМ!$E$39:$E$782,СВЦЭМ!$A$39:$A$782,$A168,СВЦЭМ!$B$39:$B$782,B$155)+'СЕТ СН'!$F$15</f>
        <v>188.13385013000001</v>
      </c>
      <c r="C168" s="36">
        <f>SUMIFS(СВЦЭМ!$E$39:$E$782,СВЦЭМ!$A$39:$A$782,$A168,СВЦЭМ!$B$39:$B$782,C$155)+'СЕТ СН'!$F$15</f>
        <v>186.16561451999999</v>
      </c>
      <c r="D168" s="36">
        <f>SUMIFS(СВЦЭМ!$E$39:$E$782,СВЦЭМ!$A$39:$A$782,$A168,СВЦЭМ!$B$39:$B$782,D$155)+'СЕТ СН'!$F$15</f>
        <v>186.64982681000001</v>
      </c>
      <c r="E168" s="36">
        <f>SUMIFS(СВЦЭМ!$E$39:$E$782,СВЦЭМ!$A$39:$A$782,$A168,СВЦЭМ!$B$39:$B$782,E$155)+'СЕТ СН'!$F$15</f>
        <v>187.34459092</v>
      </c>
      <c r="F168" s="36">
        <f>SUMIFS(СВЦЭМ!$E$39:$E$782,СВЦЭМ!$A$39:$A$782,$A168,СВЦЭМ!$B$39:$B$782,F$155)+'СЕТ СН'!$F$15</f>
        <v>185.97807929000001</v>
      </c>
      <c r="G168" s="36">
        <f>SUMIFS(СВЦЭМ!$E$39:$E$782,СВЦЭМ!$A$39:$A$782,$A168,СВЦЭМ!$B$39:$B$782,G$155)+'СЕТ СН'!$F$15</f>
        <v>182.96788798</v>
      </c>
      <c r="H168" s="36">
        <f>SUMIFS(СВЦЭМ!$E$39:$E$782,СВЦЭМ!$A$39:$A$782,$A168,СВЦЭМ!$B$39:$B$782,H$155)+'СЕТ СН'!$F$15</f>
        <v>177.60486478999999</v>
      </c>
      <c r="I168" s="36">
        <f>SUMIFS(СВЦЭМ!$E$39:$E$782,СВЦЭМ!$A$39:$A$782,$A168,СВЦЭМ!$B$39:$B$782,I$155)+'СЕТ СН'!$F$15</f>
        <v>177.02654222000001</v>
      </c>
      <c r="J168" s="36">
        <f>SUMIFS(СВЦЭМ!$E$39:$E$782,СВЦЭМ!$A$39:$A$782,$A168,СВЦЭМ!$B$39:$B$782,J$155)+'СЕТ СН'!$F$15</f>
        <v>177.39509935999999</v>
      </c>
      <c r="K168" s="36">
        <f>SUMIFS(СВЦЭМ!$E$39:$E$782,СВЦЭМ!$A$39:$A$782,$A168,СВЦЭМ!$B$39:$B$782,K$155)+'СЕТ СН'!$F$15</f>
        <v>178.85459121</v>
      </c>
      <c r="L168" s="36">
        <f>SUMIFS(СВЦЭМ!$E$39:$E$782,СВЦЭМ!$A$39:$A$782,$A168,СВЦЭМ!$B$39:$B$782,L$155)+'СЕТ СН'!$F$15</f>
        <v>180.84509478000001</v>
      </c>
      <c r="M168" s="36">
        <f>SUMIFS(СВЦЭМ!$E$39:$E$782,СВЦЭМ!$A$39:$A$782,$A168,СВЦЭМ!$B$39:$B$782,M$155)+'СЕТ СН'!$F$15</f>
        <v>182.37222342999999</v>
      </c>
      <c r="N168" s="36">
        <f>SUMIFS(СВЦЭМ!$E$39:$E$782,СВЦЭМ!$A$39:$A$782,$A168,СВЦЭМ!$B$39:$B$782,N$155)+'СЕТ СН'!$F$15</f>
        <v>184.67938372</v>
      </c>
      <c r="O168" s="36">
        <f>SUMIFS(СВЦЭМ!$E$39:$E$782,СВЦЭМ!$A$39:$A$782,$A168,СВЦЭМ!$B$39:$B$782,O$155)+'СЕТ СН'!$F$15</f>
        <v>185.02780354000001</v>
      </c>
      <c r="P168" s="36">
        <f>SUMIFS(СВЦЭМ!$E$39:$E$782,СВЦЭМ!$A$39:$A$782,$A168,СВЦЭМ!$B$39:$B$782,P$155)+'СЕТ СН'!$F$15</f>
        <v>187.28083222000001</v>
      </c>
      <c r="Q168" s="36">
        <f>SUMIFS(СВЦЭМ!$E$39:$E$782,СВЦЭМ!$A$39:$A$782,$A168,СВЦЭМ!$B$39:$B$782,Q$155)+'СЕТ СН'!$F$15</f>
        <v>187.44510632999999</v>
      </c>
      <c r="R168" s="36">
        <f>SUMIFS(СВЦЭМ!$E$39:$E$782,СВЦЭМ!$A$39:$A$782,$A168,СВЦЭМ!$B$39:$B$782,R$155)+'СЕТ СН'!$F$15</f>
        <v>184.93894209999999</v>
      </c>
      <c r="S168" s="36">
        <f>SUMIFS(СВЦЭМ!$E$39:$E$782,СВЦЭМ!$A$39:$A$782,$A168,СВЦЭМ!$B$39:$B$782,S$155)+'СЕТ СН'!$F$15</f>
        <v>179.34618705</v>
      </c>
      <c r="T168" s="36">
        <f>SUMIFS(СВЦЭМ!$E$39:$E$782,СВЦЭМ!$A$39:$A$782,$A168,СВЦЭМ!$B$39:$B$782,T$155)+'СЕТ СН'!$F$15</f>
        <v>177.96512557</v>
      </c>
      <c r="U168" s="36">
        <f>SUMIFS(СВЦЭМ!$E$39:$E$782,СВЦЭМ!$A$39:$A$782,$A168,СВЦЭМ!$B$39:$B$782,U$155)+'СЕТ СН'!$F$15</f>
        <v>176.39321644</v>
      </c>
      <c r="V168" s="36">
        <f>SUMIFS(СВЦЭМ!$E$39:$E$782,СВЦЭМ!$A$39:$A$782,$A168,СВЦЭМ!$B$39:$B$782,V$155)+'СЕТ СН'!$F$15</f>
        <v>179.80347660999999</v>
      </c>
      <c r="W168" s="36">
        <f>SUMIFS(СВЦЭМ!$E$39:$E$782,СВЦЭМ!$A$39:$A$782,$A168,СВЦЭМ!$B$39:$B$782,W$155)+'СЕТ СН'!$F$15</f>
        <v>183.40029634000001</v>
      </c>
      <c r="X168" s="36">
        <f>SUMIFS(СВЦЭМ!$E$39:$E$782,СВЦЭМ!$A$39:$A$782,$A168,СВЦЭМ!$B$39:$B$782,X$155)+'СЕТ СН'!$F$15</f>
        <v>185.38036256999999</v>
      </c>
      <c r="Y168" s="36">
        <f>SUMIFS(СВЦЭМ!$E$39:$E$782,СВЦЭМ!$A$39:$A$782,$A168,СВЦЭМ!$B$39:$B$782,Y$155)+'СЕТ СН'!$F$15</f>
        <v>187.28097650999999</v>
      </c>
    </row>
    <row r="169" spans="1:25" ht="15.75" x14ac:dyDescent="0.2">
      <c r="A169" s="35">
        <f t="shared" si="4"/>
        <v>44544</v>
      </c>
      <c r="B169" s="36">
        <f>SUMIFS(СВЦЭМ!$E$39:$E$782,СВЦЭМ!$A$39:$A$782,$A169,СВЦЭМ!$B$39:$B$782,B$155)+'СЕТ СН'!$F$15</f>
        <v>186.26018095000001</v>
      </c>
      <c r="C169" s="36">
        <f>SUMIFS(СВЦЭМ!$E$39:$E$782,СВЦЭМ!$A$39:$A$782,$A169,СВЦЭМ!$B$39:$B$782,C$155)+'СЕТ СН'!$F$15</f>
        <v>186.87850495999999</v>
      </c>
      <c r="D169" s="36">
        <f>SUMIFS(СВЦЭМ!$E$39:$E$782,СВЦЭМ!$A$39:$A$782,$A169,СВЦЭМ!$B$39:$B$782,D$155)+'СЕТ СН'!$F$15</f>
        <v>190.27588499000001</v>
      </c>
      <c r="E169" s="36">
        <f>SUMIFS(СВЦЭМ!$E$39:$E$782,СВЦЭМ!$A$39:$A$782,$A169,СВЦЭМ!$B$39:$B$782,E$155)+'СЕТ СН'!$F$15</f>
        <v>190.52750176999999</v>
      </c>
      <c r="F169" s="36">
        <f>SUMIFS(СВЦЭМ!$E$39:$E$782,СВЦЭМ!$A$39:$A$782,$A169,СВЦЭМ!$B$39:$B$782,F$155)+'СЕТ СН'!$F$15</f>
        <v>189.23438626000001</v>
      </c>
      <c r="G169" s="36">
        <f>SUMIFS(СВЦЭМ!$E$39:$E$782,СВЦЭМ!$A$39:$A$782,$A169,СВЦЭМ!$B$39:$B$782,G$155)+'СЕТ СН'!$F$15</f>
        <v>181.97566551</v>
      </c>
      <c r="H169" s="36">
        <f>SUMIFS(СВЦЭМ!$E$39:$E$782,СВЦЭМ!$A$39:$A$782,$A169,СВЦЭМ!$B$39:$B$782,H$155)+'СЕТ СН'!$F$15</f>
        <v>173.32872114</v>
      </c>
      <c r="I169" s="36">
        <f>SUMIFS(СВЦЭМ!$E$39:$E$782,СВЦЭМ!$A$39:$A$782,$A169,СВЦЭМ!$B$39:$B$782,I$155)+'СЕТ СН'!$F$15</f>
        <v>175.15453486999999</v>
      </c>
      <c r="J169" s="36">
        <f>SUMIFS(СВЦЭМ!$E$39:$E$782,СВЦЭМ!$A$39:$A$782,$A169,СВЦЭМ!$B$39:$B$782,J$155)+'СЕТ СН'!$F$15</f>
        <v>176.066902</v>
      </c>
      <c r="K169" s="36">
        <f>SUMIFS(СВЦЭМ!$E$39:$E$782,СВЦЭМ!$A$39:$A$782,$A169,СВЦЭМ!$B$39:$B$782,K$155)+'СЕТ СН'!$F$15</f>
        <v>176.02376161000001</v>
      </c>
      <c r="L169" s="36">
        <f>SUMIFS(СВЦЭМ!$E$39:$E$782,СВЦЭМ!$A$39:$A$782,$A169,СВЦЭМ!$B$39:$B$782,L$155)+'СЕТ СН'!$F$15</f>
        <v>177.41254462000001</v>
      </c>
      <c r="M169" s="36">
        <f>SUMIFS(СВЦЭМ!$E$39:$E$782,СВЦЭМ!$A$39:$A$782,$A169,СВЦЭМ!$B$39:$B$782,M$155)+'СЕТ СН'!$F$15</f>
        <v>177.97515307</v>
      </c>
      <c r="N169" s="36">
        <f>SUMIFS(СВЦЭМ!$E$39:$E$782,СВЦЭМ!$A$39:$A$782,$A169,СВЦЭМ!$B$39:$B$782,N$155)+'СЕТ СН'!$F$15</f>
        <v>180.8332016</v>
      </c>
      <c r="O169" s="36">
        <f>SUMIFS(СВЦЭМ!$E$39:$E$782,СВЦЭМ!$A$39:$A$782,$A169,СВЦЭМ!$B$39:$B$782,O$155)+'СЕТ СН'!$F$15</f>
        <v>182.60027851000001</v>
      </c>
      <c r="P169" s="36">
        <f>SUMIFS(СВЦЭМ!$E$39:$E$782,СВЦЭМ!$A$39:$A$782,$A169,СВЦЭМ!$B$39:$B$782,P$155)+'СЕТ СН'!$F$15</f>
        <v>181.84899639</v>
      </c>
      <c r="Q169" s="36">
        <f>SUMIFS(СВЦЭМ!$E$39:$E$782,СВЦЭМ!$A$39:$A$782,$A169,СВЦЭМ!$B$39:$B$782,Q$155)+'СЕТ СН'!$F$15</f>
        <v>182.99407110000001</v>
      </c>
      <c r="R169" s="36">
        <f>SUMIFS(СВЦЭМ!$E$39:$E$782,СВЦЭМ!$A$39:$A$782,$A169,СВЦЭМ!$B$39:$B$782,R$155)+'СЕТ СН'!$F$15</f>
        <v>180.67692589000001</v>
      </c>
      <c r="S169" s="36">
        <f>SUMIFS(СВЦЭМ!$E$39:$E$782,СВЦЭМ!$A$39:$A$782,$A169,СВЦЭМ!$B$39:$B$782,S$155)+'СЕТ СН'!$F$15</f>
        <v>177.28168012</v>
      </c>
      <c r="T169" s="36">
        <f>SUMIFS(СВЦЭМ!$E$39:$E$782,СВЦЭМ!$A$39:$A$782,$A169,СВЦЭМ!$B$39:$B$782,T$155)+'СЕТ СН'!$F$15</f>
        <v>176.55922924999999</v>
      </c>
      <c r="U169" s="36">
        <f>SUMIFS(СВЦЭМ!$E$39:$E$782,СВЦЭМ!$A$39:$A$782,$A169,СВЦЭМ!$B$39:$B$782,U$155)+'СЕТ СН'!$F$15</f>
        <v>178.58191338</v>
      </c>
      <c r="V169" s="36">
        <f>SUMIFS(СВЦЭМ!$E$39:$E$782,СВЦЭМ!$A$39:$A$782,$A169,СВЦЭМ!$B$39:$B$782,V$155)+'СЕТ СН'!$F$15</f>
        <v>180.00733055000001</v>
      </c>
      <c r="W169" s="36">
        <f>SUMIFS(СВЦЭМ!$E$39:$E$782,СВЦЭМ!$A$39:$A$782,$A169,СВЦЭМ!$B$39:$B$782,W$155)+'СЕТ СН'!$F$15</f>
        <v>186.20079609999999</v>
      </c>
      <c r="X169" s="36">
        <f>SUMIFS(СВЦЭМ!$E$39:$E$782,СВЦЭМ!$A$39:$A$782,$A169,СВЦЭМ!$B$39:$B$782,X$155)+'СЕТ СН'!$F$15</f>
        <v>185.24493927</v>
      </c>
      <c r="Y169" s="36">
        <f>SUMIFS(СВЦЭМ!$E$39:$E$782,СВЦЭМ!$A$39:$A$782,$A169,СВЦЭМ!$B$39:$B$782,Y$155)+'СЕТ СН'!$F$15</f>
        <v>184.53417736</v>
      </c>
    </row>
    <row r="170" spans="1:25" ht="15.75" x14ac:dyDescent="0.2">
      <c r="A170" s="35">
        <f t="shared" si="4"/>
        <v>44545</v>
      </c>
      <c r="B170" s="36">
        <f>SUMIFS(СВЦЭМ!$E$39:$E$782,СВЦЭМ!$A$39:$A$782,$A170,СВЦЭМ!$B$39:$B$782,B$155)+'СЕТ СН'!$F$15</f>
        <v>172.35396888</v>
      </c>
      <c r="C170" s="36">
        <f>SUMIFS(СВЦЭМ!$E$39:$E$782,СВЦЭМ!$A$39:$A$782,$A170,СВЦЭМ!$B$39:$B$782,C$155)+'СЕТ СН'!$F$15</f>
        <v>174.12646649000001</v>
      </c>
      <c r="D170" s="36">
        <f>SUMIFS(СВЦЭМ!$E$39:$E$782,СВЦЭМ!$A$39:$A$782,$A170,СВЦЭМ!$B$39:$B$782,D$155)+'СЕТ СН'!$F$15</f>
        <v>176.17832817999999</v>
      </c>
      <c r="E170" s="36">
        <f>SUMIFS(СВЦЭМ!$E$39:$E$782,СВЦЭМ!$A$39:$A$782,$A170,СВЦЭМ!$B$39:$B$782,E$155)+'СЕТ СН'!$F$15</f>
        <v>174.30792625000001</v>
      </c>
      <c r="F170" s="36">
        <f>SUMIFS(СВЦЭМ!$E$39:$E$782,СВЦЭМ!$A$39:$A$782,$A170,СВЦЭМ!$B$39:$B$782,F$155)+'СЕТ СН'!$F$15</f>
        <v>174.96052123999999</v>
      </c>
      <c r="G170" s="36">
        <f>SUMIFS(СВЦЭМ!$E$39:$E$782,СВЦЭМ!$A$39:$A$782,$A170,СВЦЭМ!$B$39:$B$782,G$155)+'СЕТ СН'!$F$15</f>
        <v>171.79695133000001</v>
      </c>
      <c r="H170" s="36">
        <f>SUMIFS(СВЦЭМ!$E$39:$E$782,СВЦЭМ!$A$39:$A$782,$A170,СВЦЭМ!$B$39:$B$782,H$155)+'СЕТ СН'!$F$15</f>
        <v>178.12437521000001</v>
      </c>
      <c r="I170" s="36">
        <f>SUMIFS(СВЦЭМ!$E$39:$E$782,СВЦЭМ!$A$39:$A$782,$A170,СВЦЭМ!$B$39:$B$782,I$155)+'СЕТ СН'!$F$15</f>
        <v>188.24408296999999</v>
      </c>
      <c r="J170" s="36">
        <f>SUMIFS(СВЦЭМ!$E$39:$E$782,СВЦЭМ!$A$39:$A$782,$A170,СВЦЭМ!$B$39:$B$782,J$155)+'СЕТ СН'!$F$15</f>
        <v>185.59961279000001</v>
      </c>
      <c r="K170" s="36">
        <f>SUMIFS(СВЦЭМ!$E$39:$E$782,СВЦЭМ!$A$39:$A$782,$A170,СВЦЭМ!$B$39:$B$782,K$155)+'СЕТ СН'!$F$15</f>
        <v>183.09671259000001</v>
      </c>
      <c r="L170" s="36">
        <f>SUMIFS(СВЦЭМ!$E$39:$E$782,СВЦЭМ!$A$39:$A$782,$A170,СВЦЭМ!$B$39:$B$782,L$155)+'СЕТ СН'!$F$15</f>
        <v>183.68494153</v>
      </c>
      <c r="M170" s="36">
        <f>SUMIFS(СВЦЭМ!$E$39:$E$782,СВЦЭМ!$A$39:$A$782,$A170,СВЦЭМ!$B$39:$B$782,M$155)+'СЕТ СН'!$F$15</f>
        <v>181.58284997999999</v>
      </c>
      <c r="N170" s="36">
        <f>SUMIFS(СВЦЭМ!$E$39:$E$782,СВЦЭМ!$A$39:$A$782,$A170,СВЦЭМ!$B$39:$B$782,N$155)+'СЕТ СН'!$F$15</f>
        <v>185.71304307</v>
      </c>
      <c r="O170" s="36">
        <f>SUMIFS(СВЦЭМ!$E$39:$E$782,СВЦЭМ!$A$39:$A$782,$A170,СВЦЭМ!$B$39:$B$782,O$155)+'СЕТ СН'!$F$15</f>
        <v>197.36660509000001</v>
      </c>
      <c r="P170" s="36">
        <f>SUMIFS(СВЦЭМ!$E$39:$E$782,СВЦЭМ!$A$39:$A$782,$A170,СВЦЭМ!$B$39:$B$782,P$155)+'СЕТ СН'!$F$15</f>
        <v>197.20889346999999</v>
      </c>
      <c r="Q170" s="36">
        <f>SUMIFS(СВЦЭМ!$E$39:$E$782,СВЦЭМ!$A$39:$A$782,$A170,СВЦЭМ!$B$39:$B$782,Q$155)+'СЕТ СН'!$F$15</f>
        <v>196.90439258999999</v>
      </c>
      <c r="R170" s="36">
        <f>SUMIFS(СВЦЭМ!$E$39:$E$782,СВЦЭМ!$A$39:$A$782,$A170,СВЦЭМ!$B$39:$B$782,R$155)+'СЕТ СН'!$F$15</f>
        <v>183.86779308999999</v>
      </c>
      <c r="S170" s="36">
        <f>SUMIFS(СВЦЭМ!$E$39:$E$782,СВЦЭМ!$A$39:$A$782,$A170,СВЦЭМ!$B$39:$B$782,S$155)+'СЕТ СН'!$F$15</f>
        <v>178.86095710000001</v>
      </c>
      <c r="T170" s="36">
        <f>SUMIFS(СВЦЭМ!$E$39:$E$782,СВЦЭМ!$A$39:$A$782,$A170,СВЦЭМ!$B$39:$B$782,T$155)+'СЕТ СН'!$F$15</f>
        <v>182.5217384</v>
      </c>
      <c r="U170" s="36">
        <f>SUMIFS(СВЦЭМ!$E$39:$E$782,СВЦЭМ!$A$39:$A$782,$A170,СВЦЭМ!$B$39:$B$782,U$155)+'СЕТ СН'!$F$15</f>
        <v>182.03891942999999</v>
      </c>
      <c r="V170" s="36">
        <f>SUMIFS(СВЦЭМ!$E$39:$E$782,СВЦЭМ!$A$39:$A$782,$A170,СВЦЭМ!$B$39:$B$782,V$155)+'СЕТ СН'!$F$15</f>
        <v>183.13093000999999</v>
      </c>
      <c r="W170" s="36">
        <f>SUMIFS(СВЦЭМ!$E$39:$E$782,СВЦЭМ!$A$39:$A$782,$A170,СВЦЭМ!$B$39:$B$782,W$155)+'СЕТ СН'!$F$15</f>
        <v>183.45201101999999</v>
      </c>
      <c r="X170" s="36">
        <f>SUMIFS(СВЦЭМ!$E$39:$E$782,СВЦЭМ!$A$39:$A$782,$A170,СВЦЭМ!$B$39:$B$782,X$155)+'СЕТ СН'!$F$15</f>
        <v>191.40569780999999</v>
      </c>
      <c r="Y170" s="36">
        <f>SUMIFS(СВЦЭМ!$E$39:$E$782,СВЦЭМ!$A$39:$A$782,$A170,СВЦЭМ!$B$39:$B$782,Y$155)+'СЕТ СН'!$F$15</f>
        <v>188.92064880000001</v>
      </c>
    </row>
    <row r="171" spans="1:25" ht="15.75" x14ac:dyDescent="0.2">
      <c r="A171" s="35">
        <f t="shared" si="4"/>
        <v>44546</v>
      </c>
      <c r="B171" s="36">
        <f>SUMIFS(СВЦЭМ!$E$39:$E$782,СВЦЭМ!$A$39:$A$782,$A171,СВЦЭМ!$B$39:$B$782,B$155)+'СЕТ СН'!$F$15</f>
        <v>189.17514958999999</v>
      </c>
      <c r="C171" s="36">
        <f>SUMIFS(СВЦЭМ!$E$39:$E$782,СВЦЭМ!$A$39:$A$782,$A171,СВЦЭМ!$B$39:$B$782,C$155)+'СЕТ СН'!$F$15</f>
        <v>188.53516877999999</v>
      </c>
      <c r="D171" s="36">
        <f>SUMIFS(СВЦЭМ!$E$39:$E$782,СВЦЭМ!$A$39:$A$782,$A171,СВЦЭМ!$B$39:$B$782,D$155)+'СЕТ СН'!$F$15</f>
        <v>185.87779323000001</v>
      </c>
      <c r="E171" s="36">
        <f>SUMIFS(СВЦЭМ!$E$39:$E$782,СВЦЭМ!$A$39:$A$782,$A171,СВЦЭМ!$B$39:$B$782,E$155)+'СЕТ СН'!$F$15</f>
        <v>185.24831441000001</v>
      </c>
      <c r="F171" s="36">
        <f>SUMIFS(СВЦЭМ!$E$39:$E$782,СВЦЭМ!$A$39:$A$782,$A171,СВЦЭМ!$B$39:$B$782,F$155)+'СЕТ СН'!$F$15</f>
        <v>185.23917799</v>
      </c>
      <c r="G171" s="36">
        <f>SUMIFS(СВЦЭМ!$E$39:$E$782,СВЦЭМ!$A$39:$A$782,$A171,СВЦЭМ!$B$39:$B$782,G$155)+'СЕТ СН'!$F$15</f>
        <v>179.63306237</v>
      </c>
      <c r="H171" s="36">
        <f>SUMIFS(СВЦЭМ!$E$39:$E$782,СВЦЭМ!$A$39:$A$782,$A171,СВЦЭМ!$B$39:$B$782,H$155)+'СЕТ СН'!$F$15</f>
        <v>176.97308817000001</v>
      </c>
      <c r="I171" s="36">
        <f>SUMIFS(СВЦЭМ!$E$39:$E$782,СВЦЭМ!$A$39:$A$782,$A171,СВЦЭМ!$B$39:$B$782,I$155)+'СЕТ СН'!$F$15</f>
        <v>181.21996325999999</v>
      </c>
      <c r="J171" s="36">
        <f>SUMIFS(СВЦЭМ!$E$39:$E$782,СВЦЭМ!$A$39:$A$782,$A171,СВЦЭМ!$B$39:$B$782,J$155)+'СЕТ СН'!$F$15</f>
        <v>182.34502036000001</v>
      </c>
      <c r="K171" s="36">
        <f>SUMIFS(СВЦЭМ!$E$39:$E$782,СВЦЭМ!$A$39:$A$782,$A171,СВЦЭМ!$B$39:$B$782,K$155)+'СЕТ СН'!$F$15</f>
        <v>185.27533173</v>
      </c>
      <c r="L171" s="36">
        <f>SUMIFS(СВЦЭМ!$E$39:$E$782,СВЦЭМ!$A$39:$A$782,$A171,СВЦЭМ!$B$39:$B$782,L$155)+'СЕТ СН'!$F$15</f>
        <v>187.49087372</v>
      </c>
      <c r="M171" s="36">
        <f>SUMIFS(СВЦЭМ!$E$39:$E$782,СВЦЭМ!$A$39:$A$782,$A171,СВЦЭМ!$B$39:$B$782,M$155)+'СЕТ СН'!$F$15</f>
        <v>187.16694873</v>
      </c>
      <c r="N171" s="36">
        <f>SUMIFS(СВЦЭМ!$E$39:$E$782,СВЦЭМ!$A$39:$A$782,$A171,СВЦЭМ!$B$39:$B$782,N$155)+'СЕТ СН'!$F$15</f>
        <v>187.31014544999999</v>
      </c>
      <c r="O171" s="36">
        <f>SUMIFS(СВЦЭМ!$E$39:$E$782,СВЦЭМ!$A$39:$A$782,$A171,СВЦЭМ!$B$39:$B$782,O$155)+'СЕТ СН'!$F$15</f>
        <v>189.90893864</v>
      </c>
      <c r="P171" s="36">
        <f>SUMIFS(СВЦЭМ!$E$39:$E$782,СВЦЭМ!$A$39:$A$782,$A171,СВЦЭМ!$B$39:$B$782,P$155)+'СЕТ СН'!$F$15</f>
        <v>193.28744634</v>
      </c>
      <c r="Q171" s="36">
        <f>SUMIFS(СВЦЭМ!$E$39:$E$782,СВЦЭМ!$A$39:$A$782,$A171,СВЦЭМ!$B$39:$B$782,Q$155)+'СЕТ СН'!$F$15</f>
        <v>193.53338857</v>
      </c>
      <c r="R171" s="36">
        <f>SUMIFS(СВЦЭМ!$E$39:$E$782,СВЦЭМ!$A$39:$A$782,$A171,СВЦЭМ!$B$39:$B$782,R$155)+'СЕТ СН'!$F$15</f>
        <v>193.72155348000001</v>
      </c>
      <c r="S171" s="36">
        <f>SUMIFS(СВЦЭМ!$E$39:$E$782,СВЦЭМ!$A$39:$A$782,$A171,СВЦЭМ!$B$39:$B$782,S$155)+'СЕТ СН'!$F$15</f>
        <v>186.48737679000001</v>
      </c>
      <c r="T171" s="36">
        <f>SUMIFS(СВЦЭМ!$E$39:$E$782,СВЦЭМ!$A$39:$A$782,$A171,СВЦЭМ!$B$39:$B$782,T$155)+'СЕТ СН'!$F$15</f>
        <v>188.7493844</v>
      </c>
      <c r="U171" s="36">
        <f>SUMIFS(СВЦЭМ!$E$39:$E$782,СВЦЭМ!$A$39:$A$782,$A171,СВЦЭМ!$B$39:$B$782,U$155)+'СЕТ СН'!$F$15</f>
        <v>186.01952674</v>
      </c>
      <c r="V171" s="36">
        <f>SUMIFS(СВЦЭМ!$E$39:$E$782,СВЦЭМ!$A$39:$A$782,$A171,СВЦЭМ!$B$39:$B$782,V$155)+'СЕТ СН'!$F$15</f>
        <v>184.79608721</v>
      </c>
      <c r="W171" s="36">
        <f>SUMIFS(СВЦЭМ!$E$39:$E$782,СВЦЭМ!$A$39:$A$782,$A171,СВЦЭМ!$B$39:$B$782,W$155)+'СЕТ СН'!$F$15</f>
        <v>184.43864101</v>
      </c>
      <c r="X171" s="36">
        <f>SUMIFS(СВЦЭМ!$E$39:$E$782,СВЦЭМ!$A$39:$A$782,$A171,СВЦЭМ!$B$39:$B$782,X$155)+'СЕТ СН'!$F$15</f>
        <v>191.49646795000001</v>
      </c>
      <c r="Y171" s="36">
        <f>SUMIFS(СВЦЭМ!$E$39:$E$782,СВЦЭМ!$A$39:$A$782,$A171,СВЦЭМ!$B$39:$B$782,Y$155)+'СЕТ СН'!$F$15</f>
        <v>191.99927683000001</v>
      </c>
    </row>
    <row r="172" spans="1:25" ht="15.75" x14ac:dyDescent="0.2">
      <c r="A172" s="35">
        <f t="shared" si="4"/>
        <v>44547</v>
      </c>
      <c r="B172" s="36">
        <f>SUMIFS(СВЦЭМ!$E$39:$E$782,СВЦЭМ!$A$39:$A$782,$A172,СВЦЭМ!$B$39:$B$782,B$155)+'СЕТ СН'!$F$15</f>
        <v>188.85834722000001</v>
      </c>
      <c r="C172" s="36">
        <f>SUMIFS(СВЦЭМ!$E$39:$E$782,СВЦЭМ!$A$39:$A$782,$A172,СВЦЭМ!$B$39:$B$782,C$155)+'СЕТ СН'!$F$15</f>
        <v>188.67813243000001</v>
      </c>
      <c r="D172" s="36">
        <f>SUMIFS(СВЦЭМ!$E$39:$E$782,СВЦЭМ!$A$39:$A$782,$A172,СВЦЭМ!$B$39:$B$782,D$155)+'СЕТ СН'!$F$15</f>
        <v>186.33238187000001</v>
      </c>
      <c r="E172" s="36">
        <f>SUMIFS(СВЦЭМ!$E$39:$E$782,СВЦЭМ!$A$39:$A$782,$A172,СВЦЭМ!$B$39:$B$782,E$155)+'СЕТ СН'!$F$15</f>
        <v>185.50313079</v>
      </c>
      <c r="F172" s="36">
        <f>SUMIFS(СВЦЭМ!$E$39:$E$782,СВЦЭМ!$A$39:$A$782,$A172,СВЦЭМ!$B$39:$B$782,F$155)+'СЕТ СН'!$F$15</f>
        <v>185.78049616999999</v>
      </c>
      <c r="G172" s="36">
        <f>SUMIFS(СВЦЭМ!$E$39:$E$782,СВЦЭМ!$A$39:$A$782,$A172,СВЦЭМ!$B$39:$B$782,G$155)+'СЕТ СН'!$F$15</f>
        <v>182.03210446</v>
      </c>
      <c r="H172" s="36">
        <f>SUMIFS(СВЦЭМ!$E$39:$E$782,СВЦЭМ!$A$39:$A$782,$A172,СВЦЭМ!$B$39:$B$782,H$155)+'СЕТ СН'!$F$15</f>
        <v>177.98906477</v>
      </c>
      <c r="I172" s="36">
        <f>SUMIFS(СВЦЭМ!$E$39:$E$782,СВЦЭМ!$A$39:$A$782,$A172,СВЦЭМ!$B$39:$B$782,I$155)+'СЕТ СН'!$F$15</f>
        <v>178.02416031999999</v>
      </c>
      <c r="J172" s="36">
        <f>SUMIFS(СВЦЭМ!$E$39:$E$782,СВЦЭМ!$A$39:$A$782,$A172,СВЦЭМ!$B$39:$B$782,J$155)+'СЕТ СН'!$F$15</f>
        <v>184.73211599999999</v>
      </c>
      <c r="K172" s="36">
        <f>SUMIFS(СВЦЭМ!$E$39:$E$782,СВЦЭМ!$A$39:$A$782,$A172,СВЦЭМ!$B$39:$B$782,K$155)+'СЕТ СН'!$F$15</f>
        <v>186.81832904999999</v>
      </c>
      <c r="L172" s="36">
        <f>SUMIFS(СВЦЭМ!$E$39:$E$782,СВЦЭМ!$A$39:$A$782,$A172,СВЦЭМ!$B$39:$B$782,L$155)+'СЕТ СН'!$F$15</f>
        <v>185.98778396</v>
      </c>
      <c r="M172" s="36">
        <f>SUMIFS(СВЦЭМ!$E$39:$E$782,СВЦЭМ!$A$39:$A$782,$A172,СВЦЭМ!$B$39:$B$782,M$155)+'СЕТ СН'!$F$15</f>
        <v>184.38703545000001</v>
      </c>
      <c r="N172" s="36">
        <f>SUMIFS(СВЦЭМ!$E$39:$E$782,СВЦЭМ!$A$39:$A$782,$A172,СВЦЭМ!$B$39:$B$782,N$155)+'СЕТ СН'!$F$15</f>
        <v>184.91908264</v>
      </c>
      <c r="O172" s="36">
        <f>SUMIFS(СВЦЭМ!$E$39:$E$782,СВЦЭМ!$A$39:$A$782,$A172,СВЦЭМ!$B$39:$B$782,O$155)+'СЕТ СН'!$F$15</f>
        <v>185.23214883</v>
      </c>
      <c r="P172" s="36">
        <f>SUMIFS(СВЦЭМ!$E$39:$E$782,СВЦЭМ!$A$39:$A$782,$A172,СВЦЭМ!$B$39:$B$782,P$155)+'СЕТ СН'!$F$15</f>
        <v>190.91707396999999</v>
      </c>
      <c r="Q172" s="36">
        <f>SUMIFS(СВЦЭМ!$E$39:$E$782,СВЦЭМ!$A$39:$A$782,$A172,СВЦЭМ!$B$39:$B$782,Q$155)+'СЕТ СН'!$F$15</f>
        <v>189.54396643999999</v>
      </c>
      <c r="R172" s="36">
        <f>SUMIFS(СВЦЭМ!$E$39:$E$782,СВЦЭМ!$A$39:$A$782,$A172,СВЦЭМ!$B$39:$B$782,R$155)+'СЕТ СН'!$F$15</f>
        <v>188.78786403999999</v>
      </c>
      <c r="S172" s="36">
        <f>SUMIFS(СВЦЭМ!$E$39:$E$782,СВЦЭМ!$A$39:$A$782,$A172,СВЦЭМ!$B$39:$B$782,S$155)+'СЕТ СН'!$F$15</f>
        <v>183.33292105999999</v>
      </c>
      <c r="T172" s="36">
        <f>SUMIFS(СВЦЭМ!$E$39:$E$782,СВЦЭМ!$A$39:$A$782,$A172,СВЦЭМ!$B$39:$B$782,T$155)+'СЕТ СН'!$F$15</f>
        <v>186.43173976</v>
      </c>
      <c r="U172" s="36">
        <f>SUMIFS(СВЦЭМ!$E$39:$E$782,СВЦЭМ!$A$39:$A$782,$A172,СВЦЭМ!$B$39:$B$782,U$155)+'СЕТ СН'!$F$15</f>
        <v>185.69723149999999</v>
      </c>
      <c r="V172" s="36">
        <f>SUMIFS(СВЦЭМ!$E$39:$E$782,СВЦЭМ!$A$39:$A$782,$A172,СВЦЭМ!$B$39:$B$782,V$155)+'СЕТ СН'!$F$15</f>
        <v>182.14342160000001</v>
      </c>
      <c r="W172" s="36">
        <f>SUMIFS(СВЦЭМ!$E$39:$E$782,СВЦЭМ!$A$39:$A$782,$A172,СВЦЭМ!$B$39:$B$782,W$155)+'СЕТ СН'!$F$15</f>
        <v>185.26502306</v>
      </c>
      <c r="X172" s="36">
        <f>SUMIFS(СВЦЭМ!$E$39:$E$782,СВЦЭМ!$A$39:$A$782,$A172,СВЦЭМ!$B$39:$B$782,X$155)+'СЕТ СН'!$F$15</f>
        <v>188.28912514000001</v>
      </c>
      <c r="Y172" s="36">
        <f>SUMIFS(СВЦЭМ!$E$39:$E$782,СВЦЭМ!$A$39:$A$782,$A172,СВЦЭМ!$B$39:$B$782,Y$155)+'СЕТ СН'!$F$15</f>
        <v>186.88715058</v>
      </c>
    </row>
    <row r="173" spans="1:25" ht="15.75" x14ac:dyDescent="0.2">
      <c r="A173" s="35">
        <f t="shared" si="4"/>
        <v>44548</v>
      </c>
      <c r="B173" s="36">
        <f>SUMIFS(СВЦЭМ!$E$39:$E$782,СВЦЭМ!$A$39:$A$782,$A173,СВЦЭМ!$B$39:$B$782,B$155)+'СЕТ СН'!$F$15</f>
        <v>187.85915642000001</v>
      </c>
      <c r="C173" s="36">
        <f>SUMIFS(СВЦЭМ!$E$39:$E$782,СВЦЭМ!$A$39:$A$782,$A173,СВЦЭМ!$B$39:$B$782,C$155)+'СЕТ СН'!$F$15</f>
        <v>192.6491024</v>
      </c>
      <c r="D173" s="36">
        <f>SUMIFS(СВЦЭМ!$E$39:$E$782,СВЦЭМ!$A$39:$A$782,$A173,СВЦЭМ!$B$39:$B$782,D$155)+'СЕТ СН'!$F$15</f>
        <v>195.55154891999999</v>
      </c>
      <c r="E173" s="36">
        <f>SUMIFS(СВЦЭМ!$E$39:$E$782,СВЦЭМ!$A$39:$A$782,$A173,СВЦЭМ!$B$39:$B$782,E$155)+'СЕТ СН'!$F$15</f>
        <v>195.43718021000001</v>
      </c>
      <c r="F173" s="36">
        <f>SUMIFS(СВЦЭМ!$E$39:$E$782,СВЦЭМ!$A$39:$A$782,$A173,СВЦЭМ!$B$39:$B$782,F$155)+'СЕТ СН'!$F$15</f>
        <v>194.90267498</v>
      </c>
      <c r="G173" s="36">
        <f>SUMIFS(СВЦЭМ!$E$39:$E$782,СВЦЭМ!$A$39:$A$782,$A173,СВЦЭМ!$B$39:$B$782,G$155)+'СЕТ СН'!$F$15</f>
        <v>188.10810968000001</v>
      </c>
      <c r="H173" s="36">
        <f>SUMIFS(СВЦЭМ!$E$39:$E$782,СВЦЭМ!$A$39:$A$782,$A173,СВЦЭМ!$B$39:$B$782,H$155)+'СЕТ СН'!$F$15</f>
        <v>181.96172469999999</v>
      </c>
      <c r="I173" s="36">
        <f>SUMIFS(СВЦЭМ!$E$39:$E$782,СВЦЭМ!$A$39:$A$782,$A173,СВЦЭМ!$B$39:$B$782,I$155)+'СЕТ СН'!$F$15</f>
        <v>179.54560943000001</v>
      </c>
      <c r="J173" s="36">
        <f>SUMIFS(СВЦЭМ!$E$39:$E$782,СВЦЭМ!$A$39:$A$782,$A173,СВЦЭМ!$B$39:$B$782,J$155)+'СЕТ СН'!$F$15</f>
        <v>175.41000044</v>
      </c>
      <c r="K173" s="36">
        <f>SUMIFS(СВЦЭМ!$E$39:$E$782,СВЦЭМ!$A$39:$A$782,$A173,СВЦЭМ!$B$39:$B$782,K$155)+'СЕТ СН'!$F$15</f>
        <v>180.70565094</v>
      </c>
      <c r="L173" s="36">
        <f>SUMIFS(СВЦЭМ!$E$39:$E$782,СВЦЭМ!$A$39:$A$782,$A173,СВЦЭМ!$B$39:$B$782,L$155)+'СЕТ СН'!$F$15</f>
        <v>181.10502165</v>
      </c>
      <c r="M173" s="36">
        <f>SUMIFS(СВЦЭМ!$E$39:$E$782,СВЦЭМ!$A$39:$A$782,$A173,СВЦЭМ!$B$39:$B$782,M$155)+'СЕТ СН'!$F$15</f>
        <v>178.81368456000001</v>
      </c>
      <c r="N173" s="36">
        <f>SUMIFS(СВЦЭМ!$E$39:$E$782,СВЦЭМ!$A$39:$A$782,$A173,СВЦЭМ!$B$39:$B$782,N$155)+'СЕТ СН'!$F$15</f>
        <v>178.69935749000001</v>
      </c>
      <c r="O173" s="36">
        <f>SUMIFS(СВЦЭМ!$E$39:$E$782,СВЦЭМ!$A$39:$A$782,$A173,СВЦЭМ!$B$39:$B$782,O$155)+'СЕТ СН'!$F$15</f>
        <v>181.40570944999999</v>
      </c>
      <c r="P173" s="36">
        <f>SUMIFS(СВЦЭМ!$E$39:$E$782,СВЦЭМ!$A$39:$A$782,$A173,СВЦЭМ!$B$39:$B$782,P$155)+'СЕТ СН'!$F$15</f>
        <v>186.57504172</v>
      </c>
      <c r="Q173" s="36">
        <f>SUMIFS(СВЦЭМ!$E$39:$E$782,СВЦЭМ!$A$39:$A$782,$A173,СВЦЭМ!$B$39:$B$782,Q$155)+'СЕТ СН'!$F$15</f>
        <v>187.49549611</v>
      </c>
      <c r="R173" s="36">
        <f>SUMIFS(СВЦЭМ!$E$39:$E$782,СВЦЭМ!$A$39:$A$782,$A173,СВЦЭМ!$B$39:$B$782,R$155)+'СЕТ СН'!$F$15</f>
        <v>185.54570838999999</v>
      </c>
      <c r="S173" s="36">
        <f>SUMIFS(СВЦЭМ!$E$39:$E$782,СВЦЭМ!$A$39:$A$782,$A173,СВЦЭМ!$B$39:$B$782,S$155)+'СЕТ СН'!$F$15</f>
        <v>180.78983013999999</v>
      </c>
      <c r="T173" s="36">
        <f>SUMIFS(СВЦЭМ!$E$39:$E$782,СВЦЭМ!$A$39:$A$782,$A173,СВЦЭМ!$B$39:$B$782,T$155)+'СЕТ СН'!$F$15</f>
        <v>179.60501482999999</v>
      </c>
      <c r="U173" s="36">
        <f>SUMIFS(СВЦЭМ!$E$39:$E$782,СВЦЭМ!$A$39:$A$782,$A173,СВЦЭМ!$B$39:$B$782,U$155)+'СЕТ СН'!$F$15</f>
        <v>179.81257878</v>
      </c>
      <c r="V173" s="36">
        <f>SUMIFS(СВЦЭМ!$E$39:$E$782,СВЦЭМ!$A$39:$A$782,$A173,СВЦЭМ!$B$39:$B$782,V$155)+'СЕТ СН'!$F$15</f>
        <v>179.81829651999999</v>
      </c>
      <c r="W173" s="36">
        <f>SUMIFS(СВЦЭМ!$E$39:$E$782,СВЦЭМ!$A$39:$A$782,$A173,СВЦЭМ!$B$39:$B$782,W$155)+'СЕТ СН'!$F$15</f>
        <v>183.03013426000001</v>
      </c>
      <c r="X173" s="36">
        <f>SUMIFS(СВЦЭМ!$E$39:$E$782,СВЦЭМ!$A$39:$A$782,$A173,СВЦЭМ!$B$39:$B$782,X$155)+'СЕТ СН'!$F$15</f>
        <v>186.06614321000001</v>
      </c>
      <c r="Y173" s="36">
        <f>SUMIFS(СВЦЭМ!$E$39:$E$782,СВЦЭМ!$A$39:$A$782,$A173,СВЦЭМ!$B$39:$B$782,Y$155)+'СЕТ СН'!$F$15</f>
        <v>189.08311391000001</v>
      </c>
    </row>
    <row r="174" spans="1:25" ht="15.75" x14ac:dyDescent="0.2">
      <c r="A174" s="35">
        <f t="shared" si="4"/>
        <v>44549</v>
      </c>
      <c r="B174" s="36">
        <f>SUMIFS(СВЦЭМ!$E$39:$E$782,СВЦЭМ!$A$39:$A$782,$A174,СВЦЭМ!$B$39:$B$782,B$155)+'СЕТ СН'!$F$15</f>
        <v>182.30105983000001</v>
      </c>
      <c r="C174" s="36">
        <f>SUMIFS(СВЦЭМ!$E$39:$E$782,СВЦЭМ!$A$39:$A$782,$A174,СВЦЭМ!$B$39:$B$782,C$155)+'СЕТ СН'!$F$15</f>
        <v>183.23651849999999</v>
      </c>
      <c r="D174" s="36">
        <f>SUMIFS(СВЦЭМ!$E$39:$E$782,СВЦЭМ!$A$39:$A$782,$A174,СВЦЭМ!$B$39:$B$782,D$155)+'СЕТ СН'!$F$15</f>
        <v>188.85134388</v>
      </c>
      <c r="E174" s="36">
        <f>SUMIFS(СВЦЭМ!$E$39:$E$782,СВЦЭМ!$A$39:$A$782,$A174,СВЦЭМ!$B$39:$B$782,E$155)+'СЕТ СН'!$F$15</f>
        <v>190.20255574000001</v>
      </c>
      <c r="F174" s="36">
        <f>SUMIFS(СВЦЭМ!$E$39:$E$782,СВЦЭМ!$A$39:$A$782,$A174,СВЦЭМ!$B$39:$B$782,F$155)+'СЕТ СН'!$F$15</f>
        <v>188.32337971999999</v>
      </c>
      <c r="G174" s="36">
        <f>SUMIFS(СВЦЭМ!$E$39:$E$782,СВЦЭМ!$A$39:$A$782,$A174,СВЦЭМ!$B$39:$B$782,G$155)+'СЕТ СН'!$F$15</f>
        <v>186.88261534</v>
      </c>
      <c r="H174" s="36">
        <f>SUMIFS(СВЦЭМ!$E$39:$E$782,СВЦЭМ!$A$39:$A$782,$A174,СВЦЭМ!$B$39:$B$782,H$155)+'СЕТ СН'!$F$15</f>
        <v>183.30839176000001</v>
      </c>
      <c r="I174" s="36">
        <f>SUMIFS(СВЦЭМ!$E$39:$E$782,СВЦЭМ!$A$39:$A$782,$A174,СВЦЭМ!$B$39:$B$782,I$155)+'СЕТ СН'!$F$15</f>
        <v>182.13048624999999</v>
      </c>
      <c r="J174" s="36">
        <f>SUMIFS(СВЦЭМ!$E$39:$E$782,СВЦЭМ!$A$39:$A$782,$A174,СВЦЭМ!$B$39:$B$782,J$155)+'СЕТ СН'!$F$15</f>
        <v>179.82229615</v>
      </c>
      <c r="K174" s="36">
        <f>SUMIFS(СВЦЭМ!$E$39:$E$782,СВЦЭМ!$A$39:$A$782,$A174,СВЦЭМ!$B$39:$B$782,K$155)+'СЕТ СН'!$F$15</f>
        <v>178.43964149000001</v>
      </c>
      <c r="L174" s="36">
        <f>SUMIFS(СВЦЭМ!$E$39:$E$782,СВЦЭМ!$A$39:$A$782,$A174,СВЦЭМ!$B$39:$B$782,L$155)+'СЕТ СН'!$F$15</f>
        <v>179.40877956</v>
      </c>
      <c r="M174" s="36">
        <f>SUMIFS(СВЦЭМ!$E$39:$E$782,СВЦЭМ!$A$39:$A$782,$A174,СВЦЭМ!$B$39:$B$782,M$155)+'СЕТ СН'!$F$15</f>
        <v>178.05415947</v>
      </c>
      <c r="N174" s="36">
        <f>SUMIFS(СВЦЭМ!$E$39:$E$782,СВЦЭМ!$A$39:$A$782,$A174,СВЦЭМ!$B$39:$B$782,N$155)+'СЕТ СН'!$F$15</f>
        <v>177.61519493</v>
      </c>
      <c r="O174" s="36">
        <f>SUMIFS(СВЦЭМ!$E$39:$E$782,СВЦЭМ!$A$39:$A$782,$A174,СВЦЭМ!$B$39:$B$782,O$155)+'СЕТ СН'!$F$15</f>
        <v>180.75963758</v>
      </c>
      <c r="P174" s="36">
        <f>SUMIFS(СВЦЭМ!$E$39:$E$782,СВЦЭМ!$A$39:$A$782,$A174,СВЦЭМ!$B$39:$B$782,P$155)+'СЕТ СН'!$F$15</f>
        <v>183.65369770000001</v>
      </c>
      <c r="Q174" s="36">
        <f>SUMIFS(СВЦЭМ!$E$39:$E$782,СВЦЭМ!$A$39:$A$782,$A174,СВЦЭМ!$B$39:$B$782,Q$155)+'СЕТ СН'!$F$15</f>
        <v>183.47872185</v>
      </c>
      <c r="R174" s="36">
        <f>SUMIFS(СВЦЭМ!$E$39:$E$782,СВЦЭМ!$A$39:$A$782,$A174,СВЦЭМ!$B$39:$B$782,R$155)+'СЕТ СН'!$F$15</f>
        <v>180.67219639000001</v>
      </c>
      <c r="S174" s="36">
        <f>SUMIFS(СВЦЭМ!$E$39:$E$782,СВЦЭМ!$A$39:$A$782,$A174,СВЦЭМ!$B$39:$B$782,S$155)+'СЕТ СН'!$F$15</f>
        <v>177.38399319000001</v>
      </c>
      <c r="T174" s="36">
        <f>SUMIFS(СВЦЭМ!$E$39:$E$782,СВЦЭМ!$A$39:$A$782,$A174,СВЦЭМ!$B$39:$B$782,T$155)+'СЕТ СН'!$F$15</f>
        <v>177.42381194000001</v>
      </c>
      <c r="U174" s="36">
        <f>SUMIFS(СВЦЭМ!$E$39:$E$782,СВЦЭМ!$A$39:$A$782,$A174,СВЦЭМ!$B$39:$B$782,U$155)+'СЕТ СН'!$F$15</f>
        <v>177.62263238</v>
      </c>
      <c r="V174" s="36">
        <f>SUMIFS(СВЦЭМ!$E$39:$E$782,СВЦЭМ!$A$39:$A$782,$A174,СВЦЭМ!$B$39:$B$782,V$155)+'СЕТ СН'!$F$15</f>
        <v>178.53240617</v>
      </c>
      <c r="W174" s="36">
        <f>SUMIFS(СВЦЭМ!$E$39:$E$782,СВЦЭМ!$A$39:$A$782,$A174,СВЦЭМ!$B$39:$B$782,W$155)+'СЕТ СН'!$F$15</f>
        <v>181.77461159000001</v>
      </c>
      <c r="X174" s="36">
        <f>SUMIFS(СВЦЭМ!$E$39:$E$782,СВЦЭМ!$A$39:$A$782,$A174,СВЦЭМ!$B$39:$B$782,X$155)+'СЕТ СН'!$F$15</f>
        <v>185.38358886</v>
      </c>
      <c r="Y174" s="36">
        <f>SUMIFS(СВЦЭМ!$E$39:$E$782,СВЦЭМ!$A$39:$A$782,$A174,СВЦЭМ!$B$39:$B$782,Y$155)+'СЕТ СН'!$F$15</f>
        <v>188.04968864</v>
      </c>
    </row>
    <row r="175" spans="1:25" ht="15.75" x14ac:dyDescent="0.2">
      <c r="A175" s="35">
        <f t="shared" si="4"/>
        <v>44550</v>
      </c>
      <c r="B175" s="36">
        <f>SUMIFS(СВЦЭМ!$E$39:$E$782,СВЦЭМ!$A$39:$A$782,$A175,СВЦЭМ!$B$39:$B$782,B$155)+'СЕТ СН'!$F$15</f>
        <v>189.33920623</v>
      </c>
      <c r="C175" s="36">
        <f>SUMIFS(СВЦЭМ!$E$39:$E$782,СВЦЭМ!$A$39:$A$782,$A175,СВЦЭМ!$B$39:$B$782,C$155)+'СЕТ СН'!$F$15</f>
        <v>189.32152601999999</v>
      </c>
      <c r="D175" s="36">
        <f>SUMIFS(СВЦЭМ!$E$39:$E$782,СВЦЭМ!$A$39:$A$782,$A175,СВЦЭМ!$B$39:$B$782,D$155)+'СЕТ СН'!$F$15</f>
        <v>190.26386192000001</v>
      </c>
      <c r="E175" s="36">
        <f>SUMIFS(СВЦЭМ!$E$39:$E$782,СВЦЭМ!$A$39:$A$782,$A175,СВЦЭМ!$B$39:$B$782,E$155)+'СЕТ СН'!$F$15</f>
        <v>191.13254628999999</v>
      </c>
      <c r="F175" s="36">
        <f>SUMIFS(СВЦЭМ!$E$39:$E$782,СВЦЭМ!$A$39:$A$782,$A175,СВЦЭМ!$B$39:$B$782,F$155)+'СЕТ СН'!$F$15</f>
        <v>189.79057265</v>
      </c>
      <c r="G175" s="36">
        <f>SUMIFS(СВЦЭМ!$E$39:$E$782,СВЦЭМ!$A$39:$A$782,$A175,СВЦЭМ!$B$39:$B$782,G$155)+'СЕТ СН'!$F$15</f>
        <v>186.47066113</v>
      </c>
      <c r="H175" s="36">
        <f>SUMIFS(СВЦЭМ!$E$39:$E$782,СВЦЭМ!$A$39:$A$782,$A175,СВЦЭМ!$B$39:$B$782,H$155)+'СЕТ СН'!$F$15</f>
        <v>179.0919265</v>
      </c>
      <c r="I175" s="36">
        <f>SUMIFS(СВЦЭМ!$E$39:$E$782,СВЦЭМ!$A$39:$A$782,$A175,СВЦЭМ!$B$39:$B$782,I$155)+'СЕТ СН'!$F$15</f>
        <v>180.02431455000001</v>
      </c>
      <c r="J175" s="36">
        <f>SUMIFS(СВЦЭМ!$E$39:$E$782,СВЦЭМ!$A$39:$A$782,$A175,СВЦЭМ!$B$39:$B$782,J$155)+'СЕТ СН'!$F$15</f>
        <v>182.11625412000001</v>
      </c>
      <c r="K175" s="36">
        <f>SUMIFS(СВЦЭМ!$E$39:$E$782,СВЦЭМ!$A$39:$A$782,$A175,СВЦЭМ!$B$39:$B$782,K$155)+'СЕТ СН'!$F$15</f>
        <v>182.60210318</v>
      </c>
      <c r="L175" s="36">
        <f>SUMIFS(СВЦЭМ!$E$39:$E$782,СВЦЭМ!$A$39:$A$782,$A175,СВЦЭМ!$B$39:$B$782,L$155)+'СЕТ СН'!$F$15</f>
        <v>184.08109823000001</v>
      </c>
      <c r="M175" s="36">
        <f>SUMIFS(СВЦЭМ!$E$39:$E$782,СВЦЭМ!$A$39:$A$782,$A175,СВЦЭМ!$B$39:$B$782,M$155)+'СЕТ СН'!$F$15</f>
        <v>184.14082241</v>
      </c>
      <c r="N175" s="36">
        <f>SUMIFS(СВЦЭМ!$E$39:$E$782,СВЦЭМ!$A$39:$A$782,$A175,СВЦЭМ!$B$39:$B$782,N$155)+'СЕТ СН'!$F$15</f>
        <v>183.44739651</v>
      </c>
      <c r="O175" s="36">
        <f>SUMIFS(СВЦЭМ!$E$39:$E$782,СВЦЭМ!$A$39:$A$782,$A175,СВЦЭМ!$B$39:$B$782,O$155)+'СЕТ СН'!$F$15</f>
        <v>184.77308696</v>
      </c>
      <c r="P175" s="36">
        <f>SUMIFS(СВЦЭМ!$E$39:$E$782,СВЦЭМ!$A$39:$A$782,$A175,СВЦЭМ!$B$39:$B$782,P$155)+'СЕТ СН'!$F$15</f>
        <v>184.97829766999999</v>
      </c>
      <c r="Q175" s="36">
        <f>SUMIFS(СВЦЭМ!$E$39:$E$782,СВЦЭМ!$A$39:$A$782,$A175,СВЦЭМ!$B$39:$B$782,Q$155)+'СЕТ СН'!$F$15</f>
        <v>182.87071237999999</v>
      </c>
      <c r="R175" s="36">
        <f>SUMIFS(СВЦЭМ!$E$39:$E$782,СВЦЭМ!$A$39:$A$782,$A175,СВЦЭМ!$B$39:$B$782,R$155)+'СЕТ СН'!$F$15</f>
        <v>180.01932606</v>
      </c>
      <c r="S175" s="36">
        <f>SUMIFS(СВЦЭМ!$E$39:$E$782,СВЦЭМ!$A$39:$A$782,$A175,СВЦЭМ!$B$39:$B$782,S$155)+'СЕТ СН'!$F$15</f>
        <v>182.49215144999999</v>
      </c>
      <c r="T175" s="36">
        <f>SUMIFS(СВЦЭМ!$E$39:$E$782,СВЦЭМ!$A$39:$A$782,$A175,СВЦЭМ!$B$39:$B$782,T$155)+'СЕТ СН'!$F$15</f>
        <v>182.88559470999999</v>
      </c>
      <c r="U175" s="36">
        <f>SUMIFS(СВЦЭМ!$E$39:$E$782,СВЦЭМ!$A$39:$A$782,$A175,СВЦЭМ!$B$39:$B$782,U$155)+'СЕТ СН'!$F$15</f>
        <v>183.47042225000001</v>
      </c>
      <c r="V175" s="36">
        <f>SUMIFS(СВЦЭМ!$E$39:$E$782,СВЦЭМ!$A$39:$A$782,$A175,СВЦЭМ!$B$39:$B$782,V$155)+'СЕТ СН'!$F$15</f>
        <v>183.87290160000001</v>
      </c>
      <c r="W175" s="36">
        <f>SUMIFS(СВЦЭМ!$E$39:$E$782,СВЦЭМ!$A$39:$A$782,$A175,СВЦЭМ!$B$39:$B$782,W$155)+'СЕТ СН'!$F$15</f>
        <v>185.5777334</v>
      </c>
      <c r="X175" s="36">
        <f>SUMIFS(СВЦЭМ!$E$39:$E$782,СВЦЭМ!$A$39:$A$782,$A175,СВЦЭМ!$B$39:$B$782,X$155)+'СЕТ СН'!$F$15</f>
        <v>195.17196912</v>
      </c>
      <c r="Y175" s="36">
        <f>SUMIFS(СВЦЭМ!$E$39:$E$782,СВЦЭМ!$A$39:$A$782,$A175,СВЦЭМ!$B$39:$B$782,Y$155)+'СЕТ СН'!$F$15</f>
        <v>194.14473963</v>
      </c>
    </row>
    <row r="176" spans="1:25" ht="15.75" x14ac:dyDescent="0.2">
      <c r="A176" s="35">
        <f t="shared" si="4"/>
        <v>44551</v>
      </c>
      <c r="B176" s="36">
        <f>SUMIFS(СВЦЭМ!$E$39:$E$782,СВЦЭМ!$A$39:$A$782,$A176,СВЦЭМ!$B$39:$B$782,B$155)+'СЕТ СН'!$F$15</f>
        <v>191.37101896999999</v>
      </c>
      <c r="C176" s="36">
        <f>SUMIFS(СВЦЭМ!$E$39:$E$782,СВЦЭМ!$A$39:$A$782,$A176,СВЦЭМ!$B$39:$B$782,C$155)+'СЕТ СН'!$F$15</f>
        <v>189.72051841999999</v>
      </c>
      <c r="D176" s="36">
        <f>SUMIFS(СВЦЭМ!$E$39:$E$782,СВЦЭМ!$A$39:$A$782,$A176,СВЦЭМ!$B$39:$B$782,D$155)+'СЕТ СН'!$F$15</f>
        <v>188.87245340999999</v>
      </c>
      <c r="E176" s="36">
        <f>SUMIFS(СВЦЭМ!$E$39:$E$782,СВЦЭМ!$A$39:$A$782,$A176,СВЦЭМ!$B$39:$B$782,E$155)+'СЕТ СН'!$F$15</f>
        <v>181.35000724</v>
      </c>
      <c r="F176" s="36">
        <f>SUMIFS(СВЦЭМ!$E$39:$E$782,СВЦЭМ!$A$39:$A$782,$A176,СВЦЭМ!$B$39:$B$782,F$155)+'СЕТ СН'!$F$15</f>
        <v>182.06598595</v>
      </c>
      <c r="G176" s="36">
        <f>SUMIFS(СВЦЭМ!$E$39:$E$782,СВЦЭМ!$A$39:$A$782,$A176,СВЦЭМ!$B$39:$B$782,G$155)+'СЕТ СН'!$F$15</f>
        <v>177.73147546000001</v>
      </c>
      <c r="H176" s="36">
        <f>SUMIFS(СВЦЭМ!$E$39:$E$782,СВЦЭМ!$A$39:$A$782,$A176,СВЦЭМ!$B$39:$B$782,H$155)+'СЕТ СН'!$F$15</f>
        <v>172.41809536</v>
      </c>
      <c r="I176" s="36">
        <f>SUMIFS(СВЦЭМ!$E$39:$E$782,СВЦЭМ!$A$39:$A$782,$A176,СВЦЭМ!$B$39:$B$782,I$155)+'СЕТ СН'!$F$15</f>
        <v>178.42738907</v>
      </c>
      <c r="J176" s="36">
        <f>SUMIFS(СВЦЭМ!$E$39:$E$782,СВЦЭМ!$A$39:$A$782,$A176,СВЦЭМ!$B$39:$B$782,J$155)+'СЕТ СН'!$F$15</f>
        <v>179.30795074</v>
      </c>
      <c r="K176" s="36">
        <f>SUMIFS(СВЦЭМ!$E$39:$E$782,СВЦЭМ!$A$39:$A$782,$A176,СВЦЭМ!$B$39:$B$782,K$155)+'СЕТ СН'!$F$15</f>
        <v>173.36102270000001</v>
      </c>
      <c r="L176" s="36">
        <f>SUMIFS(СВЦЭМ!$E$39:$E$782,СВЦЭМ!$A$39:$A$782,$A176,СВЦЭМ!$B$39:$B$782,L$155)+'СЕТ СН'!$F$15</f>
        <v>174.64559427</v>
      </c>
      <c r="M176" s="36">
        <f>SUMIFS(СВЦЭМ!$E$39:$E$782,СВЦЭМ!$A$39:$A$782,$A176,СВЦЭМ!$B$39:$B$782,M$155)+'СЕТ СН'!$F$15</f>
        <v>182.96018877</v>
      </c>
      <c r="N176" s="36">
        <f>SUMIFS(СВЦЭМ!$E$39:$E$782,СВЦЭМ!$A$39:$A$782,$A176,СВЦЭМ!$B$39:$B$782,N$155)+'СЕТ СН'!$F$15</f>
        <v>184.47766472999999</v>
      </c>
      <c r="O176" s="36">
        <f>SUMIFS(СВЦЭМ!$E$39:$E$782,СВЦЭМ!$A$39:$A$782,$A176,СВЦЭМ!$B$39:$B$782,O$155)+'СЕТ СН'!$F$15</f>
        <v>185.72629343</v>
      </c>
      <c r="P176" s="36">
        <f>SUMIFS(СВЦЭМ!$E$39:$E$782,СВЦЭМ!$A$39:$A$782,$A176,СВЦЭМ!$B$39:$B$782,P$155)+'СЕТ СН'!$F$15</f>
        <v>184.86598018999999</v>
      </c>
      <c r="Q176" s="36">
        <f>SUMIFS(СВЦЭМ!$E$39:$E$782,СВЦЭМ!$A$39:$A$782,$A176,СВЦЭМ!$B$39:$B$782,Q$155)+'СЕТ СН'!$F$15</f>
        <v>183.68547332</v>
      </c>
      <c r="R176" s="36">
        <f>SUMIFS(СВЦЭМ!$E$39:$E$782,СВЦЭМ!$A$39:$A$782,$A176,СВЦЭМ!$B$39:$B$782,R$155)+'СЕТ СН'!$F$15</f>
        <v>182.82900559000001</v>
      </c>
      <c r="S176" s="36">
        <f>SUMIFS(СВЦЭМ!$E$39:$E$782,СВЦЭМ!$A$39:$A$782,$A176,СВЦЭМ!$B$39:$B$782,S$155)+'СЕТ СН'!$F$15</f>
        <v>175.09847045000001</v>
      </c>
      <c r="T176" s="36">
        <f>SUMIFS(СВЦЭМ!$E$39:$E$782,СВЦЭМ!$A$39:$A$782,$A176,СВЦЭМ!$B$39:$B$782,T$155)+'СЕТ СН'!$F$15</f>
        <v>179.10311998</v>
      </c>
      <c r="U176" s="36">
        <f>SUMIFS(СВЦЭМ!$E$39:$E$782,СВЦЭМ!$A$39:$A$782,$A176,СВЦЭМ!$B$39:$B$782,U$155)+'СЕТ СН'!$F$15</f>
        <v>182.68137831999999</v>
      </c>
      <c r="V176" s="36">
        <f>SUMIFS(СВЦЭМ!$E$39:$E$782,СВЦЭМ!$A$39:$A$782,$A176,СВЦЭМ!$B$39:$B$782,V$155)+'СЕТ СН'!$F$15</f>
        <v>181.44591745</v>
      </c>
      <c r="W176" s="36">
        <f>SUMIFS(СВЦЭМ!$E$39:$E$782,СВЦЭМ!$A$39:$A$782,$A176,СВЦЭМ!$B$39:$B$782,W$155)+'СЕТ СН'!$F$15</f>
        <v>184.44690671000001</v>
      </c>
      <c r="X176" s="36">
        <f>SUMIFS(СВЦЭМ!$E$39:$E$782,СВЦЭМ!$A$39:$A$782,$A176,СВЦЭМ!$B$39:$B$782,X$155)+'СЕТ СН'!$F$15</f>
        <v>186.77993515</v>
      </c>
      <c r="Y176" s="36">
        <f>SUMIFS(СВЦЭМ!$E$39:$E$782,СВЦЭМ!$A$39:$A$782,$A176,СВЦЭМ!$B$39:$B$782,Y$155)+'СЕТ СН'!$F$15</f>
        <v>194.03870769</v>
      </c>
    </row>
    <row r="177" spans="1:27" ht="15.75" x14ac:dyDescent="0.2">
      <c r="A177" s="35">
        <f t="shared" si="4"/>
        <v>44552</v>
      </c>
      <c r="B177" s="36">
        <f>SUMIFS(СВЦЭМ!$E$39:$E$782,СВЦЭМ!$A$39:$A$782,$A177,СВЦЭМ!$B$39:$B$782,B$155)+'СЕТ СН'!$F$15</f>
        <v>190.44791824999999</v>
      </c>
      <c r="C177" s="36">
        <f>SUMIFS(СВЦЭМ!$E$39:$E$782,СВЦЭМ!$A$39:$A$782,$A177,СВЦЭМ!$B$39:$B$782,C$155)+'СЕТ СН'!$F$15</f>
        <v>187.70011303000001</v>
      </c>
      <c r="D177" s="36">
        <f>SUMIFS(СВЦЭМ!$E$39:$E$782,СВЦЭМ!$A$39:$A$782,$A177,СВЦЭМ!$B$39:$B$782,D$155)+'СЕТ СН'!$F$15</f>
        <v>180.2889146</v>
      </c>
      <c r="E177" s="36">
        <f>SUMIFS(СВЦЭМ!$E$39:$E$782,СВЦЭМ!$A$39:$A$782,$A177,СВЦЭМ!$B$39:$B$782,E$155)+'СЕТ СН'!$F$15</f>
        <v>179.28066153</v>
      </c>
      <c r="F177" s="36">
        <f>SUMIFS(СВЦЭМ!$E$39:$E$782,СВЦЭМ!$A$39:$A$782,$A177,СВЦЭМ!$B$39:$B$782,F$155)+'СЕТ СН'!$F$15</f>
        <v>176.07347202</v>
      </c>
      <c r="G177" s="36">
        <f>SUMIFS(СВЦЭМ!$E$39:$E$782,СВЦЭМ!$A$39:$A$782,$A177,СВЦЭМ!$B$39:$B$782,G$155)+'СЕТ СН'!$F$15</f>
        <v>169.45132551</v>
      </c>
      <c r="H177" s="36">
        <f>SUMIFS(СВЦЭМ!$E$39:$E$782,СВЦЭМ!$A$39:$A$782,$A177,СВЦЭМ!$B$39:$B$782,H$155)+'СЕТ СН'!$F$15</f>
        <v>171.27018516000001</v>
      </c>
      <c r="I177" s="36">
        <f>SUMIFS(СВЦЭМ!$E$39:$E$782,СВЦЭМ!$A$39:$A$782,$A177,СВЦЭМ!$B$39:$B$782,I$155)+'СЕТ СН'!$F$15</f>
        <v>171.98053977999999</v>
      </c>
      <c r="J177" s="36">
        <f>SUMIFS(СВЦЭМ!$E$39:$E$782,СВЦЭМ!$A$39:$A$782,$A177,СВЦЭМ!$B$39:$B$782,J$155)+'СЕТ СН'!$F$15</f>
        <v>177.04419892000001</v>
      </c>
      <c r="K177" s="36">
        <f>SUMIFS(СВЦЭМ!$E$39:$E$782,СВЦЭМ!$A$39:$A$782,$A177,СВЦЭМ!$B$39:$B$782,K$155)+'СЕТ СН'!$F$15</f>
        <v>180.15837585</v>
      </c>
      <c r="L177" s="36">
        <f>SUMIFS(СВЦЭМ!$E$39:$E$782,СВЦЭМ!$A$39:$A$782,$A177,СВЦЭМ!$B$39:$B$782,L$155)+'СЕТ СН'!$F$15</f>
        <v>181.60042161000001</v>
      </c>
      <c r="M177" s="36">
        <f>SUMIFS(СВЦЭМ!$E$39:$E$782,СВЦЭМ!$A$39:$A$782,$A177,СВЦЭМ!$B$39:$B$782,M$155)+'СЕТ СН'!$F$15</f>
        <v>189.71465703000001</v>
      </c>
      <c r="N177" s="36">
        <f>SUMIFS(СВЦЭМ!$E$39:$E$782,СВЦЭМ!$A$39:$A$782,$A177,СВЦЭМ!$B$39:$B$782,N$155)+'СЕТ СН'!$F$15</f>
        <v>190.89984569000001</v>
      </c>
      <c r="O177" s="36">
        <f>SUMIFS(СВЦЭМ!$E$39:$E$782,СВЦЭМ!$A$39:$A$782,$A177,СВЦЭМ!$B$39:$B$782,O$155)+'СЕТ СН'!$F$15</f>
        <v>191.29962212000001</v>
      </c>
      <c r="P177" s="36">
        <f>SUMIFS(СВЦЭМ!$E$39:$E$782,СВЦЭМ!$A$39:$A$782,$A177,СВЦЭМ!$B$39:$B$782,P$155)+'СЕТ СН'!$F$15</f>
        <v>190.28156935000001</v>
      </c>
      <c r="Q177" s="36">
        <f>SUMIFS(СВЦЭМ!$E$39:$E$782,СВЦЭМ!$A$39:$A$782,$A177,СВЦЭМ!$B$39:$B$782,Q$155)+'СЕТ СН'!$F$15</f>
        <v>188.98686126999999</v>
      </c>
      <c r="R177" s="36">
        <f>SUMIFS(СВЦЭМ!$E$39:$E$782,СВЦЭМ!$A$39:$A$782,$A177,СВЦЭМ!$B$39:$B$782,R$155)+'СЕТ СН'!$F$15</f>
        <v>189.02638465999999</v>
      </c>
      <c r="S177" s="36">
        <f>SUMIFS(СВЦЭМ!$E$39:$E$782,СВЦЭМ!$A$39:$A$782,$A177,СВЦЭМ!$B$39:$B$782,S$155)+'СЕТ СН'!$F$15</f>
        <v>180.03761660999999</v>
      </c>
      <c r="T177" s="36">
        <f>SUMIFS(СВЦЭМ!$E$39:$E$782,СВЦЭМ!$A$39:$A$782,$A177,СВЦЭМ!$B$39:$B$782,T$155)+'СЕТ СН'!$F$15</f>
        <v>176.89945463000001</v>
      </c>
      <c r="U177" s="36">
        <f>SUMIFS(СВЦЭМ!$E$39:$E$782,СВЦЭМ!$A$39:$A$782,$A177,СВЦЭМ!$B$39:$B$782,U$155)+'СЕТ СН'!$F$15</f>
        <v>178.03883515000001</v>
      </c>
      <c r="V177" s="36">
        <f>SUMIFS(СВЦЭМ!$E$39:$E$782,СВЦЭМ!$A$39:$A$782,$A177,СВЦЭМ!$B$39:$B$782,V$155)+'СЕТ СН'!$F$15</f>
        <v>185.71617062999999</v>
      </c>
      <c r="W177" s="36">
        <f>SUMIFS(СВЦЭМ!$E$39:$E$782,СВЦЭМ!$A$39:$A$782,$A177,СВЦЭМ!$B$39:$B$782,W$155)+'СЕТ СН'!$F$15</f>
        <v>188.42869592</v>
      </c>
      <c r="X177" s="36">
        <f>SUMIFS(СВЦЭМ!$E$39:$E$782,СВЦЭМ!$A$39:$A$782,$A177,СВЦЭМ!$B$39:$B$782,X$155)+'СЕТ СН'!$F$15</f>
        <v>186.83654666999999</v>
      </c>
      <c r="Y177" s="36">
        <f>SUMIFS(СВЦЭМ!$E$39:$E$782,СВЦЭМ!$A$39:$A$782,$A177,СВЦЭМ!$B$39:$B$782,Y$155)+'СЕТ СН'!$F$15</f>
        <v>194.62289953999999</v>
      </c>
    </row>
    <row r="178" spans="1:27" ht="15.75" x14ac:dyDescent="0.2">
      <c r="A178" s="35">
        <f t="shared" si="4"/>
        <v>44553</v>
      </c>
      <c r="B178" s="36">
        <f>SUMIFS(СВЦЭМ!$E$39:$E$782,СВЦЭМ!$A$39:$A$782,$A178,СВЦЭМ!$B$39:$B$782,B$155)+'СЕТ СН'!$F$15</f>
        <v>186.43986960999999</v>
      </c>
      <c r="C178" s="36">
        <f>SUMIFS(СВЦЭМ!$E$39:$E$782,СВЦЭМ!$A$39:$A$782,$A178,СВЦЭМ!$B$39:$B$782,C$155)+'СЕТ СН'!$F$15</f>
        <v>186.96797613999999</v>
      </c>
      <c r="D178" s="36">
        <f>SUMIFS(СВЦЭМ!$E$39:$E$782,СВЦЭМ!$A$39:$A$782,$A178,СВЦЭМ!$B$39:$B$782,D$155)+'СЕТ СН'!$F$15</f>
        <v>190.94467940000001</v>
      </c>
      <c r="E178" s="36">
        <f>SUMIFS(СВЦЭМ!$E$39:$E$782,СВЦЭМ!$A$39:$A$782,$A178,СВЦЭМ!$B$39:$B$782,E$155)+'СЕТ СН'!$F$15</f>
        <v>190.18375760000001</v>
      </c>
      <c r="F178" s="36">
        <f>SUMIFS(СВЦЭМ!$E$39:$E$782,СВЦЭМ!$A$39:$A$782,$A178,СВЦЭМ!$B$39:$B$782,F$155)+'СЕТ СН'!$F$15</f>
        <v>187.27839399999999</v>
      </c>
      <c r="G178" s="36">
        <f>SUMIFS(СВЦЭМ!$E$39:$E$782,СВЦЭМ!$A$39:$A$782,$A178,СВЦЭМ!$B$39:$B$782,G$155)+'СЕТ СН'!$F$15</f>
        <v>182.60069661</v>
      </c>
      <c r="H178" s="36">
        <f>SUMIFS(СВЦЭМ!$E$39:$E$782,СВЦЭМ!$A$39:$A$782,$A178,СВЦЭМ!$B$39:$B$782,H$155)+'СЕТ СН'!$F$15</f>
        <v>178.08604722000001</v>
      </c>
      <c r="I178" s="36">
        <f>SUMIFS(СВЦЭМ!$E$39:$E$782,СВЦЭМ!$A$39:$A$782,$A178,СВЦЭМ!$B$39:$B$782,I$155)+'СЕТ СН'!$F$15</f>
        <v>182.93905372</v>
      </c>
      <c r="J178" s="36">
        <f>SUMIFS(СВЦЭМ!$E$39:$E$782,СВЦЭМ!$A$39:$A$782,$A178,СВЦЭМ!$B$39:$B$782,J$155)+'СЕТ СН'!$F$15</f>
        <v>178.31626279</v>
      </c>
      <c r="K178" s="36">
        <f>SUMIFS(СВЦЭМ!$E$39:$E$782,СВЦЭМ!$A$39:$A$782,$A178,СВЦЭМ!$B$39:$B$782,K$155)+'СЕТ СН'!$F$15</f>
        <v>180.01369604000001</v>
      </c>
      <c r="L178" s="36">
        <f>SUMIFS(СВЦЭМ!$E$39:$E$782,СВЦЭМ!$A$39:$A$782,$A178,СВЦЭМ!$B$39:$B$782,L$155)+'СЕТ СН'!$F$15</f>
        <v>181.73688833</v>
      </c>
      <c r="M178" s="36">
        <f>SUMIFS(СВЦЭМ!$E$39:$E$782,СВЦЭМ!$A$39:$A$782,$A178,СВЦЭМ!$B$39:$B$782,M$155)+'СЕТ СН'!$F$15</f>
        <v>184.2016903</v>
      </c>
      <c r="N178" s="36">
        <f>SUMIFS(СВЦЭМ!$E$39:$E$782,СВЦЭМ!$A$39:$A$782,$A178,СВЦЭМ!$B$39:$B$782,N$155)+'СЕТ СН'!$F$15</f>
        <v>184.94046646999999</v>
      </c>
      <c r="O178" s="36">
        <f>SUMIFS(СВЦЭМ!$E$39:$E$782,СВЦЭМ!$A$39:$A$782,$A178,СВЦЭМ!$B$39:$B$782,O$155)+'СЕТ СН'!$F$15</f>
        <v>186.00414162999999</v>
      </c>
      <c r="P178" s="36">
        <f>SUMIFS(СВЦЭМ!$E$39:$E$782,СВЦЭМ!$A$39:$A$782,$A178,СВЦЭМ!$B$39:$B$782,P$155)+'СЕТ СН'!$F$15</f>
        <v>185.56300451999999</v>
      </c>
      <c r="Q178" s="36">
        <f>SUMIFS(СВЦЭМ!$E$39:$E$782,СВЦЭМ!$A$39:$A$782,$A178,СВЦЭМ!$B$39:$B$782,Q$155)+'СЕТ СН'!$F$15</f>
        <v>186.47104246999999</v>
      </c>
      <c r="R178" s="36">
        <f>SUMIFS(СВЦЭМ!$E$39:$E$782,СВЦЭМ!$A$39:$A$782,$A178,СВЦЭМ!$B$39:$B$782,R$155)+'СЕТ СН'!$F$15</f>
        <v>185.91261354</v>
      </c>
      <c r="S178" s="36">
        <f>SUMIFS(СВЦЭМ!$E$39:$E$782,СВЦЭМ!$A$39:$A$782,$A178,СВЦЭМ!$B$39:$B$782,S$155)+'СЕТ СН'!$F$15</f>
        <v>179.77779057999999</v>
      </c>
      <c r="T178" s="36">
        <f>SUMIFS(СВЦЭМ!$E$39:$E$782,СВЦЭМ!$A$39:$A$782,$A178,СВЦЭМ!$B$39:$B$782,T$155)+'СЕТ СН'!$F$15</f>
        <v>177.39714617999999</v>
      </c>
      <c r="U178" s="36">
        <f>SUMIFS(СВЦЭМ!$E$39:$E$782,СВЦЭМ!$A$39:$A$782,$A178,СВЦЭМ!$B$39:$B$782,U$155)+'СЕТ СН'!$F$15</f>
        <v>176.94340690000001</v>
      </c>
      <c r="V178" s="36">
        <f>SUMIFS(СВЦЭМ!$E$39:$E$782,СВЦЭМ!$A$39:$A$782,$A178,СВЦЭМ!$B$39:$B$782,V$155)+'СЕТ СН'!$F$15</f>
        <v>179.87582839000001</v>
      </c>
      <c r="W178" s="36">
        <f>SUMIFS(СВЦЭМ!$E$39:$E$782,СВЦЭМ!$A$39:$A$782,$A178,СВЦЭМ!$B$39:$B$782,W$155)+'СЕТ СН'!$F$15</f>
        <v>182.82711771000001</v>
      </c>
      <c r="X178" s="36">
        <f>SUMIFS(СВЦЭМ!$E$39:$E$782,СВЦЭМ!$A$39:$A$782,$A178,СВЦЭМ!$B$39:$B$782,X$155)+'СЕТ СН'!$F$15</f>
        <v>182.17297782</v>
      </c>
      <c r="Y178" s="36">
        <f>SUMIFS(СВЦЭМ!$E$39:$E$782,СВЦЭМ!$A$39:$A$782,$A178,СВЦЭМ!$B$39:$B$782,Y$155)+'СЕТ СН'!$F$15</f>
        <v>191.09388787</v>
      </c>
    </row>
    <row r="179" spans="1:27" ht="15.75" x14ac:dyDescent="0.2">
      <c r="A179" s="35">
        <f t="shared" si="4"/>
        <v>44554</v>
      </c>
      <c r="B179" s="36">
        <f>SUMIFS(СВЦЭМ!$E$39:$E$782,СВЦЭМ!$A$39:$A$782,$A179,СВЦЭМ!$B$39:$B$782,B$155)+'СЕТ СН'!$F$15</f>
        <v>194.85552131</v>
      </c>
      <c r="C179" s="36">
        <f>SUMIFS(СВЦЭМ!$E$39:$E$782,СВЦЭМ!$A$39:$A$782,$A179,СВЦЭМ!$B$39:$B$782,C$155)+'СЕТ СН'!$F$15</f>
        <v>196.10445776</v>
      </c>
      <c r="D179" s="36">
        <f>SUMIFS(СВЦЭМ!$E$39:$E$782,СВЦЭМ!$A$39:$A$782,$A179,СВЦЭМ!$B$39:$B$782,D$155)+'СЕТ СН'!$F$15</f>
        <v>196.77530598999999</v>
      </c>
      <c r="E179" s="36">
        <f>SUMIFS(СВЦЭМ!$E$39:$E$782,СВЦЭМ!$A$39:$A$782,$A179,СВЦЭМ!$B$39:$B$782,E$155)+'СЕТ СН'!$F$15</f>
        <v>196.66916731000001</v>
      </c>
      <c r="F179" s="36">
        <f>SUMIFS(СВЦЭМ!$E$39:$E$782,СВЦЭМ!$A$39:$A$782,$A179,СВЦЭМ!$B$39:$B$782,F$155)+'СЕТ СН'!$F$15</f>
        <v>192.89929551</v>
      </c>
      <c r="G179" s="36">
        <f>SUMIFS(СВЦЭМ!$E$39:$E$782,СВЦЭМ!$A$39:$A$782,$A179,СВЦЭМ!$B$39:$B$782,G$155)+'СЕТ СН'!$F$15</f>
        <v>185.90709903000001</v>
      </c>
      <c r="H179" s="36">
        <f>SUMIFS(СВЦЭМ!$E$39:$E$782,СВЦЭМ!$A$39:$A$782,$A179,СВЦЭМ!$B$39:$B$782,H$155)+'СЕТ СН'!$F$15</f>
        <v>186.07066037000001</v>
      </c>
      <c r="I179" s="36">
        <f>SUMIFS(СВЦЭМ!$E$39:$E$782,СВЦЭМ!$A$39:$A$782,$A179,СВЦЭМ!$B$39:$B$782,I$155)+'СЕТ СН'!$F$15</f>
        <v>185.69371158999999</v>
      </c>
      <c r="J179" s="36">
        <f>SUMIFS(СВЦЭМ!$E$39:$E$782,СВЦЭМ!$A$39:$A$782,$A179,СВЦЭМ!$B$39:$B$782,J$155)+'СЕТ СН'!$F$15</f>
        <v>187.82707844000001</v>
      </c>
      <c r="K179" s="36">
        <f>SUMIFS(СВЦЭМ!$E$39:$E$782,СВЦЭМ!$A$39:$A$782,$A179,СВЦЭМ!$B$39:$B$782,K$155)+'СЕТ СН'!$F$15</f>
        <v>186.7271839</v>
      </c>
      <c r="L179" s="36">
        <f>SUMIFS(СВЦЭМ!$E$39:$E$782,СВЦЭМ!$A$39:$A$782,$A179,СВЦЭМ!$B$39:$B$782,L$155)+'СЕТ СН'!$F$15</f>
        <v>185.95851245</v>
      </c>
      <c r="M179" s="36">
        <f>SUMIFS(СВЦЭМ!$E$39:$E$782,СВЦЭМ!$A$39:$A$782,$A179,СВЦЭМ!$B$39:$B$782,M$155)+'СЕТ СН'!$F$15</f>
        <v>186.78106685</v>
      </c>
      <c r="N179" s="36">
        <f>SUMIFS(СВЦЭМ!$E$39:$E$782,СВЦЭМ!$A$39:$A$782,$A179,СВЦЭМ!$B$39:$B$782,N$155)+'СЕТ СН'!$F$15</f>
        <v>189.00021086999999</v>
      </c>
      <c r="O179" s="36">
        <f>SUMIFS(СВЦЭМ!$E$39:$E$782,СВЦЭМ!$A$39:$A$782,$A179,СВЦЭМ!$B$39:$B$782,O$155)+'СЕТ СН'!$F$15</f>
        <v>191.78807752</v>
      </c>
      <c r="P179" s="36">
        <f>SUMIFS(СВЦЭМ!$E$39:$E$782,СВЦЭМ!$A$39:$A$782,$A179,СВЦЭМ!$B$39:$B$782,P$155)+'СЕТ СН'!$F$15</f>
        <v>192.03600442000001</v>
      </c>
      <c r="Q179" s="36">
        <f>SUMIFS(СВЦЭМ!$E$39:$E$782,СВЦЭМ!$A$39:$A$782,$A179,СВЦЭМ!$B$39:$B$782,Q$155)+'СЕТ СН'!$F$15</f>
        <v>194.68904594</v>
      </c>
      <c r="R179" s="36">
        <f>SUMIFS(СВЦЭМ!$E$39:$E$782,СВЦЭМ!$A$39:$A$782,$A179,СВЦЭМ!$B$39:$B$782,R$155)+'СЕТ СН'!$F$15</f>
        <v>193.86463972000001</v>
      </c>
      <c r="S179" s="36">
        <f>SUMIFS(СВЦЭМ!$E$39:$E$782,СВЦЭМ!$A$39:$A$782,$A179,СВЦЭМ!$B$39:$B$782,S$155)+'СЕТ СН'!$F$15</f>
        <v>187.32514316000001</v>
      </c>
      <c r="T179" s="36">
        <f>SUMIFS(СВЦЭМ!$E$39:$E$782,СВЦЭМ!$A$39:$A$782,$A179,СВЦЭМ!$B$39:$B$782,T$155)+'СЕТ СН'!$F$15</f>
        <v>184.36997768000001</v>
      </c>
      <c r="U179" s="36">
        <f>SUMIFS(СВЦЭМ!$E$39:$E$782,СВЦЭМ!$A$39:$A$782,$A179,СВЦЭМ!$B$39:$B$782,U$155)+'СЕТ СН'!$F$15</f>
        <v>187.03996329</v>
      </c>
      <c r="V179" s="36">
        <f>SUMIFS(СВЦЭМ!$E$39:$E$782,СВЦЭМ!$A$39:$A$782,$A179,СВЦЭМ!$B$39:$B$782,V$155)+'СЕТ СН'!$F$15</f>
        <v>188.21056123</v>
      </c>
      <c r="W179" s="36">
        <f>SUMIFS(СВЦЭМ!$E$39:$E$782,СВЦЭМ!$A$39:$A$782,$A179,СВЦЭМ!$B$39:$B$782,W$155)+'СЕТ СН'!$F$15</f>
        <v>190.71930685999999</v>
      </c>
      <c r="X179" s="36">
        <f>SUMIFS(СВЦЭМ!$E$39:$E$782,СВЦЭМ!$A$39:$A$782,$A179,СВЦЭМ!$B$39:$B$782,X$155)+'СЕТ СН'!$F$15</f>
        <v>193.76440237</v>
      </c>
      <c r="Y179" s="36">
        <f>SUMIFS(СВЦЭМ!$E$39:$E$782,СВЦЭМ!$A$39:$A$782,$A179,СВЦЭМ!$B$39:$B$782,Y$155)+'СЕТ СН'!$F$15</f>
        <v>199.83120672999999</v>
      </c>
    </row>
    <row r="180" spans="1:27" ht="15.75" x14ac:dyDescent="0.2">
      <c r="A180" s="35">
        <f t="shared" si="4"/>
        <v>44555</v>
      </c>
      <c r="B180" s="36">
        <f>SUMIFS(СВЦЭМ!$E$39:$E$782,СВЦЭМ!$A$39:$A$782,$A180,СВЦЭМ!$B$39:$B$782,B$155)+'СЕТ СН'!$F$15</f>
        <v>188.89985996999999</v>
      </c>
      <c r="C180" s="36">
        <f>SUMIFS(СВЦЭМ!$E$39:$E$782,СВЦЭМ!$A$39:$A$782,$A180,СВЦЭМ!$B$39:$B$782,C$155)+'СЕТ СН'!$F$15</f>
        <v>189.99564742999999</v>
      </c>
      <c r="D180" s="36">
        <f>SUMIFS(СВЦЭМ!$E$39:$E$782,СВЦЭМ!$A$39:$A$782,$A180,СВЦЭМ!$B$39:$B$782,D$155)+'СЕТ СН'!$F$15</f>
        <v>192.53798997999999</v>
      </c>
      <c r="E180" s="36">
        <f>SUMIFS(СВЦЭМ!$E$39:$E$782,СВЦЭМ!$A$39:$A$782,$A180,СВЦЭМ!$B$39:$B$782,E$155)+'СЕТ СН'!$F$15</f>
        <v>192.48400522</v>
      </c>
      <c r="F180" s="36">
        <f>SUMIFS(СВЦЭМ!$E$39:$E$782,СВЦЭМ!$A$39:$A$782,$A180,СВЦЭМ!$B$39:$B$782,F$155)+'СЕТ СН'!$F$15</f>
        <v>191.17950614</v>
      </c>
      <c r="G180" s="36">
        <f>SUMIFS(СВЦЭМ!$E$39:$E$782,СВЦЭМ!$A$39:$A$782,$A180,СВЦЭМ!$B$39:$B$782,G$155)+'СЕТ СН'!$F$15</f>
        <v>188.10268245</v>
      </c>
      <c r="H180" s="36">
        <f>SUMIFS(СВЦЭМ!$E$39:$E$782,СВЦЭМ!$A$39:$A$782,$A180,СВЦЭМ!$B$39:$B$782,H$155)+'СЕТ СН'!$F$15</f>
        <v>185.75791269999999</v>
      </c>
      <c r="I180" s="36">
        <f>SUMIFS(СВЦЭМ!$E$39:$E$782,СВЦЭМ!$A$39:$A$782,$A180,СВЦЭМ!$B$39:$B$782,I$155)+'СЕТ СН'!$F$15</f>
        <v>188.33929018000001</v>
      </c>
      <c r="J180" s="36">
        <f>SUMIFS(СВЦЭМ!$E$39:$E$782,СВЦЭМ!$A$39:$A$782,$A180,СВЦЭМ!$B$39:$B$782,J$155)+'СЕТ СН'!$F$15</f>
        <v>183.44872308000001</v>
      </c>
      <c r="K180" s="36">
        <f>SUMIFS(СВЦЭМ!$E$39:$E$782,СВЦЭМ!$A$39:$A$782,$A180,СВЦЭМ!$B$39:$B$782,K$155)+'СЕТ СН'!$F$15</f>
        <v>180.6540736</v>
      </c>
      <c r="L180" s="36">
        <f>SUMIFS(СВЦЭМ!$E$39:$E$782,СВЦЭМ!$A$39:$A$782,$A180,СВЦЭМ!$B$39:$B$782,L$155)+'СЕТ СН'!$F$15</f>
        <v>180.21862927999999</v>
      </c>
      <c r="M180" s="36">
        <f>SUMIFS(СВЦЭМ!$E$39:$E$782,СВЦЭМ!$A$39:$A$782,$A180,СВЦЭМ!$B$39:$B$782,M$155)+'СЕТ СН'!$F$15</f>
        <v>180.46578692</v>
      </c>
      <c r="N180" s="36">
        <f>SUMIFS(СВЦЭМ!$E$39:$E$782,СВЦЭМ!$A$39:$A$782,$A180,СВЦЭМ!$B$39:$B$782,N$155)+'СЕТ СН'!$F$15</f>
        <v>180.87894648</v>
      </c>
      <c r="O180" s="36">
        <f>SUMIFS(СВЦЭМ!$E$39:$E$782,СВЦЭМ!$A$39:$A$782,$A180,СВЦЭМ!$B$39:$B$782,O$155)+'СЕТ СН'!$F$15</f>
        <v>181.77892102000001</v>
      </c>
      <c r="P180" s="36">
        <f>SUMIFS(СВЦЭМ!$E$39:$E$782,СВЦЭМ!$A$39:$A$782,$A180,СВЦЭМ!$B$39:$B$782,P$155)+'СЕТ СН'!$F$15</f>
        <v>184.50175372999999</v>
      </c>
      <c r="Q180" s="36">
        <f>SUMIFS(СВЦЭМ!$E$39:$E$782,СВЦЭМ!$A$39:$A$782,$A180,СВЦЭМ!$B$39:$B$782,Q$155)+'СЕТ СН'!$F$15</f>
        <v>185.58005793000001</v>
      </c>
      <c r="R180" s="36">
        <f>SUMIFS(СВЦЭМ!$E$39:$E$782,СВЦЭМ!$A$39:$A$782,$A180,СВЦЭМ!$B$39:$B$782,R$155)+'СЕТ СН'!$F$15</f>
        <v>183.79459764000001</v>
      </c>
      <c r="S180" s="36">
        <f>SUMIFS(СВЦЭМ!$E$39:$E$782,СВЦЭМ!$A$39:$A$782,$A180,СВЦЭМ!$B$39:$B$782,S$155)+'СЕТ СН'!$F$15</f>
        <v>180.79346455999999</v>
      </c>
      <c r="T180" s="36">
        <f>SUMIFS(СВЦЭМ!$E$39:$E$782,СВЦЭМ!$A$39:$A$782,$A180,СВЦЭМ!$B$39:$B$782,T$155)+'СЕТ СН'!$F$15</f>
        <v>179.88599241</v>
      </c>
      <c r="U180" s="36">
        <f>SUMIFS(СВЦЭМ!$E$39:$E$782,СВЦЭМ!$A$39:$A$782,$A180,СВЦЭМ!$B$39:$B$782,U$155)+'СЕТ СН'!$F$15</f>
        <v>182.00880235</v>
      </c>
      <c r="V180" s="36">
        <f>SUMIFS(СВЦЭМ!$E$39:$E$782,СВЦЭМ!$A$39:$A$782,$A180,СВЦЭМ!$B$39:$B$782,V$155)+'СЕТ СН'!$F$15</f>
        <v>181.33959541999999</v>
      </c>
      <c r="W180" s="36">
        <f>SUMIFS(СВЦЭМ!$E$39:$E$782,СВЦЭМ!$A$39:$A$782,$A180,СВЦЭМ!$B$39:$B$782,W$155)+'СЕТ СН'!$F$15</f>
        <v>185.78591642000001</v>
      </c>
      <c r="X180" s="36">
        <f>SUMIFS(СВЦЭМ!$E$39:$E$782,СВЦЭМ!$A$39:$A$782,$A180,СВЦЭМ!$B$39:$B$782,X$155)+'СЕТ СН'!$F$15</f>
        <v>185.55509724999999</v>
      </c>
      <c r="Y180" s="36">
        <f>SUMIFS(СВЦЭМ!$E$39:$E$782,СВЦЭМ!$A$39:$A$782,$A180,СВЦЭМ!$B$39:$B$782,Y$155)+'СЕТ СН'!$F$15</f>
        <v>186.79717083</v>
      </c>
    </row>
    <row r="181" spans="1:27" ht="15.75" x14ac:dyDescent="0.2">
      <c r="A181" s="35">
        <f t="shared" si="4"/>
        <v>44556</v>
      </c>
      <c r="B181" s="36">
        <f>SUMIFS(СВЦЭМ!$E$39:$E$782,СВЦЭМ!$A$39:$A$782,$A181,СВЦЭМ!$B$39:$B$782,B$155)+'СЕТ СН'!$F$15</f>
        <v>171.51116153999999</v>
      </c>
      <c r="C181" s="36">
        <f>SUMIFS(СВЦЭМ!$E$39:$E$782,СВЦЭМ!$A$39:$A$782,$A181,СВЦЭМ!$B$39:$B$782,C$155)+'СЕТ СН'!$F$15</f>
        <v>169.69935616999999</v>
      </c>
      <c r="D181" s="36">
        <f>SUMIFS(СВЦЭМ!$E$39:$E$782,СВЦЭМ!$A$39:$A$782,$A181,СВЦЭМ!$B$39:$B$782,D$155)+'СЕТ СН'!$F$15</f>
        <v>168.93560518999999</v>
      </c>
      <c r="E181" s="36">
        <f>SUMIFS(СВЦЭМ!$E$39:$E$782,СВЦЭМ!$A$39:$A$782,$A181,СВЦЭМ!$B$39:$B$782,E$155)+'СЕТ СН'!$F$15</f>
        <v>168.85618102999999</v>
      </c>
      <c r="F181" s="36">
        <f>SUMIFS(СВЦЭМ!$E$39:$E$782,СВЦЭМ!$A$39:$A$782,$A181,СВЦЭМ!$B$39:$B$782,F$155)+'СЕТ СН'!$F$15</f>
        <v>168.48638389999999</v>
      </c>
      <c r="G181" s="36">
        <f>SUMIFS(СВЦЭМ!$E$39:$E$782,СВЦЭМ!$A$39:$A$782,$A181,СВЦЭМ!$B$39:$B$782,G$155)+'СЕТ СН'!$F$15</f>
        <v>167.68565326999999</v>
      </c>
      <c r="H181" s="36">
        <f>SUMIFS(СВЦЭМ!$E$39:$E$782,СВЦЭМ!$A$39:$A$782,$A181,СВЦЭМ!$B$39:$B$782,H$155)+'СЕТ СН'!$F$15</f>
        <v>170.95139945</v>
      </c>
      <c r="I181" s="36">
        <f>SUMIFS(СВЦЭМ!$E$39:$E$782,СВЦЭМ!$A$39:$A$782,$A181,СВЦЭМ!$B$39:$B$782,I$155)+'СЕТ СН'!$F$15</f>
        <v>183.61615466000001</v>
      </c>
      <c r="J181" s="36">
        <f>SUMIFS(СВЦЭМ!$E$39:$E$782,СВЦЭМ!$A$39:$A$782,$A181,СВЦЭМ!$B$39:$B$782,J$155)+'СЕТ СН'!$F$15</f>
        <v>183.0768453</v>
      </c>
      <c r="K181" s="36">
        <f>SUMIFS(СВЦЭМ!$E$39:$E$782,СВЦЭМ!$A$39:$A$782,$A181,СВЦЭМ!$B$39:$B$782,K$155)+'СЕТ СН'!$F$15</f>
        <v>175.85171488</v>
      </c>
      <c r="L181" s="36">
        <f>SUMIFS(СВЦЭМ!$E$39:$E$782,СВЦЭМ!$A$39:$A$782,$A181,СВЦЭМ!$B$39:$B$782,L$155)+'СЕТ СН'!$F$15</f>
        <v>175.05954463</v>
      </c>
      <c r="M181" s="36">
        <f>SUMIFS(СВЦЭМ!$E$39:$E$782,СВЦЭМ!$A$39:$A$782,$A181,СВЦЭМ!$B$39:$B$782,M$155)+'СЕТ СН'!$F$15</f>
        <v>176.25258962999999</v>
      </c>
      <c r="N181" s="36">
        <f>SUMIFS(СВЦЭМ!$E$39:$E$782,СВЦЭМ!$A$39:$A$782,$A181,СВЦЭМ!$B$39:$B$782,N$155)+'СЕТ СН'!$F$15</f>
        <v>177.18005126</v>
      </c>
      <c r="O181" s="36">
        <f>SUMIFS(СВЦЭМ!$E$39:$E$782,СВЦЭМ!$A$39:$A$782,$A181,СВЦЭМ!$B$39:$B$782,O$155)+'СЕТ СН'!$F$15</f>
        <v>182.83859712</v>
      </c>
      <c r="P181" s="36">
        <f>SUMIFS(СВЦЭМ!$E$39:$E$782,СВЦЭМ!$A$39:$A$782,$A181,СВЦЭМ!$B$39:$B$782,P$155)+'СЕТ СН'!$F$15</f>
        <v>183.85935232</v>
      </c>
      <c r="Q181" s="36">
        <f>SUMIFS(СВЦЭМ!$E$39:$E$782,СВЦЭМ!$A$39:$A$782,$A181,СВЦЭМ!$B$39:$B$782,Q$155)+'СЕТ СН'!$F$15</f>
        <v>183.96177352000001</v>
      </c>
      <c r="R181" s="36">
        <f>SUMIFS(СВЦЭМ!$E$39:$E$782,СВЦЭМ!$A$39:$A$782,$A181,СВЦЭМ!$B$39:$B$782,R$155)+'СЕТ СН'!$F$15</f>
        <v>182.12604214000001</v>
      </c>
      <c r="S181" s="36">
        <f>SUMIFS(СВЦЭМ!$E$39:$E$782,СВЦЭМ!$A$39:$A$782,$A181,СВЦЭМ!$B$39:$B$782,S$155)+'СЕТ СН'!$F$15</f>
        <v>174.84489379999999</v>
      </c>
      <c r="T181" s="36">
        <f>SUMIFS(СВЦЭМ!$E$39:$E$782,СВЦЭМ!$A$39:$A$782,$A181,СВЦЭМ!$B$39:$B$782,T$155)+'СЕТ СН'!$F$15</f>
        <v>174.27778660999999</v>
      </c>
      <c r="U181" s="36">
        <f>SUMIFS(СВЦЭМ!$E$39:$E$782,СВЦЭМ!$A$39:$A$782,$A181,СВЦЭМ!$B$39:$B$782,U$155)+'СЕТ СН'!$F$15</f>
        <v>178.4325546</v>
      </c>
      <c r="V181" s="36">
        <f>SUMIFS(СВЦЭМ!$E$39:$E$782,СВЦЭМ!$A$39:$A$782,$A181,СВЦЭМ!$B$39:$B$782,V$155)+'СЕТ СН'!$F$15</f>
        <v>180.71875660000001</v>
      </c>
      <c r="W181" s="36">
        <f>SUMIFS(СВЦЭМ!$E$39:$E$782,СВЦЭМ!$A$39:$A$782,$A181,СВЦЭМ!$B$39:$B$782,W$155)+'СЕТ СН'!$F$15</f>
        <v>178.29235639999999</v>
      </c>
      <c r="X181" s="36">
        <f>SUMIFS(СВЦЭМ!$E$39:$E$782,СВЦЭМ!$A$39:$A$782,$A181,СВЦЭМ!$B$39:$B$782,X$155)+'СЕТ СН'!$F$15</f>
        <v>180.77417245000001</v>
      </c>
      <c r="Y181" s="36">
        <f>SUMIFS(СВЦЭМ!$E$39:$E$782,СВЦЭМ!$A$39:$A$782,$A181,СВЦЭМ!$B$39:$B$782,Y$155)+'СЕТ СН'!$F$15</f>
        <v>181.05896594000001</v>
      </c>
    </row>
    <row r="182" spans="1:27" ht="15.75" x14ac:dyDescent="0.2">
      <c r="A182" s="35">
        <f t="shared" si="4"/>
        <v>44557</v>
      </c>
      <c r="B182" s="36">
        <f>SUMIFS(СВЦЭМ!$E$39:$E$782,СВЦЭМ!$A$39:$A$782,$A182,СВЦЭМ!$B$39:$B$782,B$155)+'СЕТ СН'!$F$15</f>
        <v>184.70556819000001</v>
      </c>
      <c r="C182" s="36">
        <f>SUMIFS(СВЦЭМ!$E$39:$E$782,СВЦЭМ!$A$39:$A$782,$A182,СВЦЭМ!$B$39:$B$782,C$155)+'СЕТ СН'!$F$15</f>
        <v>183.61998195000001</v>
      </c>
      <c r="D182" s="36">
        <f>SUMIFS(СВЦЭМ!$E$39:$E$782,СВЦЭМ!$A$39:$A$782,$A182,СВЦЭМ!$B$39:$B$782,D$155)+'СЕТ СН'!$F$15</f>
        <v>177.38970745</v>
      </c>
      <c r="E182" s="36">
        <f>SUMIFS(СВЦЭМ!$E$39:$E$782,СВЦЭМ!$A$39:$A$782,$A182,СВЦЭМ!$B$39:$B$782,E$155)+'СЕТ СН'!$F$15</f>
        <v>176.82980208000001</v>
      </c>
      <c r="F182" s="36">
        <f>SUMIFS(СВЦЭМ!$E$39:$E$782,СВЦЭМ!$A$39:$A$782,$A182,СВЦЭМ!$B$39:$B$782,F$155)+'СЕТ СН'!$F$15</f>
        <v>177.39539110000001</v>
      </c>
      <c r="G182" s="36">
        <f>SUMIFS(СВЦЭМ!$E$39:$E$782,СВЦЭМ!$A$39:$A$782,$A182,СВЦЭМ!$B$39:$B$782,G$155)+'СЕТ СН'!$F$15</f>
        <v>175.39428131</v>
      </c>
      <c r="H182" s="36">
        <f>SUMIFS(СВЦЭМ!$E$39:$E$782,СВЦЭМ!$A$39:$A$782,$A182,СВЦЭМ!$B$39:$B$782,H$155)+'СЕТ СН'!$F$15</f>
        <v>176.33453141000001</v>
      </c>
      <c r="I182" s="36">
        <f>SUMIFS(СВЦЭМ!$E$39:$E$782,СВЦЭМ!$A$39:$A$782,$A182,СВЦЭМ!$B$39:$B$782,I$155)+'СЕТ СН'!$F$15</f>
        <v>175.40882884999999</v>
      </c>
      <c r="J182" s="36">
        <f>SUMIFS(СВЦЭМ!$E$39:$E$782,СВЦЭМ!$A$39:$A$782,$A182,СВЦЭМ!$B$39:$B$782,J$155)+'СЕТ СН'!$F$15</f>
        <v>178.25834233</v>
      </c>
      <c r="K182" s="36">
        <f>SUMIFS(СВЦЭМ!$E$39:$E$782,СВЦЭМ!$A$39:$A$782,$A182,СВЦЭМ!$B$39:$B$782,K$155)+'СЕТ СН'!$F$15</f>
        <v>166.77529224</v>
      </c>
      <c r="L182" s="36">
        <f>SUMIFS(СВЦЭМ!$E$39:$E$782,СВЦЭМ!$A$39:$A$782,$A182,СВЦЭМ!$B$39:$B$782,L$155)+'СЕТ СН'!$F$15</f>
        <v>169.13809241000001</v>
      </c>
      <c r="M182" s="36">
        <f>SUMIFS(СВЦЭМ!$E$39:$E$782,СВЦЭМ!$A$39:$A$782,$A182,СВЦЭМ!$B$39:$B$782,M$155)+'СЕТ СН'!$F$15</f>
        <v>167.91976457999999</v>
      </c>
      <c r="N182" s="36">
        <f>SUMIFS(СВЦЭМ!$E$39:$E$782,СВЦЭМ!$A$39:$A$782,$A182,СВЦЭМ!$B$39:$B$782,N$155)+'СЕТ СН'!$F$15</f>
        <v>179.11810772000001</v>
      </c>
      <c r="O182" s="36">
        <f>SUMIFS(СВЦЭМ!$E$39:$E$782,СВЦЭМ!$A$39:$A$782,$A182,СВЦЭМ!$B$39:$B$782,O$155)+'СЕТ СН'!$F$15</f>
        <v>186.28677851</v>
      </c>
      <c r="P182" s="36">
        <f>SUMIFS(СВЦЭМ!$E$39:$E$782,СВЦЭМ!$A$39:$A$782,$A182,СВЦЭМ!$B$39:$B$782,P$155)+'СЕТ СН'!$F$15</f>
        <v>188.86383891</v>
      </c>
      <c r="Q182" s="36">
        <f>SUMIFS(СВЦЭМ!$E$39:$E$782,СВЦЭМ!$A$39:$A$782,$A182,СВЦЭМ!$B$39:$B$782,Q$155)+'СЕТ СН'!$F$15</f>
        <v>186.81055537</v>
      </c>
      <c r="R182" s="36">
        <f>SUMIFS(СВЦЭМ!$E$39:$E$782,СВЦЭМ!$A$39:$A$782,$A182,СВЦЭМ!$B$39:$B$782,R$155)+'СЕТ СН'!$F$15</f>
        <v>176.06243896999999</v>
      </c>
      <c r="S182" s="36">
        <f>SUMIFS(СВЦЭМ!$E$39:$E$782,СВЦЭМ!$A$39:$A$782,$A182,СВЦЭМ!$B$39:$B$782,S$155)+'СЕТ СН'!$F$15</f>
        <v>179.19638129000001</v>
      </c>
      <c r="T182" s="36">
        <f>SUMIFS(СВЦЭМ!$E$39:$E$782,СВЦЭМ!$A$39:$A$782,$A182,СВЦЭМ!$B$39:$B$782,T$155)+'СЕТ СН'!$F$15</f>
        <v>176.53627503999999</v>
      </c>
      <c r="U182" s="36">
        <f>SUMIFS(СВЦЭМ!$E$39:$E$782,СВЦЭМ!$A$39:$A$782,$A182,СВЦЭМ!$B$39:$B$782,U$155)+'СЕТ СН'!$F$15</f>
        <v>179.6993516</v>
      </c>
      <c r="V182" s="36">
        <f>SUMIFS(СВЦЭМ!$E$39:$E$782,СВЦЭМ!$A$39:$A$782,$A182,СВЦЭМ!$B$39:$B$782,V$155)+'СЕТ СН'!$F$15</f>
        <v>179.36478521999999</v>
      </c>
      <c r="W182" s="36">
        <f>SUMIFS(СВЦЭМ!$E$39:$E$782,СВЦЭМ!$A$39:$A$782,$A182,СВЦЭМ!$B$39:$B$782,W$155)+'СЕТ СН'!$F$15</f>
        <v>178.76679096000001</v>
      </c>
      <c r="X182" s="36">
        <f>SUMIFS(СВЦЭМ!$E$39:$E$782,СВЦЭМ!$A$39:$A$782,$A182,СВЦЭМ!$B$39:$B$782,X$155)+'СЕТ СН'!$F$15</f>
        <v>178.10275279999999</v>
      </c>
      <c r="Y182" s="36">
        <f>SUMIFS(СВЦЭМ!$E$39:$E$782,СВЦЭМ!$A$39:$A$782,$A182,СВЦЭМ!$B$39:$B$782,Y$155)+'СЕТ СН'!$F$15</f>
        <v>185.60099400999999</v>
      </c>
    </row>
    <row r="183" spans="1:27" ht="15.75" x14ac:dyDescent="0.2">
      <c r="A183" s="35">
        <f t="shared" si="4"/>
        <v>44558</v>
      </c>
      <c r="B183" s="36">
        <f>SUMIFS(СВЦЭМ!$E$39:$E$782,СВЦЭМ!$A$39:$A$782,$A183,СВЦЭМ!$B$39:$B$782,B$155)+'СЕТ СН'!$F$15</f>
        <v>181.34436453999999</v>
      </c>
      <c r="C183" s="36">
        <f>SUMIFS(СВЦЭМ!$E$39:$E$782,СВЦЭМ!$A$39:$A$782,$A183,СВЦЭМ!$B$39:$B$782,C$155)+'СЕТ СН'!$F$15</f>
        <v>182.39994343999999</v>
      </c>
      <c r="D183" s="36">
        <f>SUMIFS(СВЦЭМ!$E$39:$E$782,СВЦЭМ!$A$39:$A$782,$A183,СВЦЭМ!$B$39:$B$782,D$155)+'СЕТ СН'!$F$15</f>
        <v>186.4911328</v>
      </c>
      <c r="E183" s="36">
        <f>SUMIFS(СВЦЭМ!$E$39:$E$782,СВЦЭМ!$A$39:$A$782,$A183,СВЦЭМ!$B$39:$B$782,E$155)+'СЕТ СН'!$F$15</f>
        <v>188.13384654999999</v>
      </c>
      <c r="F183" s="36">
        <f>SUMIFS(СВЦЭМ!$E$39:$E$782,СВЦЭМ!$A$39:$A$782,$A183,СВЦЭМ!$B$39:$B$782,F$155)+'СЕТ СН'!$F$15</f>
        <v>183.86101699</v>
      </c>
      <c r="G183" s="36">
        <f>SUMIFS(СВЦЭМ!$E$39:$E$782,СВЦЭМ!$A$39:$A$782,$A183,СВЦЭМ!$B$39:$B$782,G$155)+'СЕТ СН'!$F$15</f>
        <v>169.75652658000001</v>
      </c>
      <c r="H183" s="36">
        <f>SUMIFS(СВЦЭМ!$E$39:$E$782,СВЦЭМ!$A$39:$A$782,$A183,СВЦЭМ!$B$39:$B$782,H$155)+'СЕТ СН'!$F$15</f>
        <v>172.41792776</v>
      </c>
      <c r="I183" s="36">
        <f>SUMIFS(СВЦЭМ!$E$39:$E$782,СВЦЭМ!$A$39:$A$782,$A183,СВЦЭМ!$B$39:$B$782,I$155)+'СЕТ СН'!$F$15</f>
        <v>171.58524395000001</v>
      </c>
      <c r="J183" s="36">
        <f>SUMIFS(СВЦЭМ!$E$39:$E$782,СВЦЭМ!$A$39:$A$782,$A183,СВЦЭМ!$B$39:$B$782,J$155)+'СЕТ СН'!$F$15</f>
        <v>174.30477872</v>
      </c>
      <c r="K183" s="36">
        <f>SUMIFS(СВЦЭМ!$E$39:$E$782,СВЦЭМ!$A$39:$A$782,$A183,СВЦЭМ!$B$39:$B$782,K$155)+'СЕТ СН'!$F$15</f>
        <v>167.59493882000001</v>
      </c>
      <c r="L183" s="36">
        <f>SUMIFS(СВЦЭМ!$E$39:$E$782,СВЦЭМ!$A$39:$A$782,$A183,СВЦЭМ!$B$39:$B$782,L$155)+'СЕТ СН'!$F$15</f>
        <v>168.38751382000001</v>
      </c>
      <c r="M183" s="36">
        <f>SUMIFS(СВЦЭМ!$E$39:$E$782,СВЦЭМ!$A$39:$A$782,$A183,СВЦЭМ!$B$39:$B$782,M$155)+'СЕТ СН'!$F$15</f>
        <v>170.31449237000001</v>
      </c>
      <c r="N183" s="36">
        <f>SUMIFS(СВЦЭМ!$E$39:$E$782,СВЦЭМ!$A$39:$A$782,$A183,СВЦЭМ!$B$39:$B$782,N$155)+'СЕТ СН'!$F$15</f>
        <v>170.38217696000001</v>
      </c>
      <c r="O183" s="36">
        <f>SUMIFS(СВЦЭМ!$E$39:$E$782,СВЦЭМ!$A$39:$A$782,$A183,СВЦЭМ!$B$39:$B$782,O$155)+'СЕТ СН'!$F$15</f>
        <v>178.18662893999999</v>
      </c>
      <c r="P183" s="36">
        <f>SUMIFS(СВЦЭМ!$E$39:$E$782,СВЦЭМ!$A$39:$A$782,$A183,СВЦЭМ!$B$39:$B$782,P$155)+'СЕТ СН'!$F$15</f>
        <v>177.88254961000001</v>
      </c>
      <c r="Q183" s="36">
        <f>SUMIFS(СВЦЭМ!$E$39:$E$782,СВЦЭМ!$A$39:$A$782,$A183,СВЦЭМ!$B$39:$B$782,Q$155)+'СЕТ СН'!$F$15</f>
        <v>176.74432386000001</v>
      </c>
      <c r="R183" s="36">
        <f>SUMIFS(СВЦЭМ!$E$39:$E$782,СВЦЭМ!$A$39:$A$782,$A183,СВЦЭМ!$B$39:$B$782,R$155)+'СЕТ СН'!$F$15</f>
        <v>176.95281617000001</v>
      </c>
      <c r="S183" s="36">
        <f>SUMIFS(СВЦЭМ!$E$39:$E$782,СВЦЭМ!$A$39:$A$782,$A183,СВЦЭМ!$B$39:$B$782,S$155)+'СЕТ СН'!$F$15</f>
        <v>177.02047264999999</v>
      </c>
      <c r="T183" s="36">
        <f>SUMIFS(СВЦЭМ!$E$39:$E$782,СВЦЭМ!$A$39:$A$782,$A183,СВЦЭМ!$B$39:$B$782,T$155)+'СЕТ СН'!$F$15</f>
        <v>175.69216764999999</v>
      </c>
      <c r="U183" s="36">
        <f>SUMIFS(СВЦЭМ!$E$39:$E$782,СВЦЭМ!$A$39:$A$782,$A183,СВЦЭМ!$B$39:$B$782,U$155)+'СЕТ СН'!$F$15</f>
        <v>178.41542776</v>
      </c>
      <c r="V183" s="36">
        <f>SUMIFS(СВЦЭМ!$E$39:$E$782,СВЦЭМ!$A$39:$A$782,$A183,СВЦЭМ!$B$39:$B$782,V$155)+'СЕТ СН'!$F$15</f>
        <v>176.70022564999999</v>
      </c>
      <c r="W183" s="36">
        <f>SUMIFS(СВЦЭМ!$E$39:$E$782,СВЦЭМ!$A$39:$A$782,$A183,СВЦЭМ!$B$39:$B$782,W$155)+'СЕТ СН'!$F$15</f>
        <v>177.19485089</v>
      </c>
      <c r="X183" s="36">
        <f>SUMIFS(СВЦЭМ!$E$39:$E$782,СВЦЭМ!$A$39:$A$782,$A183,СВЦЭМ!$B$39:$B$782,X$155)+'СЕТ СН'!$F$15</f>
        <v>182.88702824000001</v>
      </c>
      <c r="Y183" s="36">
        <f>SUMIFS(СВЦЭМ!$E$39:$E$782,СВЦЭМ!$A$39:$A$782,$A183,СВЦЭМ!$B$39:$B$782,Y$155)+'СЕТ СН'!$F$15</f>
        <v>183.61358641000001</v>
      </c>
    </row>
    <row r="184" spans="1:27" ht="15.75" x14ac:dyDescent="0.2">
      <c r="A184" s="35">
        <f t="shared" si="4"/>
        <v>44559</v>
      </c>
      <c r="B184" s="36">
        <f>SUMIFS(СВЦЭМ!$E$39:$E$782,СВЦЭМ!$A$39:$A$782,$A184,СВЦЭМ!$B$39:$B$782,B$155)+'СЕТ СН'!$F$15</f>
        <v>184.11852071999999</v>
      </c>
      <c r="C184" s="36">
        <f>SUMIFS(СВЦЭМ!$E$39:$E$782,СВЦЭМ!$A$39:$A$782,$A184,СВЦЭМ!$B$39:$B$782,C$155)+'СЕТ СН'!$F$15</f>
        <v>184.05108331</v>
      </c>
      <c r="D184" s="36">
        <f>SUMIFS(СВЦЭМ!$E$39:$E$782,СВЦЭМ!$A$39:$A$782,$A184,СВЦЭМ!$B$39:$B$782,D$155)+'СЕТ СН'!$F$15</f>
        <v>186.13698277</v>
      </c>
      <c r="E184" s="36">
        <f>SUMIFS(СВЦЭМ!$E$39:$E$782,СВЦЭМ!$A$39:$A$782,$A184,СВЦЭМ!$B$39:$B$782,E$155)+'СЕТ СН'!$F$15</f>
        <v>187.83606416999999</v>
      </c>
      <c r="F184" s="36">
        <f>SUMIFS(СВЦЭМ!$E$39:$E$782,СВЦЭМ!$A$39:$A$782,$A184,СВЦЭМ!$B$39:$B$782,F$155)+'СЕТ СН'!$F$15</f>
        <v>183.58689314</v>
      </c>
      <c r="G184" s="36">
        <f>SUMIFS(СВЦЭМ!$E$39:$E$782,СВЦЭМ!$A$39:$A$782,$A184,СВЦЭМ!$B$39:$B$782,G$155)+'СЕТ СН'!$F$15</f>
        <v>171.87690814000001</v>
      </c>
      <c r="H184" s="36">
        <f>SUMIFS(СВЦЭМ!$E$39:$E$782,СВЦЭМ!$A$39:$A$782,$A184,СВЦЭМ!$B$39:$B$782,H$155)+'СЕТ СН'!$F$15</f>
        <v>173.48010106000001</v>
      </c>
      <c r="I184" s="36">
        <f>SUMIFS(СВЦЭМ!$E$39:$E$782,СВЦЭМ!$A$39:$A$782,$A184,СВЦЭМ!$B$39:$B$782,I$155)+'СЕТ СН'!$F$15</f>
        <v>173.14289597999999</v>
      </c>
      <c r="J184" s="36">
        <f>SUMIFS(СВЦЭМ!$E$39:$E$782,СВЦЭМ!$A$39:$A$782,$A184,СВЦЭМ!$B$39:$B$782,J$155)+'СЕТ СН'!$F$15</f>
        <v>173.59896677</v>
      </c>
      <c r="K184" s="36">
        <f>SUMIFS(СВЦЭМ!$E$39:$E$782,СВЦЭМ!$A$39:$A$782,$A184,СВЦЭМ!$B$39:$B$782,K$155)+'СЕТ СН'!$F$15</f>
        <v>175.35482809000001</v>
      </c>
      <c r="L184" s="36">
        <f>SUMIFS(СВЦЭМ!$E$39:$E$782,СВЦЭМ!$A$39:$A$782,$A184,СВЦЭМ!$B$39:$B$782,L$155)+'СЕТ СН'!$F$15</f>
        <v>176.35305782</v>
      </c>
      <c r="M184" s="36">
        <f>SUMIFS(СВЦЭМ!$E$39:$E$782,СВЦЭМ!$A$39:$A$782,$A184,СВЦЭМ!$B$39:$B$782,M$155)+'СЕТ СН'!$F$15</f>
        <v>176.68982622999999</v>
      </c>
      <c r="N184" s="36">
        <f>SUMIFS(СВЦЭМ!$E$39:$E$782,СВЦЭМ!$A$39:$A$782,$A184,СВЦЭМ!$B$39:$B$782,N$155)+'СЕТ СН'!$F$15</f>
        <v>176.03728215999999</v>
      </c>
      <c r="O184" s="36">
        <f>SUMIFS(СВЦЭМ!$E$39:$E$782,СВЦЭМ!$A$39:$A$782,$A184,СВЦЭМ!$B$39:$B$782,O$155)+'СЕТ СН'!$F$15</f>
        <v>174.90180118000001</v>
      </c>
      <c r="P184" s="36">
        <f>SUMIFS(СВЦЭМ!$E$39:$E$782,СВЦЭМ!$A$39:$A$782,$A184,СВЦЭМ!$B$39:$B$782,P$155)+'СЕТ СН'!$F$15</f>
        <v>173.72857128000001</v>
      </c>
      <c r="Q184" s="36">
        <f>SUMIFS(СВЦЭМ!$E$39:$E$782,СВЦЭМ!$A$39:$A$782,$A184,СВЦЭМ!$B$39:$B$782,Q$155)+'СЕТ СН'!$F$15</f>
        <v>173.74547717999999</v>
      </c>
      <c r="R184" s="36">
        <f>SUMIFS(СВЦЭМ!$E$39:$E$782,СВЦЭМ!$A$39:$A$782,$A184,СВЦЭМ!$B$39:$B$782,R$155)+'СЕТ СН'!$F$15</f>
        <v>173.87857933000001</v>
      </c>
      <c r="S184" s="36">
        <f>SUMIFS(СВЦЭМ!$E$39:$E$782,СВЦЭМ!$A$39:$A$782,$A184,СВЦЭМ!$B$39:$B$782,S$155)+'СЕТ СН'!$F$15</f>
        <v>175.89151136999999</v>
      </c>
      <c r="T184" s="36">
        <f>SUMIFS(СВЦЭМ!$E$39:$E$782,СВЦЭМ!$A$39:$A$782,$A184,СВЦЭМ!$B$39:$B$782,T$155)+'СЕТ СН'!$F$15</f>
        <v>175.76997699</v>
      </c>
      <c r="U184" s="36">
        <f>SUMIFS(СВЦЭМ!$E$39:$E$782,СВЦЭМ!$A$39:$A$782,$A184,СВЦЭМ!$B$39:$B$782,U$155)+'СЕТ СН'!$F$15</f>
        <v>175.89440640999999</v>
      </c>
      <c r="V184" s="36">
        <f>SUMIFS(СВЦЭМ!$E$39:$E$782,СВЦЭМ!$A$39:$A$782,$A184,СВЦЭМ!$B$39:$B$782,V$155)+'СЕТ СН'!$F$15</f>
        <v>173.66371713999999</v>
      </c>
      <c r="W184" s="36">
        <f>SUMIFS(СВЦЭМ!$E$39:$E$782,СВЦЭМ!$A$39:$A$782,$A184,СВЦЭМ!$B$39:$B$782,W$155)+'СЕТ СН'!$F$15</f>
        <v>173.37710185</v>
      </c>
      <c r="X184" s="36">
        <f>SUMIFS(СВЦЭМ!$E$39:$E$782,СВЦЭМ!$A$39:$A$782,$A184,СВЦЭМ!$B$39:$B$782,X$155)+'СЕТ СН'!$F$15</f>
        <v>181.14555801</v>
      </c>
      <c r="Y184" s="36">
        <f>SUMIFS(СВЦЭМ!$E$39:$E$782,СВЦЭМ!$A$39:$A$782,$A184,СВЦЭМ!$B$39:$B$782,Y$155)+'СЕТ СН'!$F$15</f>
        <v>182.26178530000001</v>
      </c>
    </row>
    <row r="185" spans="1:27" ht="15.75" x14ac:dyDescent="0.2">
      <c r="A185" s="35">
        <f t="shared" si="4"/>
        <v>44560</v>
      </c>
      <c r="B185" s="36">
        <f>SUMIFS(СВЦЭМ!$E$39:$E$782,СВЦЭМ!$A$39:$A$782,$A185,СВЦЭМ!$B$39:$B$782,B$155)+'СЕТ СН'!$F$15</f>
        <v>185.53529234000001</v>
      </c>
      <c r="C185" s="36">
        <f>SUMIFS(СВЦЭМ!$E$39:$E$782,СВЦЭМ!$A$39:$A$782,$A185,СВЦЭМ!$B$39:$B$782,C$155)+'СЕТ СН'!$F$15</f>
        <v>185.98494363</v>
      </c>
      <c r="D185" s="36">
        <f>SUMIFS(СВЦЭМ!$E$39:$E$782,СВЦЭМ!$A$39:$A$782,$A185,СВЦЭМ!$B$39:$B$782,D$155)+'СЕТ СН'!$F$15</f>
        <v>190.01125902000001</v>
      </c>
      <c r="E185" s="36">
        <f>SUMIFS(СВЦЭМ!$E$39:$E$782,СВЦЭМ!$A$39:$A$782,$A185,СВЦЭМ!$B$39:$B$782,E$155)+'СЕТ СН'!$F$15</f>
        <v>192.29667771999999</v>
      </c>
      <c r="F185" s="36">
        <f>SUMIFS(СВЦЭМ!$E$39:$E$782,СВЦЭМ!$A$39:$A$782,$A185,СВЦЭМ!$B$39:$B$782,F$155)+'СЕТ СН'!$F$15</f>
        <v>187.88669762000001</v>
      </c>
      <c r="G185" s="36">
        <f>SUMIFS(СВЦЭМ!$E$39:$E$782,СВЦЭМ!$A$39:$A$782,$A185,СВЦЭМ!$B$39:$B$782,G$155)+'СЕТ СН'!$F$15</f>
        <v>176.09976527000001</v>
      </c>
      <c r="H185" s="36">
        <f>SUMIFS(СВЦЭМ!$E$39:$E$782,СВЦЭМ!$A$39:$A$782,$A185,СВЦЭМ!$B$39:$B$782,H$155)+'СЕТ СН'!$F$15</f>
        <v>175.04476672000001</v>
      </c>
      <c r="I185" s="36">
        <f>SUMIFS(СВЦЭМ!$E$39:$E$782,СВЦЭМ!$A$39:$A$782,$A185,СВЦЭМ!$B$39:$B$782,I$155)+'СЕТ СН'!$F$15</f>
        <v>178.35691978</v>
      </c>
      <c r="J185" s="36">
        <f>SUMIFS(СВЦЭМ!$E$39:$E$782,СВЦЭМ!$A$39:$A$782,$A185,СВЦЭМ!$B$39:$B$782,J$155)+'СЕТ СН'!$F$15</f>
        <v>178.37487583000001</v>
      </c>
      <c r="K185" s="36">
        <f>SUMIFS(СВЦЭМ!$E$39:$E$782,СВЦЭМ!$A$39:$A$782,$A185,СВЦЭМ!$B$39:$B$782,K$155)+'СЕТ СН'!$F$15</f>
        <v>180.12590048999999</v>
      </c>
      <c r="L185" s="36">
        <f>SUMIFS(СВЦЭМ!$E$39:$E$782,СВЦЭМ!$A$39:$A$782,$A185,СВЦЭМ!$B$39:$B$782,L$155)+'СЕТ СН'!$F$15</f>
        <v>180.21261175000001</v>
      </c>
      <c r="M185" s="36">
        <f>SUMIFS(СВЦЭМ!$E$39:$E$782,СВЦЭМ!$A$39:$A$782,$A185,СВЦЭМ!$B$39:$B$782,M$155)+'СЕТ СН'!$F$15</f>
        <v>178.81811819000001</v>
      </c>
      <c r="N185" s="36">
        <f>SUMIFS(СВЦЭМ!$E$39:$E$782,СВЦЭМ!$A$39:$A$782,$A185,СВЦЭМ!$B$39:$B$782,N$155)+'СЕТ СН'!$F$15</f>
        <v>180.20741971999999</v>
      </c>
      <c r="O185" s="36">
        <f>SUMIFS(СВЦЭМ!$E$39:$E$782,СВЦЭМ!$A$39:$A$782,$A185,СВЦЭМ!$B$39:$B$782,O$155)+'СЕТ СН'!$F$15</f>
        <v>179.67812873</v>
      </c>
      <c r="P185" s="36">
        <f>SUMIFS(СВЦЭМ!$E$39:$E$782,СВЦЭМ!$A$39:$A$782,$A185,СВЦЭМ!$B$39:$B$782,P$155)+'СЕТ СН'!$F$15</f>
        <v>178.50270075</v>
      </c>
      <c r="Q185" s="36">
        <f>SUMIFS(СВЦЭМ!$E$39:$E$782,СВЦЭМ!$A$39:$A$782,$A185,СВЦЭМ!$B$39:$B$782,Q$155)+'СЕТ СН'!$F$15</f>
        <v>177.39724491999999</v>
      </c>
      <c r="R185" s="36">
        <f>SUMIFS(СВЦЭМ!$E$39:$E$782,СВЦЭМ!$A$39:$A$782,$A185,СВЦЭМ!$B$39:$B$782,R$155)+'СЕТ СН'!$F$15</f>
        <v>176.60288145000001</v>
      </c>
      <c r="S185" s="36">
        <f>SUMIFS(СВЦЭМ!$E$39:$E$782,СВЦЭМ!$A$39:$A$782,$A185,СВЦЭМ!$B$39:$B$782,S$155)+'СЕТ СН'!$F$15</f>
        <v>175.30867204</v>
      </c>
      <c r="T185" s="36">
        <f>SUMIFS(СВЦЭМ!$E$39:$E$782,СВЦЭМ!$A$39:$A$782,$A185,СВЦЭМ!$B$39:$B$782,T$155)+'СЕТ СН'!$F$15</f>
        <v>177.98613305000001</v>
      </c>
      <c r="U185" s="36">
        <f>SUMIFS(СВЦЭМ!$E$39:$E$782,СВЦЭМ!$A$39:$A$782,$A185,СВЦЭМ!$B$39:$B$782,U$155)+'СЕТ СН'!$F$15</f>
        <v>177.21153644</v>
      </c>
      <c r="V185" s="36">
        <f>SUMIFS(СВЦЭМ!$E$39:$E$782,СВЦЭМ!$A$39:$A$782,$A185,СВЦЭМ!$B$39:$B$782,V$155)+'СЕТ СН'!$F$15</f>
        <v>175.06487852999999</v>
      </c>
      <c r="W185" s="36">
        <f>SUMIFS(СВЦЭМ!$E$39:$E$782,СВЦЭМ!$A$39:$A$782,$A185,СВЦЭМ!$B$39:$B$782,W$155)+'СЕТ СН'!$F$15</f>
        <v>175.16128508</v>
      </c>
      <c r="X185" s="36">
        <f>SUMIFS(СВЦЭМ!$E$39:$E$782,СВЦЭМ!$A$39:$A$782,$A185,СВЦЭМ!$B$39:$B$782,X$155)+'СЕТ СН'!$F$15</f>
        <v>183.64541358</v>
      </c>
      <c r="Y185" s="36">
        <f>SUMIFS(СВЦЭМ!$E$39:$E$782,СВЦЭМ!$A$39:$A$782,$A185,СВЦЭМ!$B$39:$B$782,Y$155)+'СЕТ СН'!$F$15</f>
        <v>185.65798504</v>
      </c>
    </row>
    <row r="186" spans="1:27" ht="15.75" x14ac:dyDescent="0.2">
      <c r="A186" s="35">
        <f t="shared" si="4"/>
        <v>44561</v>
      </c>
      <c r="B186" s="36">
        <f>SUMIFS(СВЦЭМ!$E$39:$E$782,СВЦЭМ!$A$39:$A$782,$A186,СВЦЭМ!$B$39:$B$782,B$155)+'СЕТ СН'!$F$15</f>
        <v>191.09750095999999</v>
      </c>
      <c r="C186" s="36">
        <f>SUMIFS(СВЦЭМ!$E$39:$E$782,СВЦЭМ!$A$39:$A$782,$A186,СВЦЭМ!$B$39:$B$782,C$155)+'СЕТ СН'!$F$15</f>
        <v>189.01370813</v>
      </c>
      <c r="D186" s="36">
        <f>SUMIFS(СВЦЭМ!$E$39:$E$782,СВЦЭМ!$A$39:$A$782,$A186,СВЦЭМ!$B$39:$B$782,D$155)+'СЕТ СН'!$F$15</f>
        <v>179.22732549</v>
      </c>
      <c r="E186" s="36">
        <f>SUMIFS(СВЦЭМ!$E$39:$E$782,СВЦЭМ!$A$39:$A$782,$A186,СВЦЭМ!$B$39:$B$782,E$155)+'СЕТ СН'!$F$15</f>
        <v>189.99117111999999</v>
      </c>
      <c r="F186" s="36">
        <f>SUMIFS(СВЦЭМ!$E$39:$E$782,СВЦЭМ!$A$39:$A$782,$A186,СВЦЭМ!$B$39:$B$782,F$155)+'СЕТ СН'!$F$15</f>
        <v>189.78357073999999</v>
      </c>
      <c r="G186" s="36">
        <f>SUMIFS(СВЦЭМ!$E$39:$E$782,СВЦЭМ!$A$39:$A$782,$A186,СВЦЭМ!$B$39:$B$782,G$155)+'СЕТ СН'!$F$15</f>
        <v>175.36761817999999</v>
      </c>
      <c r="H186" s="36">
        <f>SUMIFS(СВЦЭМ!$E$39:$E$782,СВЦЭМ!$A$39:$A$782,$A186,СВЦЭМ!$B$39:$B$782,H$155)+'СЕТ СН'!$F$15</f>
        <v>177.27291915999999</v>
      </c>
      <c r="I186" s="36">
        <f>SUMIFS(СВЦЭМ!$E$39:$E$782,СВЦЭМ!$A$39:$A$782,$A186,СВЦЭМ!$B$39:$B$782,I$155)+'СЕТ СН'!$F$15</f>
        <v>178.52403587000001</v>
      </c>
      <c r="J186" s="36">
        <f>SUMIFS(СВЦЭМ!$E$39:$E$782,СВЦЭМ!$A$39:$A$782,$A186,СВЦЭМ!$B$39:$B$782,J$155)+'СЕТ СН'!$F$15</f>
        <v>183.84559523999999</v>
      </c>
      <c r="K186" s="36">
        <f>SUMIFS(СВЦЭМ!$E$39:$E$782,СВЦЭМ!$A$39:$A$782,$A186,СВЦЭМ!$B$39:$B$782,K$155)+'СЕТ СН'!$F$15</f>
        <v>179.44698697000001</v>
      </c>
      <c r="L186" s="36">
        <f>SUMIFS(СВЦЭМ!$E$39:$E$782,СВЦЭМ!$A$39:$A$782,$A186,СВЦЭМ!$B$39:$B$782,L$155)+'СЕТ СН'!$F$15</f>
        <v>182.65219686</v>
      </c>
      <c r="M186" s="36">
        <f>SUMIFS(СВЦЭМ!$E$39:$E$782,СВЦЭМ!$A$39:$A$782,$A186,СВЦЭМ!$B$39:$B$782,M$155)+'СЕТ СН'!$F$15</f>
        <v>182.33272840000001</v>
      </c>
      <c r="N186" s="36">
        <f>SUMIFS(СВЦЭМ!$E$39:$E$782,СВЦЭМ!$A$39:$A$782,$A186,СВЦЭМ!$B$39:$B$782,N$155)+'СЕТ СН'!$F$15</f>
        <v>181.08129377</v>
      </c>
      <c r="O186" s="36">
        <f>SUMIFS(СВЦЭМ!$E$39:$E$782,СВЦЭМ!$A$39:$A$782,$A186,СВЦЭМ!$B$39:$B$782,O$155)+'СЕТ СН'!$F$15</f>
        <v>178.86081884999999</v>
      </c>
      <c r="P186" s="36">
        <f>SUMIFS(СВЦЭМ!$E$39:$E$782,СВЦЭМ!$A$39:$A$782,$A186,СВЦЭМ!$B$39:$B$782,P$155)+'СЕТ СН'!$F$15</f>
        <v>178.89878913000001</v>
      </c>
      <c r="Q186" s="36">
        <f>SUMIFS(СВЦЭМ!$E$39:$E$782,СВЦЭМ!$A$39:$A$782,$A186,СВЦЭМ!$B$39:$B$782,Q$155)+'СЕТ СН'!$F$15</f>
        <v>178.58185767000001</v>
      </c>
      <c r="R186" s="36">
        <f>SUMIFS(СВЦЭМ!$E$39:$E$782,СВЦЭМ!$A$39:$A$782,$A186,СВЦЭМ!$B$39:$B$782,R$155)+'СЕТ СН'!$F$15</f>
        <v>177.36602468000001</v>
      </c>
      <c r="S186" s="36">
        <f>SUMIFS(СВЦЭМ!$E$39:$E$782,СВЦЭМ!$A$39:$A$782,$A186,СВЦЭМ!$B$39:$B$782,S$155)+'СЕТ СН'!$F$15</f>
        <v>180.30815647</v>
      </c>
      <c r="T186" s="36">
        <f>SUMIFS(СВЦЭМ!$E$39:$E$782,СВЦЭМ!$A$39:$A$782,$A186,СВЦЭМ!$B$39:$B$782,T$155)+'СЕТ СН'!$F$15</f>
        <v>182.90493756999999</v>
      </c>
      <c r="U186" s="36">
        <f>SUMIFS(СВЦЭМ!$E$39:$E$782,СВЦЭМ!$A$39:$A$782,$A186,СВЦЭМ!$B$39:$B$782,U$155)+'СЕТ СН'!$F$15</f>
        <v>184.72940735</v>
      </c>
      <c r="V186" s="36">
        <f>SUMIFS(СВЦЭМ!$E$39:$E$782,СВЦЭМ!$A$39:$A$782,$A186,СВЦЭМ!$B$39:$B$782,V$155)+'СЕТ СН'!$F$15</f>
        <v>180.79297247</v>
      </c>
      <c r="W186" s="36">
        <f>SUMIFS(СВЦЭМ!$E$39:$E$782,СВЦЭМ!$A$39:$A$782,$A186,СВЦЭМ!$B$39:$B$782,W$155)+'СЕТ СН'!$F$15</f>
        <v>180.62791222000001</v>
      </c>
      <c r="X186" s="36">
        <f>SUMIFS(СВЦЭМ!$E$39:$E$782,СВЦЭМ!$A$39:$A$782,$A186,СВЦЭМ!$B$39:$B$782,X$155)+'СЕТ СН'!$F$15</f>
        <v>183.44804704000001</v>
      </c>
      <c r="Y186" s="36">
        <f>SUMIFS(СВЦЭМ!$E$39:$E$782,СВЦЭМ!$A$39:$A$782,$A186,СВЦЭМ!$B$39:$B$782,Y$155)+'СЕТ СН'!$F$15</f>
        <v>185.37462891000001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01.12.2021</v>
      </c>
      <c r="B191" s="36">
        <f>SUMIFS(СВЦЭМ!$F$39:$F$782,СВЦЭМ!$A$39:$A$782,$A191,СВЦЭМ!$B$39:$B$782,B$190)+'СЕТ СН'!$F$15</f>
        <v>175.88109535999999</v>
      </c>
      <c r="C191" s="36">
        <f>SUMIFS(СВЦЭМ!$F$39:$F$782,СВЦЭМ!$A$39:$A$782,$A191,СВЦЭМ!$B$39:$B$782,C$190)+'СЕТ СН'!$F$15</f>
        <v>178.01954784</v>
      </c>
      <c r="D191" s="36">
        <f>SUMIFS(СВЦЭМ!$F$39:$F$782,СВЦЭМ!$A$39:$A$782,$A191,СВЦЭМ!$B$39:$B$782,D$190)+'СЕТ СН'!$F$15</f>
        <v>183.36952608999999</v>
      </c>
      <c r="E191" s="36">
        <f>SUMIFS(СВЦЭМ!$F$39:$F$782,СВЦЭМ!$A$39:$A$782,$A191,СВЦЭМ!$B$39:$B$782,E$190)+'СЕТ СН'!$F$15</f>
        <v>184.28738002</v>
      </c>
      <c r="F191" s="36">
        <f>SUMIFS(СВЦЭМ!$F$39:$F$782,СВЦЭМ!$A$39:$A$782,$A191,СВЦЭМ!$B$39:$B$782,F$190)+'СЕТ СН'!$F$15</f>
        <v>186.38393005</v>
      </c>
      <c r="G191" s="36">
        <f>SUMIFS(СВЦЭМ!$F$39:$F$782,СВЦЭМ!$A$39:$A$782,$A191,СВЦЭМ!$B$39:$B$782,G$190)+'СЕТ СН'!$F$15</f>
        <v>183.31067068999999</v>
      </c>
      <c r="H191" s="36">
        <f>SUMIFS(СВЦЭМ!$F$39:$F$782,СВЦЭМ!$A$39:$A$782,$A191,СВЦЭМ!$B$39:$B$782,H$190)+'СЕТ СН'!$F$15</f>
        <v>178.15709118999999</v>
      </c>
      <c r="I191" s="36">
        <f>SUMIFS(СВЦЭМ!$F$39:$F$782,СВЦЭМ!$A$39:$A$782,$A191,СВЦЭМ!$B$39:$B$782,I$190)+'СЕТ СН'!$F$15</f>
        <v>175.98065985</v>
      </c>
      <c r="J191" s="36">
        <f>SUMIFS(СВЦЭМ!$F$39:$F$782,СВЦЭМ!$A$39:$A$782,$A191,СВЦЭМ!$B$39:$B$782,J$190)+'СЕТ СН'!$F$15</f>
        <v>174.0114548</v>
      </c>
      <c r="K191" s="36">
        <f>SUMIFS(СВЦЭМ!$F$39:$F$782,СВЦЭМ!$A$39:$A$782,$A191,СВЦЭМ!$B$39:$B$782,K$190)+'СЕТ СН'!$F$15</f>
        <v>175.00175752000001</v>
      </c>
      <c r="L191" s="36">
        <f>SUMIFS(СВЦЭМ!$F$39:$F$782,СВЦЭМ!$A$39:$A$782,$A191,СВЦЭМ!$B$39:$B$782,L$190)+'СЕТ СН'!$F$15</f>
        <v>168.41748522</v>
      </c>
      <c r="M191" s="36">
        <f>SUMIFS(СВЦЭМ!$F$39:$F$782,СВЦЭМ!$A$39:$A$782,$A191,СВЦЭМ!$B$39:$B$782,M$190)+'СЕТ СН'!$F$15</f>
        <v>168.88542799000001</v>
      </c>
      <c r="N191" s="36">
        <f>SUMIFS(СВЦЭМ!$F$39:$F$782,СВЦЭМ!$A$39:$A$782,$A191,СВЦЭМ!$B$39:$B$782,N$190)+'СЕТ СН'!$F$15</f>
        <v>171.64437855</v>
      </c>
      <c r="O191" s="36">
        <f>SUMIFS(СВЦЭМ!$F$39:$F$782,СВЦЭМ!$A$39:$A$782,$A191,СВЦЭМ!$B$39:$B$782,O$190)+'СЕТ СН'!$F$15</f>
        <v>171.43836454000001</v>
      </c>
      <c r="P191" s="36">
        <f>SUMIFS(СВЦЭМ!$F$39:$F$782,СВЦЭМ!$A$39:$A$782,$A191,СВЦЭМ!$B$39:$B$782,P$190)+'СЕТ СН'!$F$15</f>
        <v>172.59168693000001</v>
      </c>
      <c r="Q191" s="36">
        <f>SUMIFS(СВЦЭМ!$F$39:$F$782,СВЦЭМ!$A$39:$A$782,$A191,СВЦЭМ!$B$39:$B$782,Q$190)+'СЕТ СН'!$F$15</f>
        <v>173.77942938999999</v>
      </c>
      <c r="R191" s="36">
        <f>SUMIFS(СВЦЭМ!$F$39:$F$782,СВЦЭМ!$A$39:$A$782,$A191,СВЦЭМ!$B$39:$B$782,R$190)+'СЕТ СН'!$F$15</f>
        <v>173.35801892000001</v>
      </c>
      <c r="S191" s="36">
        <f>SUMIFS(СВЦЭМ!$F$39:$F$782,СВЦЭМ!$A$39:$A$782,$A191,СВЦЭМ!$B$39:$B$782,S$190)+'СЕТ СН'!$F$15</f>
        <v>170.59590532999999</v>
      </c>
      <c r="T191" s="36">
        <f>SUMIFS(СВЦЭМ!$F$39:$F$782,СВЦЭМ!$A$39:$A$782,$A191,СВЦЭМ!$B$39:$B$782,T$190)+'СЕТ СН'!$F$15</f>
        <v>167.11190875</v>
      </c>
      <c r="U191" s="36">
        <f>SUMIFS(СВЦЭМ!$F$39:$F$782,СВЦЭМ!$A$39:$A$782,$A191,СВЦЭМ!$B$39:$B$782,U$190)+'СЕТ СН'!$F$15</f>
        <v>168.91070128999999</v>
      </c>
      <c r="V191" s="36">
        <f>SUMIFS(СВЦЭМ!$F$39:$F$782,СВЦЭМ!$A$39:$A$782,$A191,СВЦЭМ!$B$39:$B$782,V$190)+'СЕТ СН'!$F$15</f>
        <v>170.62434250000001</v>
      </c>
      <c r="W191" s="36">
        <f>SUMIFS(СВЦЭМ!$F$39:$F$782,СВЦЭМ!$A$39:$A$782,$A191,СВЦЭМ!$B$39:$B$782,W$190)+'СЕТ СН'!$F$15</f>
        <v>171.44126069000001</v>
      </c>
      <c r="X191" s="36">
        <f>SUMIFS(СВЦЭМ!$F$39:$F$782,СВЦЭМ!$A$39:$A$782,$A191,СВЦЭМ!$B$39:$B$782,X$190)+'СЕТ СН'!$F$15</f>
        <v>171.40855746</v>
      </c>
      <c r="Y191" s="36">
        <f>SUMIFS(СВЦЭМ!$F$39:$F$782,СВЦЭМ!$A$39:$A$782,$A191,СВЦЭМ!$B$39:$B$782,Y$190)+'СЕТ СН'!$F$15</f>
        <v>173.75391723999999</v>
      </c>
      <c r="AA191" s="45"/>
    </row>
    <row r="192" spans="1:27" ht="15.75" x14ac:dyDescent="0.2">
      <c r="A192" s="35">
        <f>A191+1</f>
        <v>44532</v>
      </c>
      <c r="B192" s="36">
        <f>SUMIFS(СВЦЭМ!$F$39:$F$782,СВЦЭМ!$A$39:$A$782,$A192,СВЦЭМ!$B$39:$B$782,B$190)+'СЕТ СН'!$F$15</f>
        <v>178.31391144</v>
      </c>
      <c r="C192" s="36">
        <f>SUMIFS(СВЦЭМ!$F$39:$F$782,СВЦЭМ!$A$39:$A$782,$A192,СВЦЭМ!$B$39:$B$782,C$190)+'СЕТ СН'!$F$15</f>
        <v>176.79403844000001</v>
      </c>
      <c r="D192" s="36">
        <f>SUMIFS(СВЦЭМ!$F$39:$F$782,СВЦЭМ!$A$39:$A$782,$A192,СВЦЭМ!$B$39:$B$782,D$190)+'СЕТ СН'!$F$15</f>
        <v>172.69934857000001</v>
      </c>
      <c r="E192" s="36">
        <f>SUMIFS(СВЦЭМ!$F$39:$F$782,СВЦЭМ!$A$39:$A$782,$A192,СВЦЭМ!$B$39:$B$782,E$190)+'СЕТ СН'!$F$15</f>
        <v>175.28266607</v>
      </c>
      <c r="F192" s="36">
        <f>SUMIFS(СВЦЭМ!$F$39:$F$782,СВЦЭМ!$A$39:$A$782,$A192,СВЦЭМ!$B$39:$B$782,F$190)+'СЕТ СН'!$F$15</f>
        <v>177.01215551000001</v>
      </c>
      <c r="G192" s="36">
        <f>SUMIFS(СВЦЭМ!$F$39:$F$782,СВЦЭМ!$A$39:$A$782,$A192,СВЦЭМ!$B$39:$B$782,G$190)+'СЕТ СН'!$F$15</f>
        <v>176.32208025</v>
      </c>
      <c r="H192" s="36">
        <f>SUMIFS(СВЦЭМ!$F$39:$F$782,СВЦЭМ!$A$39:$A$782,$A192,СВЦЭМ!$B$39:$B$782,H$190)+'СЕТ СН'!$F$15</f>
        <v>179.28534920999999</v>
      </c>
      <c r="I192" s="36">
        <f>SUMIFS(СВЦЭМ!$F$39:$F$782,СВЦЭМ!$A$39:$A$782,$A192,СВЦЭМ!$B$39:$B$782,I$190)+'СЕТ СН'!$F$15</f>
        <v>188.15934937</v>
      </c>
      <c r="J192" s="36">
        <f>SUMIFS(СВЦЭМ!$F$39:$F$782,СВЦЭМ!$A$39:$A$782,$A192,СВЦЭМ!$B$39:$B$782,J$190)+'СЕТ СН'!$F$15</f>
        <v>188.61843210000001</v>
      </c>
      <c r="K192" s="36">
        <f>SUMIFS(СВЦЭМ!$F$39:$F$782,СВЦЭМ!$A$39:$A$782,$A192,СВЦЭМ!$B$39:$B$782,K$190)+'СЕТ СН'!$F$15</f>
        <v>191.85005813000001</v>
      </c>
      <c r="L192" s="36">
        <f>SUMIFS(СВЦЭМ!$F$39:$F$782,СВЦЭМ!$A$39:$A$782,$A192,СВЦЭМ!$B$39:$B$782,L$190)+'СЕТ СН'!$F$15</f>
        <v>193.18192335000001</v>
      </c>
      <c r="M192" s="36">
        <f>SUMIFS(СВЦЭМ!$F$39:$F$782,СВЦЭМ!$A$39:$A$782,$A192,СВЦЭМ!$B$39:$B$782,M$190)+'СЕТ СН'!$F$15</f>
        <v>193.01435989000001</v>
      </c>
      <c r="N192" s="36">
        <f>SUMIFS(СВЦЭМ!$F$39:$F$782,СВЦЭМ!$A$39:$A$782,$A192,СВЦЭМ!$B$39:$B$782,N$190)+'СЕТ СН'!$F$15</f>
        <v>191.57842029</v>
      </c>
      <c r="O192" s="36">
        <f>SUMIFS(СВЦЭМ!$F$39:$F$782,СВЦЭМ!$A$39:$A$782,$A192,СВЦЭМ!$B$39:$B$782,O$190)+'СЕТ СН'!$F$15</f>
        <v>201.91680686000001</v>
      </c>
      <c r="P192" s="36">
        <f>SUMIFS(СВЦЭМ!$F$39:$F$782,СВЦЭМ!$A$39:$A$782,$A192,СВЦЭМ!$B$39:$B$782,P$190)+'СЕТ СН'!$F$15</f>
        <v>200.54722620999999</v>
      </c>
      <c r="Q192" s="36">
        <f>SUMIFS(СВЦЭМ!$F$39:$F$782,СВЦЭМ!$A$39:$A$782,$A192,СВЦЭМ!$B$39:$B$782,Q$190)+'СЕТ СН'!$F$15</f>
        <v>199.82205642</v>
      </c>
      <c r="R192" s="36">
        <f>SUMIFS(СВЦЭМ!$F$39:$F$782,СВЦЭМ!$A$39:$A$782,$A192,СВЦЭМ!$B$39:$B$782,R$190)+'СЕТ СН'!$F$15</f>
        <v>189.48172503000001</v>
      </c>
      <c r="S192" s="36">
        <f>SUMIFS(СВЦЭМ!$F$39:$F$782,СВЦЭМ!$A$39:$A$782,$A192,СВЦЭМ!$B$39:$B$782,S$190)+'СЕТ СН'!$F$15</f>
        <v>188.28537312</v>
      </c>
      <c r="T192" s="36">
        <f>SUMIFS(СВЦЭМ!$F$39:$F$782,СВЦЭМ!$A$39:$A$782,$A192,СВЦЭМ!$B$39:$B$782,T$190)+'СЕТ СН'!$F$15</f>
        <v>180.72038032</v>
      </c>
      <c r="U192" s="36">
        <f>SUMIFS(СВЦЭМ!$F$39:$F$782,СВЦЭМ!$A$39:$A$782,$A192,СВЦЭМ!$B$39:$B$782,U$190)+'СЕТ СН'!$F$15</f>
        <v>186.46180816</v>
      </c>
      <c r="V192" s="36">
        <f>SUMIFS(СВЦЭМ!$F$39:$F$782,СВЦЭМ!$A$39:$A$782,$A192,СВЦЭМ!$B$39:$B$782,V$190)+'СЕТ СН'!$F$15</f>
        <v>187.42066899</v>
      </c>
      <c r="W192" s="36">
        <f>SUMIFS(СВЦЭМ!$F$39:$F$782,СВЦЭМ!$A$39:$A$782,$A192,СВЦЭМ!$B$39:$B$782,W$190)+'СЕТ СН'!$F$15</f>
        <v>188.54129589999999</v>
      </c>
      <c r="X192" s="36">
        <f>SUMIFS(СВЦЭМ!$F$39:$F$782,СВЦЭМ!$A$39:$A$782,$A192,СВЦЭМ!$B$39:$B$782,X$190)+'СЕТ СН'!$F$15</f>
        <v>198.71974412</v>
      </c>
      <c r="Y192" s="36">
        <f>SUMIFS(СВЦЭМ!$F$39:$F$782,СВЦЭМ!$A$39:$A$782,$A192,СВЦЭМ!$B$39:$B$782,Y$190)+'СЕТ СН'!$F$15</f>
        <v>199.92958429999999</v>
      </c>
    </row>
    <row r="193" spans="1:25" ht="15.75" x14ac:dyDescent="0.2">
      <c r="A193" s="35">
        <f t="shared" ref="A193:A221" si="5">A192+1</f>
        <v>44533</v>
      </c>
      <c r="B193" s="36">
        <f>SUMIFS(СВЦЭМ!$F$39:$F$782,СВЦЭМ!$A$39:$A$782,$A193,СВЦЭМ!$B$39:$B$782,B$190)+'СЕТ СН'!$F$15</f>
        <v>202.92267835000001</v>
      </c>
      <c r="C193" s="36">
        <f>SUMIFS(СВЦЭМ!$F$39:$F$782,СВЦЭМ!$A$39:$A$782,$A193,СВЦЭМ!$B$39:$B$782,C$190)+'СЕТ СН'!$F$15</f>
        <v>201.71347806</v>
      </c>
      <c r="D193" s="36">
        <f>SUMIFS(СВЦЭМ!$F$39:$F$782,СВЦЭМ!$A$39:$A$782,$A193,СВЦЭМ!$B$39:$B$782,D$190)+'СЕТ СН'!$F$15</f>
        <v>197.81267857</v>
      </c>
      <c r="E193" s="36">
        <f>SUMIFS(СВЦЭМ!$F$39:$F$782,СВЦЭМ!$A$39:$A$782,$A193,СВЦЭМ!$B$39:$B$782,E$190)+'СЕТ СН'!$F$15</f>
        <v>197.37016313999999</v>
      </c>
      <c r="F193" s="36">
        <f>SUMIFS(СВЦЭМ!$F$39:$F$782,СВЦЭМ!$A$39:$A$782,$A193,СВЦЭМ!$B$39:$B$782,F$190)+'СЕТ СН'!$F$15</f>
        <v>197.80348183999999</v>
      </c>
      <c r="G193" s="36">
        <f>SUMIFS(СВЦЭМ!$F$39:$F$782,СВЦЭМ!$A$39:$A$782,$A193,СВЦЭМ!$B$39:$B$782,G$190)+'СЕТ СН'!$F$15</f>
        <v>187.29078451999999</v>
      </c>
      <c r="H193" s="36">
        <f>SUMIFS(СВЦЭМ!$F$39:$F$782,СВЦЭМ!$A$39:$A$782,$A193,СВЦЭМ!$B$39:$B$782,H$190)+'СЕТ СН'!$F$15</f>
        <v>188.98989144999999</v>
      </c>
      <c r="I193" s="36">
        <f>SUMIFS(СВЦЭМ!$F$39:$F$782,СВЦЭМ!$A$39:$A$782,$A193,СВЦЭМ!$B$39:$B$782,I$190)+'СЕТ СН'!$F$15</f>
        <v>192.23225317000001</v>
      </c>
      <c r="J193" s="36">
        <f>SUMIFS(СВЦЭМ!$F$39:$F$782,СВЦЭМ!$A$39:$A$782,$A193,СВЦЭМ!$B$39:$B$782,J$190)+'СЕТ СН'!$F$15</f>
        <v>189.76070496</v>
      </c>
      <c r="K193" s="36">
        <f>SUMIFS(СВЦЭМ!$F$39:$F$782,СВЦЭМ!$A$39:$A$782,$A193,СВЦЭМ!$B$39:$B$782,K$190)+'СЕТ СН'!$F$15</f>
        <v>189.88921644999999</v>
      </c>
      <c r="L193" s="36">
        <f>SUMIFS(СВЦЭМ!$F$39:$F$782,СВЦЭМ!$A$39:$A$782,$A193,СВЦЭМ!$B$39:$B$782,L$190)+'СЕТ СН'!$F$15</f>
        <v>188.80283220000001</v>
      </c>
      <c r="M193" s="36">
        <f>SUMIFS(СВЦЭМ!$F$39:$F$782,СВЦЭМ!$A$39:$A$782,$A193,СВЦЭМ!$B$39:$B$782,M$190)+'СЕТ СН'!$F$15</f>
        <v>190.35781875999999</v>
      </c>
      <c r="N193" s="36">
        <f>SUMIFS(СВЦЭМ!$F$39:$F$782,СВЦЭМ!$A$39:$A$782,$A193,СВЦЭМ!$B$39:$B$782,N$190)+'СЕТ СН'!$F$15</f>
        <v>189.26353660000001</v>
      </c>
      <c r="O193" s="36">
        <f>SUMIFS(СВЦЭМ!$F$39:$F$782,СВЦЭМ!$A$39:$A$782,$A193,СВЦЭМ!$B$39:$B$782,O$190)+'СЕТ СН'!$F$15</f>
        <v>190.1241455</v>
      </c>
      <c r="P193" s="36">
        <f>SUMIFS(СВЦЭМ!$F$39:$F$782,СВЦЭМ!$A$39:$A$782,$A193,СВЦЭМ!$B$39:$B$782,P$190)+'СЕТ СН'!$F$15</f>
        <v>190.51464050000001</v>
      </c>
      <c r="Q193" s="36">
        <f>SUMIFS(СВЦЭМ!$F$39:$F$782,СВЦЭМ!$A$39:$A$782,$A193,СВЦЭМ!$B$39:$B$782,Q$190)+'СЕТ СН'!$F$15</f>
        <v>190.21363160999999</v>
      </c>
      <c r="R193" s="36">
        <f>SUMIFS(СВЦЭМ!$F$39:$F$782,СВЦЭМ!$A$39:$A$782,$A193,СВЦЭМ!$B$39:$B$782,R$190)+'СЕТ СН'!$F$15</f>
        <v>191.11756037000001</v>
      </c>
      <c r="S193" s="36">
        <f>SUMIFS(СВЦЭМ!$F$39:$F$782,СВЦЭМ!$A$39:$A$782,$A193,СВЦЭМ!$B$39:$B$782,S$190)+'СЕТ СН'!$F$15</f>
        <v>189.92631990999999</v>
      </c>
      <c r="T193" s="36">
        <f>SUMIFS(СВЦЭМ!$F$39:$F$782,СВЦЭМ!$A$39:$A$782,$A193,СВЦЭМ!$B$39:$B$782,T$190)+'СЕТ СН'!$F$15</f>
        <v>190.76548439000001</v>
      </c>
      <c r="U193" s="36">
        <f>SUMIFS(СВЦЭМ!$F$39:$F$782,СВЦЭМ!$A$39:$A$782,$A193,СВЦЭМ!$B$39:$B$782,U$190)+'СЕТ СН'!$F$15</f>
        <v>189.07255832999999</v>
      </c>
      <c r="V193" s="36">
        <f>SUMIFS(СВЦЭМ!$F$39:$F$782,СВЦЭМ!$A$39:$A$782,$A193,СВЦЭМ!$B$39:$B$782,V$190)+'СЕТ СН'!$F$15</f>
        <v>190.75196363000001</v>
      </c>
      <c r="W193" s="36">
        <f>SUMIFS(СВЦЭМ!$F$39:$F$782,СВЦЭМ!$A$39:$A$782,$A193,СВЦЭМ!$B$39:$B$782,W$190)+'СЕТ СН'!$F$15</f>
        <v>192.81058866000001</v>
      </c>
      <c r="X193" s="36">
        <f>SUMIFS(СВЦЭМ!$F$39:$F$782,СВЦЭМ!$A$39:$A$782,$A193,СВЦЭМ!$B$39:$B$782,X$190)+'СЕТ СН'!$F$15</f>
        <v>190.71532851000001</v>
      </c>
      <c r="Y193" s="36">
        <f>SUMIFS(СВЦЭМ!$F$39:$F$782,СВЦЭМ!$A$39:$A$782,$A193,СВЦЭМ!$B$39:$B$782,Y$190)+'СЕТ СН'!$F$15</f>
        <v>183.70636547999999</v>
      </c>
    </row>
    <row r="194" spans="1:25" ht="15.75" x14ac:dyDescent="0.2">
      <c r="A194" s="35">
        <f t="shared" si="5"/>
        <v>44534</v>
      </c>
      <c r="B194" s="36">
        <f>SUMIFS(СВЦЭМ!$F$39:$F$782,СВЦЭМ!$A$39:$A$782,$A194,СВЦЭМ!$B$39:$B$782,B$190)+'СЕТ СН'!$F$15</f>
        <v>181.05406593999999</v>
      </c>
      <c r="C194" s="36">
        <f>SUMIFS(СВЦЭМ!$F$39:$F$782,СВЦЭМ!$A$39:$A$782,$A194,СВЦЭМ!$B$39:$B$782,C$190)+'СЕТ СН'!$F$15</f>
        <v>176.02926238000001</v>
      </c>
      <c r="D194" s="36">
        <f>SUMIFS(СВЦЭМ!$F$39:$F$782,СВЦЭМ!$A$39:$A$782,$A194,СВЦЭМ!$B$39:$B$782,D$190)+'СЕТ СН'!$F$15</f>
        <v>176.03995434000001</v>
      </c>
      <c r="E194" s="36">
        <f>SUMIFS(СВЦЭМ!$F$39:$F$782,СВЦЭМ!$A$39:$A$782,$A194,СВЦЭМ!$B$39:$B$782,E$190)+'СЕТ СН'!$F$15</f>
        <v>176.08662251000001</v>
      </c>
      <c r="F194" s="36">
        <f>SUMIFS(СВЦЭМ!$F$39:$F$782,СВЦЭМ!$A$39:$A$782,$A194,СВЦЭМ!$B$39:$B$782,F$190)+'СЕТ СН'!$F$15</f>
        <v>175.83738423</v>
      </c>
      <c r="G194" s="36">
        <f>SUMIFS(СВЦЭМ!$F$39:$F$782,СВЦЭМ!$A$39:$A$782,$A194,СВЦЭМ!$B$39:$B$782,G$190)+'СЕТ СН'!$F$15</f>
        <v>173.43566808</v>
      </c>
      <c r="H194" s="36">
        <f>SUMIFS(СВЦЭМ!$F$39:$F$782,СВЦЭМ!$A$39:$A$782,$A194,СВЦЭМ!$B$39:$B$782,H$190)+'СЕТ СН'!$F$15</f>
        <v>172.66952615</v>
      </c>
      <c r="I194" s="36">
        <f>SUMIFS(СВЦЭМ!$F$39:$F$782,СВЦЭМ!$A$39:$A$782,$A194,СВЦЭМ!$B$39:$B$782,I$190)+'СЕТ СН'!$F$15</f>
        <v>168.58674927999999</v>
      </c>
      <c r="J194" s="36">
        <f>SUMIFS(СВЦЭМ!$F$39:$F$782,СВЦЭМ!$A$39:$A$782,$A194,СВЦЭМ!$B$39:$B$782,J$190)+'СЕТ СН'!$F$15</f>
        <v>169.08793538</v>
      </c>
      <c r="K194" s="36">
        <f>SUMIFS(СВЦЭМ!$F$39:$F$782,СВЦЭМ!$A$39:$A$782,$A194,СВЦЭМ!$B$39:$B$782,K$190)+'СЕТ СН'!$F$15</f>
        <v>173.27268949</v>
      </c>
      <c r="L194" s="36">
        <f>SUMIFS(СВЦЭМ!$F$39:$F$782,СВЦЭМ!$A$39:$A$782,$A194,СВЦЭМ!$B$39:$B$782,L$190)+'СЕТ СН'!$F$15</f>
        <v>174.94346010000001</v>
      </c>
      <c r="M194" s="36">
        <f>SUMIFS(СВЦЭМ!$F$39:$F$782,СВЦЭМ!$A$39:$A$782,$A194,СВЦЭМ!$B$39:$B$782,M$190)+'СЕТ СН'!$F$15</f>
        <v>173.85886939</v>
      </c>
      <c r="N194" s="36">
        <f>SUMIFS(СВЦЭМ!$F$39:$F$782,СВЦЭМ!$A$39:$A$782,$A194,СВЦЭМ!$B$39:$B$782,N$190)+'СЕТ СН'!$F$15</f>
        <v>179.03920081000001</v>
      </c>
      <c r="O194" s="36">
        <f>SUMIFS(СВЦЭМ!$F$39:$F$782,СВЦЭМ!$A$39:$A$782,$A194,СВЦЭМ!$B$39:$B$782,O$190)+'СЕТ СН'!$F$15</f>
        <v>182.57107678</v>
      </c>
      <c r="P194" s="36">
        <f>SUMIFS(СВЦЭМ!$F$39:$F$782,СВЦЭМ!$A$39:$A$782,$A194,СВЦЭМ!$B$39:$B$782,P$190)+'СЕТ СН'!$F$15</f>
        <v>181.82504777</v>
      </c>
      <c r="Q194" s="36">
        <f>SUMIFS(СВЦЭМ!$F$39:$F$782,СВЦЭМ!$A$39:$A$782,$A194,СВЦЭМ!$B$39:$B$782,Q$190)+'СЕТ СН'!$F$15</f>
        <v>180.78440545000001</v>
      </c>
      <c r="R194" s="36">
        <f>SUMIFS(СВЦЭМ!$F$39:$F$782,СВЦЭМ!$A$39:$A$782,$A194,СВЦЭМ!$B$39:$B$782,R$190)+'СЕТ СН'!$F$15</f>
        <v>176.32068748</v>
      </c>
      <c r="S194" s="36">
        <f>SUMIFS(СВЦЭМ!$F$39:$F$782,СВЦЭМ!$A$39:$A$782,$A194,СВЦЭМ!$B$39:$B$782,S$190)+'СЕТ СН'!$F$15</f>
        <v>172.04612358</v>
      </c>
      <c r="T194" s="36">
        <f>SUMIFS(СВЦЭМ!$F$39:$F$782,СВЦЭМ!$A$39:$A$782,$A194,СВЦЭМ!$B$39:$B$782,T$190)+'СЕТ СН'!$F$15</f>
        <v>174.88854026000001</v>
      </c>
      <c r="U194" s="36">
        <f>SUMIFS(СВЦЭМ!$F$39:$F$782,СВЦЭМ!$A$39:$A$782,$A194,СВЦЭМ!$B$39:$B$782,U$190)+'СЕТ СН'!$F$15</f>
        <v>175.90961372000001</v>
      </c>
      <c r="V194" s="36">
        <f>SUMIFS(СВЦЭМ!$F$39:$F$782,СВЦЭМ!$A$39:$A$782,$A194,СВЦЭМ!$B$39:$B$782,V$190)+'СЕТ СН'!$F$15</f>
        <v>174.75350578999999</v>
      </c>
      <c r="W194" s="36">
        <f>SUMIFS(СВЦЭМ!$F$39:$F$782,СВЦЭМ!$A$39:$A$782,$A194,СВЦЭМ!$B$39:$B$782,W$190)+'СЕТ СН'!$F$15</f>
        <v>174.55000765</v>
      </c>
      <c r="X194" s="36">
        <f>SUMIFS(СВЦЭМ!$F$39:$F$782,СВЦЭМ!$A$39:$A$782,$A194,СВЦЭМ!$B$39:$B$782,X$190)+'СЕТ СН'!$F$15</f>
        <v>182.69593047000001</v>
      </c>
      <c r="Y194" s="36">
        <f>SUMIFS(СВЦЭМ!$F$39:$F$782,СВЦЭМ!$A$39:$A$782,$A194,СВЦЭМ!$B$39:$B$782,Y$190)+'СЕТ СН'!$F$15</f>
        <v>179.32682359</v>
      </c>
    </row>
    <row r="195" spans="1:25" ht="15.75" x14ac:dyDescent="0.2">
      <c r="A195" s="35">
        <f t="shared" si="5"/>
        <v>44535</v>
      </c>
      <c r="B195" s="36">
        <f>SUMIFS(СВЦЭМ!$F$39:$F$782,СВЦЭМ!$A$39:$A$782,$A195,СВЦЭМ!$B$39:$B$782,B$190)+'СЕТ СН'!$F$15</f>
        <v>178.01185314</v>
      </c>
      <c r="C195" s="36">
        <f>SUMIFS(СВЦЭМ!$F$39:$F$782,СВЦЭМ!$A$39:$A$782,$A195,СВЦЭМ!$B$39:$B$782,C$190)+'СЕТ СН'!$F$15</f>
        <v>180.95112861999999</v>
      </c>
      <c r="D195" s="36">
        <f>SUMIFS(СВЦЭМ!$F$39:$F$782,СВЦЭМ!$A$39:$A$782,$A195,СВЦЭМ!$B$39:$B$782,D$190)+'СЕТ СН'!$F$15</f>
        <v>185.64609322000001</v>
      </c>
      <c r="E195" s="36">
        <f>SUMIFS(СВЦЭМ!$F$39:$F$782,СВЦЭМ!$A$39:$A$782,$A195,СВЦЭМ!$B$39:$B$782,E$190)+'СЕТ СН'!$F$15</f>
        <v>186.98990058999999</v>
      </c>
      <c r="F195" s="36">
        <f>SUMIFS(СВЦЭМ!$F$39:$F$782,СВЦЭМ!$A$39:$A$782,$A195,СВЦЭМ!$B$39:$B$782,F$190)+'СЕТ СН'!$F$15</f>
        <v>185.93218558999999</v>
      </c>
      <c r="G195" s="36">
        <f>SUMIFS(СВЦЭМ!$F$39:$F$782,СВЦЭМ!$A$39:$A$782,$A195,СВЦЭМ!$B$39:$B$782,G$190)+'СЕТ СН'!$F$15</f>
        <v>184.75625310000001</v>
      </c>
      <c r="H195" s="36">
        <f>SUMIFS(СВЦЭМ!$F$39:$F$782,СВЦЭМ!$A$39:$A$782,$A195,СВЦЭМ!$B$39:$B$782,H$190)+'СЕТ СН'!$F$15</f>
        <v>179.64769974000001</v>
      </c>
      <c r="I195" s="36">
        <f>SUMIFS(СВЦЭМ!$F$39:$F$782,СВЦЭМ!$A$39:$A$782,$A195,СВЦЭМ!$B$39:$B$782,I$190)+'СЕТ СН'!$F$15</f>
        <v>178.38850456</v>
      </c>
      <c r="J195" s="36">
        <f>SUMIFS(СВЦЭМ!$F$39:$F$782,СВЦЭМ!$A$39:$A$782,$A195,СВЦЭМ!$B$39:$B$782,J$190)+'СЕТ СН'!$F$15</f>
        <v>172.34610484000001</v>
      </c>
      <c r="K195" s="36">
        <f>SUMIFS(СВЦЭМ!$F$39:$F$782,СВЦЭМ!$A$39:$A$782,$A195,СВЦЭМ!$B$39:$B$782,K$190)+'СЕТ СН'!$F$15</f>
        <v>169.84834669</v>
      </c>
      <c r="L195" s="36">
        <f>SUMIFS(СВЦЭМ!$F$39:$F$782,СВЦЭМ!$A$39:$A$782,$A195,СВЦЭМ!$B$39:$B$782,L$190)+'СЕТ СН'!$F$15</f>
        <v>169.52390012000001</v>
      </c>
      <c r="M195" s="36">
        <f>SUMIFS(СВЦЭМ!$F$39:$F$782,СВЦЭМ!$A$39:$A$782,$A195,СВЦЭМ!$B$39:$B$782,M$190)+'СЕТ СН'!$F$15</f>
        <v>173.97348627</v>
      </c>
      <c r="N195" s="36">
        <f>SUMIFS(СВЦЭМ!$F$39:$F$782,СВЦЭМ!$A$39:$A$782,$A195,СВЦЭМ!$B$39:$B$782,N$190)+'СЕТ СН'!$F$15</f>
        <v>177.94532699000001</v>
      </c>
      <c r="O195" s="36">
        <f>SUMIFS(СВЦЭМ!$F$39:$F$782,СВЦЭМ!$A$39:$A$782,$A195,СВЦЭМ!$B$39:$B$782,O$190)+'СЕТ СН'!$F$15</f>
        <v>176.30809837999999</v>
      </c>
      <c r="P195" s="36">
        <f>SUMIFS(СВЦЭМ!$F$39:$F$782,СВЦЭМ!$A$39:$A$782,$A195,СВЦЭМ!$B$39:$B$782,P$190)+'СЕТ СН'!$F$15</f>
        <v>174.49262863000001</v>
      </c>
      <c r="Q195" s="36">
        <f>SUMIFS(СВЦЭМ!$F$39:$F$782,СВЦЭМ!$A$39:$A$782,$A195,СВЦЭМ!$B$39:$B$782,Q$190)+'СЕТ СН'!$F$15</f>
        <v>174.51895568</v>
      </c>
      <c r="R195" s="36">
        <f>SUMIFS(СВЦЭМ!$F$39:$F$782,СВЦЭМ!$A$39:$A$782,$A195,СВЦЭМ!$B$39:$B$782,R$190)+'СЕТ СН'!$F$15</f>
        <v>173.08265560999999</v>
      </c>
      <c r="S195" s="36">
        <f>SUMIFS(СВЦЭМ!$F$39:$F$782,СВЦЭМ!$A$39:$A$782,$A195,СВЦЭМ!$B$39:$B$782,S$190)+'СЕТ СН'!$F$15</f>
        <v>166.30535455</v>
      </c>
      <c r="T195" s="36">
        <f>SUMIFS(СВЦЭМ!$F$39:$F$782,СВЦЭМ!$A$39:$A$782,$A195,СВЦЭМ!$B$39:$B$782,T$190)+'СЕТ СН'!$F$15</f>
        <v>168.22631956000001</v>
      </c>
      <c r="U195" s="36">
        <f>SUMIFS(СВЦЭМ!$F$39:$F$782,СВЦЭМ!$A$39:$A$782,$A195,СВЦЭМ!$B$39:$B$782,U$190)+'СЕТ СН'!$F$15</f>
        <v>169.60393431</v>
      </c>
      <c r="V195" s="36">
        <f>SUMIFS(СВЦЭМ!$F$39:$F$782,СВЦЭМ!$A$39:$A$782,$A195,СВЦЭМ!$B$39:$B$782,V$190)+'СЕТ СН'!$F$15</f>
        <v>169.86990992</v>
      </c>
      <c r="W195" s="36">
        <f>SUMIFS(СВЦЭМ!$F$39:$F$782,СВЦЭМ!$A$39:$A$782,$A195,СВЦЭМ!$B$39:$B$782,W$190)+'СЕТ СН'!$F$15</f>
        <v>171.51997986999999</v>
      </c>
      <c r="X195" s="36">
        <f>SUMIFS(СВЦЭМ!$F$39:$F$782,СВЦЭМ!$A$39:$A$782,$A195,СВЦЭМ!$B$39:$B$782,X$190)+'СЕТ СН'!$F$15</f>
        <v>174.84568788999999</v>
      </c>
      <c r="Y195" s="36">
        <f>SUMIFS(СВЦЭМ!$F$39:$F$782,СВЦЭМ!$A$39:$A$782,$A195,СВЦЭМ!$B$39:$B$782,Y$190)+'СЕТ СН'!$F$15</f>
        <v>179.69626613</v>
      </c>
    </row>
    <row r="196" spans="1:25" ht="15.75" x14ac:dyDescent="0.2">
      <c r="A196" s="35">
        <f t="shared" si="5"/>
        <v>44536</v>
      </c>
      <c r="B196" s="36">
        <f>SUMIFS(СВЦЭМ!$F$39:$F$782,СВЦЭМ!$A$39:$A$782,$A196,СВЦЭМ!$B$39:$B$782,B$190)+'СЕТ СН'!$F$15</f>
        <v>184.36889502</v>
      </c>
      <c r="C196" s="36">
        <f>SUMIFS(СВЦЭМ!$F$39:$F$782,СВЦЭМ!$A$39:$A$782,$A196,СВЦЭМ!$B$39:$B$782,C$190)+'СЕТ СН'!$F$15</f>
        <v>186.83518452999999</v>
      </c>
      <c r="D196" s="36">
        <f>SUMIFS(СВЦЭМ!$F$39:$F$782,СВЦЭМ!$A$39:$A$782,$A196,СВЦЭМ!$B$39:$B$782,D$190)+'СЕТ СН'!$F$15</f>
        <v>186.87615538</v>
      </c>
      <c r="E196" s="36">
        <f>SUMIFS(СВЦЭМ!$F$39:$F$782,СВЦЭМ!$A$39:$A$782,$A196,СВЦЭМ!$B$39:$B$782,E$190)+'СЕТ СН'!$F$15</f>
        <v>187.95499272999999</v>
      </c>
      <c r="F196" s="36">
        <f>SUMIFS(СВЦЭМ!$F$39:$F$782,СВЦЭМ!$A$39:$A$782,$A196,СВЦЭМ!$B$39:$B$782,F$190)+'СЕТ СН'!$F$15</f>
        <v>187.03222428000001</v>
      </c>
      <c r="G196" s="36">
        <f>SUMIFS(СВЦЭМ!$F$39:$F$782,СВЦЭМ!$A$39:$A$782,$A196,СВЦЭМ!$B$39:$B$782,G$190)+'СЕТ СН'!$F$15</f>
        <v>182.73689524</v>
      </c>
      <c r="H196" s="36">
        <f>SUMIFS(СВЦЭМ!$F$39:$F$782,СВЦЭМ!$A$39:$A$782,$A196,СВЦЭМ!$B$39:$B$782,H$190)+'СЕТ СН'!$F$15</f>
        <v>179.13691790999999</v>
      </c>
      <c r="I196" s="36">
        <f>SUMIFS(СВЦЭМ!$F$39:$F$782,СВЦЭМ!$A$39:$A$782,$A196,СВЦЭМ!$B$39:$B$782,I$190)+'СЕТ СН'!$F$15</f>
        <v>176.11575482999999</v>
      </c>
      <c r="J196" s="36">
        <f>SUMIFS(СВЦЭМ!$F$39:$F$782,СВЦЭМ!$A$39:$A$782,$A196,СВЦЭМ!$B$39:$B$782,J$190)+'СЕТ СН'!$F$15</f>
        <v>175.37357401</v>
      </c>
      <c r="K196" s="36">
        <f>SUMIFS(СВЦЭМ!$F$39:$F$782,СВЦЭМ!$A$39:$A$782,$A196,СВЦЭМ!$B$39:$B$782,K$190)+'СЕТ СН'!$F$15</f>
        <v>177.96132069000001</v>
      </c>
      <c r="L196" s="36">
        <f>SUMIFS(СВЦЭМ!$F$39:$F$782,СВЦЭМ!$A$39:$A$782,$A196,СВЦЭМ!$B$39:$B$782,L$190)+'СЕТ СН'!$F$15</f>
        <v>178.26337136999999</v>
      </c>
      <c r="M196" s="36">
        <f>SUMIFS(СВЦЭМ!$F$39:$F$782,СВЦЭМ!$A$39:$A$782,$A196,СВЦЭМ!$B$39:$B$782,M$190)+'СЕТ СН'!$F$15</f>
        <v>178.83069513999999</v>
      </c>
      <c r="N196" s="36">
        <f>SUMIFS(СВЦЭМ!$F$39:$F$782,СВЦЭМ!$A$39:$A$782,$A196,СВЦЭМ!$B$39:$B$782,N$190)+'СЕТ СН'!$F$15</f>
        <v>183.73170443999999</v>
      </c>
      <c r="O196" s="36">
        <f>SUMIFS(СВЦЭМ!$F$39:$F$782,СВЦЭМ!$A$39:$A$782,$A196,СВЦЭМ!$B$39:$B$782,O$190)+'СЕТ СН'!$F$15</f>
        <v>187.27985831000001</v>
      </c>
      <c r="P196" s="36">
        <f>SUMIFS(СВЦЭМ!$F$39:$F$782,СВЦЭМ!$A$39:$A$782,$A196,СВЦЭМ!$B$39:$B$782,P$190)+'СЕТ СН'!$F$15</f>
        <v>187.65299691000001</v>
      </c>
      <c r="Q196" s="36">
        <f>SUMIFS(СВЦЭМ!$F$39:$F$782,СВЦЭМ!$A$39:$A$782,$A196,СВЦЭМ!$B$39:$B$782,Q$190)+'СЕТ СН'!$F$15</f>
        <v>186.04667147999999</v>
      </c>
      <c r="R196" s="36">
        <f>SUMIFS(СВЦЭМ!$F$39:$F$782,СВЦЭМ!$A$39:$A$782,$A196,СВЦЭМ!$B$39:$B$782,R$190)+'СЕТ СН'!$F$15</f>
        <v>176.14794481000001</v>
      </c>
      <c r="S196" s="36">
        <f>SUMIFS(СВЦЭМ!$F$39:$F$782,СВЦЭМ!$A$39:$A$782,$A196,СВЦЭМ!$B$39:$B$782,S$190)+'СЕТ СН'!$F$15</f>
        <v>177.89734426000001</v>
      </c>
      <c r="T196" s="36">
        <f>SUMIFS(СВЦЭМ!$F$39:$F$782,СВЦЭМ!$A$39:$A$782,$A196,СВЦЭМ!$B$39:$B$782,T$190)+'СЕТ СН'!$F$15</f>
        <v>179.39592250999999</v>
      </c>
      <c r="U196" s="36">
        <f>SUMIFS(СВЦЭМ!$F$39:$F$782,СВЦЭМ!$A$39:$A$782,$A196,СВЦЭМ!$B$39:$B$782,U$190)+'СЕТ СН'!$F$15</f>
        <v>177.30246410999999</v>
      </c>
      <c r="V196" s="36">
        <f>SUMIFS(СВЦЭМ!$F$39:$F$782,СВЦЭМ!$A$39:$A$782,$A196,СВЦЭМ!$B$39:$B$782,V$190)+'СЕТ СН'!$F$15</f>
        <v>179.27626082</v>
      </c>
      <c r="W196" s="36">
        <f>SUMIFS(СВЦЭМ!$F$39:$F$782,СВЦЭМ!$A$39:$A$782,$A196,СВЦЭМ!$B$39:$B$782,W$190)+'СЕТ СН'!$F$15</f>
        <v>178.47337289999999</v>
      </c>
      <c r="X196" s="36">
        <f>SUMIFS(СВЦЭМ!$F$39:$F$782,СВЦЭМ!$A$39:$A$782,$A196,СВЦЭМ!$B$39:$B$782,X$190)+'СЕТ СН'!$F$15</f>
        <v>187.93715505</v>
      </c>
      <c r="Y196" s="36">
        <f>SUMIFS(СВЦЭМ!$F$39:$F$782,СВЦЭМ!$A$39:$A$782,$A196,СВЦЭМ!$B$39:$B$782,Y$190)+'СЕТ СН'!$F$15</f>
        <v>187.00259853</v>
      </c>
    </row>
    <row r="197" spans="1:25" ht="15.75" x14ac:dyDescent="0.2">
      <c r="A197" s="35">
        <f t="shared" si="5"/>
        <v>44537</v>
      </c>
      <c r="B197" s="36">
        <f>SUMIFS(СВЦЭМ!$F$39:$F$782,СВЦЭМ!$A$39:$A$782,$A197,СВЦЭМ!$B$39:$B$782,B$190)+'СЕТ СН'!$F$15</f>
        <v>187.61254593999999</v>
      </c>
      <c r="C197" s="36">
        <f>SUMIFS(СВЦЭМ!$F$39:$F$782,СВЦЭМ!$A$39:$A$782,$A197,СВЦЭМ!$B$39:$B$782,C$190)+'СЕТ СН'!$F$15</f>
        <v>179.36782305</v>
      </c>
      <c r="D197" s="36">
        <f>SUMIFS(СВЦЭМ!$F$39:$F$782,СВЦЭМ!$A$39:$A$782,$A197,СВЦЭМ!$B$39:$B$782,D$190)+'СЕТ СН'!$F$15</f>
        <v>185.32707296999999</v>
      </c>
      <c r="E197" s="36">
        <f>SUMIFS(СВЦЭМ!$F$39:$F$782,СВЦЭМ!$A$39:$A$782,$A197,СВЦЭМ!$B$39:$B$782,E$190)+'СЕТ СН'!$F$15</f>
        <v>189.73074030999999</v>
      </c>
      <c r="F197" s="36">
        <f>SUMIFS(СВЦЭМ!$F$39:$F$782,СВЦЭМ!$A$39:$A$782,$A197,СВЦЭМ!$B$39:$B$782,F$190)+'СЕТ СН'!$F$15</f>
        <v>188.22568618</v>
      </c>
      <c r="G197" s="36">
        <f>SUMIFS(СВЦЭМ!$F$39:$F$782,СВЦЭМ!$A$39:$A$782,$A197,СВЦЭМ!$B$39:$B$782,G$190)+'СЕТ СН'!$F$15</f>
        <v>183.11415026</v>
      </c>
      <c r="H197" s="36">
        <f>SUMIFS(СВЦЭМ!$F$39:$F$782,СВЦЭМ!$A$39:$A$782,$A197,СВЦЭМ!$B$39:$B$782,H$190)+'СЕТ СН'!$F$15</f>
        <v>178.24260966</v>
      </c>
      <c r="I197" s="36">
        <f>SUMIFS(СВЦЭМ!$F$39:$F$782,СВЦЭМ!$A$39:$A$782,$A197,СВЦЭМ!$B$39:$B$782,I$190)+'СЕТ СН'!$F$15</f>
        <v>176.04364984</v>
      </c>
      <c r="J197" s="36">
        <f>SUMIFS(СВЦЭМ!$F$39:$F$782,СВЦЭМ!$A$39:$A$782,$A197,СВЦЭМ!$B$39:$B$782,J$190)+'СЕТ СН'!$F$15</f>
        <v>176.29283293</v>
      </c>
      <c r="K197" s="36">
        <f>SUMIFS(СВЦЭМ!$F$39:$F$782,СВЦЭМ!$A$39:$A$782,$A197,СВЦЭМ!$B$39:$B$782,K$190)+'СЕТ СН'!$F$15</f>
        <v>178.38856806000001</v>
      </c>
      <c r="L197" s="36">
        <f>SUMIFS(СВЦЭМ!$F$39:$F$782,СВЦЭМ!$A$39:$A$782,$A197,СВЦЭМ!$B$39:$B$782,L$190)+'СЕТ СН'!$F$15</f>
        <v>180.88895264999999</v>
      </c>
      <c r="M197" s="36">
        <f>SUMIFS(СВЦЭМ!$F$39:$F$782,СВЦЭМ!$A$39:$A$782,$A197,СВЦЭМ!$B$39:$B$782,M$190)+'СЕТ СН'!$F$15</f>
        <v>181.71674601999999</v>
      </c>
      <c r="N197" s="36">
        <f>SUMIFS(СВЦЭМ!$F$39:$F$782,СВЦЭМ!$A$39:$A$782,$A197,СВЦЭМ!$B$39:$B$782,N$190)+'СЕТ СН'!$F$15</f>
        <v>180.87964728</v>
      </c>
      <c r="O197" s="36">
        <f>SUMIFS(СВЦЭМ!$F$39:$F$782,СВЦЭМ!$A$39:$A$782,$A197,СВЦЭМ!$B$39:$B$782,O$190)+'СЕТ СН'!$F$15</f>
        <v>191.70756263999999</v>
      </c>
      <c r="P197" s="36">
        <f>SUMIFS(СВЦЭМ!$F$39:$F$782,СВЦЭМ!$A$39:$A$782,$A197,СВЦЭМ!$B$39:$B$782,P$190)+'СЕТ СН'!$F$15</f>
        <v>194.68489847000001</v>
      </c>
      <c r="Q197" s="36">
        <f>SUMIFS(СВЦЭМ!$F$39:$F$782,СВЦЭМ!$A$39:$A$782,$A197,СВЦЭМ!$B$39:$B$782,Q$190)+'СЕТ СН'!$F$15</f>
        <v>194.11935955999999</v>
      </c>
      <c r="R197" s="36">
        <f>SUMIFS(СВЦЭМ!$F$39:$F$782,СВЦЭМ!$A$39:$A$782,$A197,СВЦЭМ!$B$39:$B$782,R$190)+'СЕТ СН'!$F$15</f>
        <v>183.9892553</v>
      </c>
      <c r="S197" s="36">
        <f>SUMIFS(СВЦЭМ!$F$39:$F$782,СВЦЭМ!$A$39:$A$782,$A197,СВЦЭМ!$B$39:$B$782,S$190)+'СЕТ СН'!$F$15</f>
        <v>182.09293528000001</v>
      </c>
      <c r="T197" s="36">
        <f>SUMIFS(СВЦЭМ!$F$39:$F$782,СВЦЭМ!$A$39:$A$782,$A197,СВЦЭМ!$B$39:$B$782,T$190)+'СЕТ СН'!$F$15</f>
        <v>181.20902315000001</v>
      </c>
      <c r="U197" s="36">
        <f>SUMIFS(СВЦЭМ!$F$39:$F$782,СВЦЭМ!$A$39:$A$782,$A197,СВЦЭМ!$B$39:$B$782,U$190)+'СЕТ СН'!$F$15</f>
        <v>180.43635598</v>
      </c>
      <c r="V197" s="36">
        <f>SUMIFS(СВЦЭМ!$F$39:$F$782,СВЦЭМ!$A$39:$A$782,$A197,СВЦЭМ!$B$39:$B$782,V$190)+'СЕТ СН'!$F$15</f>
        <v>178.08104673</v>
      </c>
      <c r="W197" s="36">
        <f>SUMIFS(СВЦЭМ!$F$39:$F$782,СВЦЭМ!$A$39:$A$782,$A197,СВЦЭМ!$B$39:$B$782,W$190)+'СЕТ СН'!$F$15</f>
        <v>179.81126320999999</v>
      </c>
      <c r="X197" s="36">
        <f>SUMIFS(СВЦЭМ!$F$39:$F$782,СВЦЭМ!$A$39:$A$782,$A197,СВЦЭМ!$B$39:$B$782,X$190)+'СЕТ СН'!$F$15</f>
        <v>181.02064060000001</v>
      </c>
      <c r="Y197" s="36">
        <f>SUMIFS(СВЦЭМ!$F$39:$F$782,СВЦЭМ!$A$39:$A$782,$A197,СВЦЭМ!$B$39:$B$782,Y$190)+'СЕТ СН'!$F$15</f>
        <v>188.12339718999999</v>
      </c>
    </row>
    <row r="198" spans="1:25" ht="15.75" x14ac:dyDescent="0.2">
      <c r="A198" s="35">
        <f t="shared" si="5"/>
        <v>44538</v>
      </c>
      <c r="B198" s="36">
        <f>SUMIFS(СВЦЭМ!$F$39:$F$782,СВЦЭМ!$A$39:$A$782,$A198,СВЦЭМ!$B$39:$B$782,B$190)+'СЕТ СН'!$F$15</f>
        <v>184.98797488</v>
      </c>
      <c r="C198" s="36">
        <f>SUMIFS(СВЦЭМ!$F$39:$F$782,СВЦЭМ!$A$39:$A$782,$A198,СВЦЭМ!$B$39:$B$782,C$190)+'СЕТ СН'!$F$15</f>
        <v>183.76000622000001</v>
      </c>
      <c r="D198" s="36">
        <f>SUMIFS(СВЦЭМ!$F$39:$F$782,СВЦЭМ!$A$39:$A$782,$A198,СВЦЭМ!$B$39:$B$782,D$190)+'СЕТ СН'!$F$15</f>
        <v>185.09741549</v>
      </c>
      <c r="E198" s="36">
        <f>SUMIFS(СВЦЭМ!$F$39:$F$782,СВЦЭМ!$A$39:$A$782,$A198,СВЦЭМ!$B$39:$B$782,E$190)+'СЕТ СН'!$F$15</f>
        <v>186.91594061999999</v>
      </c>
      <c r="F198" s="36">
        <f>SUMIFS(СВЦЭМ!$F$39:$F$782,СВЦЭМ!$A$39:$A$782,$A198,СВЦЭМ!$B$39:$B$782,F$190)+'СЕТ СН'!$F$15</f>
        <v>186.27968318000001</v>
      </c>
      <c r="G198" s="36">
        <f>SUMIFS(СВЦЭМ!$F$39:$F$782,СВЦЭМ!$A$39:$A$782,$A198,СВЦЭМ!$B$39:$B$782,G$190)+'СЕТ СН'!$F$15</f>
        <v>181.72547828</v>
      </c>
      <c r="H198" s="36">
        <f>SUMIFS(СВЦЭМ!$F$39:$F$782,СВЦЭМ!$A$39:$A$782,$A198,СВЦЭМ!$B$39:$B$782,H$190)+'СЕТ СН'!$F$15</f>
        <v>179.42164618999999</v>
      </c>
      <c r="I198" s="36">
        <f>SUMIFS(СВЦЭМ!$F$39:$F$782,СВЦЭМ!$A$39:$A$782,$A198,СВЦЭМ!$B$39:$B$782,I$190)+'СЕТ СН'!$F$15</f>
        <v>176.32568656999999</v>
      </c>
      <c r="J198" s="36">
        <f>SUMIFS(СВЦЭМ!$F$39:$F$782,СВЦЭМ!$A$39:$A$782,$A198,СВЦЭМ!$B$39:$B$782,J$190)+'СЕТ СН'!$F$15</f>
        <v>183.56580316</v>
      </c>
      <c r="K198" s="36">
        <f>SUMIFS(СВЦЭМ!$F$39:$F$782,СВЦЭМ!$A$39:$A$782,$A198,СВЦЭМ!$B$39:$B$782,K$190)+'СЕТ СН'!$F$15</f>
        <v>182.78193181</v>
      </c>
      <c r="L198" s="36">
        <f>SUMIFS(СВЦЭМ!$F$39:$F$782,СВЦЭМ!$A$39:$A$782,$A198,СВЦЭМ!$B$39:$B$782,L$190)+'СЕТ СН'!$F$15</f>
        <v>183.46726595999999</v>
      </c>
      <c r="M198" s="36">
        <f>SUMIFS(СВЦЭМ!$F$39:$F$782,СВЦЭМ!$A$39:$A$782,$A198,СВЦЭМ!$B$39:$B$782,M$190)+'СЕТ СН'!$F$15</f>
        <v>182.70259189999999</v>
      </c>
      <c r="N198" s="36">
        <f>SUMIFS(СВЦЭМ!$F$39:$F$782,СВЦЭМ!$A$39:$A$782,$A198,СВЦЭМ!$B$39:$B$782,N$190)+'СЕТ СН'!$F$15</f>
        <v>181.55372886000001</v>
      </c>
      <c r="O198" s="36">
        <f>SUMIFS(СВЦЭМ!$F$39:$F$782,СВЦЭМ!$A$39:$A$782,$A198,СВЦЭМ!$B$39:$B$782,O$190)+'СЕТ СН'!$F$15</f>
        <v>181.64231551</v>
      </c>
      <c r="P198" s="36">
        <f>SUMIFS(СВЦЭМ!$F$39:$F$782,СВЦЭМ!$A$39:$A$782,$A198,СВЦЭМ!$B$39:$B$782,P$190)+'СЕТ СН'!$F$15</f>
        <v>182.14961396999999</v>
      </c>
      <c r="Q198" s="36">
        <f>SUMIFS(СВЦЭМ!$F$39:$F$782,СВЦЭМ!$A$39:$A$782,$A198,СВЦЭМ!$B$39:$B$782,Q$190)+'СЕТ СН'!$F$15</f>
        <v>179.76973115000001</v>
      </c>
      <c r="R198" s="36">
        <f>SUMIFS(СВЦЭМ!$F$39:$F$782,СВЦЭМ!$A$39:$A$782,$A198,СВЦЭМ!$B$39:$B$782,R$190)+'СЕТ СН'!$F$15</f>
        <v>181.22367684</v>
      </c>
      <c r="S198" s="36">
        <f>SUMIFS(СВЦЭМ!$F$39:$F$782,СВЦЭМ!$A$39:$A$782,$A198,СВЦЭМ!$B$39:$B$782,S$190)+'СЕТ СН'!$F$15</f>
        <v>180.01267283000001</v>
      </c>
      <c r="T198" s="36">
        <f>SUMIFS(СВЦЭМ!$F$39:$F$782,СВЦЭМ!$A$39:$A$782,$A198,СВЦЭМ!$B$39:$B$782,T$190)+'СЕТ СН'!$F$15</f>
        <v>179.01909089</v>
      </c>
      <c r="U198" s="36">
        <f>SUMIFS(СВЦЭМ!$F$39:$F$782,СВЦЭМ!$A$39:$A$782,$A198,СВЦЭМ!$B$39:$B$782,U$190)+'СЕТ СН'!$F$15</f>
        <v>185.82199842</v>
      </c>
      <c r="V198" s="36">
        <f>SUMIFS(СВЦЭМ!$F$39:$F$782,СВЦЭМ!$A$39:$A$782,$A198,СВЦЭМ!$B$39:$B$782,V$190)+'СЕТ СН'!$F$15</f>
        <v>180.84288695999999</v>
      </c>
      <c r="W198" s="36">
        <f>SUMIFS(СВЦЭМ!$F$39:$F$782,СВЦЭМ!$A$39:$A$782,$A198,СВЦЭМ!$B$39:$B$782,W$190)+'СЕТ СН'!$F$15</f>
        <v>190.34783622</v>
      </c>
      <c r="X198" s="36">
        <f>SUMIFS(СВЦЭМ!$F$39:$F$782,СВЦЭМ!$A$39:$A$782,$A198,СВЦЭМ!$B$39:$B$782,X$190)+'СЕТ СН'!$F$15</f>
        <v>191.49721965000001</v>
      </c>
      <c r="Y198" s="36">
        <f>SUMIFS(СВЦЭМ!$F$39:$F$782,СВЦЭМ!$A$39:$A$782,$A198,СВЦЭМ!$B$39:$B$782,Y$190)+'СЕТ СН'!$F$15</f>
        <v>192.74458061000001</v>
      </c>
    </row>
    <row r="199" spans="1:25" ht="15.75" x14ac:dyDescent="0.2">
      <c r="A199" s="35">
        <f t="shared" si="5"/>
        <v>44539</v>
      </c>
      <c r="B199" s="36">
        <f>SUMIFS(СВЦЭМ!$F$39:$F$782,СВЦЭМ!$A$39:$A$782,$A199,СВЦЭМ!$B$39:$B$782,B$190)+'СЕТ СН'!$F$15</f>
        <v>187.0689371</v>
      </c>
      <c r="C199" s="36">
        <f>SUMIFS(СВЦЭМ!$F$39:$F$782,СВЦЭМ!$A$39:$A$782,$A199,СВЦЭМ!$B$39:$B$782,C$190)+'СЕТ СН'!$F$15</f>
        <v>179.94159429000001</v>
      </c>
      <c r="D199" s="36">
        <f>SUMIFS(СВЦЭМ!$F$39:$F$782,СВЦЭМ!$A$39:$A$782,$A199,СВЦЭМ!$B$39:$B$782,D$190)+'СЕТ СН'!$F$15</f>
        <v>181.56620079000001</v>
      </c>
      <c r="E199" s="36">
        <f>SUMIFS(СВЦЭМ!$F$39:$F$782,СВЦЭМ!$A$39:$A$782,$A199,СВЦЭМ!$B$39:$B$782,E$190)+'СЕТ СН'!$F$15</f>
        <v>183.85311236000001</v>
      </c>
      <c r="F199" s="36">
        <f>SUMIFS(СВЦЭМ!$F$39:$F$782,СВЦЭМ!$A$39:$A$782,$A199,СВЦЭМ!$B$39:$B$782,F$190)+'СЕТ СН'!$F$15</f>
        <v>184.05923204999999</v>
      </c>
      <c r="G199" s="36">
        <f>SUMIFS(СВЦЭМ!$F$39:$F$782,СВЦЭМ!$A$39:$A$782,$A199,СВЦЭМ!$B$39:$B$782,G$190)+'СЕТ СН'!$F$15</f>
        <v>178.83865685000001</v>
      </c>
      <c r="H199" s="36">
        <f>SUMIFS(СВЦЭМ!$F$39:$F$782,СВЦЭМ!$A$39:$A$782,$A199,СВЦЭМ!$B$39:$B$782,H$190)+'СЕТ СН'!$F$15</f>
        <v>175.92894337000001</v>
      </c>
      <c r="I199" s="36">
        <f>SUMIFS(СВЦЭМ!$F$39:$F$782,СВЦЭМ!$A$39:$A$782,$A199,СВЦЭМ!$B$39:$B$782,I$190)+'СЕТ СН'!$F$15</f>
        <v>174.79119331999999</v>
      </c>
      <c r="J199" s="36">
        <f>SUMIFS(СВЦЭМ!$F$39:$F$782,СВЦЭМ!$A$39:$A$782,$A199,СВЦЭМ!$B$39:$B$782,J$190)+'СЕТ СН'!$F$15</f>
        <v>179.06366378999999</v>
      </c>
      <c r="K199" s="36">
        <f>SUMIFS(СВЦЭМ!$F$39:$F$782,СВЦЭМ!$A$39:$A$782,$A199,СВЦЭМ!$B$39:$B$782,K$190)+'СЕТ СН'!$F$15</f>
        <v>182.32634071000001</v>
      </c>
      <c r="L199" s="36">
        <f>SUMIFS(СВЦЭМ!$F$39:$F$782,СВЦЭМ!$A$39:$A$782,$A199,СВЦЭМ!$B$39:$B$782,L$190)+'СЕТ СН'!$F$15</f>
        <v>181.55650512</v>
      </c>
      <c r="M199" s="36">
        <f>SUMIFS(СВЦЭМ!$F$39:$F$782,СВЦЭМ!$A$39:$A$782,$A199,СВЦЭМ!$B$39:$B$782,M$190)+'СЕТ СН'!$F$15</f>
        <v>179.19445587000001</v>
      </c>
      <c r="N199" s="36">
        <f>SUMIFS(СВЦЭМ!$F$39:$F$782,СВЦЭМ!$A$39:$A$782,$A199,СВЦЭМ!$B$39:$B$782,N$190)+'СЕТ СН'!$F$15</f>
        <v>185.27241155999999</v>
      </c>
      <c r="O199" s="36">
        <f>SUMIFS(СВЦЭМ!$F$39:$F$782,СВЦЭМ!$A$39:$A$782,$A199,СВЦЭМ!$B$39:$B$782,O$190)+'СЕТ СН'!$F$15</f>
        <v>183.41948668000001</v>
      </c>
      <c r="P199" s="36">
        <f>SUMIFS(СВЦЭМ!$F$39:$F$782,СВЦЭМ!$A$39:$A$782,$A199,СВЦЭМ!$B$39:$B$782,P$190)+'СЕТ СН'!$F$15</f>
        <v>183.41459148999999</v>
      </c>
      <c r="Q199" s="36">
        <f>SUMIFS(СВЦЭМ!$F$39:$F$782,СВЦЭМ!$A$39:$A$782,$A199,СВЦЭМ!$B$39:$B$782,Q$190)+'СЕТ СН'!$F$15</f>
        <v>183.16629298000001</v>
      </c>
      <c r="R199" s="36">
        <f>SUMIFS(СВЦЭМ!$F$39:$F$782,СВЦЭМ!$A$39:$A$782,$A199,СВЦЭМ!$B$39:$B$782,R$190)+'СЕТ СН'!$F$15</f>
        <v>181.75637632999999</v>
      </c>
      <c r="S199" s="36">
        <f>SUMIFS(СВЦЭМ!$F$39:$F$782,СВЦЭМ!$A$39:$A$782,$A199,СВЦЭМ!$B$39:$B$782,S$190)+'СЕТ СН'!$F$15</f>
        <v>182.15477837</v>
      </c>
      <c r="T199" s="36">
        <f>SUMIFS(СВЦЭМ!$F$39:$F$782,СВЦЭМ!$A$39:$A$782,$A199,СВЦЭМ!$B$39:$B$782,T$190)+'СЕТ СН'!$F$15</f>
        <v>181.88388633</v>
      </c>
      <c r="U199" s="36">
        <f>SUMIFS(СВЦЭМ!$F$39:$F$782,СВЦЭМ!$A$39:$A$782,$A199,СВЦЭМ!$B$39:$B$782,U$190)+'СЕТ СН'!$F$15</f>
        <v>183.6936206</v>
      </c>
      <c r="V199" s="36">
        <f>SUMIFS(СВЦЭМ!$F$39:$F$782,СВЦЭМ!$A$39:$A$782,$A199,СВЦЭМ!$B$39:$B$782,V$190)+'СЕТ СН'!$F$15</f>
        <v>184.34506042000001</v>
      </c>
      <c r="W199" s="36">
        <f>SUMIFS(СВЦЭМ!$F$39:$F$782,СВЦЭМ!$A$39:$A$782,$A199,СВЦЭМ!$B$39:$B$782,W$190)+'СЕТ СН'!$F$15</f>
        <v>183.42343774</v>
      </c>
      <c r="X199" s="36">
        <f>SUMIFS(СВЦЭМ!$F$39:$F$782,СВЦЭМ!$A$39:$A$782,$A199,СВЦЭМ!$B$39:$B$782,X$190)+'СЕТ СН'!$F$15</f>
        <v>182.92813292</v>
      </c>
      <c r="Y199" s="36">
        <f>SUMIFS(СВЦЭМ!$F$39:$F$782,СВЦЭМ!$A$39:$A$782,$A199,СВЦЭМ!$B$39:$B$782,Y$190)+'СЕТ СН'!$F$15</f>
        <v>185.32695121</v>
      </c>
    </row>
    <row r="200" spans="1:25" ht="15.75" x14ac:dyDescent="0.2">
      <c r="A200" s="35">
        <f t="shared" si="5"/>
        <v>44540</v>
      </c>
      <c r="B200" s="36">
        <f>SUMIFS(СВЦЭМ!$F$39:$F$782,СВЦЭМ!$A$39:$A$782,$A200,СВЦЭМ!$B$39:$B$782,B$190)+'СЕТ СН'!$F$15</f>
        <v>190.66396098000001</v>
      </c>
      <c r="C200" s="36">
        <f>SUMIFS(СВЦЭМ!$F$39:$F$782,СВЦЭМ!$A$39:$A$782,$A200,СВЦЭМ!$B$39:$B$782,C$190)+'СЕТ СН'!$F$15</f>
        <v>188.73329752000001</v>
      </c>
      <c r="D200" s="36">
        <f>SUMIFS(СВЦЭМ!$F$39:$F$782,СВЦЭМ!$A$39:$A$782,$A200,СВЦЭМ!$B$39:$B$782,D$190)+'СЕТ СН'!$F$15</f>
        <v>189.87135694</v>
      </c>
      <c r="E200" s="36">
        <f>SUMIFS(СВЦЭМ!$F$39:$F$782,СВЦЭМ!$A$39:$A$782,$A200,СВЦЭМ!$B$39:$B$782,E$190)+'СЕТ СН'!$F$15</f>
        <v>189.70117647999999</v>
      </c>
      <c r="F200" s="36">
        <f>SUMIFS(СВЦЭМ!$F$39:$F$782,СВЦЭМ!$A$39:$A$782,$A200,СВЦЭМ!$B$39:$B$782,F$190)+'СЕТ СН'!$F$15</f>
        <v>188.17312369000001</v>
      </c>
      <c r="G200" s="36">
        <f>SUMIFS(СВЦЭМ!$F$39:$F$782,СВЦЭМ!$A$39:$A$782,$A200,СВЦЭМ!$B$39:$B$782,G$190)+'СЕТ СН'!$F$15</f>
        <v>183.78543397000001</v>
      </c>
      <c r="H200" s="36">
        <f>SUMIFS(СВЦЭМ!$F$39:$F$782,СВЦЭМ!$A$39:$A$782,$A200,СВЦЭМ!$B$39:$B$782,H$190)+'СЕТ СН'!$F$15</f>
        <v>178.07843858999999</v>
      </c>
      <c r="I200" s="36">
        <f>SUMIFS(СВЦЭМ!$F$39:$F$782,СВЦЭМ!$A$39:$A$782,$A200,СВЦЭМ!$B$39:$B$782,I$190)+'СЕТ СН'!$F$15</f>
        <v>178.89868576999999</v>
      </c>
      <c r="J200" s="36">
        <f>SUMIFS(СВЦЭМ!$F$39:$F$782,СВЦЭМ!$A$39:$A$782,$A200,СВЦЭМ!$B$39:$B$782,J$190)+'СЕТ СН'!$F$15</f>
        <v>175.29104337000001</v>
      </c>
      <c r="K200" s="36">
        <f>SUMIFS(СВЦЭМ!$F$39:$F$782,СВЦЭМ!$A$39:$A$782,$A200,СВЦЭМ!$B$39:$B$782,K$190)+'СЕТ СН'!$F$15</f>
        <v>178.30644158000001</v>
      </c>
      <c r="L200" s="36">
        <f>SUMIFS(СВЦЭМ!$F$39:$F$782,СВЦЭМ!$A$39:$A$782,$A200,СВЦЭМ!$B$39:$B$782,L$190)+'СЕТ СН'!$F$15</f>
        <v>181.50508282999999</v>
      </c>
      <c r="M200" s="36">
        <f>SUMIFS(СВЦЭМ!$F$39:$F$782,СВЦЭМ!$A$39:$A$782,$A200,СВЦЭМ!$B$39:$B$782,M$190)+'СЕТ СН'!$F$15</f>
        <v>183.31063506999999</v>
      </c>
      <c r="N200" s="36">
        <f>SUMIFS(СВЦЭМ!$F$39:$F$782,СВЦЭМ!$A$39:$A$782,$A200,СВЦЭМ!$B$39:$B$782,N$190)+'СЕТ СН'!$F$15</f>
        <v>189.13148093999999</v>
      </c>
      <c r="O200" s="36">
        <f>SUMIFS(СВЦЭМ!$F$39:$F$782,СВЦЭМ!$A$39:$A$782,$A200,СВЦЭМ!$B$39:$B$782,O$190)+'СЕТ СН'!$F$15</f>
        <v>187.45494353000001</v>
      </c>
      <c r="P200" s="36">
        <f>SUMIFS(СВЦЭМ!$F$39:$F$782,СВЦЭМ!$A$39:$A$782,$A200,СВЦЭМ!$B$39:$B$782,P$190)+'СЕТ СН'!$F$15</f>
        <v>185.32715621</v>
      </c>
      <c r="Q200" s="36">
        <f>SUMIFS(СВЦЭМ!$F$39:$F$782,СВЦЭМ!$A$39:$A$782,$A200,СВЦЭМ!$B$39:$B$782,Q$190)+'СЕТ СН'!$F$15</f>
        <v>184.55387191</v>
      </c>
      <c r="R200" s="36">
        <f>SUMIFS(СВЦЭМ!$F$39:$F$782,СВЦЭМ!$A$39:$A$782,$A200,СВЦЭМ!$B$39:$B$782,R$190)+'СЕТ СН'!$F$15</f>
        <v>182.82215588</v>
      </c>
      <c r="S200" s="36">
        <f>SUMIFS(СВЦЭМ!$F$39:$F$782,СВЦЭМ!$A$39:$A$782,$A200,СВЦЭМ!$B$39:$B$782,S$190)+'СЕТ СН'!$F$15</f>
        <v>178.50583083999999</v>
      </c>
      <c r="T200" s="36">
        <f>SUMIFS(СВЦЭМ!$F$39:$F$782,СВЦЭМ!$A$39:$A$782,$A200,СВЦЭМ!$B$39:$B$782,T$190)+'СЕТ СН'!$F$15</f>
        <v>177.97559863999999</v>
      </c>
      <c r="U200" s="36">
        <f>SUMIFS(СВЦЭМ!$F$39:$F$782,СВЦЭМ!$A$39:$A$782,$A200,СВЦЭМ!$B$39:$B$782,U$190)+'СЕТ СН'!$F$15</f>
        <v>178.81590155000001</v>
      </c>
      <c r="V200" s="36">
        <f>SUMIFS(СВЦЭМ!$F$39:$F$782,СВЦЭМ!$A$39:$A$782,$A200,СВЦЭМ!$B$39:$B$782,V$190)+'СЕТ СН'!$F$15</f>
        <v>179.62330288000001</v>
      </c>
      <c r="W200" s="36">
        <f>SUMIFS(СВЦЭМ!$F$39:$F$782,СВЦЭМ!$A$39:$A$782,$A200,СВЦЭМ!$B$39:$B$782,W$190)+'СЕТ СН'!$F$15</f>
        <v>182.22054865000001</v>
      </c>
      <c r="X200" s="36">
        <f>SUMIFS(СВЦЭМ!$F$39:$F$782,СВЦЭМ!$A$39:$A$782,$A200,СВЦЭМ!$B$39:$B$782,X$190)+'СЕТ СН'!$F$15</f>
        <v>180.48670301000001</v>
      </c>
      <c r="Y200" s="36">
        <f>SUMIFS(СВЦЭМ!$F$39:$F$782,СВЦЭМ!$A$39:$A$782,$A200,СВЦЭМ!$B$39:$B$782,Y$190)+'СЕТ СН'!$F$15</f>
        <v>187.41000489000001</v>
      </c>
    </row>
    <row r="201" spans="1:25" ht="15.75" x14ac:dyDescent="0.2">
      <c r="A201" s="35">
        <f t="shared" si="5"/>
        <v>44541</v>
      </c>
      <c r="B201" s="36">
        <f>SUMIFS(СВЦЭМ!$F$39:$F$782,СВЦЭМ!$A$39:$A$782,$A201,СВЦЭМ!$B$39:$B$782,B$190)+'СЕТ СН'!$F$15</f>
        <v>191.78959682999999</v>
      </c>
      <c r="C201" s="36">
        <f>SUMIFS(СВЦЭМ!$F$39:$F$782,СВЦЭМ!$A$39:$A$782,$A201,СВЦЭМ!$B$39:$B$782,C$190)+'СЕТ СН'!$F$15</f>
        <v>189.61577334</v>
      </c>
      <c r="D201" s="36">
        <f>SUMIFS(СВЦЭМ!$F$39:$F$782,СВЦЭМ!$A$39:$A$782,$A201,СВЦЭМ!$B$39:$B$782,D$190)+'СЕТ СН'!$F$15</f>
        <v>189.88216482999999</v>
      </c>
      <c r="E201" s="36">
        <f>SUMIFS(СВЦЭМ!$F$39:$F$782,СВЦЭМ!$A$39:$A$782,$A201,СВЦЭМ!$B$39:$B$782,E$190)+'СЕТ СН'!$F$15</f>
        <v>190.42521418999999</v>
      </c>
      <c r="F201" s="36">
        <f>SUMIFS(СВЦЭМ!$F$39:$F$782,СВЦЭМ!$A$39:$A$782,$A201,СВЦЭМ!$B$39:$B$782,F$190)+'СЕТ СН'!$F$15</f>
        <v>188.98352059000001</v>
      </c>
      <c r="G201" s="36">
        <f>SUMIFS(СВЦЭМ!$F$39:$F$782,СВЦЭМ!$A$39:$A$782,$A201,СВЦЭМ!$B$39:$B$782,G$190)+'СЕТ СН'!$F$15</f>
        <v>186.28122417</v>
      </c>
      <c r="H201" s="36">
        <f>SUMIFS(СВЦЭМ!$F$39:$F$782,СВЦЭМ!$A$39:$A$782,$A201,СВЦЭМ!$B$39:$B$782,H$190)+'СЕТ СН'!$F$15</f>
        <v>183.10236585000001</v>
      </c>
      <c r="I201" s="36">
        <f>SUMIFS(СВЦЭМ!$F$39:$F$782,СВЦЭМ!$A$39:$A$782,$A201,СВЦЭМ!$B$39:$B$782,I$190)+'СЕТ СН'!$F$15</f>
        <v>179.84188660000001</v>
      </c>
      <c r="J201" s="36">
        <f>SUMIFS(СВЦЭМ!$F$39:$F$782,СВЦЭМ!$A$39:$A$782,$A201,СВЦЭМ!$B$39:$B$782,J$190)+'СЕТ СН'!$F$15</f>
        <v>175.61342148</v>
      </c>
      <c r="K201" s="36">
        <f>SUMIFS(СВЦЭМ!$F$39:$F$782,СВЦЭМ!$A$39:$A$782,$A201,СВЦЭМ!$B$39:$B$782,K$190)+'СЕТ СН'!$F$15</f>
        <v>173.40800297000001</v>
      </c>
      <c r="L201" s="36">
        <f>SUMIFS(СВЦЭМ!$F$39:$F$782,СВЦЭМ!$A$39:$A$782,$A201,СВЦЭМ!$B$39:$B$782,L$190)+'СЕТ СН'!$F$15</f>
        <v>175.24657063999999</v>
      </c>
      <c r="M201" s="36">
        <f>SUMIFS(СВЦЭМ!$F$39:$F$782,СВЦЭМ!$A$39:$A$782,$A201,СВЦЭМ!$B$39:$B$782,M$190)+'СЕТ СН'!$F$15</f>
        <v>176.10534546</v>
      </c>
      <c r="N201" s="36">
        <f>SUMIFS(СВЦЭМ!$F$39:$F$782,СВЦЭМ!$A$39:$A$782,$A201,СВЦЭМ!$B$39:$B$782,N$190)+'СЕТ СН'!$F$15</f>
        <v>183.86207268000001</v>
      </c>
      <c r="O201" s="36">
        <f>SUMIFS(СВЦЭМ!$F$39:$F$782,СВЦЭМ!$A$39:$A$782,$A201,СВЦЭМ!$B$39:$B$782,O$190)+'СЕТ СН'!$F$15</f>
        <v>187.34081273000001</v>
      </c>
      <c r="P201" s="36">
        <f>SUMIFS(СВЦЭМ!$F$39:$F$782,СВЦЭМ!$A$39:$A$782,$A201,СВЦЭМ!$B$39:$B$782,P$190)+'СЕТ СН'!$F$15</f>
        <v>187.30637019</v>
      </c>
      <c r="Q201" s="36">
        <f>SUMIFS(СВЦЭМ!$F$39:$F$782,СВЦЭМ!$A$39:$A$782,$A201,СВЦЭМ!$B$39:$B$782,Q$190)+'СЕТ СН'!$F$15</f>
        <v>185.98723866</v>
      </c>
      <c r="R201" s="36">
        <f>SUMIFS(СВЦЭМ!$F$39:$F$782,СВЦЭМ!$A$39:$A$782,$A201,СВЦЭМ!$B$39:$B$782,R$190)+'СЕТ СН'!$F$15</f>
        <v>183.68716792999999</v>
      </c>
      <c r="S201" s="36">
        <f>SUMIFS(СВЦЭМ!$F$39:$F$782,СВЦЭМ!$A$39:$A$782,$A201,СВЦЭМ!$B$39:$B$782,S$190)+'СЕТ СН'!$F$15</f>
        <v>173.19295918</v>
      </c>
      <c r="T201" s="36">
        <f>SUMIFS(СВЦЭМ!$F$39:$F$782,СВЦЭМ!$A$39:$A$782,$A201,СВЦЭМ!$B$39:$B$782,T$190)+'СЕТ СН'!$F$15</f>
        <v>177.60208496999999</v>
      </c>
      <c r="U201" s="36">
        <f>SUMIFS(СВЦЭМ!$F$39:$F$782,СВЦЭМ!$A$39:$A$782,$A201,СВЦЭМ!$B$39:$B$782,U$190)+'СЕТ СН'!$F$15</f>
        <v>176.00368198000001</v>
      </c>
      <c r="V201" s="36">
        <f>SUMIFS(СВЦЭМ!$F$39:$F$782,СВЦЭМ!$A$39:$A$782,$A201,СВЦЭМ!$B$39:$B$782,V$190)+'СЕТ СН'!$F$15</f>
        <v>176.90052682000001</v>
      </c>
      <c r="W201" s="36">
        <f>SUMIFS(СВЦЭМ!$F$39:$F$782,СВЦЭМ!$A$39:$A$782,$A201,СВЦЭМ!$B$39:$B$782,W$190)+'СЕТ СН'!$F$15</f>
        <v>184.57407974</v>
      </c>
      <c r="X201" s="36">
        <f>SUMIFS(СВЦЭМ!$F$39:$F$782,СВЦЭМ!$A$39:$A$782,$A201,СВЦЭМ!$B$39:$B$782,X$190)+'СЕТ СН'!$F$15</f>
        <v>187.73161148</v>
      </c>
      <c r="Y201" s="36">
        <f>SUMIFS(СВЦЭМ!$F$39:$F$782,СВЦЭМ!$A$39:$A$782,$A201,СВЦЭМ!$B$39:$B$782,Y$190)+'СЕТ СН'!$F$15</f>
        <v>187.81267288999999</v>
      </c>
    </row>
    <row r="202" spans="1:25" ht="15.75" x14ac:dyDescent="0.2">
      <c r="A202" s="35">
        <f t="shared" si="5"/>
        <v>44542</v>
      </c>
      <c r="B202" s="36">
        <f>SUMIFS(СВЦЭМ!$F$39:$F$782,СВЦЭМ!$A$39:$A$782,$A202,СВЦЭМ!$B$39:$B$782,B$190)+'СЕТ СН'!$F$15</f>
        <v>184.69620448000001</v>
      </c>
      <c r="C202" s="36">
        <f>SUMIFS(СВЦЭМ!$F$39:$F$782,СВЦЭМ!$A$39:$A$782,$A202,СВЦЭМ!$B$39:$B$782,C$190)+'СЕТ СН'!$F$15</f>
        <v>188.30614209000001</v>
      </c>
      <c r="D202" s="36">
        <f>SUMIFS(СВЦЭМ!$F$39:$F$782,СВЦЭМ!$A$39:$A$782,$A202,СВЦЭМ!$B$39:$B$782,D$190)+'СЕТ СН'!$F$15</f>
        <v>192.46041794999999</v>
      </c>
      <c r="E202" s="36">
        <f>SUMIFS(СВЦЭМ!$F$39:$F$782,СВЦЭМ!$A$39:$A$782,$A202,СВЦЭМ!$B$39:$B$782,E$190)+'СЕТ СН'!$F$15</f>
        <v>192.26315729999999</v>
      </c>
      <c r="F202" s="36">
        <f>SUMIFS(СВЦЭМ!$F$39:$F$782,СВЦЭМ!$A$39:$A$782,$A202,СВЦЭМ!$B$39:$B$782,F$190)+'СЕТ СН'!$F$15</f>
        <v>191.45781124999999</v>
      </c>
      <c r="G202" s="36">
        <f>SUMIFS(СВЦЭМ!$F$39:$F$782,СВЦЭМ!$A$39:$A$782,$A202,СВЦЭМ!$B$39:$B$782,G$190)+'СЕТ СН'!$F$15</f>
        <v>190.11889479000001</v>
      </c>
      <c r="H202" s="36">
        <f>SUMIFS(СВЦЭМ!$F$39:$F$782,СВЦЭМ!$A$39:$A$782,$A202,СВЦЭМ!$B$39:$B$782,H$190)+'СЕТ СН'!$F$15</f>
        <v>186.39533229</v>
      </c>
      <c r="I202" s="36">
        <f>SUMIFS(СВЦЭМ!$F$39:$F$782,СВЦЭМ!$A$39:$A$782,$A202,СВЦЭМ!$B$39:$B$782,I$190)+'СЕТ СН'!$F$15</f>
        <v>188.09546628000001</v>
      </c>
      <c r="J202" s="36">
        <f>SUMIFS(СВЦЭМ!$F$39:$F$782,СВЦЭМ!$A$39:$A$782,$A202,СВЦЭМ!$B$39:$B$782,J$190)+'СЕТ СН'!$F$15</f>
        <v>183.16697443000001</v>
      </c>
      <c r="K202" s="36">
        <f>SUMIFS(СВЦЭМ!$F$39:$F$782,СВЦЭМ!$A$39:$A$782,$A202,СВЦЭМ!$B$39:$B$782,K$190)+'СЕТ СН'!$F$15</f>
        <v>179.01383589</v>
      </c>
      <c r="L202" s="36">
        <f>SUMIFS(СВЦЭМ!$F$39:$F$782,СВЦЭМ!$A$39:$A$782,$A202,СВЦЭМ!$B$39:$B$782,L$190)+'СЕТ СН'!$F$15</f>
        <v>179.03436923000001</v>
      </c>
      <c r="M202" s="36">
        <f>SUMIFS(СВЦЭМ!$F$39:$F$782,СВЦЭМ!$A$39:$A$782,$A202,СВЦЭМ!$B$39:$B$782,M$190)+'СЕТ СН'!$F$15</f>
        <v>180.39823446</v>
      </c>
      <c r="N202" s="36">
        <f>SUMIFS(СВЦЭМ!$F$39:$F$782,СВЦЭМ!$A$39:$A$782,$A202,СВЦЭМ!$B$39:$B$782,N$190)+'СЕТ СН'!$F$15</f>
        <v>183.95421105</v>
      </c>
      <c r="O202" s="36">
        <f>SUMIFS(СВЦЭМ!$F$39:$F$782,СВЦЭМ!$A$39:$A$782,$A202,СВЦЭМ!$B$39:$B$782,O$190)+'СЕТ СН'!$F$15</f>
        <v>187.09018262000001</v>
      </c>
      <c r="P202" s="36">
        <f>SUMIFS(СВЦЭМ!$F$39:$F$782,СВЦЭМ!$A$39:$A$782,$A202,СВЦЭМ!$B$39:$B$782,P$190)+'СЕТ СН'!$F$15</f>
        <v>188.90646967999999</v>
      </c>
      <c r="Q202" s="36">
        <f>SUMIFS(СВЦЭМ!$F$39:$F$782,СВЦЭМ!$A$39:$A$782,$A202,СВЦЭМ!$B$39:$B$782,Q$190)+'СЕТ СН'!$F$15</f>
        <v>186.71765020999999</v>
      </c>
      <c r="R202" s="36">
        <f>SUMIFS(СВЦЭМ!$F$39:$F$782,СВЦЭМ!$A$39:$A$782,$A202,СВЦЭМ!$B$39:$B$782,R$190)+'СЕТ СН'!$F$15</f>
        <v>182.41691992</v>
      </c>
      <c r="S202" s="36">
        <f>SUMIFS(СВЦЭМ!$F$39:$F$782,СВЦЭМ!$A$39:$A$782,$A202,СВЦЭМ!$B$39:$B$782,S$190)+'СЕТ СН'!$F$15</f>
        <v>174.53516504000001</v>
      </c>
      <c r="T202" s="36">
        <f>SUMIFS(СВЦЭМ!$F$39:$F$782,СВЦЭМ!$A$39:$A$782,$A202,СВЦЭМ!$B$39:$B$782,T$190)+'СЕТ СН'!$F$15</f>
        <v>174.79299329</v>
      </c>
      <c r="U202" s="36">
        <f>SUMIFS(СВЦЭМ!$F$39:$F$782,СВЦЭМ!$A$39:$A$782,$A202,СВЦЭМ!$B$39:$B$782,U$190)+'СЕТ СН'!$F$15</f>
        <v>178.12541583999999</v>
      </c>
      <c r="V202" s="36">
        <f>SUMIFS(СВЦЭМ!$F$39:$F$782,СВЦЭМ!$A$39:$A$782,$A202,СВЦЭМ!$B$39:$B$782,V$190)+'СЕТ СН'!$F$15</f>
        <v>178.56485663000001</v>
      </c>
      <c r="W202" s="36">
        <f>SUMIFS(СВЦЭМ!$F$39:$F$782,СВЦЭМ!$A$39:$A$782,$A202,СВЦЭМ!$B$39:$B$782,W$190)+'СЕТ СН'!$F$15</f>
        <v>182.37289122000001</v>
      </c>
      <c r="X202" s="36">
        <f>SUMIFS(СВЦЭМ!$F$39:$F$782,СВЦЭМ!$A$39:$A$782,$A202,СВЦЭМ!$B$39:$B$782,X$190)+'СЕТ СН'!$F$15</f>
        <v>183.60253453000001</v>
      </c>
      <c r="Y202" s="36">
        <f>SUMIFS(СВЦЭМ!$F$39:$F$782,СВЦЭМ!$A$39:$A$782,$A202,СВЦЭМ!$B$39:$B$782,Y$190)+'СЕТ СН'!$F$15</f>
        <v>185.96030730000001</v>
      </c>
    </row>
    <row r="203" spans="1:25" ht="15.75" x14ac:dyDescent="0.2">
      <c r="A203" s="35">
        <f t="shared" si="5"/>
        <v>44543</v>
      </c>
      <c r="B203" s="36">
        <f>SUMIFS(СВЦЭМ!$F$39:$F$782,СВЦЭМ!$A$39:$A$782,$A203,СВЦЭМ!$B$39:$B$782,B$190)+'СЕТ СН'!$F$15</f>
        <v>188.13385013000001</v>
      </c>
      <c r="C203" s="36">
        <f>SUMIFS(СВЦЭМ!$F$39:$F$782,СВЦЭМ!$A$39:$A$782,$A203,СВЦЭМ!$B$39:$B$782,C$190)+'СЕТ СН'!$F$15</f>
        <v>186.16561451999999</v>
      </c>
      <c r="D203" s="36">
        <f>SUMIFS(СВЦЭМ!$F$39:$F$782,СВЦЭМ!$A$39:$A$782,$A203,СВЦЭМ!$B$39:$B$782,D$190)+'СЕТ СН'!$F$15</f>
        <v>186.64982681000001</v>
      </c>
      <c r="E203" s="36">
        <f>SUMIFS(СВЦЭМ!$F$39:$F$782,СВЦЭМ!$A$39:$A$782,$A203,СВЦЭМ!$B$39:$B$782,E$190)+'СЕТ СН'!$F$15</f>
        <v>187.34459092</v>
      </c>
      <c r="F203" s="36">
        <f>SUMIFS(СВЦЭМ!$F$39:$F$782,СВЦЭМ!$A$39:$A$782,$A203,СВЦЭМ!$B$39:$B$782,F$190)+'СЕТ СН'!$F$15</f>
        <v>185.97807929000001</v>
      </c>
      <c r="G203" s="36">
        <f>SUMIFS(СВЦЭМ!$F$39:$F$782,СВЦЭМ!$A$39:$A$782,$A203,СВЦЭМ!$B$39:$B$782,G$190)+'СЕТ СН'!$F$15</f>
        <v>182.96788798</v>
      </c>
      <c r="H203" s="36">
        <f>SUMIFS(СВЦЭМ!$F$39:$F$782,СВЦЭМ!$A$39:$A$782,$A203,СВЦЭМ!$B$39:$B$782,H$190)+'СЕТ СН'!$F$15</f>
        <v>177.60486478999999</v>
      </c>
      <c r="I203" s="36">
        <f>SUMIFS(СВЦЭМ!$F$39:$F$782,СВЦЭМ!$A$39:$A$782,$A203,СВЦЭМ!$B$39:$B$782,I$190)+'СЕТ СН'!$F$15</f>
        <v>177.02654222000001</v>
      </c>
      <c r="J203" s="36">
        <f>SUMIFS(СВЦЭМ!$F$39:$F$782,СВЦЭМ!$A$39:$A$782,$A203,СВЦЭМ!$B$39:$B$782,J$190)+'СЕТ СН'!$F$15</f>
        <v>177.39509935999999</v>
      </c>
      <c r="K203" s="36">
        <f>SUMIFS(СВЦЭМ!$F$39:$F$782,СВЦЭМ!$A$39:$A$782,$A203,СВЦЭМ!$B$39:$B$782,K$190)+'СЕТ СН'!$F$15</f>
        <v>178.85459121</v>
      </c>
      <c r="L203" s="36">
        <f>SUMIFS(СВЦЭМ!$F$39:$F$782,СВЦЭМ!$A$39:$A$782,$A203,СВЦЭМ!$B$39:$B$782,L$190)+'СЕТ СН'!$F$15</f>
        <v>180.84509478000001</v>
      </c>
      <c r="M203" s="36">
        <f>SUMIFS(СВЦЭМ!$F$39:$F$782,СВЦЭМ!$A$39:$A$782,$A203,СВЦЭМ!$B$39:$B$782,M$190)+'СЕТ СН'!$F$15</f>
        <v>182.37222342999999</v>
      </c>
      <c r="N203" s="36">
        <f>SUMIFS(СВЦЭМ!$F$39:$F$782,СВЦЭМ!$A$39:$A$782,$A203,СВЦЭМ!$B$39:$B$782,N$190)+'СЕТ СН'!$F$15</f>
        <v>184.67938372</v>
      </c>
      <c r="O203" s="36">
        <f>SUMIFS(СВЦЭМ!$F$39:$F$782,СВЦЭМ!$A$39:$A$782,$A203,СВЦЭМ!$B$39:$B$782,O$190)+'СЕТ СН'!$F$15</f>
        <v>185.02780354000001</v>
      </c>
      <c r="P203" s="36">
        <f>SUMIFS(СВЦЭМ!$F$39:$F$782,СВЦЭМ!$A$39:$A$782,$A203,СВЦЭМ!$B$39:$B$782,P$190)+'СЕТ СН'!$F$15</f>
        <v>187.28083222000001</v>
      </c>
      <c r="Q203" s="36">
        <f>SUMIFS(СВЦЭМ!$F$39:$F$782,СВЦЭМ!$A$39:$A$782,$A203,СВЦЭМ!$B$39:$B$782,Q$190)+'СЕТ СН'!$F$15</f>
        <v>187.44510632999999</v>
      </c>
      <c r="R203" s="36">
        <f>SUMIFS(СВЦЭМ!$F$39:$F$782,СВЦЭМ!$A$39:$A$782,$A203,СВЦЭМ!$B$39:$B$782,R$190)+'СЕТ СН'!$F$15</f>
        <v>184.93894209999999</v>
      </c>
      <c r="S203" s="36">
        <f>SUMIFS(СВЦЭМ!$F$39:$F$782,СВЦЭМ!$A$39:$A$782,$A203,СВЦЭМ!$B$39:$B$782,S$190)+'СЕТ СН'!$F$15</f>
        <v>179.34618705</v>
      </c>
      <c r="T203" s="36">
        <f>SUMIFS(СВЦЭМ!$F$39:$F$782,СВЦЭМ!$A$39:$A$782,$A203,СВЦЭМ!$B$39:$B$782,T$190)+'СЕТ СН'!$F$15</f>
        <v>177.96512557</v>
      </c>
      <c r="U203" s="36">
        <f>SUMIFS(СВЦЭМ!$F$39:$F$782,СВЦЭМ!$A$39:$A$782,$A203,СВЦЭМ!$B$39:$B$782,U$190)+'СЕТ СН'!$F$15</f>
        <v>176.39321644</v>
      </c>
      <c r="V203" s="36">
        <f>SUMIFS(СВЦЭМ!$F$39:$F$782,СВЦЭМ!$A$39:$A$782,$A203,СВЦЭМ!$B$39:$B$782,V$190)+'СЕТ СН'!$F$15</f>
        <v>179.80347660999999</v>
      </c>
      <c r="W203" s="36">
        <f>SUMIFS(СВЦЭМ!$F$39:$F$782,СВЦЭМ!$A$39:$A$782,$A203,СВЦЭМ!$B$39:$B$782,W$190)+'СЕТ СН'!$F$15</f>
        <v>183.40029634000001</v>
      </c>
      <c r="X203" s="36">
        <f>SUMIFS(СВЦЭМ!$F$39:$F$782,СВЦЭМ!$A$39:$A$782,$A203,СВЦЭМ!$B$39:$B$782,X$190)+'СЕТ СН'!$F$15</f>
        <v>185.38036256999999</v>
      </c>
      <c r="Y203" s="36">
        <f>SUMIFS(СВЦЭМ!$F$39:$F$782,СВЦЭМ!$A$39:$A$782,$A203,СВЦЭМ!$B$39:$B$782,Y$190)+'СЕТ СН'!$F$15</f>
        <v>187.28097650999999</v>
      </c>
    </row>
    <row r="204" spans="1:25" ht="15.75" x14ac:dyDescent="0.2">
      <c r="A204" s="35">
        <f t="shared" si="5"/>
        <v>44544</v>
      </c>
      <c r="B204" s="36">
        <f>SUMIFS(СВЦЭМ!$F$39:$F$782,СВЦЭМ!$A$39:$A$782,$A204,СВЦЭМ!$B$39:$B$782,B$190)+'СЕТ СН'!$F$15</f>
        <v>186.26018095000001</v>
      </c>
      <c r="C204" s="36">
        <f>SUMIFS(СВЦЭМ!$F$39:$F$782,СВЦЭМ!$A$39:$A$782,$A204,СВЦЭМ!$B$39:$B$782,C$190)+'СЕТ СН'!$F$15</f>
        <v>186.87850495999999</v>
      </c>
      <c r="D204" s="36">
        <f>SUMIFS(СВЦЭМ!$F$39:$F$782,СВЦЭМ!$A$39:$A$782,$A204,СВЦЭМ!$B$39:$B$782,D$190)+'СЕТ СН'!$F$15</f>
        <v>190.27588499000001</v>
      </c>
      <c r="E204" s="36">
        <f>SUMIFS(СВЦЭМ!$F$39:$F$782,СВЦЭМ!$A$39:$A$782,$A204,СВЦЭМ!$B$39:$B$782,E$190)+'СЕТ СН'!$F$15</f>
        <v>190.52750176999999</v>
      </c>
      <c r="F204" s="36">
        <f>SUMIFS(СВЦЭМ!$F$39:$F$782,СВЦЭМ!$A$39:$A$782,$A204,СВЦЭМ!$B$39:$B$782,F$190)+'СЕТ СН'!$F$15</f>
        <v>189.23438626000001</v>
      </c>
      <c r="G204" s="36">
        <f>SUMIFS(СВЦЭМ!$F$39:$F$782,СВЦЭМ!$A$39:$A$782,$A204,СВЦЭМ!$B$39:$B$782,G$190)+'СЕТ СН'!$F$15</f>
        <v>181.97566551</v>
      </c>
      <c r="H204" s="36">
        <f>SUMIFS(СВЦЭМ!$F$39:$F$782,СВЦЭМ!$A$39:$A$782,$A204,СВЦЭМ!$B$39:$B$782,H$190)+'СЕТ СН'!$F$15</f>
        <v>173.32872114</v>
      </c>
      <c r="I204" s="36">
        <f>SUMIFS(СВЦЭМ!$F$39:$F$782,СВЦЭМ!$A$39:$A$782,$A204,СВЦЭМ!$B$39:$B$782,I$190)+'СЕТ СН'!$F$15</f>
        <v>175.15453486999999</v>
      </c>
      <c r="J204" s="36">
        <f>SUMIFS(СВЦЭМ!$F$39:$F$782,СВЦЭМ!$A$39:$A$782,$A204,СВЦЭМ!$B$39:$B$782,J$190)+'СЕТ СН'!$F$15</f>
        <v>176.066902</v>
      </c>
      <c r="K204" s="36">
        <f>SUMIFS(СВЦЭМ!$F$39:$F$782,СВЦЭМ!$A$39:$A$782,$A204,СВЦЭМ!$B$39:$B$782,K$190)+'СЕТ СН'!$F$15</f>
        <v>176.02376161000001</v>
      </c>
      <c r="L204" s="36">
        <f>SUMIFS(СВЦЭМ!$F$39:$F$782,СВЦЭМ!$A$39:$A$782,$A204,СВЦЭМ!$B$39:$B$782,L$190)+'СЕТ СН'!$F$15</f>
        <v>177.41254462000001</v>
      </c>
      <c r="M204" s="36">
        <f>SUMIFS(СВЦЭМ!$F$39:$F$782,СВЦЭМ!$A$39:$A$782,$A204,СВЦЭМ!$B$39:$B$782,M$190)+'СЕТ СН'!$F$15</f>
        <v>177.97515307</v>
      </c>
      <c r="N204" s="36">
        <f>SUMIFS(СВЦЭМ!$F$39:$F$782,СВЦЭМ!$A$39:$A$782,$A204,СВЦЭМ!$B$39:$B$782,N$190)+'СЕТ СН'!$F$15</f>
        <v>180.8332016</v>
      </c>
      <c r="O204" s="36">
        <f>SUMIFS(СВЦЭМ!$F$39:$F$782,СВЦЭМ!$A$39:$A$782,$A204,СВЦЭМ!$B$39:$B$782,O$190)+'СЕТ СН'!$F$15</f>
        <v>182.60027851000001</v>
      </c>
      <c r="P204" s="36">
        <f>SUMIFS(СВЦЭМ!$F$39:$F$782,СВЦЭМ!$A$39:$A$782,$A204,СВЦЭМ!$B$39:$B$782,P$190)+'СЕТ СН'!$F$15</f>
        <v>181.84899639</v>
      </c>
      <c r="Q204" s="36">
        <f>SUMIFS(СВЦЭМ!$F$39:$F$782,СВЦЭМ!$A$39:$A$782,$A204,СВЦЭМ!$B$39:$B$782,Q$190)+'СЕТ СН'!$F$15</f>
        <v>182.99407110000001</v>
      </c>
      <c r="R204" s="36">
        <f>SUMIFS(СВЦЭМ!$F$39:$F$782,СВЦЭМ!$A$39:$A$782,$A204,СВЦЭМ!$B$39:$B$782,R$190)+'СЕТ СН'!$F$15</f>
        <v>180.67692589000001</v>
      </c>
      <c r="S204" s="36">
        <f>SUMIFS(СВЦЭМ!$F$39:$F$782,СВЦЭМ!$A$39:$A$782,$A204,СВЦЭМ!$B$39:$B$782,S$190)+'СЕТ СН'!$F$15</f>
        <v>177.28168012</v>
      </c>
      <c r="T204" s="36">
        <f>SUMIFS(СВЦЭМ!$F$39:$F$782,СВЦЭМ!$A$39:$A$782,$A204,СВЦЭМ!$B$39:$B$782,T$190)+'СЕТ СН'!$F$15</f>
        <v>176.55922924999999</v>
      </c>
      <c r="U204" s="36">
        <f>SUMIFS(СВЦЭМ!$F$39:$F$782,СВЦЭМ!$A$39:$A$782,$A204,СВЦЭМ!$B$39:$B$782,U$190)+'СЕТ СН'!$F$15</f>
        <v>178.58191338</v>
      </c>
      <c r="V204" s="36">
        <f>SUMIFS(СВЦЭМ!$F$39:$F$782,СВЦЭМ!$A$39:$A$782,$A204,СВЦЭМ!$B$39:$B$782,V$190)+'СЕТ СН'!$F$15</f>
        <v>180.00733055000001</v>
      </c>
      <c r="W204" s="36">
        <f>SUMIFS(СВЦЭМ!$F$39:$F$782,СВЦЭМ!$A$39:$A$782,$A204,СВЦЭМ!$B$39:$B$782,W$190)+'СЕТ СН'!$F$15</f>
        <v>186.20079609999999</v>
      </c>
      <c r="X204" s="36">
        <f>SUMIFS(СВЦЭМ!$F$39:$F$782,СВЦЭМ!$A$39:$A$782,$A204,СВЦЭМ!$B$39:$B$782,X$190)+'СЕТ СН'!$F$15</f>
        <v>185.24493927</v>
      </c>
      <c r="Y204" s="36">
        <f>SUMIFS(СВЦЭМ!$F$39:$F$782,СВЦЭМ!$A$39:$A$782,$A204,СВЦЭМ!$B$39:$B$782,Y$190)+'СЕТ СН'!$F$15</f>
        <v>184.53417736</v>
      </c>
    </row>
    <row r="205" spans="1:25" ht="15.75" x14ac:dyDescent="0.2">
      <c r="A205" s="35">
        <f t="shared" si="5"/>
        <v>44545</v>
      </c>
      <c r="B205" s="36">
        <f>SUMIFS(СВЦЭМ!$F$39:$F$782,СВЦЭМ!$A$39:$A$782,$A205,СВЦЭМ!$B$39:$B$782,B$190)+'СЕТ СН'!$F$15</f>
        <v>172.35396888</v>
      </c>
      <c r="C205" s="36">
        <f>SUMIFS(СВЦЭМ!$F$39:$F$782,СВЦЭМ!$A$39:$A$782,$A205,СВЦЭМ!$B$39:$B$782,C$190)+'СЕТ СН'!$F$15</f>
        <v>174.12646649000001</v>
      </c>
      <c r="D205" s="36">
        <f>SUMIFS(СВЦЭМ!$F$39:$F$782,СВЦЭМ!$A$39:$A$782,$A205,СВЦЭМ!$B$39:$B$782,D$190)+'СЕТ СН'!$F$15</f>
        <v>176.17832817999999</v>
      </c>
      <c r="E205" s="36">
        <f>SUMIFS(СВЦЭМ!$F$39:$F$782,СВЦЭМ!$A$39:$A$782,$A205,СВЦЭМ!$B$39:$B$782,E$190)+'СЕТ СН'!$F$15</f>
        <v>174.30792625000001</v>
      </c>
      <c r="F205" s="36">
        <f>SUMIFS(СВЦЭМ!$F$39:$F$782,СВЦЭМ!$A$39:$A$782,$A205,СВЦЭМ!$B$39:$B$782,F$190)+'СЕТ СН'!$F$15</f>
        <v>174.96052123999999</v>
      </c>
      <c r="G205" s="36">
        <f>SUMIFS(СВЦЭМ!$F$39:$F$782,СВЦЭМ!$A$39:$A$782,$A205,СВЦЭМ!$B$39:$B$782,G$190)+'СЕТ СН'!$F$15</f>
        <v>171.79695133000001</v>
      </c>
      <c r="H205" s="36">
        <f>SUMIFS(СВЦЭМ!$F$39:$F$782,СВЦЭМ!$A$39:$A$782,$A205,СВЦЭМ!$B$39:$B$782,H$190)+'СЕТ СН'!$F$15</f>
        <v>178.12437521000001</v>
      </c>
      <c r="I205" s="36">
        <f>SUMIFS(СВЦЭМ!$F$39:$F$782,СВЦЭМ!$A$39:$A$782,$A205,СВЦЭМ!$B$39:$B$782,I$190)+'СЕТ СН'!$F$15</f>
        <v>188.24408296999999</v>
      </c>
      <c r="J205" s="36">
        <f>SUMIFS(СВЦЭМ!$F$39:$F$782,СВЦЭМ!$A$39:$A$782,$A205,СВЦЭМ!$B$39:$B$782,J$190)+'СЕТ СН'!$F$15</f>
        <v>185.59961279000001</v>
      </c>
      <c r="K205" s="36">
        <f>SUMIFS(СВЦЭМ!$F$39:$F$782,СВЦЭМ!$A$39:$A$782,$A205,СВЦЭМ!$B$39:$B$782,K$190)+'СЕТ СН'!$F$15</f>
        <v>183.09671259000001</v>
      </c>
      <c r="L205" s="36">
        <f>SUMIFS(СВЦЭМ!$F$39:$F$782,СВЦЭМ!$A$39:$A$782,$A205,СВЦЭМ!$B$39:$B$782,L$190)+'СЕТ СН'!$F$15</f>
        <v>183.68494153</v>
      </c>
      <c r="M205" s="36">
        <f>SUMIFS(СВЦЭМ!$F$39:$F$782,СВЦЭМ!$A$39:$A$782,$A205,СВЦЭМ!$B$39:$B$782,M$190)+'СЕТ СН'!$F$15</f>
        <v>181.58284997999999</v>
      </c>
      <c r="N205" s="36">
        <f>SUMIFS(СВЦЭМ!$F$39:$F$782,СВЦЭМ!$A$39:$A$782,$A205,СВЦЭМ!$B$39:$B$782,N$190)+'СЕТ СН'!$F$15</f>
        <v>185.71304307</v>
      </c>
      <c r="O205" s="36">
        <f>SUMIFS(СВЦЭМ!$F$39:$F$782,СВЦЭМ!$A$39:$A$782,$A205,СВЦЭМ!$B$39:$B$782,O$190)+'СЕТ СН'!$F$15</f>
        <v>197.36660509000001</v>
      </c>
      <c r="P205" s="36">
        <f>SUMIFS(СВЦЭМ!$F$39:$F$782,СВЦЭМ!$A$39:$A$782,$A205,СВЦЭМ!$B$39:$B$782,P$190)+'СЕТ СН'!$F$15</f>
        <v>197.20889346999999</v>
      </c>
      <c r="Q205" s="36">
        <f>SUMIFS(СВЦЭМ!$F$39:$F$782,СВЦЭМ!$A$39:$A$782,$A205,СВЦЭМ!$B$39:$B$782,Q$190)+'СЕТ СН'!$F$15</f>
        <v>196.90439258999999</v>
      </c>
      <c r="R205" s="36">
        <f>SUMIFS(СВЦЭМ!$F$39:$F$782,СВЦЭМ!$A$39:$A$782,$A205,СВЦЭМ!$B$39:$B$782,R$190)+'СЕТ СН'!$F$15</f>
        <v>183.86779308999999</v>
      </c>
      <c r="S205" s="36">
        <f>SUMIFS(СВЦЭМ!$F$39:$F$782,СВЦЭМ!$A$39:$A$782,$A205,СВЦЭМ!$B$39:$B$782,S$190)+'СЕТ СН'!$F$15</f>
        <v>178.86095710000001</v>
      </c>
      <c r="T205" s="36">
        <f>SUMIFS(СВЦЭМ!$F$39:$F$782,СВЦЭМ!$A$39:$A$782,$A205,СВЦЭМ!$B$39:$B$782,T$190)+'СЕТ СН'!$F$15</f>
        <v>182.5217384</v>
      </c>
      <c r="U205" s="36">
        <f>SUMIFS(СВЦЭМ!$F$39:$F$782,СВЦЭМ!$A$39:$A$782,$A205,СВЦЭМ!$B$39:$B$782,U$190)+'СЕТ СН'!$F$15</f>
        <v>182.03891942999999</v>
      </c>
      <c r="V205" s="36">
        <f>SUMIFS(СВЦЭМ!$F$39:$F$782,СВЦЭМ!$A$39:$A$782,$A205,СВЦЭМ!$B$39:$B$782,V$190)+'СЕТ СН'!$F$15</f>
        <v>183.13093000999999</v>
      </c>
      <c r="W205" s="36">
        <f>SUMIFS(СВЦЭМ!$F$39:$F$782,СВЦЭМ!$A$39:$A$782,$A205,СВЦЭМ!$B$39:$B$782,W$190)+'СЕТ СН'!$F$15</f>
        <v>183.45201101999999</v>
      </c>
      <c r="X205" s="36">
        <f>SUMIFS(СВЦЭМ!$F$39:$F$782,СВЦЭМ!$A$39:$A$782,$A205,СВЦЭМ!$B$39:$B$782,X$190)+'СЕТ СН'!$F$15</f>
        <v>191.40569780999999</v>
      </c>
      <c r="Y205" s="36">
        <f>SUMIFS(СВЦЭМ!$F$39:$F$782,СВЦЭМ!$A$39:$A$782,$A205,СВЦЭМ!$B$39:$B$782,Y$190)+'СЕТ СН'!$F$15</f>
        <v>188.92064880000001</v>
      </c>
    </row>
    <row r="206" spans="1:25" ht="15.75" x14ac:dyDescent="0.2">
      <c r="A206" s="35">
        <f t="shared" si="5"/>
        <v>44546</v>
      </c>
      <c r="B206" s="36">
        <f>SUMIFS(СВЦЭМ!$F$39:$F$782,СВЦЭМ!$A$39:$A$782,$A206,СВЦЭМ!$B$39:$B$782,B$190)+'СЕТ СН'!$F$15</f>
        <v>189.17514958999999</v>
      </c>
      <c r="C206" s="36">
        <f>SUMIFS(СВЦЭМ!$F$39:$F$782,СВЦЭМ!$A$39:$A$782,$A206,СВЦЭМ!$B$39:$B$782,C$190)+'СЕТ СН'!$F$15</f>
        <v>188.53516877999999</v>
      </c>
      <c r="D206" s="36">
        <f>SUMIFS(СВЦЭМ!$F$39:$F$782,СВЦЭМ!$A$39:$A$782,$A206,СВЦЭМ!$B$39:$B$782,D$190)+'СЕТ СН'!$F$15</f>
        <v>185.87779323000001</v>
      </c>
      <c r="E206" s="36">
        <f>SUMIFS(СВЦЭМ!$F$39:$F$782,СВЦЭМ!$A$39:$A$782,$A206,СВЦЭМ!$B$39:$B$782,E$190)+'СЕТ СН'!$F$15</f>
        <v>185.24831441000001</v>
      </c>
      <c r="F206" s="36">
        <f>SUMIFS(СВЦЭМ!$F$39:$F$782,СВЦЭМ!$A$39:$A$782,$A206,СВЦЭМ!$B$39:$B$782,F$190)+'СЕТ СН'!$F$15</f>
        <v>185.23917799</v>
      </c>
      <c r="G206" s="36">
        <f>SUMIFS(СВЦЭМ!$F$39:$F$782,СВЦЭМ!$A$39:$A$782,$A206,СВЦЭМ!$B$39:$B$782,G$190)+'СЕТ СН'!$F$15</f>
        <v>179.63306237</v>
      </c>
      <c r="H206" s="36">
        <f>SUMIFS(СВЦЭМ!$F$39:$F$782,СВЦЭМ!$A$39:$A$782,$A206,СВЦЭМ!$B$39:$B$782,H$190)+'СЕТ СН'!$F$15</f>
        <v>176.97308817000001</v>
      </c>
      <c r="I206" s="36">
        <f>SUMIFS(СВЦЭМ!$F$39:$F$782,СВЦЭМ!$A$39:$A$782,$A206,СВЦЭМ!$B$39:$B$782,I$190)+'СЕТ СН'!$F$15</f>
        <v>181.21996325999999</v>
      </c>
      <c r="J206" s="36">
        <f>SUMIFS(СВЦЭМ!$F$39:$F$782,СВЦЭМ!$A$39:$A$782,$A206,СВЦЭМ!$B$39:$B$782,J$190)+'СЕТ СН'!$F$15</f>
        <v>182.34502036000001</v>
      </c>
      <c r="K206" s="36">
        <f>SUMIFS(СВЦЭМ!$F$39:$F$782,СВЦЭМ!$A$39:$A$782,$A206,СВЦЭМ!$B$39:$B$782,K$190)+'СЕТ СН'!$F$15</f>
        <v>185.27533173</v>
      </c>
      <c r="L206" s="36">
        <f>SUMIFS(СВЦЭМ!$F$39:$F$782,СВЦЭМ!$A$39:$A$782,$A206,СВЦЭМ!$B$39:$B$782,L$190)+'СЕТ СН'!$F$15</f>
        <v>187.49087372</v>
      </c>
      <c r="M206" s="36">
        <f>SUMIFS(СВЦЭМ!$F$39:$F$782,СВЦЭМ!$A$39:$A$782,$A206,СВЦЭМ!$B$39:$B$782,M$190)+'СЕТ СН'!$F$15</f>
        <v>187.16694873</v>
      </c>
      <c r="N206" s="36">
        <f>SUMIFS(СВЦЭМ!$F$39:$F$782,СВЦЭМ!$A$39:$A$782,$A206,СВЦЭМ!$B$39:$B$782,N$190)+'СЕТ СН'!$F$15</f>
        <v>187.31014544999999</v>
      </c>
      <c r="O206" s="36">
        <f>SUMIFS(СВЦЭМ!$F$39:$F$782,СВЦЭМ!$A$39:$A$782,$A206,СВЦЭМ!$B$39:$B$782,O$190)+'СЕТ СН'!$F$15</f>
        <v>189.90893864</v>
      </c>
      <c r="P206" s="36">
        <f>SUMIFS(СВЦЭМ!$F$39:$F$782,СВЦЭМ!$A$39:$A$782,$A206,СВЦЭМ!$B$39:$B$782,P$190)+'СЕТ СН'!$F$15</f>
        <v>193.28744634</v>
      </c>
      <c r="Q206" s="36">
        <f>SUMIFS(СВЦЭМ!$F$39:$F$782,СВЦЭМ!$A$39:$A$782,$A206,СВЦЭМ!$B$39:$B$782,Q$190)+'СЕТ СН'!$F$15</f>
        <v>193.53338857</v>
      </c>
      <c r="R206" s="36">
        <f>SUMIFS(СВЦЭМ!$F$39:$F$782,СВЦЭМ!$A$39:$A$782,$A206,СВЦЭМ!$B$39:$B$782,R$190)+'СЕТ СН'!$F$15</f>
        <v>193.72155348000001</v>
      </c>
      <c r="S206" s="36">
        <f>SUMIFS(СВЦЭМ!$F$39:$F$782,СВЦЭМ!$A$39:$A$782,$A206,СВЦЭМ!$B$39:$B$782,S$190)+'СЕТ СН'!$F$15</f>
        <v>186.48737679000001</v>
      </c>
      <c r="T206" s="36">
        <f>SUMIFS(СВЦЭМ!$F$39:$F$782,СВЦЭМ!$A$39:$A$782,$A206,СВЦЭМ!$B$39:$B$782,T$190)+'СЕТ СН'!$F$15</f>
        <v>188.7493844</v>
      </c>
      <c r="U206" s="36">
        <f>SUMIFS(СВЦЭМ!$F$39:$F$782,СВЦЭМ!$A$39:$A$782,$A206,СВЦЭМ!$B$39:$B$782,U$190)+'СЕТ СН'!$F$15</f>
        <v>186.01952674</v>
      </c>
      <c r="V206" s="36">
        <f>SUMIFS(СВЦЭМ!$F$39:$F$782,СВЦЭМ!$A$39:$A$782,$A206,СВЦЭМ!$B$39:$B$782,V$190)+'СЕТ СН'!$F$15</f>
        <v>184.79608721</v>
      </c>
      <c r="W206" s="36">
        <f>SUMIFS(СВЦЭМ!$F$39:$F$782,СВЦЭМ!$A$39:$A$782,$A206,СВЦЭМ!$B$39:$B$782,W$190)+'СЕТ СН'!$F$15</f>
        <v>184.43864101</v>
      </c>
      <c r="X206" s="36">
        <f>SUMIFS(СВЦЭМ!$F$39:$F$782,СВЦЭМ!$A$39:$A$782,$A206,СВЦЭМ!$B$39:$B$782,X$190)+'СЕТ СН'!$F$15</f>
        <v>191.49646795000001</v>
      </c>
      <c r="Y206" s="36">
        <f>SUMIFS(СВЦЭМ!$F$39:$F$782,СВЦЭМ!$A$39:$A$782,$A206,СВЦЭМ!$B$39:$B$782,Y$190)+'СЕТ СН'!$F$15</f>
        <v>191.99927683000001</v>
      </c>
    </row>
    <row r="207" spans="1:25" ht="15.75" x14ac:dyDescent="0.2">
      <c r="A207" s="35">
        <f t="shared" si="5"/>
        <v>44547</v>
      </c>
      <c r="B207" s="36">
        <f>SUMIFS(СВЦЭМ!$F$39:$F$782,СВЦЭМ!$A$39:$A$782,$A207,СВЦЭМ!$B$39:$B$782,B$190)+'СЕТ СН'!$F$15</f>
        <v>188.85834722000001</v>
      </c>
      <c r="C207" s="36">
        <f>SUMIFS(СВЦЭМ!$F$39:$F$782,СВЦЭМ!$A$39:$A$782,$A207,СВЦЭМ!$B$39:$B$782,C$190)+'СЕТ СН'!$F$15</f>
        <v>188.67813243000001</v>
      </c>
      <c r="D207" s="36">
        <f>SUMIFS(СВЦЭМ!$F$39:$F$782,СВЦЭМ!$A$39:$A$782,$A207,СВЦЭМ!$B$39:$B$782,D$190)+'СЕТ СН'!$F$15</f>
        <v>186.33238187000001</v>
      </c>
      <c r="E207" s="36">
        <f>SUMIFS(СВЦЭМ!$F$39:$F$782,СВЦЭМ!$A$39:$A$782,$A207,СВЦЭМ!$B$39:$B$782,E$190)+'СЕТ СН'!$F$15</f>
        <v>185.50313079</v>
      </c>
      <c r="F207" s="36">
        <f>SUMIFS(СВЦЭМ!$F$39:$F$782,СВЦЭМ!$A$39:$A$782,$A207,СВЦЭМ!$B$39:$B$782,F$190)+'СЕТ СН'!$F$15</f>
        <v>185.78049616999999</v>
      </c>
      <c r="G207" s="36">
        <f>SUMIFS(СВЦЭМ!$F$39:$F$782,СВЦЭМ!$A$39:$A$782,$A207,СВЦЭМ!$B$39:$B$782,G$190)+'СЕТ СН'!$F$15</f>
        <v>182.03210446</v>
      </c>
      <c r="H207" s="36">
        <f>SUMIFS(СВЦЭМ!$F$39:$F$782,СВЦЭМ!$A$39:$A$782,$A207,СВЦЭМ!$B$39:$B$782,H$190)+'СЕТ СН'!$F$15</f>
        <v>177.98906477</v>
      </c>
      <c r="I207" s="36">
        <f>SUMIFS(СВЦЭМ!$F$39:$F$782,СВЦЭМ!$A$39:$A$782,$A207,СВЦЭМ!$B$39:$B$782,I$190)+'СЕТ СН'!$F$15</f>
        <v>178.02416031999999</v>
      </c>
      <c r="J207" s="36">
        <f>SUMIFS(СВЦЭМ!$F$39:$F$782,СВЦЭМ!$A$39:$A$782,$A207,СВЦЭМ!$B$39:$B$782,J$190)+'СЕТ СН'!$F$15</f>
        <v>184.73211599999999</v>
      </c>
      <c r="K207" s="36">
        <f>SUMIFS(СВЦЭМ!$F$39:$F$782,СВЦЭМ!$A$39:$A$782,$A207,СВЦЭМ!$B$39:$B$782,K$190)+'СЕТ СН'!$F$15</f>
        <v>186.81832904999999</v>
      </c>
      <c r="L207" s="36">
        <f>SUMIFS(СВЦЭМ!$F$39:$F$782,СВЦЭМ!$A$39:$A$782,$A207,СВЦЭМ!$B$39:$B$782,L$190)+'СЕТ СН'!$F$15</f>
        <v>185.98778396</v>
      </c>
      <c r="M207" s="36">
        <f>SUMIFS(СВЦЭМ!$F$39:$F$782,СВЦЭМ!$A$39:$A$782,$A207,СВЦЭМ!$B$39:$B$782,M$190)+'СЕТ СН'!$F$15</f>
        <v>184.38703545000001</v>
      </c>
      <c r="N207" s="36">
        <f>SUMIFS(СВЦЭМ!$F$39:$F$782,СВЦЭМ!$A$39:$A$782,$A207,СВЦЭМ!$B$39:$B$782,N$190)+'СЕТ СН'!$F$15</f>
        <v>184.91908264</v>
      </c>
      <c r="O207" s="36">
        <f>SUMIFS(СВЦЭМ!$F$39:$F$782,СВЦЭМ!$A$39:$A$782,$A207,СВЦЭМ!$B$39:$B$782,O$190)+'СЕТ СН'!$F$15</f>
        <v>185.23214883</v>
      </c>
      <c r="P207" s="36">
        <f>SUMIFS(СВЦЭМ!$F$39:$F$782,СВЦЭМ!$A$39:$A$782,$A207,СВЦЭМ!$B$39:$B$782,P$190)+'СЕТ СН'!$F$15</f>
        <v>190.91707396999999</v>
      </c>
      <c r="Q207" s="36">
        <f>SUMIFS(СВЦЭМ!$F$39:$F$782,СВЦЭМ!$A$39:$A$782,$A207,СВЦЭМ!$B$39:$B$782,Q$190)+'СЕТ СН'!$F$15</f>
        <v>189.54396643999999</v>
      </c>
      <c r="R207" s="36">
        <f>SUMIFS(СВЦЭМ!$F$39:$F$782,СВЦЭМ!$A$39:$A$782,$A207,СВЦЭМ!$B$39:$B$782,R$190)+'СЕТ СН'!$F$15</f>
        <v>188.78786403999999</v>
      </c>
      <c r="S207" s="36">
        <f>SUMIFS(СВЦЭМ!$F$39:$F$782,СВЦЭМ!$A$39:$A$782,$A207,СВЦЭМ!$B$39:$B$782,S$190)+'СЕТ СН'!$F$15</f>
        <v>183.33292105999999</v>
      </c>
      <c r="T207" s="36">
        <f>SUMIFS(СВЦЭМ!$F$39:$F$782,СВЦЭМ!$A$39:$A$782,$A207,СВЦЭМ!$B$39:$B$782,T$190)+'СЕТ СН'!$F$15</f>
        <v>186.43173976</v>
      </c>
      <c r="U207" s="36">
        <f>SUMIFS(СВЦЭМ!$F$39:$F$782,СВЦЭМ!$A$39:$A$782,$A207,СВЦЭМ!$B$39:$B$782,U$190)+'СЕТ СН'!$F$15</f>
        <v>185.69723149999999</v>
      </c>
      <c r="V207" s="36">
        <f>SUMIFS(СВЦЭМ!$F$39:$F$782,СВЦЭМ!$A$39:$A$782,$A207,СВЦЭМ!$B$39:$B$782,V$190)+'СЕТ СН'!$F$15</f>
        <v>182.14342160000001</v>
      </c>
      <c r="W207" s="36">
        <f>SUMIFS(СВЦЭМ!$F$39:$F$782,СВЦЭМ!$A$39:$A$782,$A207,СВЦЭМ!$B$39:$B$782,W$190)+'СЕТ СН'!$F$15</f>
        <v>185.26502306</v>
      </c>
      <c r="X207" s="36">
        <f>SUMIFS(СВЦЭМ!$F$39:$F$782,СВЦЭМ!$A$39:$A$782,$A207,СВЦЭМ!$B$39:$B$782,X$190)+'СЕТ СН'!$F$15</f>
        <v>188.28912514000001</v>
      </c>
      <c r="Y207" s="36">
        <f>SUMIFS(СВЦЭМ!$F$39:$F$782,СВЦЭМ!$A$39:$A$782,$A207,СВЦЭМ!$B$39:$B$782,Y$190)+'СЕТ СН'!$F$15</f>
        <v>186.88715058</v>
      </c>
    </row>
    <row r="208" spans="1:25" ht="15.75" x14ac:dyDescent="0.2">
      <c r="A208" s="35">
        <f t="shared" si="5"/>
        <v>44548</v>
      </c>
      <c r="B208" s="36">
        <f>SUMIFS(СВЦЭМ!$F$39:$F$782,СВЦЭМ!$A$39:$A$782,$A208,СВЦЭМ!$B$39:$B$782,B$190)+'СЕТ СН'!$F$15</f>
        <v>187.85915642000001</v>
      </c>
      <c r="C208" s="36">
        <f>SUMIFS(СВЦЭМ!$F$39:$F$782,СВЦЭМ!$A$39:$A$782,$A208,СВЦЭМ!$B$39:$B$782,C$190)+'СЕТ СН'!$F$15</f>
        <v>192.6491024</v>
      </c>
      <c r="D208" s="36">
        <f>SUMIFS(СВЦЭМ!$F$39:$F$782,СВЦЭМ!$A$39:$A$782,$A208,СВЦЭМ!$B$39:$B$782,D$190)+'СЕТ СН'!$F$15</f>
        <v>195.55154891999999</v>
      </c>
      <c r="E208" s="36">
        <f>SUMIFS(СВЦЭМ!$F$39:$F$782,СВЦЭМ!$A$39:$A$782,$A208,СВЦЭМ!$B$39:$B$782,E$190)+'СЕТ СН'!$F$15</f>
        <v>195.43718021000001</v>
      </c>
      <c r="F208" s="36">
        <f>SUMIFS(СВЦЭМ!$F$39:$F$782,СВЦЭМ!$A$39:$A$782,$A208,СВЦЭМ!$B$39:$B$782,F$190)+'СЕТ СН'!$F$15</f>
        <v>194.90267498</v>
      </c>
      <c r="G208" s="36">
        <f>SUMIFS(СВЦЭМ!$F$39:$F$782,СВЦЭМ!$A$39:$A$782,$A208,СВЦЭМ!$B$39:$B$782,G$190)+'СЕТ СН'!$F$15</f>
        <v>188.10810968000001</v>
      </c>
      <c r="H208" s="36">
        <f>SUMIFS(СВЦЭМ!$F$39:$F$782,СВЦЭМ!$A$39:$A$782,$A208,СВЦЭМ!$B$39:$B$782,H$190)+'СЕТ СН'!$F$15</f>
        <v>181.96172469999999</v>
      </c>
      <c r="I208" s="36">
        <f>SUMIFS(СВЦЭМ!$F$39:$F$782,СВЦЭМ!$A$39:$A$782,$A208,СВЦЭМ!$B$39:$B$782,I$190)+'СЕТ СН'!$F$15</f>
        <v>179.54560943000001</v>
      </c>
      <c r="J208" s="36">
        <f>SUMIFS(СВЦЭМ!$F$39:$F$782,СВЦЭМ!$A$39:$A$782,$A208,СВЦЭМ!$B$39:$B$782,J$190)+'СЕТ СН'!$F$15</f>
        <v>175.41000044</v>
      </c>
      <c r="K208" s="36">
        <f>SUMIFS(СВЦЭМ!$F$39:$F$782,СВЦЭМ!$A$39:$A$782,$A208,СВЦЭМ!$B$39:$B$782,K$190)+'СЕТ СН'!$F$15</f>
        <v>180.70565094</v>
      </c>
      <c r="L208" s="36">
        <f>SUMIFS(СВЦЭМ!$F$39:$F$782,СВЦЭМ!$A$39:$A$782,$A208,СВЦЭМ!$B$39:$B$782,L$190)+'СЕТ СН'!$F$15</f>
        <v>181.10502165</v>
      </c>
      <c r="M208" s="36">
        <f>SUMIFS(СВЦЭМ!$F$39:$F$782,СВЦЭМ!$A$39:$A$782,$A208,СВЦЭМ!$B$39:$B$782,M$190)+'СЕТ СН'!$F$15</f>
        <v>178.81368456000001</v>
      </c>
      <c r="N208" s="36">
        <f>SUMIFS(СВЦЭМ!$F$39:$F$782,СВЦЭМ!$A$39:$A$782,$A208,СВЦЭМ!$B$39:$B$782,N$190)+'СЕТ СН'!$F$15</f>
        <v>178.69935749000001</v>
      </c>
      <c r="O208" s="36">
        <f>SUMIFS(СВЦЭМ!$F$39:$F$782,СВЦЭМ!$A$39:$A$782,$A208,СВЦЭМ!$B$39:$B$782,O$190)+'СЕТ СН'!$F$15</f>
        <v>181.40570944999999</v>
      </c>
      <c r="P208" s="36">
        <f>SUMIFS(СВЦЭМ!$F$39:$F$782,СВЦЭМ!$A$39:$A$782,$A208,СВЦЭМ!$B$39:$B$782,P$190)+'СЕТ СН'!$F$15</f>
        <v>186.57504172</v>
      </c>
      <c r="Q208" s="36">
        <f>SUMIFS(СВЦЭМ!$F$39:$F$782,СВЦЭМ!$A$39:$A$782,$A208,СВЦЭМ!$B$39:$B$782,Q$190)+'СЕТ СН'!$F$15</f>
        <v>187.49549611</v>
      </c>
      <c r="R208" s="36">
        <f>SUMIFS(СВЦЭМ!$F$39:$F$782,СВЦЭМ!$A$39:$A$782,$A208,СВЦЭМ!$B$39:$B$782,R$190)+'СЕТ СН'!$F$15</f>
        <v>185.54570838999999</v>
      </c>
      <c r="S208" s="36">
        <f>SUMIFS(СВЦЭМ!$F$39:$F$782,СВЦЭМ!$A$39:$A$782,$A208,СВЦЭМ!$B$39:$B$782,S$190)+'СЕТ СН'!$F$15</f>
        <v>180.78983013999999</v>
      </c>
      <c r="T208" s="36">
        <f>SUMIFS(СВЦЭМ!$F$39:$F$782,СВЦЭМ!$A$39:$A$782,$A208,СВЦЭМ!$B$39:$B$782,T$190)+'СЕТ СН'!$F$15</f>
        <v>179.60501482999999</v>
      </c>
      <c r="U208" s="36">
        <f>SUMIFS(СВЦЭМ!$F$39:$F$782,СВЦЭМ!$A$39:$A$782,$A208,СВЦЭМ!$B$39:$B$782,U$190)+'СЕТ СН'!$F$15</f>
        <v>179.81257878</v>
      </c>
      <c r="V208" s="36">
        <f>SUMIFS(СВЦЭМ!$F$39:$F$782,СВЦЭМ!$A$39:$A$782,$A208,СВЦЭМ!$B$39:$B$782,V$190)+'СЕТ СН'!$F$15</f>
        <v>179.81829651999999</v>
      </c>
      <c r="W208" s="36">
        <f>SUMIFS(СВЦЭМ!$F$39:$F$782,СВЦЭМ!$A$39:$A$782,$A208,СВЦЭМ!$B$39:$B$782,W$190)+'СЕТ СН'!$F$15</f>
        <v>183.03013426000001</v>
      </c>
      <c r="X208" s="36">
        <f>SUMIFS(СВЦЭМ!$F$39:$F$782,СВЦЭМ!$A$39:$A$782,$A208,СВЦЭМ!$B$39:$B$782,X$190)+'СЕТ СН'!$F$15</f>
        <v>186.06614321000001</v>
      </c>
      <c r="Y208" s="36">
        <f>SUMIFS(СВЦЭМ!$F$39:$F$782,СВЦЭМ!$A$39:$A$782,$A208,СВЦЭМ!$B$39:$B$782,Y$190)+'СЕТ СН'!$F$15</f>
        <v>189.08311391000001</v>
      </c>
    </row>
    <row r="209" spans="1:25" ht="15.75" x14ac:dyDescent="0.2">
      <c r="A209" s="35">
        <f t="shared" si="5"/>
        <v>44549</v>
      </c>
      <c r="B209" s="36">
        <f>SUMIFS(СВЦЭМ!$F$39:$F$782,СВЦЭМ!$A$39:$A$782,$A209,СВЦЭМ!$B$39:$B$782,B$190)+'СЕТ СН'!$F$15</f>
        <v>182.30105983000001</v>
      </c>
      <c r="C209" s="36">
        <f>SUMIFS(СВЦЭМ!$F$39:$F$782,СВЦЭМ!$A$39:$A$782,$A209,СВЦЭМ!$B$39:$B$782,C$190)+'СЕТ СН'!$F$15</f>
        <v>183.23651849999999</v>
      </c>
      <c r="D209" s="36">
        <f>SUMIFS(СВЦЭМ!$F$39:$F$782,СВЦЭМ!$A$39:$A$782,$A209,СВЦЭМ!$B$39:$B$782,D$190)+'СЕТ СН'!$F$15</f>
        <v>188.85134388</v>
      </c>
      <c r="E209" s="36">
        <f>SUMIFS(СВЦЭМ!$F$39:$F$782,СВЦЭМ!$A$39:$A$782,$A209,СВЦЭМ!$B$39:$B$782,E$190)+'СЕТ СН'!$F$15</f>
        <v>190.20255574000001</v>
      </c>
      <c r="F209" s="36">
        <f>SUMIFS(СВЦЭМ!$F$39:$F$782,СВЦЭМ!$A$39:$A$782,$A209,СВЦЭМ!$B$39:$B$782,F$190)+'СЕТ СН'!$F$15</f>
        <v>188.32337971999999</v>
      </c>
      <c r="G209" s="36">
        <f>SUMIFS(СВЦЭМ!$F$39:$F$782,СВЦЭМ!$A$39:$A$782,$A209,СВЦЭМ!$B$39:$B$782,G$190)+'СЕТ СН'!$F$15</f>
        <v>186.88261534</v>
      </c>
      <c r="H209" s="36">
        <f>SUMIFS(СВЦЭМ!$F$39:$F$782,СВЦЭМ!$A$39:$A$782,$A209,СВЦЭМ!$B$39:$B$782,H$190)+'СЕТ СН'!$F$15</f>
        <v>183.30839176000001</v>
      </c>
      <c r="I209" s="36">
        <f>SUMIFS(СВЦЭМ!$F$39:$F$782,СВЦЭМ!$A$39:$A$782,$A209,СВЦЭМ!$B$39:$B$782,I$190)+'СЕТ СН'!$F$15</f>
        <v>182.13048624999999</v>
      </c>
      <c r="J209" s="36">
        <f>SUMIFS(СВЦЭМ!$F$39:$F$782,СВЦЭМ!$A$39:$A$782,$A209,СВЦЭМ!$B$39:$B$782,J$190)+'СЕТ СН'!$F$15</f>
        <v>179.82229615</v>
      </c>
      <c r="K209" s="36">
        <f>SUMIFS(СВЦЭМ!$F$39:$F$782,СВЦЭМ!$A$39:$A$782,$A209,СВЦЭМ!$B$39:$B$782,K$190)+'СЕТ СН'!$F$15</f>
        <v>178.43964149000001</v>
      </c>
      <c r="L209" s="36">
        <f>SUMIFS(СВЦЭМ!$F$39:$F$782,СВЦЭМ!$A$39:$A$782,$A209,СВЦЭМ!$B$39:$B$782,L$190)+'СЕТ СН'!$F$15</f>
        <v>179.40877956</v>
      </c>
      <c r="M209" s="36">
        <f>SUMIFS(СВЦЭМ!$F$39:$F$782,СВЦЭМ!$A$39:$A$782,$A209,СВЦЭМ!$B$39:$B$782,M$190)+'СЕТ СН'!$F$15</f>
        <v>178.05415947</v>
      </c>
      <c r="N209" s="36">
        <f>SUMIFS(СВЦЭМ!$F$39:$F$782,СВЦЭМ!$A$39:$A$782,$A209,СВЦЭМ!$B$39:$B$782,N$190)+'СЕТ СН'!$F$15</f>
        <v>177.61519493</v>
      </c>
      <c r="O209" s="36">
        <f>SUMIFS(СВЦЭМ!$F$39:$F$782,СВЦЭМ!$A$39:$A$782,$A209,СВЦЭМ!$B$39:$B$782,O$190)+'СЕТ СН'!$F$15</f>
        <v>180.75963758</v>
      </c>
      <c r="P209" s="36">
        <f>SUMIFS(СВЦЭМ!$F$39:$F$782,СВЦЭМ!$A$39:$A$782,$A209,СВЦЭМ!$B$39:$B$782,P$190)+'СЕТ СН'!$F$15</f>
        <v>183.65369770000001</v>
      </c>
      <c r="Q209" s="36">
        <f>SUMIFS(СВЦЭМ!$F$39:$F$782,СВЦЭМ!$A$39:$A$782,$A209,СВЦЭМ!$B$39:$B$782,Q$190)+'СЕТ СН'!$F$15</f>
        <v>183.47872185</v>
      </c>
      <c r="R209" s="36">
        <f>SUMIFS(СВЦЭМ!$F$39:$F$782,СВЦЭМ!$A$39:$A$782,$A209,СВЦЭМ!$B$39:$B$782,R$190)+'СЕТ СН'!$F$15</f>
        <v>180.67219639000001</v>
      </c>
      <c r="S209" s="36">
        <f>SUMIFS(СВЦЭМ!$F$39:$F$782,СВЦЭМ!$A$39:$A$782,$A209,СВЦЭМ!$B$39:$B$782,S$190)+'СЕТ СН'!$F$15</f>
        <v>177.38399319000001</v>
      </c>
      <c r="T209" s="36">
        <f>SUMIFS(СВЦЭМ!$F$39:$F$782,СВЦЭМ!$A$39:$A$782,$A209,СВЦЭМ!$B$39:$B$782,T$190)+'СЕТ СН'!$F$15</f>
        <v>177.42381194000001</v>
      </c>
      <c r="U209" s="36">
        <f>SUMIFS(СВЦЭМ!$F$39:$F$782,СВЦЭМ!$A$39:$A$782,$A209,СВЦЭМ!$B$39:$B$782,U$190)+'СЕТ СН'!$F$15</f>
        <v>177.62263238</v>
      </c>
      <c r="V209" s="36">
        <f>SUMIFS(СВЦЭМ!$F$39:$F$782,СВЦЭМ!$A$39:$A$782,$A209,СВЦЭМ!$B$39:$B$782,V$190)+'СЕТ СН'!$F$15</f>
        <v>178.53240617</v>
      </c>
      <c r="W209" s="36">
        <f>SUMIFS(СВЦЭМ!$F$39:$F$782,СВЦЭМ!$A$39:$A$782,$A209,СВЦЭМ!$B$39:$B$782,W$190)+'СЕТ СН'!$F$15</f>
        <v>181.77461159000001</v>
      </c>
      <c r="X209" s="36">
        <f>SUMIFS(СВЦЭМ!$F$39:$F$782,СВЦЭМ!$A$39:$A$782,$A209,СВЦЭМ!$B$39:$B$782,X$190)+'СЕТ СН'!$F$15</f>
        <v>185.38358886</v>
      </c>
      <c r="Y209" s="36">
        <f>SUMIFS(СВЦЭМ!$F$39:$F$782,СВЦЭМ!$A$39:$A$782,$A209,СВЦЭМ!$B$39:$B$782,Y$190)+'СЕТ СН'!$F$15</f>
        <v>188.04968864</v>
      </c>
    </row>
    <row r="210" spans="1:25" ht="15.75" x14ac:dyDescent="0.2">
      <c r="A210" s="35">
        <f t="shared" si="5"/>
        <v>44550</v>
      </c>
      <c r="B210" s="36">
        <f>SUMIFS(СВЦЭМ!$F$39:$F$782,СВЦЭМ!$A$39:$A$782,$A210,СВЦЭМ!$B$39:$B$782,B$190)+'СЕТ СН'!$F$15</f>
        <v>189.33920623</v>
      </c>
      <c r="C210" s="36">
        <f>SUMIFS(СВЦЭМ!$F$39:$F$782,СВЦЭМ!$A$39:$A$782,$A210,СВЦЭМ!$B$39:$B$782,C$190)+'СЕТ СН'!$F$15</f>
        <v>189.32152601999999</v>
      </c>
      <c r="D210" s="36">
        <f>SUMIFS(СВЦЭМ!$F$39:$F$782,СВЦЭМ!$A$39:$A$782,$A210,СВЦЭМ!$B$39:$B$782,D$190)+'СЕТ СН'!$F$15</f>
        <v>190.26386192000001</v>
      </c>
      <c r="E210" s="36">
        <f>SUMIFS(СВЦЭМ!$F$39:$F$782,СВЦЭМ!$A$39:$A$782,$A210,СВЦЭМ!$B$39:$B$782,E$190)+'СЕТ СН'!$F$15</f>
        <v>191.13254628999999</v>
      </c>
      <c r="F210" s="36">
        <f>SUMIFS(СВЦЭМ!$F$39:$F$782,СВЦЭМ!$A$39:$A$782,$A210,СВЦЭМ!$B$39:$B$782,F$190)+'СЕТ СН'!$F$15</f>
        <v>189.79057265</v>
      </c>
      <c r="G210" s="36">
        <f>SUMIFS(СВЦЭМ!$F$39:$F$782,СВЦЭМ!$A$39:$A$782,$A210,СВЦЭМ!$B$39:$B$782,G$190)+'СЕТ СН'!$F$15</f>
        <v>186.47066113</v>
      </c>
      <c r="H210" s="36">
        <f>SUMIFS(СВЦЭМ!$F$39:$F$782,СВЦЭМ!$A$39:$A$782,$A210,СВЦЭМ!$B$39:$B$782,H$190)+'СЕТ СН'!$F$15</f>
        <v>179.0919265</v>
      </c>
      <c r="I210" s="36">
        <f>SUMIFS(СВЦЭМ!$F$39:$F$782,СВЦЭМ!$A$39:$A$782,$A210,СВЦЭМ!$B$39:$B$782,I$190)+'СЕТ СН'!$F$15</f>
        <v>180.02431455000001</v>
      </c>
      <c r="J210" s="36">
        <f>SUMIFS(СВЦЭМ!$F$39:$F$782,СВЦЭМ!$A$39:$A$782,$A210,СВЦЭМ!$B$39:$B$782,J$190)+'СЕТ СН'!$F$15</f>
        <v>182.11625412000001</v>
      </c>
      <c r="K210" s="36">
        <f>SUMIFS(СВЦЭМ!$F$39:$F$782,СВЦЭМ!$A$39:$A$782,$A210,СВЦЭМ!$B$39:$B$782,K$190)+'СЕТ СН'!$F$15</f>
        <v>182.60210318</v>
      </c>
      <c r="L210" s="36">
        <f>SUMIFS(СВЦЭМ!$F$39:$F$782,СВЦЭМ!$A$39:$A$782,$A210,СВЦЭМ!$B$39:$B$782,L$190)+'СЕТ СН'!$F$15</f>
        <v>184.08109823000001</v>
      </c>
      <c r="M210" s="36">
        <f>SUMIFS(СВЦЭМ!$F$39:$F$782,СВЦЭМ!$A$39:$A$782,$A210,СВЦЭМ!$B$39:$B$782,M$190)+'СЕТ СН'!$F$15</f>
        <v>184.14082241</v>
      </c>
      <c r="N210" s="36">
        <f>SUMIFS(СВЦЭМ!$F$39:$F$782,СВЦЭМ!$A$39:$A$782,$A210,СВЦЭМ!$B$39:$B$782,N$190)+'СЕТ СН'!$F$15</f>
        <v>183.44739651</v>
      </c>
      <c r="O210" s="36">
        <f>SUMIFS(СВЦЭМ!$F$39:$F$782,СВЦЭМ!$A$39:$A$782,$A210,СВЦЭМ!$B$39:$B$782,O$190)+'СЕТ СН'!$F$15</f>
        <v>184.77308696</v>
      </c>
      <c r="P210" s="36">
        <f>SUMIFS(СВЦЭМ!$F$39:$F$782,СВЦЭМ!$A$39:$A$782,$A210,СВЦЭМ!$B$39:$B$782,P$190)+'СЕТ СН'!$F$15</f>
        <v>184.97829766999999</v>
      </c>
      <c r="Q210" s="36">
        <f>SUMIFS(СВЦЭМ!$F$39:$F$782,СВЦЭМ!$A$39:$A$782,$A210,СВЦЭМ!$B$39:$B$782,Q$190)+'СЕТ СН'!$F$15</f>
        <v>182.87071237999999</v>
      </c>
      <c r="R210" s="36">
        <f>SUMIFS(СВЦЭМ!$F$39:$F$782,СВЦЭМ!$A$39:$A$782,$A210,СВЦЭМ!$B$39:$B$782,R$190)+'СЕТ СН'!$F$15</f>
        <v>180.01932606</v>
      </c>
      <c r="S210" s="36">
        <f>SUMIFS(СВЦЭМ!$F$39:$F$782,СВЦЭМ!$A$39:$A$782,$A210,СВЦЭМ!$B$39:$B$782,S$190)+'СЕТ СН'!$F$15</f>
        <v>182.49215144999999</v>
      </c>
      <c r="T210" s="36">
        <f>SUMIFS(СВЦЭМ!$F$39:$F$782,СВЦЭМ!$A$39:$A$782,$A210,СВЦЭМ!$B$39:$B$782,T$190)+'СЕТ СН'!$F$15</f>
        <v>182.88559470999999</v>
      </c>
      <c r="U210" s="36">
        <f>SUMIFS(СВЦЭМ!$F$39:$F$782,СВЦЭМ!$A$39:$A$782,$A210,СВЦЭМ!$B$39:$B$782,U$190)+'СЕТ СН'!$F$15</f>
        <v>183.47042225000001</v>
      </c>
      <c r="V210" s="36">
        <f>SUMIFS(СВЦЭМ!$F$39:$F$782,СВЦЭМ!$A$39:$A$782,$A210,СВЦЭМ!$B$39:$B$782,V$190)+'СЕТ СН'!$F$15</f>
        <v>183.87290160000001</v>
      </c>
      <c r="W210" s="36">
        <f>SUMIFS(СВЦЭМ!$F$39:$F$782,СВЦЭМ!$A$39:$A$782,$A210,СВЦЭМ!$B$39:$B$782,W$190)+'СЕТ СН'!$F$15</f>
        <v>185.5777334</v>
      </c>
      <c r="X210" s="36">
        <f>SUMIFS(СВЦЭМ!$F$39:$F$782,СВЦЭМ!$A$39:$A$782,$A210,СВЦЭМ!$B$39:$B$782,X$190)+'СЕТ СН'!$F$15</f>
        <v>195.17196912</v>
      </c>
      <c r="Y210" s="36">
        <f>SUMIFS(СВЦЭМ!$F$39:$F$782,СВЦЭМ!$A$39:$A$782,$A210,СВЦЭМ!$B$39:$B$782,Y$190)+'СЕТ СН'!$F$15</f>
        <v>194.14473963</v>
      </c>
    </row>
    <row r="211" spans="1:25" ht="15.75" x14ac:dyDescent="0.2">
      <c r="A211" s="35">
        <f t="shared" si="5"/>
        <v>44551</v>
      </c>
      <c r="B211" s="36">
        <f>SUMIFS(СВЦЭМ!$F$39:$F$782,СВЦЭМ!$A$39:$A$782,$A211,СВЦЭМ!$B$39:$B$782,B$190)+'СЕТ СН'!$F$15</f>
        <v>191.37101896999999</v>
      </c>
      <c r="C211" s="36">
        <f>SUMIFS(СВЦЭМ!$F$39:$F$782,СВЦЭМ!$A$39:$A$782,$A211,СВЦЭМ!$B$39:$B$782,C$190)+'СЕТ СН'!$F$15</f>
        <v>189.72051841999999</v>
      </c>
      <c r="D211" s="36">
        <f>SUMIFS(СВЦЭМ!$F$39:$F$782,СВЦЭМ!$A$39:$A$782,$A211,СВЦЭМ!$B$39:$B$782,D$190)+'СЕТ СН'!$F$15</f>
        <v>188.87245340999999</v>
      </c>
      <c r="E211" s="36">
        <f>SUMIFS(СВЦЭМ!$F$39:$F$782,СВЦЭМ!$A$39:$A$782,$A211,СВЦЭМ!$B$39:$B$782,E$190)+'СЕТ СН'!$F$15</f>
        <v>181.35000724</v>
      </c>
      <c r="F211" s="36">
        <f>SUMIFS(СВЦЭМ!$F$39:$F$782,СВЦЭМ!$A$39:$A$782,$A211,СВЦЭМ!$B$39:$B$782,F$190)+'СЕТ СН'!$F$15</f>
        <v>182.06598595</v>
      </c>
      <c r="G211" s="36">
        <f>SUMIFS(СВЦЭМ!$F$39:$F$782,СВЦЭМ!$A$39:$A$782,$A211,СВЦЭМ!$B$39:$B$782,G$190)+'СЕТ СН'!$F$15</f>
        <v>177.73147546000001</v>
      </c>
      <c r="H211" s="36">
        <f>SUMIFS(СВЦЭМ!$F$39:$F$782,СВЦЭМ!$A$39:$A$782,$A211,СВЦЭМ!$B$39:$B$782,H$190)+'СЕТ СН'!$F$15</f>
        <v>172.41809536</v>
      </c>
      <c r="I211" s="36">
        <f>SUMIFS(СВЦЭМ!$F$39:$F$782,СВЦЭМ!$A$39:$A$782,$A211,СВЦЭМ!$B$39:$B$782,I$190)+'СЕТ СН'!$F$15</f>
        <v>178.42738907</v>
      </c>
      <c r="J211" s="36">
        <f>SUMIFS(СВЦЭМ!$F$39:$F$782,СВЦЭМ!$A$39:$A$782,$A211,СВЦЭМ!$B$39:$B$782,J$190)+'СЕТ СН'!$F$15</f>
        <v>179.30795074</v>
      </c>
      <c r="K211" s="36">
        <f>SUMIFS(СВЦЭМ!$F$39:$F$782,СВЦЭМ!$A$39:$A$782,$A211,СВЦЭМ!$B$39:$B$782,K$190)+'СЕТ СН'!$F$15</f>
        <v>173.36102270000001</v>
      </c>
      <c r="L211" s="36">
        <f>SUMIFS(СВЦЭМ!$F$39:$F$782,СВЦЭМ!$A$39:$A$782,$A211,СВЦЭМ!$B$39:$B$782,L$190)+'СЕТ СН'!$F$15</f>
        <v>174.64559427</v>
      </c>
      <c r="M211" s="36">
        <f>SUMIFS(СВЦЭМ!$F$39:$F$782,СВЦЭМ!$A$39:$A$782,$A211,СВЦЭМ!$B$39:$B$782,M$190)+'СЕТ СН'!$F$15</f>
        <v>182.96018877</v>
      </c>
      <c r="N211" s="36">
        <f>SUMIFS(СВЦЭМ!$F$39:$F$782,СВЦЭМ!$A$39:$A$782,$A211,СВЦЭМ!$B$39:$B$782,N$190)+'СЕТ СН'!$F$15</f>
        <v>184.47766472999999</v>
      </c>
      <c r="O211" s="36">
        <f>SUMIFS(СВЦЭМ!$F$39:$F$782,СВЦЭМ!$A$39:$A$782,$A211,СВЦЭМ!$B$39:$B$782,O$190)+'СЕТ СН'!$F$15</f>
        <v>185.72629343</v>
      </c>
      <c r="P211" s="36">
        <f>SUMIFS(СВЦЭМ!$F$39:$F$782,СВЦЭМ!$A$39:$A$782,$A211,СВЦЭМ!$B$39:$B$782,P$190)+'СЕТ СН'!$F$15</f>
        <v>184.86598018999999</v>
      </c>
      <c r="Q211" s="36">
        <f>SUMIFS(СВЦЭМ!$F$39:$F$782,СВЦЭМ!$A$39:$A$782,$A211,СВЦЭМ!$B$39:$B$782,Q$190)+'СЕТ СН'!$F$15</f>
        <v>183.68547332</v>
      </c>
      <c r="R211" s="36">
        <f>SUMIFS(СВЦЭМ!$F$39:$F$782,СВЦЭМ!$A$39:$A$782,$A211,СВЦЭМ!$B$39:$B$782,R$190)+'СЕТ СН'!$F$15</f>
        <v>182.82900559000001</v>
      </c>
      <c r="S211" s="36">
        <f>SUMIFS(СВЦЭМ!$F$39:$F$782,СВЦЭМ!$A$39:$A$782,$A211,СВЦЭМ!$B$39:$B$782,S$190)+'СЕТ СН'!$F$15</f>
        <v>175.09847045000001</v>
      </c>
      <c r="T211" s="36">
        <f>SUMIFS(СВЦЭМ!$F$39:$F$782,СВЦЭМ!$A$39:$A$782,$A211,СВЦЭМ!$B$39:$B$782,T$190)+'СЕТ СН'!$F$15</f>
        <v>179.10311998</v>
      </c>
      <c r="U211" s="36">
        <f>SUMIFS(СВЦЭМ!$F$39:$F$782,СВЦЭМ!$A$39:$A$782,$A211,СВЦЭМ!$B$39:$B$782,U$190)+'СЕТ СН'!$F$15</f>
        <v>182.68137831999999</v>
      </c>
      <c r="V211" s="36">
        <f>SUMIFS(СВЦЭМ!$F$39:$F$782,СВЦЭМ!$A$39:$A$782,$A211,СВЦЭМ!$B$39:$B$782,V$190)+'СЕТ СН'!$F$15</f>
        <v>181.44591745</v>
      </c>
      <c r="W211" s="36">
        <f>SUMIFS(СВЦЭМ!$F$39:$F$782,СВЦЭМ!$A$39:$A$782,$A211,СВЦЭМ!$B$39:$B$782,W$190)+'СЕТ СН'!$F$15</f>
        <v>184.44690671000001</v>
      </c>
      <c r="X211" s="36">
        <f>SUMIFS(СВЦЭМ!$F$39:$F$782,СВЦЭМ!$A$39:$A$782,$A211,СВЦЭМ!$B$39:$B$782,X$190)+'СЕТ СН'!$F$15</f>
        <v>186.77993515</v>
      </c>
      <c r="Y211" s="36">
        <f>SUMIFS(СВЦЭМ!$F$39:$F$782,СВЦЭМ!$A$39:$A$782,$A211,СВЦЭМ!$B$39:$B$782,Y$190)+'СЕТ СН'!$F$15</f>
        <v>194.03870769</v>
      </c>
    </row>
    <row r="212" spans="1:25" ht="15.75" x14ac:dyDescent="0.2">
      <c r="A212" s="35">
        <f t="shared" si="5"/>
        <v>44552</v>
      </c>
      <c r="B212" s="36">
        <f>SUMIFS(СВЦЭМ!$F$39:$F$782,СВЦЭМ!$A$39:$A$782,$A212,СВЦЭМ!$B$39:$B$782,B$190)+'СЕТ СН'!$F$15</f>
        <v>190.44791824999999</v>
      </c>
      <c r="C212" s="36">
        <f>SUMIFS(СВЦЭМ!$F$39:$F$782,СВЦЭМ!$A$39:$A$782,$A212,СВЦЭМ!$B$39:$B$782,C$190)+'СЕТ СН'!$F$15</f>
        <v>187.70011303000001</v>
      </c>
      <c r="D212" s="36">
        <f>SUMIFS(СВЦЭМ!$F$39:$F$782,СВЦЭМ!$A$39:$A$782,$A212,СВЦЭМ!$B$39:$B$782,D$190)+'СЕТ СН'!$F$15</f>
        <v>180.2889146</v>
      </c>
      <c r="E212" s="36">
        <f>SUMIFS(СВЦЭМ!$F$39:$F$782,СВЦЭМ!$A$39:$A$782,$A212,СВЦЭМ!$B$39:$B$782,E$190)+'СЕТ СН'!$F$15</f>
        <v>179.28066153</v>
      </c>
      <c r="F212" s="36">
        <f>SUMIFS(СВЦЭМ!$F$39:$F$782,СВЦЭМ!$A$39:$A$782,$A212,СВЦЭМ!$B$39:$B$782,F$190)+'СЕТ СН'!$F$15</f>
        <v>176.07347202</v>
      </c>
      <c r="G212" s="36">
        <f>SUMIFS(СВЦЭМ!$F$39:$F$782,СВЦЭМ!$A$39:$A$782,$A212,СВЦЭМ!$B$39:$B$782,G$190)+'СЕТ СН'!$F$15</f>
        <v>169.45132551</v>
      </c>
      <c r="H212" s="36">
        <f>SUMIFS(СВЦЭМ!$F$39:$F$782,СВЦЭМ!$A$39:$A$782,$A212,СВЦЭМ!$B$39:$B$782,H$190)+'СЕТ СН'!$F$15</f>
        <v>171.27018516000001</v>
      </c>
      <c r="I212" s="36">
        <f>SUMIFS(СВЦЭМ!$F$39:$F$782,СВЦЭМ!$A$39:$A$782,$A212,СВЦЭМ!$B$39:$B$782,I$190)+'СЕТ СН'!$F$15</f>
        <v>171.98053977999999</v>
      </c>
      <c r="J212" s="36">
        <f>SUMIFS(СВЦЭМ!$F$39:$F$782,СВЦЭМ!$A$39:$A$782,$A212,СВЦЭМ!$B$39:$B$782,J$190)+'СЕТ СН'!$F$15</f>
        <v>177.04419892000001</v>
      </c>
      <c r="K212" s="36">
        <f>SUMIFS(СВЦЭМ!$F$39:$F$782,СВЦЭМ!$A$39:$A$782,$A212,СВЦЭМ!$B$39:$B$782,K$190)+'СЕТ СН'!$F$15</f>
        <v>180.15837585</v>
      </c>
      <c r="L212" s="36">
        <f>SUMIFS(СВЦЭМ!$F$39:$F$782,СВЦЭМ!$A$39:$A$782,$A212,СВЦЭМ!$B$39:$B$782,L$190)+'СЕТ СН'!$F$15</f>
        <v>181.60042161000001</v>
      </c>
      <c r="M212" s="36">
        <f>SUMIFS(СВЦЭМ!$F$39:$F$782,СВЦЭМ!$A$39:$A$782,$A212,СВЦЭМ!$B$39:$B$782,M$190)+'СЕТ СН'!$F$15</f>
        <v>189.71465703000001</v>
      </c>
      <c r="N212" s="36">
        <f>SUMIFS(СВЦЭМ!$F$39:$F$782,СВЦЭМ!$A$39:$A$782,$A212,СВЦЭМ!$B$39:$B$782,N$190)+'СЕТ СН'!$F$15</f>
        <v>190.89984569000001</v>
      </c>
      <c r="O212" s="36">
        <f>SUMIFS(СВЦЭМ!$F$39:$F$782,СВЦЭМ!$A$39:$A$782,$A212,СВЦЭМ!$B$39:$B$782,O$190)+'СЕТ СН'!$F$15</f>
        <v>191.29962212000001</v>
      </c>
      <c r="P212" s="36">
        <f>SUMIFS(СВЦЭМ!$F$39:$F$782,СВЦЭМ!$A$39:$A$782,$A212,СВЦЭМ!$B$39:$B$782,P$190)+'СЕТ СН'!$F$15</f>
        <v>190.28156935000001</v>
      </c>
      <c r="Q212" s="36">
        <f>SUMIFS(СВЦЭМ!$F$39:$F$782,СВЦЭМ!$A$39:$A$782,$A212,СВЦЭМ!$B$39:$B$782,Q$190)+'СЕТ СН'!$F$15</f>
        <v>188.98686126999999</v>
      </c>
      <c r="R212" s="36">
        <f>SUMIFS(СВЦЭМ!$F$39:$F$782,СВЦЭМ!$A$39:$A$782,$A212,СВЦЭМ!$B$39:$B$782,R$190)+'СЕТ СН'!$F$15</f>
        <v>189.02638465999999</v>
      </c>
      <c r="S212" s="36">
        <f>SUMIFS(СВЦЭМ!$F$39:$F$782,СВЦЭМ!$A$39:$A$782,$A212,СВЦЭМ!$B$39:$B$782,S$190)+'СЕТ СН'!$F$15</f>
        <v>180.03761660999999</v>
      </c>
      <c r="T212" s="36">
        <f>SUMIFS(СВЦЭМ!$F$39:$F$782,СВЦЭМ!$A$39:$A$782,$A212,СВЦЭМ!$B$39:$B$782,T$190)+'СЕТ СН'!$F$15</f>
        <v>176.89945463000001</v>
      </c>
      <c r="U212" s="36">
        <f>SUMIFS(СВЦЭМ!$F$39:$F$782,СВЦЭМ!$A$39:$A$782,$A212,СВЦЭМ!$B$39:$B$782,U$190)+'СЕТ СН'!$F$15</f>
        <v>178.03883515000001</v>
      </c>
      <c r="V212" s="36">
        <f>SUMIFS(СВЦЭМ!$F$39:$F$782,СВЦЭМ!$A$39:$A$782,$A212,СВЦЭМ!$B$39:$B$782,V$190)+'СЕТ СН'!$F$15</f>
        <v>185.71617062999999</v>
      </c>
      <c r="W212" s="36">
        <f>SUMIFS(СВЦЭМ!$F$39:$F$782,СВЦЭМ!$A$39:$A$782,$A212,СВЦЭМ!$B$39:$B$782,W$190)+'СЕТ СН'!$F$15</f>
        <v>188.42869592</v>
      </c>
      <c r="X212" s="36">
        <f>SUMIFS(СВЦЭМ!$F$39:$F$782,СВЦЭМ!$A$39:$A$782,$A212,СВЦЭМ!$B$39:$B$782,X$190)+'СЕТ СН'!$F$15</f>
        <v>186.83654666999999</v>
      </c>
      <c r="Y212" s="36">
        <f>SUMIFS(СВЦЭМ!$F$39:$F$782,СВЦЭМ!$A$39:$A$782,$A212,СВЦЭМ!$B$39:$B$782,Y$190)+'СЕТ СН'!$F$15</f>
        <v>194.62289953999999</v>
      </c>
    </row>
    <row r="213" spans="1:25" ht="15.75" x14ac:dyDescent="0.2">
      <c r="A213" s="35">
        <f t="shared" si="5"/>
        <v>44553</v>
      </c>
      <c r="B213" s="36">
        <f>SUMIFS(СВЦЭМ!$F$39:$F$782,СВЦЭМ!$A$39:$A$782,$A213,СВЦЭМ!$B$39:$B$782,B$190)+'СЕТ СН'!$F$15</f>
        <v>186.43986960999999</v>
      </c>
      <c r="C213" s="36">
        <f>SUMIFS(СВЦЭМ!$F$39:$F$782,СВЦЭМ!$A$39:$A$782,$A213,СВЦЭМ!$B$39:$B$782,C$190)+'СЕТ СН'!$F$15</f>
        <v>186.96797613999999</v>
      </c>
      <c r="D213" s="36">
        <f>SUMIFS(СВЦЭМ!$F$39:$F$782,СВЦЭМ!$A$39:$A$782,$A213,СВЦЭМ!$B$39:$B$782,D$190)+'СЕТ СН'!$F$15</f>
        <v>190.94467940000001</v>
      </c>
      <c r="E213" s="36">
        <f>SUMIFS(СВЦЭМ!$F$39:$F$782,СВЦЭМ!$A$39:$A$782,$A213,СВЦЭМ!$B$39:$B$782,E$190)+'СЕТ СН'!$F$15</f>
        <v>190.18375760000001</v>
      </c>
      <c r="F213" s="36">
        <f>SUMIFS(СВЦЭМ!$F$39:$F$782,СВЦЭМ!$A$39:$A$782,$A213,СВЦЭМ!$B$39:$B$782,F$190)+'СЕТ СН'!$F$15</f>
        <v>187.27839399999999</v>
      </c>
      <c r="G213" s="36">
        <f>SUMIFS(СВЦЭМ!$F$39:$F$782,СВЦЭМ!$A$39:$A$782,$A213,СВЦЭМ!$B$39:$B$782,G$190)+'СЕТ СН'!$F$15</f>
        <v>182.60069661</v>
      </c>
      <c r="H213" s="36">
        <f>SUMIFS(СВЦЭМ!$F$39:$F$782,СВЦЭМ!$A$39:$A$782,$A213,СВЦЭМ!$B$39:$B$782,H$190)+'СЕТ СН'!$F$15</f>
        <v>178.08604722000001</v>
      </c>
      <c r="I213" s="36">
        <f>SUMIFS(СВЦЭМ!$F$39:$F$782,СВЦЭМ!$A$39:$A$782,$A213,СВЦЭМ!$B$39:$B$782,I$190)+'СЕТ СН'!$F$15</f>
        <v>182.93905372</v>
      </c>
      <c r="J213" s="36">
        <f>SUMIFS(СВЦЭМ!$F$39:$F$782,СВЦЭМ!$A$39:$A$782,$A213,СВЦЭМ!$B$39:$B$782,J$190)+'СЕТ СН'!$F$15</f>
        <v>178.31626279</v>
      </c>
      <c r="K213" s="36">
        <f>SUMIFS(СВЦЭМ!$F$39:$F$782,СВЦЭМ!$A$39:$A$782,$A213,СВЦЭМ!$B$39:$B$782,K$190)+'СЕТ СН'!$F$15</f>
        <v>180.01369604000001</v>
      </c>
      <c r="L213" s="36">
        <f>SUMIFS(СВЦЭМ!$F$39:$F$782,СВЦЭМ!$A$39:$A$782,$A213,СВЦЭМ!$B$39:$B$782,L$190)+'СЕТ СН'!$F$15</f>
        <v>181.73688833</v>
      </c>
      <c r="M213" s="36">
        <f>SUMIFS(СВЦЭМ!$F$39:$F$782,СВЦЭМ!$A$39:$A$782,$A213,СВЦЭМ!$B$39:$B$782,M$190)+'СЕТ СН'!$F$15</f>
        <v>184.2016903</v>
      </c>
      <c r="N213" s="36">
        <f>SUMIFS(СВЦЭМ!$F$39:$F$782,СВЦЭМ!$A$39:$A$782,$A213,СВЦЭМ!$B$39:$B$782,N$190)+'СЕТ СН'!$F$15</f>
        <v>184.94046646999999</v>
      </c>
      <c r="O213" s="36">
        <f>SUMIFS(СВЦЭМ!$F$39:$F$782,СВЦЭМ!$A$39:$A$782,$A213,СВЦЭМ!$B$39:$B$782,O$190)+'СЕТ СН'!$F$15</f>
        <v>186.00414162999999</v>
      </c>
      <c r="P213" s="36">
        <f>SUMIFS(СВЦЭМ!$F$39:$F$782,СВЦЭМ!$A$39:$A$782,$A213,СВЦЭМ!$B$39:$B$782,P$190)+'СЕТ СН'!$F$15</f>
        <v>185.56300451999999</v>
      </c>
      <c r="Q213" s="36">
        <f>SUMIFS(СВЦЭМ!$F$39:$F$782,СВЦЭМ!$A$39:$A$782,$A213,СВЦЭМ!$B$39:$B$782,Q$190)+'СЕТ СН'!$F$15</f>
        <v>186.47104246999999</v>
      </c>
      <c r="R213" s="36">
        <f>SUMIFS(СВЦЭМ!$F$39:$F$782,СВЦЭМ!$A$39:$A$782,$A213,СВЦЭМ!$B$39:$B$782,R$190)+'СЕТ СН'!$F$15</f>
        <v>185.91261354</v>
      </c>
      <c r="S213" s="36">
        <f>SUMIFS(СВЦЭМ!$F$39:$F$782,СВЦЭМ!$A$39:$A$782,$A213,СВЦЭМ!$B$39:$B$782,S$190)+'СЕТ СН'!$F$15</f>
        <v>179.77779057999999</v>
      </c>
      <c r="T213" s="36">
        <f>SUMIFS(СВЦЭМ!$F$39:$F$782,СВЦЭМ!$A$39:$A$782,$A213,СВЦЭМ!$B$39:$B$782,T$190)+'СЕТ СН'!$F$15</f>
        <v>177.39714617999999</v>
      </c>
      <c r="U213" s="36">
        <f>SUMIFS(СВЦЭМ!$F$39:$F$782,СВЦЭМ!$A$39:$A$782,$A213,СВЦЭМ!$B$39:$B$782,U$190)+'СЕТ СН'!$F$15</f>
        <v>176.94340690000001</v>
      </c>
      <c r="V213" s="36">
        <f>SUMIFS(СВЦЭМ!$F$39:$F$782,СВЦЭМ!$A$39:$A$782,$A213,СВЦЭМ!$B$39:$B$782,V$190)+'СЕТ СН'!$F$15</f>
        <v>179.87582839000001</v>
      </c>
      <c r="W213" s="36">
        <f>SUMIFS(СВЦЭМ!$F$39:$F$782,СВЦЭМ!$A$39:$A$782,$A213,СВЦЭМ!$B$39:$B$782,W$190)+'СЕТ СН'!$F$15</f>
        <v>182.82711771000001</v>
      </c>
      <c r="X213" s="36">
        <f>SUMIFS(СВЦЭМ!$F$39:$F$782,СВЦЭМ!$A$39:$A$782,$A213,СВЦЭМ!$B$39:$B$782,X$190)+'СЕТ СН'!$F$15</f>
        <v>182.17297782</v>
      </c>
      <c r="Y213" s="36">
        <f>SUMIFS(СВЦЭМ!$F$39:$F$782,СВЦЭМ!$A$39:$A$782,$A213,СВЦЭМ!$B$39:$B$782,Y$190)+'СЕТ СН'!$F$15</f>
        <v>191.09388787</v>
      </c>
    </row>
    <row r="214" spans="1:25" ht="15.75" x14ac:dyDescent="0.2">
      <c r="A214" s="35">
        <f t="shared" si="5"/>
        <v>44554</v>
      </c>
      <c r="B214" s="36">
        <f>SUMIFS(СВЦЭМ!$F$39:$F$782,СВЦЭМ!$A$39:$A$782,$A214,СВЦЭМ!$B$39:$B$782,B$190)+'СЕТ СН'!$F$15</f>
        <v>194.85552131</v>
      </c>
      <c r="C214" s="36">
        <f>SUMIFS(СВЦЭМ!$F$39:$F$782,СВЦЭМ!$A$39:$A$782,$A214,СВЦЭМ!$B$39:$B$782,C$190)+'СЕТ СН'!$F$15</f>
        <v>196.10445776</v>
      </c>
      <c r="D214" s="36">
        <f>SUMIFS(СВЦЭМ!$F$39:$F$782,СВЦЭМ!$A$39:$A$782,$A214,СВЦЭМ!$B$39:$B$782,D$190)+'СЕТ СН'!$F$15</f>
        <v>196.77530598999999</v>
      </c>
      <c r="E214" s="36">
        <f>SUMIFS(СВЦЭМ!$F$39:$F$782,СВЦЭМ!$A$39:$A$782,$A214,СВЦЭМ!$B$39:$B$782,E$190)+'СЕТ СН'!$F$15</f>
        <v>196.66916731000001</v>
      </c>
      <c r="F214" s="36">
        <f>SUMIFS(СВЦЭМ!$F$39:$F$782,СВЦЭМ!$A$39:$A$782,$A214,СВЦЭМ!$B$39:$B$782,F$190)+'СЕТ СН'!$F$15</f>
        <v>192.89929551</v>
      </c>
      <c r="G214" s="36">
        <f>SUMIFS(СВЦЭМ!$F$39:$F$782,СВЦЭМ!$A$39:$A$782,$A214,СВЦЭМ!$B$39:$B$782,G$190)+'СЕТ СН'!$F$15</f>
        <v>185.90709903000001</v>
      </c>
      <c r="H214" s="36">
        <f>SUMIFS(СВЦЭМ!$F$39:$F$782,СВЦЭМ!$A$39:$A$782,$A214,СВЦЭМ!$B$39:$B$782,H$190)+'СЕТ СН'!$F$15</f>
        <v>186.07066037000001</v>
      </c>
      <c r="I214" s="36">
        <f>SUMIFS(СВЦЭМ!$F$39:$F$782,СВЦЭМ!$A$39:$A$782,$A214,СВЦЭМ!$B$39:$B$782,I$190)+'СЕТ СН'!$F$15</f>
        <v>185.69371158999999</v>
      </c>
      <c r="J214" s="36">
        <f>SUMIFS(СВЦЭМ!$F$39:$F$782,СВЦЭМ!$A$39:$A$782,$A214,СВЦЭМ!$B$39:$B$782,J$190)+'СЕТ СН'!$F$15</f>
        <v>187.82707844000001</v>
      </c>
      <c r="K214" s="36">
        <f>SUMIFS(СВЦЭМ!$F$39:$F$782,СВЦЭМ!$A$39:$A$782,$A214,СВЦЭМ!$B$39:$B$782,K$190)+'СЕТ СН'!$F$15</f>
        <v>186.7271839</v>
      </c>
      <c r="L214" s="36">
        <f>SUMIFS(СВЦЭМ!$F$39:$F$782,СВЦЭМ!$A$39:$A$782,$A214,СВЦЭМ!$B$39:$B$782,L$190)+'СЕТ СН'!$F$15</f>
        <v>185.95851245</v>
      </c>
      <c r="M214" s="36">
        <f>SUMIFS(СВЦЭМ!$F$39:$F$782,СВЦЭМ!$A$39:$A$782,$A214,СВЦЭМ!$B$39:$B$782,M$190)+'СЕТ СН'!$F$15</f>
        <v>186.78106685</v>
      </c>
      <c r="N214" s="36">
        <f>SUMIFS(СВЦЭМ!$F$39:$F$782,СВЦЭМ!$A$39:$A$782,$A214,СВЦЭМ!$B$39:$B$782,N$190)+'СЕТ СН'!$F$15</f>
        <v>189.00021086999999</v>
      </c>
      <c r="O214" s="36">
        <f>SUMIFS(СВЦЭМ!$F$39:$F$782,СВЦЭМ!$A$39:$A$782,$A214,СВЦЭМ!$B$39:$B$782,O$190)+'СЕТ СН'!$F$15</f>
        <v>191.78807752</v>
      </c>
      <c r="P214" s="36">
        <f>SUMIFS(СВЦЭМ!$F$39:$F$782,СВЦЭМ!$A$39:$A$782,$A214,СВЦЭМ!$B$39:$B$782,P$190)+'СЕТ СН'!$F$15</f>
        <v>192.03600442000001</v>
      </c>
      <c r="Q214" s="36">
        <f>SUMIFS(СВЦЭМ!$F$39:$F$782,СВЦЭМ!$A$39:$A$782,$A214,СВЦЭМ!$B$39:$B$782,Q$190)+'СЕТ СН'!$F$15</f>
        <v>194.68904594</v>
      </c>
      <c r="R214" s="36">
        <f>SUMIFS(СВЦЭМ!$F$39:$F$782,СВЦЭМ!$A$39:$A$782,$A214,СВЦЭМ!$B$39:$B$782,R$190)+'СЕТ СН'!$F$15</f>
        <v>193.86463972000001</v>
      </c>
      <c r="S214" s="36">
        <f>SUMIFS(СВЦЭМ!$F$39:$F$782,СВЦЭМ!$A$39:$A$782,$A214,СВЦЭМ!$B$39:$B$782,S$190)+'СЕТ СН'!$F$15</f>
        <v>187.32514316000001</v>
      </c>
      <c r="T214" s="36">
        <f>SUMIFS(СВЦЭМ!$F$39:$F$782,СВЦЭМ!$A$39:$A$782,$A214,СВЦЭМ!$B$39:$B$782,T$190)+'СЕТ СН'!$F$15</f>
        <v>184.36997768000001</v>
      </c>
      <c r="U214" s="36">
        <f>SUMIFS(СВЦЭМ!$F$39:$F$782,СВЦЭМ!$A$39:$A$782,$A214,СВЦЭМ!$B$39:$B$782,U$190)+'СЕТ СН'!$F$15</f>
        <v>187.03996329</v>
      </c>
      <c r="V214" s="36">
        <f>SUMIFS(СВЦЭМ!$F$39:$F$782,СВЦЭМ!$A$39:$A$782,$A214,СВЦЭМ!$B$39:$B$782,V$190)+'СЕТ СН'!$F$15</f>
        <v>188.21056123</v>
      </c>
      <c r="W214" s="36">
        <f>SUMIFS(СВЦЭМ!$F$39:$F$782,СВЦЭМ!$A$39:$A$782,$A214,СВЦЭМ!$B$39:$B$782,W$190)+'СЕТ СН'!$F$15</f>
        <v>190.71930685999999</v>
      </c>
      <c r="X214" s="36">
        <f>SUMIFS(СВЦЭМ!$F$39:$F$782,СВЦЭМ!$A$39:$A$782,$A214,СВЦЭМ!$B$39:$B$782,X$190)+'СЕТ СН'!$F$15</f>
        <v>193.76440237</v>
      </c>
      <c r="Y214" s="36">
        <f>SUMIFS(СВЦЭМ!$F$39:$F$782,СВЦЭМ!$A$39:$A$782,$A214,СВЦЭМ!$B$39:$B$782,Y$190)+'СЕТ СН'!$F$15</f>
        <v>199.83120672999999</v>
      </c>
    </row>
    <row r="215" spans="1:25" ht="15.75" x14ac:dyDescent="0.2">
      <c r="A215" s="35">
        <f t="shared" si="5"/>
        <v>44555</v>
      </c>
      <c r="B215" s="36">
        <f>SUMIFS(СВЦЭМ!$F$39:$F$782,СВЦЭМ!$A$39:$A$782,$A215,СВЦЭМ!$B$39:$B$782,B$190)+'СЕТ СН'!$F$15</f>
        <v>188.89985996999999</v>
      </c>
      <c r="C215" s="36">
        <f>SUMIFS(СВЦЭМ!$F$39:$F$782,СВЦЭМ!$A$39:$A$782,$A215,СВЦЭМ!$B$39:$B$782,C$190)+'СЕТ СН'!$F$15</f>
        <v>189.99564742999999</v>
      </c>
      <c r="D215" s="36">
        <f>SUMIFS(СВЦЭМ!$F$39:$F$782,СВЦЭМ!$A$39:$A$782,$A215,СВЦЭМ!$B$39:$B$782,D$190)+'СЕТ СН'!$F$15</f>
        <v>192.53798997999999</v>
      </c>
      <c r="E215" s="36">
        <f>SUMIFS(СВЦЭМ!$F$39:$F$782,СВЦЭМ!$A$39:$A$782,$A215,СВЦЭМ!$B$39:$B$782,E$190)+'СЕТ СН'!$F$15</f>
        <v>192.48400522</v>
      </c>
      <c r="F215" s="36">
        <f>SUMIFS(СВЦЭМ!$F$39:$F$782,СВЦЭМ!$A$39:$A$782,$A215,СВЦЭМ!$B$39:$B$782,F$190)+'СЕТ СН'!$F$15</f>
        <v>191.17950614</v>
      </c>
      <c r="G215" s="36">
        <f>SUMIFS(СВЦЭМ!$F$39:$F$782,СВЦЭМ!$A$39:$A$782,$A215,СВЦЭМ!$B$39:$B$782,G$190)+'СЕТ СН'!$F$15</f>
        <v>188.10268245</v>
      </c>
      <c r="H215" s="36">
        <f>SUMIFS(СВЦЭМ!$F$39:$F$782,СВЦЭМ!$A$39:$A$782,$A215,СВЦЭМ!$B$39:$B$782,H$190)+'СЕТ СН'!$F$15</f>
        <v>185.75791269999999</v>
      </c>
      <c r="I215" s="36">
        <f>SUMIFS(СВЦЭМ!$F$39:$F$782,СВЦЭМ!$A$39:$A$782,$A215,СВЦЭМ!$B$39:$B$782,I$190)+'СЕТ СН'!$F$15</f>
        <v>188.33929018000001</v>
      </c>
      <c r="J215" s="36">
        <f>SUMIFS(СВЦЭМ!$F$39:$F$782,СВЦЭМ!$A$39:$A$782,$A215,СВЦЭМ!$B$39:$B$782,J$190)+'СЕТ СН'!$F$15</f>
        <v>183.44872308000001</v>
      </c>
      <c r="K215" s="36">
        <f>SUMIFS(СВЦЭМ!$F$39:$F$782,СВЦЭМ!$A$39:$A$782,$A215,СВЦЭМ!$B$39:$B$782,K$190)+'СЕТ СН'!$F$15</f>
        <v>180.6540736</v>
      </c>
      <c r="L215" s="36">
        <f>SUMIFS(СВЦЭМ!$F$39:$F$782,СВЦЭМ!$A$39:$A$782,$A215,СВЦЭМ!$B$39:$B$782,L$190)+'СЕТ СН'!$F$15</f>
        <v>180.21862927999999</v>
      </c>
      <c r="M215" s="36">
        <f>SUMIFS(СВЦЭМ!$F$39:$F$782,СВЦЭМ!$A$39:$A$782,$A215,СВЦЭМ!$B$39:$B$782,M$190)+'СЕТ СН'!$F$15</f>
        <v>180.46578692</v>
      </c>
      <c r="N215" s="36">
        <f>SUMIFS(СВЦЭМ!$F$39:$F$782,СВЦЭМ!$A$39:$A$782,$A215,СВЦЭМ!$B$39:$B$782,N$190)+'СЕТ СН'!$F$15</f>
        <v>180.87894648</v>
      </c>
      <c r="O215" s="36">
        <f>SUMIFS(СВЦЭМ!$F$39:$F$782,СВЦЭМ!$A$39:$A$782,$A215,СВЦЭМ!$B$39:$B$782,O$190)+'СЕТ СН'!$F$15</f>
        <v>181.77892102000001</v>
      </c>
      <c r="P215" s="36">
        <f>SUMIFS(СВЦЭМ!$F$39:$F$782,СВЦЭМ!$A$39:$A$782,$A215,СВЦЭМ!$B$39:$B$782,P$190)+'СЕТ СН'!$F$15</f>
        <v>184.50175372999999</v>
      </c>
      <c r="Q215" s="36">
        <f>SUMIFS(СВЦЭМ!$F$39:$F$782,СВЦЭМ!$A$39:$A$782,$A215,СВЦЭМ!$B$39:$B$782,Q$190)+'СЕТ СН'!$F$15</f>
        <v>185.58005793000001</v>
      </c>
      <c r="R215" s="36">
        <f>SUMIFS(СВЦЭМ!$F$39:$F$782,СВЦЭМ!$A$39:$A$782,$A215,СВЦЭМ!$B$39:$B$782,R$190)+'СЕТ СН'!$F$15</f>
        <v>183.79459764000001</v>
      </c>
      <c r="S215" s="36">
        <f>SUMIFS(СВЦЭМ!$F$39:$F$782,СВЦЭМ!$A$39:$A$782,$A215,СВЦЭМ!$B$39:$B$782,S$190)+'СЕТ СН'!$F$15</f>
        <v>180.79346455999999</v>
      </c>
      <c r="T215" s="36">
        <f>SUMIFS(СВЦЭМ!$F$39:$F$782,СВЦЭМ!$A$39:$A$782,$A215,СВЦЭМ!$B$39:$B$782,T$190)+'СЕТ СН'!$F$15</f>
        <v>179.88599241</v>
      </c>
      <c r="U215" s="36">
        <f>SUMIFS(СВЦЭМ!$F$39:$F$782,СВЦЭМ!$A$39:$A$782,$A215,СВЦЭМ!$B$39:$B$782,U$190)+'СЕТ СН'!$F$15</f>
        <v>182.00880235</v>
      </c>
      <c r="V215" s="36">
        <f>SUMIFS(СВЦЭМ!$F$39:$F$782,СВЦЭМ!$A$39:$A$782,$A215,СВЦЭМ!$B$39:$B$782,V$190)+'СЕТ СН'!$F$15</f>
        <v>181.33959541999999</v>
      </c>
      <c r="W215" s="36">
        <f>SUMIFS(СВЦЭМ!$F$39:$F$782,СВЦЭМ!$A$39:$A$782,$A215,СВЦЭМ!$B$39:$B$782,W$190)+'СЕТ СН'!$F$15</f>
        <v>185.78591642000001</v>
      </c>
      <c r="X215" s="36">
        <f>SUMIFS(СВЦЭМ!$F$39:$F$782,СВЦЭМ!$A$39:$A$782,$A215,СВЦЭМ!$B$39:$B$782,X$190)+'СЕТ СН'!$F$15</f>
        <v>185.55509724999999</v>
      </c>
      <c r="Y215" s="36">
        <f>SUMIFS(СВЦЭМ!$F$39:$F$782,СВЦЭМ!$A$39:$A$782,$A215,СВЦЭМ!$B$39:$B$782,Y$190)+'СЕТ СН'!$F$15</f>
        <v>186.79717083</v>
      </c>
    </row>
    <row r="216" spans="1:25" ht="15.75" x14ac:dyDescent="0.2">
      <c r="A216" s="35">
        <f t="shared" si="5"/>
        <v>44556</v>
      </c>
      <c r="B216" s="36">
        <f>SUMIFS(СВЦЭМ!$F$39:$F$782,СВЦЭМ!$A$39:$A$782,$A216,СВЦЭМ!$B$39:$B$782,B$190)+'СЕТ СН'!$F$15</f>
        <v>171.51116153999999</v>
      </c>
      <c r="C216" s="36">
        <f>SUMIFS(СВЦЭМ!$F$39:$F$782,СВЦЭМ!$A$39:$A$782,$A216,СВЦЭМ!$B$39:$B$782,C$190)+'СЕТ СН'!$F$15</f>
        <v>169.69935616999999</v>
      </c>
      <c r="D216" s="36">
        <f>SUMIFS(СВЦЭМ!$F$39:$F$782,СВЦЭМ!$A$39:$A$782,$A216,СВЦЭМ!$B$39:$B$782,D$190)+'СЕТ СН'!$F$15</f>
        <v>168.93560518999999</v>
      </c>
      <c r="E216" s="36">
        <f>SUMIFS(СВЦЭМ!$F$39:$F$782,СВЦЭМ!$A$39:$A$782,$A216,СВЦЭМ!$B$39:$B$782,E$190)+'СЕТ СН'!$F$15</f>
        <v>168.85618102999999</v>
      </c>
      <c r="F216" s="36">
        <f>SUMIFS(СВЦЭМ!$F$39:$F$782,СВЦЭМ!$A$39:$A$782,$A216,СВЦЭМ!$B$39:$B$782,F$190)+'СЕТ СН'!$F$15</f>
        <v>168.48638389999999</v>
      </c>
      <c r="G216" s="36">
        <f>SUMIFS(СВЦЭМ!$F$39:$F$782,СВЦЭМ!$A$39:$A$782,$A216,СВЦЭМ!$B$39:$B$782,G$190)+'СЕТ СН'!$F$15</f>
        <v>167.68565326999999</v>
      </c>
      <c r="H216" s="36">
        <f>SUMIFS(СВЦЭМ!$F$39:$F$782,СВЦЭМ!$A$39:$A$782,$A216,СВЦЭМ!$B$39:$B$782,H$190)+'СЕТ СН'!$F$15</f>
        <v>170.95139945</v>
      </c>
      <c r="I216" s="36">
        <f>SUMIFS(СВЦЭМ!$F$39:$F$782,СВЦЭМ!$A$39:$A$782,$A216,СВЦЭМ!$B$39:$B$782,I$190)+'СЕТ СН'!$F$15</f>
        <v>183.61615466000001</v>
      </c>
      <c r="J216" s="36">
        <f>SUMIFS(СВЦЭМ!$F$39:$F$782,СВЦЭМ!$A$39:$A$782,$A216,СВЦЭМ!$B$39:$B$782,J$190)+'СЕТ СН'!$F$15</f>
        <v>183.0768453</v>
      </c>
      <c r="K216" s="36">
        <f>SUMIFS(СВЦЭМ!$F$39:$F$782,СВЦЭМ!$A$39:$A$782,$A216,СВЦЭМ!$B$39:$B$782,K$190)+'СЕТ СН'!$F$15</f>
        <v>175.85171488</v>
      </c>
      <c r="L216" s="36">
        <f>SUMIFS(СВЦЭМ!$F$39:$F$782,СВЦЭМ!$A$39:$A$782,$A216,СВЦЭМ!$B$39:$B$782,L$190)+'СЕТ СН'!$F$15</f>
        <v>175.05954463</v>
      </c>
      <c r="M216" s="36">
        <f>SUMIFS(СВЦЭМ!$F$39:$F$782,СВЦЭМ!$A$39:$A$782,$A216,СВЦЭМ!$B$39:$B$782,M$190)+'СЕТ СН'!$F$15</f>
        <v>176.25258962999999</v>
      </c>
      <c r="N216" s="36">
        <f>SUMIFS(СВЦЭМ!$F$39:$F$782,СВЦЭМ!$A$39:$A$782,$A216,СВЦЭМ!$B$39:$B$782,N$190)+'СЕТ СН'!$F$15</f>
        <v>177.18005126</v>
      </c>
      <c r="O216" s="36">
        <f>SUMIFS(СВЦЭМ!$F$39:$F$782,СВЦЭМ!$A$39:$A$782,$A216,СВЦЭМ!$B$39:$B$782,O$190)+'СЕТ СН'!$F$15</f>
        <v>182.83859712</v>
      </c>
      <c r="P216" s="36">
        <f>SUMIFS(СВЦЭМ!$F$39:$F$782,СВЦЭМ!$A$39:$A$782,$A216,СВЦЭМ!$B$39:$B$782,P$190)+'СЕТ СН'!$F$15</f>
        <v>183.85935232</v>
      </c>
      <c r="Q216" s="36">
        <f>SUMIFS(СВЦЭМ!$F$39:$F$782,СВЦЭМ!$A$39:$A$782,$A216,СВЦЭМ!$B$39:$B$782,Q$190)+'СЕТ СН'!$F$15</f>
        <v>183.96177352000001</v>
      </c>
      <c r="R216" s="36">
        <f>SUMIFS(СВЦЭМ!$F$39:$F$782,СВЦЭМ!$A$39:$A$782,$A216,СВЦЭМ!$B$39:$B$782,R$190)+'СЕТ СН'!$F$15</f>
        <v>182.12604214000001</v>
      </c>
      <c r="S216" s="36">
        <f>SUMIFS(СВЦЭМ!$F$39:$F$782,СВЦЭМ!$A$39:$A$782,$A216,СВЦЭМ!$B$39:$B$782,S$190)+'СЕТ СН'!$F$15</f>
        <v>174.84489379999999</v>
      </c>
      <c r="T216" s="36">
        <f>SUMIFS(СВЦЭМ!$F$39:$F$782,СВЦЭМ!$A$39:$A$782,$A216,СВЦЭМ!$B$39:$B$782,T$190)+'СЕТ СН'!$F$15</f>
        <v>174.27778660999999</v>
      </c>
      <c r="U216" s="36">
        <f>SUMIFS(СВЦЭМ!$F$39:$F$782,СВЦЭМ!$A$39:$A$782,$A216,СВЦЭМ!$B$39:$B$782,U$190)+'СЕТ СН'!$F$15</f>
        <v>178.4325546</v>
      </c>
      <c r="V216" s="36">
        <f>SUMIFS(СВЦЭМ!$F$39:$F$782,СВЦЭМ!$A$39:$A$782,$A216,СВЦЭМ!$B$39:$B$782,V$190)+'СЕТ СН'!$F$15</f>
        <v>180.71875660000001</v>
      </c>
      <c r="W216" s="36">
        <f>SUMIFS(СВЦЭМ!$F$39:$F$782,СВЦЭМ!$A$39:$A$782,$A216,СВЦЭМ!$B$39:$B$782,W$190)+'СЕТ СН'!$F$15</f>
        <v>178.29235639999999</v>
      </c>
      <c r="X216" s="36">
        <f>SUMIFS(СВЦЭМ!$F$39:$F$782,СВЦЭМ!$A$39:$A$782,$A216,СВЦЭМ!$B$39:$B$782,X$190)+'СЕТ СН'!$F$15</f>
        <v>180.77417245000001</v>
      </c>
      <c r="Y216" s="36">
        <f>SUMIFS(СВЦЭМ!$F$39:$F$782,СВЦЭМ!$A$39:$A$782,$A216,СВЦЭМ!$B$39:$B$782,Y$190)+'СЕТ СН'!$F$15</f>
        <v>181.05896594000001</v>
      </c>
    </row>
    <row r="217" spans="1:25" ht="15.75" x14ac:dyDescent="0.2">
      <c r="A217" s="35">
        <f t="shared" si="5"/>
        <v>44557</v>
      </c>
      <c r="B217" s="36">
        <f>SUMIFS(СВЦЭМ!$F$39:$F$782,СВЦЭМ!$A$39:$A$782,$A217,СВЦЭМ!$B$39:$B$782,B$190)+'СЕТ СН'!$F$15</f>
        <v>184.70556819000001</v>
      </c>
      <c r="C217" s="36">
        <f>SUMIFS(СВЦЭМ!$F$39:$F$782,СВЦЭМ!$A$39:$A$782,$A217,СВЦЭМ!$B$39:$B$782,C$190)+'СЕТ СН'!$F$15</f>
        <v>183.61998195000001</v>
      </c>
      <c r="D217" s="36">
        <f>SUMIFS(СВЦЭМ!$F$39:$F$782,СВЦЭМ!$A$39:$A$782,$A217,СВЦЭМ!$B$39:$B$782,D$190)+'СЕТ СН'!$F$15</f>
        <v>177.38970745</v>
      </c>
      <c r="E217" s="36">
        <f>SUMIFS(СВЦЭМ!$F$39:$F$782,СВЦЭМ!$A$39:$A$782,$A217,СВЦЭМ!$B$39:$B$782,E$190)+'СЕТ СН'!$F$15</f>
        <v>176.82980208000001</v>
      </c>
      <c r="F217" s="36">
        <f>SUMIFS(СВЦЭМ!$F$39:$F$782,СВЦЭМ!$A$39:$A$782,$A217,СВЦЭМ!$B$39:$B$782,F$190)+'СЕТ СН'!$F$15</f>
        <v>177.39539110000001</v>
      </c>
      <c r="G217" s="36">
        <f>SUMIFS(СВЦЭМ!$F$39:$F$782,СВЦЭМ!$A$39:$A$782,$A217,СВЦЭМ!$B$39:$B$782,G$190)+'СЕТ СН'!$F$15</f>
        <v>175.39428131</v>
      </c>
      <c r="H217" s="36">
        <f>SUMIFS(СВЦЭМ!$F$39:$F$782,СВЦЭМ!$A$39:$A$782,$A217,СВЦЭМ!$B$39:$B$782,H$190)+'СЕТ СН'!$F$15</f>
        <v>176.33453141000001</v>
      </c>
      <c r="I217" s="36">
        <f>SUMIFS(СВЦЭМ!$F$39:$F$782,СВЦЭМ!$A$39:$A$782,$A217,СВЦЭМ!$B$39:$B$782,I$190)+'СЕТ СН'!$F$15</f>
        <v>175.40882884999999</v>
      </c>
      <c r="J217" s="36">
        <f>SUMIFS(СВЦЭМ!$F$39:$F$782,СВЦЭМ!$A$39:$A$782,$A217,СВЦЭМ!$B$39:$B$782,J$190)+'СЕТ СН'!$F$15</f>
        <v>178.25834233</v>
      </c>
      <c r="K217" s="36">
        <f>SUMIFS(СВЦЭМ!$F$39:$F$782,СВЦЭМ!$A$39:$A$782,$A217,СВЦЭМ!$B$39:$B$782,K$190)+'СЕТ СН'!$F$15</f>
        <v>166.77529224</v>
      </c>
      <c r="L217" s="36">
        <f>SUMIFS(СВЦЭМ!$F$39:$F$782,СВЦЭМ!$A$39:$A$782,$A217,СВЦЭМ!$B$39:$B$782,L$190)+'СЕТ СН'!$F$15</f>
        <v>169.13809241000001</v>
      </c>
      <c r="M217" s="36">
        <f>SUMIFS(СВЦЭМ!$F$39:$F$782,СВЦЭМ!$A$39:$A$782,$A217,СВЦЭМ!$B$39:$B$782,M$190)+'СЕТ СН'!$F$15</f>
        <v>167.91976457999999</v>
      </c>
      <c r="N217" s="36">
        <f>SUMIFS(СВЦЭМ!$F$39:$F$782,СВЦЭМ!$A$39:$A$782,$A217,СВЦЭМ!$B$39:$B$782,N$190)+'СЕТ СН'!$F$15</f>
        <v>179.11810772000001</v>
      </c>
      <c r="O217" s="36">
        <f>SUMIFS(СВЦЭМ!$F$39:$F$782,СВЦЭМ!$A$39:$A$782,$A217,СВЦЭМ!$B$39:$B$782,O$190)+'СЕТ СН'!$F$15</f>
        <v>186.28677851</v>
      </c>
      <c r="P217" s="36">
        <f>SUMIFS(СВЦЭМ!$F$39:$F$782,СВЦЭМ!$A$39:$A$782,$A217,СВЦЭМ!$B$39:$B$782,P$190)+'СЕТ СН'!$F$15</f>
        <v>188.86383891</v>
      </c>
      <c r="Q217" s="36">
        <f>SUMIFS(СВЦЭМ!$F$39:$F$782,СВЦЭМ!$A$39:$A$782,$A217,СВЦЭМ!$B$39:$B$782,Q$190)+'СЕТ СН'!$F$15</f>
        <v>186.81055537</v>
      </c>
      <c r="R217" s="36">
        <f>SUMIFS(СВЦЭМ!$F$39:$F$782,СВЦЭМ!$A$39:$A$782,$A217,СВЦЭМ!$B$39:$B$782,R$190)+'СЕТ СН'!$F$15</f>
        <v>176.06243896999999</v>
      </c>
      <c r="S217" s="36">
        <f>SUMIFS(СВЦЭМ!$F$39:$F$782,СВЦЭМ!$A$39:$A$782,$A217,СВЦЭМ!$B$39:$B$782,S$190)+'СЕТ СН'!$F$15</f>
        <v>179.19638129000001</v>
      </c>
      <c r="T217" s="36">
        <f>SUMIFS(СВЦЭМ!$F$39:$F$782,СВЦЭМ!$A$39:$A$782,$A217,СВЦЭМ!$B$39:$B$782,T$190)+'СЕТ СН'!$F$15</f>
        <v>176.53627503999999</v>
      </c>
      <c r="U217" s="36">
        <f>SUMIFS(СВЦЭМ!$F$39:$F$782,СВЦЭМ!$A$39:$A$782,$A217,СВЦЭМ!$B$39:$B$782,U$190)+'СЕТ СН'!$F$15</f>
        <v>179.6993516</v>
      </c>
      <c r="V217" s="36">
        <f>SUMIFS(СВЦЭМ!$F$39:$F$782,СВЦЭМ!$A$39:$A$782,$A217,СВЦЭМ!$B$39:$B$782,V$190)+'СЕТ СН'!$F$15</f>
        <v>179.36478521999999</v>
      </c>
      <c r="W217" s="36">
        <f>SUMIFS(СВЦЭМ!$F$39:$F$782,СВЦЭМ!$A$39:$A$782,$A217,СВЦЭМ!$B$39:$B$782,W$190)+'СЕТ СН'!$F$15</f>
        <v>178.76679096000001</v>
      </c>
      <c r="X217" s="36">
        <f>SUMIFS(СВЦЭМ!$F$39:$F$782,СВЦЭМ!$A$39:$A$782,$A217,СВЦЭМ!$B$39:$B$782,X$190)+'СЕТ СН'!$F$15</f>
        <v>178.10275279999999</v>
      </c>
      <c r="Y217" s="36">
        <f>SUMIFS(СВЦЭМ!$F$39:$F$782,СВЦЭМ!$A$39:$A$782,$A217,СВЦЭМ!$B$39:$B$782,Y$190)+'СЕТ СН'!$F$15</f>
        <v>185.60099400999999</v>
      </c>
    </row>
    <row r="218" spans="1:25" ht="15.75" x14ac:dyDescent="0.2">
      <c r="A218" s="35">
        <f t="shared" si="5"/>
        <v>44558</v>
      </c>
      <c r="B218" s="36">
        <f>SUMIFS(СВЦЭМ!$F$39:$F$782,СВЦЭМ!$A$39:$A$782,$A218,СВЦЭМ!$B$39:$B$782,B$190)+'СЕТ СН'!$F$15</f>
        <v>181.34436453999999</v>
      </c>
      <c r="C218" s="36">
        <f>SUMIFS(СВЦЭМ!$F$39:$F$782,СВЦЭМ!$A$39:$A$782,$A218,СВЦЭМ!$B$39:$B$782,C$190)+'СЕТ СН'!$F$15</f>
        <v>182.39994343999999</v>
      </c>
      <c r="D218" s="36">
        <f>SUMIFS(СВЦЭМ!$F$39:$F$782,СВЦЭМ!$A$39:$A$782,$A218,СВЦЭМ!$B$39:$B$782,D$190)+'СЕТ СН'!$F$15</f>
        <v>186.4911328</v>
      </c>
      <c r="E218" s="36">
        <f>SUMIFS(СВЦЭМ!$F$39:$F$782,СВЦЭМ!$A$39:$A$782,$A218,СВЦЭМ!$B$39:$B$782,E$190)+'СЕТ СН'!$F$15</f>
        <v>188.13384654999999</v>
      </c>
      <c r="F218" s="36">
        <f>SUMIFS(СВЦЭМ!$F$39:$F$782,СВЦЭМ!$A$39:$A$782,$A218,СВЦЭМ!$B$39:$B$782,F$190)+'СЕТ СН'!$F$15</f>
        <v>183.86101699</v>
      </c>
      <c r="G218" s="36">
        <f>SUMIFS(СВЦЭМ!$F$39:$F$782,СВЦЭМ!$A$39:$A$782,$A218,СВЦЭМ!$B$39:$B$782,G$190)+'СЕТ СН'!$F$15</f>
        <v>169.75652658000001</v>
      </c>
      <c r="H218" s="36">
        <f>SUMIFS(СВЦЭМ!$F$39:$F$782,СВЦЭМ!$A$39:$A$782,$A218,СВЦЭМ!$B$39:$B$782,H$190)+'СЕТ СН'!$F$15</f>
        <v>172.41792776</v>
      </c>
      <c r="I218" s="36">
        <f>SUMIFS(СВЦЭМ!$F$39:$F$782,СВЦЭМ!$A$39:$A$782,$A218,СВЦЭМ!$B$39:$B$782,I$190)+'СЕТ СН'!$F$15</f>
        <v>171.58524395000001</v>
      </c>
      <c r="J218" s="36">
        <f>SUMIFS(СВЦЭМ!$F$39:$F$782,СВЦЭМ!$A$39:$A$782,$A218,СВЦЭМ!$B$39:$B$782,J$190)+'СЕТ СН'!$F$15</f>
        <v>174.30477872</v>
      </c>
      <c r="K218" s="36">
        <f>SUMIFS(СВЦЭМ!$F$39:$F$782,СВЦЭМ!$A$39:$A$782,$A218,СВЦЭМ!$B$39:$B$782,K$190)+'СЕТ СН'!$F$15</f>
        <v>167.59493882000001</v>
      </c>
      <c r="L218" s="36">
        <f>SUMIFS(СВЦЭМ!$F$39:$F$782,СВЦЭМ!$A$39:$A$782,$A218,СВЦЭМ!$B$39:$B$782,L$190)+'СЕТ СН'!$F$15</f>
        <v>168.38751382000001</v>
      </c>
      <c r="M218" s="36">
        <f>SUMIFS(СВЦЭМ!$F$39:$F$782,СВЦЭМ!$A$39:$A$782,$A218,СВЦЭМ!$B$39:$B$782,M$190)+'СЕТ СН'!$F$15</f>
        <v>170.31449237000001</v>
      </c>
      <c r="N218" s="36">
        <f>SUMIFS(СВЦЭМ!$F$39:$F$782,СВЦЭМ!$A$39:$A$782,$A218,СВЦЭМ!$B$39:$B$782,N$190)+'СЕТ СН'!$F$15</f>
        <v>170.38217696000001</v>
      </c>
      <c r="O218" s="36">
        <f>SUMIFS(СВЦЭМ!$F$39:$F$782,СВЦЭМ!$A$39:$A$782,$A218,СВЦЭМ!$B$39:$B$782,O$190)+'СЕТ СН'!$F$15</f>
        <v>178.18662893999999</v>
      </c>
      <c r="P218" s="36">
        <f>SUMIFS(СВЦЭМ!$F$39:$F$782,СВЦЭМ!$A$39:$A$782,$A218,СВЦЭМ!$B$39:$B$782,P$190)+'СЕТ СН'!$F$15</f>
        <v>177.88254961000001</v>
      </c>
      <c r="Q218" s="36">
        <f>SUMIFS(СВЦЭМ!$F$39:$F$782,СВЦЭМ!$A$39:$A$782,$A218,СВЦЭМ!$B$39:$B$782,Q$190)+'СЕТ СН'!$F$15</f>
        <v>176.74432386000001</v>
      </c>
      <c r="R218" s="36">
        <f>SUMIFS(СВЦЭМ!$F$39:$F$782,СВЦЭМ!$A$39:$A$782,$A218,СВЦЭМ!$B$39:$B$782,R$190)+'СЕТ СН'!$F$15</f>
        <v>176.95281617000001</v>
      </c>
      <c r="S218" s="36">
        <f>SUMIFS(СВЦЭМ!$F$39:$F$782,СВЦЭМ!$A$39:$A$782,$A218,СВЦЭМ!$B$39:$B$782,S$190)+'СЕТ СН'!$F$15</f>
        <v>177.02047264999999</v>
      </c>
      <c r="T218" s="36">
        <f>SUMIFS(СВЦЭМ!$F$39:$F$782,СВЦЭМ!$A$39:$A$782,$A218,СВЦЭМ!$B$39:$B$782,T$190)+'СЕТ СН'!$F$15</f>
        <v>175.69216764999999</v>
      </c>
      <c r="U218" s="36">
        <f>SUMIFS(СВЦЭМ!$F$39:$F$782,СВЦЭМ!$A$39:$A$782,$A218,СВЦЭМ!$B$39:$B$782,U$190)+'СЕТ СН'!$F$15</f>
        <v>178.41542776</v>
      </c>
      <c r="V218" s="36">
        <f>SUMIFS(СВЦЭМ!$F$39:$F$782,СВЦЭМ!$A$39:$A$782,$A218,СВЦЭМ!$B$39:$B$782,V$190)+'СЕТ СН'!$F$15</f>
        <v>176.70022564999999</v>
      </c>
      <c r="W218" s="36">
        <f>SUMIFS(СВЦЭМ!$F$39:$F$782,СВЦЭМ!$A$39:$A$782,$A218,СВЦЭМ!$B$39:$B$782,W$190)+'СЕТ СН'!$F$15</f>
        <v>177.19485089</v>
      </c>
      <c r="X218" s="36">
        <f>SUMIFS(СВЦЭМ!$F$39:$F$782,СВЦЭМ!$A$39:$A$782,$A218,СВЦЭМ!$B$39:$B$782,X$190)+'СЕТ СН'!$F$15</f>
        <v>182.88702824000001</v>
      </c>
      <c r="Y218" s="36">
        <f>SUMIFS(СВЦЭМ!$F$39:$F$782,СВЦЭМ!$A$39:$A$782,$A218,СВЦЭМ!$B$39:$B$782,Y$190)+'СЕТ СН'!$F$15</f>
        <v>183.61358641000001</v>
      </c>
    </row>
    <row r="219" spans="1:25" ht="15.75" x14ac:dyDescent="0.2">
      <c r="A219" s="35">
        <f t="shared" si="5"/>
        <v>44559</v>
      </c>
      <c r="B219" s="36">
        <f>SUMIFS(СВЦЭМ!$F$39:$F$782,СВЦЭМ!$A$39:$A$782,$A219,СВЦЭМ!$B$39:$B$782,B$190)+'СЕТ СН'!$F$15</f>
        <v>184.11852071999999</v>
      </c>
      <c r="C219" s="36">
        <f>SUMIFS(СВЦЭМ!$F$39:$F$782,СВЦЭМ!$A$39:$A$782,$A219,СВЦЭМ!$B$39:$B$782,C$190)+'СЕТ СН'!$F$15</f>
        <v>184.05108331</v>
      </c>
      <c r="D219" s="36">
        <f>SUMIFS(СВЦЭМ!$F$39:$F$782,СВЦЭМ!$A$39:$A$782,$A219,СВЦЭМ!$B$39:$B$782,D$190)+'СЕТ СН'!$F$15</f>
        <v>186.13698277</v>
      </c>
      <c r="E219" s="36">
        <f>SUMIFS(СВЦЭМ!$F$39:$F$782,СВЦЭМ!$A$39:$A$782,$A219,СВЦЭМ!$B$39:$B$782,E$190)+'СЕТ СН'!$F$15</f>
        <v>187.83606416999999</v>
      </c>
      <c r="F219" s="36">
        <f>SUMIFS(СВЦЭМ!$F$39:$F$782,СВЦЭМ!$A$39:$A$782,$A219,СВЦЭМ!$B$39:$B$782,F$190)+'СЕТ СН'!$F$15</f>
        <v>183.58689314</v>
      </c>
      <c r="G219" s="36">
        <f>SUMIFS(СВЦЭМ!$F$39:$F$782,СВЦЭМ!$A$39:$A$782,$A219,СВЦЭМ!$B$39:$B$782,G$190)+'СЕТ СН'!$F$15</f>
        <v>171.87690814000001</v>
      </c>
      <c r="H219" s="36">
        <f>SUMIFS(СВЦЭМ!$F$39:$F$782,СВЦЭМ!$A$39:$A$782,$A219,СВЦЭМ!$B$39:$B$782,H$190)+'СЕТ СН'!$F$15</f>
        <v>173.48010106000001</v>
      </c>
      <c r="I219" s="36">
        <f>SUMIFS(СВЦЭМ!$F$39:$F$782,СВЦЭМ!$A$39:$A$782,$A219,СВЦЭМ!$B$39:$B$782,I$190)+'СЕТ СН'!$F$15</f>
        <v>173.14289597999999</v>
      </c>
      <c r="J219" s="36">
        <f>SUMIFS(СВЦЭМ!$F$39:$F$782,СВЦЭМ!$A$39:$A$782,$A219,СВЦЭМ!$B$39:$B$782,J$190)+'СЕТ СН'!$F$15</f>
        <v>173.59896677</v>
      </c>
      <c r="K219" s="36">
        <f>SUMIFS(СВЦЭМ!$F$39:$F$782,СВЦЭМ!$A$39:$A$782,$A219,СВЦЭМ!$B$39:$B$782,K$190)+'СЕТ СН'!$F$15</f>
        <v>175.35482809000001</v>
      </c>
      <c r="L219" s="36">
        <f>SUMIFS(СВЦЭМ!$F$39:$F$782,СВЦЭМ!$A$39:$A$782,$A219,СВЦЭМ!$B$39:$B$782,L$190)+'СЕТ СН'!$F$15</f>
        <v>176.35305782</v>
      </c>
      <c r="M219" s="36">
        <f>SUMIFS(СВЦЭМ!$F$39:$F$782,СВЦЭМ!$A$39:$A$782,$A219,СВЦЭМ!$B$39:$B$782,M$190)+'СЕТ СН'!$F$15</f>
        <v>176.68982622999999</v>
      </c>
      <c r="N219" s="36">
        <f>SUMIFS(СВЦЭМ!$F$39:$F$782,СВЦЭМ!$A$39:$A$782,$A219,СВЦЭМ!$B$39:$B$782,N$190)+'СЕТ СН'!$F$15</f>
        <v>176.03728215999999</v>
      </c>
      <c r="O219" s="36">
        <f>SUMIFS(СВЦЭМ!$F$39:$F$782,СВЦЭМ!$A$39:$A$782,$A219,СВЦЭМ!$B$39:$B$782,O$190)+'СЕТ СН'!$F$15</f>
        <v>174.90180118000001</v>
      </c>
      <c r="P219" s="36">
        <f>SUMIFS(СВЦЭМ!$F$39:$F$782,СВЦЭМ!$A$39:$A$782,$A219,СВЦЭМ!$B$39:$B$782,P$190)+'СЕТ СН'!$F$15</f>
        <v>173.72857128000001</v>
      </c>
      <c r="Q219" s="36">
        <f>SUMIFS(СВЦЭМ!$F$39:$F$782,СВЦЭМ!$A$39:$A$782,$A219,СВЦЭМ!$B$39:$B$782,Q$190)+'СЕТ СН'!$F$15</f>
        <v>173.74547717999999</v>
      </c>
      <c r="R219" s="36">
        <f>SUMIFS(СВЦЭМ!$F$39:$F$782,СВЦЭМ!$A$39:$A$782,$A219,СВЦЭМ!$B$39:$B$782,R$190)+'СЕТ СН'!$F$15</f>
        <v>173.87857933000001</v>
      </c>
      <c r="S219" s="36">
        <f>SUMIFS(СВЦЭМ!$F$39:$F$782,СВЦЭМ!$A$39:$A$782,$A219,СВЦЭМ!$B$39:$B$782,S$190)+'СЕТ СН'!$F$15</f>
        <v>175.89151136999999</v>
      </c>
      <c r="T219" s="36">
        <f>SUMIFS(СВЦЭМ!$F$39:$F$782,СВЦЭМ!$A$39:$A$782,$A219,СВЦЭМ!$B$39:$B$782,T$190)+'СЕТ СН'!$F$15</f>
        <v>175.76997699</v>
      </c>
      <c r="U219" s="36">
        <f>SUMIFS(СВЦЭМ!$F$39:$F$782,СВЦЭМ!$A$39:$A$782,$A219,СВЦЭМ!$B$39:$B$782,U$190)+'СЕТ СН'!$F$15</f>
        <v>175.89440640999999</v>
      </c>
      <c r="V219" s="36">
        <f>SUMIFS(СВЦЭМ!$F$39:$F$782,СВЦЭМ!$A$39:$A$782,$A219,СВЦЭМ!$B$39:$B$782,V$190)+'СЕТ СН'!$F$15</f>
        <v>173.66371713999999</v>
      </c>
      <c r="W219" s="36">
        <f>SUMIFS(СВЦЭМ!$F$39:$F$782,СВЦЭМ!$A$39:$A$782,$A219,СВЦЭМ!$B$39:$B$782,W$190)+'СЕТ СН'!$F$15</f>
        <v>173.37710185</v>
      </c>
      <c r="X219" s="36">
        <f>SUMIFS(СВЦЭМ!$F$39:$F$782,СВЦЭМ!$A$39:$A$782,$A219,СВЦЭМ!$B$39:$B$782,X$190)+'СЕТ СН'!$F$15</f>
        <v>181.14555801</v>
      </c>
      <c r="Y219" s="36">
        <f>SUMIFS(СВЦЭМ!$F$39:$F$782,СВЦЭМ!$A$39:$A$782,$A219,СВЦЭМ!$B$39:$B$782,Y$190)+'СЕТ СН'!$F$15</f>
        <v>182.26178530000001</v>
      </c>
    </row>
    <row r="220" spans="1:25" ht="15.75" x14ac:dyDescent="0.2">
      <c r="A220" s="35">
        <f t="shared" si="5"/>
        <v>44560</v>
      </c>
      <c r="B220" s="36">
        <f>SUMIFS(СВЦЭМ!$F$39:$F$782,СВЦЭМ!$A$39:$A$782,$A220,СВЦЭМ!$B$39:$B$782,B$190)+'СЕТ СН'!$F$15</f>
        <v>185.53529234000001</v>
      </c>
      <c r="C220" s="36">
        <f>SUMIFS(СВЦЭМ!$F$39:$F$782,СВЦЭМ!$A$39:$A$782,$A220,СВЦЭМ!$B$39:$B$782,C$190)+'СЕТ СН'!$F$15</f>
        <v>185.98494363</v>
      </c>
      <c r="D220" s="36">
        <f>SUMIFS(СВЦЭМ!$F$39:$F$782,СВЦЭМ!$A$39:$A$782,$A220,СВЦЭМ!$B$39:$B$782,D$190)+'СЕТ СН'!$F$15</f>
        <v>190.01125902000001</v>
      </c>
      <c r="E220" s="36">
        <f>SUMIFS(СВЦЭМ!$F$39:$F$782,СВЦЭМ!$A$39:$A$782,$A220,СВЦЭМ!$B$39:$B$782,E$190)+'СЕТ СН'!$F$15</f>
        <v>192.29667771999999</v>
      </c>
      <c r="F220" s="36">
        <f>SUMIFS(СВЦЭМ!$F$39:$F$782,СВЦЭМ!$A$39:$A$782,$A220,СВЦЭМ!$B$39:$B$782,F$190)+'СЕТ СН'!$F$15</f>
        <v>187.88669762000001</v>
      </c>
      <c r="G220" s="36">
        <f>SUMIFS(СВЦЭМ!$F$39:$F$782,СВЦЭМ!$A$39:$A$782,$A220,СВЦЭМ!$B$39:$B$782,G$190)+'СЕТ СН'!$F$15</f>
        <v>176.09976527000001</v>
      </c>
      <c r="H220" s="36">
        <f>SUMIFS(СВЦЭМ!$F$39:$F$782,СВЦЭМ!$A$39:$A$782,$A220,СВЦЭМ!$B$39:$B$782,H$190)+'СЕТ СН'!$F$15</f>
        <v>175.04476672000001</v>
      </c>
      <c r="I220" s="36">
        <f>SUMIFS(СВЦЭМ!$F$39:$F$782,СВЦЭМ!$A$39:$A$782,$A220,СВЦЭМ!$B$39:$B$782,I$190)+'СЕТ СН'!$F$15</f>
        <v>178.35691978</v>
      </c>
      <c r="J220" s="36">
        <f>SUMIFS(СВЦЭМ!$F$39:$F$782,СВЦЭМ!$A$39:$A$782,$A220,СВЦЭМ!$B$39:$B$782,J$190)+'СЕТ СН'!$F$15</f>
        <v>178.37487583000001</v>
      </c>
      <c r="K220" s="36">
        <f>SUMIFS(СВЦЭМ!$F$39:$F$782,СВЦЭМ!$A$39:$A$782,$A220,СВЦЭМ!$B$39:$B$782,K$190)+'СЕТ СН'!$F$15</f>
        <v>180.12590048999999</v>
      </c>
      <c r="L220" s="36">
        <f>SUMIFS(СВЦЭМ!$F$39:$F$782,СВЦЭМ!$A$39:$A$782,$A220,СВЦЭМ!$B$39:$B$782,L$190)+'СЕТ СН'!$F$15</f>
        <v>180.21261175000001</v>
      </c>
      <c r="M220" s="36">
        <f>SUMIFS(СВЦЭМ!$F$39:$F$782,СВЦЭМ!$A$39:$A$782,$A220,СВЦЭМ!$B$39:$B$782,M$190)+'СЕТ СН'!$F$15</f>
        <v>178.81811819000001</v>
      </c>
      <c r="N220" s="36">
        <f>SUMIFS(СВЦЭМ!$F$39:$F$782,СВЦЭМ!$A$39:$A$782,$A220,СВЦЭМ!$B$39:$B$782,N$190)+'СЕТ СН'!$F$15</f>
        <v>180.20741971999999</v>
      </c>
      <c r="O220" s="36">
        <f>SUMIFS(СВЦЭМ!$F$39:$F$782,СВЦЭМ!$A$39:$A$782,$A220,СВЦЭМ!$B$39:$B$782,O$190)+'СЕТ СН'!$F$15</f>
        <v>179.67812873</v>
      </c>
      <c r="P220" s="36">
        <f>SUMIFS(СВЦЭМ!$F$39:$F$782,СВЦЭМ!$A$39:$A$782,$A220,СВЦЭМ!$B$39:$B$782,P$190)+'СЕТ СН'!$F$15</f>
        <v>178.50270075</v>
      </c>
      <c r="Q220" s="36">
        <f>SUMIFS(СВЦЭМ!$F$39:$F$782,СВЦЭМ!$A$39:$A$782,$A220,СВЦЭМ!$B$39:$B$782,Q$190)+'СЕТ СН'!$F$15</f>
        <v>177.39724491999999</v>
      </c>
      <c r="R220" s="36">
        <f>SUMIFS(СВЦЭМ!$F$39:$F$782,СВЦЭМ!$A$39:$A$782,$A220,СВЦЭМ!$B$39:$B$782,R$190)+'СЕТ СН'!$F$15</f>
        <v>176.60288145000001</v>
      </c>
      <c r="S220" s="36">
        <f>SUMIFS(СВЦЭМ!$F$39:$F$782,СВЦЭМ!$A$39:$A$782,$A220,СВЦЭМ!$B$39:$B$782,S$190)+'СЕТ СН'!$F$15</f>
        <v>175.30867204</v>
      </c>
      <c r="T220" s="36">
        <f>SUMIFS(СВЦЭМ!$F$39:$F$782,СВЦЭМ!$A$39:$A$782,$A220,СВЦЭМ!$B$39:$B$782,T$190)+'СЕТ СН'!$F$15</f>
        <v>177.98613305000001</v>
      </c>
      <c r="U220" s="36">
        <f>SUMIFS(СВЦЭМ!$F$39:$F$782,СВЦЭМ!$A$39:$A$782,$A220,СВЦЭМ!$B$39:$B$782,U$190)+'СЕТ СН'!$F$15</f>
        <v>177.21153644</v>
      </c>
      <c r="V220" s="36">
        <f>SUMIFS(СВЦЭМ!$F$39:$F$782,СВЦЭМ!$A$39:$A$782,$A220,СВЦЭМ!$B$39:$B$782,V$190)+'СЕТ СН'!$F$15</f>
        <v>175.06487852999999</v>
      </c>
      <c r="W220" s="36">
        <f>SUMIFS(СВЦЭМ!$F$39:$F$782,СВЦЭМ!$A$39:$A$782,$A220,СВЦЭМ!$B$39:$B$782,W$190)+'СЕТ СН'!$F$15</f>
        <v>175.16128508</v>
      </c>
      <c r="X220" s="36">
        <f>SUMIFS(СВЦЭМ!$F$39:$F$782,СВЦЭМ!$A$39:$A$782,$A220,СВЦЭМ!$B$39:$B$782,X$190)+'СЕТ СН'!$F$15</f>
        <v>183.64541358</v>
      </c>
      <c r="Y220" s="36">
        <f>SUMIFS(СВЦЭМ!$F$39:$F$782,СВЦЭМ!$A$39:$A$782,$A220,СВЦЭМ!$B$39:$B$782,Y$190)+'СЕТ СН'!$F$15</f>
        <v>185.65798504</v>
      </c>
    </row>
    <row r="221" spans="1:25" ht="15.75" x14ac:dyDescent="0.2">
      <c r="A221" s="35">
        <f t="shared" si="5"/>
        <v>44561</v>
      </c>
      <c r="B221" s="36">
        <f>SUMIFS(СВЦЭМ!$F$39:$F$782,СВЦЭМ!$A$39:$A$782,$A221,СВЦЭМ!$B$39:$B$782,B$190)+'СЕТ СН'!$F$15</f>
        <v>191.09750095999999</v>
      </c>
      <c r="C221" s="36">
        <f>SUMIFS(СВЦЭМ!$F$39:$F$782,СВЦЭМ!$A$39:$A$782,$A221,СВЦЭМ!$B$39:$B$782,C$190)+'СЕТ СН'!$F$15</f>
        <v>189.01370813</v>
      </c>
      <c r="D221" s="36">
        <f>SUMIFS(СВЦЭМ!$F$39:$F$782,СВЦЭМ!$A$39:$A$782,$A221,СВЦЭМ!$B$39:$B$782,D$190)+'СЕТ СН'!$F$15</f>
        <v>179.22732549</v>
      </c>
      <c r="E221" s="36">
        <f>SUMIFS(СВЦЭМ!$F$39:$F$782,СВЦЭМ!$A$39:$A$782,$A221,СВЦЭМ!$B$39:$B$782,E$190)+'СЕТ СН'!$F$15</f>
        <v>189.99117111999999</v>
      </c>
      <c r="F221" s="36">
        <f>SUMIFS(СВЦЭМ!$F$39:$F$782,СВЦЭМ!$A$39:$A$782,$A221,СВЦЭМ!$B$39:$B$782,F$190)+'СЕТ СН'!$F$15</f>
        <v>189.78357073999999</v>
      </c>
      <c r="G221" s="36">
        <f>SUMIFS(СВЦЭМ!$F$39:$F$782,СВЦЭМ!$A$39:$A$782,$A221,СВЦЭМ!$B$39:$B$782,G$190)+'СЕТ СН'!$F$15</f>
        <v>175.36761817999999</v>
      </c>
      <c r="H221" s="36">
        <f>SUMIFS(СВЦЭМ!$F$39:$F$782,СВЦЭМ!$A$39:$A$782,$A221,СВЦЭМ!$B$39:$B$782,H$190)+'СЕТ СН'!$F$15</f>
        <v>177.27291915999999</v>
      </c>
      <c r="I221" s="36">
        <f>SUMIFS(СВЦЭМ!$F$39:$F$782,СВЦЭМ!$A$39:$A$782,$A221,СВЦЭМ!$B$39:$B$782,I$190)+'СЕТ СН'!$F$15</f>
        <v>178.52403587000001</v>
      </c>
      <c r="J221" s="36">
        <f>SUMIFS(СВЦЭМ!$F$39:$F$782,СВЦЭМ!$A$39:$A$782,$A221,СВЦЭМ!$B$39:$B$782,J$190)+'СЕТ СН'!$F$15</f>
        <v>183.84559523999999</v>
      </c>
      <c r="K221" s="36">
        <f>SUMIFS(СВЦЭМ!$F$39:$F$782,СВЦЭМ!$A$39:$A$782,$A221,СВЦЭМ!$B$39:$B$782,K$190)+'СЕТ СН'!$F$15</f>
        <v>179.44698697000001</v>
      </c>
      <c r="L221" s="36">
        <f>SUMIFS(СВЦЭМ!$F$39:$F$782,СВЦЭМ!$A$39:$A$782,$A221,СВЦЭМ!$B$39:$B$782,L$190)+'СЕТ СН'!$F$15</f>
        <v>182.65219686</v>
      </c>
      <c r="M221" s="36">
        <f>SUMIFS(СВЦЭМ!$F$39:$F$782,СВЦЭМ!$A$39:$A$782,$A221,СВЦЭМ!$B$39:$B$782,M$190)+'СЕТ СН'!$F$15</f>
        <v>182.33272840000001</v>
      </c>
      <c r="N221" s="36">
        <f>SUMIFS(СВЦЭМ!$F$39:$F$782,СВЦЭМ!$A$39:$A$782,$A221,СВЦЭМ!$B$39:$B$782,N$190)+'СЕТ СН'!$F$15</f>
        <v>181.08129377</v>
      </c>
      <c r="O221" s="36">
        <f>SUMIFS(СВЦЭМ!$F$39:$F$782,СВЦЭМ!$A$39:$A$782,$A221,СВЦЭМ!$B$39:$B$782,O$190)+'СЕТ СН'!$F$15</f>
        <v>178.86081884999999</v>
      </c>
      <c r="P221" s="36">
        <f>SUMIFS(СВЦЭМ!$F$39:$F$782,СВЦЭМ!$A$39:$A$782,$A221,СВЦЭМ!$B$39:$B$782,P$190)+'СЕТ СН'!$F$15</f>
        <v>178.89878913000001</v>
      </c>
      <c r="Q221" s="36">
        <f>SUMIFS(СВЦЭМ!$F$39:$F$782,СВЦЭМ!$A$39:$A$782,$A221,СВЦЭМ!$B$39:$B$782,Q$190)+'СЕТ СН'!$F$15</f>
        <v>178.58185767000001</v>
      </c>
      <c r="R221" s="36">
        <f>SUMIFS(СВЦЭМ!$F$39:$F$782,СВЦЭМ!$A$39:$A$782,$A221,СВЦЭМ!$B$39:$B$782,R$190)+'СЕТ СН'!$F$15</f>
        <v>177.36602468000001</v>
      </c>
      <c r="S221" s="36">
        <f>SUMIFS(СВЦЭМ!$F$39:$F$782,СВЦЭМ!$A$39:$A$782,$A221,СВЦЭМ!$B$39:$B$782,S$190)+'СЕТ СН'!$F$15</f>
        <v>180.30815647</v>
      </c>
      <c r="T221" s="36">
        <f>SUMIFS(СВЦЭМ!$F$39:$F$782,СВЦЭМ!$A$39:$A$782,$A221,СВЦЭМ!$B$39:$B$782,T$190)+'СЕТ СН'!$F$15</f>
        <v>182.90493756999999</v>
      </c>
      <c r="U221" s="36">
        <f>SUMIFS(СВЦЭМ!$F$39:$F$782,СВЦЭМ!$A$39:$A$782,$A221,СВЦЭМ!$B$39:$B$782,U$190)+'СЕТ СН'!$F$15</f>
        <v>184.72940735</v>
      </c>
      <c r="V221" s="36">
        <f>SUMIFS(СВЦЭМ!$F$39:$F$782,СВЦЭМ!$A$39:$A$782,$A221,СВЦЭМ!$B$39:$B$782,V$190)+'СЕТ СН'!$F$15</f>
        <v>180.79297247</v>
      </c>
      <c r="W221" s="36">
        <f>SUMIFS(СВЦЭМ!$F$39:$F$782,СВЦЭМ!$A$39:$A$782,$A221,СВЦЭМ!$B$39:$B$782,W$190)+'СЕТ СН'!$F$15</f>
        <v>180.62791222000001</v>
      </c>
      <c r="X221" s="36">
        <f>SUMIFS(СВЦЭМ!$F$39:$F$782,СВЦЭМ!$A$39:$A$782,$A221,СВЦЭМ!$B$39:$B$782,X$190)+'СЕТ СН'!$F$15</f>
        <v>183.44804704000001</v>
      </c>
      <c r="Y221" s="36">
        <f>SUMIFS(СВЦЭМ!$F$39:$F$782,СВЦЭМ!$A$39:$A$782,$A221,СВЦЭМ!$B$39:$B$782,Y$190)+'СЕТ СН'!$F$15</f>
        <v>185.37462891000001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01.12.2021</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44532</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44533</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44534</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44535</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44536</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44537</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44538</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44539</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44540</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44541</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44542</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44543</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44544</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44545</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44546</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44547</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44548</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44549</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44550</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44551</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44552</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44553</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44554</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44555</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44556</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44557</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44558</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44559</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44560</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44561</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01.12.2021</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44532</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44533</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44534</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44535</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44536</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44537</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44538</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44539</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44540</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44541</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44542</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44543</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44544</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44545</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44546</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44547</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44548</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44549</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44550</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44551</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44552</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44553</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44554</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44555</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44556</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44557</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44558</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44559</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44560</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44561</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01.12.2021</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44532</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44533</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44534</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44535</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44536</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44537</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44538</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44539</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44540</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44541</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44542</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44543</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44544</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44545</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44546</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44547</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44548</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44549</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44550</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44551</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44552</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44553</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44554</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44555</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44556</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44557</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44558</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44559</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44560</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44561</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01.12.2021</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44532</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44533</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44534</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44535</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44536</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44537</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44538</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44539</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44540</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44541</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44542</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44543</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44544</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44545</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44546</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44547</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44548</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44549</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44550</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44551</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44552</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44553</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44554</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44555</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44556</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44557</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44558</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44559</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44560</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44561</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01.12.2021</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44532</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44533</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44534</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44535</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44536</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44537</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44538</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44539</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44540</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44541</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44542</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44543</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44544</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44545</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44546</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44547</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44548</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44549</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44550</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44551</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44552</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44553</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44554</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44555</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44556</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44557</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44558</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44559</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44560</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44561</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01.12.2021</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44532</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44533</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44534</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44535</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44536</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44537</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44538</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44539</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44540</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44541</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44542</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44543</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44544</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44545</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44546</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44547</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44548</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44549</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44550</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44551</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44552</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44553</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44554</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44555</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44556</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44557</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44558</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44559</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44560</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44561</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1.2190280200000001</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429794.82558139536</v>
      </c>
      <c r="O439" s="143"/>
      <c r="P439" s="142">
        <f>СВЦЭМ!$D$12+'СЕТ СН'!$F$13-'СЕТ СН'!$G$25</f>
        <v>429794.82558139536</v>
      </c>
      <c r="Q439" s="143"/>
      <c r="R439" s="142">
        <f>СВЦЭМ!$D$12+'СЕТ СН'!$F$13-'СЕТ СН'!$H$25</f>
        <v>429794.82558139536</v>
      </c>
      <c r="S439" s="143"/>
      <c r="T439" s="142">
        <f>СВЦЭМ!$D$12+'СЕТ СН'!$F$13-'СЕТ СН'!$I$25</f>
        <v>429794.82558139536</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01.12.2021</v>
      </c>
      <c r="B12" s="36">
        <f>SUMIFS(СВЦЭМ!$D$39:$D$782,СВЦЭМ!$A$39:$A$782,$A12,СВЦЭМ!$B$39:$B$782,B$11)+'СЕТ СН'!$F$14+СВЦЭМ!$D$10+'СЕТ СН'!$F$8*'СЕТ СН'!$F$9-'СЕТ СН'!$F$26</f>
        <v>1362.25872364</v>
      </c>
      <c r="C12" s="36">
        <f>SUMIFS(СВЦЭМ!$D$39:$D$782,СВЦЭМ!$A$39:$A$782,$A12,СВЦЭМ!$B$39:$B$782,C$11)+'СЕТ СН'!$F$14+СВЦЭМ!$D$10+'СЕТ СН'!$F$8*'СЕТ СН'!$F$9-'СЕТ СН'!$F$26</f>
        <v>1376.0343574400001</v>
      </c>
      <c r="D12" s="36">
        <f>SUMIFS(СВЦЭМ!$D$39:$D$782,СВЦЭМ!$A$39:$A$782,$A12,СВЦЭМ!$B$39:$B$782,D$11)+'СЕТ СН'!$F$14+СВЦЭМ!$D$10+'СЕТ СН'!$F$8*'СЕТ СН'!$F$9-'СЕТ СН'!$F$26</f>
        <v>1410.4982241800001</v>
      </c>
      <c r="E12" s="36">
        <f>SUMIFS(СВЦЭМ!$D$39:$D$782,СВЦЭМ!$A$39:$A$782,$A12,СВЦЭМ!$B$39:$B$782,E$11)+'СЕТ СН'!$F$14+СВЦЭМ!$D$10+'СЕТ СН'!$F$8*'СЕТ СН'!$F$9-'СЕТ СН'!$F$26</f>
        <v>1416.41092026</v>
      </c>
      <c r="F12" s="36">
        <f>SUMIFS(СВЦЭМ!$D$39:$D$782,СВЦЭМ!$A$39:$A$782,$A12,СВЦЭМ!$B$39:$B$782,F$11)+'СЕТ СН'!$F$14+СВЦЭМ!$D$10+'СЕТ СН'!$F$8*'СЕТ СН'!$F$9-'СЕТ СН'!$F$26</f>
        <v>1429.91662393</v>
      </c>
      <c r="G12" s="36">
        <f>SUMIFS(СВЦЭМ!$D$39:$D$782,СВЦЭМ!$A$39:$A$782,$A12,СВЦЭМ!$B$39:$B$782,G$11)+'СЕТ СН'!$F$14+СВЦЭМ!$D$10+'СЕТ СН'!$F$8*'СЕТ СН'!$F$9-'СЕТ СН'!$F$26</f>
        <v>1410.1190853000001</v>
      </c>
      <c r="H12" s="36">
        <f>SUMIFS(СВЦЭМ!$D$39:$D$782,СВЦЭМ!$A$39:$A$782,$A12,СВЦЭМ!$B$39:$B$782,H$11)+'СЕТ СН'!$F$14+СВЦЭМ!$D$10+'СЕТ СН'!$F$8*'СЕТ СН'!$F$9-'СЕТ СН'!$F$26</f>
        <v>1376.9203938999999</v>
      </c>
      <c r="I12" s="36">
        <f>SUMIFS(СВЦЭМ!$D$39:$D$782,СВЦЭМ!$A$39:$A$782,$A12,СВЦЭМ!$B$39:$B$782,I$11)+'СЕТ СН'!$F$14+СВЦЭМ!$D$10+'СЕТ СН'!$F$8*'СЕТ СН'!$F$9-'СЕТ СН'!$F$26</f>
        <v>1362.90010521</v>
      </c>
      <c r="J12" s="36">
        <f>SUMIFS(СВЦЭМ!$D$39:$D$782,СВЦЭМ!$A$39:$A$782,$A12,СВЦЭМ!$B$39:$B$782,J$11)+'СЕТ СН'!$F$14+СВЦЭМ!$D$10+'СЕТ СН'!$F$8*'СЕТ СН'!$F$9-'СЕТ СН'!$F$26</f>
        <v>1350.21474139</v>
      </c>
      <c r="K12" s="36">
        <f>SUMIFS(СВЦЭМ!$D$39:$D$782,СВЦЭМ!$A$39:$A$782,$A12,СВЦЭМ!$B$39:$B$782,K$11)+'СЕТ СН'!$F$14+СВЦЭМ!$D$10+'СЕТ СН'!$F$8*'СЕТ СН'!$F$9-'СЕТ СН'!$F$26</f>
        <v>1356.59414322</v>
      </c>
      <c r="L12" s="36">
        <f>SUMIFS(СВЦЭМ!$D$39:$D$782,СВЦЭМ!$A$39:$A$782,$A12,СВЦЭМ!$B$39:$B$782,L$11)+'СЕТ СН'!$F$14+СВЦЭМ!$D$10+'СЕТ СН'!$F$8*'СЕТ СН'!$F$9-'СЕТ СН'!$F$26</f>
        <v>1314.1791141599999</v>
      </c>
      <c r="M12" s="36">
        <f>SUMIFS(СВЦЭМ!$D$39:$D$782,СВЦЭМ!$A$39:$A$782,$A12,СВЦЭМ!$B$39:$B$782,M$11)+'СЕТ СН'!$F$14+СВЦЭМ!$D$10+'СЕТ СН'!$F$8*'СЕТ СН'!$F$9-'СЕТ СН'!$F$26</f>
        <v>1317.1935408700001</v>
      </c>
      <c r="N12" s="36">
        <f>SUMIFS(СВЦЭМ!$D$39:$D$782,СВЦЭМ!$A$39:$A$782,$A12,СВЦЭМ!$B$39:$B$782,N$11)+'СЕТ СН'!$F$14+СВЦЭМ!$D$10+'СЕТ СН'!$F$8*'СЕТ СН'!$F$9-'СЕТ СН'!$F$26</f>
        <v>1334.9663429100001</v>
      </c>
      <c r="O12" s="36">
        <f>SUMIFS(СВЦЭМ!$D$39:$D$782,СВЦЭМ!$A$39:$A$782,$A12,СВЦЭМ!$B$39:$B$782,O$11)+'СЕТ СН'!$F$14+СВЦЭМ!$D$10+'СЕТ СН'!$F$8*'СЕТ СН'!$F$9-'СЕТ СН'!$F$26</f>
        <v>1333.63922731</v>
      </c>
      <c r="P12" s="36">
        <f>SUMIFS(СВЦЭМ!$D$39:$D$782,СВЦЭМ!$A$39:$A$782,$A12,СВЦЭМ!$B$39:$B$782,P$11)+'СЕТ СН'!$F$14+СВЦЭМ!$D$10+'СЕТ СН'!$F$8*'СЕТ СН'!$F$9-'СЕТ СН'!$F$26</f>
        <v>1341.0687807100001</v>
      </c>
      <c r="Q12" s="36">
        <f>SUMIFS(СВЦЭМ!$D$39:$D$782,СВЦЭМ!$A$39:$A$782,$A12,СВЦЭМ!$B$39:$B$782,Q$11)+'СЕТ СН'!$F$14+СВЦЭМ!$D$10+'СЕТ СН'!$F$8*'СЕТ СН'!$F$9-'СЕТ СН'!$F$26</f>
        <v>1348.72006379</v>
      </c>
      <c r="R12" s="36">
        <f>SUMIFS(СВЦЭМ!$D$39:$D$782,СВЦЭМ!$A$39:$A$782,$A12,СВЦЭМ!$B$39:$B$782,R$11)+'СЕТ СН'!$F$14+СВЦЭМ!$D$10+'СЕТ СН'!$F$8*'СЕТ СН'!$F$9-'СЕТ СН'!$F$26</f>
        <v>1346.00539209</v>
      </c>
      <c r="S12" s="36">
        <f>SUMIFS(СВЦЭМ!$D$39:$D$782,СВЦЭМ!$A$39:$A$782,$A12,СВЦЭМ!$B$39:$B$782,S$11)+'СЕТ СН'!$F$14+СВЦЭМ!$D$10+'СЕТ СН'!$F$8*'СЕТ СН'!$F$9-'СЕТ СН'!$F$26</f>
        <v>1328.2122142600001</v>
      </c>
      <c r="T12" s="36">
        <f>SUMIFS(СВЦЭМ!$D$39:$D$782,СВЦЭМ!$A$39:$A$782,$A12,СВЦЭМ!$B$39:$B$782,T$11)+'СЕТ СН'!$F$14+СВЦЭМ!$D$10+'СЕТ СН'!$F$8*'СЕТ СН'!$F$9-'СЕТ СН'!$F$26</f>
        <v>1305.76875967</v>
      </c>
      <c r="U12" s="36">
        <f>SUMIFS(СВЦЭМ!$D$39:$D$782,СВЦЭМ!$A$39:$A$782,$A12,СВЦЭМ!$B$39:$B$782,U$11)+'СЕТ СН'!$F$14+СВЦЭМ!$D$10+'СЕТ СН'!$F$8*'СЕТ СН'!$F$9-'СЕТ СН'!$F$26</f>
        <v>1317.3563481399999</v>
      </c>
      <c r="V12" s="36">
        <f>SUMIFS(СВЦЭМ!$D$39:$D$782,СВЦЭМ!$A$39:$A$782,$A12,СВЦЭМ!$B$39:$B$782,V$11)+'СЕТ СН'!$F$14+СВЦЭМ!$D$10+'СЕТ СН'!$F$8*'СЕТ СН'!$F$9-'СЕТ СН'!$F$26</f>
        <v>1328.3954028400001</v>
      </c>
      <c r="W12" s="36">
        <f>SUMIFS(СВЦЭМ!$D$39:$D$782,СВЦЭМ!$A$39:$A$782,$A12,СВЦЭМ!$B$39:$B$782,W$11)+'СЕТ СН'!$F$14+СВЦЭМ!$D$10+'СЕТ СН'!$F$8*'СЕТ СН'!$F$9-'СЕТ СН'!$F$26</f>
        <v>1333.6578839700001</v>
      </c>
      <c r="X12" s="36">
        <f>SUMIFS(СВЦЭМ!$D$39:$D$782,СВЦЭМ!$A$39:$A$782,$A12,СВЦЭМ!$B$39:$B$782,X$11)+'СЕТ СН'!$F$14+СВЦЭМ!$D$10+'СЕТ СН'!$F$8*'СЕТ СН'!$F$9-'СЕТ СН'!$F$26</f>
        <v>1333.44721398</v>
      </c>
      <c r="Y12" s="36">
        <f>SUMIFS(СВЦЭМ!$D$39:$D$782,СВЦЭМ!$A$39:$A$782,$A12,СВЦЭМ!$B$39:$B$782,Y$11)+'СЕТ СН'!$F$14+СВЦЭМ!$D$10+'СЕТ СН'!$F$8*'СЕТ СН'!$F$9-'СЕТ СН'!$F$26</f>
        <v>1348.55571781</v>
      </c>
    </row>
    <row r="13" spans="1:25" ht="15.75" x14ac:dyDescent="0.2">
      <c r="A13" s="35">
        <f>A12+1</f>
        <v>44532</v>
      </c>
      <c r="B13" s="36">
        <f>SUMIFS(СВЦЭМ!$D$39:$D$782,СВЦЭМ!$A$39:$A$782,$A13,СВЦЭМ!$B$39:$B$782,B$11)+'СЕТ СН'!$F$14+СВЦЭМ!$D$10+'СЕТ СН'!$F$8*'СЕТ СН'!$F$9-'СЕТ СН'!$F$26</f>
        <v>1377.9306096400001</v>
      </c>
      <c r="C13" s="36">
        <f>SUMIFS(СВЦЭМ!$D$39:$D$782,СВЦЭМ!$A$39:$A$782,$A13,СВЦЭМ!$B$39:$B$782,C$11)+'СЕТ СН'!$F$14+СВЦЭМ!$D$10+'СЕТ СН'!$F$8*'СЕТ СН'!$F$9-'СЕТ СН'!$F$26</f>
        <v>1368.13978466</v>
      </c>
      <c r="D13" s="36">
        <f>SUMIFS(СВЦЭМ!$D$39:$D$782,СВЦЭМ!$A$39:$A$782,$A13,СВЦЭМ!$B$39:$B$782,D$11)+'СЕТ СН'!$F$14+СВЦЭМ!$D$10+'СЕТ СН'!$F$8*'СЕТ СН'!$F$9-'СЕТ СН'!$F$26</f>
        <v>1341.76232308</v>
      </c>
      <c r="E13" s="36">
        <f>SUMIFS(СВЦЭМ!$D$39:$D$782,СВЦЭМ!$A$39:$A$782,$A13,СВЦЭМ!$B$39:$B$782,E$11)+'СЕТ СН'!$F$14+СВЦЭМ!$D$10+'СЕТ СН'!$F$8*'СЕТ СН'!$F$9-'СЕТ СН'!$F$26</f>
        <v>1358.40371966</v>
      </c>
      <c r="F13" s="36">
        <f>SUMIFS(СВЦЭМ!$D$39:$D$782,СВЦЭМ!$A$39:$A$782,$A13,СВЦЭМ!$B$39:$B$782,F$11)+'СЕТ СН'!$F$14+СВЦЭМ!$D$10+'СЕТ СН'!$F$8*'СЕТ СН'!$F$9-'СЕТ СН'!$F$26</f>
        <v>1369.5448666</v>
      </c>
      <c r="G13" s="36">
        <f>SUMIFS(СВЦЭМ!$D$39:$D$782,СВЦЭМ!$A$39:$A$782,$A13,СВЦЭМ!$B$39:$B$782,G$11)+'СЕТ СН'!$F$14+СВЦЭМ!$D$10+'СЕТ СН'!$F$8*'СЕТ СН'!$F$9-'СЕТ СН'!$F$26</f>
        <v>1365.0994911600001</v>
      </c>
      <c r="H13" s="36">
        <f>SUMIFS(СВЦЭМ!$D$39:$D$782,СВЦЭМ!$A$39:$A$782,$A13,СВЦЭМ!$B$39:$B$782,H$11)+'СЕТ СН'!$F$14+СВЦЭМ!$D$10+'СЕТ СН'!$F$8*'СЕТ СН'!$F$9-'СЕТ СН'!$F$26</f>
        <v>1384.1884858600001</v>
      </c>
      <c r="I13" s="36">
        <f>SUMIFS(СВЦЭМ!$D$39:$D$782,СВЦЭМ!$A$39:$A$782,$A13,СВЦЭМ!$B$39:$B$782,I$11)+'СЕТ СН'!$F$14+СВЦЭМ!$D$10+'СЕТ СН'!$F$8*'СЕТ СН'!$F$9-'СЕТ СН'!$F$26</f>
        <v>1441.3536451100001</v>
      </c>
      <c r="J13" s="36">
        <f>SUMIFS(СВЦЭМ!$D$39:$D$782,СВЦЭМ!$A$39:$A$782,$A13,СВЦЭМ!$B$39:$B$782,J$11)+'СЕТ СН'!$F$14+СВЦЭМ!$D$10+'СЕТ СН'!$F$8*'СЕТ СН'!$F$9-'СЕТ СН'!$F$26</f>
        <v>1444.3109965900001</v>
      </c>
      <c r="K13" s="36">
        <f>SUMIFS(СВЦЭМ!$D$39:$D$782,СВЦЭМ!$A$39:$A$782,$A13,СВЦЭМ!$B$39:$B$782,K$11)+'СЕТ СН'!$F$14+СВЦЭМ!$D$10+'СЕТ СН'!$F$8*'СЕТ СН'!$F$9-'СЕТ СН'!$F$26</f>
        <v>1465.1287127800001</v>
      </c>
      <c r="L13" s="36">
        <f>SUMIFS(СВЦЭМ!$D$39:$D$782,СВЦЭМ!$A$39:$A$782,$A13,СВЦЭМ!$B$39:$B$782,L$11)+'СЕТ СН'!$F$14+СВЦЭМ!$D$10+'СЕТ СН'!$F$8*'СЕТ СН'!$F$9-'СЕТ СН'!$F$26</f>
        <v>1473.7084159400001</v>
      </c>
      <c r="M13" s="36">
        <f>SUMIFS(СВЦЭМ!$D$39:$D$782,СВЦЭМ!$A$39:$A$782,$A13,СВЦЭМ!$B$39:$B$782,M$11)+'СЕТ СН'!$F$14+СВЦЭМ!$D$10+'СЕТ СН'!$F$8*'СЕТ СН'!$F$9-'СЕТ СН'!$F$26</f>
        <v>1472.6289938800001</v>
      </c>
      <c r="N13" s="36">
        <f>SUMIFS(СВЦЭМ!$D$39:$D$782,СВЦЭМ!$A$39:$A$782,$A13,СВЦЭМ!$B$39:$B$782,N$11)+'СЕТ СН'!$F$14+СВЦЭМ!$D$10+'СЕТ СН'!$F$8*'СЕТ СН'!$F$9-'СЕТ СН'!$F$26</f>
        <v>1463.3788570199999</v>
      </c>
      <c r="O13" s="36">
        <f>SUMIFS(СВЦЭМ!$D$39:$D$782,СВЦЭМ!$A$39:$A$782,$A13,СВЦЭМ!$B$39:$B$782,O$11)+'СЕТ СН'!$F$14+СВЦЭМ!$D$10+'СЕТ СН'!$F$8*'СЕТ СН'!$F$9-'СЕТ СН'!$F$26</f>
        <v>1529.9774037899999</v>
      </c>
      <c r="P13" s="36">
        <f>SUMIFS(СВЦЭМ!$D$39:$D$782,СВЦЭМ!$A$39:$A$782,$A13,СВЦЭМ!$B$39:$B$782,P$11)+'СЕТ СН'!$F$14+СВЦЭМ!$D$10+'СЕТ СН'!$F$8*'СЕТ СН'!$F$9-'СЕТ СН'!$F$26</f>
        <v>1521.1547427200001</v>
      </c>
      <c r="Q13" s="36">
        <f>SUMIFS(СВЦЭМ!$D$39:$D$782,СВЦЭМ!$A$39:$A$782,$A13,СВЦЭМ!$B$39:$B$782,Q$11)+'СЕТ СН'!$F$14+СВЦЭМ!$D$10+'СЕТ СН'!$F$8*'СЕТ СН'!$F$9-'СЕТ СН'!$F$26</f>
        <v>1516.4832928400001</v>
      </c>
      <c r="R13" s="36">
        <f>SUMIFS(СВЦЭМ!$D$39:$D$782,СВЦЭМ!$A$39:$A$782,$A13,СВЦЭМ!$B$39:$B$782,R$11)+'СЕТ СН'!$F$14+СВЦЭМ!$D$10+'СЕТ СН'!$F$8*'СЕТ СН'!$F$9-'СЕТ СН'!$F$26</f>
        <v>1449.87221783</v>
      </c>
      <c r="S13" s="36">
        <f>SUMIFS(СВЦЭМ!$D$39:$D$782,СВЦЭМ!$A$39:$A$782,$A13,СВЦЭМ!$B$39:$B$782,S$11)+'СЕТ СН'!$F$14+СВЦЭМ!$D$10+'СЕТ СН'!$F$8*'СЕТ СН'!$F$9-'СЕТ СН'!$F$26</f>
        <v>1442.16547378</v>
      </c>
      <c r="T13" s="36">
        <f>SUMIFS(СВЦЭМ!$D$39:$D$782,СВЦЭМ!$A$39:$A$782,$A13,СВЦЭМ!$B$39:$B$782,T$11)+'СЕТ СН'!$F$14+СВЦЭМ!$D$10+'СЕТ СН'!$F$8*'СЕТ СН'!$F$9-'СЕТ СН'!$F$26</f>
        <v>1393.4327703700001</v>
      </c>
      <c r="U13" s="36">
        <f>SUMIFS(СВЦЭМ!$D$39:$D$782,СВЦЭМ!$A$39:$A$782,$A13,СВЦЭМ!$B$39:$B$782,U$11)+'СЕТ СН'!$F$14+СВЦЭМ!$D$10+'СЕТ СН'!$F$8*'СЕТ СН'!$F$9-'СЕТ СН'!$F$26</f>
        <v>1430.41830461</v>
      </c>
      <c r="V13" s="36">
        <f>SUMIFS(СВЦЭМ!$D$39:$D$782,СВЦЭМ!$A$39:$A$782,$A13,СВЦЭМ!$B$39:$B$782,V$11)+'СЕТ СН'!$F$14+СВЦЭМ!$D$10+'СЕТ СН'!$F$8*'СЕТ СН'!$F$9-'СЕТ СН'!$F$26</f>
        <v>1436.5951618399999</v>
      </c>
      <c r="W13" s="36">
        <f>SUMIFS(СВЦЭМ!$D$39:$D$782,СВЦЭМ!$A$39:$A$782,$A13,СВЦЭМ!$B$39:$B$782,W$11)+'СЕТ СН'!$F$14+СВЦЭМ!$D$10+'СЕТ СН'!$F$8*'СЕТ СН'!$F$9-'СЕТ СН'!$F$26</f>
        <v>1443.81409517</v>
      </c>
      <c r="X13" s="36">
        <f>SUMIFS(СВЦЭМ!$D$39:$D$782,СВЦЭМ!$A$39:$A$782,$A13,СВЦЭМ!$B$39:$B$782,X$11)+'СЕТ СН'!$F$14+СВЦЭМ!$D$10+'СЕТ СН'!$F$8*'СЕТ СН'!$F$9-'СЕТ СН'!$F$26</f>
        <v>1509.38233988</v>
      </c>
      <c r="Y13" s="36">
        <f>SUMIFS(СВЦЭМ!$D$39:$D$782,СВЦЭМ!$A$39:$A$782,$A13,СВЦЭМ!$B$39:$B$782,Y$11)+'СЕТ СН'!$F$14+СВЦЭМ!$D$10+'СЕТ СН'!$F$8*'СЕТ СН'!$F$9-'СЕТ СН'!$F$26</f>
        <v>1517.17597353</v>
      </c>
    </row>
    <row r="14" spans="1:25" ht="15.75" x14ac:dyDescent="0.2">
      <c r="A14" s="35">
        <f t="shared" ref="A14:A42" si="0">A13+1</f>
        <v>44533</v>
      </c>
      <c r="B14" s="36">
        <f>SUMIFS(СВЦЭМ!$D$39:$D$782,СВЦЭМ!$A$39:$A$782,$A14,СВЦЭМ!$B$39:$B$782,B$11)+'СЕТ СН'!$F$14+СВЦЭМ!$D$10+'СЕТ СН'!$F$8*'СЕТ СН'!$F$9-'СЕТ СН'!$F$26</f>
        <v>1536.4570976</v>
      </c>
      <c r="C14" s="36">
        <f>SUMIFS(СВЦЭМ!$D$39:$D$782,СВЦЭМ!$A$39:$A$782,$A14,СВЦЭМ!$B$39:$B$782,C$11)+'СЕТ СН'!$F$14+СВЦЭМ!$D$10+'СЕТ СН'!$F$8*'СЕТ СН'!$F$9-'СЕТ СН'!$F$26</f>
        <v>1528.66758598</v>
      </c>
      <c r="D14" s="36">
        <f>SUMIFS(СВЦЭМ!$D$39:$D$782,СВЦЭМ!$A$39:$A$782,$A14,СВЦЭМ!$B$39:$B$782,D$11)+'СЕТ СН'!$F$14+СВЦЭМ!$D$10+'СЕТ СН'!$F$8*'СЕТ СН'!$F$9-'СЕТ СН'!$F$26</f>
        <v>1503.5391410899999</v>
      </c>
      <c r="E14" s="36">
        <f>SUMIFS(СВЦЭМ!$D$39:$D$782,СВЦЭМ!$A$39:$A$782,$A14,СВЦЭМ!$B$39:$B$782,E$11)+'СЕТ СН'!$F$14+СВЦЭМ!$D$10+'СЕТ СН'!$F$8*'СЕТ СН'!$F$9-'СЕТ СН'!$F$26</f>
        <v>1500.6885140100001</v>
      </c>
      <c r="F14" s="36">
        <f>SUMIFS(СВЦЭМ!$D$39:$D$782,СВЦЭМ!$A$39:$A$782,$A14,СВЦЭМ!$B$39:$B$782,F$11)+'СЕТ СН'!$F$14+СВЦЭМ!$D$10+'СЕТ СН'!$F$8*'СЕТ СН'!$F$9-'СЕТ СН'!$F$26</f>
        <v>1503.4798969400001</v>
      </c>
      <c r="G14" s="36">
        <f>SUMIFS(СВЦЭМ!$D$39:$D$782,СВЦЭМ!$A$39:$A$782,$A14,СВЦЭМ!$B$39:$B$782,G$11)+'СЕТ СН'!$F$14+СВЦЭМ!$D$10+'СЕТ СН'!$F$8*'СЕТ СН'!$F$9-'СЕТ СН'!$F$26</f>
        <v>1435.7584629099999</v>
      </c>
      <c r="H14" s="36">
        <f>SUMIFS(СВЦЭМ!$D$39:$D$782,СВЦЭМ!$A$39:$A$782,$A14,СВЦЭМ!$B$39:$B$782,H$11)+'СЕТ СН'!$F$14+СВЦЭМ!$D$10+'СЕТ СН'!$F$8*'СЕТ СН'!$F$9-'СЕТ СН'!$F$26</f>
        <v>1446.70388959</v>
      </c>
      <c r="I14" s="36">
        <f>SUMIFS(СВЦЭМ!$D$39:$D$782,СВЦЭМ!$A$39:$A$782,$A14,СВЦЭМ!$B$39:$B$782,I$11)+'СЕТ СН'!$F$14+СВЦЭМ!$D$10+'СЕТ СН'!$F$8*'СЕТ СН'!$F$9-'СЕТ СН'!$F$26</f>
        <v>1467.59076368</v>
      </c>
      <c r="J14" s="36">
        <f>SUMIFS(СВЦЭМ!$D$39:$D$782,СВЦЭМ!$A$39:$A$782,$A14,СВЦЭМ!$B$39:$B$782,J$11)+'СЕТ СН'!$F$14+СВЦЭМ!$D$10+'СЕТ СН'!$F$8*'СЕТ СН'!$F$9-'СЕТ СН'!$F$26</f>
        <v>1451.6693703600001</v>
      </c>
      <c r="K14" s="36">
        <f>SUMIFS(СВЦЭМ!$D$39:$D$782,СВЦЭМ!$A$39:$A$782,$A14,СВЦЭМ!$B$39:$B$782,K$11)+'СЕТ СН'!$F$14+СВЦЭМ!$D$10+'СЕТ СН'!$F$8*'СЕТ СН'!$F$9-'СЕТ СН'!$F$26</f>
        <v>1452.49722473</v>
      </c>
      <c r="L14" s="36">
        <f>SUMIFS(СВЦЭМ!$D$39:$D$782,СВЦЭМ!$A$39:$A$782,$A14,СВЦЭМ!$B$39:$B$782,L$11)+'СЕТ СН'!$F$14+СВЦЭМ!$D$10+'СЕТ СН'!$F$8*'СЕТ СН'!$F$9-'СЕТ СН'!$F$26</f>
        <v>1445.4988781500001</v>
      </c>
      <c r="M14" s="36">
        <f>SUMIFS(СВЦЭМ!$D$39:$D$782,СВЦЭМ!$A$39:$A$782,$A14,СВЦЭМ!$B$39:$B$782,M$11)+'СЕТ СН'!$F$14+СВЦЭМ!$D$10+'СЕТ СН'!$F$8*'СЕТ СН'!$F$9-'СЕТ СН'!$F$26</f>
        <v>1455.5159001</v>
      </c>
      <c r="N14" s="36">
        <f>SUMIFS(СВЦЭМ!$D$39:$D$782,СВЦЭМ!$A$39:$A$782,$A14,СВЦЭМ!$B$39:$B$782,N$11)+'СЕТ СН'!$F$14+СВЦЭМ!$D$10+'СЕТ СН'!$F$8*'СЕТ СН'!$F$9-'СЕТ СН'!$F$26</f>
        <v>1448.4666761799999</v>
      </c>
      <c r="O14" s="36">
        <f>SUMIFS(СВЦЭМ!$D$39:$D$782,СВЦЭМ!$A$39:$A$782,$A14,СВЦЭМ!$B$39:$B$782,O$11)+'СЕТ СН'!$F$14+СВЦЭМ!$D$10+'СЕТ СН'!$F$8*'СЕТ СН'!$F$9-'СЕТ СН'!$F$26</f>
        <v>1454.0106072200001</v>
      </c>
      <c r="P14" s="36">
        <f>SUMIFS(СВЦЭМ!$D$39:$D$782,СВЦЭМ!$A$39:$A$782,$A14,СВЦЭМ!$B$39:$B$782,P$11)+'СЕТ СН'!$F$14+СВЦЭМ!$D$10+'СЕТ СН'!$F$8*'СЕТ СН'!$F$9-'СЕТ СН'!$F$26</f>
        <v>1456.5261254300001</v>
      </c>
      <c r="Q14" s="36">
        <f>SUMIFS(СВЦЭМ!$D$39:$D$782,СВЦЭМ!$A$39:$A$782,$A14,СВЦЭМ!$B$39:$B$782,Q$11)+'СЕТ СН'!$F$14+СВЦЭМ!$D$10+'СЕТ СН'!$F$8*'СЕТ СН'!$F$9-'СЕТ СН'!$F$26</f>
        <v>1454.5870651800001</v>
      </c>
      <c r="R14" s="36">
        <f>SUMIFS(СВЦЭМ!$D$39:$D$782,СВЦЭМ!$A$39:$A$782,$A14,СВЦЭМ!$B$39:$B$782,R$11)+'СЕТ СН'!$F$14+СВЦЭМ!$D$10+'СЕТ СН'!$F$8*'СЕТ СН'!$F$9-'СЕТ СН'!$F$26</f>
        <v>1460.4100571000001</v>
      </c>
      <c r="S14" s="36">
        <f>SUMIFS(СВЦЭМ!$D$39:$D$782,СВЦЭМ!$A$39:$A$782,$A14,СВЦЭМ!$B$39:$B$782,S$11)+'СЕТ СН'!$F$14+СВЦЭМ!$D$10+'СЕТ СН'!$F$8*'СЕТ СН'!$F$9-'СЕТ СН'!$F$26</f>
        <v>1452.7362404200001</v>
      </c>
      <c r="T14" s="36">
        <f>SUMIFS(СВЦЭМ!$D$39:$D$782,СВЦЭМ!$A$39:$A$782,$A14,СВЦЭМ!$B$39:$B$782,T$11)+'СЕТ СН'!$F$14+СВЦЭМ!$D$10+'СЕТ СН'!$F$8*'СЕТ СН'!$F$9-'СЕТ СН'!$F$26</f>
        <v>1458.1420292400001</v>
      </c>
      <c r="U14" s="36">
        <f>SUMIFS(СВЦЭМ!$D$39:$D$782,СВЦЭМ!$A$39:$A$782,$A14,СВЦЭМ!$B$39:$B$782,U$11)+'СЕТ СН'!$F$14+СВЦЭМ!$D$10+'СЕТ СН'!$F$8*'СЕТ СН'!$F$9-'СЕТ СН'!$F$26</f>
        <v>1447.23641892</v>
      </c>
      <c r="V14" s="36">
        <f>SUMIFS(СВЦЭМ!$D$39:$D$782,СВЦЭМ!$A$39:$A$782,$A14,СВЦЭМ!$B$39:$B$782,V$11)+'СЕТ СН'!$F$14+СВЦЭМ!$D$10+'СЕТ СН'!$F$8*'СЕТ СН'!$F$9-'СЕТ СН'!$F$26</f>
        <v>1458.05493028</v>
      </c>
      <c r="W14" s="36">
        <f>SUMIFS(СВЦЭМ!$D$39:$D$782,СВЦЭМ!$A$39:$A$782,$A14,СВЦЭМ!$B$39:$B$782,W$11)+'СЕТ СН'!$F$14+СВЦЭМ!$D$10+'СЕТ СН'!$F$8*'СЕТ СН'!$F$9-'СЕТ СН'!$F$26</f>
        <v>1471.31632601</v>
      </c>
      <c r="X14" s="36">
        <f>SUMIFS(СВЦЭМ!$D$39:$D$782,СВЦЭМ!$A$39:$A$782,$A14,СВЦЭМ!$B$39:$B$782,X$11)+'СЕТ СН'!$F$14+СВЦЭМ!$D$10+'СЕТ СН'!$F$8*'СЕТ СН'!$F$9-'СЕТ СН'!$F$26</f>
        <v>1457.81893156</v>
      </c>
      <c r="Y14" s="36">
        <f>SUMIFS(СВЦЭМ!$D$39:$D$782,СВЦЭМ!$A$39:$A$782,$A14,СВЦЭМ!$B$39:$B$782,Y$11)+'СЕТ СН'!$F$14+СВЦЭМ!$D$10+'СЕТ СН'!$F$8*'СЕТ СН'!$F$9-'СЕТ СН'!$F$26</f>
        <v>1412.66809988</v>
      </c>
    </row>
    <row r="15" spans="1:25" ht="15.75" x14ac:dyDescent="0.2">
      <c r="A15" s="35">
        <f t="shared" si="0"/>
        <v>44534</v>
      </c>
      <c r="B15" s="36">
        <f>SUMIFS(СВЦЭМ!$D$39:$D$782,СВЦЭМ!$A$39:$A$782,$A15,СВЦЭМ!$B$39:$B$782,B$11)+'СЕТ СН'!$F$14+СВЦЭМ!$D$10+'СЕТ СН'!$F$8*'СЕТ СН'!$F$9-'СЕТ СН'!$F$26</f>
        <v>1395.58232991</v>
      </c>
      <c r="C15" s="36">
        <f>SUMIFS(СВЦЭМ!$D$39:$D$782,СВЦЭМ!$A$39:$A$782,$A15,СВЦЭМ!$B$39:$B$782,C$11)+'СЕТ СН'!$F$14+СВЦЭМ!$D$10+'СЕТ СН'!$F$8*'СЕТ СН'!$F$9-'СЕТ СН'!$F$26</f>
        <v>1363.2131963900001</v>
      </c>
      <c r="D15" s="36">
        <f>SUMIFS(СВЦЭМ!$D$39:$D$782,СВЦЭМ!$A$39:$A$782,$A15,СВЦЭМ!$B$39:$B$782,D$11)+'СЕТ СН'!$F$14+СВЦЭМ!$D$10+'СЕТ СН'!$F$8*'СЕТ СН'!$F$9-'СЕТ СН'!$F$26</f>
        <v>1363.2820725900001</v>
      </c>
      <c r="E15" s="36">
        <f>SUMIFS(СВЦЭМ!$D$39:$D$782,СВЦЭМ!$A$39:$A$782,$A15,СВЦЭМ!$B$39:$B$782,E$11)+'СЕТ СН'!$F$14+СВЦЭМ!$D$10+'СЕТ СН'!$F$8*'СЕТ СН'!$F$9-'СЕТ СН'!$F$26</f>
        <v>1363.5827028900001</v>
      </c>
      <c r="F15" s="36">
        <f>SUMIFS(СВЦЭМ!$D$39:$D$782,СВЦЭМ!$A$39:$A$782,$A15,СВЦЭМ!$B$39:$B$782,F$11)+'СЕТ СН'!$F$14+СВЦЭМ!$D$10+'СЕТ СН'!$F$8*'СЕТ СН'!$F$9-'СЕТ СН'!$F$26</f>
        <v>1361.9771422000001</v>
      </c>
      <c r="G15" s="36">
        <f>SUMIFS(СВЦЭМ!$D$39:$D$782,СВЦЭМ!$A$39:$A$782,$A15,СВЦЭМ!$B$39:$B$782,G$11)+'СЕТ СН'!$F$14+СВЦЭМ!$D$10+'СЕТ СН'!$F$8*'СЕТ СН'!$F$9-'СЕТ СН'!$F$26</f>
        <v>1346.5055979700001</v>
      </c>
      <c r="H15" s="36">
        <f>SUMIFS(СВЦЭМ!$D$39:$D$782,СВЦЭМ!$A$39:$A$782,$A15,СВЦЭМ!$B$39:$B$782,H$11)+'СЕТ СН'!$F$14+СВЦЭМ!$D$10+'СЕТ СН'!$F$8*'СЕТ СН'!$F$9-'СЕТ СН'!$F$26</f>
        <v>1341.57021093</v>
      </c>
      <c r="I15" s="36">
        <f>SUMIFS(СВЦЭМ!$D$39:$D$782,СВЦЭМ!$A$39:$A$782,$A15,СВЦЭМ!$B$39:$B$782,I$11)+'СЕТ СН'!$F$14+СВЦЭМ!$D$10+'СЕТ СН'!$F$8*'СЕТ СН'!$F$9-'СЕТ СН'!$F$26</f>
        <v>1315.2694912700001</v>
      </c>
      <c r="J15" s="36">
        <f>SUMIFS(СВЦЭМ!$D$39:$D$782,СВЦЭМ!$A$39:$A$782,$A15,СВЦЭМ!$B$39:$B$782,J$11)+'СЕТ СН'!$F$14+СВЦЭМ!$D$10+'СЕТ СН'!$F$8*'СЕТ СН'!$F$9-'СЕТ СН'!$F$26</f>
        <v>1318.4980672300001</v>
      </c>
      <c r="K15" s="36">
        <f>SUMIFS(СВЦЭМ!$D$39:$D$782,СВЦЭМ!$A$39:$A$782,$A15,СВЦЭМ!$B$39:$B$782,K$11)+'СЕТ СН'!$F$14+СВЦЭМ!$D$10+'СЕТ СН'!$F$8*'СЕТ СН'!$F$9-'СЕТ СН'!$F$26</f>
        <v>1345.45571098</v>
      </c>
      <c r="L15" s="36">
        <f>SUMIFS(СВЦЭМ!$D$39:$D$782,СВЦЭМ!$A$39:$A$782,$A15,СВЦЭМ!$B$39:$B$782,L$11)+'СЕТ СН'!$F$14+СВЦЭМ!$D$10+'СЕТ СН'!$F$8*'СЕТ СН'!$F$9-'СЕТ СН'!$F$26</f>
        <v>1356.2185987600001</v>
      </c>
      <c r="M15" s="36">
        <f>SUMIFS(СВЦЭМ!$D$39:$D$782,СВЦЭМ!$A$39:$A$782,$A15,СВЦЭМ!$B$39:$B$782,M$11)+'СЕТ СН'!$F$14+СВЦЭМ!$D$10+'СЕТ СН'!$F$8*'СЕТ СН'!$F$9-'СЕТ СН'!$F$26</f>
        <v>1349.23180596</v>
      </c>
      <c r="N15" s="36">
        <f>SUMIFS(СВЦЭМ!$D$39:$D$782,СВЦЭМ!$A$39:$A$782,$A15,СВЦЭМ!$B$39:$B$782,N$11)+'СЕТ СН'!$F$14+СВЦЭМ!$D$10+'СЕТ СН'!$F$8*'СЕТ СН'!$F$9-'СЕТ СН'!$F$26</f>
        <v>1382.6028298000001</v>
      </c>
      <c r="O15" s="36">
        <f>SUMIFS(СВЦЭМ!$D$39:$D$782,СВЦЭМ!$A$39:$A$782,$A15,СВЦЭМ!$B$39:$B$782,O$11)+'СЕТ СН'!$F$14+СВЦЭМ!$D$10+'СЕТ СН'!$F$8*'СЕТ СН'!$F$9-'СЕТ СН'!$F$26</f>
        <v>1405.3547171299999</v>
      </c>
      <c r="P15" s="36">
        <f>SUMIFS(СВЦЭМ!$D$39:$D$782,СВЦЭМ!$A$39:$A$782,$A15,СВЦЭМ!$B$39:$B$782,P$11)+'СЕТ СН'!$F$14+СВЦЭМ!$D$10+'СЕТ СН'!$F$8*'СЕТ СН'!$F$9-'СЕТ СН'!$F$26</f>
        <v>1400.5488949200001</v>
      </c>
      <c r="Q15" s="36">
        <f>SUMIFS(СВЦЭМ!$D$39:$D$782,СВЦЭМ!$A$39:$A$782,$A15,СВЦЭМ!$B$39:$B$782,Q$11)+'СЕТ СН'!$F$14+СВЦЭМ!$D$10+'СЕТ СН'!$F$8*'СЕТ СН'!$F$9-'СЕТ СН'!$F$26</f>
        <v>1393.84521191</v>
      </c>
      <c r="R15" s="36">
        <f>SUMIFS(СВЦЭМ!$D$39:$D$782,СВЦЭМ!$A$39:$A$782,$A15,СВЦЭМ!$B$39:$B$782,R$11)+'СЕТ СН'!$F$14+СВЦЭМ!$D$10+'СЕТ СН'!$F$8*'СЕТ СН'!$F$9-'СЕТ СН'!$F$26</f>
        <v>1365.0905191100001</v>
      </c>
      <c r="S15" s="36">
        <f>SUMIFS(СВЦЭМ!$D$39:$D$782,СВЦЭМ!$A$39:$A$782,$A15,СВЦЭМ!$B$39:$B$782,S$11)+'СЕТ СН'!$F$14+СВЦЭМ!$D$10+'СЕТ СН'!$F$8*'СЕТ СН'!$F$9-'СЕТ СН'!$F$26</f>
        <v>1337.5543323300001</v>
      </c>
      <c r="T15" s="36">
        <f>SUMIFS(СВЦЭМ!$D$39:$D$782,СВЦЭМ!$A$39:$A$782,$A15,СВЦЭМ!$B$39:$B$782,T$11)+'СЕТ СН'!$F$14+СВЦЭМ!$D$10+'СЕТ СН'!$F$8*'СЕТ СН'!$F$9-'СЕТ СН'!$F$26</f>
        <v>1355.86481228</v>
      </c>
      <c r="U15" s="36">
        <f>SUMIFS(СВЦЭМ!$D$39:$D$782,СВЦЭМ!$A$39:$A$782,$A15,СВЦЭМ!$B$39:$B$782,U$11)+'СЕТ СН'!$F$14+СВЦЭМ!$D$10+'СЕТ СН'!$F$8*'СЕТ СН'!$F$9-'СЕТ СН'!$F$26</f>
        <v>1362.44243525</v>
      </c>
      <c r="V15" s="36">
        <f>SUMIFS(СВЦЭМ!$D$39:$D$782,СВЦЭМ!$A$39:$A$782,$A15,СВЦЭМ!$B$39:$B$782,V$11)+'СЕТ СН'!$F$14+СВЦЭМ!$D$10+'СЕТ СН'!$F$8*'СЕТ СН'!$F$9-'СЕТ СН'!$F$26</f>
        <v>1354.9949377600001</v>
      </c>
      <c r="W15" s="36">
        <f>SUMIFS(СВЦЭМ!$D$39:$D$782,СВЦЭМ!$A$39:$A$782,$A15,СВЦЭМ!$B$39:$B$782,W$11)+'СЕТ СН'!$F$14+СВЦЭМ!$D$10+'СЕТ СН'!$F$8*'СЕТ СН'!$F$9-'СЕТ СН'!$F$26</f>
        <v>1353.6840290499999</v>
      </c>
      <c r="X15" s="36">
        <f>SUMIFS(СВЦЭМ!$D$39:$D$782,СВЦЭМ!$A$39:$A$782,$A15,СВЦЭМ!$B$39:$B$782,X$11)+'СЕТ СН'!$F$14+СВЦЭМ!$D$10+'СЕТ СН'!$F$8*'СЕТ СН'!$F$9-'СЕТ СН'!$F$26</f>
        <v>1406.15900844</v>
      </c>
      <c r="Y15" s="36">
        <f>SUMIFS(СВЦЭМ!$D$39:$D$782,СВЦЭМ!$A$39:$A$782,$A15,СВЦЭМ!$B$39:$B$782,Y$11)+'СЕТ СН'!$F$14+СВЦЭМ!$D$10+'СЕТ СН'!$F$8*'СЕТ СН'!$F$9-'СЕТ СН'!$F$26</f>
        <v>1384.4556584300001</v>
      </c>
    </row>
    <row r="16" spans="1:25" ht="15.75" x14ac:dyDescent="0.2">
      <c r="A16" s="35">
        <f t="shared" si="0"/>
        <v>44535</v>
      </c>
      <c r="B16" s="36">
        <f>SUMIFS(СВЦЭМ!$D$39:$D$782,СВЦЭМ!$A$39:$A$782,$A16,СВЦЭМ!$B$39:$B$782,B$11)+'СЕТ СН'!$F$14+СВЦЭМ!$D$10+'СЕТ СН'!$F$8*'СЕТ СН'!$F$9-'СЕТ СН'!$F$26</f>
        <v>1375.9847891700001</v>
      </c>
      <c r="C16" s="36">
        <f>SUMIFS(СВЦЭМ!$D$39:$D$782,СВЦЭМ!$A$39:$A$782,$A16,СВЦЭМ!$B$39:$B$782,C$11)+'СЕТ СН'!$F$14+СВЦЭМ!$D$10+'СЕТ СН'!$F$8*'СЕТ СН'!$F$9-'СЕТ СН'!$F$26</f>
        <v>1394.91922101</v>
      </c>
      <c r="D16" s="36">
        <f>SUMIFS(СВЦЭМ!$D$39:$D$782,СВЦЭМ!$A$39:$A$782,$A16,СВЦЭМ!$B$39:$B$782,D$11)+'СЕТ СН'!$F$14+СВЦЭМ!$D$10+'СЕТ СН'!$F$8*'СЕТ СН'!$F$9-'СЕТ СН'!$F$26</f>
        <v>1425.16357468</v>
      </c>
      <c r="E16" s="36">
        <f>SUMIFS(СВЦЭМ!$D$39:$D$782,СВЦЭМ!$A$39:$A$782,$A16,СВЦЭМ!$B$39:$B$782,E$11)+'СЕТ СН'!$F$14+СВЦЭМ!$D$10+'СЕТ СН'!$F$8*'СЕТ СН'!$F$9-'СЕТ СН'!$F$26</f>
        <v>1433.82020764</v>
      </c>
      <c r="F16" s="36">
        <f>SUMIFS(СВЦЭМ!$D$39:$D$782,СВЦЭМ!$A$39:$A$782,$A16,СВЦЭМ!$B$39:$B$782,F$11)+'СЕТ СН'!$F$14+СВЦЭМ!$D$10+'СЕТ СН'!$F$8*'СЕТ СН'!$F$9-'СЕТ СН'!$F$26</f>
        <v>1427.0065446000001</v>
      </c>
      <c r="G16" s="36">
        <f>SUMIFS(СВЦЭМ!$D$39:$D$782,СВЦЭМ!$A$39:$A$782,$A16,СВЦЭМ!$B$39:$B$782,G$11)+'СЕТ СН'!$F$14+СВЦЭМ!$D$10+'СЕТ СН'!$F$8*'СЕТ СН'!$F$9-'СЕТ СН'!$F$26</f>
        <v>1419.4313399100001</v>
      </c>
      <c r="H16" s="36">
        <f>SUMIFS(СВЦЭМ!$D$39:$D$782,СВЦЭМ!$A$39:$A$782,$A16,СВЦЭМ!$B$39:$B$782,H$11)+'СЕТ СН'!$F$14+СВЦЭМ!$D$10+'СЕТ СН'!$F$8*'СЕТ СН'!$F$9-'СЕТ СН'!$F$26</f>
        <v>1386.52270103</v>
      </c>
      <c r="I16" s="36">
        <f>SUMIFS(СВЦЭМ!$D$39:$D$782,СВЦЭМ!$A$39:$A$782,$A16,СВЦЭМ!$B$39:$B$782,I$11)+'СЕТ СН'!$F$14+СВЦЭМ!$D$10+'СЕТ СН'!$F$8*'СЕТ СН'!$F$9-'СЕТ СН'!$F$26</f>
        <v>1378.4111288199999</v>
      </c>
      <c r="J16" s="36">
        <f>SUMIFS(СВЦЭМ!$D$39:$D$782,СВЦЭМ!$A$39:$A$782,$A16,СВЦЭМ!$B$39:$B$782,J$11)+'СЕТ СН'!$F$14+СВЦЭМ!$D$10+'СЕТ СН'!$F$8*'СЕТ СН'!$F$9-'СЕТ СН'!$F$26</f>
        <v>1339.4867727200001</v>
      </c>
      <c r="K16" s="36">
        <f>SUMIFS(СВЦЭМ!$D$39:$D$782,СВЦЭМ!$A$39:$A$782,$A16,СВЦЭМ!$B$39:$B$782,K$11)+'СЕТ СН'!$F$14+СВЦЭМ!$D$10+'СЕТ СН'!$F$8*'СЕТ СН'!$F$9-'СЕТ СН'!$F$26</f>
        <v>1323.3965383300001</v>
      </c>
      <c r="L16" s="36">
        <f>SUMIFS(СВЦЭМ!$D$39:$D$782,СВЦЭМ!$A$39:$A$782,$A16,СВЦЭМ!$B$39:$B$782,L$11)+'СЕТ СН'!$F$14+СВЦЭМ!$D$10+'СЕТ СН'!$F$8*'СЕТ СН'!$F$9-'СЕТ СН'!$F$26</f>
        <v>1321.3064955699999</v>
      </c>
      <c r="M16" s="36">
        <f>SUMIFS(СВЦЭМ!$D$39:$D$782,СВЦЭМ!$A$39:$A$782,$A16,СВЦЭМ!$B$39:$B$782,M$11)+'СЕТ СН'!$F$14+СВЦЭМ!$D$10+'СЕТ СН'!$F$8*'СЕТ СН'!$F$9-'СЕТ СН'!$F$26</f>
        <v>1349.97015302</v>
      </c>
      <c r="N16" s="36">
        <f>SUMIFS(СВЦЭМ!$D$39:$D$782,СВЦЭМ!$A$39:$A$782,$A16,СВЦЭМ!$B$39:$B$782,N$11)+'СЕТ СН'!$F$14+СВЦЭМ!$D$10+'СЕТ СН'!$F$8*'СЕТ СН'!$F$9-'СЕТ СН'!$F$26</f>
        <v>1375.55623636</v>
      </c>
      <c r="O16" s="36">
        <f>SUMIFS(СВЦЭМ!$D$39:$D$782,СВЦЭМ!$A$39:$A$782,$A16,СВЦЭМ!$B$39:$B$782,O$11)+'СЕТ СН'!$F$14+СВЦЭМ!$D$10+'СЕТ СН'!$F$8*'СЕТ СН'!$F$9-'СЕТ СН'!$F$26</f>
        <v>1365.00942179</v>
      </c>
      <c r="P16" s="36">
        <f>SUMIFS(СВЦЭМ!$D$39:$D$782,СВЦЭМ!$A$39:$A$782,$A16,СВЦЭМ!$B$39:$B$782,P$11)+'СЕТ СН'!$F$14+СВЦЭМ!$D$10+'СЕТ СН'!$F$8*'СЕТ СН'!$F$9-'СЕТ СН'!$F$26</f>
        <v>1353.3144008900001</v>
      </c>
      <c r="Q16" s="36">
        <f>SUMIFS(СВЦЭМ!$D$39:$D$782,СВЦЭМ!$A$39:$A$782,$A16,СВЦЭМ!$B$39:$B$782,Q$11)+'СЕТ СН'!$F$14+СВЦЭМ!$D$10+'СЕТ СН'!$F$8*'СЕТ СН'!$F$9-'СЕТ СН'!$F$26</f>
        <v>1353.4839962799999</v>
      </c>
      <c r="R16" s="36">
        <f>SUMIFS(СВЦЭМ!$D$39:$D$782,СВЦЭМ!$A$39:$A$782,$A16,СВЦЭМ!$B$39:$B$782,R$11)+'СЕТ СН'!$F$14+СВЦЭМ!$D$10+'СЕТ СН'!$F$8*'СЕТ СН'!$F$9-'СЕТ СН'!$F$26</f>
        <v>1344.23153733</v>
      </c>
      <c r="S16" s="36">
        <f>SUMIFS(СВЦЭМ!$D$39:$D$782,СВЦЭМ!$A$39:$A$782,$A16,СВЦЭМ!$B$39:$B$782,S$11)+'СЕТ СН'!$F$14+СВЦЭМ!$D$10+'СЕТ СН'!$F$8*'СЕТ СН'!$F$9-'СЕТ СН'!$F$26</f>
        <v>1300.5730420300001</v>
      </c>
      <c r="T16" s="36">
        <f>SUMIFS(СВЦЭМ!$D$39:$D$782,СВЦЭМ!$A$39:$A$782,$A16,СВЦЭМ!$B$39:$B$782,T$11)+'СЕТ СН'!$F$14+СВЦЭМ!$D$10+'СЕТ СН'!$F$8*'СЕТ СН'!$F$9-'СЕТ СН'!$F$26</f>
        <v>1312.94764973</v>
      </c>
      <c r="U16" s="36">
        <f>SUMIFS(СВЦЭМ!$D$39:$D$782,СВЦЭМ!$A$39:$A$782,$A16,СВЦЭМ!$B$39:$B$782,U$11)+'СЕТ СН'!$F$14+СВЦЭМ!$D$10+'СЕТ СН'!$F$8*'СЕТ СН'!$F$9-'СЕТ СН'!$F$26</f>
        <v>1321.8220654700001</v>
      </c>
      <c r="V16" s="36">
        <f>SUMIFS(СВЦЭМ!$D$39:$D$782,СВЦЭМ!$A$39:$A$782,$A16,СВЦЭМ!$B$39:$B$782,V$11)+'СЕТ СН'!$F$14+СВЦЭМ!$D$10+'СЕТ СН'!$F$8*'СЕТ СН'!$F$9-'СЕТ СН'!$F$26</f>
        <v>1323.53544588</v>
      </c>
      <c r="W16" s="36">
        <f>SUMIFS(СВЦЭМ!$D$39:$D$782,СВЦЭМ!$A$39:$A$782,$A16,СВЦЭМ!$B$39:$B$782,W$11)+'СЕТ СН'!$F$14+СВЦЭМ!$D$10+'СЕТ СН'!$F$8*'СЕТ СН'!$F$9-'СЕТ СН'!$F$26</f>
        <v>1334.16498273</v>
      </c>
      <c r="X16" s="36">
        <f>SUMIFS(СВЦЭМ!$D$39:$D$782,СВЦЭМ!$A$39:$A$782,$A16,СВЦЭМ!$B$39:$B$782,X$11)+'СЕТ СН'!$F$14+СВЦЭМ!$D$10+'СЕТ СН'!$F$8*'СЕТ СН'!$F$9-'СЕТ СН'!$F$26</f>
        <v>1355.5887629000001</v>
      </c>
      <c r="Y16" s="36">
        <f>SUMIFS(СВЦЭМ!$D$39:$D$782,СВЦЭМ!$A$39:$A$782,$A16,СВЦЭМ!$B$39:$B$782,Y$11)+'СЕТ СН'!$F$14+СВЦЭМ!$D$10+'СЕТ СН'!$F$8*'СЕТ СН'!$F$9-'СЕТ СН'!$F$26</f>
        <v>1386.83555942</v>
      </c>
    </row>
    <row r="17" spans="1:25" ht="15.75" x14ac:dyDescent="0.2">
      <c r="A17" s="35">
        <f t="shared" si="0"/>
        <v>44536</v>
      </c>
      <c r="B17" s="36">
        <f>SUMIFS(СВЦЭМ!$D$39:$D$782,СВЦЭМ!$A$39:$A$782,$A17,СВЦЭМ!$B$39:$B$782,B$11)+'СЕТ СН'!$F$14+СВЦЭМ!$D$10+'СЕТ СН'!$F$8*'СЕТ СН'!$F$9-'СЕТ СН'!$F$26</f>
        <v>1416.93602934</v>
      </c>
      <c r="C17" s="36">
        <f>SUMIFS(СВЦЭМ!$D$39:$D$782,СВЦЭМ!$A$39:$A$782,$A17,СВЦЭМ!$B$39:$B$782,C$11)+'СЕТ СН'!$F$14+СВЦЭМ!$D$10+'СЕТ СН'!$F$8*'СЕТ СН'!$F$9-'СЕТ СН'!$F$26</f>
        <v>1432.82354678</v>
      </c>
      <c r="D17" s="36">
        <f>SUMIFS(СВЦЭМ!$D$39:$D$782,СВЦЭМ!$A$39:$A$782,$A17,СВЦЭМ!$B$39:$B$782,D$11)+'СЕТ СН'!$F$14+СВЦЭМ!$D$10+'СЕТ СН'!$F$8*'СЕТ СН'!$F$9-'СЕТ СН'!$F$26</f>
        <v>1433.0874757300001</v>
      </c>
      <c r="E17" s="36">
        <f>SUMIFS(СВЦЭМ!$D$39:$D$782,СВЦЭМ!$A$39:$A$782,$A17,СВЦЭМ!$B$39:$B$782,E$11)+'СЕТ СН'!$F$14+СВЦЭМ!$D$10+'СЕТ СН'!$F$8*'СЕТ СН'!$F$9-'СЕТ СН'!$F$26</f>
        <v>1440.0372061200001</v>
      </c>
      <c r="F17" s="36">
        <f>SUMIFS(СВЦЭМ!$D$39:$D$782,СВЦЭМ!$A$39:$A$782,$A17,СВЦЭМ!$B$39:$B$782,F$11)+'СЕТ СН'!$F$14+СВЦЭМ!$D$10+'СЕТ СН'!$F$8*'СЕТ СН'!$F$9-'СЕТ СН'!$F$26</f>
        <v>1434.0928513700001</v>
      </c>
      <c r="G17" s="36">
        <f>SUMIFS(СВЦЭМ!$D$39:$D$782,СВЦЭМ!$A$39:$A$782,$A17,СВЦЭМ!$B$39:$B$782,G$11)+'СЕТ СН'!$F$14+СВЦЭМ!$D$10+'СЕТ СН'!$F$8*'СЕТ СН'!$F$9-'СЕТ СН'!$F$26</f>
        <v>1406.4228981900001</v>
      </c>
      <c r="H17" s="36">
        <f>SUMIFS(СВЦЭМ!$D$39:$D$782,СВЦЭМ!$A$39:$A$782,$A17,СВЦЭМ!$B$39:$B$782,H$11)+'СЕТ СН'!$F$14+СВЦЭМ!$D$10+'СЕТ СН'!$F$8*'СЕТ СН'!$F$9-'СЕТ СН'!$F$26</f>
        <v>1383.23231065</v>
      </c>
      <c r="I17" s="36">
        <f>SUMIFS(СВЦЭМ!$D$39:$D$782,СВЦЭМ!$A$39:$A$782,$A17,СВЦЭМ!$B$39:$B$782,I$11)+'СЕТ СН'!$F$14+СВЦЭМ!$D$10+'СЕТ СН'!$F$8*'СЕТ СН'!$F$9-'СЕТ СН'!$F$26</f>
        <v>1363.77036957</v>
      </c>
      <c r="J17" s="36">
        <f>SUMIFS(СВЦЭМ!$D$39:$D$782,СВЦЭМ!$A$39:$A$782,$A17,СВЦЭМ!$B$39:$B$782,J$11)+'СЕТ СН'!$F$14+СВЦЭМ!$D$10+'СЕТ СН'!$F$8*'СЕТ СН'!$F$9-'СЕТ СН'!$F$26</f>
        <v>1358.9893368400001</v>
      </c>
      <c r="K17" s="36">
        <f>SUMIFS(СВЦЭМ!$D$39:$D$782,СВЦЭМ!$A$39:$A$782,$A17,СВЦЭМ!$B$39:$B$782,K$11)+'СЕТ СН'!$F$14+СВЦЭМ!$D$10+'СЕТ СН'!$F$8*'СЕТ СН'!$F$9-'СЕТ СН'!$F$26</f>
        <v>1375.6592656600001</v>
      </c>
      <c r="L17" s="36">
        <f>SUMIFS(СВЦЭМ!$D$39:$D$782,СВЦЭМ!$A$39:$A$782,$A17,СВЦЭМ!$B$39:$B$782,L$11)+'СЕТ СН'!$F$14+СВЦЭМ!$D$10+'СЕТ СН'!$F$8*'СЕТ СН'!$F$9-'СЕТ СН'!$F$26</f>
        <v>1377.6050370099999</v>
      </c>
      <c r="M17" s="36">
        <f>SUMIFS(СВЦЭМ!$D$39:$D$782,СВЦЭМ!$A$39:$A$782,$A17,СВЦЭМ!$B$39:$B$782,M$11)+'СЕТ СН'!$F$14+СВЦЭМ!$D$10+'СЕТ СН'!$F$8*'СЕТ СН'!$F$9-'СЕТ СН'!$F$26</f>
        <v>1381.25966324</v>
      </c>
      <c r="N17" s="36">
        <f>SUMIFS(СВЦЭМ!$D$39:$D$782,СВЦЭМ!$A$39:$A$782,$A17,СВЦЭМ!$B$39:$B$782,N$11)+'СЕТ СН'!$F$14+СВЦЭМ!$D$10+'СЕТ СН'!$F$8*'СЕТ СН'!$F$9-'СЕТ СН'!$F$26</f>
        <v>1412.83133015</v>
      </c>
      <c r="O17" s="36">
        <f>SUMIFS(СВЦЭМ!$D$39:$D$782,СВЦЭМ!$A$39:$A$782,$A17,СВЦЭМ!$B$39:$B$782,O$11)+'СЕТ СН'!$F$14+СВЦЭМ!$D$10+'СЕТ СН'!$F$8*'СЕТ СН'!$F$9-'СЕТ СН'!$F$26</f>
        <v>1435.6880776800001</v>
      </c>
      <c r="P17" s="36">
        <f>SUMIFS(СВЦЭМ!$D$39:$D$782,СВЦЭМ!$A$39:$A$782,$A17,СВЦЭМ!$B$39:$B$782,P$11)+'СЕТ СН'!$F$14+СВЦЭМ!$D$10+'СЕТ СН'!$F$8*'СЕТ СН'!$F$9-'СЕТ СН'!$F$26</f>
        <v>1438.09178819</v>
      </c>
      <c r="Q17" s="36">
        <f>SUMIFS(СВЦЭМ!$D$39:$D$782,СВЦЭМ!$A$39:$A$782,$A17,СВЦЭМ!$B$39:$B$782,Q$11)+'СЕТ СН'!$F$14+СВЦЭМ!$D$10+'СЕТ СН'!$F$8*'СЕТ СН'!$F$9-'СЕТ СН'!$F$26</f>
        <v>1427.7440479100001</v>
      </c>
      <c r="R17" s="36">
        <f>SUMIFS(СВЦЭМ!$D$39:$D$782,СВЦЭМ!$A$39:$A$782,$A17,СВЦЭМ!$B$39:$B$782,R$11)+'СЕТ СН'!$F$14+СВЦЭМ!$D$10+'СЕТ СН'!$F$8*'СЕТ СН'!$F$9-'СЕТ СН'!$F$26</f>
        <v>1363.9777332200001</v>
      </c>
      <c r="S17" s="36">
        <f>SUMIFS(СВЦЭМ!$D$39:$D$782,СВЦЭМ!$A$39:$A$782,$A17,СВЦЭМ!$B$39:$B$782,S$11)+'СЕТ СН'!$F$14+СВЦЭМ!$D$10+'СЕТ СН'!$F$8*'СЕТ СН'!$F$9-'СЕТ СН'!$F$26</f>
        <v>1375.24713782</v>
      </c>
      <c r="T17" s="36">
        <f>SUMIFS(СВЦЭМ!$D$39:$D$782,СВЦЭМ!$A$39:$A$782,$A17,СВЦЭМ!$B$39:$B$782,T$11)+'СЕТ СН'!$F$14+СВЦЭМ!$D$10+'СЕТ СН'!$F$8*'СЕТ СН'!$F$9-'СЕТ СН'!$F$26</f>
        <v>1384.9007847400001</v>
      </c>
      <c r="U17" s="36">
        <f>SUMIFS(СВЦЭМ!$D$39:$D$782,СВЦЭМ!$A$39:$A$782,$A17,СВЦЭМ!$B$39:$B$782,U$11)+'СЕТ СН'!$F$14+СВЦЭМ!$D$10+'СЕТ СН'!$F$8*'СЕТ СН'!$F$9-'СЕТ СН'!$F$26</f>
        <v>1371.4149969600001</v>
      </c>
      <c r="V17" s="36">
        <f>SUMIFS(СВЦЭМ!$D$39:$D$782,СВЦЭМ!$A$39:$A$782,$A17,СВЦЭМ!$B$39:$B$782,V$11)+'СЕТ СН'!$F$14+СВЦЭМ!$D$10+'СЕТ СН'!$F$8*'СЕТ СН'!$F$9-'СЕТ СН'!$F$26</f>
        <v>1384.12993964</v>
      </c>
      <c r="W17" s="36">
        <f>SUMIFS(СВЦЭМ!$D$39:$D$782,СВЦЭМ!$A$39:$A$782,$A17,СВЦЭМ!$B$39:$B$782,W$11)+'СЕТ СН'!$F$14+СВЦЭМ!$D$10+'СЕТ СН'!$F$8*'СЕТ СН'!$F$9-'СЕТ СН'!$F$26</f>
        <v>1378.9578396900001</v>
      </c>
      <c r="X17" s="36">
        <f>SUMIFS(СВЦЭМ!$D$39:$D$782,СВЦЭМ!$A$39:$A$782,$A17,СВЦЭМ!$B$39:$B$782,X$11)+'СЕТ СН'!$F$14+СВЦЭМ!$D$10+'СЕТ СН'!$F$8*'СЕТ СН'!$F$9-'СЕТ СН'!$F$26</f>
        <v>1439.9222981299999</v>
      </c>
      <c r="Y17" s="36">
        <f>SUMIFS(СВЦЭМ!$D$39:$D$782,СВЦЭМ!$A$39:$A$782,$A17,СВЦЭМ!$B$39:$B$782,Y$11)+'СЕТ СН'!$F$14+СВЦЭМ!$D$10+'СЕТ СН'!$F$8*'СЕТ СН'!$F$9-'СЕТ СН'!$F$26</f>
        <v>1433.90200611</v>
      </c>
    </row>
    <row r="18" spans="1:25" ht="15.75" x14ac:dyDescent="0.2">
      <c r="A18" s="35">
        <f t="shared" si="0"/>
        <v>44537</v>
      </c>
      <c r="B18" s="36">
        <f>SUMIFS(СВЦЭМ!$D$39:$D$782,СВЦЭМ!$A$39:$A$782,$A18,СВЦЭМ!$B$39:$B$782,B$11)+'СЕТ СН'!$F$14+СВЦЭМ!$D$10+'СЕТ СН'!$F$8*'СЕТ СН'!$F$9-'СЕТ СН'!$F$26</f>
        <v>1437.83120826</v>
      </c>
      <c r="C18" s="36">
        <f>SUMIFS(СВЦЭМ!$D$39:$D$782,СВЦЭМ!$A$39:$A$782,$A18,СВЦЭМ!$B$39:$B$782,C$11)+'СЕТ СН'!$F$14+СВЦЭМ!$D$10+'СЕТ СН'!$F$8*'СЕТ СН'!$F$9-'СЕТ СН'!$F$26</f>
        <v>1384.71977163</v>
      </c>
      <c r="D18" s="36">
        <f>SUMIFS(СВЦЭМ!$D$39:$D$782,СВЦЭМ!$A$39:$A$782,$A18,СВЦЭМ!$B$39:$B$782,D$11)+'СЕТ СН'!$F$14+СВЦЭМ!$D$10+'СЕТ СН'!$F$8*'СЕТ СН'!$F$9-'СЕТ СН'!$F$26</f>
        <v>1423.1084875500001</v>
      </c>
      <c r="E18" s="36">
        <f>SUMIFS(СВЦЭМ!$D$39:$D$782,СВЦЭМ!$A$39:$A$782,$A18,СВЦЭМ!$B$39:$B$782,E$11)+'СЕТ СН'!$F$14+СВЦЭМ!$D$10+'СЕТ СН'!$F$8*'СЕТ СН'!$F$9-'СЕТ СН'!$F$26</f>
        <v>1451.47634199</v>
      </c>
      <c r="F18" s="36">
        <f>SUMIFS(СВЦЭМ!$D$39:$D$782,СВЦЭМ!$A$39:$A$782,$A18,СВЦЭМ!$B$39:$B$782,F$11)+'СЕТ СН'!$F$14+СВЦЭМ!$D$10+'СЕТ СН'!$F$8*'СЕТ СН'!$F$9-'СЕТ СН'!$F$26</f>
        <v>1441.78097828</v>
      </c>
      <c r="G18" s="36">
        <f>SUMIFS(СВЦЭМ!$D$39:$D$782,СВЦЭМ!$A$39:$A$782,$A18,СВЦЭМ!$B$39:$B$782,G$11)+'СЕТ СН'!$F$14+СВЦЭМ!$D$10+'СЕТ СН'!$F$8*'СЕТ СН'!$F$9-'СЕТ СН'!$F$26</f>
        <v>1408.85312617</v>
      </c>
      <c r="H18" s="36">
        <f>SUMIFS(СВЦЭМ!$D$39:$D$782,СВЦЭМ!$A$39:$A$782,$A18,СВЦЭМ!$B$39:$B$782,H$11)+'СЕТ СН'!$F$14+СВЦЭМ!$D$10+'СЕТ СН'!$F$8*'СЕТ СН'!$F$9-'СЕТ СН'!$F$26</f>
        <v>1377.4712928000001</v>
      </c>
      <c r="I18" s="36">
        <f>SUMIFS(СВЦЭМ!$D$39:$D$782,СВЦЭМ!$A$39:$A$782,$A18,СВЦЭМ!$B$39:$B$782,I$11)+'СЕТ СН'!$F$14+СВЦЭМ!$D$10+'СЕТ СН'!$F$8*'СЕТ СН'!$F$9-'СЕТ СН'!$F$26</f>
        <v>1363.30587853</v>
      </c>
      <c r="J18" s="36">
        <f>SUMIFS(СВЦЭМ!$D$39:$D$782,СВЦЭМ!$A$39:$A$782,$A18,СВЦЭМ!$B$39:$B$782,J$11)+'СЕТ СН'!$F$14+СВЦЭМ!$D$10+'СЕТ СН'!$F$8*'СЕТ СН'!$F$9-'СЕТ СН'!$F$26</f>
        <v>1364.9110836899999</v>
      </c>
      <c r="K18" s="36">
        <f>SUMIFS(СВЦЭМ!$D$39:$D$782,СВЦЭМ!$A$39:$A$782,$A18,СВЦЭМ!$B$39:$B$782,K$11)+'СЕТ СН'!$F$14+СВЦЭМ!$D$10+'СЕТ СН'!$F$8*'СЕТ СН'!$F$9-'СЕТ СН'!$F$26</f>
        <v>1378.4115378700001</v>
      </c>
      <c r="L18" s="36">
        <f>SUMIFS(СВЦЭМ!$D$39:$D$782,СВЦЭМ!$A$39:$A$782,$A18,СВЦЭМ!$B$39:$B$782,L$11)+'СЕТ СН'!$F$14+СВЦЭМ!$D$10+'СЕТ СН'!$F$8*'СЕТ СН'!$F$9-'СЕТ СН'!$F$26</f>
        <v>1394.51869143</v>
      </c>
      <c r="M18" s="36">
        <f>SUMIFS(СВЦЭМ!$D$39:$D$782,СВЦЭМ!$A$39:$A$782,$A18,СВЦЭМ!$B$39:$B$782,M$11)+'СЕТ СН'!$F$14+СВЦЭМ!$D$10+'СЕТ СН'!$F$8*'СЕТ СН'!$F$9-'СЕТ СН'!$F$26</f>
        <v>1399.8512291</v>
      </c>
      <c r="N18" s="36">
        <f>SUMIFS(СВЦЭМ!$D$39:$D$782,СВЦЭМ!$A$39:$A$782,$A18,СВЦЭМ!$B$39:$B$782,N$11)+'СЕТ СН'!$F$14+СВЦЭМ!$D$10+'СЕТ СН'!$F$8*'СЕТ СН'!$F$9-'СЕТ СН'!$F$26</f>
        <v>1394.45874749</v>
      </c>
      <c r="O18" s="36">
        <f>SUMIFS(СВЦЭМ!$D$39:$D$782,СВЦЭМ!$A$39:$A$782,$A18,СВЦЭМ!$B$39:$B$782,O$11)+'СЕТ СН'!$F$14+СВЦЭМ!$D$10+'СЕТ СН'!$F$8*'СЕТ СН'!$F$9-'СЕТ СН'!$F$26</f>
        <v>1464.21077528</v>
      </c>
      <c r="P18" s="36">
        <f>SUMIFS(СВЦЭМ!$D$39:$D$782,СВЦЭМ!$A$39:$A$782,$A18,СВЦЭМ!$B$39:$B$782,P$11)+'СЕТ СН'!$F$14+СВЦЭМ!$D$10+'СЕТ СН'!$F$8*'СЕТ СН'!$F$9-'СЕТ СН'!$F$26</f>
        <v>1483.3903869200001</v>
      </c>
      <c r="Q18" s="36">
        <f>SUMIFS(СВЦЭМ!$D$39:$D$782,СВЦЭМ!$A$39:$A$782,$A18,СВЦЭМ!$B$39:$B$782,Q$11)+'СЕТ СН'!$F$14+СВЦЭМ!$D$10+'СЕТ СН'!$F$8*'СЕТ СН'!$F$9-'СЕТ СН'!$F$26</f>
        <v>1479.74725855</v>
      </c>
      <c r="R18" s="36">
        <f>SUMIFS(СВЦЭМ!$D$39:$D$782,СВЦЭМ!$A$39:$A$782,$A18,СВЦЭМ!$B$39:$B$782,R$11)+'СЕТ СН'!$F$14+СВЦЭМ!$D$10+'СЕТ СН'!$F$8*'СЕТ СН'!$F$9-'СЕТ СН'!$F$26</f>
        <v>1414.49043942</v>
      </c>
      <c r="S18" s="36">
        <f>SUMIFS(СВЦЭМ!$D$39:$D$782,СВЦЭМ!$A$39:$A$782,$A18,СВЦЭМ!$B$39:$B$782,S$11)+'СЕТ СН'!$F$14+СВЦЭМ!$D$10+'СЕТ СН'!$F$8*'СЕТ СН'!$F$9-'СЕТ СН'!$F$26</f>
        <v>1402.27459155</v>
      </c>
      <c r="T18" s="36">
        <f>SUMIFS(СВЦЭМ!$D$39:$D$782,СВЦЭМ!$A$39:$A$782,$A18,СВЦЭМ!$B$39:$B$782,T$11)+'СЕТ СН'!$F$14+СВЦЭМ!$D$10+'СЕТ СН'!$F$8*'СЕТ СН'!$F$9-'СЕТ СН'!$F$26</f>
        <v>1396.5805441499999</v>
      </c>
      <c r="U18" s="36">
        <f>SUMIFS(СВЦЭМ!$D$39:$D$782,СВЦЭМ!$A$39:$A$782,$A18,СВЦЭМ!$B$39:$B$782,U$11)+'СЕТ СН'!$F$14+СВЦЭМ!$D$10+'СЕТ СН'!$F$8*'СЕТ СН'!$F$9-'СЕТ СН'!$F$26</f>
        <v>1391.60312236</v>
      </c>
      <c r="V18" s="36">
        <f>SUMIFS(СВЦЭМ!$D$39:$D$782,СВЦЭМ!$A$39:$A$782,$A18,СВЦЭМ!$B$39:$B$782,V$11)+'СЕТ СН'!$F$14+СВЦЭМ!$D$10+'СЕТ СН'!$F$8*'СЕТ СН'!$F$9-'СЕТ СН'!$F$26</f>
        <v>1376.43052534</v>
      </c>
      <c r="W18" s="36">
        <f>SUMIFS(СВЦЭМ!$D$39:$D$782,СВЦЭМ!$A$39:$A$782,$A18,СВЦЭМ!$B$39:$B$782,W$11)+'СЕТ СН'!$F$14+СВЦЭМ!$D$10+'СЕТ СН'!$F$8*'СЕТ СН'!$F$9-'СЕТ СН'!$F$26</f>
        <v>1387.5763557299999</v>
      </c>
      <c r="X18" s="36">
        <f>SUMIFS(СВЦЭМ!$D$39:$D$782,СВЦЭМ!$A$39:$A$782,$A18,СВЦЭМ!$B$39:$B$782,X$11)+'СЕТ СН'!$F$14+СВЦЭМ!$D$10+'СЕТ СН'!$F$8*'СЕТ СН'!$F$9-'СЕТ СН'!$F$26</f>
        <v>1395.3670081800001</v>
      </c>
      <c r="Y18" s="36">
        <f>SUMIFS(СВЦЭМ!$D$39:$D$782,СВЦЭМ!$A$39:$A$782,$A18,СВЦЭМ!$B$39:$B$782,Y$11)+'СЕТ СН'!$F$14+СВЦЭМ!$D$10+'СЕТ СН'!$F$8*'СЕТ СН'!$F$9-'СЕТ СН'!$F$26</f>
        <v>1441.1220458600001</v>
      </c>
    </row>
    <row r="19" spans="1:25" ht="15.75" x14ac:dyDescent="0.2">
      <c r="A19" s="35">
        <f t="shared" si="0"/>
        <v>44538</v>
      </c>
      <c r="B19" s="36">
        <f>SUMIFS(СВЦЭМ!$D$39:$D$782,СВЦЭМ!$A$39:$A$782,$A19,СВЦЭМ!$B$39:$B$782,B$11)+'СЕТ СН'!$F$14+СВЦЭМ!$D$10+'СЕТ СН'!$F$8*'СЕТ СН'!$F$9-'СЕТ СН'!$F$26</f>
        <v>1420.9240615799999</v>
      </c>
      <c r="C19" s="36">
        <f>SUMIFS(СВЦЭМ!$D$39:$D$782,СВЦЭМ!$A$39:$A$782,$A19,СВЦЭМ!$B$39:$B$782,C$11)+'СЕТ СН'!$F$14+СВЦЭМ!$D$10+'СЕТ СН'!$F$8*'СЕТ СН'!$F$9-'СЕТ СН'!$F$26</f>
        <v>1413.01364659</v>
      </c>
      <c r="D19" s="36">
        <f>SUMIFS(СВЦЭМ!$D$39:$D$782,СВЦЭМ!$A$39:$A$782,$A19,СВЦЭМ!$B$39:$B$782,D$11)+'СЕТ СН'!$F$14+СВЦЭМ!$D$10+'СЕТ СН'!$F$8*'СЕТ СН'!$F$9-'СЕТ СН'!$F$26</f>
        <v>1421.6290637700001</v>
      </c>
      <c r="E19" s="36">
        <f>SUMIFS(СВЦЭМ!$D$39:$D$782,СВЦЭМ!$A$39:$A$782,$A19,СВЦЭМ!$B$39:$B$782,E$11)+'СЕТ СН'!$F$14+СВЦЭМ!$D$10+'СЕТ СН'!$F$8*'СЕТ СН'!$F$9-'СЕТ СН'!$F$26</f>
        <v>1433.34376709</v>
      </c>
      <c r="F19" s="36">
        <f>SUMIFS(СВЦЭМ!$D$39:$D$782,СВЦЭМ!$A$39:$A$782,$A19,СВЦЭМ!$B$39:$B$782,F$11)+'СЕТ СН'!$F$14+СВЦЭМ!$D$10+'СЕТ СН'!$F$8*'СЕТ СН'!$F$9-'СЕТ СН'!$F$26</f>
        <v>1429.24507907</v>
      </c>
      <c r="G19" s="36">
        <f>SUMIFS(СВЦЭМ!$D$39:$D$782,СВЦЭМ!$A$39:$A$782,$A19,СВЦЭМ!$B$39:$B$782,G$11)+'СЕТ СН'!$F$14+СВЦЭМ!$D$10+'СЕТ СН'!$F$8*'СЕТ СН'!$F$9-'СЕТ СН'!$F$26</f>
        <v>1399.90748117</v>
      </c>
      <c r="H19" s="36">
        <f>SUMIFS(СВЦЭМ!$D$39:$D$782,СВЦЭМ!$A$39:$A$782,$A19,СВЦЭМ!$B$39:$B$782,H$11)+'СЕТ СН'!$F$14+СВЦЭМ!$D$10+'СЕТ СН'!$F$8*'СЕТ СН'!$F$9-'СЕТ СН'!$F$26</f>
        <v>1385.06649335</v>
      </c>
      <c r="I19" s="36">
        <f>SUMIFS(СВЦЭМ!$D$39:$D$782,СВЦЭМ!$A$39:$A$782,$A19,СВЦЭМ!$B$39:$B$782,I$11)+'СЕТ СН'!$F$14+СВЦЭМ!$D$10+'СЕТ СН'!$F$8*'СЕТ СН'!$F$9-'СЕТ СН'!$F$26</f>
        <v>1365.1227226000001</v>
      </c>
      <c r="J19" s="36">
        <f>SUMIFS(СВЦЭМ!$D$39:$D$782,СВЦЭМ!$A$39:$A$782,$A19,СВЦЭМ!$B$39:$B$782,J$11)+'СЕТ СН'!$F$14+СВЦЭМ!$D$10+'СЕТ СН'!$F$8*'СЕТ СН'!$F$9-'СЕТ СН'!$F$26</f>
        <v>1411.76261559</v>
      </c>
      <c r="K19" s="36">
        <f>SUMIFS(СВЦЭМ!$D$39:$D$782,СВЦЭМ!$A$39:$A$782,$A19,СВЦЭМ!$B$39:$B$782,K$11)+'СЕТ СН'!$F$14+СВЦЭМ!$D$10+'СЕТ СН'!$F$8*'СЕТ СН'!$F$9-'СЕТ СН'!$F$26</f>
        <v>1406.71301793</v>
      </c>
      <c r="L19" s="36">
        <f>SUMIFS(СВЦЭМ!$D$39:$D$782,СВЦЭМ!$A$39:$A$782,$A19,СВЦЭМ!$B$39:$B$782,L$11)+'СЕТ СН'!$F$14+СВЦЭМ!$D$10+'СЕТ СН'!$F$8*'СЕТ СН'!$F$9-'СЕТ СН'!$F$26</f>
        <v>1411.12785171</v>
      </c>
      <c r="M19" s="36">
        <f>SUMIFS(СВЦЭМ!$D$39:$D$782,СВЦЭМ!$A$39:$A$782,$A19,СВЦЭМ!$B$39:$B$782,M$11)+'СЕТ СН'!$F$14+СВЦЭМ!$D$10+'СЕТ СН'!$F$8*'СЕТ СН'!$F$9-'СЕТ СН'!$F$26</f>
        <v>1406.20192049</v>
      </c>
      <c r="N19" s="36">
        <f>SUMIFS(СВЦЭМ!$D$39:$D$782,СВЦЭМ!$A$39:$A$782,$A19,СВЦЭМ!$B$39:$B$782,N$11)+'СЕТ СН'!$F$14+СВЦЭМ!$D$10+'СЕТ СН'!$F$8*'СЕТ СН'!$F$9-'СЕТ СН'!$F$26</f>
        <v>1398.8010936999999</v>
      </c>
      <c r="O19" s="36">
        <f>SUMIFS(СВЦЭМ!$D$39:$D$782,СВЦЭМ!$A$39:$A$782,$A19,СВЦЭМ!$B$39:$B$782,O$11)+'СЕТ СН'!$F$14+СВЦЭМ!$D$10+'СЕТ СН'!$F$8*'СЕТ СН'!$F$9-'СЕТ СН'!$F$26</f>
        <v>1399.3717573900001</v>
      </c>
      <c r="P19" s="36">
        <f>SUMIFS(СВЦЭМ!$D$39:$D$782,СВЦЭМ!$A$39:$A$782,$A19,СВЦЭМ!$B$39:$B$782,P$11)+'СЕТ СН'!$F$14+СВЦЭМ!$D$10+'СЕТ СН'!$F$8*'СЕТ СН'!$F$9-'СЕТ СН'!$F$26</f>
        <v>1402.6397083700001</v>
      </c>
      <c r="Q19" s="36">
        <f>SUMIFS(СВЦЭМ!$D$39:$D$782,СВЦЭМ!$A$39:$A$782,$A19,СВЦЭМ!$B$39:$B$782,Q$11)+'СЕТ СН'!$F$14+СВЦЭМ!$D$10+'СЕТ СН'!$F$8*'СЕТ СН'!$F$9-'СЕТ СН'!$F$26</f>
        <v>1387.30881157</v>
      </c>
      <c r="R19" s="36">
        <f>SUMIFS(СВЦЭМ!$D$39:$D$782,СВЦЭМ!$A$39:$A$782,$A19,СВЦЭМ!$B$39:$B$782,R$11)+'СЕТ СН'!$F$14+СВЦЭМ!$D$10+'СЕТ СН'!$F$8*'СЕТ СН'!$F$9-'СЕТ СН'!$F$26</f>
        <v>1396.67494132</v>
      </c>
      <c r="S19" s="36">
        <f>SUMIFS(СВЦЭМ!$D$39:$D$782,СВЦЭМ!$A$39:$A$782,$A19,СВЦЭМ!$B$39:$B$782,S$11)+'СЕТ СН'!$F$14+СВЦЭМ!$D$10+'СЕТ СН'!$F$8*'СЕТ СН'!$F$9-'СЕТ СН'!$F$26</f>
        <v>1388.8738103800001</v>
      </c>
      <c r="T19" s="36">
        <f>SUMIFS(СВЦЭМ!$D$39:$D$782,СВЦЭМ!$A$39:$A$782,$A19,СВЦЭМ!$B$39:$B$782,T$11)+'СЕТ СН'!$F$14+СВЦЭМ!$D$10+'СЕТ СН'!$F$8*'СЕТ СН'!$F$9-'СЕТ СН'!$F$26</f>
        <v>1382.47328427</v>
      </c>
      <c r="U19" s="36">
        <f>SUMIFS(СВЦЭМ!$D$39:$D$782,СВЦЭМ!$A$39:$A$782,$A19,СВЦЭМ!$B$39:$B$782,U$11)+'СЕТ СН'!$F$14+СВЦЭМ!$D$10+'СЕТ СН'!$F$8*'СЕТ СН'!$F$9-'СЕТ СН'!$F$26</f>
        <v>1426.29673316</v>
      </c>
      <c r="V19" s="36">
        <f>SUMIFS(СВЦЭМ!$D$39:$D$782,СВЦЭМ!$A$39:$A$782,$A19,СВЦЭМ!$B$39:$B$782,V$11)+'СЕТ СН'!$F$14+СВЦЭМ!$D$10+'СЕТ СН'!$F$8*'СЕТ СН'!$F$9-'СЕТ СН'!$F$26</f>
        <v>1394.22194223</v>
      </c>
      <c r="W19" s="36">
        <f>SUMIFS(СВЦЭМ!$D$39:$D$782,СВЦЭМ!$A$39:$A$782,$A19,СВЦЭМ!$B$39:$B$782,W$11)+'СЕТ СН'!$F$14+СВЦЭМ!$D$10+'СЕТ СН'!$F$8*'СЕТ СН'!$F$9-'СЕТ СН'!$F$26</f>
        <v>1455.45159386</v>
      </c>
      <c r="X19" s="36">
        <f>SUMIFS(СВЦЭМ!$D$39:$D$782,СВЦЭМ!$A$39:$A$782,$A19,СВЦЭМ!$B$39:$B$782,X$11)+'СЕТ СН'!$F$14+СВЦЭМ!$D$10+'СЕТ СН'!$F$8*'СЕТ СН'!$F$9-'СЕТ СН'!$F$26</f>
        <v>1462.8557730299999</v>
      </c>
      <c r="Y19" s="36">
        <f>SUMIFS(СВЦЭМ!$D$39:$D$782,СВЦЭМ!$A$39:$A$782,$A19,СВЦЭМ!$B$39:$B$782,Y$11)+'СЕТ СН'!$F$14+СВЦЭМ!$D$10+'СЕТ СН'!$F$8*'СЕТ СН'!$F$9-'СЕТ СН'!$F$26</f>
        <v>1470.89111071</v>
      </c>
    </row>
    <row r="20" spans="1:25" ht="15.75" x14ac:dyDescent="0.2">
      <c r="A20" s="35">
        <f t="shared" si="0"/>
        <v>44539</v>
      </c>
      <c r="B20" s="36">
        <f>SUMIFS(СВЦЭМ!$D$39:$D$782,СВЦЭМ!$A$39:$A$782,$A20,СВЦЭМ!$B$39:$B$782,B$11)+'СЕТ СН'!$F$14+СВЦЭМ!$D$10+'СЕТ СН'!$F$8*'СЕТ СН'!$F$9-'СЕТ СН'!$F$26</f>
        <v>1434.32935054</v>
      </c>
      <c r="C20" s="36">
        <f>SUMIFS(СВЦЭМ!$D$39:$D$782,СВЦЭМ!$A$39:$A$782,$A20,СВЦЭМ!$B$39:$B$782,C$11)+'СЕТ СН'!$F$14+СВЦЭМ!$D$10+'СЕТ СН'!$F$8*'СЕТ СН'!$F$9-'СЕТ СН'!$F$26</f>
        <v>1388.4159316499999</v>
      </c>
      <c r="D20" s="36">
        <f>SUMIFS(СВЦЭМ!$D$39:$D$782,СВЦЭМ!$A$39:$A$782,$A20,СВЦЭМ!$B$39:$B$782,D$11)+'СЕТ СН'!$F$14+СВЦЭМ!$D$10+'СЕТ СН'!$F$8*'СЕТ СН'!$F$9-'СЕТ СН'!$F$26</f>
        <v>1398.8814362000001</v>
      </c>
      <c r="E20" s="36">
        <f>SUMIFS(СВЦЭМ!$D$39:$D$782,СВЦЭМ!$A$39:$A$782,$A20,СВЦЭМ!$B$39:$B$782,E$11)+'СЕТ СН'!$F$14+СВЦЭМ!$D$10+'СЕТ СН'!$F$8*'СЕТ СН'!$F$9-'СЕТ СН'!$F$26</f>
        <v>1413.61342427</v>
      </c>
      <c r="F20" s="36">
        <f>SUMIFS(СВЦЭМ!$D$39:$D$782,СВЦЭМ!$A$39:$A$782,$A20,СВЦЭМ!$B$39:$B$782,F$11)+'СЕТ СН'!$F$14+СВЦЭМ!$D$10+'СЕТ СН'!$F$8*'СЕТ СН'!$F$9-'СЕТ СН'!$F$26</f>
        <v>1414.94122062</v>
      </c>
      <c r="G20" s="36">
        <f>SUMIFS(СВЦЭМ!$D$39:$D$782,СВЦЭМ!$A$39:$A$782,$A20,СВЦЭМ!$B$39:$B$782,G$11)+'СЕТ СН'!$F$14+СВЦЭМ!$D$10+'СЕТ СН'!$F$8*'СЕТ СН'!$F$9-'СЕТ СН'!$F$26</f>
        <v>1381.3109515799999</v>
      </c>
      <c r="H20" s="36">
        <f>SUMIFS(СВЦЭМ!$D$39:$D$782,СВЦЭМ!$A$39:$A$782,$A20,СВЦЭМ!$B$39:$B$782,H$11)+'СЕТ СН'!$F$14+СВЦЭМ!$D$10+'СЕТ СН'!$F$8*'СЕТ СН'!$F$9-'СЕТ СН'!$F$26</f>
        <v>1362.5669543399999</v>
      </c>
      <c r="I20" s="36">
        <f>SUMIFS(СВЦЭМ!$D$39:$D$782,СВЦЭМ!$A$39:$A$782,$A20,СВЦЭМ!$B$39:$B$782,I$11)+'СЕТ СН'!$F$14+СВЦЭМ!$D$10+'СЕТ СН'!$F$8*'СЕТ СН'!$F$9-'СЕТ СН'!$F$26</f>
        <v>1355.2377159100001</v>
      </c>
      <c r="J20" s="36">
        <f>SUMIFS(СВЦЭМ!$D$39:$D$782,СВЦЭМ!$A$39:$A$782,$A20,СВЦЭМ!$B$39:$B$782,J$11)+'СЕТ СН'!$F$14+СВЦЭМ!$D$10+'СЕТ СН'!$F$8*'СЕТ СН'!$F$9-'СЕТ СН'!$F$26</f>
        <v>1382.76041713</v>
      </c>
      <c r="K20" s="36">
        <f>SUMIFS(СВЦЭМ!$D$39:$D$782,СВЦЭМ!$A$39:$A$782,$A20,СВЦЭМ!$B$39:$B$782,K$11)+'СЕТ СН'!$F$14+СВЦЭМ!$D$10+'СЕТ СН'!$F$8*'СЕТ СН'!$F$9-'СЕТ СН'!$F$26</f>
        <v>1403.7781591299999</v>
      </c>
      <c r="L20" s="36">
        <f>SUMIFS(СВЦЭМ!$D$39:$D$782,СВЦЭМ!$A$39:$A$782,$A20,СВЦЭМ!$B$39:$B$782,L$11)+'СЕТ СН'!$F$14+СВЦЭМ!$D$10+'СЕТ СН'!$F$8*'СЕТ СН'!$F$9-'СЕТ СН'!$F$26</f>
        <v>1398.8189779900001</v>
      </c>
      <c r="M20" s="36">
        <f>SUMIFS(СВЦЭМ!$D$39:$D$782,СВЦЭМ!$A$39:$A$782,$A20,СВЦЭМ!$B$39:$B$782,M$11)+'СЕТ СН'!$F$14+СВЦЭМ!$D$10+'СЕТ СН'!$F$8*'СЕТ СН'!$F$9-'СЕТ СН'!$F$26</f>
        <v>1383.60296277</v>
      </c>
      <c r="N20" s="36">
        <f>SUMIFS(СВЦЭМ!$D$39:$D$782,СВЦЭМ!$A$39:$A$782,$A20,СВЦЭМ!$B$39:$B$782,N$11)+'СЕТ СН'!$F$14+СВЦЭМ!$D$10+'СЕТ СН'!$F$8*'СЕТ СН'!$F$9-'СЕТ СН'!$F$26</f>
        <v>1422.7563658399999</v>
      </c>
      <c r="O20" s="36">
        <f>SUMIFS(СВЦЭМ!$D$39:$D$782,СВЦЭМ!$A$39:$A$782,$A20,СВЦЭМ!$B$39:$B$782,O$11)+'СЕТ СН'!$F$14+СВЦЭМ!$D$10+'СЕТ СН'!$F$8*'СЕТ СН'!$F$9-'СЕТ СН'!$F$26</f>
        <v>1410.8200637899999</v>
      </c>
      <c r="P20" s="36">
        <f>SUMIFS(СВЦЭМ!$D$39:$D$782,СВЦЭМ!$A$39:$A$782,$A20,СВЦЭМ!$B$39:$B$782,P$11)+'СЕТ СН'!$F$14+СВЦЭМ!$D$10+'СЕТ СН'!$F$8*'СЕТ СН'!$F$9-'СЕТ СН'!$F$26</f>
        <v>1410.7885296300001</v>
      </c>
      <c r="Q20" s="36">
        <f>SUMIFS(СВЦЭМ!$D$39:$D$782,СВЦЭМ!$A$39:$A$782,$A20,СВЦЭМ!$B$39:$B$782,Q$11)+'СЕТ СН'!$F$14+СВЦЭМ!$D$10+'СЕТ СН'!$F$8*'СЕТ СН'!$F$9-'СЕТ СН'!$F$26</f>
        <v>1409.1890228300001</v>
      </c>
      <c r="R20" s="36">
        <f>SUMIFS(СВЦЭМ!$D$39:$D$782,СВЦЭМ!$A$39:$A$782,$A20,СВЦЭМ!$B$39:$B$782,R$11)+'СЕТ СН'!$F$14+СВЦЭМ!$D$10+'СЕТ СН'!$F$8*'СЕТ СН'!$F$9-'СЕТ СН'!$F$26</f>
        <v>1400.1065224399999</v>
      </c>
      <c r="S20" s="36">
        <f>SUMIFS(СВЦЭМ!$D$39:$D$782,СВЦЭМ!$A$39:$A$782,$A20,СВЦЭМ!$B$39:$B$782,S$11)+'СЕТ СН'!$F$14+СВЦЭМ!$D$10+'СЕТ СН'!$F$8*'СЕТ СН'!$F$9-'СЕТ СН'!$F$26</f>
        <v>1402.6729767100001</v>
      </c>
      <c r="T20" s="36">
        <f>SUMIFS(СВЦЭМ!$D$39:$D$782,СВЦЭМ!$A$39:$A$782,$A20,СВЦЭМ!$B$39:$B$782,T$11)+'СЕТ СН'!$F$14+СВЦЭМ!$D$10+'СЕТ СН'!$F$8*'СЕТ СН'!$F$9-'СЕТ СН'!$F$26</f>
        <v>1400.9279253</v>
      </c>
      <c r="U20" s="36">
        <f>SUMIFS(СВЦЭМ!$D$39:$D$782,СВЦЭМ!$A$39:$A$782,$A20,СВЦЭМ!$B$39:$B$782,U$11)+'СЕТ СН'!$F$14+СВЦЭМ!$D$10+'СЕТ СН'!$F$8*'СЕТ СН'!$F$9-'СЕТ СН'!$F$26</f>
        <v>1412.58599899</v>
      </c>
      <c r="V20" s="36">
        <f>SUMIFS(СВЦЭМ!$D$39:$D$782,СВЦЭМ!$A$39:$A$782,$A20,СВЦЭМ!$B$39:$B$782,V$11)+'СЕТ СН'!$F$14+СВЦЭМ!$D$10+'СЕТ СН'!$F$8*'СЕТ СН'!$F$9-'СЕТ СН'!$F$26</f>
        <v>1416.7824899300001</v>
      </c>
      <c r="W20" s="36">
        <f>SUMIFS(СВЦЭМ!$D$39:$D$782,СВЦЭМ!$A$39:$A$782,$A20,СВЦЭМ!$B$39:$B$782,W$11)+'СЕТ СН'!$F$14+СВЦЭМ!$D$10+'СЕТ СН'!$F$8*'СЕТ СН'!$F$9-'СЕТ СН'!$F$26</f>
        <v>1410.84551603</v>
      </c>
      <c r="X20" s="36">
        <f>SUMIFS(СВЦЭМ!$D$39:$D$782,СВЦЭМ!$A$39:$A$782,$A20,СВЦЭМ!$B$39:$B$782,X$11)+'СЕТ СН'!$F$14+СВЦЭМ!$D$10+'СЕТ СН'!$F$8*'СЕТ СН'!$F$9-'СЕТ СН'!$F$26</f>
        <v>1407.6548265599999</v>
      </c>
      <c r="Y20" s="36">
        <f>SUMIFS(СВЦЭМ!$D$39:$D$782,СВЦЭМ!$A$39:$A$782,$A20,СВЦЭМ!$B$39:$B$782,Y$11)+'СЕТ СН'!$F$14+СВЦЭМ!$D$10+'СЕТ СН'!$F$8*'СЕТ СН'!$F$9-'СЕТ СН'!$F$26</f>
        <v>1423.10770316</v>
      </c>
    </row>
    <row r="21" spans="1:25" ht="15.75" x14ac:dyDescent="0.2">
      <c r="A21" s="35">
        <f t="shared" si="0"/>
        <v>44540</v>
      </c>
      <c r="B21" s="36">
        <f>SUMIFS(СВЦЭМ!$D$39:$D$782,СВЦЭМ!$A$39:$A$782,$A21,СВЦЭМ!$B$39:$B$782,B$11)+'СЕТ СН'!$F$14+СВЦЭМ!$D$10+'СЕТ СН'!$F$8*'СЕТ СН'!$F$9-'СЕТ СН'!$F$26</f>
        <v>1457.4880286100001</v>
      </c>
      <c r="C21" s="36">
        <f>SUMIFS(СВЦЭМ!$D$39:$D$782,СВЦЭМ!$A$39:$A$782,$A21,СВЦЭМ!$B$39:$B$782,C$11)+'СЕТ СН'!$F$14+СВЦЭМ!$D$10+'СЕТ СН'!$F$8*'СЕТ СН'!$F$9-'СЕТ СН'!$F$26</f>
        <v>1445.0509447300001</v>
      </c>
      <c r="D21" s="36">
        <f>SUMIFS(СВЦЭМ!$D$39:$D$782,СВЦЭМ!$A$39:$A$782,$A21,СВЦЭМ!$B$39:$B$782,D$11)+'СЕТ СН'!$F$14+СВЦЭМ!$D$10+'СЕТ СН'!$F$8*'СЕТ СН'!$F$9-'СЕТ СН'!$F$26</f>
        <v>1452.38217611</v>
      </c>
      <c r="E21" s="36">
        <f>SUMIFS(СВЦЭМ!$D$39:$D$782,СВЦЭМ!$A$39:$A$782,$A21,СВЦЭМ!$B$39:$B$782,E$11)+'СЕТ СН'!$F$14+СВЦЭМ!$D$10+'СЕТ СН'!$F$8*'СЕТ СН'!$F$9-'СЕТ СН'!$F$26</f>
        <v>1451.2858956299999</v>
      </c>
      <c r="F21" s="36">
        <f>SUMIFS(СВЦЭМ!$D$39:$D$782,СВЦЭМ!$A$39:$A$782,$A21,СВЦЭМ!$B$39:$B$782,F$11)+'СЕТ СН'!$F$14+СВЦЭМ!$D$10+'СЕТ СН'!$F$8*'СЕТ СН'!$F$9-'СЕТ СН'!$F$26</f>
        <v>1441.4423774900001</v>
      </c>
      <c r="G21" s="36">
        <f>SUMIFS(СВЦЭМ!$D$39:$D$782,СВЦЭМ!$A$39:$A$782,$A21,СВЦЭМ!$B$39:$B$782,G$11)+'СЕТ СН'!$F$14+СВЦЭМ!$D$10+'СЕТ СН'!$F$8*'СЕТ СН'!$F$9-'СЕТ СН'!$F$26</f>
        <v>1413.17744883</v>
      </c>
      <c r="H21" s="36">
        <f>SUMIFS(СВЦЭМ!$D$39:$D$782,СВЦЭМ!$A$39:$A$782,$A21,СВЦЭМ!$B$39:$B$782,H$11)+'СЕТ СН'!$F$14+СВЦЭМ!$D$10+'СЕТ СН'!$F$8*'СЕТ СН'!$F$9-'СЕТ СН'!$F$26</f>
        <v>1376.413724</v>
      </c>
      <c r="I21" s="36">
        <f>SUMIFS(СВЦЭМ!$D$39:$D$782,СВЦЭМ!$A$39:$A$782,$A21,СВЦЭМ!$B$39:$B$782,I$11)+'СЕТ СН'!$F$14+СВЦЭМ!$D$10+'СЕТ СН'!$F$8*'СЕТ СН'!$F$9-'СЕТ СН'!$F$26</f>
        <v>1381.6976500800001</v>
      </c>
      <c r="J21" s="36">
        <f>SUMIFS(СВЦЭМ!$D$39:$D$782,СВЦЭМ!$A$39:$A$782,$A21,СВЦЭМ!$B$39:$B$782,J$11)+'СЕТ СН'!$F$14+СВЦЭМ!$D$10+'СЕТ СН'!$F$8*'СЕТ СН'!$F$9-'СЕТ СН'!$F$26</f>
        <v>1358.45768516</v>
      </c>
      <c r="K21" s="36">
        <f>SUMIFS(СВЦЭМ!$D$39:$D$782,СВЦЭМ!$A$39:$A$782,$A21,СВЦЭМ!$B$39:$B$782,K$11)+'СЕТ СН'!$F$14+СВЦЭМ!$D$10+'СЕТ СН'!$F$8*'СЕТ СН'!$F$9-'СЕТ СН'!$F$26</f>
        <v>1377.88248978</v>
      </c>
      <c r="L21" s="36">
        <f>SUMIFS(СВЦЭМ!$D$39:$D$782,СВЦЭМ!$A$39:$A$782,$A21,СВЦЭМ!$B$39:$B$782,L$11)+'СЕТ СН'!$F$14+СВЦЭМ!$D$10+'СЕТ СН'!$F$8*'СЕТ СН'!$F$9-'СЕТ СН'!$F$26</f>
        <v>1398.4877222800001</v>
      </c>
      <c r="M21" s="36">
        <f>SUMIFS(СВЦЭМ!$D$39:$D$782,СВЦЭМ!$A$39:$A$782,$A21,СВЦЭМ!$B$39:$B$782,M$11)+'СЕТ СН'!$F$14+СВЦЭМ!$D$10+'СЕТ СН'!$F$8*'СЕТ СН'!$F$9-'СЕТ СН'!$F$26</f>
        <v>1410.1188558199999</v>
      </c>
      <c r="N21" s="36">
        <f>SUMIFS(СВЦЭМ!$D$39:$D$782,СВЦЭМ!$A$39:$A$782,$A21,СВЦЭМ!$B$39:$B$782,N$11)+'СЕТ СН'!$F$14+СВЦЭМ!$D$10+'СЕТ СН'!$F$8*'СЕТ СН'!$F$9-'СЕТ СН'!$F$26</f>
        <v>1447.61599073</v>
      </c>
      <c r="O21" s="36">
        <f>SUMIFS(СВЦЭМ!$D$39:$D$782,СВЦЭМ!$A$39:$A$782,$A21,СВЦЭМ!$B$39:$B$782,O$11)+'СЕТ СН'!$F$14+СВЦЭМ!$D$10+'СЕТ СН'!$F$8*'СЕТ СН'!$F$9-'СЕТ СН'!$F$26</f>
        <v>1436.81595397</v>
      </c>
      <c r="P21" s="36">
        <f>SUMIFS(СВЦЭМ!$D$39:$D$782,СВЦЭМ!$A$39:$A$782,$A21,СВЦЭМ!$B$39:$B$782,P$11)+'СЕТ СН'!$F$14+СВЦЭМ!$D$10+'СЕТ СН'!$F$8*'СЕТ СН'!$F$9-'СЕТ СН'!$F$26</f>
        <v>1423.1090237600001</v>
      </c>
      <c r="Q21" s="36">
        <f>SUMIFS(СВЦЭМ!$D$39:$D$782,СВЦЭМ!$A$39:$A$782,$A21,СВЦЭМ!$B$39:$B$782,Q$11)+'СЕТ СН'!$F$14+СВЦЭМ!$D$10+'СЕТ СН'!$F$8*'СЕТ СН'!$F$9-'СЕТ СН'!$F$26</f>
        <v>1418.1276264800001</v>
      </c>
      <c r="R21" s="36">
        <f>SUMIFS(СВЦЭМ!$D$39:$D$782,СВЦЭМ!$A$39:$A$782,$A21,СВЦЭМ!$B$39:$B$782,R$11)+'СЕТ СН'!$F$14+СВЦЭМ!$D$10+'СЕТ СН'!$F$8*'СЕТ СН'!$F$9-'СЕТ СН'!$F$26</f>
        <v>1406.9721361900001</v>
      </c>
      <c r="S21" s="36">
        <f>SUMIFS(СВЦЭМ!$D$39:$D$782,СВЦЭМ!$A$39:$A$782,$A21,СВЦЭМ!$B$39:$B$782,S$11)+'СЕТ СН'!$F$14+СВЦЭМ!$D$10+'СЕТ СН'!$F$8*'СЕТ СН'!$F$9-'СЕТ СН'!$F$26</f>
        <v>1379.1669294999999</v>
      </c>
      <c r="T21" s="36">
        <f>SUMIFS(СВЦЭМ!$D$39:$D$782,СВЦЭМ!$A$39:$A$782,$A21,СВЦЭМ!$B$39:$B$782,T$11)+'СЕТ СН'!$F$14+СВЦЭМ!$D$10+'СЕТ СН'!$F$8*'СЕТ СН'!$F$9-'СЕТ СН'!$F$26</f>
        <v>1375.7512423800001</v>
      </c>
      <c r="U21" s="36">
        <f>SUMIFS(СВЦЭМ!$D$39:$D$782,СВЦЭМ!$A$39:$A$782,$A21,СВЦЭМ!$B$39:$B$782,U$11)+'СЕТ СН'!$F$14+СВЦЭМ!$D$10+'СЕТ СН'!$F$8*'СЕТ СН'!$F$9-'СЕТ СН'!$F$26</f>
        <v>1381.16436486</v>
      </c>
      <c r="V21" s="36">
        <f>SUMIFS(СВЦЭМ!$D$39:$D$782,СВЦЭМ!$A$39:$A$782,$A21,СВЦЭМ!$B$39:$B$782,V$11)+'СЕТ СН'!$F$14+СВЦЭМ!$D$10+'СЕТ СН'!$F$8*'СЕТ СН'!$F$9-'СЕТ СН'!$F$26</f>
        <v>1386.3655395999999</v>
      </c>
      <c r="W21" s="36">
        <f>SUMIFS(СВЦЭМ!$D$39:$D$782,СВЦЭМ!$A$39:$A$782,$A21,СВЦЭМ!$B$39:$B$782,W$11)+'СЕТ СН'!$F$14+СВЦЭМ!$D$10+'СЕТ СН'!$F$8*'СЕТ СН'!$F$9-'СЕТ СН'!$F$26</f>
        <v>1403.09666038</v>
      </c>
      <c r="X21" s="36">
        <f>SUMIFS(СВЦЭМ!$D$39:$D$782,СВЦЭМ!$A$39:$A$782,$A21,СВЦЭМ!$B$39:$B$782,X$11)+'СЕТ СН'!$F$14+СВЦЭМ!$D$10+'СЕТ СН'!$F$8*'СЕТ СН'!$F$9-'СЕТ СН'!$F$26</f>
        <v>1391.9274514000001</v>
      </c>
      <c r="Y21" s="36">
        <f>SUMIFS(СВЦЭМ!$D$39:$D$782,СВЦЭМ!$A$39:$A$782,$A21,СВЦЭМ!$B$39:$B$782,Y$11)+'СЕТ СН'!$F$14+СВЦЭМ!$D$10+'СЕТ СН'!$F$8*'СЕТ СН'!$F$9-'СЕТ СН'!$F$26</f>
        <v>1436.5264651100001</v>
      </c>
    </row>
    <row r="22" spans="1:25" ht="15.75" x14ac:dyDescent="0.2">
      <c r="A22" s="35">
        <f t="shared" si="0"/>
        <v>44541</v>
      </c>
      <c r="B22" s="36">
        <f>SUMIFS(СВЦЭМ!$D$39:$D$782,СВЦЭМ!$A$39:$A$782,$A22,СВЦЭМ!$B$39:$B$782,B$11)+'СЕТ СН'!$F$14+СВЦЭМ!$D$10+'СЕТ СН'!$F$8*'СЕТ СН'!$F$9-'СЕТ СН'!$F$26</f>
        <v>1464.7392288999999</v>
      </c>
      <c r="C22" s="36">
        <f>SUMIFS(СВЦЭМ!$D$39:$D$782,СВЦЭМ!$A$39:$A$782,$A22,СВЦЭМ!$B$39:$B$782,C$11)+'СЕТ СН'!$F$14+СВЦЭМ!$D$10+'СЕТ СН'!$F$8*'СЕТ СН'!$F$9-'СЕТ СН'!$F$26</f>
        <v>1450.7357396499999</v>
      </c>
      <c r="D22" s="36">
        <f>SUMIFS(СВЦЭМ!$D$39:$D$782,СВЦЭМ!$A$39:$A$782,$A22,СВЦЭМ!$B$39:$B$782,D$11)+'СЕТ СН'!$F$14+СВЦЭМ!$D$10+'СЕТ СН'!$F$8*'СЕТ СН'!$F$9-'СЕТ СН'!$F$26</f>
        <v>1452.45179908</v>
      </c>
      <c r="E22" s="36">
        <f>SUMIFS(СВЦЭМ!$D$39:$D$782,СВЦЭМ!$A$39:$A$782,$A22,СВЦЭМ!$B$39:$B$782,E$11)+'СЕТ СН'!$F$14+СВЦЭМ!$D$10+'СЕТ СН'!$F$8*'СЕТ СН'!$F$9-'СЕТ СН'!$F$26</f>
        <v>1455.95005274</v>
      </c>
      <c r="F22" s="36">
        <f>SUMIFS(СВЦЭМ!$D$39:$D$782,СВЦЭМ!$A$39:$A$782,$A22,СВЦЭМ!$B$39:$B$782,F$11)+'СЕТ СН'!$F$14+СВЦЭМ!$D$10+'СЕТ СН'!$F$8*'СЕТ СН'!$F$9-'СЕТ СН'!$F$26</f>
        <v>1446.6628493800001</v>
      </c>
      <c r="G22" s="36">
        <f>SUMIFS(СВЦЭМ!$D$39:$D$782,СВЦЭМ!$A$39:$A$782,$A22,СВЦЭМ!$B$39:$B$782,G$11)+'СЕТ СН'!$F$14+СВЦЭМ!$D$10+'СЕТ СН'!$F$8*'СЕТ СН'!$F$9-'СЕТ СН'!$F$26</f>
        <v>1429.2550059099999</v>
      </c>
      <c r="H22" s="36">
        <f>SUMIFS(СВЦЭМ!$D$39:$D$782,СВЦЭМ!$A$39:$A$782,$A22,СВЦЭМ!$B$39:$B$782,H$11)+'СЕТ СН'!$F$14+СВЦЭМ!$D$10+'СЕТ СН'!$F$8*'СЕТ СН'!$F$9-'СЕТ СН'!$F$26</f>
        <v>1408.77721249</v>
      </c>
      <c r="I22" s="36">
        <f>SUMIFS(СВЦЭМ!$D$39:$D$782,СВЦЭМ!$A$39:$A$782,$A22,СВЦЭМ!$B$39:$B$782,I$11)+'СЕТ СН'!$F$14+СВЦЭМ!$D$10+'СЕТ СН'!$F$8*'СЕТ СН'!$F$9-'СЕТ СН'!$F$26</f>
        <v>1387.7736276400001</v>
      </c>
      <c r="J22" s="36">
        <f>SUMIFS(СВЦЭМ!$D$39:$D$782,СВЦЭМ!$A$39:$A$782,$A22,СВЦЭМ!$B$39:$B$782,J$11)+'СЕТ СН'!$F$14+СВЦЭМ!$D$10+'СЕТ СН'!$F$8*'СЕТ СН'!$F$9-'СЕТ СН'!$F$26</f>
        <v>1360.5344031899999</v>
      </c>
      <c r="K22" s="36">
        <f>SUMIFS(СВЦЭМ!$D$39:$D$782,СВЦЭМ!$A$39:$A$782,$A22,СВЦЭМ!$B$39:$B$782,K$11)+'СЕТ СН'!$F$14+СВЦЭМ!$D$10+'СЕТ СН'!$F$8*'СЕТ СН'!$F$9-'СЕТ СН'!$F$26</f>
        <v>1346.3273828700001</v>
      </c>
      <c r="L22" s="36">
        <f>SUMIFS(СВЦЭМ!$D$39:$D$782,СВЦЭМ!$A$39:$A$782,$A22,СВЦЭМ!$B$39:$B$782,L$11)+'СЕТ СН'!$F$14+СВЦЭМ!$D$10+'СЕТ СН'!$F$8*'СЕТ СН'!$F$9-'СЕТ СН'!$F$26</f>
        <v>1358.17119761</v>
      </c>
      <c r="M22" s="36">
        <f>SUMIFS(СВЦЭМ!$D$39:$D$782,СВЦЭМ!$A$39:$A$782,$A22,СВЦЭМ!$B$39:$B$782,M$11)+'СЕТ СН'!$F$14+СВЦЭМ!$D$10+'СЕТ СН'!$F$8*'СЕТ СН'!$F$9-'СЕТ СН'!$F$26</f>
        <v>1363.70331371</v>
      </c>
      <c r="N22" s="36">
        <f>SUMIFS(СВЦЭМ!$D$39:$D$782,СВЦЭМ!$A$39:$A$782,$A22,СВЦЭМ!$B$39:$B$782,N$11)+'СЕТ СН'!$F$14+СВЦЭМ!$D$10+'СЕТ СН'!$F$8*'СЕТ СН'!$F$9-'СЕТ СН'!$F$26</f>
        <v>1413.67114548</v>
      </c>
      <c r="O22" s="36">
        <f>SUMIFS(СВЦЭМ!$D$39:$D$782,СВЦЭМ!$A$39:$A$782,$A22,СВЦЭМ!$B$39:$B$782,O$11)+'СЕТ СН'!$F$14+СВЦЭМ!$D$10+'СЕТ СН'!$F$8*'СЕТ СН'!$F$9-'СЕТ СН'!$F$26</f>
        <v>1436.08073818</v>
      </c>
      <c r="P22" s="36">
        <f>SUMIFS(СВЦЭМ!$D$39:$D$782,СВЦЭМ!$A$39:$A$782,$A22,СВЦЭМ!$B$39:$B$782,P$11)+'СЕТ СН'!$F$14+СВЦЭМ!$D$10+'СЕТ СН'!$F$8*'СЕТ СН'!$F$9-'СЕТ СН'!$F$26</f>
        <v>1435.85886377</v>
      </c>
      <c r="Q22" s="36">
        <f>SUMIFS(СВЦЭМ!$D$39:$D$782,СВЦЭМ!$A$39:$A$782,$A22,СВЦЭМ!$B$39:$B$782,Q$11)+'СЕТ СН'!$F$14+СВЦЭМ!$D$10+'СЕТ СН'!$F$8*'СЕТ СН'!$F$9-'СЕТ СН'!$F$26</f>
        <v>1427.3611894000001</v>
      </c>
      <c r="R22" s="36">
        <f>SUMIFS(СВЦЭМ!$D$39:$D$782,СВЦЭМ!$A$39:$A$782,$A22,СВЦЭМ!$B$39:$B$782,R$11)+'СЕТ СН'!$F$14+СВЦЭМ!$D$10+'СЕТ СН'!$F$8*'СЕТ СН'!$F$9-'СЕТ СН'!$F$26</f>
        <v>1412.5444317399999</v>
      </c>
      <c r="S22" s="36">
        <f>SUMIFS(СВЦЭМ!$D$39:$D$782,СВЦЭМ!$A$39:$A$782,$A22,СВЦЭМ!$B$39:$B$782,S$11)+'СЕТ СН'!$F$14+СВЦЭМ!$D$10+'СЕТ СН'!$F$8*'СЕТ СН'!$F$9-'СЕТ СН'!$F$26</f>
        <v>1344.9420986800001</v>
      </c>
      <c r="T22" s="36">
        <f>SUMIFS(СВЦЭМ!$D$39:$D$782,СВЦЭМ!$A$39:$A$782,$A22,СВЦЭМ!$B$39:$B$782,T$11)+'СЕТ СН'!$F$14+СВЦЭМ!$D$10+'СЕТ СН'!$F$8*'СЕТ СН'!$F$9-'СЕТ СН'!$F$26</f>
        <v>1373.3451157</v>
      </c>
      <c r="U22" s="36">
        <f>SUMIFS(СВЦЭМ!$D$39:$D$782,СВЦЭМ!$A$39:$A$782,$A22,СВЦЭМ!$B$39:$B$782,U$11)+'СЕТ СН'!$F$14+СВЦЭМ!$D$10+'СЕТ СН'!$F$8*'СЕТ СН'!$F$9-'СЕТ СН'!$F$26</f>
        <v>1363.0484107500001</v>
      </c>
      <c r="V22" s="36">
        <f>SUMIFS(СВЦЭМ!$D$39:$D$782,СВЦЭМ!$A$39:$A$782,$A22,СВЦЭМ!$B$39:$B$782,V$11)+'СЕТ СН'!$F$14+СВЦЭМ!$D$10+'СЕТ СН'!$F$8*'СЕТ СН'!$F$9-'СЕТ СН'!$F$26</f>
        <v>1368.82576905</v>
      </c>
      <c r="W22" s="36">
        <f>SUMIFS(СВЦЭМ!$D$39:$D$782,СВЦЭМ!$A$39:$A$782,$A22,СВЦЭМ!$B$39:$B$782,W$11)+'СЕТ СН'!$F$14+СВЦЭМ!$D$10+'СЕТ СН'!$F$8*'СЕТ СН'!$F$9-'СЕТ СН'!$F$26</f>
        <v>1418.2578027100001</v>
      </c>
      <c r="X22" s="36">
        <f>SUMIFS(СВЦЭМ!$D$39:$D$782,СВЦЭМ!$A$39:$A$782,$A22,СВЦЭМ!$B$39:$B$782,X$11)+'СЕТ СН'!$F$14+СВЦЭМ!$D$10+'СЕТ СН'!$F$8*'СЕТ СН'!$F$9-'СЕТ СН'!$F$26</f>
        <v>1438.59821306</v>
      </c>
      <c r="Y22" s="36">
        <f>SUMIFS(СВЦЭМ!$D$39:$D$782,СВЦЭМ!$A$39:$A$782,$A22,СВЦЭМ!$B$39:$B$782,Y$11)+'СЕТ СН'!$F$14+СВЦЭМ!$D$10+'СЕТ СН'!$F$8*'СЕТ СН'!$F$9-'СЕТ СН'!$F$26</f>
        <v>1439.12040017</v>
      </c>
    </row>
    <row r="23" spans="1:25" ht="15.75" x14ac:dyDescent="0.2">
      <c r="A23" s="35">
        <f t="shared" si="0"/>
        <v>44542</v>
      </c>
      <c r="B23" s="36">
        <f>SUMIFS(СВЦЭМ!$D$39:$D$782,СВЦЭМ!$A$39:$A$782,$A23,СВЦЭМ!$B$39:$B$782,B$11)+'СЕТ СН'!$F$14+СВЦЭМ!$D$10+'СЕТ СН'!$F$8*'СЕТ СН'!$F$9-'СЕТ СН'!$F$26</f>
        <v>1419.0445144299999</v>
      </c>
      <c r="C23" s="36">
        <f>SUMIFS(СВЦЭМ!$D$39:$D$782,СВЦЭМ!$A$39:$A$782,$A23,СВЦЭМ!$B$39:$B$782,C$11)+'СЕТ СН'!$F$14+СВЦЭМ!$D$10+'СЕТ СН'!$F$8*'СЕТ СН'!$F$9-'СЕТ СН'!$F$26</f>
        <v>1442.2992648500001</v>
      </c>
      <c r="D23" s="36">
        <f>SUMIFS(СВЦЭМ!$D$39:$D$782,СВЦЭМ!$A$39:$A$782,$A23,СВЦЭМ!$B$39:$B$782,D$11)+'СЕТ СН'!$F$14+СВЦЭМ!$D$10+'СЕТ СН'!$F$8*'СЕТ СН'!$F$9-'СЕТ СН'!$F$26</f>
        <v>1469.06057164</v>
      </c>
      <c r="E23" s="36">
        <f>SUMIFS(СВЦЭМ!$D$39:$D$782,СВЦЭМ!$A$39:$A$782,$A23,СВЦЭМ!$B$39:$B$782,E$11)+'СЕТ СН'!$F$14+СВЦЭМ!$D$10+'СЕТ СН'!$F$8*'СЕТ СН'!$F$9-'СЕТ СН'!$F$26</f>
        <v>1467.7898440900001</v>
      </c>
      <c r="F23" s="36">
        <f>SUMIFS(СВЦЭМ!$D$39:$D$782,СВЦЭМ!$A$39:$A$782,$A23,СВЦЭМ!$B$39:$B$782,F$11)+'СЕТ СН'!$F$14+СВЦЭМ!$D$10+'СЕТ СН'!$F$8*'СЕТ СН'!$F$9-'СЕТ СН'!$F$26</f>
        <v>1462.6019091999999</v>
      </c>
      <c r="G23" s="36">
        <f>SUMIFS(СВЦЭМ!$D$39:$D$782,СВЦЭМ!$A$39:$A$782,$A23,СВЦЭМ!$B$39:$B$782,G$11)+'СЕТ СН'!$F$14+СВЦЭМ!$D$10+'СЕТ СН'!$F$8*'СЕТ СН'!$F$9-'СЕТ СН'!$F$26</f>
        <v>1453.97678286</v>
      </c>
      <c r="H23" s="36">
        <f>SUMIFS(СВЦЭМ!$D$39:$D$782,СВЦЭМ!$A$39:$A$782,$A23,СВЦЭМ!$B$39:$B$782,H$11)+'СЕТ СН'!$F$14+СВЦЭМ!$D$10+'СЕТ СН'!$F$8*'СЕТ СН'!$F$9-'СЕТ СН'!$F$26</f>
        <v>1429.9900756500001</v>
      </c>
      <c r="I23" s="36">
        <f>SUMIFS(СВЦЭМ!$D$39:$D$782,СВЦЭМ!$A$39:$A$782,$A23,СВЦЭМ!$B$39:$B$782,I$11)+'СЕТ СН'!$F$14+СВЦЭМ!$D$10+'СЕТ СН'!$F$8*'СЕТ СН'!$F$9-'СЕТ СН'!$F$26</f>
        <v>1440.9421185200001</v>
      </c>
      <c r="J23" s="36">
        <f>SUMIFS(СВЦЭМ!$D$39:$D$782,СВЦЭМ!$A$39:$A$782,$A23,СВЦЭМ!$B$39:$B$782,J$11)+'СЕТ СН'!$F$14+СВЦЭМ!$D$10+'СЕТ СН'!$F$8*'СЕТ СН'!$F$9-'СЕТ СН'!$F$26</f>
        <v>1409.19341259</v>
      </c>
      <c r="K23" s="36">
        <f>SUMIFS(СВЦЭМ!$D$39:$D$782,СВЦЭМ!$A$39:$A$782,$A23,СВЦЭМ!$B$39:$B$782,K$11)+'СЕТ СН'!$F$14+СВЦЭМ!$D$10+'СЕТ СН'!$F$8*'СЕТ СН'!$F$9-'СЕТ СН'!$F$26</f>
        <v>1382.4394322099999</v>
      </c>
      <c r="L23" s="36">
        <f>SUMIFS(СВЦЭМ!$D$39:$D$782,СВЦЭМ!$A$39:$A$782,$A23,СВЦЭМ!$B$39:$B$782,L$11)+'СЕТ СН'!$F$14+СВЦЭМ!$D$10+'СЕТ СН'!$F$8*'СЕТ СН'!$F$9-'СЕТ СН'!$F$26</f>
        <v>1382.5717053799999</v>
      </c>
      <c r="M23" s="36">
        <f>SUMIFS(СВЦЭМ!$D$39:$D$782,СВЦЭМ!$A$39:$A$782,$A23,СВЦЭМ!$B$39:$B$782,M$11)+'СЕТ СН'!$F$14+СВЦЭМ!$D$10+'СЕТ СН'!$F$8*'СЕТ СН'!$F$9-'СЕТ СН'!$F$26</f>
        <v>1391.35754847</v>
      </c>
      <c r="N23" s="36">
        <f>SUMIFS(СВЦЭМ!$D$39:$D$782,СВЦЭМ!$A$39:$A$782,$A23,СВЦЭМ!$B$39:$B$782,N$11)+'СЕТ СН'!$F$14+СВЦЭМ!$D$10+'СЕТ СН'!$F$8*'СЕТ СН'!$F$9-'СЕТ СН'!$F$26</f>
        <v>1414.2646888900001</v>
      </c>
      <c r="O23" s="36">
        <f>SUMIFS(СВЦЭМ!$D$39:$D$782,СВЦЭМ!$A$39:$A$782,$A23,СВЦЭМ!$B$39:$B$782,O$11)+'СЕТ СН'!$F$14+СВЦЭМ!$D$10+'СЕТ СН'!$F$8*'СЕТ СН'!$F$9-'СЕТ СН'!$F$26</f>
        <v>1434.4662114299999</v>
      </c>
      <c r="P23" s="36">
        <f>SUMIFS(СВЦЭМ!$D$39:$D$782,СВЦЭМ!$A$39:$A$782,$A23,СВЦЭМ!$B$39:$B$782,P$11)+'СЕТ СН'!$F$14+СВЦЭМ!$D$10+'СЕТ СН'!$F$8*'СЕТ СН'!$F$9-'СЕТ СН'!$F$26</f>
        <v>1446.16649736</v>
      </c>
      <c r="Q23" s="36">
        <f>SUMIFS(СВЦЭМ!$D$39:$D$782,СВЦЭМ!$A$39:$A$782,$A23,СВЦЭМ!$B$39:$B$782,Q$11)+'СЕТ СН'!$F$14+СВЦЭМ!$D$10+'СЕТ СН'!$F$8*'СЕТ СН'!$F$9-'СЕТ СН'!$F$26</f>
        <v>1432.06640597</v>
      </c>
      <c r="R23" s="36">
        <f>SUMIFS(СВЦЭМ!$D$39:$D$782,СВЦЭМ!$A$39:$A$782,$A23,СВЦЭМ!$B$39:$B$782,R$11)+'СЕТ СН'!$F$14+СВЦЭМ!$D$10+'СЕТ СН'!$F$8*'СЕТ СН'!$F$9-'СЕТ СН'!$F$26</f>
        <v>1404.3616586400001</v>
      </c>
      <c r="S23" s="36">
        <f>SUMIFS(СВЦЭМ!$D$39:$D$782,СВЦЭМ!$A$39:$A$782,$A23,СВЦЭМ!$B$39:$B$782,S$11)+'СЕТ СН'!$F$14+СВЦЭМ!$D$10+'СЕТ СН'!$F$8*'СЕТ СН'!$F$9-'СЕТ СН'!$F$26</f>
        <v>1353.58841491</v>
      </c>
      <c r="T23" s="36">
        <f>SUMIFS(СВЦЭМ!$D$39:$D$782,СВЦЭМ!$A$39:$A$782,$A23,СВЦЭМ!$B$39:$B$782,T$11)+'СЕТ СН'!$F$14+СВЦЭМ!$D$10+'СЕТ СН'!$F$8*'СЕТ СН'!$F$9-'СЕТ СН'!$F$26</f>
        <v>1355.24931109</v>
      </c>
      <c r="U23" s="36">
        <f>SUMIFS(СВЦЭМ!$D$39:$D$782,СВЦЭМ!$A$39:$A$782,$A23,СВЦЭМ!$B$39:$B$782,U$11)+'СЕТ СН'!$F$14+СВЦЭМ!$D$10+'СЕТ СН'!$F$8*'СЕТ СН'!$F$9-'СЕТ СН'!$F$26</f>
        <v>1376.7163453999999</v>
      </c>
      <c r="V23" s="36">
        <f>SUMIFS(СВЦЭМ!$D$39:$D$782,СВЦЭМ!$A$39:$A$782,$A23,СВЦЭМ!$B$39:$B$782,V$11)+'СЕТ СН'!$F$14+СВЦЭМ!$D$10+'СЕТ СН'!$F$8*'СЕТ СН'!$F$9-'СЕТ СН'!$F$26</f>
        <v>1379.54716601</v>
      </c>
      <c r="W23" s="36">
        <f>SUMIFS(СВЦЭМ!$D$39:$D$782,СВЦЭМ!$A$39:$A$782,$A23,СВЦЭМ!$B$39:$B$782,W$11)+'СЕТ СН'!$F$14+СВЦЭМ!$D$10+'СЕТ СН'!$F$8*'СЕТ СН'!$F$9-'СЕТ СН'!$F$26</f>
        <v>1404.07803143</v>
      </c>
      <c r="X23" s="36">
        <f>SUMIFS(СВЦЭМ!$D$39:$D$782,СВЦЭМ!$A$39:$A$782,$A23,СВЦЭМ!$B$39:$B$782,X$11)+'СЕТ СН'!$F$14+СВЦЭМ!$D$10+'СЕТ СН'!$F$8*'СЕТ СН'!$F$9-'СЕТ СН'!$F$26</f>
        <v>1411.99923433</v>
      </c>
      <c r="Y23" s="36">
        <f>SUMIFS(СВЦЭМ!$D$39:$D$782,СВЦЭМ!$A$39:$A$782,$A23,СВЦЭМ!$B$39:$B$782,Y$11)+'СЕТ СН'!$F$14+СВЦЭМ!$D$10+'СЕТ СН'!$F$8*'СЕТ СН'!$F$9-'СЕТ СН'!$F$26</f>
        <v>1427.18770101</v>
      </c>
    </row>
    <row r="24" spans="1:25" ht="15.75" x14ac:dyDescent="0.2">
      <c r="A24" s="35">
        <f t="shared" si="0"/>
        <v>44543</v>
      </c>
      <c r="B24" s="36">
        <f>SUMIFS(СВЦЭМ!$D$39:$D$782,СВЦЭМ!$A$39:$A$782,$A24,СВЦЭМ!$B$39:$B$782,B$11)+'СЕТ СН'!$F$14+СВЦЭМ!$D$10+'СЕТ СН'!$F$8*'СЕТ СН'!$F$9-'СЕТ СН'!$F$26</f>
        <v>1441.1893823299999</v>
      </c>
      <c r="C24" s="36">
        <f>SUMIFS(СВЦЭМ!$D$39:$D$782,СВЦЭМ!$A$39:$A$782,$A24,СВЦЭМ!$B$39:$B$782,C$11)+'СЕТ СН'!$F$14+СВЦЭМ!$D$10+'СЕТ СН'!$F$8*'СЕТ СН'!$F$9-'СЕТ СН'!$F$26</f>
        <v>1428.51026355</v>
      </c>
      <c r="D24" s="36">
        <f>SUMIFS(СВЦЭМ!$D$39:$D$782,СВЦЭМ!$A$39:$A$782,$A24,СВЦЭМ!$B$39:$B$782,D$11)+'СЕТ СН'!$F$14+СВЦЭМ!$D$10+'СЕТ СН'!$F$8*'СЕТ СН'!$F$9-'СЕТ СН'!$F$26</f>
        <v>1431.62949641</v>
      </c>
      <c r="E24" s="36">
        <f>SUMIFS(СВЦЭМ!$D$39:$D$782,СВЦЭМ!$A$39:$A$782,$A24,СВЦЭМ!$B$39:$B$782,E$11)+'СЕТ СН'!$F$14+СВЦЭМ!$D$10+'СЕТ СН'!$F$8*'СЕТ СН'!$F$9-'СЕТ СН'!$F$26</f>
        <v>1436.10507678</v>
      </c>
      <c r="F24" s="36">
        <f>SUMIFS(СВЦЭМ!$D$39:$D$782,СВЦЭМ!$A$39:$A$782,$A24,СВЦЭМ!$B$39:$B$782,F$11)+'СЕТ СН'!$F$14+СВЦЭМ!$D$10+'СЕТ СН'!$F$8*'СЕТ СН'!$F$9-'СЕТ СН'!$F$26</f>
        <v>1427.3021859</v>
      </c>
      <c r="G24" s="36">
        <f>SUMIFS(СВЦЭМ!$D$39:$D$782,СВЦЭМ!$A$39:$A$782,$A24,СВЦЭМ!$B$39:$B$782,G$11)+'СЕТ СН'!$F$14+СВЦЭМ!$D$10+'СЕТ СН'!$F$8*'СЕТ СН'!$F$9-'СЕТ СН'!$F$26</f>
        <v>1407.9109235000001</v>
      </c>
      <c r="H24" s="36">
        <f>SUMIFS(СВЦЭМ!$D$39:$D$782,СВЦЭМ!$A$39:$A$782,$A24,СВЦЭМ!$B$39:$B$782,H$11)+'СЕТ СН'!$F$14+СВЦЭМ!$D$10+'СЕТ СН'!$F$8*'СЕТ СН'!$F$9-'СЕТ СН'!$F$26</f>
        <v>1373.36302295</v>
      </c>
      <c r="I24" s="36">
        <f>SUMIFS(СВЦЭМ!$D$39:$D$782,СВЦЭМ!$A$39:$A$782,$A24,СВЦЭМ!$B$39:$B$782,I$11)+'СЕТ СН'!$F$14+СВЦЭМ!$D$10+'СЕТ СН'!$F$8*'СЕТ СН'!$F$9-'СЕТ СН'!$F$26</f>
        <v>1369.6375438800001</v>
      </c>
      <c r="J24" s="36">
        <f>SUMIFS(СВЦЭМ!$D$39:$D$782,СВЦЭМ!$A$39:$A$782,$A24,СВЦЭМ!$B$39:$B$782,J$11)+'СЕТ СН'!$F$14+СВЦЭМ!$D$10+'СЕТ СН'!$F$8*'СЕТ СН'!$F$9-'СЕТ СН'!$F$26</f>
        <v>1372.0117412300001</v>
      </c>
      <c r="K24" s="36">
        <f>SUMIFS(СВЦЭМ!$D$39:$D$782,СВЦЭМ!$A$39:$A$782,$A24,СВЦЭМ!$B$39:$B$782,K$11)+'СЕТ СН'!$F$14+СВЦЭМ!$D$10+'СЕТ СН'!$F$8*'СЕТ СН'!$F$9-'СЕТ СН'!$F$26</f>
        <v>1381.41359865</v>
      </c>
      <c r="L24" s="36">
        <f>SUMIFS(СВЦЭМ!$D$39:$D$782,СВЦЭМ!$A$39:$A$782,$A24,СВЦЭМ!$B$39:$B$782,L$11)+'СЕТ СН'!$F$14+СВЦЭМ!$D$10+'СЕТ СН'!$F$8*'СЕТ СН'!$F$9-'СЕТ СН'!$F$26</f>
        <v>1394.2361647099999</v>
      </c>
      <c r="M24" s="36">
        <f>SUMIFS(СВЦЭМ!$D$39:$D$782,СВЦЭМ!$A$39:$A$782,$A24,СВЦЭМ!$B$39:$B$782,M$11)+'СЕТ СН'!$F$14+СВЦЭМ!$D$10+'СЕТ СН'!$F$8*'СЕТ СН'!$F$9-'СЕТ СН'!$F$26</f>
        <v>1404.0737296699999</v>
      </c>
      <c r="N24" s="36">
        <f>SUMIFS(СВЦЭМ!$D$39:$D$782,СВЦЭМ!$A$39:$A$782,$A24,СВЦЭМ!$B$39:$B$782,N$11)+'СЕТ СН'!$F$14+СВЦЭМ!$D$10+'СЕТ СН'!$F$8*'СЕТ СН'!$F$9-'СЕТ СН'!$F$26</f>
        <v>1418.9361573000001</v>
      </c>
      <c r="O24" s="36">
        <f>SUMIFS(СВЦЭМ!$D$39:$D$782,СВЦЭМ!$A$39:$A$782,$A24,СВЦЭМ!$B$39:$B$782,O$11)+'СЕТ СН'!$F$14+СВЦЭМ!$D$10+'СЕТ СН'!$F$8*'СЕТ СН'!$F$9-'СЕТ СН'!$F$26</f>
        <v>1421.18063263</v>
      </c>
      <c r="P24" s="36">
        <f>SUMIFS(СВЦЭМ!$D$39:$D$782,СВЦЭМ!$A$39:$A$782,$A24,СВЦЭМ!$B$39:$B$782,P$11)+'СЕТ СН'!$F$14+СВЦЭМ!$D$10+'СЕТ СН'!$F$8*'СЕТ СН'!$F$9-'СЕТ СН'!$F$26</f>
        <v>1435.69435146</v>
      </c>
      <c r="Q24" s="36">
        <f>SUMIFS(СВЦЭМ!$D$39:$D$782,СВЦЭМ!$A$39:$A$782,$A24,СВЦЭМ!$B$39:$B$782,Q$11)+'СЕТ СН'!$F$14+СВЦЭМ!$D$10+'СЕТ СН'!$F$8*'СЕТ СН'!$F$9-'СЕТ СН'!$F$26</f>
        <v>1436.7525840400001</v>
      </c>
      <c r="R24" s="36">
        <f>SUMIFS(СВЦЭМ!$D$39:$D$782,СВЦЭМ!$A$39:$A$782,$A24,СВЦЭМ!$B$39:$B$782,R$11)+'СЕТ СН'!$F$14+СВЦЭМ!$D$10+'СЕТ СН'!$F$8*'СЕТ СН'!$F$9-'СЕТ СН'!$F$26</f>
        <v>1420.6081987299999</v>
      </c>
      <c r="S24" s="36">
        <f>SUMIFS(СВЦЭМ!$D$39:$D$782,СВЦЭМ!$A$39:$A$782,$A24,СВЦЭМ!$B$39:$B$782,S$11)+'СЕТ СН'!$F$14+СВЦЭМ!$D$10+'СЕТ СН'!$F$8*'СЕТ СН'!$F$9-'СЕТ СН'!$F$26</f>
        <v>1384.5803953700001</v>
      </c>
      <c r="T24" s="36">
        <f>SUMIFS(СВЦЭМ!$D$39:$D$782,СВЦЭМ!$A$39:$A$782,$A24,СВЦЭМ!$B$39:$B$782,T$11)+'СЕТ СН'!$F$14+СВЦЭМ!$D$10+'СЕТ СН'!$F$8*'СЕТ СН'!$F$9-'СЕТ СН'!$F$26</f>
        <v>1375.68377624</v>
      </c>
      <c r="U24" s="36">
        <f>SUMIFS(СВЦЭМ!$D$39:$D$782,СВЦЭМ!$A$39:$A$782,$A24,СВЦЭМ!$B$39:$B$782,U$11)+'СЕТ СН'!$F$14+СВЦЭМ!$D$10+'СЕТ СН'!$F$8*'СЕТ СН'!$F$9-'СЕТ СН'!$F$26</f>
        <v>1365.5577412800001</v>
      </c>
      <c r="V24" s="36">
        <f>SUMIFS(СВЦЭМ!$D$39:$D$782,СВЦЭМ!$A$39:$A$782,$A24,СВЦЭМ!$B$39:$B$782,V$11)+'СЕТ СН'!$F$14+СВЦЭМ!$D$10+'СЕТ СН'!$F$8*'СЕТ СН'!$F$9-'СЕТ СН'!$F$26</f>
        <v>1387.52619544</v>
      </c>
      <c r="W24" s="36">
        <f>SUMIFS(СВЦЭМ!$D$39:$D$782,СВЦЭМ!$A$39:$A$782,$A24,СВЦЭМ!$B$39:$B$782,W$11)+'СЕТ СН'!$F$14+СВЦЭМ!$D$10+'СЕТ СН'!$F$8*'СЕТ СН'!$F$9-'СЕТ СН'!$F$26</f>
        <v>1410.6964421099999</v>
      </c>
      <c r="X24" s="36">
        <f>SUMIFS(СВЦЭМ!$D$39:$D$782,СВЦЭМ!$A$39:$A$782,$A24,СВЦЭМ!$B$39:$B$782,X$11)+'СЕТ СН'!$F$14+СВЦЭМ!$D$10+'СЕТ СН'!$F$8*'СЕТ СН'!$F$9-'СЕТ СН'!$F$26</f>
        <v>1423.4517722200001</v>
      </c>
      <c r="Y24" s="36">
        <f>SUMIFS(СВЦЭМ!$D$39:$D$782,СВЦЭМ!$A$39:$A$782,$A24,СВЦЭМ!$B$39:$B$782,Y$11)+'СЕТ СН'!$F$14+СВЦЭМ!$D$10+'СЕТ СН'!$F$8*'СЕТ СН'!$F$9-'СЕТ СН'!$F$26</f>
        <v>1435.6952810099999</v>
      </c>
    </row>
    <row r="25" spans="1:25" ht="15.75" x14ac:dyDescent="0.2">
      <c r="A25" s="35">
        <f t="shared" si="0"/>
        <v>44544</v>
      </c>
      <c r="B25" s="36">
        <f>SUMIFS(СВЦЭМ!$D$39:$D$782,СВЦЭМ!$A$39:$A$782,$A25,СВЦЭМ!$B$39:$B$782,B$11)+'СЕТ СН'!$F$14+СВЦЭМ!$D$10+'СЕТ СН'!$F$8*'СЕТ СН'!$F$9-'СЕТ СН'!$F$26</f>
        <v>1429.11944823</v>
      </c>
      <c r="C25" s="36">
        <f>SUMIFS(СВЦЭМ!$D$39:$D$782,СВЦЭМ!$A$39:$A$782,$A25,СВЦЭМ!$B$39:$B$782,C$11)+'СЕТ СН'!$F$14+СВЦЭМ!$D$10+'СЕТ СН'!$F$8*'СЕТ СН'!$F$9-'СЕТ СН'!$F$26</f>
        <v>1433.10261143</v>
      </c>
      <c r="D25" s="36">
        <f>SUMIFS(СВЦЭМ!$D$39:$D$782,СВЦЭМ!$A$39:$A$782,$A25,СВЦЭМ!$B$39:$B$782,D$11)+'СЕТ СН'!$F$14+СВЦЭМ!$D$10+'СЕТ СН'!$F$8*'СЕТ СН'!$F$9-'СЕТ СН'!$F$26</f>
        <v>1454.9880933700001</v>
      </c>
      <c r="E25" s="36">
        <f>SUMIFS(СВЦЭМ!$D$39:$D$782,СВЦЭМ!$A$39:$A$782,$A25,СВЦЭМ!$B$39:$B$782,E$11)+'СЕТ СН'!$F$14+СВЦЭМ!$D$10+'СЕТ СН'!$F$8*'СЕТ СН'!$F$9-'СЕТ СН'!$F$26</f>
        <v>1456.6089760699999</v>
      </c>
      <c r="F25" s="36">
        <f>SUMIFS(СВЦЭМ!$D$39:$D$782,СВЦЭМ!$A$39:$A$782,$A25,СВЦЭМ!$B$39:$B$782,F$11)+'СЕТ СН'!$F$14+СВЦЭМ!$D$10+'СЕТ СН'!$F$8*'СЕТ СН'!$F$9-'СЕТ СН'!$F$26</f>
        <v>1448.27889347</v>
      </c>
      <c r="G25" s="36">
        <f>SUMIFS(СВЦЭМ!$D$39:$D$782,СВЦЭМ!$A$39:$A$782,$A25,СВЦЭМ!$B$39:$B$782,G$11)+'СЕТ СН'!$F$14+СВЦЭМ!$D$10+'СЕТ СН'!$F$8*'СЕТ СН'!$F$9-'СЕТ СН'!$F$26</f>
        <v>1401.51915491</v>
      </c>
      <c r="H25" s="36">
        <f>SUMIFS(СВЦЭМ!$D$39:$D$782,СВЦЭМ!$A$39:$A$782,$A25,СВЦЭМ!$B$39:$B$782,H$11)+'СЕТ СН'!$F$14+СВЦЭМ!$D$10+'СЕТ СН'!$F$8*'СЕТ СН'!$F$9-'СЕТ СН'!$F$26</f>
        <v>1345.81665961</v>
      </c>
      <c r="I25" s="36">
        <f>SUMIFS(СВЦЭМ!$D$39:$D$782,СВЦЭМ!$A$39:$A$782,$A25,СВЦЭМ!$B$39:$B$782,I$11)+'СЕТ СН'!$F$14+СВЦЭМ!$D$10+'СЕТ СН'!$F$8*'СЕТ СН'!$F$9-'СЕТ СН'!$F$26</f>
        <v>1357.5783151099999</v>
      </c>
      <c r="J25" s="36">
        <f>SUMIFS(СВЦЭМ!$D$39:$D$782,СВЦЭМ!$A$39:$A$782,$A25,СВЦЭМ!$B$39:$B$782,J$11)+'СЕТ СН'!$F$14+СВЦЭМ!$D$10+'СЕТ СН'!$F$8*'СЕТ СН'!$F$9-'СЕТ СН'!$F$26</f>
        <v>1363.45566594</v>
      </c>
      <c r="K25" s="36">
        <f>SUMIFS(СВЦЭМ!$D$39:$D$782,СВЦЭМ!$A$39:$A$782,$A25,СВЦЭМ!$B$39:$B$782,K$11)+'СЕТ СН'!$F$14+СВЦЭМ!$D$10+'СЕТ СН'!$F$8*'СЕТ СН'!$F$9-'СЕТ СН'!$F$26</f>
        <v>1363.17776114</v>
      </c>
      <c r="L25" s="36">
        <f>SUMIFS(СВЦЭМ!$D$39:$D$782,СВЦЭМ!$A$39:$A$782,$A25,СВЦЭМ!$B$39:$B$782,L$11)+'СЕТ СН'!$F$14+СВЦЭМ!$D$10+'СЕТ СН'!$F$8*'СЕТ СН'!$F$9-'СЕТ СН'!$F$26</f>
        <v>1372.12412135</v>
      </c>
      <c r="M25" s="36">
        <f>SUMIFS(СВЦЭМ!$D$39:$D$782,СВЦЭМ!$A$39:$A$782,$A25,СВЦЭМ!$B$39:$B$782,M$11)+'СЕТ СН'!$F$14+СВЦЭМ!$D$10+'СЕТ СН'!$F$8*'СЕТ СН'!$F$9-'СЕТ СН'!$F$26</f>
        <v>1375.7483720600001</v>
      </c>
      <c r="N25" s="36">
        <f>SUMIFS(СВЦЭМ!$D$39:$D$782,СВЦЭМ!$A$39:$A$782,$A25,СВЦЭМ!$B$39:$B$782,N$11)+'СЕТ СН'!$F$14+СВЦЭМ!$D$10+'СЕТ СН'!$F$8*'СЕТ СН'!$F$9-'СЕТ СН'!$F$26</f>
        <v>1394.15955039</v>
      </c>
      <c r="O25" s="36">
        <f>SUMIFS(СВЦЭМ!$D$39:$D$782,СВЦЭМ!$A$39:$A$782,$A25,СВЦЭМ!$B$39:$B$782,O$11)+'СЕТ СН'!$F$14+СВЦЭМ!$D$10+'СЕТ СН'!$F$8*'СЕТ СН'!$F$9-'СЕТ СН'!$F$26</f>
        <v>1405.54283091</v>
      </c>
      <c r="P25" s="36">
        <f>SUMIFS(СВЦЭМ!$D$39:$D$782,СВЦЭМ!$A$39:$A$782,$A25,СВЦЭМ!$B$39:$B$782,P$11)+'СЕТ СН'!$F$14+СВЦЭМ!$D$10+'СЕТ СН'!$F$8*'СЕТ СН'!$F$9-'СЕТ СН'!$F$26</f>
        <v>1400.70316882</v>
      </c>
      <c r="Q25" s="36">
        <f>SUMIFS(СВЦЭМ!$D$39:$D$782,СВЦЭМ!$A$39:$A$782,$A25,СВЦЭМ!$B$39:$B$782,Q$11)+'СЕТ СН'!$F$14+СВЦЭМ!$D$10+'СЕТ СН'!$F$8*'СЕТ СН'!$F$9-'СЕТ СН'!$F$26</f>
        <v>1408.0795917600001</v>
      </c>
      <c r="R25" s="36">
        <f>SUMIFS(СВЦЭМ!$D$39:$D$782,СВЦЭМ!$A$39:$A$782,$A25,СВЦЭМ!$B$39:$B$782,R$11)+'СЕТ СН'!$F$14+СВЦЭМ!$D$10+'СЕТ СН'!$F$8*'СЕТ СН'!$F$9-'СЕТ СН'!$F$26</f>
        <v>1393.1528425399999</v>
      </c>
      <c r="S25" s="36">
        <f>SUMIFS(СВЦЭМ!$D$39:$D$782,СВЦЭМ!$A$39:$A$782,$A25,СВЦЭМ!$B$39:$B$782,S$11)+'СЕТ СН'!$F$14+СВЦЭМ!$D$10+'СЕТ СН'!$F$8*'СЕТ СН'!$F$9-'СЕТ СН'!$F$26</f>
        <v>1371.2811092100001</v>
      </c>
      <c r="T25" s="36">
        <f>SUMIFS(СВЦЭМ!$D$39:$D$782,СВЦЭМ!$A$39:$A$782,$A25,СВЦЭМ!$B$39:$B$782,T$11)+'СЕТ СН'!$F$14+СВЦЭМ!$D$10+'СЕТ СН'!$F$8*'СЕТ СН'!$F$9-'СЕТ СН'!$F$26</f>
        <v>1366.62717428</v>
      </c>
      <c r="U25" s="36">
        <f>SUMIFS(СВЦЭМ!$D$39:$D$782,СВЦЭМ!$A$39:$A$782,$A25,СВЦЭМ!$B$39:$B$782,U$11)+'СЕТ СН'!$F$14+СВЦЭМ!$D$10+'СЕТ СН'!$F$8*'СЕТ СН'!$F$9-'СЕТ СН'!$F$26</f>
        <v>1379.65704342</v>
      </c>
      <c r="V25" s="36">
        <f>SUMIFS(СВЦЭМ!$D$39:$D$782,СВЦЭМ!$A$39:$A$782,$A25,СВЦЭМ!$B$39:$B$782,V$11)+'СЕТ СН'!$F$14+СВЦЭМ!$D$10+'СЕТ СН'!$F$8*'СЕТ СН'!$F$9-'СЕТ СН'!$F$26</f>
        <v>1388.83939609</v>
      </c>
      <c r="W25" s="36">
        <f>SUMIFS(СВЦЭМ!$D$39:$D$782,СВЦЭМ!$A$39:$A$782,$A25,СВЦЭМ!$B$39:$B$782,W$11)+'СЕТ СН'!$F$14+СВЦЭМ!$D$10+'СЕТ СН'!$F$8*'СЕТ СН'!$F$9-'СЕТ СН'!$F$26</f>
        <v>1428.73689874</v>
      </c>
      <c r="X25" s="36">
        <f>SUMIFS(СВЦЭМ!$D$39:$D$782,СВЦЭМ!$A$39:$A$782,$A25,СВЦЭМ!$B$39:$B$782,X$11)+'СЕТ СН'!$F$14+СВЦЭМ!$D$10+'СЕТ СН'!$F$8*'СЕТ СН'!$F$9-'СЕТ СН'!$F$26</f>
        <v>1422.5793928600001</v>
      </c>
      <c r="Y25" s="36">
        <f>SUMIFS(СВЦЭМ!$D$39:$D$782,СВЦЭМ!$A$39:$A$782,$A25,СВЦЭМ!$B$39:$B$782,Y$11)+'СЕТ СН'!$F$14+СВЦЭМ!$D$10+'СЕТ СН'!$F$8*'СЕТ СН'!$F$9-'СЕТ СН'!$F$26</f>
        <v>1418.0007567499999</v>
      </c>
    </row>
    <row r="26" spans="1:25" ht="15.75" x14ac:dyDescent="0.2">
      <c r="A26" s="35">
        <f t="shared" si="0"/>
        <v>44545</v>
      </c>
      <c r="B26" s="36">
        <f>SUMIFS(СВЦЭМ!$D$39:$D$782,СВЦЭМ!$A$39:$A$782,$A26,СВЦЭМ!$B$39:$B$782,B$11)+'СЕТ СН'!$F$14+СВЦЭМ!$D$10+'СЕТ СН'!$F$8*'СЕТ СН'!$F$9-'СЕТ СН'!$F$26</f>
        <v>1339.5374318700001</v>
      </c>
      <c r="C26" s="36">
        <f>SUMIFS(СВЦЭМ!$D$39:$D$782,СВЦЭМ!$A$39:$A$782,$A26,СВЦЭМ!$B$39:$B$782,C$11)+'СЕТ СН'!$F$14+СВЦЭМ!$D$10+'СЕТ СН'!$F$8*'СЕТ СН'!$F$9-'СЕТ СН'!$F$26</f>
        <v>1350.95563182</v>
      </c>
      <c r="D26" s="36">
        <f>SUMIFS(СВЦЭМ!$D$39:$D$782,СВЦЭМ!$A$39:$A$782,$A26,СВЦЭМ!$B$39:$B$782,D$11)+'СЕТ СН'!$F$14+СВЦЭМ!$D$10+'СЕТ СН'!$F$8*'СЕТ СН'!$F$9-'СЕТ СН'!$F$26</f>
        <v>1364.1734589600001</v>
      </c>
      <c r="E26" s="36">
        <f>SUMIFS(СВЦЭМ!$D$39:$D$782,СВЦЭМ!$A$39:$A$782,$A26,СВЦЭМ!$B$39:$B$782,E$11)+'СЕТ СН'!$F$14+СВЦЭМ!$D$10+'СЕТ СН'!$F$8*'СЕТ СН'!$F$9-'СЕТ СН'!$F$26</f>
        <v>1352.1245720700001</v>
      </c>
      <c r="F26" s="36">
        <f>SUMIFS(СВЦЭМ!$D$39:$D$782,СВЦЭМ!$A$39:$A$782,$A26,СВЦЭМ!$B$39:$B$782,F$11)+'СЕТ СН'!$F$14+СВЦЭМ!$D$10+'СЕТ СН'!$F$8*'СЕТ СН'!$F$9-'СЕТ СН'!$F$26</f>
        <v>1356.3285044300001</v>
      </c>
      <c r="G26" s="36">
        <f>SUMIFS(СВЦЭМ!$D$39:$D$782,СВЦЭМ!$A$39:$A$782,$A26,СВЦЭМ!$B$39:$B$782,G$11)+'СЕТ СН'!$F$14+СВЦЭМ!$D$10+'СЕТ СН'!$F$8*'СЕТ СН'!$F$9-'СЕТ СН'!$F$26</f>
        <v>1335.9491969800001</v>
      </c>
      <c r="H26" s="36">
        <f>SUMIFS(СВЦЭМ!$D$39:$D$782,СВЦЭМ!$A$39:$A$782,$A26,СВЦЭМ!$B$39:$B$782,H$11)+'СЕТ СН'!$F$14+СВЦЭМ!$D$10+'СЕТ СН'!$F$8*'СЕТ СН'!$F$9-'СЕТ СН'!$F$26</f>
        <v>1376.70964181</v>
      </c>
      <c r="I26" s="36">
        <f>SUMIFS(СВЦЭМ!$D$39:$D$782,СВЦЭМ!$A$39:$A$782,$A26,СВЦЭМ!$B$39:$B$782,I$11)+'СЕТ СН'!$F$14+СВЦЭМ!$D$10+'СЕТ СН'!$F$8*'СЕТ СН'!$F$9-'СЕТ СН'!$F$26</f>
        <v>1441.89948798</v>
      </c>
      <c r="J26" s="36">
        <f>SUMIFS(СВЦЭМ!$D$39:$D$782,СВЦЭМ!$A$39:$A$782,$A26,СВЦЭМ!$B$39:$B$782,J$11)+'СЕТ СН'!$F$14+СВЦЭМ!$D$10+'СЕТ СН'!$F$8*'СЕТ СН'!$F$9-'СЕТ СН'!$F$26</f>
        <v>1424.8641537599999</v>
      </c>
      <c r="K26" s="36">
        <f>SUMIFS(СВЦЭМ!$D$39:$D$782,СВЦЭМ!$A$39:$A$782,$A26,СВЦЭМ!$B$39:$B$782,K$11)+'СЕТ СН'!$F$14+СВЦЭМ!$D$10+'СЕТ СН'!$F$8*'СЕТ СН'!$F$9-'СЕТ СН'!$F$26</f>
        <v>1408.7407949400001</v>
      </c>
      <c r="L26" s="36">
        <f>SUMIFS(СВЦЭМ!$D$39:$D$782,СВЦЭМ!$A$39:$A$782,$A26,СВЦЭМ!$B$39:$B$782,L$11)+'СЕТ СН'!$F$14+СВЦЭМ!$D$10+'СЕТ СН'!$F$8*'СЕТ СН'!$F$9-'СЕТ СН'!$F$26</f>
        <v>1412.53008959</v>
      </c>
      <c r="M26" s="36">
        <f>SUMIFS(СВЦЭМ!$D$39:$D$782,СВЦЭМ!$A$39:$A$782,$A26,СВЦЭМ!$B$39:$B$782,M$11)+'СЕТ СН'!$F$14+СВЦЭМ!$D$10+'СЕТ СН'!$F$8*'СЕТ СН'!$F$9-'СЕТ СН'!$F$26</f>
        <v>1398.9886881499999</v>
      </c>
      <c r="N26" s="36">
        <f>SUMIFS(СВЦЭМ!$D$39:$D$782,СВЦЭМ!$A$39:$A$782,$A26,СВЦЭМ!$B$39:$B$782,N$11)+'СЕТ СН'!$F$14+СВЦЭМ!$D$10+'СЕТ СН'!$F$8*'СЕТ СН'!$F$9-'СЕТ СН'!$F$26</f>
        <v>1425.5948569</v>
      </c>
      <c r="O26" s="36">
        <f>SUMIFS(СВЦЭМ!$D$39:$D$782,СВЦЭМ!$A$39:$A$782,$A26,СВЦЭМ!$B$39:$B$782,O$11)+'СЕТ СН'!$F$14+СВЦЭМ!$D$10+'СЕТ СН'!$F$8*'СЕТ СН'!$F$9-'СЕТ СН'!$F$26</f>
        <v>1500.66559353</v>
      </c>
      <c r="P26" s="36">
        <f>SUMIFS(СВЦЭМ!$D$39:$D$782,СВЦЭМ!$A$39:$A$782,$A26,СВЦЭМ!$B$39:$B$782,P$11)+'СЕТ СН'!$F$14+СВЦЭМ!$D$10+'СЕТ СН'!$F$8*'СЕТ СН'!$F$9-'СЕТ СН'!$F$26</f>
        <v>1499.6496357400001</v>
      </c>
      <c r="Q26" s="36">
        <f>SUMIFS(СВЦЭМ!$D$39:$D$782,СВЦЭМ!$A$39:$A$782,$A26,СВЦЭМ!$B$39:$B$782,Q$11)+'СЕТ СН'!$F$14+СВЦЭМ!$D$10+'СЕТ СН'!$F$8*'СЕТ СН'!$F$9-'СЕТ СН'!$F$26</f>
        <v>1497.6880805000001</v>
      </c>
      <c r="R26" s="36">
        <f>SUMIFS(СВЦЭМ!$D$39:$D$782,СВЦЭМ!$A$39:$A$782,$A26,СВЦЭМ!$B$39:$B$782,R$11)+'СЕТ СН'!$F$14+СВЦЭМ!$D$10+'СЕТ СН'!$F$8*'СЕТ СН'!$F$9-'СЕТ СН'!$F$26</f>
        <v>1413.7079956</v>
      </c>
      <c r="S26" s="36">
        <f>SUMIFS(СВЦЭМ!$D$39:$D$782,СВЦЭМ!$A$39:$A$782,$A26,СВЦЭМ!$B$39:$B$782,S$11)+'СЕТ СН'!$F$14+СВЦЭМ!$D$10+'СЕТ СН'!$F$8*'СЕТ СН'!$F$9-'СЕТ СН'!$F$26</f>
        <v>1381.45460688</v>
      </c>
      <c r="T26" s="36">
        <f>SUMIFS(СВЦЭМ!$D$39:$D$782,СВЦЭМ!$A$39:$A$782,$A26,СВЦЭМ!$B$39:$B$782,T$11)+'СЕТ СН'!$F$14+СВЦЭМ!$D$10+'СЕТ СН'!$F$8*'СЕТ СН'!$F$9-'СЕТ СН'!$F$26</f>
        <v>1405.03688569</v>
      </c>
      <c r="U26" s="36">
        <f>SUMIFS(СВЦЭМ!$D$39:$D$782,СВЦЭМ!$A$39:$A$782,$A26,СВЦЭМ!$B$39:$B$782,U$11)+'СЕТ СН'!$F$14+СВЦЭМ!$D$10+'СЕТ СН'!$F$8*'СЕТ СН'!$F$9-'СЕТ СН'!$F$26</f>
        <v>1401.9266284299999</v>
      </c>
      <c r="V26" s="36">
        <f>SUMIFS(СВЦЭМ!$D$39:$D$782,СВЦЭМ!$A$39:$A$782,$A26,СВЦЭМ!$B$39:$B$782,V$11)+'СЕТ СН'!$F$14+СВЦЭМ!$D$10+'СЕТ СН'!$F$8*'СЕТ СН'!$F$9-'СЕТ СН'!$F$26</f>
        <v>1408.9612191599999</v>
      </c>
      <c r="W26" s="36">
        <f>SUMIFS(СВЦЭМ!$D$39:$D$782,СВЦЭМ!$A$39:$A$782,$A26,СВЦЭМ!$B$39:$B$782,W$11)+'СЕТ СН'!$F$14+СВЦЭМ!$D$10+'СЕТ СН'!$F$8*'СЕТ СН'!$F$9-'СЕТ СН'!$F$26</f>
        <v>1411.0295814000001</v>
      </c>
      <c r="X26" s="36">
        <f>SUMIFS(СВЦЭМ!$D$39:$D$782,СВЦЭМ!$A$39:$A$782,$A26,СВЦЭМ!$B$39:$B$782,X$11)+'СЕТ СН'!$F$14+СВЦЭМ!$D$10+'СЕТ СН'!$F$8*'СЕТ СН'!$F$9-'СЕТ СН'!$F$26</f>
        <v>1462.2662011800001</v>
      </c>
      <c r="Y26" s="36">
        <f>SUMIFS(СВЦЭМ!$D$39:$D$782,СВЦЭМ!$A$39:$A$782,$A26,СВЦЭМ!$B$39:$B$782,Y$11)+'СЕТ СН'!$F$14+СВЦЭМ!$D$10+'СЕТ СН'!$F$8*'СЕТ СН'!$F$9-'СЕТ СН'!$F$26</f>
        <v>1446.2578374100001</v>
      </c>
    </row>
    <row r="27" spans="1:25" ht="15.75" x14ac:dyDescent="0.2">
      <c r="A27" s="35">
        <f t="shared" si="0"/>
        <v>44546</v>
      </c>
      <c r="B27" s="36">
        <f>SUMIFS(СВЦЭМ!$D$39:$D$782,СВЦЭМ!$A$39:$A$782,$A27,СВЦЭМ!$B$39:$B$782,B$11)+'СЕТ СН'!$F$14+СВЦЭМ!$D$10+'СЕТ СН'!$F$8*'СЕТ СН'!$F$9-'СЕТ СН'!$F$26</f>
        <v>1447.8972985099999</v>
      </c>
      <c r="C27" s="36">
        <f>SUMIFS(СВЦЭМ!$D$39:$D$782,СВЦЭМ!$A$39:$A$782,$A27,СВЦЭМ!$B$39:$B$782,C$11)+'СЕТ СН'!$F$14+СВЦЭМ!$D$10+'СЕТ СН'!$F$8*'СЕТ СН'!$F$9-'СЕТ СН'!$F$26</f>
        <v>1443.7746251000001</v>
      </c>
      <c r="D27" s="36">
        <f>SUMIFS(СВЦЭМ!$D$39:$D$782,СВЦЭМ!$A$39:$A$782,$A27,СВЦЭМ!$B$39:$B$782,D$11)+'СЕТ СН'!$F$14+СВЦЭМ!$D$10+'СЕТ СН'!$F$8*'СЕТ СН'!$F$9-'СЕТ СН'!$F$26</f>
        <v>1426.6561560800001</v>
      </c>
      <c r="E27" s="36">
        <f>SUMIFS(СВЦЭМ!$D$39:$D$782,СВЦЭМ!$A$39:$A$782,$A27,СВЦЭМ!$B$39:$B$782,E$11)+'СЕТ СН'!$F$14+СВЦЭМ!$D$10+'СЕТ СН'!$F$8*'СЕТ СН'!$F$9-'СЕТ СН'!$F$26</f>
        <v>1422.6011350900001</v>
      </c>
      <c r="F27" s="36">
        <f>SUMIFS(СВЦЭМ!$D$39:$D$782,СВЦЭМ!$A$39:$A$782,$A27,СВЦЭМ!$B$39:$B$782,F$11)+'СЕТ СН'!$F$14+СВЦЭМ!$D$10+'СЕТ СН'!$F$8*'СЕТ СН'!$F$9-'СЕТ СН'!$F$26</f>
        <v>1422.5422794400001</v>
      </c>
      <c r="G27" s="36">
        <f>SUMIFS(СВЦЭМ!$D$39:$D$782,СВЦЭМ!$A$39:$A$782,$A27,СВЦЭМ!$B$39:$B$782,G$11)+'СЕТ СН'!$F$14+СВЦЭМ!$D$10+'СЕТ СН'!$F$8*'СЕТ СН'!$F$9-'СЕТ СН'!$F$26</f>
        <v>1386.4284090200001</v>
      </c>
      <c r="H27" s="36">
        <f>SUMIFS(СВЦЭМ!$D$39:$D$782,СВЦЭМ!$A$39:$A$782,$A27,СВЦЭМ!$B$39:$B$782,H$11)+'СЕТ СН'!$F$14+СВЦЭМ!$D$10+'СЕТ СН'!$F$8*'СЕТ СН'!$F$9-'СЕТ СН'!$F$26</f>
        <v>1369.2931998500001</v>
      </c>
      <c r="I27" s="36">
        <f>SUMIFS(СВЦЭМ!$D$39:$D$782,СВЦЭМ!$A$39:$A$782,$A27,СВЦЭМ!$B$39:$B$782,I$11)+'СЕТ СН'!$F$14+СВЦЭМ!$D$10+'СЕТ СН'!$F$8*'СЕТ СН'!$F$9-'СЕТ СН'!$F$26</f>
        <v>1396.6510189400001</v>
      </c>
      <c r="J27" s="36">
        <f>SUMIFS(СВЦЭМ!$D$39:$D$782,СВЦЭМ!$A$39:$A$782,$A27,СВЦЭМ!$B$39:$B$782,J$11)+'СЕТ СН'!$F$14+СВЦЭМ!$D$10+'СЕТ СН'!$F$8*'СЕТ СН'!$F$9-'СЕТ СН'!$F$26</f>
        <v>1403.8984909600001</v>
      </c>
      <c r="K27" s="36">
        <f>SUMIFS(СВЦЭМ!$D$39:$D$782,СВЦЭМ!$A$39:$A$782,$A27,СВЦЭМ!$B$39:$B$782,K$11)+'СЕТ СН'!$F$14+СВЦЭМ!$D$10+'СЕТ СН'!$F$8*'СЕТ СН'!$F$9-'СЕТ СН'!$F$26</f>
        <v>1422.77517715</v>
      </c>
      <c r="L27" s="36">
        <f>SUMIFS(СВЦЭМ!$D$39:$D$782,СВЦЭМ!$A$39:$A$782,$A27,СВЦЭМ!$B$39:$B$782,L$11)+'СЕТ СН'!$F$14+СВЦЭМ!$D$10+'СЕТ СН'!$F$8*'СЕТ СН'!$F$9-'СЕТ СН'!$F$26</f>
        <v>1437.04741162</v>
      </c>
      <c r="M27" s="36">
        <f>SUMIFS(СВЦЭМ!$D$39:$D$782,СВЦЭМ!$A$39:$A$782,$A27,СВЦЭМ!$B$39:$B$782,M$11)+'СЕТ СН'!$F$14+СВЦЭМ!$D$10+'СЕТ СН'!$F$8*'СЕТ СН'!$F$9-'СЕТ СН'!$F$26</f>
        <v>1434.9607287900001</v>
      </c>
      <c r="N27" s="36">
        <f>SUMIFS(СВЦЭМ!$D$39:$D$782,СВЦЭМ!$A$39:$A$782,$A27,СВЦЭМ!$B$39:$B$782,N$11)+'СЕТ СН'!$F$14+СВЦЭМ!$D$10+'СЕТ СН'!$F$8*'СЕТ СН'!$F$9-'СЕТ СН'!$F$26</f>
        <v>1435.88318349</v>
      </c>
      <c r="O27" s="36">
        <f>SUMIFS(СВЦЭМ!$D$39:$D$782,СВЦЭМ!$A$39:$A$782,$A27,СВЦЭМ!$B$39:$B$782,O$11)+'СЕТ СН'!$F$14+СВЦЭМ!$D$10+'СЕТ СН'!$F$8*'СЕТ СН'!$F$9-'СЕТ СН'!$F$26</f>
        <v>1452.6242725300001</v>
      </c>
      <c r="P27" s="36">
        <f>SUMIFS(СВЦЭМ!$D$39:$D$782,СВЦЭМ!$A$39:$A$782,$A27,СВЦЭМ!$B$39:$B$782,P$11)+'СЕТ СН'!$F$14+СВЦЭМ!$D$10+'СЕТ СН'!$F$8*'СЕТ СН'!$F$9-'СЕТ СН'!$F$26</f>
        <v>1474.3881814000001</v>
      </c>
      <c r="Q27" s="36">
        <f>SUMIFS(СВЦЭМ!$D$39:$D$782,СВЦЭМ!$A$39:$A$782,$A27,СВЦЭМ!$B$39:$B$782,Q$11)+'СЕТ СН'!$F$14+СВЦЭМ!$D$10+'СЕТ СН'!$F$8*'СЕТ СН'!$F$9-'СЕТ СН'!$F$26</f>
        <v>1475.97250936</v>
      </c>
      <c r="R27" s="36">
        <f>SUMIFS(СВЦЭМ!$D$39:$D$782,СВЦЭМ!$A$39:$A$782,$A27,СВЦЭМ!$B$39:$B$782,R$11)+'СЕТ СН'!$F$14+СВЦЭМ!$D$10+'СЕТ СН'!$F$8*'СЕТ СН'!$F$9-'СЕТ СН'!$F$26</f>
        <v>1477.18464335</v>
      </c>
      <c r="S27" s="36">
        <f>SUMIFS(СВЦЭМ!$D$39:$D$782,СВЦЭМ!$A$39:$A$782,$A27,СВЦЭМ!$B$39:$B$782,S$11)+'СЕТ СН'!$F$14+СВЦЭМ!$D$10+'СЕТ СН'!$F$8*'СЕТ СН'!$F$9-'СЕТ СН'!$F$26</f>
        <v>1430.5830144199999</v>
      </c>
      <c r="T27" s="36">
        <f>SUMIFS(СВЦЭМ!$D$39:$D$782,СВЦЭМ!$A$39:$A$782,$A27,СВЦЭМ!$B$39:$B$782,T$11)+'СЕТ СН'!$F$14+СВЦЭМ!$D$10+'СЕТ СН'!$F$8*'СЕТ СН'!$F$9-'СЕТ СН'!$F$26</f>
        <v>1445.1545743700001</v>
      </c>
      <c r="U27" s="36">
        <f>SUMIFS(СВЦЭМ!$D$39:$D$782,СВЦЭМ!$A$39:$A$782,$A27,СВЦЭМ!$B$39:$B$782,U$11)+'СЕТ СН'!$F$14+СВЦЭМ!$D$10+'СЕТ СН'!$F$8*'СЕТ СН'!$F$9-'СЕТ СН'!$F$26</f>
        <v>1427.56918498</v>
      </c>
      <c r="V27" s="36">
        <f>SUMIFS(СВЦЭМ!$D$39:$D$782,СВЦЭМ!$A$39:$A$782,$A27,СВЦЭМ!$B$39:$B$782,V$11)+'СЕТ СН'!$F$14+СВЦЭМ!$D$10+'СЕТ СН'!$F$8*'СЕТ СН'!$F$9-'СЕТ СН'!$F$26</f>
        <v>1419.68794604</v>
      </c>
      <c r="W27" s="36">
        <f>SUMIFS(СВЦЭМ!$D$39:$D$782,СВЦЭМ!$A$39:$A$782,$A27,СВЦЭМ!$B$39:$B$782,W$11)+'СЕТ СН'!$F$14+СВЦЭМ!$D$10+'СЕТ СН'!$F$8*'СЕТ СН'!$F$9-'СЕТ СН'!$F$26</f>
        <v>1417.3853239699999</v>
      </c>
      <c r="X27" s="36">
        <f>SUMIFS(СВЦЭМ!$D$39:$D$782,СВЦЭМ!$A$39:$A$782,$A27,СВЦЭМ!$B$39:$B$782,X$11)+'СЕТ СН'!$F$14+СВЦЭМ!$D$10+'СЕТ СН'!$F$8*'СЕТ СН'!$F$9-'СЕТ СН'!$F$26</f>
        <v>1462.8509306600001</v>
      </c>
      <c r="Y27" s="36">
        <f>SUMIFS(СВЦЭМ!$D$39:$D$782,СВЦЭМ!$A$39:$A$782,$A27,СВЦЭМ!$B$39:$B$782,Y$11)+'СЕТ СН'!$F$14+СВЦЭМ!$D$10+'СЕТ СН'!$F$8*'СЕТ СН'!$F$9-'СЕТ СН'!$F$26</f>
        <v>1466.0899602899999</v>
      </c>
    </row>
    <row r="28" spans="1:25" ht="15.75" x14ac:dyDescent="0.2">
      <c r="A28" s="35">
        <f t="shared" si="0"/>
        <v>44547</v>
      </c>
      <c r="B28" s="36">
        <f>SUMIFS(СВЦЭМ!$D$39:$D$782,СВЦЭМ!$A$39:$A$782,$A28,СВЦЭМ!$B$39:$B$782,B$11)+'СЕТ СН'!$F$14+СВЦЭМ!$D$10+'СЕТ СН'!$F$8*'СЕТ СН'!$F$9-'СЕТ СН'!$F$26</f>
        <v>1445.8564987500001</v>
      </c>
      <c r="C28" s="36">
        <f>SUMIFS(СВЦЭМ!$D$39:$D$782,СВЦЭМ!$A$39:$A$782,$A28,СВЦЭМ!$B$39:$B$782,C$11)+'СЕТ СН'!$F$14+СВЦЭМ!$D$10+'СЕТ СН'!$F$8*'СЕТ СН'!$F$9-'СЕТ СН'!$F$26</f>
        <v>1444.69557839</v>
      </c>
      <c r="D28" s="36">
        <f>SUMIFS(СВЦЭМ!$D$39:$D$782,СВЦЭМ!$A$39:$A$782,$A28,СВЦЭМ!$B$39:$B$782,D$11)+'СЕТ СН'!$F$14+СВЦЭМ!$D$10+'СЕТ СН'!$F$8*'СЕТ СН'!$F$9-'СЕТ СН'!$F$26</f>
        <v>1429.58455723</v>
      </c>
      <c r="E28" s="36">
        <f>SUMIFS(СВЦЭМ!$D$39:$D$782,СВЦЭМ!$A$39:$A$782,$A28,СВЦЭМ!$B$39:$B$782,E$11)+'СЕТ СН'!$F$14+СВЦЭМ!$D$10+'СЕТ СН'!$F$8*'СЕТ СН'!$F$9-'СЕТ СН'!$F$26</f>
        <v>1424.2426292</v>
      </c>
      <c r="F28" s="36">
        <f>SUMIFS(СВЦЭМ!$D$39:$D$782,СВЦЭМ!$A$39:$A$782,$A28,СВЦЭМ!$B$39:$B$782,F$11)+'СЕТ СН'!$F$14+СВЦЭМ!$D$10+'СЕТ СН'!$F$8*'СЕТ СН'!$F$9-'СЕТ СН'!$F$26</f>
        <v>1426.02938103</v>
      </c>
      <c r="G28" s="36">
        <f>SUMIFS(СВЦЭМ!$D$39:$D$782,СВЦЭМ!$A$39:$A$782,$A28,СВЦЭМ!$B$39:$B$782,G$11)+'СЕТ СН'!$F$14+СВЦЭМ!$D$10+'СЕТ СН'!$F$8*'СЕТ СН'!$F$9-'СЕТ СН'!$F$26</f>
        <v>1401.88272732</v>
      </c>
      <c r="H28" s="36">
        <f>SUMIFS(СВЦЭМ!$D$39:$D$782,СВЦЭМ!$A$39:$A$782,$A28,СВЦЭМ!$B$39:$B$782,H$11)+'СЕТ СН'!$F$14+СВЦЭМ!$D$10+'СЕТ СН'!$F$8*'СЕТ СН'!$F$9-'СЕТ СН'!$F$26</f>
        <v>1375.8379894300001</v>
      </c>
      <c r="I28" s="36">
        <f>SUMIFS(СВЦЭМ!$D$39:$D$782,СВЦЭМ!$A$39:$A$782,$A28,СВЦЭМ!$B$39:$B$782,I$11)+'СЕТ СН'!$F$14+СВЦЭМ!$D$10+'СЕТ СН'!$F$8*'СЕТ СН'!$F$9-'СЕТ СН'!$F$26</f>
        <v>1376.0640704699999</v>
      </c>
      <c r="J28" s="36">
        <f>SUMIFS(СВЦЭМ!$D$39:$D$782,СВЦЭМ!$A$39:$A$782,$A28,СВЦЭМ!$B$39:$B$782,J$11)+'СЕТ СН'!$F$14+СВЦЭМ!$D$10+'СЕТ СН'!$F$8*'СЕТ СН'!$F$9-'СЕТ СН'!$F$26</f>
        <v>1419.2758517899999</v>
      </c>
      <c r="K28" s="36">
        <f>SUMIFS(СВЦЭМ!$D$39:$D$782,СВЦЭМ!$A$39:$A$782,$A28,СВЦЭМ!$B$39:$B$782,K$11)+'СЕТ СН'!$F$14+СВЦЭМ!$D$10+'СЕТ СН'!$F$8*'СЕТ СН'!$F$9-'СЕТ СН'!$F$26</f>
        <v>1432.7149659700001</v>
      </c>
      <c r="L28" s="36">
        <f>SUMIFS(СВЦЭМ!$D$39:$D$782,СВЦЭМ!$A$39:$A$782,$A28,СВЦЭМ!$B$39:$B$782,L$11)+'СЕТ СН'!$F$14+СВЦЭМ!$D$10+'СЕТ СН'!$F$8*'СЕТ СН'!$F$9-'СЕТ СН'!$F$26</f>
        <v>1427.3647021300001</v>
      </c>
      <c r="M28" s="36">
        <f>SUMIFS(СВЦЭМ!$D$39:$D$782,СВЦЭМ!$A$39:$A$782,$A28,СВЦЭМ!$B$39:$B$782,M$11)+'СЕТ СН'!$F$14+СВЦЭМ!$D$10+'СЕТ СН'!$F$8*'СЕТ СН'!$F$9-'СЕТ СН'!$F$26</f>
        <v>1417.05288765</v>
      </c>
      <c r="N28" s="36">
        <f>SUMIFS(СВЦЭМ!$D$39:$D$782,СВЦЭМ!$A$39:$A$782,$A28,СВЦЭМ!$B$39:$B$782,N$11)+'СЕТ СН'!$F$14+СВЦЭМ!$D$10+'СЕТ СН'!$F$8*'СЕТ СН'!$F$9-'СЕТ СН'!$F$26</f>
        <v>1420.4802667000001</v>
      </c>
      <c r="O28" s="36">
        <f>SUMIFS(СВЦЭМ!$D$39:$D$782,СВЦЭМ!$A$39:$A$782,$A28,СВЦЭМ!$B$39:$B$782,O$11)+'СЕТ СН'!$F$14+СВЦЭМ!$D$10+'СЕТ СН'!$F$8*'СЕТ СН'!$F$9-'СЕТ СН'!$F$26</f>
        <v>1422.4969984900001</v>
      </c>
      <c r="P28" s="36">
        <f>SUMIFS(СВЦЭМ!$D$39:$D$782,СВЦЭМ!$A$39:$A$782,$A28,СВЦЭМ!$B$39:$B$782,P$11)+'СЕТ СН'!$F$14+СВЦЭМ!$D$10+'СЕТ СН'!$F$8*'СЕТ СН'!$F$9-'СЕТ СН'!$F$26</f>
        <v>1459.1185497199999</v>
      </c>
      <c r="Q28" s="36">
        <f>SUMIFS(СВЦЭМ!$D$39:$D$782,СВЦЭМ!$A$39:$A$782,$A28,СВЦЭМ!$B$39:$B$782,Q$11)+'СЕТ СН'!$F$14+СВЦЭМ!$D$10+'СЕТ СН'!$F$8*'СЕТ СН'!$F$9-'СЕТ СН'!$F$26</f>
        <v>1450.27316888</v>
      </c>
      <c r="R28" s="36">
        <f>SUMIFS(СВЦЭМ!$D$39:$D$782,СВЦЭМ!$A$39:$A$782,$A28,СВЦЭМ!$B$39:$B$782,R$11)+'СЕТ СН'!$F$14+СВЦЭМ!$D$10+'СЕТ СН'!$F$8*'СЕТ СН'!$F$9-'СЕТ СН'!$F$26</f>
        <v>1445.40245523</v>
      </c>
      <c r="S28" s="36">
        <f>SUMIFS(СВЦЭМ!$D$39:$D$782,СВЦЭМ!$A$39:$A$782,$A28,СВЦЭМ!$B$39:$B$782,S$11)+'СЕТ СН'!$F$14+СВЦЭМ!$D$10+'СЕТ СН'!$F$8*'СЕТ СН'!$F$9-'СЕТ СН'!$F$26</f>
        <v>1410.2624193199999</v>
      </c>
      <c r="T28" s="36">
        <f>SUMIFS(СВЦЭМ!$D$39:$D$782,СВЦЭМ!$A$39:$A$782,$A28,СВЦЭМ!$B$39:$B$782,T$11)+'СЕТ СН'!$F$14+СВЦЭМ!$D$10+'СЕТ СН'!$F$8*'СЕТ СН'!$F$9-'СЕТ СН'!$F$26</f>
        <v>1430.22460785</v>
      </c>
      <c r="U28" s="36">
        <f>SUMIFS(СВЦЭМ!$D$39:$D$782,СВЦЭМ!$A$39:$A$782,$A28,СВЦЭМ!$B$39:$B$782,U$11)+'СЕТ СН'!$F$14+СВЦЭМ!$D$10+'СЕТ СН'!$F$8*'СЕТ СН'!$F$9-'СЕТ СН'!$F$26</f>
        <v>1425.49300083</v>
      </c>
      <c r="V28" s="36">
        <f>SUMIFS(СВЦЭМ!$D$39:$D$782,СВЦЭМ!$A$39:$A$782,$A28,СВЦЭМ!$B$39:$B$782,V$11)+'СЕТ СН'!$F$14+СВЦЭМ!$D$10+'СЕТ СН'!$F$8*'СЕТ СН'!$F$9-'СЕТ СН'!$F$26</f>
        <v>1402.5998178699999</v>
      </c>
      <c r="W28" s="36">
        <f>SUMIFS(СВЦЭМ!$D$39:$D$782,СВЦЭМ!$A$39:$A$782,$A28,СВЦЭМ!$B$39:$B$782,W$11)+'СЕТ СН'!$F$14+СВЦЭМ!$D$10+'СЕТ СН'!$F$8*'СЕТ СН'!$F$9-'СЕТ СН'!$F$26</f>
        <v>1422.7087700300001</v>
      </c>
      <c r="X28" s="36">
        <f>SUMIFS(СВЦЭМ!$D$39:$D$782,СВЦЭМ!$A$39:$A$782,$A28,СВЦЭМ!$B$39:$B$782,X$11)+'СЕТ СН'!$F$14+СВЦЭМ!$D$10+'СЕТ СН'!$F$8*'СЕТ СН'!$F$9-'СЕТ СН'!$F$26</f>
        <v>1442.1896438000001</v>
      </c>
      <c r="Y28" s="36">
        <f>SUMIFS(СВЦЭМ!$D$39:$D$782,СВЦЭМ!$A$39:$A$782,$A28,СВЦЭМ!$B$39:$B$782,Y$11)+'СЕТ СН'!$F$14+СВЦЭМ!$D$10+'СЕТ СН'!$F$8*'СЕТ СН'!$F$9-'СЕТ СН'!$F$26</f>
        <v>1433.15830538</v>
      </c>
    </row>
    <row r="29" spans="1:25" ht="15.75" x14ac:dyDescent="0.2">
      <c r="A29" s="35">
        <f t="shared" si="0"/>
        <v>44548</v>
      </c>
      <c r="B29" s="36">
        <f>SUMIFS(СВЦЭМ!$D$39:$D$782,СВЦЭМ!$A$39:$A$782,$A29,СВЦЭМ!$B$39:$B$782,B$11)+'СЕТ СН'!$F$14+СВЦЭМ!$D$10+'СЕТ СН'!$F$8*'СЕТ СН'!$F$9-'СЕТ СН'!$F$26</f>
        <v>1439.4198410700001</v>
      </c>
      <c r="C29" s="36">
        <f>SUMIFS(СВЦЭМ!$D$39:$D$782,СВЦЭМ!$A$39:$A$782,$A29,СВЦЭМ!$B$39:$B$782,C$11)+'СЕТ СН'!$F$14+СВЦЭМ!$D$10+'СЕТ СН'!$F$8*'СЕТ СН'!$F$9-'СЕТ СН'!$F$26</f>
        <v>1470.2760524400001</v>
      </c>
      <c r="D29" s="36">
        <f>SUMIFS(СВЦЭМ!$D$39:$D$782,СВЦЭМ!$A$39:$A$782,$A29,СВЦЭМ!$B$39:$B$782,D$11)+'СЕТ СН'!$F$14+СВЦЭМ!$D$10+'СЕТ СН'!$F$8*'СЕТ СН'!$F$9-'СЕТ СН'!$F$26</f>
        <v>1488.9732368300001</v>
      </c>
      <c r="E29" s="36">
        <f>SUMIFS(СВЦЭМ!$D$39:$D$782,СВЦЭМ!$A$39:$A$782,$A29,СВЦЭМ!$B$39:$B$782,E$11)+'СЕТ СН'!$F$14+СВЦЭМ!$D$10+'СЕТ СН'!$F$8*'СЕТ СН'!$F$9-'СЕТ СН'!$F$26</f>
        <v>1488.2364884400001</v>
      </c>
      <c r="F29" s="36">
        <f>SUMIFS(СВЦЭМ!$D$39:$D$782,СВЦЭМ!$A$39:$A$782,$A29,СВЦЭМ!$B$39:$B$782,F$11)+'СЕТ СН'!$F$14+СВЦЭМ!$D$10+'СЕТ СН'!$F$8*'СЕТ СН'!$F$9-'СЕТ СН'!$F$26</f>
        <v>1484.7932749900001</v>
      </c>
      <c r="G29" s="36">
        <f>SUMIFS(СВЦЭМ!$D$39:$D$782,СВЦЭМ!$A$39:$A$782,$A29,СВЦЭМ!$B$39:$B$782,G$11)+'СЕТ СН'!$F$14+СВЦЭМ!$D$10+'СЕТ СН'!$F$8*'СЕТ СН'!$F$9-'СЕТ СН'!$F$26</f>
        <v>1441.02356571</v>
      </c>
      <c r="H29" s="36">
        <f>SUMIFS(СВЦЭМ!$D$39:$D$782,СВЦЭМ!$A$39:$A$782,$A29,СВЦЭМ!$B$39:$B$782,H$11)+'СЕТ СН'!$F$14+СВЦЭМ!$D$10+'СЕТ СН'!$F$8*'СЕТ СН'!$F$9-'СЕТ СН'!$F$26</f>
        <v>1401.4293499800001</v>
      </c>
      <c r="I29" s="36">
        <f>SUMIFS(СВЦЭМ!$D$39:$D$782,СВЦЭМ!$A$39:$A$782,$A29,СВЦЭМ!$B$39:$B$782,I$11)+'СЕТ СН'!$F$14+СВЦЭМ!$D$10+'СЕТ СН'!$F$8*'СЕТ СН'!$F$9-'СЕТ СН'!$F$26</f>
        <v>1385.86504846</v>
      </c>
      <c r="J29" s="36">
        <f>SUMIFS(СВЦЭМ!$D$39:$D$782,СВЦЭМ!$A$39:$A$782,$A29,СВЦЭМ!$B$39:$B$782,J$11)+'СЕТ СН'!$F$14+СВЦЭМ!$D$10+'СЕТ СН'!$F$8*'СЕТ СН'!$F$9-'СЕТ СН'!$F$26</f>
        <v>1359.2239911900001</v>
      </c>
      <c r="K29" s="36">
        <f>SUMIFS(СВЦЭМ!$D$39:$D$782,СВЦЭМ!$A$39:$A$782,$A29,СВЦЭМ!$B$39:$B$782,K$11)+'СЕТ СН'!$F$14+СВЦЭМ!$D$10+'СЕТ СН'!$F$8*'СЕТ СН'!$F$9-'СЕТ СН'!$F$26</f>
        <v>1393.3378856100001</v>
      </c>
      <c r="L29" s="36">
        <f>SUMIFS(СВЦЭМ!$D$39:$D$782,СВЦЭМ!$A$39:$A$782,$A29,СВЦЭМ!$B$39:$B$782,L$11)+'СЕТ СН'!$F$14+СВЦЭМ!$D$10+'СЕТ СН'!$F$8*'СЕТ СН'!$F$9-'СЕТ СН'!$F$26</f>
        <v>1395.9105799399999</v>
      </c>
      <c r="M29" s="36">
        <f>SUMIFS(СВЦЭМ!$D$39:$D$782,СВЦЭМ!$A$39:$A$782,$A29,СВЦЭМ!$B$39:$B$782,M$11)+'СЕТ СН'!$F$14+СВЦЭМ!$D$10+'СЕТ СН'!$F$8*'СЕТ СН'!$F$9-'СЕТ СН'!$F$26</f>
        <v>1381.15008328</v>
      </c>
      <c r="N29" s="36">
        <f>SUMIFS(СВЦЭМ!$D$39:$D$782,СВЦЭМ!$A$39:$A$782,$A29,СВЦЭМ!$B$39:$B$782,N$11)+'СЕТ СН'!$F$14+СВЦЭМ!$D$10+'СЕТ СН'!$F$8*'СЕТ СН'!$F$9-'СЕТ СН'!$F$26</f>
        <v>1380.41360313</v>
      </c>
      <c r="O29" s="36">
        <f>SUMIFS(СВЦЭМ!$D$39:$D$782,СВЦЭМ!$A$39:$A$782,$A29,СВЦЭМ!$B$39:$B$782,O$11)+'СЕТ СН'!$F$14+СВЦЭМ!$D$10+'СЕТ СН'!$F$8*'СЕТ СН'!$F$9-'СЕТ СН'!$F$26</f>
        <v>1397.8475717900001</v>
      </c>
      <c r="P29" s="36">
        <f>SUMIFS(СВЦЭМ!$D$39:$D$782,СВЦЭМ!$A$39:$A$782,$A29,СВЦЭМ!$B$39:$B$782,P$11)+'СЕТ СН'!$F$14+СВЦЭМ!$D$10+'СЕТ СН'!$F$8*'СЕТ СН'!$F$9-'СЕТ СН'!$F$26</f>
        <v>1431.14774053</v>
      </c>
      <c r="Q29" s="36">
        <f>SUMIFS(СВЦЭМ!$D$39:$D$782,СВЦЭМ!$A$39:$A$782,$A29,СВЦЭМ!$B$39:$B$782,Q$11)+'СЕТ СН'!$F$14+СВЦЭМ!$D$10+'СЕТ СН'!$F$8*'СЕТ СН'!$F$9-'СЕТ СН'!$F$26</f>
        <v>1437.0771884600001</v>
      </c>
      <c r="R29" s="36">
        <f>SUMIFS(СВЦЭМ!$D$39:$D$782,СВЦЭМ!$A$39:$A$782,$A29,СВЦЭМ!$B$39:$B$782,R$11)+'СЕТ СН'!$F$14+СВЦЭМ!$D$10+'СЕТ СН'!$F$8*'СЕТ СН'!$F$9-'СЕТ СН'!$F$26</f>
        <v>1424.5169085699999</v>
      </c>
      <c r="S29" s="36">
        <f>SUMIFS(СВЦЭМ!$D$39:$D$782,СВЦЭМ!$A$39:$A$782,$A29,СВЦЭМ!$B$39:$B$782,S$11)+'СЕТ СН'!$F$14+СВЦЭМ!$D$10+'СЕТ СН'!$F$8*'СЕТ СН'!$F$9-'СЕТ СН'!$F$26</f>
        <v>1393.8801571000001</v>
      </c>
      <c r="T29" s="36">
        <f>SUMIFS(СВЦЭМ!$D$39:$D$782,СВЦЭМ!$A$39:$A$782,$A29,СВЦЭМ!$B$39:$B$782,T$11)+'СЕТ СН'!$F$14+СВЦЭМ!$D$10+'СЕТ СН'!$F$8*'СЕТ СН'!$F$9-'СЕТ СН'!$F$26</f>
        <v>1386.24773039</v>
      </c>
      <c r="U29" s="36">
        <f>SUMIFS(СВЦЭМ!$D$39:$D$782,СВЦЭМ!$A$39:$A$782,$A29,СВЦЭМ!$B$39:$B$782,U$11)+'СЕТ СН'!$F$14+СВЦЭМ!$D$10+'СЕТ СН'!$F$8*'СЕТ СН'!$F$9-'СЕТ СН'!$F$26</f>
        <v>1387.58483047</v>
      </c>
      <c r="V29" s="36">
        <f>SUMIFS(СВЦЭМ!$D$39:$D$782,СВЦЭМ!$A$39:$A$782,$A29,СВЦЭМ!$B$39:$B$782,V$11)+'СЕТ СН'!$F$14+СВЦЭМ!$D$10+'СЕТ СН'!$F$8*'СЕТ СН'!$F$9-'СЕТ СН'!$F$26</f>
        <v>1387.6216633700001</v>
      </c>
      <c r="W29" s="36">
        <f>SUMIFS(СВЦЭМ!$D$39:$D$782,СВЦЭМ!$A$39:$A$782,$A29,СВЦЭМ!$B$39:$B$782,W$11)+'СЕТ СН'!$F$14+СВЦЭМ!$D$10+'СЕТ СН'!$F$8*'СЕТ СН'!$F$9-'СЕТ СН'!$F$26</f>
        <v>1408.3119059800001</v>
      </c>
      <c r="X29" s="36">
        <f>SUMIFS(СВЦЭМ!$D$39:$D$782,СВЦЭМ!$A$39:$A$782,$A29,СВЦЭМ!$B$39:$B$782,X$11)+'СЕТ СН'!$F$14+СВЦЭМ!$D$10+'СЕТ СН'!$F$8*'СЕТ СН'!$F$9-'СЕТ СН'!$F$26</f>
        <v>1427.8694822800001</v>
      </c>
      <c r="Y29" s="36">
        <f>SUMIFS(СВЦЭМ!$D$39:$D$782,СВЦЭМ!$A$39:$A$782,$A29,СВЦЭМ!$B$39:$B$782,Y$11)+'СЕТ СН'!$F$14+СВЦЭМ!$D$10+'СЕТ СН'!$F$8*'СЕТ СН'!$F$9-'СЕТ СН'!$F$26</f>
        <v>1447.30441664</v>
      </c>
    </row>
    <row r="30" spans="1:25" ht="15.75" x14ac:dyDescent="0.2">
      <c r="A30" s="35">
        <f t="shared" si="0"/>
        <v>44549</v>
      </c>
      <c r="B30" s="36">
        <f>SUMIFS(СВЦЭМ!$D$39:$D$782,СВЦЭМ!$A$39:$A$782,$A30,СВЦЭМ!$B$39:$B$782,B$11)+'СЕТ СН'!$F$14+СВЦЭМ!$D$10+'СЕТ СН'!$F$8*'СЕТ СН'!$F$9-'СЕТ СН'!$F$26</f>
        <v>1403.61530292</v>
      </c>
      <c r="C30" s="36">
        <f>SUMIFS(СВЦЭМ!$D$39:$D$782,СВЦЭМ!$A$39:$A$782,$A30,СВЦЭМ!$B$39:$B$782,C$11)+'СЕТ СН'!$F$14+СВЦЭМ!$D$10+'СЕТ СН'!$F$8*'СЕТ СН'!$F$9-'СЕТ СН'!$F$26</f>
        <v>1409.64140649</v>
      </c>
      <c r="D30" s="36">
        <f>SUMIFS(СВЦЭМ!$D$39:$D$782,СВЦЭМ!$A$39:$A$782,$A30,СВЦЭМ!$B$39:$B$782,D$11)+'СЕТ СН'!$F$14+СВЦЭМ!$D$10+'СЕТ СН'!$F$8*'СЕТ СН'!$F$9-'СЕТ СН'!$F$26</f>
        <v>1445.81138414</v>
      </c>
      <c r="E30" s="36">
        <f>SUMIFS(СВЦЭМ!$D$39:$D$782,СВЦЭМ!$A$39:$A$782,$A30,СВЦЭМ!$B$39:$B$782,E$11)+'СЕТ СН'!$F$14+СВЦЭМ!$D$10+'СЕТ СН'!$F$8*'СЕТ СН'!$F$9-'СЕТ СН'!$F$26</f>
        <v>1454.51571582</v>
      </c>
      <c r="F30" s="36">
        <f>SUMIFS(СВЦЭМ!$D$39:$D$782,СВЦЭМ!$A$39:$A$782,$A30,СВЦЭМ!$B$39:$B$782,F$11)+'СЕТ СН'!$F$14+СВЦЭМ!$D$10+'СЕТ СН'!$F$8*'СЕТ СН'!$F$9-'СЕТ СН'!$F$26</f>
        <v>1442.4103074</v>
      </c>
      <c r="G30" s="36">
        <f>SUMIFS(СВЦЭМ!$D$39:$D$782,СВЦЭМ!$A$39:$A$782,$A30,СВЦЭМ!$B$39:$B$782,G$11)+'СЕТ СН'!$F$14+СВЦЭМ!$D$10+'СЕТ СН'!$F$8*'СЕТ СН'!$F$9-'СЕТ СН'!$F$26</f>
        <v>1433.1290899099999</v>
      </c>
      <c r="H30" s="36">
        <f>SUMIFS(СВЦЭМ!$D$39:$D$782,СВЦЭМ!$A$39:$A$782,$A30,СВЦЭМ!$B$39:$B$782,H$11)+'СЕТ СН'!$F$14+СВЦЭМ!$D$10+'СЕТ СН'!$F$8*'СЕТ СН'!$F$9-'СЕТ СН'!$F$26</f>
        <v>1410.1044047600001</v>
      </c>
      <c r="I30" s="36">
        <f>SUMIFS(СВЦЭМ!$D$39:$D$782,СВЦЭМ!$A$39:$A$782,$A30,СВЦЭМ!$B$39:$B$782,I$11)+'СЕТ СН'!$F$14+СВЦЭМ!$D$10+'СЕТ СН'!$F$8*'СЕТ СН'!$F$9-'СЕТ СН'!$F$26</f>
        <v>1402.5164900699999</v>
      </c>
      <c r="J30" s="36">
        <f>SUMIFS(СВЦЭМ!$D$39:$D$782,СВЦЭМ!$A$39:$A$782,$A30,СВЦЭМ!$B$39:$B$782,J$11)+'СЕТ СН'!$F$14+СВЦЭМ!$D$10+'СЕТ СН'!$F$8*'СЕТ СН'!$F$9-'СЕТ СН'!$F$26</f>
        <v>1387.64742849</v>
      </c>
      <c r="K30" s="36">
        <f>SUMIFS(СВЦЭМ!$D$39:$D$782,СВЦЭМ!$A$39:$A$782,$A30,СВЦЭМ!$B$39:$B$782,K$11)+'СЕТ СН'!$F$14+СВЦЭМ!$D$10+'СЕТ СН'!$F$8*'СЕТ СН'!$F$9-'СЕТ СН'!$F$26</f>
        <v>1378.7405463100001</v>
      </c>
      <c r="L30" s="36">
        <f>SUMIFS(СВЦЭМ!$D$39:$D$782,СВЦЭМ!$A$39:$A$782,$A30,СВЦЭМ!$B$39:$B$782,L$11)+'СЕТ СН'!$F$14+СВЦЭМ!$D$10+'СЕТ СН'!$F$8*'СЕТ СН'!$F$9-'СЕТ СН'!$F$26</f>
        <v>1384.9836082100001</v>
      </c>
      <c r="M30" s="36">
        <f>SUMIFS(СВЦЭМ!$D$39:$D$782,СВЦЭМ!$A$39:$A$782,$A30,СВЦЭМ!$B$39:$B$782,M$11)+'СЕТ СН'!$F$14+СВЦЭМ!$D$10+'СЕТ СН'!$F$8*'СЕТ СН'!$F$9-'СЕТ СН'!$F$26</f>
        <v>1376.2573211000001</v>
      </c>
      <c r="N30" s="36">
        <f>SUMIFS(СВЦЭМ!$D$39:$D$782,СВЦЭМ!$A$39:$A$782,$A30,СВЦЭМ!$B$39:$B$782,N$11)+'СЕТ СН'!$F$14+СВЦЭМ!$D$10+'СЕТ СН'!$F$8*'СЕТ СН'!$F$9-'СЕТ СН'!$F$26</f>
        <v>1373.4295684000001</v>
      </c>
      <c r="O30" s="36">
        <f>SUMIFS(СВЦЭМ!$D$39:$D$782,СВЦЭМ!$A$39:$A$782,$A30,СВЦЭМ!$B$39:$B$782,O$11)+'СЕТ СН'!$F$14+СВЦЭМ!$D$10+'СЕТ СН'!$F$8*'СЕТ СН'!$F$9-'СЕТ СН'!$F$26</f>
        <v>1393.6856605</v>
      </c>
      <c r="P30" s="36">
        <f>SUMIFS(СВЦЭМ!$D$39:$D$782,СВЦЭМ!$A$39:$A$782,$A30,СВЦЭМ!$B$39:$B$782,P$11)+'СЕТ СН'!$F$14+СВЦЭМ!$D$10+'СЕТ СН'!$F$8*'СЕТ СН'!$F$9-'СЕТ СН'!$F$26</f>
        <v>1412.3288208399999</v>
      </c>
      <c r="Q30" s="36">
        <f>SUMIFS(СВЦЭМ!$D$39:$D$782,СВЦЭМ!$A$39:$A$782,$A30,СВЦЭМ!$B$39:$B$782,Q$11)+'СЕТ СН'!$F$14+СВЦЭМ!$D$10+'СЕТ СН'!$F$8*'СЕТ СН'!$F$9-'СЕТ СН'!$F$26</f>
        <v>1411.20164912</v>
      </c>
      <c r="R30" s="36">
        <f>SUMIFS(СВЦЭМ!$D$39:$D$782,СВЦЭМ!$A$39:$A$782,$A30,СВЦЭМ!$B$39:$B$782,R$11)+'СЕТ СН'!$F$14+СВЦЭМ!$D$10+'СЕТ СН'!$F$8*'СЕТ СН'!$F$9-'СЕТ СН'!$F$26</f>
        <v>1393.1223756900001</v>
      </c>
      <c r="S30" s="36">
        <f>SUMIFS(СВЦЭМ!$D$39:$D$782,СВЦЭМ!$A$39:$A$782,$A30,СВЦЭМ!$B$39:$B$782,S$11)+'СЕТ СН'!$F$14+СВЦЭМ!$D$10+'СЕТ СН'!$F$8*'СЕТ СН'!$F$9-'СЕТ СН'!$F$26</f>
        <v>1371.94019673</v>
      </c>
      <c r="T30" s="36">
        <f>SUMIFS(СВЦЭМ!$D$39:$D$782,СВЦЭМ!$A$39:$A$782,$A30,СВЦЭМ!$B$39:$B$782,T$11)+'СЕТ СН'!$F$14+СВЦЭМ!$D$10+'СЕТ СН'!$F$8*'СЕТ СН'!$F$9-'СЕТ СН'!$F$26</f>
        <v>1372.19670395</v>
      </c>
      <c r="U30" s="36">
        <f>SUMIFS(СВЦЭМ!$D$39:$D$782,СВЦЭМ!$A$39:$A$782,$A30,СВЦЭМ!$B$39:$B$782,U$11)+'СЕТ СН'!$F$14+СВЦЭМ!$D$10+'СЕТ СН'!$F$8*'СЕТ СН'!$F$9-'СЕТ СН'!$F$26</f>
        <v>1373.4774794499999</v>
      </c>
      <c r="V30" s="36">
        <f>SUMIFS(СВЦЭМ!$D$39:$D$782,СВЦЭМ!$A$39:$A$782,$A30,СВЦЭМ!$B$39:$B$782,V$11)+'СЕТ СН'!$F$14+СВЦЭМ!$D$10+'СЕТ СН'!$F$8*'СЕТ СН'!$F$9-'СЕТ СН'!$F$26</f>
        <v>1379.33812433</v>
      </c>
      <c r="W30" s="36">
        <f>SUMIFS(СВЦЭМ!$D$39:$D$782,СВЦЭМ!$A$39:$A$782,$A30,СВЦЭМ!$B$39:$B$782,W$11)+'СЕТ СН'!$F$14+СВЦЭМ!$D$10+'СЕТ СН'!$F$8*'СЕТ СН'!$F$9-'СЕТ СН'!$F$26</f>
        <v>1400.22399157</v>
      </c>
      <c r="X30" s="36">
        <f>SUMIFS(СВЦЭМ!$D$39:$D$782,СВЦЭМ!$A$39:$A$782,$A30,СВЦЭМ!$B$39:$B$782,X$11)+'СЕТ СН'!$F$14+СВЦЭМ!$D$10+'СЕТ СН'!$F$8*'СЕТ СН'!$F$9-'СЕТ СН'!$F$26</f>
        <v>1423.4725555699999</v>
      </c>
      <c r="Y30" s="36">
        <f>SUMIFS(СВЦЭМ!$D$39:$D$782,СВЦЭМ!$A$39:$A$782,$A30,СВЦЭМ!$B$39:$B$782,Y$11)+'СЕТ СН'!$F$14+СВЦЭМ!$D$10+'СЕТ СН'!$F$8*'СЕТ СН'!$F$9-'СЕТ СН'!$F$26</f>
        <v>1440.64722493</v>
      </c>
    </row>
    <row r="31" spans="1:25" ht="15.75" x14ac:dyDescent="0.2">
      <c r="A31" s="35">
        <f t="shared" si="0"/>
        <v>44550</v>
      </c>
      <c r="B31" s="36">
        <f>SUMIFS(СВЦЭМ!$D$39:$D$782,СВЦЭМ!$A$39:$A$782,$A31,СВЦЭМ!$B$39:$B$782,B$11)+'СЕТ СН'!$F$14+СВЦЭМ!$D$10+'СЕТ СН'!$F$8*'СЕТ СН'!$F$9-'СЕТ СН'!$F$26</f>
        <v>1448.9541301900001</v>
      </c>
      <c r="C31" s="36">
        <f>SUMIFS(СВЦЭМ!$D$39:$D$782,СВЦЭМ!$A$39:$A$782,$A31,СВЦЭМ!$B$39:$B$782,C$11)+'СЕТ СН'!$F$14+СВЦЭМ!$D$10+'СЕТ СН'!$F$8*'СЕТ СН'!$F$9-'СЕТ СН'!$F$26</f>
        <v>1448.8402365100001</v>
      </c>
      <c r="D31" s="36">
        <f>SUMIFS(СВЦЭМ!$D$39:$D$782,СВЦЭМ!$A$39:$A$782,$A31,СВЦЭМ!$B$39:$B$782,D$11)+'СЕТ СН'!$F$14+СВЦЭМ!$D$10+'СЕТ СН'!$F$8*'СЕТ СН'!$F$9-'СЕТ СН'!$F$26</f>
        <v>1454.9106423200001</v>
      </c>
      <c r="E31" s="36">
        <f>SUMIFS(СВЦЭМ!$D$39:$D$782,СВЦЭМ!$A$39:$A$782,$A31,СВЦЭМ!$B$39:$B$782,E$11)+'СЕТ СН'!$F$14+СВЦЭМ!$D$10+'СЕТ СН'!$F$8*'СЕТ СН'!$F$9-'СЕТ СН'!$F$26</f>
        <v>1460.5065944600001</v>
      </c>
      <c r="F31" s="36">
        <f>SUMIFS(СВЦЭМ!$D$39:$D$782,СВЦЭМ!$A$39:$A$782,$A31,СВЦЭМ!$B$39:$B$782,F$11)+'СЕТ СН'!$F$14+СВЦЭМ!$D$10+'СЕТ СН'!$F$8*'СЕТ СН'!$F$9-'СЕТ СН'!$F$26</f>
        <v>1451.86177413</v>
      </c>
      <c r="G31" s="36">
        <f>SUMIFS(СВЦЭМ!$D$39:$D$782,СВЦЭМ!$A$39:$A$782,$A31,СВЦЭМ!$B$39:$B$782,G$11)+'СЕТ СН'!$F$14+СВЦЭМ!$D$10+'СЕТ СН'!$F$8*'СЕТ СН'!$F$9-'СЕТ СН'!$F$26</f>
        <v>1430.4753342900001</v>
      </c>
      <c r="H31" s="36">
        <f>SUMIFS(СВЦЭМ!$D$39:$D$782,СВЦЭМ!$A$39:$A$782,$A31,СВЦЭМ!$B$39:$B$782,H$11)+'СЕТ СН'!$F$14+СВЦЭМ!$D$10+'СЕТ СН'!$F$8*'СЕТ СН'!$F$9-'СЕТ СН'!$F$26</f>
        <v>1382.9424818100001</v>
      </c>
      <c r="I31" s="36">
        <f>SUMIFS(СВЦЭМ!$D$39:$D$782,СВЦЭМ!$A$39:$A$782,$A31,СВЦЭМ!$B$39:$B$782,I$11)+'СЕТ СН'!$F$14+СВЦЭМ!$D$10+'СЕТ СН'!$F$8*'СЕТ СН'!$F$9-'СЕТ СН'!$F$26</f>
        <v>1388.9488048600001</v>
      </c>
      <c r="J31" s="36">
        <f>SUMIFS(СВЦЭМ!$D$39:$D$782,СВЦЭМ!$A$39:$A$782,$A31,СВЦЭМ!$B$39:$B$782,J$11)+'СЕТ СН'!$F$14+СВЦЭМ!$D$10+'СЕТ СН'!$F$8*'СЕТ СН'!$F$9-'СЕТ СН'!$F$26</f>
        <v>1402.4248085300001</v>
      </c>
      <c r="K31" s="36">
        <f>SUMIFS(СВЦЭМ!$D$39:$D$782,СВЦЭМ!$A$39:$A$782,$A31,СВЦЭМ!$B$39:$B$782,K$11)+'СЕТ СН'!$F$14+СВЦЭМ!$D$10+'СЕТ СН'!$F$8*'СЕТ СН'!$F$9-'СЕТ СН'!$F$26</f>
        <v>1405.5545852</v>
      </c>
      <c r="L31" s="36">
        <f>SUMIFS(СВЦЭМ!$D$39:$D$782,СВЦЭМ!$A$39:$A$782,$A31,СВЦЭМ!$B$39:$B$782,L$11)+'СЕТ СН'!$F$14+СВЦЭМ!$D$10+'СЕТ СН'!$F$8*'СЕТ СН'!$F$9-'СЕТ СН'!$F$26</f>
        <v>1415.08207967</v>
      </c>
      <c r="M31" s="36">
        <f>SUMIFS(СВЦЭМ!$D$39:$D$782,СВЦЭМ!$A$39:$A$782,$A31,СВЦЭМ!$B$39:$B$782,M$11)+'СЕТ СН'!$F$14+СВЦЭМ!$D$10+'СЕТ СН'!$F$8*'СЕТ СН'!$F$9-'СЕТ СН'!$F$26</f>
        <v>1415.46681513</v>
      </c>
      <c r="N31" s="36">
        <f>SUMIFS(СВЦЭМ!$D$39:$D$782,СВЦЭМ!$A$39:$A$782,$A31,СВЦЭМ!$B$39:$B$782,N$11)+'СЕТ СН'!$F$14+СВЦЭМ!$D$10+'СЕТ СН'!$F$8*'СЕТ СН'!$F$9-'СЕТ СН'!$F$26</f>
        <v>1410.9998553</v>
      </c>
      <c r="O31" s="36">
        <f>SUMIFS(СВЦЭМ!$D$39:$D$782,СВЦЭМ!$A$39:$A$782,$A31,СВЦЭМ!$B$39:$B$782,O$11)+'СЕТ СН'!$F$14+СВЦЭМ!$D$10+'СЕТ СН'!$F$8*'СЕТ СН'!$F$9-'СЕТ СН'!$F$26</f>
        <v>1419.53978145</v>
      </c>
      <c r="P31" s="36">
        <f>SUMIFS(СВЦЭМ!$D$39:$D$782,СВЦЭМ!$A$39:$A$782,$A31,СВЦЭМ!$B$39:$B$782,P$11)+'СЕТ СН'!$F$14+СВЦЭМ!$D$10+'СЕТ СН'!$F$8*'СЕТ СН'!$F$9-'СЕТ СН'!$F$26</f>
        <v>1420.8617222400001</v>
      </c>
      <c r="Q31" s="36">
        <f>SUMIFS(СВЦЭМ!$D$39:$D$782,СВЦЭМ!$A$39:$A$782,$A31,СВЦЭМ!$B$39:$B$782,Q$11)+'СЕТ СН'!$F$14+СВЦЭМ!$D$10+'СЕТ СН'!$F$8*'СЕТ СН'!$F$9-'СЕТ СН'!$F$26</f>
        <v>1407.2849308699999</v>
      </c>
      <c r="R31" s="36">
        <f>SUMIFS(СВЦЭМ!$D$39:$D$782,СВЦЭМ!$A$39:$A$782,$A31,СВЦЭМ!$B$39:$B$782,R$11)+'СЕТ СН'!$F$14+СВЦЭМ!$D$10+'СЕТ СН'!$F$8*'СЕТ СН'!$F$9-'СЕТ СН'!$F$26</f>
        <v>1388.91666966</v>
      </c>
      <c r="S31" s="36">
        <f>SUMIFS(СВЦЭМ!$D$39:$D$782,СВЦЭМ!$A$39:$A$782,$A31,СВЦЭМ!$B$39:$B$782,S$11)+'СЕТ СН'!$F$14+СВЦЭМ!$D$10+'СЕТ СН'!$F$8*'СЕТ СН'!$F$9-'СЕТ СН'!$F$26</f>
        <v>1404.8462904400001</v>
      </c>
      <c r="T31" s="36">
        <f>SUMIFS(СВЦЭМ!$D$39:$D$782,СВЦЭМ!$A$39:$A$782,$A31,СВЦЭМ!$B$39:$B$782,T$11)+'СЕТ СН'!$F$14+СВЦЭМ!$D$10+'СЕТ СН'!$F$8*'СЕТ СН'!$F$9-'СЕТ СН'!$F$26</f>
        <v>1407.3808009100001</v>
      </c>
      <c r="U31" s="36">
        <f>SUMIFS(СВЦЭМ!$D$39:$D$782,СВЦЭМ!$A$39:$A$782,$A31,СВЦЭМ!$B$39:$B$782,U$11)+'СЕТ СН'!$F$14+СВЦЭМ!$D$10+'СЕТ СН'!$F$8*'СЕТ СН'!$F$9-'СЕТ СН'!$F$26</f>
        <v>1411.14818418</v>
      </c>
      <c r="V31" s="36">
        <f>SUMIFS(СВЦЭМ!$D$39:$D$782,СВЦЭМ!$A$39:$A$782,$A31,СВЦЭМ!$B$39:$B$782,V$11)+'СЕТ СН'!$F$14+СВЦЭМ!$D$10+'СЕТ СН'!$F$8*'СЕТ СН'!$F$9-'СЕТ СН'!$F$26</f>
        <v>1413.7409039700001</v>
      </c>
      <c r="W31" s="36">
        <f>SUMIFS(СВЦЭМ!$D$39:$D$782,СВЦЭМ!$A$39:$A$782,$A31,СВЦЭМ!$B$39:$B$782,W$11)+'СЕТ СН'!$F$14+СВЦЭМ!$D$10+'СЕТ СН'!$F$8*'СЕТ СН'!$F$9-'СЕТ СН'!$F$26</f>
        <v>1424.7232095300001</v>
      </c>
      <c r="X31" s="36">
        <f>SUMIFS(СВЦЭМ!$D$39:$D$782,СВЦЭМ!$A$39:$A$782,$A31,СВЦЭМ!$B$39:$B$782,X$11)+'СЕТ СН'!$F$14+СВЦЭМ!$D$10+'СЕТ СН'!$F$8*'СЕТ СН'!$F$9-'СЕТ СН'!$F$26</f>
        <v>1486.5280329899999</v>
      </c>
      <c r="Y31" s="36">
        <f>SUMIFS(СВЦЭМ!$D$39:$D$782,СВЦЭМ!$A$39:$A$782,$A31,СВЦЭМ!$B$39:$B$782,Y$11)+'СЕТ СН'!$F$14+СВЦЭМ!$D$10+'СЕТ СН'!$F$8*'СЕТ СН'!$F$9-'СЕТ СН'!$F$26</f>
        <v>1479.91075366</v>
      </c>
    </row>
    <row r="32" spans="1:25" ht="15.75" x14ac:dyDescent="0.2">
      <c r="A32" s="35">
        <f t="shared" si="0"/>
        <v>44551</v>
      </c>
      <c r="B32" s="36">
        <f>SUMIFS(СВЦЭМ!$D$39:$D$782,СВЦЭМ!$A$39:$A$782,$A32,СВЦЭМ!$B$39:$B$782,B$11)+'СЕТ СН'!$F$14+СВЦЭМ!$D$10+'СЕТ СН'!$F$8*'СЕТ СН'!$F$9-'СЕТ СН'!$F$26</f>
        <v>1462.04280457</v>
      </c>
      <c r="C32" s="36">
        <f>SUMIFS(СВЦЭМ!$D$39:$D$782,СВЦЭМ!$A$39:$A$782,$A32,СВЦЭМ!$B$39:$B$782,C$11)+'СЕТ СН'!$F$14+СВЦЭМ!$D$10+'СЕТ СН'!$F$8*'СЕТ СН'!$F$9-'СЕТ СН'!$F$26</f>
        <v>1451.41049389</v>
      </c>
      <c r="D32" s="36">
        <f>SUMIFS(СВЦЭМ!$D$39:$D$782,СВЦЭМ!$A$39:$A$782,$A32,СВЦЭМ!$B$39:$B$782,D$11)+'СЕТ СН'!$F$14+СВЦЭМ!$D$10+'СЕТ СН'!$F$8*'СЕТ СН'!$F$9-'СЕТ СН'!$F$26</f>
        <v>1445.9473689399999</v>
      </c>
      <c r="E32" s="36">
        <f>SUMIFS(СВЦЭМ!$D$39:$D$782,СВЦЭМ!$A$39:$A$782,$A32,СВЦЭМ!$B$39:$B$782,E$11)+'СЕТ СН'!$F$14+СВЦЭМ!$D$10+'СЕТ СН'!$F$8*'СЕТ СН'!$F$9-'СЕТ СН'!$F$26</f>
        <v>1397.4887454</v>
      </c>
      <c r="F32" s="36">
        <f>SUMIFS(СВЦЭМ!$D$39:$D$782,СВЦЭМ!$A$39:$A$782,$A32,СВЦЭМ!$B$39:$B$782,F$11)+'СЕТ СН'!$F$14+СВЦЭМ!$D$10+'СЕТ СН'!$F$8*'СЕТ СН'!$F$9-'СЕТ СН'!$F$26</f>
        <v>1402.1009875</v>
      </c>
      <c r="G32" s="36">
        <f>SUMIFS(СВЦЭМ!$D$39:$D$782,СВЦЭМ!$A$39:$A$782,$A32,СВЦЭМ!$B$39:$B$782,G$11)+'СЕТ СН'!$F$14+СВЦЭМ!$D$10+'СЕТ СН'!$F$8*'СЕТ СН'!$F$9-'СЕТ СН'!$F$26</f>
        <v>1374.1786325200001</v>
      </c>
      <c r="H32" s="36">
        <f>SUMIFS(СВЦЭМ!$D$39:$D$782,СВЦЭМ!$A$39:$A$782,$A32,СВЦЭМ!$B$39:$B$782,H$11)+'СЕТ СН'!$F$14+СВЦЭМ!$D$10+'СЕТ СН'!$F$8*'СЕТ СН'!$F$9-'СЕТ СН'!$F$26</f>
        <v>1339.9505263200001</v>
      </c>
      <c r="I32" s="36">
        <f>SUMIFS(СВЦЭМ!$D$39:$D$782,СВЦЭМ!$A$39:$A$782,$A32,СВЦЭМ!$B$39:$B$782,I$11)+'СЕТ СН'!$F$14+СВЦЭМ!$D$10+'СЕТ СН'!$F$8*'СЕТ СН'!$F$9-'СЕТ СН'!$F$26</f>
        <v>1378.6616178300001</v>
      </c>
      <c r="J32" s="36">
        <f>SUMIFS(СВЦЭМ!$D$39:$D$782,СВЦЭМ!$A$39:$A$782,$A32,СВЦЭМ!$B$39:$B$782,J$11)+'СЕТ СН'!$F$14+СВЦЭМ!$D$10+'СЕТ СН'!$F$8*'СЕТ СН'!$F$9-'СЕТ СН'!$F$26</f>
        <v>1384.3340819800001</v>
      </c>
      <c r="K32" s="36">
        <f>SUMIFS(СВЦЭМ!$D$39:$D$782,СВЦЭМ!$A$39:$A$782,$A32,СВЦЭМ!$B$39:$B$782,K$11)+'СЕТ СН'!$F$14+СВЦЭМ!$D$10+'СЕТ СН'!$F$8*'СЕТ СН'!$F$9-'СЕТ СН'!$F$26</f>
        <v>1346.0247420800001</v>
      </c>
      <c r="L32" s="36">
        <f>SUMIFS(СВЦЭМ!$D$39:$D$782,СВЦЭМ!$A$39:$A$782,$A32,СВЦЭМ!$B$39:$B$782,L$11)+'СЕТ СН'!$F$14+СВЦЭМ!$D$10+'СЕТ СН'!$F$8*'СЕТ СН'!$F$9-'СЕТ СН'!$F$26</f>
        <v>1354.2997856700001</v>
      </c>
      <c r="M32" s="36">
        <f>SUMIFS(СВЦЭМ!$D$39:$D$782,СВЦЭМ!$A$39:$A$782,$A32,СВЦЭМ!$B$39:$B$782,M$11)+'СЕТ СН'!$F$14+СВЦЭМ!$D$10+'СЕТ СН'!$F$8*'СЕТ СН'!$F$9-'СЕТ СН'!$F$26</f>
        <v>1407.86132621</v>
      </c>
      <c r="N32" s="36">
        <f>SUMIFS(СВЦЭМ!$D$39:$D$782,СВЦЭМ!$A$39:$A$782,$A32,СВЦЭМ!$B$39:$B$782,N$11)+'СЕТ СН'!$F$14+СВЦЭМ!$D$10+'СЕТ СН'!$F$8*'СЕТ СН'!$F$9-'СЕТ СН'!$F$26</f>
        <v>1417.6367097300001</v>
      </c>
      <c r="O32" s="36">
        <f>SUMIFS(СВЦЭМ!$D$39:$D$782,СВЦЭМ!$A$39:$A$782,$A32,СВЦЭМ!$B$39:$B$782,O$11)+'СЕТ СН'!$F$14+СВЦЭМ!$D$10+'СЕТ СН'!$F$8*'СЕТ СН'!$F$9-'СЕТ СН'!$F$26</f>
        <v>1425.68021404</v>
      </c>
      <c r="P32" s="36">
        <f>SUMIFS(СВЦЭМ!$D$39:$D$782,СВЦЭМ!$A$39:$A$782,$A32,СВЦЭМ!$B$39:$B$782,P$11)+'СЕТ СН'!$F$14+СВЦЭМ!$D$10+'СЕТ СН'!$F$8*'СЕТ СН'!$F$9-'СЕТ СН'!$F$26</f>
        <v>1420.13818758</v>
      </c>
      <c r="Q32" s="36">
        <f>SUMIFS(СВЦЭМ!$D$39:$D$782,СВЦЭМ!$A$39:$A$782,$A32,СВЦЭМ!$B$39:$B$782,Q$11)+'СЕТ СН'!$F$14+СВЦЭМ!$D$10+'СЕТ СН'!$F$8*'СЕТ СН'!$F$9-'СЕТ СН'!$F$26</f>
        <v>1412.53351531</v>
      </c>
      <c r="R32" s="36">
        <f>SUMIFS(СВЦЭМ!$D$39:$D$782,СВЦЭМ!$A$39:$A$782,$A32,СВЦЭМ!$B$39:$B$782,R$11)+'СЕТ СН'!$F$14+СВЦЭМ!$D$10+'СЕТ СН'!$F$8*'СЕТ СН'!$F$9-'СЕТ СН'!$F$26</f>
        <v>1407.01626113</v>
      </c>
      <c r="S32" s="36">
        <f>SUMIFS(СВЦЭМ!$D$39:$D$782,СВЦЭМ!$A$39:$A$782,$A32,СВЦЭМ!$B$39:$B$782,S$11)+'СЕТ СН'!$F$14+СВЦЭМ!$D$10+'СЕТ СН'!$F$8*'СЕТ СН'!$F$9-'СЕТ СН'!$F$26</f>
        <v>1357.2171553999999</v>
      </c>
      <c r="T32" s="36">
        <f>SUMIFS(СВЦЭМ!$D$39:$D$782,СВЦЭМ!$A$39:$A$782,$A32,СВЦЭМ!$B$39:$B$782,T$11)+'СЕТ СН'!$F$14+СВЦЭМ!$D$10+'СЕТ СН'!$F$8*'СЕТ СН'!$F$9-'СЕТ СН'!$F$26</f>
        <v>1383.0145888</v>
      </c>
      <c r="U32" s="36">
        <f>SUMIFS(СВЦЭМ!$D$39:$D$782,СВЦЭМ!$A$39:$A$782,$A32,СВЦЭМ!$B$39:$B$782,U$11)+'СЕТ СН'!$F$14+СВЦЭМ!$D$10+'СЕТ СН'!$F$8*'СЕТ СН'!$F$9-'СЕТ СН'!$F$26</f>
        <v>1406.06526538</v>
      </c>
      <c r="V32" s="36">
        <f>SUMIFS(СВЦЭМ!$D$39:$D$782,СВЦЭМ!$A$39:$A$782,$A32,СВЦЭМ!$B$39:$B$782,V$11)+'СЕТ СН'!$F$14+СВЦЭМ!$D$10+'СЕТ СН'!$F$8*'СЕТ СН'!$F$9-'СЕТ СН'!$F$26</f>
        <v>1398.1065865400001</v>
      </c>
      <c r="W32" s="36">
        <f>SUMIFS(СВЦЭМ!$D$39:$D$782,СВЦЭМ!$A$39:$A$782,$A32,СВЦЭМ!$B$39:$B$782,W$11)+'СЕТ СН'!$F$14+СВЦЭМ!$D$10+'СЕТ СН'!$F$8*'СЕТ СН'!$F$9-'СЕТ СН'!$F$26</f>
        <v>1417.4385705300001</v>
      </c>
      <c r="X32" s="36">
        <f>SUMIFS(СВЦЭМ!$D$39:$D$782,СВЦЭМ!$A$39:$A$782,$A32,СВЦЭМ!$B$39:$B$782,X$11)+'СЕТ СН'!$F$14+СВЦЭМ!$D$10+'СЕТ СН'!$F$8*'СЕТ СН'!$F$9-'СЕТ СН'!$F$26</f>
        <v>1432.4676374400001</v>
      </c>
      <c r="Y32" s="36">
        <f>SUMIFS(СВЦЭМ!$D$39:$D$782,СВЦЭМ!$A$39:$A$782,$A32,СВЦЭМ!$B$39:$B$782,Y$11)+'СЕТ СН'!$F$14+СВЦЭМ!$D$10+'СЕТ СН'!$F$8*'СЕТ СН'!$F$9-'СЕТ СН'!$F$26</f>
        <v>1479.2277096600001</v>
      </c>
    </row>
    <row r="33" spans="1:27" ht="15.75" x14ac:dyDescent="0.2">
      <c r="A33" s="35">
        <f t="shared" si="0"/>
        <v>44552</v>
      </c>
      <c r="B33" s="36">
        <f>SUMIFS(СВЦЭМ!$D$39:$D$782,СВЦЭМ!$A$39:$A$782,$A33,СВЦЭМ!$B$39:$B$782,B$11)+'СЕТ СН'!$F$14+СВЦЭМ!$D$10+'СЕТ СН'!$F$8*'СЕТ СН'!$F$9-'СЕТ СН'!$F$26</f>
        <v>1456.0963093099999</v>
      </c>
      <c r="C33" s="36">
        <f>SUMIFS(СВЦЭМ!$D$39:$D$782,СВЦЭМ!$A$39:$A$782,$A33,СВЦЭМ!$B$39:$B$782,C$11)+'СЕТ СН'!$F$14+СВЦЭМ!$D$10+'СЕТ СН'!$F$8*'СЕТ СН'!$F$9-'СЕТ СН'!$F$26</f>
        <v>1438.3953041100001</v>
      </c>
      <c r="D33" s="36">
        <f>SUMIFS(СВЦЭМ!$D$39:$D$782,СВЦЭМ!$A$39:$A$782,$A33,СВЦЭМ!$B$39:$B$782,D$11)+'СЕТ СН'!$F$14+СВЦЭМ!$D$10+'СЕТ СН'!$F$8*'СЕТ СН'!$F$9-'СЕТ СН'!$F$26</f>
        <v>1390.6533240599999</v>
      </c>
      <c r="E33" s="36">
        <f>SUMIFS(СВЦЭМ!$D$39:$D$782,СВЦЭМ!$A$39:$A$782,$A33,СВЦЭМ!$B$39:$B$782,E$11)+'СЕТ СН'!$F$14+СВЦЭМ!$D$10+'СЕТ СН'!$F$8*'СЕТ СН'!$F$9-'СЕТ СН'!$F$26</f>
        <v>1384.15828842</v>
      </c>
      <c r="F33" s="36">
        <f>SUMIFS(СВЦЭМ!$D$39:$D$782,СВЦЭМ!$A$39:$A$782,$A33,СВЦЭМ!$B$39:$B$782,F$11)+'СЕТ СН'!$F$14+СВЦЭМ!$D$10+'СЕТ СН'!$F$8*'СЕТ СН'!$F$9-'СЕТ СН'!$F$26</f>
        <v>1363.4979891800001</v>
      </c>
      <c r="G33" s="36">
        <f>SUMIFS(СВЦЭМ!$D$39:$D$782,СВЦЭМ!$A$39:$A$782,$A33,СВЦЭМ!$B$39:$B$782,G$11)+'СЕТ СН'!$F$14+СВЦЭМ!$D$10+'СЕТ СН'!$F$8*'СЕТ СН'!$F$9-'СЕТ СН'!$F$26</f>
        <v>1320.83897933</v>
      </c>
      <c r="H33" s="36">
        <f>SUMIFS(СВЦЭМ!$D$39:$D$782,СВЦЭМ!$A$39:$A$782,$A33,СВЦЭМ!$B$39:$B$782,H$11)+'СЕТ СН'!$F$14+СВЦЭМ!$D$10+'СЕТ СН'!$F$8*'СЕТ СН'!$F$9-'СЕТ СН'!$F$26</f>
        <v>1332.55583755</v>
      </c>
      <c r="I33" s="36">
        <f>SUMIFS(СВЦЭМ!$D$39:$D$782,СВЦЭМ!$A$39:$A$782,$A33,СВЦЭМ!$B$39:$B$782,I$11)+'СЕТ СН'!$F$14+СВЦЭМ!$D$10+'СЕТ СН'!$F$8*'СЕТ СН'!$F$9-'СЕТ СН'!$F$26</f>
        <v>1337.1318499700001</v>
      </c>
      <c r="J33" s="36">
        <f>SUMIFS(СВЦЭМ!$D$39:$D$782,СВЦЭМ!$A$39:$A$782,$A33,СВЦЭМ!$B$39:$B$782,J$11)+'СЕТ СН'!$F$14+СВЦЭМ!$D$10+'СЕТ СН'!$F$8*'СЕТ СН'!$F$9-'СЕТ СН'!$F$26</f>
        <v>1369.75128608</v>
      </c>
      <c r="K33" s="36">
        <f>SUMIFS(СВЦЭМ!$D$39:$D$782,СВЦЭМ!$A$39:$A$782,$A33,СВЦЭМ!$B$39:$B$782,K$11)+'СЕТ СН'!$F$14+СВЦЭМ!$D$10+'СЕТ СН'!$F$8*'СЕТ СН'!$F$9-'СЕТ СН'!$F$26</f>
        <v>1389.81241037</v>
      </c>
      <c r="L33" s="36">
        <f>SUMIFS(СВЦЭМ!$D$39:$D$782,СВЦЭМ!$A$39:$A$782,$A33,СВЦЭМ!$B$39:$B$782,L$11)+'СЕТ СН'!$F$14+СВЦЭМ!$D$10+'СЕТ СН'!$F$8*'СЕТ СН'!$F$9-'СЕТ СН'!$F$26</f>
        <v>1399.1018823100001</v>
      </c>
      <c r="M33" s="36">
        <f>SUMIFS(СВЦЭМ!$D$39:$D$782,СВЦЭМ!$A$39:$A$782,$A33,СВЦЭМ!$B$39:$B$782,M$11)+'СЕТ СН'!$F$14+СВЦЭМ!$D$10+'СЕТ СН'!$F$8*'СЕТ СН'!$F$9-'СЕТ СН'!$F$26</f>
        <v>1451.37273559</v>
      </c>
      <c r="N33" s="36">
        <f>SUMIFS(СВЦЭМ!$D$39:$D$782,СВЦЭМ!$A$39:$A$782,$A33,СВЦЭМ!$B$39:$B$782,N$11)+'СЕТ СН'!$F$14+СВЦЭМ!$D$10+'СЕТ СН'!$F$8*'СЕТ СН'!$F$9-'СЕТ СН'!$F$26</f>
        <v>1459.0075673399999</v>
      </c>
      <c r="O33" s="36">
        <f>SUMIFS(СВЦЭМ!$D$39:$D$782,СВЦЭМ!$A$39:$A$782,$A33,СВЦЭМ!$B$39:$B$782,O$11)+'СЕТ СН'!$F$14+СВЦЭМ!$D$10+'СЕТ СН'!$F$8*'СЕТ СН'!$F$9-'СЕТ СН'!$F$26</f>
        <v>1461.5828753200001</v>
      </c>
      <c r="P33" s="36">
        <f>SUMIFS(СВЦЭМ!$D$39:$D$782,СВЦЭМ!$A$39:$A$782,$A33,СВЦЭМ!$B$39:$B$782,P$11)+'СЕТ СН'!$F$14+СВЦЭМ!$D$10+'СЕТ СН'!$F$8*'СЕТ СН'!$F$9-'СЕТ СН'!$F$26</f>
        <v>1455.02471126</v>
      </c>
      <c r="Q33" s="36">
        <f>SUMIFS(СВЦЭМ!$D$39:$D$782,СВЦЭМ!$A$39:$A$782,$A33,СВЦЭМ!$B$39:$B$782,Q$11)+'СЕТ СН'!$F$14+СВЦЭМ!$D$10+'СЕТ СН'!$F$8*'СЕТ СН'!$F$9-'СЕТ СН'!$F$26</f>
        <v>1446.68436959</v>
      </c>
      <c r="R33" s="36">
        <f>SUMIFS(СВЦЭМ!$D$39:$D$782,СВЦЭМ!$A$39:$A$782,$A33,СВЦЭМ!$B$39:$B$782,R$11)+'СЕТ СН'!$F$14+СВЦЭМ!$D$10+'СЕТ СН'!$F$8*'СЕТ СН'!$F$9-'СЕТ СН'!$F$26</f>
        <v>1446.9389741100001</v>
      </c>
      <c r="S33" s="36">
        <f>SUMIFS(СВЦЭМ!$D$39:$D$782,СВЦЭМ!$A$39:$A$782,$A33,СВЦЭМ!$B$39:$B$782,S$11)+'СЕТ СН'!$F$14+СВЦЭМ!$D$10+'СЕТ СН'!$F$8*'СЕТ СН'!$F$9-'СЕТ СН'!$F$26</f>
        <v>1389.03449501</v>
      </c>
      <c r="T33" s="36">
        <f>SUMIFS(СВЦЭМ!$D$39:$D$782,СВЦЭМ!$A$39:$A$782,$A33,СВЦЭМ!$B$39:$B$782,T$11)+'СЕТ СН'!$F$14+СВЦЭМ!$D$10+'СЕТ СН'!$F$8*'СЕТ СН'!$F$9-'СЕТ СН'!$F$26</f>
        <v>1368.81886214</v>
      </c>
      <c r="U33" s="36">
        <f>SUMIFS(СВЦЭМ!$D$39:$D$782,СВЦЭМ!$A$39:$A$782,$A33,СВЦЭМ!$B$39:$B$782,U$11)+'СЕТ СН'!$F$14+СВЦЭМ!$D$10+'СЕТ СН'!$F$8*'СЕТ СН'!$F$9-'СЕТ СН'!$F$26</f>
        <v>1376.1586038200001</v>
      </c>
      <c r="V33" s="36">
        <f>SUMIFS(СВЦЭМ!$D$39:$D$782,СВЦЭМ!$A$39:$A$782,$A33,СВЦЭМ!$B$39:$B$782,V$11)+'СЕТ СН'!$F$14+СВЦЭМ!$D$10+'СЕТ СН'!$F$8*'СЕТ СН'!$F$9-'СЕТ СН'!$F$26</f>
        <v>1425.61500424</v>
      </c>
      <c r="W33" s="36">
        <f>SUMIFS(СВЦЭМ!$D$39:$D$782,СВЦЭМ!$A$39:$A$782,$A33,СВЦЭМ!$B$39:$B$782,W$11)+'СЕТ СН'!$F$14+СВЦЭМ!$D$10+'СЕТ СН'!$F$8*'СЕТ СН'!$F$9-'СЕТ СН'!$F$26</f>
        <v>1443.08874074</v>
      </c>
      <c r="X33" s="36">
        <f>SUMIFS(СВЦЭМ!$D$39:$D$782,СВЦЭМ!$A$39:$A$782,$A33,СВЦЭМ!$B$39:$B$782,X$11)+'СЕТ СН'!$F$14+СВЦЭМ!$D$10+'СЕТ СН'!$F$8*'СЕТ СН'!$F$9-'СЕТ СН'!$F$26</f>
        <v>1432.8323215600001</v>
      </c>
      <c r="Y33" s="36">
        <f>SUMIFS(СВЦЭМ!$D$39:$D$782,СВЦЭМ!$A$39:$A$782,$A33,СВЦЭМ!$B$39:$B$782,Y$11)+'СЕТ СН'!$F$14+СВЦЭМ!$D$10+'СЕТ СН'!$F$8*'СЕТ СН'!$F$9-'СЕТ СН'!$F$26</f>
        <v>1482.9909978800001</v>
      </c>
    </row>
    <row r="34" spans="1:27" ht="15.75" x14ac:dyDescent="0.2">
      <c r="A34" s="35">
        <f t="shared" si="0"/>
        <v>44553</v>
      </c>
      <c r="B34" s="36">
        <f>SUMIFS(СВЦЭМ!$D$39:$D$782,СВЦЭМ!$A$39:$A$782,$A34,СВЦЭМ!$B$39:$B$782,B$11)+'СЕТ СН'!$F$14+СВЦЭМ!$D$10+'СЕТ СН'!$F$8*'СЕТ СН'!$F$9-'СЕТ СН'!$F$26</f>
        <v>1430.2769792900001</v>
      </c>
      <c r="C34" s="36">
        <f>SUMIFS(СВЦЭМ!$D$39:$D$782,СВЦЭМ!$A$39:$A$782,$A34,СВЦЭМ!$B$39:$B$782,C$11)+'СЕТ СН'!$F$14+СВЦЭМ!$D$10+'СЕТ СН'!$F$8*'СЕТ СН'!$F$9-'СЕТ СН'!$F$26</f>
        <v>1433.6789731599999</v>
      </c>
      <c r="D34" s="36">
        <f>SUMIFS(СВЦЭМ!$D$39:$D$782,СВЦЭМ!$A$39:$A$782,$A34,СВЦЭМ!$B$39:$B$782,D$11)+'СЕТ СН'!$F$14+СВЦЭМ!$D$10+'СЕТ СН'!$F$8*'СЕТ СН'!$F$9-'СЕТ СН'!$F$26</f>
        <v>1459.2963803100001</v>
      </c>
      <c r="E34" s="36">
        <f>SUMIFS(СВЦЭМ!$D$39:$D$782,СВЦЭМ!$A$39:$A$782,$A34,СВЦЭМ!$B$39:$B$782,E$11)+'СЕТ СН'!$F$14+СВЦЭМ!$D$10+'СЕТ СН'!$F$8*'СЕТ СН'!$F$9-'СЕТ СН'!$F$26</f>
        <v>1454.3946206600001</v>
      </c>
      <c r="F34" s="36">
        <f>SUMIFS(СВЦЭМ!$D$39:$D$782,СВЦЭМ!$A$39:$A$782,$A34,СВЦЭМ!$B$39:$B$782,F$11)+'СЕТ СН'!$F$14+СВЦЭМ!$D$10+'СЕТ СН'!$F$8*'СЕТ СН'!$F$9-'СЕТ СН'!$F$26</f>
        <v>1435.67864478</v>
      </c>
      <c r="G34" s="36">
        <f>SUMIFS(СВЦЭМ!$D$39:$D$782,СВЦЭМ!$A$39:$A$782,$A34,СВЦЭМ!$B$39:$B$782,G$11)+'СЕТ СН'!$F$14+СВЦЭМ!$D$10+'СЕТ СН'!$F$8*'СЕТ СН'!$F$9-'СЕТ СН'!$F$26</f>
        <v>1405.54552429</v>
      </c>
      <c r="H34" s="36">
        <f>SUMIFS(СВЦЭМ!$D$39:$D$782,СВЦЭМ!$A$39:$A$782,$A34,СВЦЭМ!$B$39:$B$782,H$11)+'СЕТ СН'!$F$14+СВЦЭМ!$D$10+'СЕТ СН'!$F$8*'СЕТ СН'!$F$9-'СЕТ СН'!$F$26</f>
        <v>1376.4627378099999</v>
      </c>
      <c r="I34" s="36">
        <f>SUMIFS(СВЦЭМ!$D$39:$D$782,СВЦЭМ!$A$39:$A$782,$A34,СВЦЭМ!$B$39:$B$782,I$11)+'СЕТ СН'!$F$14+СВЦЭМ!$D$10+'СЕТ СН'!$F$8*'СЕТ СН'!$F$9-'СЕТ СН'!$F$26</f>
        <v>1407.7251769</v>
      </c>
      <c r="J34" s="36">
        <f>SUMIFS(СВЦЭМ!$D$39:$D$782,СВЦЭМ!$A$39:$A$782,$A34,СВЦЭМ!$B$39:$B$782,J$11)+'СЕТ СН'!$F$14+СВЦЭМ!$D$10+'СЕТ СН'!$F$8*'СЕТ СН'!$F$9-'СЕТ СН'!$F$26</f>
        <v>1377.9457567300001</v>
      </c>
      <c r="K34" s="36">
        <f>SUMIFS(СВЦЭМ!$D$39:$D$782,СВЦЭМ!$A$39:$A$782,$A34,СВЦЭМ!$B$39:$B$782,K$11)+'СЕТ СН'!$F$14+СВЦЭМ!$D$10+'СЕТ СН'!$F$8*'СЕТ СН'!$F$9-'СЕТ СН'!$F$26</f>
        <v>1388.88040176</v>
      </c>
      <c r="L34" s="36">
        <f>SUMIFS(СВЦЭМ!$D$39:$D$782,СВЦЭМ!$A$39:$A$782,$A34,СВЦЭМ!$B$39:$B$782,L$11)+'СЕТ СН'!$F$14+СВЦЭМ!$D$10+'СЕТ СН'!$F$8*'СЕТ СН'!$F$9-'СЕТ СН'!$F$26</f>
        <v>1399.98098323</v>
      </c>
      <c r="M34" s="36">
        <f>SUMIFS(СВЦЭМ!$D$39:$D$782,СВЦЭМ!$A$39:$A$782,$A34,СВЦЭМ!$B$39:$B$782,M$11)+'СЕТ СН'!$F$14+СВЦЭМ!$D$10+'СЕТ СН'!$F$8*'СЕТ СН'!$F$9-'СЕТ СН'!$F$26</f>
        <v>1415.8589182000001</v>
      </c>
      <c r="N34" s="36">
        <f>SUMIFS(СВЦЭМ!$D$39:$D$782,СВЦЭМ!$A$39:$A$782,$A34,СВЦЭМ!$B$39:$B$782,N$11)+'СЕТ СН'!$F$14+СВЦЭМ!$D$10+'СЕТ СН'!$F$8*'СЕТ СН'!$F$9-'СЕТ СН'!$F$26</f>
        <v>1420.6180185800001</v>
      </c>
      <c r="O34" s="36">
        <f>SUMIFS(СВЦЭМ!$D$39:$D$782,СВЦЭМ!$A$39:$A$782,$A34,СВЦЭМ!$B$39:$B$782,O$11)+'СЕТ СН'!$F$14+СВЦЭМ!$D$10+'СЕТ СН'!$F$8*'СЕТ СН'!$F$9-'СЕТ СН'!$F$26</f>
        <v>1427.47007609</v>
      </c>
      <c r="P34" s="36">
        <f>SUMIFS(СВЦЭМ!$D$39:$D$782,СВЦЭМ!$A$39:$A$782,$A34,СВЦЭМ!$B$39:$B$782,P$11)+'СЕТ СН'!$F$14+СВЦЭМ!$D$10+'СЕТ СН'!$F$8*'СЕТ СН'!$F$9-'СЕТ СН'!$F$26</f>
        <v>1424.62832804</v>
      </c>
      <c r="Q34" s="36">
        <f>SUMIFS(СВЦЭМ!$D$39:$D$782,СВЦЭМ!$A$39:$A$782,$A34,СВЦЭМ!$B$39:$B$782,Q$11)+'СЕТ СН'!$F$14+СВЦЭМ!$D$10+'СЕТ СН'!$F$8*'СЕТ СН'!$F$9-'СЕТ СН'!$F$26</f>
        <v>1430.4777908599999</v>
      </c>
      <c r="R34" s="36">
        <f>SUMIFS(СВЦЭМ!$D$39:$D$782,СВЦЭМ!$A$39:$A$782,$A34,СВЦЭМ!$B$39:$B$782,R$11)+'СЕТ СН'!$F$14+СВЦЭМ!$D$10+'СЕТ СН'!$F$8*'СЕТ СН'!$F$9-'СЕТ СН'!$F$26</f>
        <v>1426.88046401</v>
      </c>
      <c r="S34" s="36">
        <f>SUMIFS(СВЦЭМ!$D$39:$D$782,СВЦЭМ!$A$39:$A$782,$A34,СВЦЭМ!$B$39:$B$782,S$11)+'СЕТ СН'!$F$14+СВЦЭМ!$D$10+'СЕТ СН'!$F$8*'СЕТ СН'!$F$9-'СЕТ СН'!$F$26</f>
        <v>1387.36072934</v>
      </c>
      <c r="T34" s="36">
        <f>SUMIFS(СВЦЭМ!$D$39:$D$782,СВЦЭМ!$A$39:$A$782,$A34,СВЦЭМ!$B$39:$B$782,T$11)+'СЕТ СН'!$F$14+СВЦЭМ!$D$10+'СЕТ СН'!$F$8*'СЕТ СН'!$F$9-'СЕТ СН'!$F$26</f>
        <v>1372.02492659</v>
      </c>
      <c r="U34" s="36">
        <f>SUMIFS(СВЦЭМ!$D$39:$D$782,СВЦЭМ!$A$39:$A$782,$A34,СВЦЭМ!$B$39:$B$782,U$11)+'СЕТ СН'!$F$14+СВЦЭМ!$D$10+'СЕТ СН'!$F$8*'СЕТ СН'!$F$9-'СЕТ СН'!$F$26</f>
        <v>1369.1019969199999</v>
      </c>
      <c r="V34" s="36">
        <f>SUMIFS(СВЦЭМ!$D$39:$D$782,СВЦЭМ!$A$39:$A$782,$A34,СВЦЭМ!$B$39:$B$782,V$11)+'СЕТ СН'!$F$14+СВЦЭМ!$D$10+'СЕТ СН'!$F$8*'СЕТ СН'!$F$9-'СЕТ СН'!$F$26</f>
        <v>1387.99227621</v>
      </c>
      <c r="W34" s="36">
        <f>SUMIFS(СВЦЭМ!$D$39:$D$782,СВЦЭМ!$A$39:$A$782,$A34,СВЦЭМ!$B$39:$B$782,W$11)+'СЕТ СН'!$F$14+СВЦЭМ!$D$10+'СЕТ СН'!$F$8*'СЕТ СН'!$F$9-'СЕТ СН'!$F$26</f>
        <v>1407.00409967</v>
      </c>
      <c r="X34" s="36">
        <f>SUMIFS(СВЦЭМ!$D$39:$D$782,СВЦЭМ!$A$39:$A$782,$A34,СВЦЭМ!$B$39:$B$782,X$11)+'СЕТ СН'!$F$14+СВЦЭМ!$D$10+'СЕТ СН'!$F$8*'СЕТ СН'!$F$9-'СЕТ СН'!$F$26</f>
        <v>1402.7902152199999</v>
      </c>
      <c r="Y34" s="36">
        <f>SUMIFS(СВЦЭМ!$D$39:$D$782,СВЦЭМ!$A$39:$A$782,$A34,СВЦЭМ!$B$39:$B$782,Y$11)+'СЕТ СН'!$F$14+СВЦЭМ!$D$10+'СЕТ СН'!$F$8*'СЕТ СН'!$F$9-'СЕТ СН'!$F$26</f>
        <v>1460.2575619300001</v>
      </c>
    </row>
    <row r="35" spans="1:27" ht="15.75" x14ac:dyDescent="0.2">
      <c r="A35" s="35">
        <f t="shared" si="0"/>
        <v>44554</v>
      </c>
      <c r="B35" s="36">
        <f>SUMIFS(СВЦЭМ!$D$39:$D$782,СВЦЭМ!$A$39:$A$782,$A35,СВЦЭМ!$B$39:$B$782,B$11)+'СЕТ СН'!$F$14+СВЦЭМ!$D$10+'СЕТ СН'!$F$8*'СЕТ СН'!$F$9-'СЕТ СН'!$F$26</f>
        <v>1484.48951719</v>
      </c>
      <c r="C35" s="36">
        <f>SUMIFS(СВЦЭМ!$D$39:$D$782,СВЦЭМ!$A$39:$A$782,$A35,СВЦЭМ!$B$39:$B$782,C$11)+'СЕТ СН'!$F$14+СВЦЭМ!$D$10+'СЕТ СН'!$F$8*'СЕТ СН'!$F$9-'СЕТ СН'!$F$26</f>
        <v>1492.5350040000001</v>
      </c>
      <c r="D35" s="36">
        <f>SUMIFS(СВЦЭМ!$D$39:$D$782,СВЦЭМ!$A$39:$A$782,$A35,СВЦЭМ!$B$39:$B$782,D$11)+'СЕТ СН'!$F$14+СВЦЭМ!$D$10+'СЕТ СН'!$F$8*'СЕТ СН'!$F$9-'СЕТ СН'!$F$26</f>
        <v>1496.8565213700001</v>
      </c>
      <c r="E35" s="36">
        <f>SUMIFS(СВЦЭМ!$D$39:$D$782,СВЦЭМ!$A$39:$A$782,$A35,СВЦЭМ!$B$39:$B$782,E$11)+'СЕТ СН'!$F$14+СВЦЭМ!$D$10+'СЕТ СН'!$F$8*'СЕТ СН'!$F$9-'СЕТ СН'!$F$26</f>
        <v>1496.1727897400001</v>
      </c>
      <c r="F35" s="36">
        <f>SUMIFS(СВЦЭМ!$D$39:$D$782,СВЦЭМ!$A$39:$A$782,$A35,СВЦЭМ!$B$39:$B$782,F$11)+'СЕТ СН'!$F$14+СВЦЭМ!$D$10+'СЕТ СН'!$F$8*'СЕТ СН'!$F$9-'СЕТ СН'!$F$26</f>
        <v>1471.88776403</v>
      </c>
      <c r="G35" s="36">
        <f>SUMIFS(СВЦЭМ!$D$39:$D$782,СВЦЭМ!$A$39:$A$782,$A35,СВЦЭМ!$B$39:$B$782,G$11)+'СЕТ СН'!$F$14+СВЦЭМ!$D$10+'СЕТ СН'!$F$8*'СЕТ СН'!$F$9-'СЕТ СН'!$F$26</f>
        <v>1426.84494025</v>
      </c>
      <c r="H35" s="36">
        <f>SUMIFS(СВЦЭМ!$D$39:$D$782,СВЦЭМ!$A$39:$A$782,$A35,СВЦЭМ!$B$39:$B$782,H$11)+'СЕТ СН'!$F$14+СВЦЭМ!$D$10+'СЕТ СН'!$F$8*'СЕТ СН'!$F$9-'СЕТ СН'!$F$26</f>
        <v>1427.89858119</v>
      </c>
      <c r="I35" s="36">
        <f>SUMIFS(СВЦЭМ!$D$39:$D$782,СВЦЭМ!$A$39:$A$782,$A35,СВЦЭМ!$B$39:$B$782,I$11)+'СЕТ СН'!$F$14+СВЦЭМ!$D$10+'СЕТ СН'!$F$8*'СЕТ СН'!$F$9-'СЕТ СН'!$F$26</f>
        <v>1425.47032601</v>
      </c>
      <c r="J35" s="36">
        <f>SUMIFS(СВЦЭМ!$D$39:$D$782,СВЦЭМ!$A$39:$A$782,$A35,СВЦЭМ!$B$39:$B$782,J$11)+'СЕТ СН'!$F$14+СВЦЭМ!$D$10+'СЕТ СН'!$F$8*'СЕТ СН'!$F$9-'СЕТ СН'!$F$26</f>
        <v>1439.2131988400001</v>
      </c>
      <c r="K35" s="36">
        <f>SUMIFS(СВЦЭМ!$D$39:$D$782,СВЦЭМ!$A$39:$A$782,$A35,СВЦЭМ!$B$39:$B$782,K$11)+'СЕТ СН'!$F$14+СВЦЭМ!$D$10+'СЕТ СН'!$F$8*'СЕТ СН'!$F$9-'СЕТ СН'!$F$26</f>
        <v>1432.12782075</v>
      </c>
      <c r="L35" s="36">
        <f>SUMIFS(СВЦЭМ!$D$39:$D$782,СВЦЭМ!$A$39:$A$782,$A35,СВЦЭМ!$B$39:$B$782,L$11)+'СЕТ СН'!$F$14+СВЦЭМ!$D$10+'СЕТ СН'!$F$8*'СЕТ СН'!$F$9-'СЕТ СН'!$F$26</f>
        <v>1427.17613886</v>
      </c>
      <c r="M35" s="36">
        <f>SUMIFS(СВЦЭМ!$D$39:$D$782,СВЦЭМ!$A$39:$A$782,$A35,СВЦЭМ!$B$39:$B$782,M$11)+'СЕТ СН'!$F$14+СВЦЭМ!$D$10+'СЕТ СН'!$F$8*'СЕТ СН'!$F$9-'СЕТ СН'!$F$26</f>
        <v>1432.47492769</v>
      </c>
      <c r="N35" s="36">
        <f>SUMIFS(СВЦЭМ!$D$39:$D$782,СВЦЭМ!$A$39:$A$782,$A35,СВЦЭМ!$B$39:$B$782,N$11)+'СЕТ СН'!$F$14+СВЦЭМ!$D$10+'СЕТ СН'!$F$8*'СЕТ СН'!$F$9-'СЕТ СН'!$F$26</f>
        <v>1446.7703659399999</v>
      </c>
      <c r="O35" s="36">
        <f>SUMIFS(СВЦЭМ!$D$39:$D$782,СВЦЭМ!$A$39:$A$782,$A35,СВЦЭМ!$B$39:$B$782,O$11)+'СЕТ СН'!$F$14+СВЦЭМ!$D$10+'СЕТ СН'!$F$8*'СЕТ СН'!$F$9-'СЕТ СН'!$F$26</f>
        <v>1464.7294417099999</v>
      </c>
      <c r="P35" s="36">
        <f>SUMIFS(СВЦЭМ!$D$39:$D$782,СВЦЭМ!$A$39:$A$782,$A35,СВЦЭМ!$B$39:$B$782,P$11)+'СЕТ СН'!$F$14+СВЦЭМ!$D$10+'СЕТ СН'!$F$8*'СЕТ СН'!$F$9-'СЕТ СН'!$F$26</f>
        <v>1466.3265546800001</v>
      </c>
      <c r="Q35" s="36">
        <f>SUMIFS(СВЦЭМ!$D$39:$D$782,СВЦЭМ!$A$39:$A$782,$A35,СВЦЭМ!$B$39:$B$782,Q$11)+'СЕТ СН'!$F$14+СВЦЭМ!$D$10+'СЕТ СН'!$F$8*'СЕТ СН'!$F$9-'СЕТ СН'!$F$26</f>
        <v>1483.4171044</v>
      </c>
      <c r="R35" s="36">
        <f>SUMIFS(СВЦЭМ!$D$39:$D$782,СВЦЭМ!$A$39:$A$782,$A35,СВЦЭМ!$B$39:$B$782,R$11)+'СЕТ СН'!$F$14+СВЦЭМ!$D$10+'СЕТ СН'!$F$8*'СЕТ СН'!$F$9-'СЕТ СН'!$F$26</f>
        <v>1478.1063863300001</v>
      </c>
      <c r="S35" s="36">
        <f>SUMIFS(СВЦЭМ!$D$39:$D$782,СВЦЭМ!$A$39:$A$782,$A35,СВЦЭМ!$B$39:$B$782,S$11)+'СЕТ СН'!$F$14+СВЦЭМ!$D$10+'СЕТ СН'!$F$8*'СЕТ СН'!$F$9-'СЕТ СН'!$F$26</f>
        <v>1435.9797968099999</v>
      </c>
      <c r="T35" s="36">
        <f>SUMIFS(СВЦЭМ!$D$39:$D$782,СВЦЭМ!$A$39:$A$782,$A35,СВЦЭМ!$B$39:$B$782,T$11)+'СЕТ СН'!$F$14+СВЦЭМ!$D$10+'СЕТ СН'!$F$8*'СЕТ СН'!$F$9-'СЕТ СН'!$F$26</f>
        <v>1416.9430036700001</v>
      </c>
      <c r="U35" s="36">
        <f>SUMIFS(СВЦЭМ!$D$39:$D$782,СВЦЭМ!$A$39:$A$782,$A35,СВЦЭМ!$B$39:$B$782,U$11)+'СЕТ СН'!$F$14+СВЦЭМ!$D$10+'СЕТ СН'!$F$8*'СЕТ СН'!$F$9-'СЕТ СН'!$F$26</f>
        <v>1434.14270502</v>
      </c>
      <c r="V35" s="36">
        <f>SUMIFS(СВЦЭМ!$D$39:$D$782,СВЦЭМ!$A$39:$A$782,$A35,СВЦЭМ!$B$39:$B$782,V$11)+'СЕТ СН'!$F$14+СВЦЭМ!$D$10+'СЕТ СН'!$F$8*'СЕТ СН'!$F$9-'СЕТ СН'!$F$26</f>
        <v>1441.6835453200001</v>
      </c>
      <c r="W35" s="36">
        <f>SUMIFS(СВЦЭМ!$D$39:$D$782,СВЦЭМ!$A$39:$A$782,$A35,СВЦЭМ!$B$39:$B$782,W$11)+'СЕТ СН'!$F$14+СВЦЭМ!$D$10+'СЕТ СН'!$F$8*'СЕТ СН'!$F$9-'СЕТ СН'!$F$26</f>
        <v>1457.84455959</v>
      </c>
      <c r="X35" s="36">
        <f>SUMIFS(СВЦЭМ!$D$39:$D$782,СВЦЭМ!$A$39:$A$782,$A35,СВЦЭМ!$B$39:$B$782,X$11)+'СЕТ СН'!$F$14+СВЦЭМ!$D$10+'СЕТ СН'!$F$8*'СЕТ СН'!$F$9-'СЕТ СН'!$F$26</f>
        <v>1477.46067034</v>
      </c>
      <c r="Y35" s="36">
        <f>SUMIFS(СВЦЭМ!$D$39:$D$782,СВЦЭМ!$A$39:$A$782,$A35,СВЦЭМ!$B$39:$B$782,Y$11)+'СЕТ СН'!$F$14+СВЦЭМ!$D$10+'СЕТ СН'!$F$8*'СЕТ СН'!$F$9-'СЕТ СН'!$F$26</f>
        <v>1516.5422379900001</v>
      </c>
    </row>
    <row r="36" spans="1:27" ht="15.75" x14ac:dyDescent="0.2">
      <c r="A36" s="35">
        <f t="shared" si="0"/>
        <v>44555</v>
      </c>
      <c r="B36" s="36">
        <f>SUMIFS(СВЦЭМ!$D$39:$D$782,СВЦЭМ!$A$39:$A$782,$A36,СВЦЭМ!$B$39:$B$782,B$11)+'СЕТ СН'!$F$14+СВЦЭМ!$D$10+'СЕТ СН'!$F$8*'СЕТ СН'!$F$9-'СЕТ СН'!$F$26</f>
        <v>1446.1239184900001</v>
      </c>
      <c r="C36" s="36">
        <f>SUMIFS(СВЦЭМ!$D$39:$D$782,СВЦЭМ!$A$39:$A$782,$A36,СВЦЭМ!$B$39:$B$782,C$11)+'СЕТ СН'!$F$14+СВЦЭМ!$D$10+'СЕТ СН'!$F$8*'СЕТ СН'!$F$9-'СЕТ СН'!$F$26</f>
        <v>1453.1828393000001</v>
      </c>
      <c r="D36" s="36">
        <f>SUMIFS(СВЦЭМ!$D$39:$D$782,СВЦЭМ!$A$39:$A$782,$A36,СВЦЭМ!$B$39:$B$782,D$11)+'СЕТ СН'!$F$14+СВЦЭМ!$D$10+'СЕТ СН'!$F$8*'СЕТ СН'!$F$9-'СЕТ СН'!$F$26</f>
        <v>1469.5602805999999</v>
      </c>
      <c r="E36" s="36">
        <f>SUMIFS(СВЦЭМ!$D$39:$D$782,СВЦЭМ!$A$39:$A$782,$A36,СВЦЭМ!$B$39:$B$782,E$11)+'СЕТ СН'!$F$14+СВЦЭМ!$D$10+'СЕТ СН'!$F$8*'СЕТ СН'!$F$9-'СЕТ СН'!$F$26</f>
        <v>1469.2125177800001</v>
      </c>
      <c r="F36" s="36">
        <f>SUMIFS(СВЦЭМ!$D$39:$D$782,СВЦЭМ!$A$39:$A$782,$A36,СВЦЭМ!$B$39:$B$782,F$11)+'СЕТ СН'!$F$14+СВЦЭМ!$D$10+'СЕТ СН'!$F$8*'СЕТ СН'!$F$9-'СЕТ СН'!$F$26</f>
        <v>1460.8091037700001</v>
      </c>
      <c r="G36" s="36">
        <f>SUMIFS(СВЦЭМ!$D$39:$D$782,СВЦЭМ!$A$39:$A$782,$A36,СВЦЭМ!$B$39:$B$782,G$11)+'СЕТ СН'!$F$14+СВЦЭМ!$D$10+'СЕТ СН'!$F$8*'СЕТ СН'!$F$9-'СЕТ СН'!$F$26</f>
        <v>1440.98860418</v>
      </c>
      <c r="H36" s="36">
        <f>SUMIFS(СВЦЭМ!$D$39:$D$782,СВЦЭМ!$A$39:$A$782,$A36,СВЦЭМ!$B$39:$B$782,H$11)+'СЕТ СН'!$F$14+СВЦЭМ!$D$10+'СЕТ СН'!$F$8*'СЕТ СН'!$F$9-'СЕТ СН'!$F$26</f>
        <v>1425.88390123</v>
      </c>
      <c r="I36" s="36">
        <f>SUMIFS(СВЦЭМ!$D$39:$D$782,СВЦЭМ!$A$39:$A$782,$A36,СВЦЭМ!$B$39:$B$782,I$11)+'СЕТ СН'!$F$14+СВЦЭМ!$D$10+'СЕТ СН'!$F$8*'СЕТ СН'!$F$9-'СЕТ СН'!$F$26</f>
        <v>1442.51280053</v>
      </c>
      <c r="J36" s="36">
        <f>SUMIFS(СВЦЭМ!$D$39:$D$782,СВЦЭМ!$A$39:$A$782,$A36,СВЦЭМ!$B$39:$B$782,J$11)+'СЕТ СН'!$F$14+СВЦЭМ!$D$10+'СЕТ СН'!$F$8*'СЕТ СН'!$F$9-'СЕТ СН'!$F$26</f>
        <v>1411.00840094</v>
      </c>
      <c r="K36" s="36">
        <f>SUMIFS(СВЦЭМ!$D$39:$D$782,СВЦЭМ!$A$39:$A$782,$A36,СВЦЭМ!$B$39:$B$782,K$11)+'СЕТ СН'!$F$14+СВЦЭМ!$D$10+'СЕТ СН'!$F$8*'СЕТ СН'!$F$9-'СЕТ СН'!$F$26</f>
        <v>1393.00563106</v>
      </c>
      <c r="L36" s="36">
        <f>SUMIFS(СВЦЭМ!$D$39:$D$782,СВЦЭМ!$A$39:$A$782,$A36,СВЦЭМ!$B$39:$B$782,L$11)+'СЕТ СН'!$F$14+СВЦЭМ!$D$10+'СЕТ СН'!$F$8*'СЕТ СН'!$F$9-'СЕТ СН'!$F$26</f>
        <v>1390.2005551300001</v>
      </c>
      <c r="M36" s="36">
        <f>SUMIFS(СВЦЭМ!$D$39:$D$782,СВЦЭМ!$A$39:$A$782,$A36,СВЦЭМ!$B$39:$B$782,M$11)+'СЕТ СН'!$F$14+СВЦЭМ!$D$10+'СЕТ СН'!$F$8*'СЕТ СН'!$F$9-'СЕТ СН'!$F$26</f>
        <v>1391.79271266</v>
      </c>
      <c r="N36" s="36">
        <f>SUMIFS(СВЦЭМ!$D$39:$D$782,СВЦЭМ!$A$39:$A$782,$A36,СВЦЭМ!$B$39:$B$782,N$11)+'СЕТ СН'!$F$14+СВЦЭМ!$D$10+'СЕТ СН'!$F$8*'СЕТ СН'!$F$9-'СЕТ СН'!$F$26</f>
        <v>1394.4542329999999</v>
      </c>
      <c r="O36" s="36">
        <f>SUMIFS(СВЦЭМ!$D$39:$D$782,СВЦЭМ!$A$39:$A$782,$A36,СВЦЭМ!$B$39:$B$782,O$11)+'СЕТ СН'!$F$14+СВЦЭМ!$D$10+'СЕТ СН'!$F$8*'СЕТ СН'!$F$9-'СЕТ СН'!$F$26</f>
        <v>1400.2517524100001</v>
      </c>
      <c r="P36" s="36">
        <f>SUMIFS(СВЦЭМ!$D$39:$D$782,СВЦЭМ!$A$39:$A$782,$A36,СВЦЭМ!$B$39:$B$782,P$11)+'СЕТ СН'!$F$14+СВЦЭМ!$D$10+'СЕТ СН'!$F$8*'СЕТ СН'!$F$9-'СЕТ СН'!$F$26</f>
        <v>1417.79188795</v>
      </c>
      <c r="Q36" s="36">
        <f>SUMIFS(СВЦЭМ!$D$39:$D$782,СВЦЭМ!$A$39:$A$782,$A36,СВЦЭМ!$B$39:$B$782,Q$11)+'СЕТ СН'!$F$14+СВЦЭМ!$D$10+'СЕТ СН'!$F$8*'СЕТ СН'!$F$9-'СЕТ СН'!$F$26</f>
        <v>1424.7381838599999</v>
      </c>
      <c r="R36" s="36">
        <f>SUMIFS(СВЦЭМ!$D$39:$D$782,СВЦЭМ!$A$39:$A$782,$A36,СВЦЭМ!$B$39:$B$782,R$11)+'СЕТ СН'!$F$14+СВЦЭМ!$D$10+'СЕТ СН'!$F$8*'СЕТ СН'!$F$9-'СЕТ СН'!$F$26</f>
        <v>1413.2364799899999</v>
      </c>
      <c r="S36" s="36">
        <f>SUMIFS(СВЦЭМ!$D$39:$D$782,СВЦЭМ!$A$39:$A$782,$A36,СВЦЭМ!$B$39:$B$782,S$11)+'СЕТ СН'!$F$14+СВЦЭМ!$D$10+'СЕТ СН'!$F$8*'СЕТ СН'!$F$9-'СЕТ СН'!$F$26</f>
        <v>1393.9035695499999</v>
      </c>
      <c r="T36" s="36">
        <f>SUMIFS(СВЦЭМ!$D$39:$D$782,СВЦЭМ!$A$39:$A$782,$A36,СВЦЭМ!$B$39:$B$782,T$11)+'СЕТ СН'!$F$14+СВЦЭМ!$D$10+'СЕТ СН'!$F$8*'СЕТ СН'!$F$9-'СЕТ СН'!$F$26</f>
        <v>1388.0577515300001</v>
      </c>
      <c r="U36" s="36">
        <f>SUMIFS(СВЦЭМ!$D$39:$D$782,СВЦЭМ!$A$39:$A$782,$A36,СВЦЭМ!$B$39:$B$782,U$11)+'СЕТ СН'!$F$14+СВЦЭМ!$D$10+'СЕТ СН'!$F$8*'СЕТ СН'!$F$9-'СЕТ СН'!$F$26</f>
        <v>1401.73261813</v>
      </c>
      <c r="V36" s="36">
        <f>SUMIFS(СВЦЭМ!$D$39:$D$782,СВЦЭМ!$A$39:$A$782,$A36,СВЦЭМ!$B$39:$B$782,V$11)+'СЕТ СН'!$F$14+СВЦЭМ!$D$10+'СЕТ СН'!$F$8*'СЕТ СН'!$F$9-'СЕТ СН'!$F$26</f>
        <v>1397.4216738100001</v>
      </c>
      <c r="W36" s="36">
        <f>SUMIFS(СВЦЭМ!$D$39:$D$782,СВЦЭМ!$A$39:$A$782,$A36,СВЦЭМ!$B$39:$B$782,W$11)+'СЕТ СН'!$F$14+СВЦЭМ!$D$10+'СЕТ СН'!$F$8*'СЕТ СН'!$F$9-'СЕТ СН'!$F$26</f>
        <v>1426.0642975800001</v>
      </c>
      <c r="X36" s="36">
        <f>SUMIFS(СВЦЭМ!$D$39:$D$782,СВЦЭМ!$A$39:$A$782,$A36,СВЦЭМ!$B$39:$B$782,X$11)+'СЕТ СН'!$F$14+СВЦЭМ!$D$10+'СЕТ СН'!$F$8*'СЕТ СН'!$F$9-'СЕТ СН'!$F$26</f>
        <v>1424.5773903900001</v>
      </c>
      <c r="Y36" s="36">
        <f>SUMIFS(СВЦЭМ!$D$39:$D$782,СВЦЭМ!$A$39:$A$782,$A36,СВЦЭМ!$B$39:$B$782,Y$11)+'СЕТ СН'!$F$14+СВЦЭМ!$D$10+'СЕТ СН'!$F$8*'СЕТ СН'!$F$9-'СЕТ СН'!$F$26</f>
        <v>1432.5786674600001</v>
      </c>
    </row>
    <row r="37" spans="1:27" ht="15.75" x14ac:dyDescent="0.2">
      <c r="A37" s="35">
        <f t="shared" si="0"/>
        <v>44556</v>
      </c>
      <c r="B37" s="36">
        <f>SUMIFS(СВЦЭМ!$D$39:$D$782,СВЦЭМ!$A$39:$A$782,$A37,СВЦЭМ!$B$39:$B$782,B$11)+'СЕТ СН'!$F$14+СВЦЭМ!$D$10+'СЕТ СН'!$F$8*'СЕТ СН'!$F$9-'СЕТ СН'!$F$26</f>
        <v>1334.10817617</v>
      </c>
      <c r="C37" s="36">
        <f>SUMIFS(СВЦЭМ!$D$39:$D$782,СВЦЭМ!$A$39:$A$782,$A37,СВЦЭМ!$B$39:$B$782,C$11)+'СЕТ СН'!$F$14+СВЦЭМ!$D$10+'СЕТ СН'!$F$8*'СЕТ СН'!$F$9-'СЕТ СН'!$F$26</f>
        <v>1322.43676069</v>
      </c>
      <c r="D37" s="36">
        <f>SUMIFS(СВЦЭМ!$D$39:$D$782,СВЦЭМ!$A$39:$A$782,$A37,СВЦЭМ!$B$39:$B$782,D$11)+'СЕТ СН'!$F$14+СВЦЭМ!$D$10+'СЕТ СН'!$F$8*'СЕТ СН'!$F$9-'СЕТ СН'!$F$26</f>
        <v>1317.51677589</v>
      </c>
      <c r="E37" s="36">
        <f>SUMIFS(СВЦЭМ!$D$39:$D$782,СВЦЭМ!$A$39:$A$782,$A37,СВЦЭМ!$B$39:$B$782,E$11)+'СЕТ СН'!$F$14+СВЦЭМ!$D$10+'СЕТ СН'!$F$8*'СЕТ СН'!$F$9-'СЕТ СН'!$F$26</f>
        <v>1317.00513574</v>
      </c>
      <c r="F37" s="36">
        <f>SUMIFS(СВЦЭМ!$D$39:$D$782,СВЦЭМ!$A$39:$A$782,$A37,СВЦЭМ!$B$39:$B$782,F$11)+'СЕТ СН'!$F$14+СВЦЭМ!$D$10+'СЕТ СН'!$F$8*'СЕТ СН'!$F$9-'СЕТ СН'!$F$26</f>
        <v>1314.62295053</v>
      </c>
      <c r="G37" s="36">
        <f>SUMIFS(СВЦЭМ!$D$39:$D$782,СВЦЭМ!$A$39:$A$782,$A37,СВЦЭМ!$B$39:$B$782,G$11)+'СЕТ СН'!$F$14+СВЦЭМ!$D$10+'СЕТ СН'!$F$8*'СЕТ СН'!$F$9-'СЕТ СН'!$F$26</f>
        <v>1309.4647475300001</v>
      </c>
      <c r="H37" s="36">
        <f>SUMIFS(СВЦЭМ!$D$39:$D$782,СВЦЭМ!$A$39:$A$782,$A37,СВЦЭМ!$B$39:$B$782,H$11)+'СЕТ СН'!$F$14+СВЦЭМ!$D$10+'СЕТ СН'!$F$8*'СЕТ СН'!$F$9-'СЕТ СН'!$F$26</f>
        <v>1330.5022613000001</v>
      </c>
      <c r="I37" s="36">
        <f>SUMIFS(СВЦЭМ!$D$39:$D$782,СВЦЭМ!$A$39:$A$782,$A37,СВЦЭМ!$B$39:$B$782,I$11)+'СЕТ СН'!$F$14+СВЦЭМ!$D$10+'СЕТ СН'!$F$8*'СЕТ СН'!$F$9-'СЕТ СН'!$F$26</f>
        <v>1412.0869734400001</v>
      </c>
      <c r="J37" s="36">
        <f>SUMIFS(СВЦЭМ!$D$39:$D$782,СВЦЭМ!$A$39:$A$782,$A37,СВЦЭМ!$B$39:$B$782,J$11)+'СЕТ СН'!$F$14+СВЦЭМ!$D$10+'СЕТ СН'!$F$8*'СЕТ СН'!$F$9-'СЕТ СН'!$F$26</f>
        <v>1408.61281244</v>
      </c>
      <c r="K37" s="36">
        <f>SUMIFS(СВЦЭМ!$D$39:$D$782,СВЦЭМ!$A$39:$A$782,$A37,СВЦЭМ!$B$39:$B$782,K$11)+'СЕТ СН'!$F$14+СВЦЭМ!$D$10+'СЕТ СН'!$F$8*'СЕТ СН'!$F$9-'СЕТ СН'!$F$26</f>
        <v>1362.06945838</v>
      </c>
      <c r="L37" s="36">
        <f>SUMIFS(СВЦЭМ!$D$39:$D$782,СВЦЭМ!$A$39:$A$782,$A37,СВЦЭМ!$B$39:$B$782,L$11)+'СЕТ СН'!$F$14+СВЦЭМ!$D$10+'СЕТ СН'!$F$8*'СЕТ СН'!$F$9-'СЕТ СН'!$F$26</f>
        <v>1356.96640026</v>
      </c>
      <c r="M37" s="36">
        <f>SUMIFS(СВЦЭМ!$D$39:$D$782,СВЦЭМ!$A$39:$A$782,$A37,СВЦЭМ!$B$39:$B$782,M$11)+'СЕТ СН'!$F$14+СВЦЭМ!$D$10+'СЕТ СН'!$F$8*'СЕТ СН'!$F$9-'СЕТ СН'!$F$26</f>
        <v>1364.6518416199999</v>
      </c>
      <c r="N37" s="36">
        <f>SUMIFS(СВЦЭМ!$D$39:$D$782,СВЦЭМ!$A$39:$A$782,$A37,СВЦЭМ!$B$39:$B$782,N$11)+'СЕТ СН'!$F$14+СВЦЭМ!$D$10+'СЕТ СН'!$F$8*'СЕТ СН'!$F$9-'СЕТ СН'!$F$26</f>
        <v>1370.62642923</v>
      </c>
      <c r="O37" s="36">
        <f>SUMIFS(СВЦЭМ!$D$39:$D$782,СВЦЭМ!$A$39:$A$782,$A37,СВЦЭМ!$B$39:$B$782,O$11)+'СЕТ СН'!$F$14+СВЦЭМ!$D$10+'СЕТ СН'!$F$8*'СЕТ СН'!$F$9-'СЕТ СН'!$F$26</f>
        <v>1407.0780485</v>
      </c>
      <c r="P37" s="36">
        <f>SUMIFS(СВЦЭМ!$D$39:$D$782,СВЦЭМ!$A$39:$A$782,$A37,СВЦЭМ!$B$39:$B$782,P$11)+'СЕТ СН'!$F$14+СВЦЭМ!$D$10+'СЕТ СН'!$F$8*'СЕТ СН'!$F$9-'СЕТ СН'!$F$26</f>
        <v>1413.65362125</v>
      </c>
      <c r="Q37" s="36">
        <f>SUMIFS(СВЦЭМ!$D$39:$D$782,СВЦЭМ!$A$39:$A$782,$A37,СВЦЭМ!$B$39:$B$782,Q$11)+'СЕТ СН'!$F$14+СВЦЭМ!$D$10+'СЕТ СН'!$F$8*'СЕТ СН'!$F$9-'СЕТ СН'!$F$26</f>
        <v>1414.3134053399999</v>
      </c>
      <c r="R37" s="36">
        <f>SUMIFS(СВЦЭМ!$D$39:$D$782,СВЦЭМ!$A$39:$A$782,$A37,СВЦЭМ!$B$39:$B$782,R$11)+'СЕТ СН'!$F$14+СВЦЭМ!$D$10+'СЕТ СН'!$F$8*'СЕТ СН'!$F$9-'СЕТ СН'!$F$26</f>
        <v>1402.48786167</v>
      </c>
      <c r="S37" s="36">
        <f>SUMIFS(СВЦЭМ!$D$39:$D$782,СВЦЭМ!$A$39:$A$782,$A37,СВЦЭМ!$B$39:$B$782,S$11)+'СЕТ СН'!$F$14+СВЦЭМ!$D$10+'СЕТ СН'!$F$8*'СЕТ СН'!$F$9-'СЕТ СН'!$F$26</f>
        <v>1355.58364744</v>
      </c>
      <c r="T37" s="36">
        <f>SUMIFS(СВЦЭМ!$D$39:$D$782,СВЦЭМ!$A$39:$A$782,$A37,СВЦЭМ!$B$39:$B$782,T$11)+'СЕТ СН'!$F$14+СВЦЭМ!$D$10+'СЕТ СН'!$F$8*'СЕТ СН'!$F$9-'СЕТ СН'!$F$26</f>
        <v>1351.9304164299999</v>
      </c>
      <c r="U37" s="36">
        <f>SUMIFS(СВЦЭМ!$D$39:$D$782,СВЦЭМ!$A$39:$A$782,$A37,СВЦЭМ!$B$39:$B$782,U$11)+'СЕТ СН'!$F$14+СВЦЭМ!$D$10+'СЕТ СН'!$F$8*'СЕТ СН'!$F$9-'СЕТ СН'!$F$26</f>
        <v>1378.69489348</v>
      </c>
      <c r="V37" s="36">
        <f>SUMIFS(СВЦЭМ!$D$39:$D$782,СВЦЭМ!$A$39:$A$782,$A37,СВЦЭМ!$B$39:$B$782,V$11)+'СЕТ СН'!$F$14+СВЦЭМ!$D$10+'СЕТ СН'!$F$8*'СЕТ СН'!$F$9-'СЕТ СН'!$F$26</f>
        <v>1393.42231053</v>
      </c>
      <c r="W37" s="36">
        <f>SUMIFS(СВЦЭМ!$D$39:$D$782,СВЦЭМ!$A$39:$A$782,$A37,СВЦЭМ!$B$39:$B$782,W$11)+'СЕТ СН'!$F$14+СВЦЭМ!$D$10+'СЕТ СН'!$F$8*'СЕТ СН'!$F$9-'СЕТ СН'!$F$26</f>
        <v>1377.79175485</v>
      </c>
      <c r="X37" s="36">
        <f>SUMIFS(СВЦЭМ!$D$39:$D$782,СВЦЭМ!$A$39:$A$782,$A37,СВЦЭМ!$B$39:$B$782,X$11)+'СЕТ СН'!$F$14+СВЦЭМ!$D$10+'СЕТ СН'!$F$8*'СЕТ СН'!$F$9-'СЕТ СН'!$F$26</f>
        <v>1393.7792922900001</v>
      </c>
      <c r="Y37" s="36">
        <f>SUMIFS(СВЦЭМ!$D$39:$D$782,СВЦЭМ!$A$39:$A$782,$A37,СВЦЭМ!$B$39:$B$782,Y$11)+'СЕТ СН'!$F$14+СВЦЭМ!$D$10+'СЕТ СН'!$F$8*'СЕТ СН'!$F$9-'СЕТ СН'!$F$26</f>
        <v>1395.61389502</v>
      </c>
    </row>
    <row r="38" spans="1:27" ht="15.75" x14ac:dyDescent="0.2">
      <c r="A38" s="35">
        <f t="shared" si="0"/>
        <v>44557</v>
      </c>
      <c r="B38" s="36">
        <f>SUMIFS(СВЦЭМ!$D$39:$D$782,СВЦЭМ!$A$39:$A$782,$A38,СВЦЭМ!$B$39:$B$782,B$11)+'СЕТ СН'!$F$14+СВЦЭМ!$D$10+'СЕТ СН'!$F$8*'СЕТ СН'!$F$9-'СЕТ СН'!$F$26</f>
        <v>1419.1048342700001</v>
      </c>
      <c r="C38" s="36">
        <f>SUMIFS(СВЦЭМ!$D$39:$D$782,СВЦЭМ!$A$39:$A$782,$A38,СВЦЭМ!$B$39:$B$782,C$11)+'СЕТ СН'!$F$14+СВЦЭМ!$D$10+'СЕТ СН'!$F$8*'СЕТ СН'!$F$9-'СЕТ СН'!$F$26</f>
        <v>1412.11162835</v>
      </c>
      <c r="D38" s="36">
        <f>SUMIFS(СВЦЭМ!$D$39:$D$782,СВЦЭМ!$A$39:$A$782,$A38,СВЦЭМ!$B$39:$B$782,D$11)+'СЕТ СН'!$F$14+СВЦЭМ!$D$10+'СЕТ СН'!$F$8*'СЕТ СН'!$F$9-'СЕТ СН'!$F$26</f>
        <v>1371.9770072599999</v>
      </c>
      <c r="E38" s="36">
        <f>SUMIFS(СВЦЭМ!$D$39:$D$782,СВЦЭМ!$A$39:$A$782,$A38,СВЦЭМ!$B$39:$B$782,E$11)+'СЕТ СН'!$F$14+СВЦЭМ!$D$10+'СЕТ СН'!$F$8*'СЕТ СН'!$F$9-'СЕТ СН'!$F$26</f>
        <v>1368.3701694000001</v>
      </c>
      <c r="F38" s="36">
        <f>SUMIFS(СВЦЭМ!$D$39:$D$782,СВЦЭМ!$A$39:$A$782,$A38,СВЦЭМ!$B$39:$B$782,F$11)+'СЕТ СН'!$F$14+СВЦЭМ!$D$10+'СЕТ СН'!$F$8*'СЕТ СН'!$F$9-'СЕТ СН'!$F$26</f>
        <v>1372.0136205900001</v>
      </c>
      <c r="G38" s="36">
        <f>SUMIFS(СВЦЭМ!$D$39:$D$782,СВЦЭМ!$A$39:$A$782,$A38,СВЦЭМ!$B$39:$B$782,G$11)+'СЕТ СН'!$F$14+СВЦЭМ!$D$10+'СЕТ СН'!$F$8*'СЕТ СН'!$F$9-'СЕТ СН'!$F$26</f>
        <v>1359.1227305800001</v>
      </c>
      <c r="H38" s="36">
        <f>SUMIFS(СВЦЭМ!$D$39:$D$782,СВЦЭМ!$A$39:$A$782,$A38,СВЦЭМ!$B$39:$B$782,H$11)+'СЕТ СН'!$F$14+СВЦЭМ!$D$10+'СЕТ СН'!$F$8*'СЕТ СН'!$F$9-'СЕТ СН'!$F$26</f>
        <v>1365.1796999200001</v>
      </c>
      <c r="I38" s="36">
        <f>SUMIFS(СВЦЭМ!$D$39:$D$782,СВЦЭМ!$A$39:$A$782,$A38,СВЦЭМ!$B$39:$B$782,I$11)+'СЕТ СН'!$F$14+СВЦЭМ!$D$10+'СЕТ СН'!$F$8*'СЕТ СН'!$F$9-'СЕТ СН'!$F$26</f>
        <v>1359.2164439600001</v>
      </c>
      <c r="J38" s="36">
        <f>SUMIFS(СВЦЭМ!$D$39:$D$782,СВЦЭМ!$A$39:$A$782,$A38,СВЦЭМ!$B$39:$B$782,J$11)+'СЕТ СН'!$F$14+СВЦЭМ!$D$10+'СЕТ СН'!$F$8*'СЕТ СН'!$F$9-'СЕТ СН'!$F$26</f>
        <v>1377.5726406200001</v>
      </c>
      <c r="K38" s="36">
        <f>SUMIFS(СВЦЭМ!$D$39:$D$782,СВЦЭМ!$A$39:$A$782,$A38,СВЦЭМ!$B$39:$B$782,K$11)+'СЕТ СН'!$F$14+СВЦЭМ!$D$10+'СЕТ СН'!$F$8*'СЕТ СН'!$F$9-'СЕТ СН'!$F$26</f>
        <v>1303.60031974</v>
      </c>
      <c r="L38" s="36">
        <f>SUMIFS(СВЦЭМ!$D$39:$D$782,СВЦЭМ!$A$39:$A$782,$A38,СВЦЭМ!$B$39:$B$782,L$11)+'СЕТ СН'!$F$14+СВЦЭМ!$D$10+'СЕТ СН'!$F$8*'СЕТ СН'!$F$9-'СЕТ СН'!$F$26</f>
        <v>1318.8211722799999</v>
      </c>
      <c r="M38" s="36">
        <f>SUMIFS(СВЦЭМ!$D$39:$D$782,СВЦЭМ!$A$39:$A$782,$A38,СВЦЭМ!$B$39:$B$782,M$11)+'СЕТ СН'!$F$14+СВЦЭМ!$D$10+'СЕТ СН'!$F$8*'СЕТ СН'!$F$9-'СЕТ СН'!$F$26</f>
        <v>1310.9728622600001</v>
      </c>
      <c r="N38" s="36">
        <f>SUMIFS(СВЦЭМ!$D$39:$D$782,СВЦЭМ!$A$39:$A$782,$A38,СВЦЭМ!$B$39:$B$782,N$11)+'СЕТ СН'!$F$14+СВЦЭМ!$D$10+'СЕТ СН'!$F$8*'СЕТ СН'!$F$9-'СЕТ СН'!$F$26</f>
        <v>1383.11113785</v>
      </c>
      <c r="O38" s="36">
        <f>SUMIFS(СВЦЭМ!$D$39:$D$782,СВЦЭМ!$A$39:$A$782,$A38,СВЦЭМ!$B$39:$B$782,O$11)+'СЕТ СН'!$F$14+СВЦЭМ!$D$10+'СЕТ СН'!$F$8*'СЕТ СН'!$F$9-'СЕТ СН'!$F$26</f>
        <v>1429.2907862500001</v>
      </c>
      <c r="P38" s="36">
        <f>SUMIFS(СВЦЭМ!$D$39:$D$782,СВЦЭМ!$A$39:$A$782,$A38,СВЦЭМ!$B$39:$B$782,P$11)+'СЕТ СН'!$F$14+СВЦЭМ!$D$10+'СЕТ СН'!$F$8*'СЕТ СН'!$F$9-'СЕТ СН'!$F$26</f>
        <v>1445.8918755</v>
      </c>
      <c r="Q38" s="36">
        <f>SUMIFS(СВЦЭМ!$D$39:$D$782,СВЦЭМ!$A$39:$A$782,$A38,СВЦЭМ!$B$39:$B$782,Q$11)+'СЕТ СН'!$F$14+СВЦЭМ!$D$10+'СЕТ СН'!$F$8*'СЕТ СН'!$F$9-'СЕТ СН'!$F$26</f>
        <v>1432.6648889200001</v>
      </c>
      <c r="R38" s="36">
        <f>SUMIFS(СВЦЭМ!$D$39:$D$782,СВЦЭМ!$A$39:$A$782,$A38,СВЦЭМ!$B$39:$B$782,R$11)+'СЕТ СН'!$F$14+СВЦЭМ!$D$10+'СЕТ СН'!$F$8*'СЕТ СН'!$F$9-'СЕТ СН'!$F$26</f>
        <v>1363.42691565</v>
      </c>
      <c r="S38" s="36">
        <f>SUMIFS(СВЦЭМ!$D$39:$D$782,СВЦЭМ!$A$39:$A$782,$A38,СВЦЭМ!$B$39:$B$782,S$11)+'СЕТ СН'!$F$14+СВЦЭМ!$D$10+'СЕТ СН'!$F$8*'СЕТ СН'!$F$9-'СЕТ СН'!$F$26</f>
        <v>1383.6153660300001</v>
      </c>
      <c r="T38" s="36">
        <f>SUMIFS(СВЦЭМ!$D$39:$D$782,СВЦЭМ!$A$39:$A$782,$A38,СВЦЭМ!$B$39:$B$782,T$11)+'СЕТ СН'!$F$14+СВЦЭМ!$D$10+'СЕТ СН'!$F$8*'СЕТ СН'!$F$9-'СЕТ СН'!$F$26</f>
        <v>1366.4793062700001</v>
      </c>
      <c r="U38" s="36">
        <f>SUMIFS(СВЦЭМ!$D$39:$D$782,СВЦЭМ!$A$39:$A$782,$A38,СВЦЭМ!$B$39:$B$782,U$11)+'СЕТ СН'!$F$14+СВЦЭМ!$D$10+'СЕТ СН'!$F$8*'СЕТ СН'!$F$9-'СЕТ СН'!$F$26</f>
        <v>1386.8554356500001</v>
      </c>
      <c r="V38" s="36">
        <f>SUMIFS(СВЦЭМ!$D$39:$D$782,СВЦЭМ!$A$39:$A$782,$A38,СВЦЭМ!$B$39:$B$782,V$11)+'СЕТ СН'!$F$14+СВЦЭМ!$D$10+'СЕТ СН'!$F$8*'СЕТ СН'!$F$9-'СЕТ СН'!$F$26</f>
        <v>1384.7002023699999</v>
      </c>
      <c r="W38" s="36">
        <f>SUMIFS(СВЦЭМ!$D$39:$D$782,СВЦЭМ!$A$39:$A$782,$A38,СВЦЭМ!$B$39:$B$782,W$11)+'СЕТ СН'!$F$14+СВЦЭМ!$D$10+'СЕТ СН'!$F$8*'СЕТ СН'!$F$9-'СЕТ СН'!$F$26</f>
        <v>1380.84800079</v>
      </c>
      <c r="X38" s="36">
        <f>SUMIFS(СВЦЭМ!$D$39:$D$782,СВЦЭМ!$A$39:$A$782,$A38,СВЦЭМ!$B$39:$B$782,X$11)+'СЕТ СН'!$F$14+СВЦЭМ!$D$10+'СЕТ СН'!$F$8*'СЕТ СН'!$F$9-'СЕТ СН'!$F$26</f>
        <v>1376.5703530000001</v>
      </c>
      <c r="Y38" s="36">
        <f>SUMIFS(СВЦЭМ!$D$39:$D$782,СВЦЭМ!$A$39:$A$782,$A38,СВЦЭМ!$B$39:$B$782,Y$11)+'СЕТ СН'!$F$14+СВЦЭМ!$D$10+'СЕТ СН'!$F$8*'СЕТ СН'!$F$9-'СЕТ СН'!$F$26</f>
        <v>1424.87305139</v>
      </c>
    </row>
    <row r="39" spans="1:27" ht="15.75" x14ac:dyDescent="0.2">
      <c r="A39" s="35">
        <f t="shared" si="0"/>
        <v>44558</v>
      </c>
      <c r="B39" s="36">
        <f>SUMIFS(СВЦЭМ!$D$39:$D$782,СВЦЭМ!$A$39:$A$782,$A39,СВЦЭМ!$B$39:$B$782,B$11)+'СЕТ СН'!$F$14+СВЦЭМ!$D$10+'СЕТ СН'!$F$8*'СЕТ СН'!$F$9-'СЕТ СН'!$F$26</f>
        <v>1397.45239582</v>
      </c>
      <c r="C39" s="36">
        <f>SUMIFS(СВЦЭМ!$D$39:$D$782,СВЦЭМ!$A$39:$A$782,$A39,СВЦЭМ!$B$39:$B$782,C$11)+'СЕТ СН'!$F$14+СВЦЭМ!$D$10+'СЕТ СН'!$F$8*'СЕТ СН'!$F$9-'СЕТ СН'!$F$26</f>
        <v>1404.2522983599999</v>
      </c>
      <c r="D39" s="36">
        <f>SUMIFS(СВЦЭМ!$D$39:$D$782,СВЦЭМ!$A$39:$A$782,$A39,СВЦЭМ!$B$39:$B$782,D$11)+'СЕТ СН'!$F$14+СВЦЭМ!$D$10+'СЕТ СН'!$F$8*'СЕТ СН'!$F$9-'СЕТ СН'!$F$26</f>
        <v>1430.60721012</v>
      </c>
      <c r="E39" s="36">
        <f>SUMIFS(СВЦЭМ!$D$39:$D$782,СВЦЭМ!$A$39:$A$782,$A39,СВЦЭМ!$B$39:$B$782,E$11)+'СЕТ СН'!$F$14+СВЦЭМ!$D$10+'СЕТ СН'!$F$8*'СЕТ СН'!$F$9-'СЕТ СН'!$F$26</f>
        <v>1441.1893592599999</v>
      </c>
      <c r="F39" s="36">
        <f>SUMIFS(СВЦЭМ!$D$39:$D$782,СВЦЭМ!$A$39:$A$782,$A39,СВЦЭМ!$B$39:$B$782,F$11)+'СЕТ СН'!$F$14+СВЦЭМ!$D$10+'СЕТ СН'!$F$8*'СЕТ СН'!$F$9-'СЕТ СН'!$F$26</f>
        <v>1413.6643448899999</v>
      </c>
      <c r="G39" s="36">
        <f>SUMIFS(СВЦЭМ!$D$39:$D$782,СВЦЭМ!$A$39:$A$782,$A39,СВЦЭМ!$B$39:$B$782,G$11)+'СЕТ СН'!$F$14+СВЦЭМ!$D$10+'СЕТ СН'!$F$8*'СЕТ СН'!$F$9-'СЕТ СН'!$F$26</f>
        <v>1322.80504511</v>
      </c>
      <c r="H39" s="36">
        <f>SUMIFS(СВЦЭМ!$D$39:$D$782,СВЦЭМ!$A$39:$A$782,$A39,СВЦЭМ!$B$39:$B$782,H$11)+'СЕТ СН'!$F$14+СВЦЭМ!$D$10+'СЕТ СН'!$F$8*'СЕТ СН'!$F$9-'СЕТ СН'!$F$26</f>
        <v>1339.9494467</v>
      </c>
      <c r="I39" s="36">
        <f>SUMIFS(СВЦЭМ!$D$39:$D$782,СВЦЭМ!$A$39:$A$782,$A39,СВЦЭМ!$B$39:$B$782,I$11)+'СЕТ СН'!$F$14+СВЦЭМ!$D$10+'СЕТ СН'!$F$8*'СЕТ СН'!$F$9-'СЕТ СН'!$F$26</f>
        <v>1334.5854054500001</v>
      </c>
      <c r="J39" s="36">
        <f>SUMIFS(СВЦЭМ!$D$39:$D$782,СВЦЭМ!$A$39:$A$782,$A39,СВЦЭМ!$B$39:$B$782,J$11)+'СЕТ СН'!$F$14+СВЦЭМ!$D$10+'СЕТ СН'!$F$8*'СЕТ СН'!$F$9-'СЕТ СН'!$F$26</f>
        <v>1352.1042961000001</v>
      </c>
      <c r="K39" s="36">
        <f>SUMIFS(СВЦЭМ!$D$39:$D$782,СВЦЭМ!$A$39:$A$782,$A39,СВЦЭМ!$B$39:$B$782,K$11)+'СЕТ СН'!$F$14+СВЦЭМ!$D$10+'СЕТ СН'!$F$8*'СЕТ СН'!$F$9-'СЕТ СН'!$F$26</f>
        <v>1308.8803768400001</v>
      </c>
      <c r="L39" s="36">
        <f>SUMIFS(СВЦЭМ!$D$39:$D$782,СВЦЭМ!$A$39:$A$782,$A39,СВЦЭМ!$B$39:$B$782,L$11)+'СЕТ СН'!$F$14+СВЦЭМ!$D$10+'СЕТ СН'!$F$8*'СЕТ СН'!$F$9-'СЕТ СН'!$F$26</f>
        <v>1313.9860423</v>
      </c>
      <c r="M39" s="36">
        <f>SUMIFS(СВЦЭМ!$D$39:$D$782,СВЦЭМ!$A$39:$A$782,$A39,СВЦЭМ!$B$39:$B$782,M$11)+'СЕТ СН'!$F$14+СВЦЭМ!$D$10+'СЕТ СН'!$F$8*'СЕТ СН'!$F$9-'СЕТ СН'!$F$26</f>
        <v>1326.3993884399999</v>
      </c>
      <c r="N39" s="36">
        <f>SUMIFS(СВЦЭМ!$D$39:$D$782,СВЦЭМ!$A$39:$A$782,$A39,СВЦЭМ!$B$39:$B$782,N$11)+'СЕТ СН'!$F$14+СВЦЭМ!$D$10+'СЕТ СН'!$F$8*'СЕТ СН'!$F$9-'СЕТ СН'!$F$26</f>
        <v>1326.8354038100001</v>
      </c>
      <c r="O39" s="36">
        <f>SUMIFS(СВЦЭМ!$D$39:$D$782,СВЦЭМ!$A$39:$A$782,$A39,СВЦЭМ!$B$39:$B$782,O$11)+'СЕТ СН'!$F$14+СВЦЭМ!$D$10+'СЕТ СН'!$F$8*'СЕТ СН'!$F$9-'СЕТ СН'!$F$26</f>
        <v>1377.1106722300001</v>
      </c>
      <c r="P39" s="36">
        <f>SUMIFS(СВЦЭМ!$D$39:$D$782,СВЦЭМ!$A$39:$A$782,$A39,СВЦЭМ!$B$39:$B$782,P$11)+'СЕТ СН'!$F$14+СВЦЭМ!$D$10+'СЕТ СН'!$F$8*'СЕТ СН'!$F$9-'СЕТ СН'!$F$26</f>
        <v>1375.1518325700001</v>
      </c>
      <c r="Q39" s="36">
        <f>SUMIFS(СВЦЭМ!$D$39:$D$782,СВЦЭМ!$A$39:$A$782,$A39,СВЦЭМ!$B$39:$B$782,Q$11)+'СЕТ СН'!$F$14+СВЦЭМ!$D$10+'СЕТ СН'!$F$8*'СЕТ СН'!$F$9-'СЕТ СН'!$F$26</f>
        <v>1367.8195298000001</v>
      </c>
      <c r="R39" s="36">
        <f>SUMIFS(СВЦЭМ!$D$39:$D$782,СВЦЭМ!$A$39:$A$782,$A39,СВЦЭМ!$B$39:$B$782,R$11)+'СЕТ СН'!$F$14+СВЦЭМ!$D$10+'СЕТ СН'!$F$8*'СЕТ СН'!$F$9-'СЕТ СН'!$F$26</f>
        <v>1369.1626102099999</v>
      </c>
      <c r="S39" s="36">
        <f>SUMIFS(СВЦЭМ!$D$39:$D$782,СВЦЭМ!$A$39:$A$782,$A39,СВЦЭМ!$B$39:$B$782,S$11)+'СЕТ СН'!$F$14+СВЦЭМ!$D$10+'СЕТ СН'!$F$8*'СЕТ СН'!$F$9-'СЕТ СН'!$F$26</f>
        <v>1369.59844451</v>
      </c>
      <c r="T39" s="36">
        <f>SUMIFS(СВЦЭМ!$D$39:$D$782,СВЦЭМ!$A$39:$A$782,$A39,СВЦЭМ!$B$39:$B$782,T$11)+'СЕТ СН'!$F$14+СВЦЭМ!$D$10+'СЕТ СН'!$F$8*'СЕТ СН'!$F$9-'СЕТ СН'!$F$26</f>
        <v>1361.04167583</v>
      </c>
      <c r="U39" s="36">
        <f>SUMIFS(СВЦЭМ!$D$39:$D$782,СВЦЭМ!$A$39:$A$782,$A39,СВЦЭМ!$B$39:$B$782,U$11)+'СЕТ СН'!$F$14+СВЦЭМ!$D$10+'СЕТ СН'!$F$8*'СЕТ СН'!$F$9-'СЕТ СН'!$F$26</f>
        <v>1378.58456462</v>
      </c>
      <c r="V39" s="36">
        <f>SUMIFS(СВЦЭМ!$D$39:$D$782,СВЦЭМ!$A$39:$A$782,$A39,СВЦЭМ!$B$39:$B$782,V$11)+'СЕТ СН'!$F$14+СВЦЭМ!$D$10+'СЕТ СН'!$F$8*'СЕТ СН'!$F$9-'СЕТ СН'!$F$26</f>
        <v>1367.53545485</v>
      </c>
      <c r="W39" s="36">
        <f>SUMIFS(СВЦЭМ!$D$39:$D$782,СВЦЭМ!$A$39:$A$782,$A39,СВЦЭМ!$B$39:$B$782,W$11)+'СЕТ СН'!$F$14+СВЦЭМ!$D$10+'СЕТ СН'!$F$8*'СЕТ СН'!$F$9-'СЕТ СН'!$F$26</f>
        <v>1370.7217665400001</v>
      </c>
      <c r="X39" s="36">
        <f>SUMIFS(СВЦЭМ!$D$39:$D$782,СВЦЭМ!$A$39:$A$782,$A39,СВЦЭМ!$B$39:$B$782,X$11)+'СЕТ СН'!$F$14+СВЦЭМ!$D$10+'СЕТ СН'!$F$8*'СЕТ СН'!$F$9-'СЕТ СН'!$F$26</f>
        <v>1407.3900355400001</v>
      </c>
      <c r="Y39" s="36">
        <f>SUMIFS(СВЦЭМ!$D$39:$D$782,СВЦЭМ!$A$39:$A$782,$A39,СВЦЭМ!$B$39:$B$782,Y$11)+'СЕТ СН'!$F$14+СВЦЭМ!$D$10+'СЕТ СН'!$F$8*'СЕТ СН'!$F$9-'СЕТ СН'!$F$26</f>
        <v>1412.0704291300001</v>
      </c>
    </row>
    <row r="40" spans="1:27" ht="15.75" x14ac:dyDescent="0.2">
      <c r="A40" s="35">
        <f t="shared" si="0"/>
        <v>44559</v>
      </c>
      <c r="B40" s="36">
        <f>SUMIFS(СВЦЭМ!$D$39:$D$782,СВЦЭМ!$A$39:$A$782,$A40,СВЦЭМ!$B$39:$B$782,B$11)+'СЕТ СН'!$F$14+СВЦЭМ!$D$10+'СЕТ СН'!$F$8*'СЕТ СН'!$F$9-'СЕТ СН'!$F$26</f>
        <v>1415.32315053</v>
      </c>
      <c r="C40" s="36">
        <f>SUMIFS(СВЦЭМ!$D$39:$D$782,СВЦЭМ!$A$39:$A$782,$A40,СВЦЭМ!$B$39:$B$782,C$11)+'СЕТ СН'!$F$14+СВЦЭМ!$D$10+'СЕТ СН'!$F$8*'СЕТ СН'!$F$9-'СЕТ СН'!$F$26</f>
        <v>1414.88872747</v>
      </c>
      <c r="D40" s="36">
        <f>SUMIFS(СВЦЭМ!$D$39:$D$782,СВЦЭМ!$A$39:$A$782,$A40,СВЦЭМ!$B$39:$B$782,D$11)+'СЕТ СН'!$F$14+СВЦЭМ!$D$10+'СЕТ СН'!$F$8*'СЕТ СН'!$F$9-'СЕТ СН'!$F$26</f>
        <v>1428.3258215000001</v>
      </c>
      <c r="E40" s="36">
        <f>SUMIFS(СВЦЭМ!$D$39:$D$782,СВЦЭМ!$A$39:$A$782,$A40,СВЦЭМ!$B$39:$B$782,E$11)+'СЕТ СН'!$F$14+СВЦЭМ!$D$10+'СЕТ СН'!$F$8*'СЕТ СН'!$F$9-'СЕТ СН'!$F$26</f>
        <v>1439.27108378</v>
      </c>
      <c r="F40" s="36">
        <f>SUMIFS(СВЦЭМ!$D$39:$D$782,СВЦЭМ!$A$39:$A$782,$A40,СВЦЭМ!$B$39:$B$782,F$11)+'СЕТ СН'!$F$14+СВЦЭМ!$D$10+'СЕТ СН'!$F$8*'СЕТ СН'!$F$9-'СЕТ СН'!$F$26</f>
        <v>1411.89847452</v>
      </c>
      <c r="G40" s="36">
        <f>SUMIFS(СВЦЭМ!$D$39:$D$782,СВЦЭМ!$A$39:$A$782,$A40,СВЦЭМ!$B$39:$B$782,G$11)+'СЕТ СН'!$F$14+СВЦЭМ!$D$10+'СЕТ СН'!$F$8*'СЕТ СН'!$F$9-'СЕТ СН'!$F$26</f>
        <v>1336.4642683700001</v>
      </c>
      <c r="H40" s="36">
        <f>SUMIFS(СВЦЭМ!$D$39:$D$782,СВЦЭМ!$A$39:$A$782,$A40,СВЦЭМ!$B$39:$B$782,H$11)+'СЕТ СН'!$F$14+СВЦЭМ!$D$10+'СЕТ СН'!$F$8*'СЕТ СН'!$F$9-'СЕТ СН'!$F$26</f>
        <v>1346.7918294599999</v>
      </c>
      <c r="I40" s="36">
        <f>SUMIFS(СВЦЭМ!$D$39:$D$782,СВЦЭМ!$A$39:$A$782,$A40,СВЦЭМ!$B$39:$B$782,I$11)+'СЕТ СН'!$F$14+СВЦЭМ!$D$10+'СЕТ СН'!$F$8*'СЕТ СН'!$F$9-'СЕТ СН'!$F$26</f>
        <v>1344.61959798</v>
      </c>
      <c r="J40" s="36">
        <f>SUMIFS(СВЦЭМ!$D$39:$D$782,СВЦЭМ!$A$39:$A$782,$A40,СВЦЭМ!$B$39:$B$782,J$11)+'СЕТ СН'!$F$14+СВЦЭМ!$D$10+'СЕТ СН'!$F$8*'СЕТ СН'!$F$9-'СЕТ СН'!$F$26</f>
        <v>1347.5575469800001</v>
      </c>
      <c r="K40" s="36">
        <f>SUMIFS(СВЦЭМ!$D$39:$D$782,СВЦЭМ!$A$39:$A$782,$A40,СВЦЭМ!$B$39:$B$782,K$11)+'СЕТ СН'!$F$14+СВЦЭМ!$D$10+'СЕТ СН'!$F$8*'СЕТ СН'!$F$9-'СЕТ СН'!$F$26</f>
        <v>1358.86857809</v>
      </c>
      <c r="L40" s="36">
        <f>SUMIFS(СВЦЭМ!$D$39:$D$782,СВЦЭМ!$A$39:$A$782,$A40,СВЦЭМ!$B$39:$B$782,L$11)+'СЕТ СН'!$F$14+СВЦЭМ!$D$10+'СЕТ СН'!$F$8*'СЕТ СН'!$F$9-'СЕТ СН'!$F$26</f>
        <v>1365.29904465</v>
      </c>
      <c r="M40" s="36">
        <f>SUMIFS(СВЦЭМ!$D$39:$D$782,СВЦЭМ!$A$39:$A$782,$A40,СВЦЭМ!$B$39:$B$782,M$11)+'СЕТ СН'!$F$14+СВЦЭМ!$D$10+'СЕТ СН'!$F$8*'СЕТ СН'!$F$9-'СЕТ СН'!$F$26</f>
        <v>1367.4684631100001</v>
      </c>
      <c r="N40" s="36">
        <f>SUMIFS(СВЦЭМ!$D$39:$D$782,СВЦЭМ!$A$39:$A$782,$A40,СВЦЭМ!$B$39:$B$782,N$11)+'СЕТ СН'!$F$14+СВЦЭМ!$D$10+'СЕТ СН'!$F$8*'СЕТ СН'!$F$9-'СЕТ СН'!$F$26</f>
        <v>1363.2648587799999</v>
      </c>
      <c r="O40" s="36">
        <f>SUMIFS(СВЦЭМ!$D$39:$D$782,СВЦЭМ!$A$39:$A$782,$A40,СВЦЭМ!$B$39:$B$782,O$11)+'СЕТ СН'!$F$14+СВЦЭМ!$D$10+'СЕТ СН'!$F$8*'СЕТ СН'!$F$9-'СЕТ СН'!$F$26</f>
        <v>1355.95023739</v>
      </c>
      <c r="P40" s="36">
        <f>SUMIFS(СВЦЭМ!$D$39:$D$782,СВЦЭМ!$A$39:$A$782,$A40,СВЦЭМ!$B$39:$B$782,P$11)+'СЕТ СН'!$F$14+СВЦЭМ!$D$10+'СЕТ СН'!$F$8*'СЕТ СН'!$F$9-'СЕТ СН'!$F$26</f>
        <v>1348.39244242</v>
      </c>
      <c r="Q40" s="36">
        <f>SUMIFS(СВЦЭМ!$D$39:$D$782,СВЦЭМ!$A$39:$A$782,$A40,СВЦЭМ!$B$39:$B$782,Q$11)+'СЕТ СН'!$F$14+СВЦЭМ!$D$10+'СЕТ СН'!$F$8*'СЕТ СН'!$F$9-'СЕТ СН'!$F$26</f>
        <v>1348.5013480299999</v>
      </c>
      <c r="R40" s="36">
        <f>SUMIFS(СВЦЭМ!$D$39:$D$782,СВЦЭМ!$A$39:$A$782,$A40,СВЦЭМ!$B$39:$B$782,R$11)+'СЕТ СН'!$F$14+СВЦЭМ!$D$10+'СЕТ СН'!$F$8*'СЕТ СН'!$F$9-'СЕТ СН'!$F$26</f>
        <v>1349.35877486</v>
      </c>
      <c r="S40" s="36">
        <f>SUMIFS(СВЦЭМ!$D$39:$D$782,СВЦЭМ!$A$39:$A$782,$A40,СВЦЭМ!$B$39:$B$782,S$11)+'СЕТ СН'!$F$14+СВЦЭМ!$D$10+'СЕТ СН'!$F$8*'СЕТ СН'!$F$9-'СЕТ СН'!$F$26</f>
        <v>1362.3258222100001</v>
      </c>
      <c r="T40" s="36">
        <f>SUMIFS(СВЦЭМ!$D$39:$D$782,СВЦЭМ!$A$39:$A$782,$A40,СВЦЭМ!$B$39:$B$782,T$11)+'СЕТ СН'!$F$14+СВЦЭМ!$D$10+'СЕТ СН'!$F$8*'СЕТ СН'!$F$9-'СЕТ СН'!$F$26</f>
        <v>1361.5429134799999</v>
      </c>
      <c r="U40" s="36">
        <f>SUMIFS(СВЦЭМ!$D$39:$D$782,СВЦЭМ!$A$39:$A$782,$A40,СВЦЭМ!$B$39:$B$782,U$11)+'СЕТ СН'!$F$14+СВЦЭМ!$D$10+'СЕТ СН'!$F$8*'СЕТ СН'!$F$9-'СЕТ СН'!$F$26</f>
        <v>1362.3444717300001</v>
      </c>
      <c r="V40" s="36">
        <f>SUMIFS(СВЦЭМ!$D$39:$D$782,СВЦЭМ!$A$39:$A$782,$A40,СВЦЭМ!$B$39:$B$782,V$11)+'СЕТ СН'!$F$14+СВЦЭМ!$D$10+'СЕТ СН'!$F$8*'СЕТ СН'!$F$9-'СЕТ СН'!$F$26</f>
        <v>1347.9746604300001</v>
      </c>
      <c r="W40" s="36">
        <f>SUMIFS(СВЦЭМ!$D$39:$D$782,СВЦЭМ!$A$39:$A$782,$A40,СВЦЭМ!$B$39:$B$782,W$11)+'СЕТ СН'!$F$14+СВЦЭМ!$D$10+'СЕТ СН'!$F$8*'СЕТ СН'!$F$9-'СЕТ СН'!$F$26</f>
        <v>1346.1283219100001</v>
      </c>
      <c r="X40" s="36">
        <f>SUMIFS(СВЦЭМ!$D$39:$D$782,СВЦЭМ!$A$39:$A$782,$A40,СВЦЭМ!$B$39:$B$782,X$11)+'СЕТ СН'!$F$14+СВЦЭМ!$D$10+'СЕТ СН'!$F$8*'СЕТ СН'!$F$9-'СЕТ СН'!$F$26</f>
        <v>1396.1717099699999</v>
      </c>
      <c r="Y40" s="36">
        <f>SUMIFS(СВЦЭМ!$D$39:$D$782,СВЦЭМ!$A$39:$A$782,$A40,СВЦЭМ!$B$39:$B$782,Y$11)+'СЕТ СН'!$F$14+СВЦЭМ!$D$10+'СЕТ СН'!$F$8*'СЕТ СН'!$F$9-'СЕТ СН'!$F$26</f>
        <v>1403.36230151</v>
      </c>
    </row>
    <row r="41" spans="1:27" ht="15.75" x14ac:dyDescent="0.2">
      <c r="A41" s="35">
        <f t="shared" si="0"/>
        <v>44560</v>
      </c>
      <c r="B41" s="36">
        <f>SUMIFS(СВЦЭМ!$D$39:$D$782,СВЦЭМ!$A$39:$A$782,$A41,СВЦЭМ!$B$39:$B$782,B$11)+'СЕТ СН'!$F$14+СВЦЭМ!$D$10+'СЕТ СН'!$F$8*'СЕТ СН'!$F$9-'СЕТ СН'!$F$26</f>
        <v>1424.44980973</v>
      </c>
      <c r="C41" s="36">
        <f>SUMIFS(СВЦЭМ!$D$39:$D$782,СВЦЭМ!$A$39:$A$782,$A41,СВЦЭМ!$B$39:$B$782,C$11)+'СЕТ СН'!$F$14+СВЦЭМ!$D$10+'СЕТ СН'!$F$8*'СЕТ СН'!$F$9-'СЕТ СН'!$F$26</f>
        <v>1427.34640509</v>
      </c>
      <c r="D41" s="36">
        <f>SUMIFS(СВЦЭМ!$D$39:$D$782,СВЦЭМ!$A$39:$A$782,$A41,СВЦЭМ!$B$39:$B$782,D$11)+'СЕТ СН'!$F$14+СВЦЭМ!$D$10+'СЕТ СН'!$F$8*'СЕТ СН'!$F$9-'СЕТ СН'!$F$26</f>
        <v>1453.2834071300001</v>
      </c>
      <c r="E41" s="36">
        <f>SUMIFS(СВЦЭМ!$D$39:$D$782,СВЦЭМ!$A$39:$A$782,$A41,СВЦЭМ!$B$39:$B$782,E$11)+'СЕТ СН'!$F$14+СВЦЭМ!$D$10+'СЕТ СН'!$F$8*'СЕТ СН'!$F$9-'СЕТ СН'!$F$26</f>
        <v>1468.0057783300001</v>
      </c>
      <c r="F41" s="36">
        <f>SUMIFS(СВЦЭМ!$D$39:$D$782,СВЦЭМ!$A$39:$A$782,$A41,СВЦЭМ!$B$39:$B$782,F$11)+'СЕТ СН'!$F$14+СВЦЭМ!$D$10+'СЕТ СН'!$F$8*'СЕТ СН'!$F$9-'СЕТ СН'!$F$26</f>
        <v>1439.5972578600001</v>
      </c>
      <c r="G41" s="36">
        <f>SUMIFS(СВЦЭМ!$D$39:$D$782,СВЦЭМ!$A$39:$A$782,$A41,СВЦЭМ!$B$39:$B$782,G$11)+'СЕТ СН'!$F$14+СВЦЭМ!$D$10+'СЕТ СН'!$F$8*'СЕТ СН'!$F$9-'СЕТ СН'!$F$26</f>
        <v>1363.6673668400001</v>
      </c>
      <c r="H41" s="36">
        <f>SUMIFS(СВЦЭМ!$D$39:$D$782,СВЦЭМ!$A$39:$A$782,$A41,СВЦЭМ!$B$39:$B$782,H$11)+'СЕТ СН'!$F$14+СВЦЭМ!$D$10+'СЕТ СН'!$F$8*'СЕТ СН'!$F$9-'СЕТ СН'!$F$26</f>
        <v>1356.8712029000001</v>
      </c>
      <c r="I41" s="36">
        <f>SUMIFS(СВЦЭМ!$D$39:$D$782,СВЦЭМ!$A$39:$A$782,$A41,СВЦЭМ!$B$39:$B$782,I$11)+'СЕТ СН'!$F$14+СВЦЭМ!$D$10+'СЕТ СН'!$F$8*'СЕТ СН'!$F$9-'СЕТ СН'!$F$26</f>
        <v>1378.2076638000001</v>
      </c>
      <c r="J41" s="36">
        <f>SUMIFS(СВЦЭМ!$D$39:$D$782,СВЦЭМ!$A$39:$A$782,$A41,СВЦЭМ!$B$39:$B$782,J$11)+'СЕТ СН'!$F$14+СВЦЭМ!$D$10+'СЕТ СН'!$F$8*'СЕТ СН'!$F$9-'СЕТ СН'!$F$26</f>
        <v>1378.32333434</v>
      </c>
      <c r="K41" s="36">
        <f>SUMIFS(СВЦЭМ!$D$39:$D$782,СВЦЭМ!$A$39:$A$782,$A41,СВЦЭМ!$B$39:$B$782,K$11)+'СЕТ СН'!$F$14+СВЦЭМ!$D$10+'СЕТ СН'!$F$8*'СЕТ СН'!$F$9-'СЕТ СН'!$F$26</f>
        <v>1389.6032082900001</v>
      </c>
      <c r="L41" s="36">
        <f>SUMIFS(СВЦЭМ!$D$39:$D$782,СВЦЭМ!$A$39:$A$782,$A41,СВЦЭМ!$B$39:$B$782,L$11)+'СЕТ СН'!$F$14+СВЦЭМ!$D$10+'СЕТ СН'!$F$8*'СЕТ СН'!$F$9-'СЕТ СН'!$F$26</f>
        <v>1390.161791</v>
      </c>
      <c r="M41" s="36">
        <f>SUMIFS(СВЦЭМ!$D$39:$D$782,СВЦЭМ!$A$39:$A$782,$A41,СВЦЭМ!$B$39:$B$782,M$11)+'СЕТ СН'!$F$14+СВЦЭМ!$D$10+'СЕТ СН'!$F$8*'СЕТ СН'!$F$9-'СЕТ СН'!$F$26</f>
        <v>1381.17864416</v>
      </c>
      <c r="N41" s="36">
        <f>SUMIFS(СВЦЭМ!$D$39:$D$782,СВЦЭМ!$A$39:$A$782,$A41,СВЦЭМ!$B$39:$B$782,N$11)+'СЕТ СН'!$F$14+СВЦЭМ!$D$10+'СЕТ СН'!$F$8*'СЕТ СН'!$F$9-'СЕТ СН'!$F$26</f>
        <v>1390.1283446300001</v>
      </c>
      <c r="O41" s="36">
        <f>SUMIFS(СВЦЭМ!$D$39:$D$782,СВЦЭМ!$A$39:$A$782,$A41,СВЦЭМ!$B$39:$B$782,O$11)+'СЕТ СН'!$F$14+СВЦЭМ!$D$10+'СЕТ СН'!$F$8*'СЕТ СН'!$F$9-'СЕТ СН'!$F$26</f>
        <v>1386.7187206599999</v>
      </c>
      <c r="P41" s="36">
        <f>SUMIFS(СВЦЭМ!$D$39:$D$782,СВЦЭМ!$A$39:$A$782,$A41,СВЦЭМ!$B$39:$B$782,P$11)+'СЕТ СН'!$F$14+СВЦЭМ!$D$10+'СЕТ СН'!$F$8*'СЕТ СН'!$F$9-'СЕТ СН'!$F$26</f>
        <v>1379.14676592</v>
      </c>
      <c r="Q41" s="36">
        <f>SUMIFS(СВЦЭМ!$D$39:$D$782,СВЦЭМ!$A$39:$A$782,$A41,СВЦЭМ!$B$39:$B$782,Q$11)+'СЕТ СН'!$F$14+СВЦЭМ!$D$10+'СЕТ СН'!$F$8*'СЕТ СН'!$F$9-'СЕТ СН'!$F$26</f>
        <v>1372.0255626600001</v>
      </c>
      <c r="R41" s="36">
        <f>SUMIFS(СВЦЭМ!$D$39:$D$782,СВЦЭМ!$A$39:$A$782,$A41,СВЦЭМ!$B$39:$B$782,R$11)+'СЕТ СН'!$F$14+СВЦЭМ!$D$10+'СЕТ СН'!$F$8*'СЕТ СН'!$F$9-'СЕТ СН'!$F$26</f>
        <v>1366.90837609</v>
      </c>
      <c r="S41" s="36">
        <f>SUMIFS(СВЦЭМ!$D$39:$D$782,СВЦЭМ!$A$39:$A$782,$A41,СВЦЭМ!$B$39:$B$782,S$11)+'СЕТ СН'!$F$14+СВЦЭМ!$D$10+'СЕТ СН'!$F$8*'СЕТ СН'!$F$9-'СЕТ СН'!$F$26</f>
        <v>1358.57124677</v>
      </c>
      <c r="T41" s="36">
        <f>SUMIFS(СВЦЭМ!$D$39:$D$782,СВЦЭМ!$A$39:$A$782,$A41,СВЦЭМ!$B$39:$B$782,T$11)+'СЕТ СН'!$F$14+СВЦЭМ!$D$10+'СЕТ СН'!$F$8*'СЕТ СН'!$F$9-'СЕТ СН'!$F$26</f>
        <v>1375.8191037199999</v>
      </c>
      <c r="U41" s="36">
        <f>SUMIFS(СВЦЭМ!$D$39:$D$782,СВЦЭМ!$A$39:$A$782,$A41,СВЦЭМ!$B$39:$B$782,U$11)+'СЕТ СН'!$F$14+СВЦЭМ!$D$10+'СЕТ СН'!$F$8*'СЕТ СН'!$F$9-'СЕТ СН'!$F$26</f>
        <v>1370.8292527200001</v>
      </c>
      <c r="V41" s="36">
        <f>SUMIFS(СВЦЭМ!$D$39:$D$782,СВЦЭМ!$A$39:$A$782,$A41,СВЦЭМ!$B$39:$B$782,V$11)+'СЕТ СН'!$F$14+СВЦЭМ!$D$10+'СЕТ СН'!$F$8*'СЕТ СН'!$F$9-'СЕТ СН'!$F$26</f>
        <v>1357.00076055</v>
      </c>
      <c r="W41" s="36">
        <f>SUMIFS(СВЦЭМ!$D$39:$D$782,СВЦЭМ!$A$39:$A$782,$A41,СВЦЭМ!$B$39:$B$782,W$11)+'СЕТ СН'!$F$14+СВЦЭМ!$D$10+'СЕТ СН'!$F$8*'СЕТ СН'!$F$9-'СЕТ СН'!$F$26</f>
        <v>1357.6217991000001</v>
      </c>
      <c r="X41" s="36">
        <f>SUMIFS(СВЦЭМ!$D$39:$D$782,СВЦЭМ!$A$39:$A$782,$A41,СВЦЭМ!$B$39:$B$782,X$11)+'СЕТ СН'!$F$14+СВЦЭМ!$D$10+'СЕТ СН'!$F$8*'СЕТ СН'!$F$9-'СЕТ СН'!$F$26</f>
        <v>1412.27545562</v>
      </c>
      <c r="Y41" s="36">
        <f>SUMIFS(СВЦЭМ!$D$39:$D$782,СВЦЭМ!$A$39:$A$782,$A41,СВЦЭМ!$B$39:$B$782,Y$11)+'СЕТ СН'!$F$14+СВЦЭМ!$D$10+'СЕТ СН'!$F$8*'СЕТ СН'!$F$9-'СЕТ СН'!$F$26</f>
        <v>1425.24018024</v>
      </c>
    </row>
    <row r="42" spans="1:27" ht="15.75" x14ac:dyDescent="0.2">
      <c r="A42" s="35">
        <f t="shared" si="0"/>
        <v>44561</v>
      </c>
      <c r="B42" s="36">
        <f>SUMIFS(СВЦЭМ!$D$39:$D$782,СВЦЭМ!$A$39:$A$782,$A42,СВЦЭМ!$B$39:$B$782,B$11)+'СЕТ СН'!$F$14+СВЦЭМ!$D$10+'СЕТ СН'!$F$8*'СЕТ СН'!$F$9-'СЕТ СН'!$F$26</f>
        <v>1460.28083702</v>
      </c>
      <c r="C42" s="36">
        <f>SUMIFS(СВЦЭМ!$D$39:$D$782,СВЦЭМ!$A$39:$A$782,$A42,СВЦЭМ!$B$39:$B$782,C$11)+'СЕТ СН'!$F$14+СВЦЭМ!$D$10+'СЕТ СН'!$F$8*'СЕТ СН'!$F$9-'СЕТ СН'!$F$26</f>
        <v>1446.85731356</v>
      </c>
      <c r="D42" s="36">
        <f>SUMIFS(СВЦЭМ!$D$39:$D$782,СВЦЭМ!$A$39:$A$782,$A42,СВЦЭМ!$B$39:$B$782,D$11)+'СЕТ СН'!$F$14+СВЦЭМ!$D$10+'СЕТ СН'!$F$8*'СЕТ СН'!$F$9-'СЕТ СН'!$F$26</f>
        <v>1383.8147045800001</v>
      </c>
      <c r="E42" s="36">
        <f>SUMIFS(СВЦЭМ!$D$39:$D$782,СВЦЭМ!$A$39:$A$782,$A42,СВЦЭМ!$B$39:$B$782,E$11)+'СЕТ СН'!$F$14+СВЦЭМ!$D$10+'СЕТ СН'!$F$8*'СЕТ СН'!$F$9-'СЕТ СН'!$F$26</f>
        <v>1453.1540035099999</v>
      </c>
      <c r="F42" s="36">
        <f>SUMIFS(СВЦЭМ!$D$39:$D$782,СВЦЭМ!$A$39:$A$782,$A42,СВЦЭМ!$B$39:$B$782,F$11)+'СЕТ СН'!$F$14+СВЦЭМ!$D$10+'СЕТ СН'!$F$8*'СЕТ СН'!$F$9-'СЕТ СН'!$F$26</f>
        <v>1451.8166687800001</v>
      </c>
      <c r="G42" s="36">
        <f>SUMIFS(СВЦЭМ!$D$39:$D$782,СВЦЭМ!$A$39:$A$782,$A42,СВЦЭМ!$B$39:$B$782,G$11)+'СЕТ СН'!$F$14+СВЦЭМ!$D$10+'СЕТ СН'!$F$8*'СЕТ СН'!$F$9-'СЕТ СН'!$F$26</f>
        <v>1358.9509701899999</v>
      </c>
      <c r="H42" s="36">
        <f>SUMIFS(СВЦЭМ!$D$39:$D$782,СВЦЭМ!$A$39:$A$782,$A42,СВЦЭМ!$B$39:$B$782,H$11)+'СЕТ СН'!$F$14+СВЦЭМ!$D$10+'СЕТ СН'!$F$8*'СЕТ СН'!$F$9-'СЕТ СН'!$F$26</f>
        <v>1371.2246722300001</v>
      </c>
      <c r="I42" s="36">
        <f>SUMIFS(СВЦЭМ!$D$39:$D$782,СВЦЭМ!$A$39:$A$782,$A42,СВЦЭМ!$B$39:$B$782,I$11)+'СЕТ СН'!$F$14+СВЦЭМ!$D$10+'СЕТ СН'!$F$8*'СЕТ СН'!$F$9-'СЕТ СН'!$F$26</f>
        <v>1379.284204</v>
      </c>
      <c r="J42" s="36">
        <f>SUMIFS(СВЦЭМ!$D$39:$D$782,СВЦЭМ!$A$39:$A$782,$A42,СВЦЭМ!$B$39:$B$782,J$11)+'СЕТ СН'!$F$14+СВЦЭМ!$D$10+'СЕТ СН'!$F$8*'СЕТ СН'!$F$9-'СЕТ СН'!$F$26</f>
        <v>1413.5649999699999</v>
      </c>
      <c r="K42" s="36">
        <f>SUMIFS(СВЦЭМ!$D$39:$D$782,СВЦЭМ!$A$39:$A$782,$A42,СВЦЭМ!$B$39:$B$782,K$11)+'СЕТ СН'!$F$14+СВЦЭМ!$D$10+'СЕТ СН'!$F$8*'СЕТ СН'!$F$9-'СЕТ СН'!$F$26</f>
        <v>1385.2297353599999</v>
      </c>
      <c r="L42" s="36">
        <f>SUMIFS(СВЦЭМ!$D$39:$D$782,СВЦЭМ!$A$39:$A$782,$A42,СВЦЭМ!$B$39:$B$782,L$11)+'СЕТ СН'!$F$14+СВЦЭМ!$D$10+'СЕТ СН'!$F$8*'СЕТ СН'!$F$9-'СЕТ СН'!$F$26</f>
        <v>1405.87728221</v>
      </c>
      <c r="M42" s="36">
        <f>SUMIFS(СВЦЭМ!$D$39:$D$782,СВЦЭМ!$A$39:$A$782,$A42,СВЦЭМ!$B$39:$B$782,M$11)+'СЕТ СН'!$F$14+СВЦЭМ!$D$10+'СЕТ СН'!$F$8*'СЕТ СН'!$F$9-'СЕТ СН'!$F$26</f>
        <v>1403.81930779</v>
      </c>
      <c r="N42" s="36">
        <f>SUMIFS(СВЦЭМ!$D$39:$D$782,СВЦЭМ!$A$39:$A$782,$A42,СВЦЭМ!$B$39:$B$782,N$11)+'СЕТ СН'!$F$14+СВЦЭМ!$D$10+'СЕТ СН'!$F$8*'СЕТ СН'!$F$9-'СЕТ СН'!$F$26</f>
        <v>1395.7577280600001</v>
      </c>
      <c r="O42" s="36">
        <f>SUMIFS(СВЦЭМ!$D$39:$D$782,СВЦЭМ!$A$39:$A$782,$A42,СВЦЭМ!$B$39:$B$782,O$11)+'СЕТ СН'!$F$14+СВЦЭМ!$D$10+'СЕТ СН'!$F$8*'СЕТ СН'!$F$9-'СЕТ СН'!$F$26</f>
        <v>1381.4537162700001</v>
      </c>
      <c r="P42" s="36">
        <f>SUMIFS(СВЦЭМ!$D$39:$D$782,СВЦЭМ!$A$39:$A$782,$A42,СВЦЭМ!$B$39:$B$782,P$11)+'СЕТ СН'!$F$14+СВЦЭМ!$D$10+'СЕТ СН'!$F$8*'СЕТ СН'!$F$9-'СЕТ СН'!$F$26</f>
        <v>1381.69831591</v>
      </c>
      <c r="Q42" s="36">
        <f>SUMIFS(СВЦЭМ!$D$39:$D$782,СВЦЭМ!$A$39:$A$782,$A42,СВЦЭМ!$B$39:$B$782,Q$11)+'СЕТ СН'!$F$14+СВЦЭМ!$D$10+'СЕТ СН'!$F$8*'СЕТ СН'!$F$9-'СЕТ СН'!$F$26</f>
        <v>1379.6566844900001</v>
      </c>
      <c r="R42" s="36">
        <f>SUMIFS(СВЦЭМ!$D$39:$D$782,СВЦЭМ!$A$39:$A$782,$A42,СВЦЭМ!$B$39:$B$782,R$11)+'СЕТ СН'!$F$14+СВЦЭМ!$D$10+'СЕТ СН'!$F$8*'СЕТ СН'!$F$9-'СЕТ СН'!$F$26</f>
        <v>1371.8244459100001</v>
      </c>
      <c r="S42" s="36">
        <f>SUMIFS(СВЦЭМ!$D$39:$D$782,СВЦЭМ!$A$39:$A$782,$A42,СВЦЭМ!$B$39:$B$782,S$11)+'СЕТ СН'!$F$14+СВЦЭМ!$D$10+'СЕТ СН'!$F$8*'СЕТ СН'!$F$9-'СЕТ СН'!$F$26</f>
        <v>1390.7772777099999</v>
      </c>
      <c r="T42" s="36">
        <f>SUMIFS(СВЦЭМ!$D$39:$D$782,СВЦЭМ!$A$39:$A$782,$A42,СВЦЭМ!$B$39:$B$782,T$11)+'СЕТ СН'!$F$14+СВЦЭМ!$D$10+'СЕТ СН'!$F$8*'СЕТ СН'!$F$9-'СЕТ СН'!$F$26</f>
        <v>1407.5054050799999</v>
      </c>
      <c r="U42" s="36">
        <f>SUMIFS(СВЦЭМ!$D$39:$D$782,СВЦЭМ!$A$39:$A$782,$A42,СВЦЭМ!$B$39:$B$782,U$11)+'СЕТ СН'!$F$14+СВЦЭМ!$D$10+'СЕТ СН'!$F$8*'СЕТ СН'!$F$9-'СЕТ СН'!$F$26</f>
        <v>1419.2584030200001</v>
      </c>
      <c r="V42" s="36">
        <f>SUMIFS(СВЦЭМ!$D$39:$D$782,СВЦЭМ!$A$39:$A$782,$A42,СВЦЭМ!$B$39:$B$782,V$11)+'СЕТ СН'!$F$14+СВЦЭМ!$D$10+'СЕТ СН'!$F$8*'СЕТ СН'!$F$9-'СЕТ СН'!$F$26</f>
        <v>1393.90039957</v>
      </c>
      <c r="W42" s="36">
        <f>SUMIFS(СВЦЭМ!$D$39:$D$782,СВЦЭМ!$A$39:$A$782,$A42,СВЦЭМ!$B$39:$B$782,W$11)+'СЕТ СН'!$F$14+СВЦЭМ!$D$10+'СЕТ СН'!$F$8*'СЕТ СН'!$F$9-'СЕТ СН'!$F$26</f>
        <v>1392.83710286</v>
      </c>
      <c r="X42" s="36">
        <f>SUMIFS(СВЦЭМ!$D$39:$D$782,СВЦЭМ!$A$39:$A$782,$A42,СВЦЭМ!$B$39:$B$782,X$11)+'СЕТ СН'!$F$14+СВЦЭМ!$D$10+'СЕТ СН'!$F$8*'СЕТ СН'!$F$9-'СЕТ СН'!$F$26</f>
        <v>1411.00404598</v>
      </c>
      <c r="Y42" s="36">
        <f>SUMIFS(СВЦЭМ!$D$39:$D$782,СВЦЭМ!$A$39:$A$782,$A42,СВЦЭМ!$B$39:$B$782,Y$11)+'СЕТ СН'!$F$14+СВЦЭМ!$D$10+'СЕТ СН'!$F$8*'СЕТ СН'!$F$9-'СЕТ СН'!$F$26</f>
        <v>1423.4148367099999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01.12.2021</v>
      </c>
      <c r="B48" s="36">
        <f>SUMIFS(СВЦЭМ!$D$39:$D$782,СВЦЭМ!$A$39:$A$782,$A48,СВЦЭМ!$B$39:$B$782,B$47)+'СЕТ СН'!$F$14+СВЦЭМ!$D$10+'СЕТ СН'!$F$6-'СЕТ СН'!$F$26</f>
        <v>1242.31441664</v>
      </c>
      <c r="C48" s="36">
        <f>SUMIFS(СВЦЭМ!$D$39:$D$782,СВЦЭМ!$A$39:$A$782,$A48,СВЦЭМ!$B$39:$B$782,C$47)+'СЕТ СН'!$F$14+СВЦЭМ!$D$10+'СЕТ СН'!$F$6-'СЕТ СН'!$F$26</f>
        <v>1256.0900504400001</v>
      </c>
      <c r="D48" s="36">
        <f>SUMIFS(СВЦЭМ!$D$39:$D$782,СВЦЭМ!$A$39:$A$782,$A48,СВЦЭМ!$B$39:$B$782,D$47)+'СЕТ СН'!$F$14+СВЦЭМ!$D$10+'СЕТ СН'!$F$6-'СЕТ СН'!$F$26</f>
        <v>1290.5539171800001</v>
      </c>
      <c r="E48" s="36">
        <f>SUMIFS(СВЦЭМ!$D$39:$D$782,СВЦЭМ!$A$39:$A$782,$A48,СВЦЭМ!$B$39:$B$782,E$47)+'СЕТ СН'!$F$14+СВЦЭМ!$D$10+'СЕТ СН'!$F$6-'СЕТ СН'!$F$26</f>
        <v>1296.46661326</v>
      </c>
      <c r="F48" s="36">
        <f>SUMIFS(СВЦЭМ!$D$39:$D$782,СВЦЭМ!$A$39:$A$782,$A48,СВЦЭМ!$B$39:$B$782,F$47)+'СЕТ СН'!$F$14+СВЦЭМ!$D$10+'СЕТ СН'!$F$6-'СЕТ СН'!$F$26</f>
        <v>1309.97231693</v>
      </c>
      <c r="G48" s="36">
        <f>SUMIFS(СВЦЭМ!$D$39:$D$782,СВЦЭМ!$A$39:$A$782,$A48,СВЦЭМ!$B$39:$B$782,G$47)+'СЕТ СН'!$F$14+СВЦЭМ!$D$10+'СЕТ СН'!$F$6-'СЕТ СН'!$F$26</f>
        <v>1290.1747783000001</v>
      </c>
      <c r="H48" s="36">
        <f>SUMIFS(СВЦЭМ!$D$39:$D$782,СВЦЭМ!$A$39:$A$782,$A48,СВЦЭМ!$B$39:$B$782,H$47)+'СЕТ СН'!$F$14+СВЦЭМ!$D$10+'СЕТ СН'!$F$6-'СЕТ СН'!$F$26</f>
        <v>1256.9760868999999</v>
      </c>
      <c r="I48" s="36">
        <f>SUMIFS(СВЦЭМ!$D$39:$D$782,СВЦЭМ!$A$39:$A$782,$A48,СВЦЭМ!$B$39:$B$782,I$47)+'СЕТ СН'!$F$14+СВЦЭМ!$D$10+'СЕТ СН'!$F$6-'СЕТ СН'!$F$26</f>
        <v>1242.95579821</v>
      </c>
      <c r="J48" s="36">
        <f>SUMIFS(СВЦЭМ!$D$39:$D$782,СВЦЭМ!$A$39:$A$782,$A48,СВЦЭМ!$B$39:$B$782,J$47)+'СЕТ СН'!$F$14+СВЦЭМ!$D$10+'СЕТ СН'!$F$6-'СЕТ СН'!$F$26</f>
        <v>1230.27043439</v>
      </c>
      <c r="K48" s="36">
        <f>SUMIFS(СВЦЭМ!$D$39:$D$782,СВЦЭМ!$A$39:$A$782,$A48,СВЦЭМ!$B$39:$B$782,K$47)+'СЕТ СН'!$F$14+СВЦЭМ!$D$10+'СЕТ СН'!$F$6-'СЕТ СН'!$F$26</f>
        <v>1236.64983622</v>
      </c>
      <c r="L48" s="36">
        <f>SUMIFS(СВЦЭМ!$D$39:$D$782,СВЦЭМ!$A$39:$A$782,$A48,СВЦЭМ!$B$39:$B$782,L$47)+'СЕТ СН'!$F$14+СВЦЭМ!$D$10+'СЕТ СН'!$F$6-'СЕТ СН'!$F$26</f>
        <v>1194.2348071599999</v>
      </c>
      <c r="M48" s="36">
        <f>SUMIFS(СВЦЭМ!$D$39:$D$782,СВЦЭМ!$A$39:$A$782,$A48,СВЦЭМ!$B$39:$B$782,M$47)+'СЕТ СН'!$F$14+СВЦЭМ!$D$10+'СЕТ СН'!$F$6-'СЕТ СН'!$F$26</f>
        <v>1197.2492338700001</v>
      </c>
      <c r="N48" s="36">
        <f>SUMIFS(СВЦЭМ!$D$39:$D$782,СВЦЭМ!$A$39:$A$782,$A48,СВЦЭМ!$B$39:$B$782,N$47)+'СЕТ СН'!$F$14+СВЦЭМ!$D$10+'СЕТ СН'!$F$6-'СЕТ СН'!$F$26</f>
        <v>1215.0220359100001</v>
      </c>
      <c r="O48" s="36">
        <f>SUMIFS(СВЦЭМ!$D$39:$D$782,СВЦЭМ!$A$39:$A$782,$A48,СВЦЭМ!$B$39:$B$782,O$47)+'СЕТ СН'!$F$14+СВЦЭМ!$D$10+'СЕТ СН'!$F$6-'СЕТ СН'!$F$26</f>
        <v>1213.69492031</v>
      </c>
      <c r="P48" s="36">
        <f>SUMIFS(СВЦЭМ!$D$39:$D$782,СВЦЭМ!$A$39:$A$782,$A48,СВЦЭМ!$B$39:$B$782,P$47)+'СЕТ СН'!$F$14+СВЦЭМ!$D$10+'СЕТ СН'!$F$6-'СЕТ СН'!$F$26</f>
        <v>1221.1244737100001</v>
      </c>
      <c r="Q48" s="36">
        <f>SUMIFS(СВЦЭМ!$D$39:$D$782,СВЦЭМ!$A$39:$A$782,$A48,СВЦЭМ!$B$39:$B$782,Q$47)+'СЕТ СН'!$F$14+СВЦЭМ!$D$10+'СЕТ СН'!$F$6-'СЕТ СН'!$F$26</f>
        <v>1228.7757567900001</v>
      </c>
      <c r="R48" s="36">
        <f>SUMIFS(СВЦЭМ!$D$39:$D$782,СВЦЭМ!$A$39:$A$782,$A48,СВЦЭМ!$B$39:$B$782,R$47)+'СЕТ СН'!$F$14+СВЦЭМ!$D$10+'СЕТ СН'!$F$6-'СЕТ СН'!$F$26</f>
        <v>1226.06108509</v>
      </c>
      <c r="S48" s="36">
        <f>SUMIFS(СВЦЭМ!$D$39:$D$782,СВЦЭМ!$A$39:$A$782,$A48,СВЦЭМ!$B$39:$B$782,S$47)+'СЕТ СН'!$F$14+СВЦЭМ!$D$10+'СЕТ СН'!$F$6-'СЕТ СН'!$F$26</f>
        <v>1208.2679072600001</v>
      </c>
      <c r="T48" s="36">
        <f>SUMIFS(СВЦЭМ!$D$39:$D$782,СВЦЭМ!$A$39:$A$782,$A48,СВЦЭМ!$B$39:$B$782,T$47)+'СЕТ СН'!$F$14+СВЦЭМ!$D$10+'СЕТ СН'!$F$6-'СЕТ СН'!$F$26</f>
        <v>1185.82445267</v>
      </c>
      <c r="U48" s="36">
        <f>SUMIFS(СВЦЭМ!$D$39:$D$782,СВЦЭМ!$A$39:$A$782,$A48,СВЦЭМ!$B$39:$B$782,U$47)+'СЕТ СН'!$F$14+СВЦЭМ!$D$10+'СЕТ СН'!$F$6-'СЕТ СН'!$F$26</f>
        <v>1197.4120411399999</v>
      </c>
      <c r="V48" s="36">
        <f>SUMIFS(СВЦЭМ!$D$39:$D$782,СВЦЭМ!$A$39:$A$782,$A48,СВЦЭМ!$B$39:$B$782,V$47)+'СЕТ СН'!$F$14+СВЦЭМ!$D$10+'СЕТ СН'!$F$6-'СЕТ СН'!$F$26</f>
        <v>1208.4510958400001</v>
      </c>
      <c r="W48" s="36">
        <f>SUMIFS(СВЦЭМ!$D$39:$D$782,СВЦЭМ!$A$39:$A$782,$A48,СВЦЭМ!$B$39:$B$782,W$47)+'СЕТ СН'!$F$14+СВЦЭМ!$D$10+'СЕТ СН'!$F$6-'СЕТ СН'!$F$26</f>
        <v>1213.7135769700001</v>
      </c>
      <c r="X48" s="36">
        <f>SUMIFS(СВЦЭМ!$D$39:$D$782,СВЦЭМ!$A$39:$A$782,$A48,СВЦЭМ!$B$39:$B$782,X$47)+'СЕТ СН'!$F$14+СВЦЭМ!$D$10+'СЕТ СН'!$F$6-'СЕТ СН'!$F$26</f>
        <v>1213.50290698</v>
      </c>
      <c r="Y48" s="36">
        <f>SUMIFS(СВЦЭМ!$D$39:$D$782,СВЦЭМ!$A$39:$A$782,$A48,СВЦЭМ!$B$39:$B$782,Y$47)+'СЕТ СН'!$F$14+СВЦЭМ!$D$10+'СЕТ СН'!$F$6-'СЕТ СН'!$F$26</f>
        <v>1228.6114108100001</v>
      </c>
      <c r="AA48" s="45"/>
    </row>
    <row r="49" spans="1:25" ht="15.75" x14ac:dyDescent="0.2">
      <c r="A49" s="35">
        <f>A48+1</f>
        <v>44532</v>
      </c>
      <c r="B49" s="36">
        <f>SUMIFS(СВЦЭМ!$D$39:$D$782,СВЦЭМ!$A$39:$A$782,$A49,СВЦЭМ!$B$39:$B$782,B$47)+'СЕТ СН'!$F$14+СВЦЭМ!$D$10+'СЕТ СН'!$F$6-'СЕТ СН'!$F$26</f>
        <v>1257.9863026400001</v>
      </c>
      <c r="C49" s="36">
        <f>SUMIFS(СВЦЭМ!$D$39:$D$782,СВЦЭМ!$A$39:$A$782,$A49,СВЦЭМ!$B$39:$B$782,C$47)+'СЕТ СН'!$F$14+СВЦЭМ!$D$10+'СЕТ СН'!$F$6-'СЕТ СН'!$F$26</f>
        <v>1248.1954776600001</v>
      </c>
      <c r="D49" s="36">
        <f>SUMIFS(СВЦЭМ!$D$39:$D$782,СВЦЭМ!$A$39:$A$782,$A49,СВЦЭМ!$B$39:$B$782,D$47)+'СЕТ СН'!$F$14+СВЦЭМ!$D$10+'СЕТ СН'!$F$6-'СЕТ СН'!$F$26</f>
        <v>1221.81801608</v>
      </c>
      <c r="E49" s="36">
        <f>SUMIFS(СВЦЭМ!$D$39:$D$782,СВЦЭМ!$A$39:$A$782,$A49,СВЦЭМ!$B$39:$B$782,E$47)+'СЕТ СН'!$F$14+СВЦЭМ!$D$10+'СЕТ СН'!$F$6-'СЕТ СН'!$F$26</f>
        <v>1238.45941266</v>
      </c>
      <c r="F49" s="36">
        <f>SUMIFS(СВЦЭМ!$D$39:$D$782,СВЦЭМ!$A$39:$A$782,$A49,СВЦЭМ!$B$39:$B$782,F$47)+'СЕТ СН'!$F$14+СВЦЭМ!$D$10+'СЕТ СН'!$F$6-'СЕТ СН'!$F$26</f>
        <v>1249.6005596</v>
      </c>
      <c r="G49" s="36">
        <f>SUMIFS(СВЦЭМ!$D$39:$D$782,СВЦЭМ!$A$39:$A$782,$A49,СВЦЭМ!$B$39:$B$782,G$47)+'СЕТ СН'!$F$14+СВЦЭМ!$D$10+'СЕТ СН'!$F$6-'СЕТ СН'!$F$26</f>
        <v>1245.1551841600001</v>
      </c>
      <c r="H49" s="36">
        <f>SUMIFS(СВЦЭМ!$D$39:$D$782,СВЦЭМ!$A$39:$A$782,$A49,СВЦЭМ!$B$39:$B$782,H$47)+'СЕТ СН'!$F$14+СВЦЭМ!$D$10+'СЕТ СН'!$F$6-'СЕТ СН'!$F$26</f>
        <v>1264.2441788600001</v>
      </c>
      <c r="I49" s="36">
        <f>SUMIFS(СВЦЭМ!$D$39:$D$782,СВЦЭМ!$A$39:$A$782,$A49,СВЦЭМ!$B$39:$B$782,I$47)+'СЕТ СН'!$F$14+СВЦЭМ!$D$10+'СЕТ СН'!$F$6-'СЕТ СН'!$F$26</f>
        <v>1321.4093381100001</v>
      </c>
      <c r="J49" s="36">
        <f>SUMIFS(СВЦЭМ!$D$39:$D$782,СВЦЭМ!$A$39:$A$782,$A49,СВЦЭМ!$B$39:$B$782,J$47)+'СЕТ СН'!$F$14+СВЦЭМ!$D$10+'СЕТ СН'!$F$6-'СЕТ СН'!$F$26</f>
        <v>1324.3666895900001</v>
      </c>
      <c r="K49" s="36">
        <f>SUMIFS(СВЦЭМ!$D$39:$D$782,СВЦЭМ!$A$39:$A$782,$A49,СВЦЭМ!$B$39:$B$782,K$47)+'СЕТ СН'!$F$14+СВЦЭМ!$D$10+'СЕТ СН'!$F$6-'СЕТ СН'!$F$26</f>
        <v>1345.1844057800001</v>
      </c>
      <c r="L49" s="36">
        <f>SUMIFS(СВЦЭМ!$D$39:$D$782,СВЦЭМ!$A$39:$A$782,$A49,СВЦЭМ!$B$39:$B$782,L$47)+'СЕТ СН'!$F$14+СВЦЭМ!$D$10+'СЕТ СН'!$F$6-'СЕТ СН'!$F$26</f>
        <v>1353.7641089400001</v>
      </c>
      <c r="M49" s="36">
        <f>SUMIFS(СВЦЭМ!$D$39:$D$782,СВЦЭМ!$A$39:$A$782,$A49,СВЦЭМ!$B$39:$B$782,M$47)+'СЕТ СН'!$F$14+СВЦЭМ!$D$10+'СЕТ СН'!$F$6-'СЕТ СН'!$F$26</f>
        <v>1352.6846868800001</v>
      </c>
      <c r="N49" s="36">
        <f>SUMIFS(СВЦЭМ!$D$39:$D$782,СВЦЭМ!$A$39:$A$782,$A49,СВЦЭМ!$B$39:$B$782,N$47)+'СЕТ СН'!$F$14+СВЦЭМ!$D$10+'СЕТ СН'!$F$6-'СЕТ СН'!$F$26</f>
        <v>1343.43455002</v>
      </c>
      <c r="O49" s="36">
        <f>SUMIFS(СВЦЭМ!$D$39:$D$782,СВЦЭМ!$A$39:$A$782,$A49,СВЦЭМ!$B$39:$B$782,O$47)+'СЕТ СН'!$F$14+СВЦЭМ!$D$10+'СЕТ СН'!$F$6-'СЕТ СН'!$F$26</f>
        <v>1410.0330967899999</v>
      </c>
      <c r="P49" s="36">
        <f>SUMIFS(СВЦЭМ!$D$39:$D$782,СВЦЭМ!$A$39:$A$782,$A49,СВЦЭМ!$B$39:$B$782,P$47)+'СЕТ СН'!$F$14+СВЦЭМ!$D$10+'СЕТ СН'!$F$6-'СЕТ СН'!$F$26</f>
        <v>1401.2104357200001</v>
      </c>
      <c r="Q49" s="36">
        <f>SUMIFS(СВЦЭМ!$D$39:$D$782,СВЦЭМ!$A$39:$A$782,$A49,СВЦЭМ!$B$39:$B$782,Q$47)+'СЕТ СН'!$F$14+СВЦЭМ!$D$10+'СЕТ СН'!$F$6-'СЕТ СН'!$F$26</f>
        <v>1396.5389858400001</v>
      </c>
      <c r="R49" s="36">
        <f>SUMIFS(СВЦЭМ!$D$39:$D$782,СВЦЭМ!$A$39:$A$782,$A49,СВЦЭМ!$B$39:$B$782,R$47)+'СЕТ СН'!$F$14+СВЦЭМ!$D$10+'СЕТ СН'!$F$6-'СЕТ СН'!$F$26</f>
        <v>1329.92791083</v>
      </c>
      <c r="S49" s="36">
        <f>SUMIFS(СВЦЭМ!$D$39:$D$782,СВЦЭМ!$A$39:$A$782,$A49,СВЦЭМ!$B$39:$B$782,S$47)+'СЕТ СН'!$F$14+СВЦЭМ!$D$10+'СЕТ СН'!$F$6-'СЕТ СН'!$F$26</f>
        <v>1322.22116678</v>
      </c>
      <c r="T49" s="36">
        <f>SUMIFS(СВЦЭМ!$D$39:$D$782,СВЦЭМ!$A$39:$A$782,$A49,СВЦЭМ!$B$39:$B$782,T$47)+'СЕТ СН'!$F$14+СВЦЭМ!$D$10+'СЕТ СН'!$F$6-'СЕТ СН'!$F$26</f>
        <v>1273.4884633700001</v>
      </c>
      <c r="U49" s="36">
        <f>SUMIFS(СВЦЭМ!$D$39:$D$782,СВЦЭМ!$A$39:$A$782,$A49,СВЦЭМ!$B$39:$B$782,U$47)+'СЕТ СН'!$F$14+СВЦЭМ!$D$10+'СЕТ СН'!$F$6-'СЕТ СН'!$F$26</f>
        <v>1310.47399761</v>
      </c>
      <c r="V49" s="36">
        <f>SUMIFS(СВЦЭМ!$D$39:$D$782,СВЦЭМ!$A$39:$A$782,$A49,СВЦЭМ!$B$39:$B$782,V$47)+'СЕТ СН'!$F$14+СВЦЭМ!$D$10+'СЕТ СН'!$F$6-'СЕТ СН'!$F$26</f>
        <v>1316.65085484</v>
      </c>
      <c r="W49" s="36">
        <f>SUMIFS(СВЦЭМ!$D$39:$D$782,СВЦЭМ!$A$39:$A$782,$A49,СВЦЭМ!$B$39:$B$782,W$47)+'СЕТ СН'!$F$14+СВЦЭМ!$D$10+'СЕТ СН'!$F$6-'СЕТ СН'!$F$26</f>
        <v>1323.86978817</v>
      </c>
      <c r="X49" s="36">
        <f>SUMIFS(СВЦЭМ!$D$39:$D$782,СВЦЭМ!$A$39:$A$782,$A49,СВЦЭМ!$B$39:$B$782,X$47)+'СЕТ СН'!$F$14+СВЦЭМ!$D$10+'СЕТ СН'!$F$6-'СЕТ СН'!$F$26</f>
        <v>1389.43803288</v>
      </c>
      <c r="Y49" s="36">
        <f>SUMIFS(СВЦЭМ!$D$39:$D$782,СВЦЭМ!$A$39:$A$782,$A49,СВЦЭМ!$B$39:$B$782,Y$47)+'СЕТ СН'!$F$14+СВЦЭМ!$D$10+'СЕТ СН'!$F$6-'СЕТ СН'!$F$26</f>
        <v>1397.23166653</v>
      </c>
    </row>
    <row r="50" spans="1:25" ht="15.75" x14ac:dyDescent="0.2">
      <c r="A50" s="35">
        <f t="shared" ref="A50:A78" si="1">A49+1</f>
        <v>44533</v>
      </c>
      <c r="B50" s="36">
        <f>SUMIFS(СВЦЭМ!$D$39:$D$782,СВЦЭМ!$A$39:$A$782,$A50,СВЦЭМ!$B$39:$B$782,B$47)+'СЕТ СН'!$F$14+СВЦЭМ!$D$10+'СЕТ СН'!$F$6-'СЕТ СН'!$F$26</f>
        <v>1416.5127906</v>
      </c>
      <c r="C50" s="36">
        <f>SUMIFS(СВЦЭМ!$D$39:$D$782,СВЦЭМ!$A$39:$A$782,$A50,СВЦЭМ!$B$39:$B$782,C$47)+'СЕТ СН'!$F$14+СВЦЭМ!$D$10+'СЕТ СН'!$F$6-'СЕТ СН'!$F$26</f>
        <v>1408.72327898</v>
      </c>
      <c r="D50" s="36">
        <f>SUMIFS(СВЦЭМ!$D$39:$D$782,СВЦЭМ!$A$39:$A$782,$A50,СВЦЭМ!$B$39:$B$782,D$47)+'СЕТ СН'!$F$14+СВЦЭМ!$D$10+'СЕТ СН'!$F$6-'СЕТ СН'!$F$26</f>
        <v>1383.5948340899999</v>
      </c>
      <c r="E50" s="36">
        <f>SUMIFS(СВЦЭМ!$D$39:$D$782,СВЦЭМ!$A$39:$A$782,$A50,СВЦЭМ!$B$39:$B$782,E$47)+'СЕТ СН'!$F$14+СВЦЭМ!$D$10+'СЕТ СН'!$F$6-'СЕТ СН'!$F$26</f>
        <v>1380.7442070100001</v>
      </c>
      <c r="F50" s="36">
        <f>SUMIFS(СВЦЭМ!$D$39:$D$782,СВЦЭМ!$A$39:$A$782,$A50,СВЦЭМ!$B$39:$B$782,F$47)+'СЕТ СН'!$F$14+СВЦЭМ!$D$10+'СЕТ СН'!$F$6-'СЕТ СН'!$F$26</f>
        <v>1383.5355899400001</v>
      </c>
      <c r="G50" s="36">
        <f>SUMIFS(СВЦЭМ!$D$39:$D$782,СВЦЭМ!$A$39:$A$782,$A50,СВЦЭМ!$B$39:$B$782,G$47)+'СЕТ СН'!$F$14+СВЦЭМ!$D$10+'СЕТ СН'!$F$6-'СЕТ СН'!$F$26</f>
        <v>1315.81415591</v>
      </c>
      <c r="H50" s="36">
        <f>SUMIFS(СВЦЭМ!$D$39:$D$782,СВЦЭМ!$A$39:$A$782,$A50,СВЦЭМ!$B$39:$B$782,H$47)+'СЕТ СН'!$F$14+СВЦЭМ!$D$10+'СЕТ СН'!$F$6-'СЕТ СН'!$F$26</f>
        <v>1326.75958259</v>
      </c>
      <c r="I50" s="36">
        <f>SUMIFS(СВЦЭМ!$D$39:$D$782,СВЦЭМ!$A$39:$A$782,$A50,СВЦЭМ!$B$39:$B$782,I$47)+'СЕТ СН'!$F$14+СВЦЭМ!$D$10+'СЕТ СН'!$F$6-'СЕТ СН'!$F$26</f>
        <v>1347.64645668</v>
      </c>
      <c r="J50" s="36">
        <f>SUMIFS(СВЦЭМ!$D$39:$D$782,СВЦЭМ!$A$39:$A$782,$A50,СВЦЭМ!$B$39:$B$782,J$47)+'СЕТ СН'!$F$14+СВЦЭМ!$D$10+'СЕТ СН'!$F$6-'СЕТ СН'!$F$26</f>
        <v>1331.7250633600001</v>
      </c>
      <c r="K50" s="36">
        <f>SUMIFS(СВЦЭМ!$D$39:$D$782,СВЦЭМ!$A$39:$A$782,$A50,СВЦЭМ!$B$39:$B$782,K$47)+'СЕТ СН'!$F$14+СВЦЭМ!$D$10+'СЕТ СН'!$F$6-'СЕТ СН'!$F$26</f>
        <v>1332.55291773</v>
      </c>
      <c r="L50" s="36">
        <f>SUMIFS(СВЦЭМ!$D$39:$D$782,СВЦЭМ!$A$39:$A$782,$A50,СВЦЭМ!$B$39:$B$782,L$47)+'СЕТ СН'!$F$14+СВЦЭМ!$D$10+'СЕТ СН'!$F$6-'СЕТ СН'!$F$26</f>
        <v>1325.5545711500001</v>
      </c>
      <c r="M50" s="36">
        <f>SUMIFS(СВЦЭМ!$D$39:$D$782,СВЦЭМ!$A$39:$A$782,$A50,СВЦЭМ!$B$39:$B$782,M$47)+'СЕТ СН'!$F$14+СВЦЭМ!$D$10+'СЕТ СН'!$F$6-'СЕТ СН'!$F$26</f>
        <v>1335.5715931</v>
      </c>
      <c r="N50" s="36">
        <f>SUMIFS(СВЦЭМ!$D$39:$D$782,СВЦЭМ!$A$39:$A$782,$A50,СВЦЭМ!$B$39:$B$782,N$47)+'СЕТ СН'!$F$14+СВЦЭМ!$D$10+'СЕТ СН'!$F$6-'СЕТ СН'!$F$26</f>
        <v>1328.5223691799999</v>
      </c>
      <c r="O50" s="36">
        <f>SUMIFS(СВЦЭМ!$D$39:$D$782,СВЦЭМ!$A$39:$A$782,$A50,СВЦЭМ!$B$39:$B$782,O$47)+'СЕТ СН'!$F$14+СВЦЭМ!$D$10+'СЕТ СН'!$F$6-'СЕТ СН'!$F$26</f>
        <v>1334.0663002200001</v>
      </c>
      <c r="P50" s="36">
        <f>SUMIFS(СВЦЭМ!$D$39:$D$782,СВЦЭМ!$A$39:$A$782,$A50,СВЦЭМ!$B$39:$B$782,P$47)+'СЕТ СН'!$F$14+СВЦЭМ!$D$10+'СЕТ СН'!$F$6-'СЕТ СН'!$F$26</f>
        <v>1336.5818184300001</v>
      </c>
      <c r="Q50" s="36">
        <f>SUMIFS(СВЦЭМ!$D$39:$D$782,СВЦЭМ!$A$39:$A$782,$A50,СВЦЭМ!$B$39:$B$782,Q$47)+'СЕТ СН'!$F$14+СВЦЭМ!$D$10+'СЕТ СН'!$F$6-'СЕТ СН'!$F$26</f>
        <v>1334.6427581800001</v>
      </c>
      <c r="R50" s="36">
        <f>SUMIFS(СВЦЭМ!$D$39:$D$782,СВЦЭМ!$A$39:$A$782,$A50,СВЦЭМ!$B$39:$B$782,R$47)+'СЕТ СН'!$F$14+СВЦЭМ!$D$10+'СЕТ СН'!$F$6-'СЕТ СН'!$F$26</f>
        <v>1340.4657501000002</v>
      </c>
      <c r="S50" s="36">
        <f>SUMIFS(СВЦЭМ!$D$39:$D$782,СВЦЭМ!$A$39:$A$782,$A50,СВЦЭМ!$B$39:$B$782,S$47)+'СЕТ СН'!$F$14+СВЦЭМ!$D$10+'СЕТ СН'!$F$6-'СЕТ СН'!$F$26</f>
        <v>1332.7919334200001</v>
      </c>
      <c r="T50" s="36">
        <f>SUMIFS(СВЦЭМ!$D$39:$D$782,СВЦЭМ!$A$39:$A$782,$A50,СВЦЭМ!$B$39:$B$782,T$47)+'СЕТ СН'!$F$14+СВЦЭМ!$D$10+'СЕТ СН'!$F$6-'СЕТ СН'!$F$26</f>
        <v>1338.1977222400001</v>
      </c>
      <c r="U50" s="36">
        <f>SUMIFS(СВЦЭМ!$D$39:$D$782,СВЦЭМ!$A$39:$A$782,$A50,СВЦЭМ!$B$39:$B$782,U$47)+'СЕТ СН'!$F$14+СВЦЭМ!$D$10+'СЕТ СН'!$F$6-'СЕТ СН'!$F$26</f>
        <v>1327.29211192</v>
      </c>
      <c r="V50" s="36">
        <f>SUMIFS(СВЦЭМ!$D$39:$D$782,СВЦЭМ!$A$39:$A$782,$A50,СВЦЭМ!$B$39:$B$782,V$47)+'СЕТ СН'!$F$14+СВЦЭМ!$D$10+'СЕТ СН'!$F$6-'СЕТ СН'!$F$26</f>
        <v>1338.11062328</v>
      </c>
      <c r="W50" s="36">
        <f>SUMIFS(СВЦЭМ!$D$39:$D$782,СВЦЭМ!$A$39:$A$782,$A50,СВЦЭМ!$B$39:$B$782,W$47)+'СЕТ СН'!$F$14+СВЦЭМ!$D$10+'СЕТ СН'!$F$6-'СЕТ СН'!$F$26</f>
        <v>1351.37201901</v>
      </c>
      <c r="X50" s="36">
        <f>SUMIFS(СВЦЭМ!$D$39:$D$782,СВЦЭМ!$A$39:$A$782,$A50,СВЦЭМ!$B$39:$B$782,X$47)+'СЕТ СН'!$F$14+СВЦЭМ!$D$10+'СЕТ СН'!$F$6-'СЕТ СН'!$F$26</f>
        <v>1337.87462456</v>
      </c>
      <c r="Y50" s="36">
        <f>SUMIFS(СВЦЭМ!$D$39:$D$782,СВЦЭМ!$A$39:$A$782,$A50,СВЦЭМ!$B$39:$B$782,Y$47)+'СЕТ СН'!$F$14+СВЦЭМ!$D$10+'СЕТ СН'!$F$6-'СЕТ СН'!$F$26</f>
        <v>1292.72379288</v>
      </c>
    </row>
    <row r="51" spans="1:25" ht="15.75" x14ac:dyDescent="0.2">
      <c r="A51" s="35">
        <f t="shared" si="1"/>
        <v>44534</v>
      </c>
      <c r="B51" s="36">
        <f>SUMIFS(СВЦЭМ!$D$39:$D$782,СВЦЭМ!$A$39:$A$782,$A51,СВЦЭМ!$B$39:$B$782,B$47)+'СЕТ СН'!$F$14+СВЦЭМ!$D$10+'СЕТ СН'!$F$6-'СЕТ СН'!$F$26</f>
        <v>1275.63802291</v>
      </c>
      <c r="C51" s="36">
        <f>SUMIFS(СВЦЭМ!$D$39:$D$782,СВЦЭМ!$A$39:$A$782,$A51,СВЦЭМ!$B$39:$B$782,C$47)+'СЕТ СН'!$F$14+СВЦЭМ!$D$10+'СЕТ СН'!$F$6-'СЕТ СН'!$F$26</f>
        <v>1243.2688893900001</v>
      </c>
      <c r="D51" s="36">
        <f>SUMIFS(СВЦЭМ!$D$39:$D$782,СВЦЭМ!$A$39:$A$782,$A51,СВЦЭМ!$B$39:$B$782,D$47)+'СЕТ СН'!$F$14+СВЦЭМ!$D$10+'СЕТ СН'!$F$6-'СЕТ СН'!$F$26</f>
        <v>1243.3377655900001</v>
      </c>
      <c r="E51" s="36">
        <f>SUMIFS(СВЦЭМ!$D$39:$D$782,СВЦЭМ!$A$39:$A$782,$A51,СВЦЭМ!$B$39:$B$782,E$47)+'СЕТ СН'!$F$14+СВЦЭМ!$D$10+'СЕТ СН'!$F$6-'СЕТ СН'!$F$26</f>
        <v>1243.6383958900001</v>
      </c>
      <c r="F51" s="36">
        <f>SUMIFS(СВЦЭМ!$D$39:$D$782,СВЦЭМ!$A$39:$A$782,$A51,СВЦЭМ!$B$39:$B$782,F$47)+'СЕТ СН'!$F$14+СВЦЭМ!$D$10+'СЕТ СН'!$F$6-'СЕТ СН'!$F$26</f>
        <v>1242.0328352000001</v>
      </c>
      <c r="G51" s="36">
        <f>SUMIFS(СВЦЭМ!$D$39:$D$782,СВЦЭМ!$A$39:$A$782,$A51,СВЦЭМ!$B$39:$B$782,G$47)+'СЕТ СН'!$F$14+СВЦЭМ!$D$10+'СЕТ СН'!$F$6-'СЕТ СН'!$F$26</f>
        <v>1226.5612909700001</v>
      </c>
      <c r="H51" s="36">
        <f>SUMIFS(СВЦЭМ!$D$39:$D$782,СВЦЭМ!$A$39:$A$782,$A51,СВЦЭМ!$B$39:$B$782,H$47)+'СЕТ СН'!$F$14+СВЦЭМ!$D$10+'СЕТ СН'!$F$6-'СЕТ СН'!$F$26</f>
        <v>1221.62590393</v>
      </c>
      <c r="I51" s="36">
        <f>SUMIFS(СВЦЭМ!$D$39:$D$782,СВЦЭМ!$A$39:$A$782,$A51,СВЦЭМ!$B$39:$B$782,I$47)+'СЕТ СН'!$F$14+СВЦЭМ!$D$10+'СЕТ СН'!$F$6-'СЕТ СН'!$F$26</f>
        <v>1195.3251842700001</v>
      </c>
      <c r="J51" s="36">
        <f>SUMIFS(СВЦЭМ!$D$39:$D$782,СВЦЭМ!$A$39:$A$782,$A51,СВЦЭМ!$B$39:$B$782,J$47)+'СЕТ СН'!$F$14+СВЦЭМ!$D$10+'СЕТ СН'!$F$6-'СЕТ СН'!$F$26</f>
        <v>1198.5537602300001</v>
      </c>
      <c r="K51" s="36">
        <f>SUMIFS(СВЦЭМ!$D$39:$D$782,СВЦЭМ!$A$39:$A$782,$A51,СВЦЭМ!$B$39:$B$782,K$47)+'СЕТ СН'!$F$14+СВЦЭМ!$D$10+'СЕТ СН'!$F$6-'СЕТ СН'!$F$26</f>
        <v>1225.5114039800001</v>
      </c>
      <c r="L51" s="36">
        <f>SUMIFS(СВЦЭМ!$D$39:$D$782,СВЦЭМ!$A$39:$A$782,$A51,СВЦЭМ!$B$39:$B$782,L$47)+'СЕТ СН'!$F$14+СВЦЭМ!$D$10+'СЕТ СН'!$F$6-'СЕТ СН'!$F$26</f>
        <v>1236.2742917600001</v>
      </c>
      <c r="M51" s="36">
        <f>SUMIFS(СВЦЭМ!$D$39:$D$782,СВЦЭМ!$A$39:$A$782,$A51,СВЦЭМ!$B$39:$B$782,M$47)+'СЕТ СН'!$F$14+СВЦЭМ!$D$10+'СЕТ СН'!$F$6-'СЕТ СН'!$F$26</f>
        <v>1229.28749896</v>
      </c>
      <c r="N51" s="36">
        <f>SUMIFS(СВЦЭМ!$D$39:$D$782,СВЦЭМ!$A$39:$A$782,$A51,СВЦЭМ!$B$39:$B$782,N$47)+'СЕТ СН'!$F$14+СВЦЭМ!$D$10+'СЕТ СН'!$F$6-'СЕТ СН'!$F$26</f>
        <v>1262.6585228000001</v>
      </c>
      <c r="O51" s="36">
        <f>SUMIFS(СВЦЭМ!$D$39:$D$782,СВЦЭМ!$A$39:$A$782,$A51,СВЦЭМ!$B$39:$B$782,O$47)+'СЕТ СН'!$F$14+СВЦЭМ!$D$10+'СЕТ СН'!$F$6-'СЕТ СН'!$F$26</f>
        <v>1285.4104101299999</v>
      </c>
      <c r="P51" s="36">
        <f>SUMIFS(СВЦЭМ!$D$39:$D$782,СВЦЭМ!$A$39:$A$782,$A51,СВЦЭМ!$B$39:$B$782,P$47)+'СЕТ СН'!$F$14+СВЦЭМ!$D$10+'СЕТ СН'!$F$6-'СЕТ СН'!$F$26</f>
        <v>1280.6045879200001</v>
      </c>
      <c r="Q51" s="36">
        <f>SUMIFS(СВЦЭМ!$D$39:$D$782,СВЦЭМ!$A$39:$A$782,$A51,СВЦЭМ!$B$39:$B$782,Q$47)+'СЕТ СН'!$F$14+СВЦЭМ!$D$10+'СЕТ СН'!$F$6-'СЕТ СН'!$F$26</f>
        <v>1273.90090491</v>
      </c>
      <c r="R51" s="36">
        <f>SUMIFS(СВЦЭМ!$D$39:$D$782,СВЦЭМ!$A$39:$A$782,$A51,СВЦЭМ!$B$39:$B$782,R$47)+'СЕТ СН'!$F$14+СВЦЭМ!$D$10+'СЕТ СН'!$F$6-'СЕТ СН'!$F$26</f>
        <v>1245.1462121100001</v>
      </c>
      <c r="S51" s="36">
        <f>SUMIFS(СВЦЭМ!$D$39:$D$782,СВЦЭМ!$A$39:$A$782,$A51,СВЦЭМ!$B$39:$B$782,S$47)+'СЕТ СН'!$F$14+СВЦЭМ!$D$10+'СЕТ СН'!$F$6-'СЕТ СН'!$F$26</f>
        <v>1217.6100253300001</v>
      </c>
      <c r="T51" s="36">
        <f>SUMIFS(СВЦЭМ!$D$39:$D$782,СВЦЭМ!$A$39:$A$782,$A51,СВЦЭМ!$B$39:$B$782,T$47)+'СЕТ СН'!$F$14+СВЦЭМ!$D$10+'СЕТ СН'!$F$6-'СЕТ СН'!$F$26</f>
        <v>1235.92050528</v>
      </c>
      <c r="U51" s="36">
        <f>SUMIFS(СВЦЭМ!$D$39:$D$782,СВЦЭМ!$A$39:$A$782,$A51,СВЦЭМ!$B$39:$B$782,U$47)+'СЕТ СН'!$F$14+СВЦЭМ!$D$10+'СЕТ СН'!$F$6-'СЕТ СН'!$F$26</f>
        <v>1242.49812825</v>
      </c>
      <c r="V51" s="36">
        <f>SUMIFS(СВЦЭМ!$D$39:$D$782,СВЦЭМ!$A$39:$A$782,$A51,СВЦЭМ!$B$39:$B$782,V$47)+'СЕТ СН'!$F$14+СВЦЭМ!$D$10+'СЕТ СН'!$F$6-'СЕТ СН'!$F$26</f>
        <v>1235.0506307600001</v>
      </c>
      <c r="W51" s="36">
        <f>SUMIFS(СВЦЭМ!$D$39:$D$782,СВЦЭМ!$A$39:$A$782,$A51,СВЦЭМ!$B$39:$B$782,W$47)+'СЕТ СН'!$F$14+СВЦЭМ!$D$10+'СЕТ СН'!$F$6-'СЕТ СН'!$F$26</f>
        <v>1233.73972205</v>
      </c>
      <c r="X51" s="36">
        <f>SUMIFS(СВЦЭМ!$D$39:$D$782,СВЦЭМ!$A$39:$A$782,$A51,СВЦЭМ!$B$39:$B$782,X$47)+'СЕТ СН'!$F$14+СВЦЭМ!$D$10+'СЕТ СН'!$F$6-'СЕТ СН'!$F$26</f>
        <v>1286.21470144</v>
      </c>
      <c r="Y51" s="36">
        <f>SUMIFS(СВЦЭМ!$D$39:$D$782,СВЦЭМ!$A$39:$A$782,$A51,СВЦЭМ!$B$39:$B$782,Y$47)+'СЕТ СН'!$F$14+СВЦЭМ!$D$10+'СЕТ СН'!$F$6-'СЕТ СН'!$F$26</f>
        <v>1264.5113514300001</v>
      </c>
    </row>
    <row r="52" spans="1:25" ht="15.75" x14ac:dyDescent="0.2">
      <c r="A52" s="35">
        <f t="shared" si="1"/>
        <v>44535</v>
      </c>
      <c r="B52" s="36">
        <f>SUMIFS(СВЦЭМ!$D$39:$D$782,СВЦЭМ!$A$39:$A$782,$A52,СВЦЭМ!$B$39:$B$782,B$47)+'СЕТ СН'!$F$14+СВЦЭМ!$D$10+'СЕТ СН'!$F$6-'СЕТ СН'!$F$26</f>
        <v>1256.0404821700001</v>
      </c>
      <c r="C52" s="36">
        <f>SUMIFS(СВЦЭМ!$D$39:$D$782,СВЦЭМ!$A$39:$A$782,$A52,СВЦЭМ!$B$39:$B$782,C$47)+'СЕТ СН'!$F$14+СВЦЭМ!$D$10+'СЕТ СН'!$F$6-'СЕТ СН'!$F$26</f>
        <v>1274.97491401</v>
      </c>
      <c r="D52" s="36">
        <f>SUMIFS(СВЦЭМ!$D$39:$D$782,СВЦЭМ!$A$39:$A$782,$A52,СВЦЭМ!$B$39:$B$782,D$47)+'СЕТ СН'!$F$14+СВЦЭМ!$D$10+'СЕТ СН'!$F$6-'СЕТ СН'!$F$26</f>
        <v>1305.21926768</v>
      </c>
      <c r="E52" s="36">
        <f>SUMIFS(СВЦЭМ!$D$39:$D$782,СВЦЭМ!$A$39:$A$782,$A52,СВЦЭМ!$B$39:$B$782,E$47)+'СЕТ СН'!$F$14+СВЦЭМ!$D$10+'СЕТ СН'!$F$6-'СЕТ СН'!$F$26</f>
        <v>1313.8759006400001</v>
      </c>
      <c r="F52" s="36">
        <f>SUMIFS(СВЦЭМ!$D$39:$D$782,СВЦЭМ!$A$39:$A$782,$A52,СВЦЭМ!$B$39:$B$782,F$47)+'СЕТ СН'!$F$14+СВЦЭМ!$D$10+'СЕТ СН'!$F$6-'СЕТ СН'!$F$26</f>
        <v>1307.0622376000001</v>
      </c>
      <c r="G52" s="36">
        <f>SUMIFS(СВЦЭМ!$D$39:$D$782,СВЦЭМ!$A$39:$A$782,$A52,СВЦЭМ!$B$39:$B$782,G$47)+'СЕТ СН'!$F$14+СВЦЭМ!$D$10+'СЕТ СН'!$F$6-'СЕТ СН'!$F$26</f>
        <v>1299.4870329100002</v>
      </c>
      <c r="H52" s="36">
        <f>SUMIFS(СВЦЭМ!$D$39:$D$782,СВЦЭМ!$A$39:$A$782,$A52,СВЦЭМ!$B$39:$B$782,H$47)+'СЕТ СН'!$F$14+СВЦЭМ!$D$10+'СЕТ СН'!$F$6-'СЕТ СН'!$F$26</f>
        <v>1266.57839403</v>
      </c>
      <c r="I52" s="36">
        <f>SUMIFS(СВЦЭМ!$D$39:$D$782,СВЦЭМ!$A$39:$A$782,$A52,СВЦЭМ!$B$39:$B$782,I$47)+'СЕТ СН'!$F$14+СВЦЭМ!$D$10+'СЕТ СН'!$F$6-'СЕТ СН'!$F$26</f>
        <v>1258.46682182</v>
      </c>
      <c r="J52" s="36">
        <f>SUMIFS(СВЦЭМ!$D$39:$D$782,СВЦЭМ!$A$39:$A$782,$A52,СВЦЭМ!$B$39:$B$782,J$47)+'СЕТ СН'!$F$14+СВЦЭМ!$D$10+'СЕТ СН'!$F$6-'СЕТ СН'!$F$26</f>
        <v>1219.5424657200001</v>
      </c>
      <c r="K52" s="36">
        <f>SUMIFS(СВЦЭМ!$D$39:$D$782,СВЦЭМ!$A$39:$A$782,$A52,СВЦЭМ!$B$39:$B$782,K$47)+'СЕТ СН'!$F$14+СВЦЭМ!$D$10+'СЕТ СН'!$F$6-'СЕТ СН'!$F$26</f>
        <v>1203.4522313300001</v>
      </c>
      <c r="L52" s="36">
        <f>SUMIFS(СВЦЭМ!$D$39:$D$782,СВЦЭМ!$A$39:$A$782,$A52,СВЦЭМ!$B$39:$B$782,L$47)+'СЕТ СН'!$F$14+СВЦЭМ!$D$10+'СЕТ СН'!$F$6-'СЕТ СН'!$F$26</f>
        <v>1201.3621885699999</v>
      </c>
      <c r="M52" s="36">
        <f>SUMIFS(СВЦЭМ!$D$39:$D$782,СВЦЭМ!$A$39:$A$782,$A52,СВЦЭМ!$B$39:$B$782,M$47)+'СЕТ СН'!$F$14+СВЦЭМ!$D$10+'СЕТ СН'!$F$6-'СЕТ СН'!$F$26</f>
        <v>1230.02584602</v>
      </c>
      <c r="N52" s="36">
        <f>SUMIFS(СВЦЭМ!$D$39:$D$782,СВЦЭМ!$A$39:$A$782,$A52,СВЦЭМ!$B$39:$B$782,N$47)+'СЕТ СН'!$F$14+СВЦЭМ!$D$10+'СЕТ СН'!$F$6-'СЕТ СН'!$F$26</f>
        <v>1255.61192936</v>
      </c>
      <c r="O52" s="36">
        <f>SUMIFS(СВЦЭМ!$D$39:$D$782,СВЦЭМ!$A$39:$A$782,$A52,СВЦЭМ!$B$39:$B$782,O$47)+'СЕТ СН'!$F$14+СВЦЭМ!$D$10+'СЕТ СН'!$F$6-'СЕТ СН'!$F$26</f>
        <v>1245.0651147900001</v>
      </c>
      <c r="P52" s="36">
        <f>SUMIFS(СВЦЭМ!$D$39:$D$782,СВЦЭМ!$A$39:$A$782,$A52,СВЦЭМ!$B$39:$B$782,P$47)+'СЕТ СН'!$F$14+СВЦЭМ!$D$10+'СЕТ СН'!$F$6-'СЕТ СН'!$F$26</f>
        <v>1233.3700938900001</v>
      </c>
      <c r="Q52" s="36">
        <f>SUMIFS(СВЦЭМ!$D$39:$D$782,СВЦЭМ!$A$39:$A$782,$A52,СВЦЭМ!$B$39:$B$782,Q$47)+'СЕТ СН'!$F$14+СВЦЭМ!$D$10+'СЕТ СН'!$F$6-'СЕТ СН'!$F$26</f>
        <v>1233.5396892799999</v>
      </c>
      <c r="R52" s="36">
        <f>SUMIFS(СВЦЭМ!$D$39:$D$782,СВЦЭМ!$A$39:$A$782,$A52,СВЦЭМ!$B$39:$B$782,R$47)+'СЕТ СН'!$F$14+СВЦЭМ!$D$10+'СЕТ СН'!$F$6-'СЕТ СН'!$F$26</f>
        <v>1224.2872303300001</v>
      </c>
      <c r="S52" s="36">
        <f>SUMIFS(СВЦЭМ!$D$39:$D$782,СВЦЭМ!$A$39:$A$782,$A52,СВЦЭМ!$B$39:$B$782,S$47)+'СЕТ СН'!$F$14+СВЦЭМ!$D$10+'СЕТ СН'!$F$6-'СЕТ СН'!$F$26</f>
        <v>1180.6287350300001</v>
      </c>
      <c r="T52" s="36">
        <f>SUMIFS(СВЦЭМ!$D$39:$D$782,СВЦЭМ!$A$39:$A$782,$A52,СВЦЭМ!$B$39:$B$782,T$47)+'СЕТ СН'!$F$14+СВЦЭМ!$D$10+'СЕТ СН'!$F$6-'СЕТ СН'!$F$26</f>
        <v>1193.00334273</v>
      </c>
      <c r="U52" s="36">
        <f>SUMIFS(СВЦЭМ!$D$39:$D$782,СВЦЭМ!$A$39:$A$782,$A52,СВЦЭМ!$B$39:$B$782,U$47)+'СЕТ СН'!$F$14+СВЦЭМ!$D$10+'СЕТ СН'!$F$6-'СЕТ СН'!$F$26</f>
        <v>1201.8777584700001</v>
      </c>
      <c r="V52" s="36">
        <f>SUMIFS(СВЦЭМ!$D$39:$D$782,СВЦЭМ!$A$39:$A$782,$A52,СВЦЭМ!$B$39:$B$782,V$47)+'СЕТ СН'!$F$14+СВЦЭМ!$D$10+'СЕТ СН'!$F$6-'СЕТ СН'!$F$26</f>
        <v>1203.59113888</v>
      </c>
      <c r="W52" s="36">
        <f>SUMIFS(СВЦЭМ!$D$39:$D$782,СВЦЭМ!$A$39:$A$782,$A52,СВЦЭМ!$B$39:$B$782,W$47)+'СЕТ СН'!$F$14+СВЦЭМ!$D$10+'СЕТ СН'!$F$6-'СЕТ СН'!$F$26</f>
        <v>1214.22067573</v>
      </c>
      <c r="X52" s="36">
        <f>SUMIFS(СВЦЭМ!$D$39:$D$782,СВЦЭМ!$A$39:$A$782,$A52,СВЦЭМ!$B$39:$B$782,X$47)+'СЕТ СН'!$F$14+СВЦЭМ!$D$10+'СЕТ СН'!$F$6-'СЕТ СН'!$F$26</f>
        <v>1235.6444559000001</v>
      </c>
      <c r="Y52" s="36">
        <f>SUMIFS(СВЦЭМ!$D$39:$D$782,СВЦЭМ!$A$39:$A$782,$A52,СВЦЭМ!$B$39:$B$782,Y$47)+'СЕТ СН'!$F$14+СВЦЭМ!$D$10+'СЕТ СН'!$F$6-'СЕТ СН'!$F$26</f>
        <v>1266.89125242</v>
      </c>
    </row>
    <row r="53" spans="1:25" ht="15.75" x14ac:dyDescent="0.2">
      <c r="A53" s="35">
        <f t="shared" si="1"/>
        <v>44536</v>
      </c>
      <c r="B53" s="36">
        <f>SUMIFS(СВЦЭМ!$D$39:$D$782,СВЦЭМ!$A$39:$A$782,$A53,СВЦЭМ!$B$39:$B$782,B$47)+'СЕТ СН'!$F$14+СВЦЭМ!$D$10+'СЕТ СН'!$F$6-'СЕТ СН'!$F$26</f>
        <v>1296.99172234</v>
      </c>
      <c r="C53" s="36">
        <f>SUMIFS(СВЦЭМ!$D$39:$D$782,СВЦЭМ!$A$39:$A$782,$A53,СВЦЭМ!$B$39:$B$782,C$47)+'СЕТ СН'!$F$14+СВЦЭМ!$D$10+'СЕТ СН'!$F$6-'СЕТ СН'!$F$26</f>
        <v>1312.87923978</v>
      </c>
      <c r="D53" s="36">
        <f>SUMIFS(СВЦЭМ!$D$39:$D$782,СВЦЭМ!$A$39:$A$782,$A53,СВЦЭМ!$B$39:$B$782,D$47)+'СЕТ СН'!$F$14+СВЦЭМ!$D$10+'СЕТ СН'!$F$6-'СЕТ СН'!$F$26</f>
        <v>1313.1431687300001</v>
      </c>
      <c r="E53" s="36">
        <f>SUMIFS(СВЦЭМ!$D$39:$D$782,СВЦЭМ!$A$39:$A$782,$A53,СВЦЭМ!$B$39:$B$782,E$47)+'СЕТ СН'!$F$14+СВЦЭМ!$D$10+'СЕТ СН'!$F$6-'СЕТ СН'!$F$26</f>
        <v>1320.0928991200001</v>
      </c>
      <c r="F53" s="36">
        <f>SUMIFS(СВЦЭМ!$D$39:$D$782,СВЦЭМ!$A$39:$A$782,$A53,СВЦЭМ!$B$39:$B$782,F$47)+'СЕТ СН'!$F$14+СВЦЭМ!$D$10+'СЕТ СН'!$F$6-'СЕТ СН'!$F$26</f>
        <v>1314.1485443700001</v>
      </c>
      <c r="G53" s="36">
        <f>SUMIFS(СВЦЭМ!$D$39:$D$782,СВЦЭМ!$A$39:$A$782,$A53,СВЦЭМ!$B$39:$B$782,G$47)+'СЕТ СН'!$F$14+СВЦЭМ!$D$10+'СЕТ СН'!$F$6-'СЕТ СН'!$F$26</f>
        <v>1286.4785911900001</v>
      </c>
      <c r="H53" s="36">
        <f>SUMIFS(СВЦЭМ!$D$39:$D$782,СВЦЭМ!$A$39:$A$782,$A53,СВЦЭМ!$B$39:$B$782,H$47)+'СЕТ СН'!$F$14+СВЦЭМ!$D$10+'СЕТ СН'!$F$6-'СЕТ СН'!$F$26</f>
        <v>1263.2880036500001</v>
      </c>
      <c r="I53" s="36">
        <f>SUMIFS(СВЦЭМ!$D$39:$D$782,СВЦЭМ!$A$39:$A$782,$A53,СВЦЭМ!$B$39:$B$782,I$47)+'СЕТ СН'!$F$14+СВЦЭМ!$D$10+'СЕТ СН'!$F$6-'СЕТ СН'!$F$26</f>
        <v>1243.82606257</v>
      </c>
      <c r="J53" s="36">
        <f>SUMIFS(СВЦЭМ!$D$39:$D$782,СВЦЭМ!$A$39:$A$782,$A53,СВЦЭМ!$B$39:$B$782,J$47)+'СЕТ СН'!$F$14+СВЦЭМ!$D$10+'СЕТ СН'!$F$6-'СЕТ СН'!$F$26</f>
        <v>1239.0450298400001</v>
      </c>
      <c r="K53" s="36">
        <f>SUMIFS(СВЦЭМ!$D$39:$D$782,СВЦЭМ!$A$39:$A$782,$A53,СВЦЭМ!$B$39:$B$782,K$47)+'СЕТ СН'!$F$14+СВЦЭМ!$D$10+'СЕТ СН'!$F$6-'СЕТ СН'!$F$26</f>
        <v>1255.7149586600001</v>
      </c>
      <c r="L53" s="36">
        <f>SUMIFS(СВЦЭМ!$D$39:$D$782,СВЦЭМ!$A$39:$A$782,$A53,СВЦЭМ!$B$39:$B$782,L$47)+'СЕТ СН'!$F$14+СВЦЭМ!$D$10+'СЕТ СН'!$F$6-'СЕТ СН'!$F$26</f>
        <v>1257.66073001</v>
      </c>
      <c r="M53" s="36">
        <f>SUMIFS(СВЦЭМ!$D$39:$D$782,СВЦЭМ!$A$39:$A$782,$A53,СВЦЭМ!$B$39:$B$782,M$47)+'СЕТ СН'!$F$14+СВЦЭМ!$D$10+'СЕТ СН'!$F$6-'СЕТ СН'!$F$26</f>
        <v>1261.31535624</v>
      </c>
      <c r="N53" s="36">
        <f>SUMIFS(СВЦЭМ!$D$39:$D$782,СВЦЭМ!$A$39:$A$782,$A53,СВЦЭМ!$B$39:$B$782,N$47)+'СЕТ СН'!$F$14+СВЦЭМ!$D$10+'СЕТ СН'!$F$6-'СЕТ СН'!$F$26</f>
        <v>1292.88702315</v>
      </c>
      <c r="O53" s="36">
        <f>SUMIFS(СВЦЭМ!$D$39:$D$782,СВЦЭМ!$A$39:$A$782,$A53,СВЦЭМ!$B$39:$B$782,O$47)+'СЕТ СН'!$F$14+СВЦЭМ!$D$10+'СЕТ СН'!$F$6-'СЕТ СН'!$F$26</f>
        <v>1315.7437706800001</v>
      </c>
      <c r="P53" s="36">
        <f>SUMIFS(СВЦЭМ!$D$39:$D$782,СВЦЭМ!$A$39:$A$782,$A53,СВЦЭМ!$B$39:$B$782,P$47)+'СЕТ СН'!$F$14+СВЦЭМ!$D$10+'СЕТ СН'!$F$6-'СЕТ СН'!$F$26</f>
        <v>1318.14748119</v>
      </c>
      <c r="Q53" s="36">
        <f>SUMIFS(СВЦЭМ!$D$39:$D$782,СВЦЭМ!$A$39:$A$782,$A53,СВЦЭМ!$B$39:$B$782,Q$47)+'СЕТ СН'!$F$14+СВЦЭМ!$D$10+'СЕТ СН'!$F$6-'СЕТ СН'!$F$26</f>
        <v>1307.7997409100001</v>
      </c>
      <c r="R53" s="36">
        <f>SUMIFS(СВЦЭМ!$D$39:$D$782,СВЦЭМ!$A$39:$A$782,$A53,СВЦЭМ!$B$39:$B$782,R$47)+'СЕТ СН'!$F$14+СВЦЭМ!$D$10+'СЕТ СН'!$F$6-'СЕТ СН'!$F$26</f>
        <v>1244.0334262200001</v>
      </c>
      <c r="S53" s="36">
        <f>SUMIFS(СВЦЭМ!$D$39:$D$782,СВЦЭМ!$A$39:$A$782,$A53,СВЦЭМ!$B$39:$B$782,S$47)+'СЕТ СН'!$F$14+СВЦЭМ!$D$10+'СЕТ СН'!$F$6-'СЕТ СН'!$F$26</f>
        <v>1255.3028308200001</v>
      </c>
      <c r="T53" s="36">
        <f>SUMIFS(СВЦЭМ!$D$39:$D$782,СВЦЭМ!$A$39:$A$782,$A53,СВЦЭМ!$B$39:$B$782,T$47)+'СЕТ СН'!$F$14+СВЦЭМ!$D$10+'СЕТ СН'!$F$6-'СЕТ СН'!$F$26</f>
        <v>1264.9564777400001</v>
      </c>
      <c r="U53" s="36">
        <f>SUMIFS(СВЦЭМ!$D$39:$D$782,СВЦЭМ!$A$39:$A$782,$A53,СВЦЭМ!$B$39:$B$782,U$47)+'СЕТ СН'!$F$14+СВЦЭМ!$D$10+'СЕТ СН'!$F$6-'СЕТ СН'!$F$26</f>
        <v>1251.4706899600001</v>
      </c>
      <c r="V53" s="36">
        <f>SUMIFS(СВЦЭМ!$D$39:$D$782,СВЦЭМ!$A$39:$A$782,$A53,СВЦЭМ!$B$39:$B$782,V$47)+'СЕТ СН'!$F$14+СВЦЭМ!$D$10+'СЕТ СН'!$F$6-'СЕТ СН'!$F$26</f>
        <v>1264.18563264</v>
      </c>
      <c r="W53" s="36">
        <f>SUMIFS(СВЦЭМ!$D$39:$D$782,СВЦЭМ!$A$39:$A$782,$A53,СВЦЭМ!$B$39:$B$782,W$47)+'СЕТ СН'!$F$14+СВЦЭМ!$D$10+'СЕТ СН'!$F$6-'СЕТ СН'!$F$26</f>
        <v>1259.0135326900001</v>
      </c>
      <c r="X53" s="36">
        <f>SUMIFS(СВЦЭМ!$D$39:$D$782,СВЦЭМ!$A$39:$A$782,$A53,СВЦЭМ!$B$39:$B$782,X$47)+'СЕТ СН'!$F$14+СВЦЭМ!$D$10+'СЕТ СН'!$F$6-'СЕТ СН'!$F$26</f>
        <v>1319.97799113</v>
      </c>
      <c r="Y53" s="36">
        <f>SUMIFS(СВЦЭМ!$D$39:$D$782,СВЦЭМ!$A$39:$A$782,$A53,СВЦЭМ!$B$39:$B$782,Y$47)+'СЕТ СН'!$F$14+СВЦЭМ!$D$10+'СЕТ СН'!$F$6-'СЕТ СН'!$F$26</f>
        <v>1313.95769911</v>
      </c>
    </row>
    <row r="54" spans="1:25" ht="15.75" x14ac:dyDescent="0.2">
      <c r="A54" s="35">
        <f t="shared" si="1"/>
        <v>44537</v>
      </c>
      <c r="B54" s="36">
        <f>SUMIFS(СВЦЭМ!$D$39:$D$782,СВЦЭМ!$A$39:$A$782,$A54,СВЦЭМ!$B$39:$B$782,B$47)+'СЕТ СН'!$F$14+СВЦЭМ!$D$10+'СЕТ СН'!$F$6-'СЕТ СН'!$F$26</f>
        <v>1317.8869012600001</v>
      </c>
      <c r="C54" s="36">
        <f>SUMIFS(СВЦЭМ!$D$39:$D$782,СВЦЭМ!$A$39:$A$782,$A54,СВЦЭМ!$B$39:$B$782,C$47)+'СЕТ СН'!$F$14+СВЦЭМ!$D$10+'СЕТ СН'!$F$6-'СЕТ СН'!$F$26</f>
        <v>1264.77546463</v>
      </c>
      <c r="D54" s="36">
        <f>SUMIFS(СВЦЭМ!$D$39:$D$782,СВЦЭМ!$A$39:$A$782,$A54,СВЦЭМ!$B$39:$B$782,D$47)+'СЕТ СН'!$F$14+СВЦЭМ!$D$10+'СЕТ СН'!$F$6-'СЕТ СН'!$F$26</f>
        <v>1303.1641805500001</v>
      </c>
      <c r="E54" s="36">
        <f>SUMIFS(СВЦЭМ!$D$39:$D$782,СВЦЭМ!$A$39:$A$782,$A54,СВЦЭМ!$B$39:$B$782,E$47)+'СЕТ СН'!$F$14+СВЦЭМ!$D$10+'СЕТ СН'!$F$6-'СЕТ СН'!$F$26</f>
        <v>1331.5320349900001</v>
      </c>
      <c r="F54" s="36">
        <f>SUMIFS(СВЦЭМ!$D$39:$D$782,СВЦЭМ!$A$39:$A$782,$A54,СВЦЭМ!$B$39:$B$782,F$47)+'СЕТ СН'!$F$14+СВЦЭМ!$D$10+'СЕТ СН'!$F$6-'СЕТ СН'!$F$26</f>
        <v>1321.83667128</v>
      </c>
      <c r="G54" s="36">
        <f>SUMIFS(СВЦЭМ!$D$39:$D$782,СВЦЭМ!$A$39:$A$782,$A54,СВЦЭМ!$B$39:$B$782,G$47)+'СЕТ СН'!$F$14+СВЦЭМ!$D$10+'СЕТ СН'!$F$6-'СЕТ СН'!$F$26</f>
        <v>1288.90881917</v>
      </c>
      <c r="H54" s="36">
        <f>SUMIFS(СВЦЭМ!$D$39:$D$782,СВЦЭМ!$A$39:$A$782,$A54,СВЦЭМ!$B$39:$B$782,H$47)+'СЕТ СН'!$F$14+СВЦЭМ!$D$10+'СЕТ СН'!$F$6-'СЕТ СН'!$F$26</f>
        <v>1257.5269858000001</v>
      </c>
      <c r="I54" s="36">
        <f>SUMIFS(СВЦЭМ!$D$39:$D$782,СВЦЭМ!$A$39:$A$782,$A54,СВЦЭМ!$B$39:$B$782,I$47)+'СЕТ СН'!$F$14+СВЦЭМ!$D$10+'СЕТ СН'!$F$6-'СЕТ СН'!$F$26</f>
        <v>1243.36157153</v>
      </c>
      <c r="J54" s="36">
        <f>SUMIFS(СВЦЭМ!$D$39:$D$782,СВЦЭМ!$A$39:$A$782,$A54,СВЦЭМ!$B$39:$B$782,J$47)+'СЕТ СН'!$F$14+СВЦЭМ!$D$10+'СЕТ СН'!$F$6-'СЕТ СН'!$F$26</f>
        <v>1244.96677669</v>
      </c>
      <c r="K54" s="36">
        <f>SUMIFS(СВЦЭМ!$D$39:$D$782,СВЦЭМ!$A$39:$A$782,$A54,СВЦЭМ!$B$39:$B$782,K$47)+'СЕТ СН'!$F$14+СВЦЭМ!$D$10+'СЕТ СН'!$F$6-'СЕТ СН'!$F$26</f>
        <v>1258.4672308700001</v>
      </c>
      <c r="L54" s="36">
        <f>SUMIFS(СВЦЭМ!$D$39:$D$782,СВЦЭМ!$A$39:$A$782,$A54,СВЦЭМ!$B$39:$B$782,L$47)+'СЕТ СН'!$F$14+СВЦЭМ!$D$10+'СЕТ СН'!$F$6-'СЕТ СН'!$F$26</f>
        <v>1274.57438443</v>
      </c>
      <c r="M54" s="36">
        <f>SUMIFS(СВЦЭМ!$D$39:$D$782,СВЦЭМ!$A$39:$A$782,$A54,СВЦЭМ!$B$39:$B$782,M$47)+'СЕТ СН'!$F$14+СВЦЭМ!$D$10+'СЕТ СН'!$F$6-'СЕТ СН'!$F$26</f>
        <v>1279.9069221</v>
      </c>
      <c r="N54" s="36">
        <f>SUMIFS(СВЦЭМ!$D$39:$D$782,СВЦЭМ!$A$39:$A$782,$A54,СВЦЭМ!$B$39:$B$782,N$47)+'СЕТ СН'!$F$14+СВЦЭМ!$D$10+'СЕТ СН'!$F$6-'СЕТ СН'!$F$26</f>
        <v>1274.51444049</v>
      </c>
      <c r="O54" s="36">
        <f>SUMIFS(СВЦЭМ!$D$39:$D$782,СВЦЭМ!$A$39:$A$782,$A54,СВЦЭМ!$B$39:$B$782,O$47)+'СЕТ СН'!$F$14+СВЦЭМ!$D$10+'СЕТ СН'!$F$6-'СЕТ СН'!$F$26</f>
        <v>1344.26646828</v>
      </c>
      <c r="P54" s="36">
        <f>SUMIFS(СВЦЭМ!$D$39:$D$782,СВЦЭМ!$A$39:$A$782,$A54,СВЦЭМ!$B$39:$B$782,P$47)+'СЕТ СН'!$F$14+СВЦЭМ!$D$10+'СЕТ СН'!$F$6-'СЕТ СН'!$F$26</f>
        <v>1363.4460799200001</v>
      </c>
      <c r="Q54" s="36">
        <f>SUMIFS(СВЦЭМ!$D$39:$D$782,СВЦЭМ!$A$39:$A$782,$A54,СВЦЭМ!$B$39:$B$782,Q$47)+'СЕТ СН'!$F$14+СВЦЭМ!$D$10+'СЕТ СН'!$F$6-'СЕТ СН'!$F$26</f>
        <v>1359.80295155</v>
      </c>
      <c r="R54" s="36">
        <f>SUMIFS(СВЦЭМ!$D$39:$D$782,СВЦЭМ!$A$39:$A$782,$A54,СВЦЭМ!$B$39:$B$782,R$47)+'СЕТ СН'!$F$14+СВЦЭМ!$D$10+'СЕТ СН'!$F$6-'СЕТ СН'!$F$26</f>
        <v>1294.54613242</v>
      </c>
      <c r="S54" s="36">
        <f>SUMIFS(СВЦЭМ!$D$39:$D$782,СВЦЭМ!$A$39:$A$782,$A54,СВЦЭМ!$B$39:$B$782,S$47)+'СЕТ СН'!$F$14+СВЦЭМ!$D$10+'СЕТ СН'!$F$6-'СЕТ СН'!$F$26</f>
        <v>1282.33028455</v>
      </c>
      <c r="T54" s="36">
        <f>SUMIFS(СВЦЭМ!$D$39:$D$782,СВЦЭМ!$A$39:$A$782,$A54,СВЦЭМ!$B$39:$B$782,T$47)+'СЕТ СН'!$F$14+СВЦЭМ!$D$10+'СЕТ СН'!$F$6-'СЕТ СН'!$F$26</f>
        <v>1276.6362371499999</v>
      </c>
      <c r="U54" s="36">
        <f>SUMIFS(СВЦЭМ!$D$39:$D$782,СВЦЭМ!$A$39:$A$782,$A54,СВЦЭМ!$B$39:$B$782,U$47)+'СЕТ СН'!$F$14+СВЦЭМ!$D$10+'СЕТ СН'!$F$6-'СЕТ СН'!$F$26</f>
        <v>1271.6588153600001</v>
      </c>
      <c r="V54" s="36">
        <f>SUMIFS(СВЦЭМ!$D$39:$D$782,СВЦЭМ!$A$39:$A$782,$A54,СВЦЭМ!$B$39:$B$782,V$47)+'СЕТ СН'!$F$14+СВЦЭМ!$D$10+'СЕТ СН'!$F$6-'СЕТ СН'!$F$26</f>
        <v>1256.4862183400001</v>
      </c>
      <c r="W54" s="36">
        <f>SUMIFS(СВЦЭМ!$D$39:$D$782,СВЦЭМ!$A$39:$A$782,$A54,СВЦЭМ!$B$39:$B$782,W$47)+'СЕТ СН'!$F$14+СВЦЭМ!$D$10+'СЕТ СН'!$F$6-'СЕТ СН'!$F$26</f>
        <v>1267.63204873</v>
      </c>
      <c r="X54" s="36">
        <f>SUMIFS(СВЦЭМ!$D$39:$D$782,СВЦЭМ!$A$39:$A$782,$A54,СВЦЭМ!$B$39:$B$782,X$47)+'СЕТ СН'!$F$14+СВЦЭМ!$D$10+'СЕТ СН'!$F$6-'СЕТ СН'!$F$26</f>
        <v>1275.4227011800001</v>
      </c>
      <c r="Y54" s="36">
        <f>SUMIFS(СВЦЭМ!$D$39:$D$782,СВЦЭМ!$A$39:$A$782,$A54,СВЦЭМ!$B$39:$B$782,Y$47)+'СЕТ СН'!$F$14+СВЦЭМ!$D$10+'СЕТ СН'!$F$6-'СЕТ СН'!$F$26</f>
        <v>1321.1777388600001</v>
      </c>
    </row>
    <row r="55" spans="1:25" ht="15.75" x14ac:dyDescent="0.2">
      <c r="A55" s="35">
        <f t="shared" si="1"/>
        <v>44538</v>
      </c>
      <c r="B55" s="36">
        <f>SUMIFS(СВЦЭМ!$D$39:$D$782,СВЦЭМ!$A$39:$A$782,$A55,СВЦЭМ!$B$39:$B$782,B$47)+'СЕТ СН'!$F$14+СВЦЭМ!$D$10+'СЕТ СН'!$F$6-'СЕТ СН'!$F$26</f>
        <v>1300.97975458</v>
      </c>
      <c r="C55" s="36">
        <f>SUMIFS(СВЦЭМ!$D$39:$D$782,СВЦЭМ!$A$39:$A$782,$A55,СВЦЭМ!$B$39:$B$782,C$47)+'СЕТ СН'!$F$14+СВЦЭМ!$D$10+'СЕТ СН'!$F$6-'СЕТ СН'!$F$26</f>
        <v>1293.06933959</v>
      </c>
      <c r="D55" s="36">
        <f>SUMIFS(СВЦЭМ!$D$39:$D$782,СВЦЭМ!$A$39:$A$782,$A55,СВЦЭМ!$B$39:$B$782,D$47)+'СЕТ СН'!$F$14+СВЦЭМ!$D$10+'СЕТ СН'!$F$6-'СЕТ СН'!$F$26</f>
        <v>1301.6847567700001</v>
      </c>
      <c r="E55" s="36">
        <f>SUMIFS(СВЦЭМ!$D$39:$D$782,СВЦЭМ!$A$39:$A$782,$A55,СВЦЭМ!$B$39:$B$782,E$47)+'СЕТ СН'!$F$14+СВЦЭМ!$D$10+'СЕТ СН'!$F$6-'СЕТ СН'!$F$26</f>
        <v>1313.39946009</v>
      </c>
      <c r="F55" s="36">
        <f>SUMIFS(СВЦЭМ!$D$39:$D$782,СВЦЭМ!$A$39:$A$782,$A55,СВЦЭМ!$B$39:$B$782,F$47)+'СЕТ СН'!$F$14+СВЦЭМ!$D$10+'СЕТ СН'!$F$6-'СЕТ СН'!$F$26</f>
        <v>1309.30077207</v>
      </c>
      <c r="G55" s="36">
        <f>SUMIFS(СВЦЭМ!$D$39:$D$782,СВЦЭМ!$A$39:$A$782,$A55,СВЦЭМ!$B$39:$B$782,G$47)+'СЕТ СН'!$F$14+СВЦЭМ!$D$10+'СЕТ СН'!$F$6-'СЕТ СН'!$F$26</f>
        <v>1279.96317417</v>
      </c>
      <c r="H55" s="36">
        <f>SUMIFS(СВЦЭМ!$D$39:$D$782,СВЦЭМ!$A$39:$A$782,$A55,СВЦЭМ!$B$39:$B$782,H$47)+'СЕТ СН'!$F$14+СВЦЭМ!$D$10+'СЕТ СН'!$F$6-'СЕТ СН'!$F$26</f>
        <v>1265.12218635</v>
      </c>
      <c r="I55" s="36">
        <f>SUMIFS(СВЦЭМ!$D$39:$D$782,СВЦЭМ!$A$39:$A$782,$A55,СВЦЭМ!$B$39:$B$782,I$47)+'СЕТ СН'!$F$14+СВЦЭМ!$D$10+'СЕТ СН'!$F$6-'СЕТ СН'!$F$26</f>
        <v>1245.1784156000001</v>
      </c>
      <c r="J55" s="36">
        <f>SUMIFS(СВЦЭМ!$D$39:$D$782,СВЦЭМ!$A$39:$A$782,$A55,СВЦЭМ!$B$39:$B$782,J$47)+'СЕТ СН'!$F$14+СВЦЭМ!$D$10+'СЕТ СН'!$F$6-'СЕТ СН'!$F$26</f>
        <v>1291.81830859</v>
      </c>
      <c r="K55" s="36">
        <f>SUMIFS(СВЦЭМ!$D$39:$D$782,СВЦЭМ!$A$39:$A$782,$A55,СВЦЭМ!$B$39:$B$782,K$47)+'СЕТ СН'!$F$14+СВЦЭМ!$D$10+'СЕТ СН'!$F$6-'СЕТ СН'!$F$26</f>
        <v>1286.76871093</v>
      </c>
      <c r="L55" s="36">
        <f>SUMIFS(СВЦЭМ!$D$39:$D$782,СВЦЭМ!$A$39:$A$782,$A55,СВЦЭМ!$B$39:$B$782,L$47)+'СЕТ СН'!$F$14+СВЦЭМ!$D$10+'СЕТ СН'!$F$6-'СЕТ СН'!$F$26</f>
        <v>1291.18354471</v>
      </c>
      <c r="M55" s="36">
        <f>SUMIFS(СВЦЭМ!$D$39:$D$782,СВЦЭМ!$A$39:$A$782,$A55,СВЦЭМ!$B$39:$B$782,M$47)+'СЕТ СН'!$F$14+СВЦЭМ!$D$10+'СЕТ СН'!$F$6-'СЕТ СН'!$F$26</f>
        <v>1286.25761349</v>
      </c>
      <c r="N55" s="36">
        <f>SUMIFS(СВЦЭМ!$D$39:$D$782,СВЦЭМ!$A$39:$A$782,$A55,СВЦЭМ!$B$39:$B$782,N$47)+'СЕТ СН'!$F$14+СВЦЭМ!$D$10+'СЕТ СН'!$F$6-'СЕТ СН'!$F$26</f>
        <v>1278.8567866999999</v>
      </c>
      <c r="O55" s="36">
        <f>SUMIFS(СВЦЭМ!$D$39:$D$782,СВЦЭМ!$A$39:$A$782,$A55,СВЦЭМ!$B$39:$B$782,O$47)+'СЕТ СН'!$F$14+СВЦЭМ!$D$10+'СЕТ СН'!$F$6-'СЕТ СН'!$F$26</f>
        <v>1279.4274503900001</v>
      </c>
      <c r="P55" s="36">
        <f>SUMIFS(СВЦЭМ!$D$39:$D$782,СВЦЭМ!$A$39:$A$782,$A55,СВЦЭМ!$B$39:$B$782,P$47)+'СЕТ СН'!$F$14+СВЦЭМ!$D$10+'СЕТ СН'!$F$6-'СЕТ СН'!$F$26</f>
        <v>1282.6954013700001</v>
      </c>
      <c r="Q55" s="36">
        <f>SUMIFS(СВЦЭМ!$D$39:$D$782,СВЦЭМ!$A$39:$A$782,$A55,СВЦЭМ!$B$39:$B$782,Q$47)+'СЕТ СН'!$F$14+СВЦЭМ!$D$10+'СЕТ СН'!$F$6-'СЕТ СН'!$F$26</f>
        <v>1267.36450457</v>
      </c>
      <c r="R55" s="36">
        <f>SUMIFS(СВЦЭМ!$D$39:$D$782,СВЦЭМ!$A$39:$A$782,$A55,СВЦЭМ!$B$39:$B$782,R$47)+'СЕТ СН'!$F$14+СВЦЭМ!$D$10+'СЕТ СН'!$F$6-'СЕТ СН'!$F$26</f>
        <v>1276.73063432</v>
      </c>
      <c r="S55" s="36">
        <f>SUMIFS(СВЦЭМ!$D$39:$D$782,СВЦЭМ!$A$39:$A$782,$A55,СВЦЭМ!$B$39:$B$782,S$47)+'СЕТ СН'!$F$14+СВЦЭМ!$D$10+'СЕТ СН'!$F$6-'СЕТ СН'!$F$26</f>
        <v>1268.9295033800001</v>
      </c>
      <c r="T55" s="36">
        <f>SUMIFS(СВЦЭМ!$D$39:$D$782,СВЦЭМ!$A$39:$A$782,$A55,СВЦЭМ!$B$39:$B$782,T$47)+'СЕТ СН'!$F$14+СВЦЭМ!$D$10+'СЕТ СН'!$F$6-'СЕТ СН'!$F$26</f>
        <v>1262.52897727</v>
      </c>
      <c r="U55" s="36">
        <f>SUMIFS(СВЦЭМ!$D$39:$D$782,СВЦЭМ!$A$39:$A$782,$A55,СВЦЭМ!$B$39:$B$782,U$47)+'СЕТ СН'!$F$14+СВЦЭМ!$D$10+'СЕТ СН'!$F$6-'СЕТ СН'!$F$26</f>
        <v>1306.3524261600001</v>
      </c>
      <c r="V55" s="36">
        <f>SUMIFS(СВЦЭМ!$D$39:$D$782,СВЦЭМ!$A$39:$A$782,$A55,СВЦЭМ!$B$39:$B$782,V$47)+'СЕТ СН'!$F$14+СВЦЭМ!$D$10+'СЕТ СН'!$F$6-'СЕТ СН'!$F$26</f>
        <v>1274.27763523</v>
      </c>
      <c r="W55" s="36">
        <f>SUMIFS(СВЦЭМ!$D$39:$D$782,СВЦЭМ!$A$39:$A$782,$A55,СВЦЭМ!$B$39:$B$782,W$47)+'СЕТ СН'!$F$14+СВЦЭМ!$D$10+'СЕТ СН'!$F$6-'СЕТ СН'!$F$26</f>
        <v>1335.50728686</v>
      </c>
      <c r="X55" s="36">
        <f>SUMIFS(СВЦЭМ!$D$39:$D$782,СВЦЭМ!$A$39:$A$782,$A55,СВЦЭМ!$B$39:$B$782,X$47)+'СЕТ СН'!$F$14+СВЦЭМ!$D$10+'СЕТ СН'!$F$6-'СЕТ СН'!$F$26</f>
        <v>1342.9114660299999</v>
      </c>
      <c r="Y55" s="36">
        <f>SUMIFS(СВЦЭМ!$D$39:$D$782,СВЦЭМ!$A$39:$A$782,$A55,СВЦЭМ!$B$39:$B$782,Y$47)+'СЕТ СН'!$F$14+СВЦЭМ!$D$10+'СЕТ СН'!$F$6-'СЕТ СН'!$F$26</f>
        <v>1350.94680371</v>
      </c>
    </row>
    <row r="56" spans="1:25" ht="15.75" x14ac:dyDescent="0.2">
      <c r="A56" s="35">
        <f t="shared" si="1"/>
        <v>44539</v>
      </c>
      <c r="B56" s="36">
        <f>SUMIFS(СВЦЭМ!$D$39:$D$782,СВЦЭМ!$A$39:$A$782,$A56,СВЦЭМ!$B$39:$B$782,B$47)+'СЕТ СН'!$F$14+СВЦЭМ!$D$10+'СЕТ СН'!$F$6-'СЕТ СН'!$F$26</f>
        <v>1314.38504354</v>
      </c>
      <c r="C56" s="36">
        <f>SUMIFS(СВЦЭМ!$D$39:$D$782,СВЦЭМ!$A$39:$A$782,$A56,СВЦЭМ!$B$39:$B$782,C$47)+'СЕТ СН'!$F$14+СВЦЭМ!$D$10+'СЕТ СН'!$F$6-'СЕТ СН'!$F$26</f>
        <v>1268.47162465</v>
      </c>
      <c r="D56" s="36">
        <f>SUMIFS(СВЦЭМ!$D$39:$D$782,СВЦЭМ!$A$39:$A$782,$A56,СВЦЭМ!$B$39:$B$782,D$47)+'СЕТ СН'!$F$14+СВЦЭМ!$D$10+'СЕТ СН'!$F$6-'СЕТ СН'!$F$26</f>
        <v>1278.9371292000001</v>
      </c>
      <c r="E56" s="36">
        <f>SUMIFS(СВЦЭМ!$D$39:$D$782,СВЦЭМ!$A$39:$A$782,$A56,СВЦЭМ!$B$39:$B$782,E$47)+'СЕТ СН'!$F$14+СВЦЭМ!$D$10+'СЕТ СН'!$F$6-'СЕТ СН'!$F$26</f>
        <v>1293.66911727</v>
      </c>
      <c r="F56" s="36">
        <f>SUMIFS(СВЦЭМ!$D$39:$D$782,СВЦЭМ!$A$39:$A$782,$A56,СВЦЭМ!$B$39:$B$782,F$47)+'СЕТ СН'!$F$14+СВЦЭМ!$D$10+'СЕТ СН'!$F$6-'СЕТ СН'!$F$26</f>
        <v>1294.99691362</v>
      </c>
      <c r="G56" s="36">
        <f>SUMIFS(СВЦЭМ!$D$39:$D$782,СВЦЭМ!$A$39:$A$782,$A56,СВЦЭМ!$B$39:$B$782,G$47)+'СЕТ СН'!$F$14+СВЦЭМ!$D$10+'СЕТ СН'!$F$6-'СЕТ СН'!$F$26</f>
        <v>1261.36664458</v>
      </c>
      <c r="H56" s="36">
        <f>SUMIFS(СВЦЭМ!$D$39:$D$782,СВЦЭМ!$A$39:$A$782,$A56,СВЦЭМ!$B$39:$B$782,H$47)+'СЕТ СН'!$F$14+СВЦЭМ!$D$10+'СЕТ СН'!$F$6-'СЕТ СН'!$F$26</f>
        <v>1242.62264734</v>
      </c>
      <c r="I56" s="36">
        <f>SUMIFS(СВЦЭМ!$D$39:$D$782,СВЦЭМ!$A$39:$A$782,$A56,СВЦЭМ!$B$39:$B$782,I$47)+'СЕТ СН'!$F$14+СВЦЭМ!$D$10+'СЕТ СН'!$F$6-'СЕТ СН'!$F$26</f>
        <v>1235.2934089100002</v>
      </c>
      <c r="J56" s="36">
        <f>SUMIFS(СВЦЭМ!$D$39:$D$782,СВЦЭМ!$A$39:$A$782,$A56,СВЦЭМ!$B$39:$B$782,J$47)+'СЕТ СН'!$F$14+СВЦЭМ!$D$10+'СЕТ СН'!$F$6-'СЕТ СН'!$F$26</f>
        <v>1262.81611013</v>
      </c>
      <c r="K56" s="36">
        <f>SUMIFS(СВЦЭМ!$D$39:$D$782,СВЦЭМ!$A$39:$A$782,$A56,СВЦЭМ!$B$39:$B$782,K$47)+'СЕТ СН'!$F$14+СВЦЭМ!$D$10+'СЕТ СН'!$F$6-'СЕТ СН'!$F$26</f>
        <v>1283.83385213</v>
      </c>
      <c r="L56" s="36">
        <f>SUMIFS(СВЦЭМ!$D$39:$D$782,СВЦЭМ!$A$39:$A$782,$A56,СВЦЭМ!$B$39:$B$782,L$47)+'СЕТ СН'!$F$14+СВЦЭМ!$D$10+'СЕТ СН'!$F$6-'СЕТ СН'!$F$26</f>
        <v>1278.8746709900001</v>
      </c>
      <c r="M56" s="36">
        <f>SUMIFS(СВЦЭМ!$D$39:$D$782,СВЦЭМ!$A$39:$A$782,$A56,СВЦЭМ!$B$39:$B$782,M$47)+'СЕТ СН'!$F$14+СВЦЭМ!$D$10+'СЕТ СН'!$F$6-'СЕТ СН'!$F$26</f>
        <v>1263.65865577</v>
      </c>
      <c r="N56" s="36">
        <f>SUMIFS(СВЦЭМ!$D$39:$D$782,СВЦЭМ!$A$39:$A$782,$A56,СВЦЭМ!$B$39:$B$782,N$47)+'СЕТ СН'!$F$14+СВЦЭМ!$D$10+'СЕТ СН'!$F$6-'СЕТ СН'!$F$26</f>
        <v>1302.81205884</v>
      </c>
      <c r="O56" s="36">
        <f>SUMIFS(СВЦЭМ!$D$39:$D$782,СВЦЭМ!$A$39:$A$782,$A56,СВЦЭМ!$B$39:$B$782,O$47)+'СЕТ СН'!$F$14+СВЦЭМ!$D$10+'СЕТ СН'!$F$6-'СЕТ СН'!$F$26</f>
        <v>1290.87575679</v>
      </c>
      <c r="P56" s="36">
        <f>SUMIFS(СВЦЭМ!$D$39:$D$782,СВЦЭМ!$A$39:$A$782,$A56,СВЦЭМ!$B$39:$B$782,P$47)+'СЕТ СН'!$F$14+СВЦЭМ!$D$10+'СЕТ СН'!$F$6-'СЕТ СН'!$F$26</f>
        <v>1290.8442226300001</v>
      </c>
      <c r="Q56" s="36">
        <f>SUMIFS(СВЦЭМ!$D$39:$D$782,СВЦЭМ!$A$39:$A$782,$A56,СВЦЭМ!$B$39:$B$782,Q$47)+'СЕТ СН'!$F$14+СВЦЭМ!$D$10+'СЕТ СН'!$F$6-'СЕТ СН'!$F$26</f>
        <v>1289.2447158300001</v>
      </c>
      <c r="R56" s="36">
        <f>SUMIFS(СВЦЭМ!$D$39:$D$782,СВЦЭМ!$A$39:$A$782,$A56,СВЦЭМ!$B$39:$B$782,R$47)+'СЕТ СН'!$F$14+СВЦЭМ!$D$10+'СЕТ СН'!$F$6-'СЕТ СН'!$F$26</f>
        <v>1280.16221544</v>
      </c>
      <c r="S56" s="36">
        <f>SUMIFS(СВЦЭМ!$D$39:$D$782,СВЦЭМ!$A$39:$A$782,$A56,СВЦЭМ!$B$39:$B$782,S$47)+'СЕТ СН'!$F$14+СВЦЭМ!$D$10+'СЕТ СН'!$F$6-'СЕТ СН'!$F$26</f>
        <v>1282.7286697100001</v>
      </c>
      <c r="T56" s="36">
        <f>SUMIFS(СВЦЭМ!$D$39:$D$782,СВЦЭМ!$A$39:$A$782,$A56,СВЦЭМ!$B$39:$B$782,T$47)+'СЕТ СН'!$F$14+СВЦЭМ!$D$10+'СЕТ СН'!$F$6-'СЕТ СН'!$F$26</f>
        <v>1280.9836183</v>
      </c>
      <c r="U56" s="36">
        <f>SUMIFS(СВЦЭМ!$D$39:$D$782,СВЦЭМ!$A$39:$A$782,$A56,СВЦЭМ!$B$39:$B$782,U$47)+'СЕТ СН'!$F$14+СВЦЭМ!$D$10+'СЕТ СН'!$F$6-'СЕТ СН'!$F$26</f>
        <v>1292.64169199</v>
      </c>
      <c r="V56" s="36">
        <f>SUMIFS(СВЦЭМ!$D$39:$D$782,СВЦЭМ!$A$39:$A$782,$A56,СВЦЭМ!$B$39:$B$782,V$47)+'СЕТ СН'!$F$14+СВЦЭМ!$D$10+'СЕТ СН'!$F$6-'СЕТ СН'!$F$26</f>
        <v>1296.8381829300001</v>
      </c>
      <c r="W56" s="36">
        <f>SUMIFS(СВЦЭМ!$D$39:$D$782,СВЦЭМ!$A$39:$A$782,$A56,СВЦЭМ!$B$39:$B$782,W$47)+'СЕТ СН'!$F$14+СВЦЭМ!$D$10+'СЕТ СН'!$F$6-'СЕТ СН'!$F$26</f>
        <v>1290.90120903</v>
      </c>
      <c r="X56" s="36">
        <f>SUMIFS(СВЦЭМ!$D$39:$D$782,СВЦЭМ!$A$39:$A$782,$A56,СВЦЭМ!$B$39:$B$782,X$47)+'СЕТ СН'!$F$14+СВЦЭМ!$D$10+'СЕТ СН'!$F$6-'СЕТ СН'!$F$26</f>
        <v>1287.71051956</v>
      </c>
      <c r="Y56" s="36">
        <f>SUMIFS(СВЦЭМ!$D$39:$D$782,СВЦЭМ!$A$39:$A$782,$A56,СВЦЭМ!$B$39:$B$782,Y$47)+'СЕТ СН'!$F$14+СВЦЭМ!$D$10+'СЕТ СН'!$F$6-'СЕТ СН'!$F$26</f>
        <v>1303.16339616</v>
      </c>
    </row>
    <row r="57" spans="1:25" ht="15.75" x14ac:dyDescent="0.2">
      <c r="A57" s="35">
        <f t="shared" si="1"/>
        <v>44540</v>
      </c>
      <c r="B57" s="36">
        <f>SUMIFS(СВЦЭМ!$D$39:$D$782,СВЦЭМ!$A$39:$A$782,$A57,СВЦЭМ!$B$39:$B$782,B$47)+'СЕТ СН'!$F$14+СВЦЭМ!$D$10+'СЕТ СН'!$F$6-'СЕТ СН'!$F$26</f>
        <v>1337.5437216100001</v>
      </c>
      <c r="C57" s="36">
        <f>SUMIFS(СВЦЭМ!$D$39:$D$782,СВЦЭМ!$A$39:$A$782,$A57,СВЦЭМ!$B$39:$B$782,C$47)+'СЕТ СН'!$F$14+СВЦЭМ!$D$10+'СЕТ СН'!$F$6-'СЕТ СН'!$F$26</f>
        <v>1325.1066377300001</v>
      </c>
      <c r="D57" s="36">
        <f>SUMIFS(СВЦЭМ!$D$39:$D$782,СВЦЭМ!$A$39:$A$782,$A57,СВЦЭМ!$B$39:$B$782,D$47)+'СЕТ СН'!$F$14+СВЦЭМ!$D$10+'СЕТ СН'!$F$6-'СЕТ СН'!$F$26</f>
        <v>1332.4378691100001</v>
      </c>
      <c r="E57" s="36">
        <f>SUMIFS(СВЦЭМ!$D$39:$D$782,СВЦЭМ!$A$39:$A$782,$A57,СВЦЭМ!$B$39:$B$782,E$47)+'СЕТ СН'!$F$14+СВЦЭМ!$D$10+'СЕТ СН'!$F$6-'СЕТ СН'!$F$26</f>
        <v>1331.3415886299999</v>
      </c>
      <c r="F57" s="36">
        <f>SUMIFS(СВЦЭМ!$D$39:$D$782,СВЦЭМ!$A$39:$A$782,$A57,СВЦЭМ!$B$39:$B$782,F$47)+'СЕТ СН'!$F$14+СВЦЭМ!$D$10+'СЕТ СН'!$F$6-'СЕТ СН'!$F$26</f>
        <v>1321.4980704900001</v>
      </c>
      <c r="G57" s="36">
        <f>SUMIFS(СВЦЭМ!$D$39:$D$782,СВЦЭМ!$A$39:$A$782,$A57,СВЦЭМ!$B$39:$B$782,G$47)+'СЕТ СН'!$F$14+СВЦЭМ!$D$10+'СЕТ СН'!$F$6-'СЕТ СН'!$F$26</f>
        <v>1293.23314183</v>
      </c>
      <c r="H57" s="36">
        <f>SUMIFS(СВЦЭМ!$D$39:$D$782,СВЦЭМ!$A$39:$A$782,$A57,СВЦЭМ!$B$39:$B$782,H$47)+'СЕТ СН'!$F$14+СВЦЭМ!$D$10+'СЕТ СН'!$F$6-'СЕТ СН'!$F$26</f>
        <v>1256.469417</v>
      </c>
      <c r="I57" s="36">
        <f>SUMIFS(СВЦЭМ!$D$39:$D$782,СВЦЭМ!$A$39:$A$782,$A57,СВЦЭМ!$B$39:$B$782,I$47)+'СЕТ СН'!$F$14+СВЦЭМ!$D$10+'СЕТ СН'!$F$6-'СЕТ СН'!$F$26</f>
        <v>1261.7533430800001</v>
      </c>
      <c r="J57" s="36">
        <f>SUMIFS(СВЦЭМ!$D$39:$D$782,СВЦЭМ!$A$39:$A$782,$A57,СВЦЭМ!$B$39:$B$782,J$47)+'СЕТ СН'!$F$14+СВЦЭМ!$D$10+'СЕТ СН'!$F$6-'СЕТ СН'!$F$26</f>
        <v>1238.51337816</v>
      </c>
      <c r="K57" s="36">
        <f>SUMIFS(СВЦЭМ!$D$39:$D$782,СВЦЭМ!$A$39:$A$782,$A57,СВЦЭМ!$B$39:$B$782,K$47)+'СЕТ СН'!$F$14+СВЦЭМ!$D$10+'СЕТ СН'!$F$6-'СЕТ СН'!$F$26</f>
        <v>1257.93818278</v>
      </c>
      <c r="L57" s="36">
        <f>SUMIFS(СВЦЭМ!$D$39:$D$782,СВЦЭМ!$A$39:$A$782,$A57,СВЦЭМ!$B$39:$B$782,L$47)+'СЕТ СН'!$F$14+СВЦЭМ!$D$10+'СЕТ СН'!$F$6-'СЕТ СН'!$F$26</f>
        <v>1278.5434152800001</v>
      </c>
      <c r="M57" s="36">
        <f>SUMIFS(СВЦЭМ!$D$39:$D$782,СВЦЭМ!$A$39:$A$782,$A57,СВЦЭМ!$B$39:$B$782,M$47)+'СЕТ СН'!$F$14+СВЦЭМ!$D$10+'СЕТ СН'!$F$6-'СЕТ СН'!$F$26</f>
        <v>1290.1745488199999</v>
      </c>
      <c r="N57" s="36">
        <f>SUMIFS(СВЦЭМ!$D$39:$D$782,СВЦЭМ!$A$39:$A$782,$A57,СВЦЭМ!$B$39:$B$782,N$47)+'СЕТ СН'!$F$14+СВЦЭМ!$D$10+'СЕТ СН'!$F$6-'СЕТ СН'!$F$26</f>
        <v>1327.67168373</v>
      </c>
      <c r="O57" s="36">
        <f>SUMIFS(СВЦЭМ!$D$39:$D$782,СВЦЭМ!$A$39:$A$782,$A57,СВЦЭМ!$B$39:$B$782,O$47)+'СЕТ СН'!$F$14+СВЦЭМ!$D$10+'СЕТ СН'!$F$6-'СЕТ СН'!$F$26</f>
        <v>1316.87164697</v>
      </c>
      <c r="P57" s="36">
        <f>SUMIFS(СВЦЭМ!$D$39:$D$782,СВЦЭМ!$A$39:$A$782,$A57,СВЦЭМ!$B$39:$B$782,P$47)+'СЕТ СН'!$F$14+СВЦЭМ!$D$10+'СЕТ СН'!$F$6-'СЕТ СН'!$F$26</f>
        <v>1303.1647167600001</v>
      </c>
      <c r="Q57" s="36">
        <f>SUMIFS(СВЦЭМ!$D$39:$D$782,СВЦЭМ!$A$39:$A$782,$A57,СВЦЭМ!$B$39:$B$782,Q$47)+'СЕТ СН'!$F$14+СВЦЭМ!$D$10+'СЕТ СН'!$F$6-'СЕТ СН'!$F$26</f>
        <v>1298.1833194800001</v>
      </c>
      <c r="R57" s="36">
        <f>SUMIFS(СВЦЭМ!$D$39:$D$782,СВЦЭМ!$A$39:$A$782,$A57,СВЦЭМ!$B$39:$B$782,R$47)+'СЕТ СН'!$F$14+СВЦЭМ!$D$10+'СЕТ СН'!$F$6-'СЕТ СН'!$F$26</f>
        <v>1287.0278291900001</v>
      </c>
      <c r="S57" s="36">
        <f>SUMIFS(СВЦЭМ!$D$39:$D$782,СВЦЭМ!$A$39:$A$782,$A57,СВЦЭМ!$B$39:$B$782,S$47)+'СЕТ СН'!$F$14+СВЦЭМ!$D$10+'СЕТ СН'!$F$6-'СЕТ СН'!$F$26</f>
        <v>1259.2226224999999</v>
      </c>
      <c r="T57" s="36">
        <f>SUMIFS(СВЦЭМ!$D$39:$D$782,СВЦЭМ!$A$39:$A$782,$A57,СВЦЭМ!$B$39:$B$782,T$47)+'СЕТ СН'!$F$14+СВЦЭМ!$D$10+'СЕТ СН'!$F$6-'СЕТ СН'!$F$26</f>
        <v>1255.8069353800001</v>
      </c>
      <c r="U57" s="36">
        <f>SUMIFS(СВЦЭМ!$D$39:$D$782,СВЦЭМ!$A$39:$A$782,$A57,СВЦЭМ!$B$39:$B$782,U$47)+'СЕТ СН'!$F$14+СВЦЭМ!$D$10+'СЕТ СН'!$F$6-'СЕТ СН'!$F$26</f>
        <v>1261.22005786</v>
      </c>
      <c r="V57" s="36">
        <f>SUMIFS(СВЦЭМ!$D$39:$D$782,СВЦЭМ!$A$39:$A$782,$A57,СВЦЭМ!$B$39:$B$782,V$47)+'СЕТ СН'!$F$14+СВЦЭМ!$D$10+'СЕТ СН'!$F$6-'СЕТ СН'!$F$26</f>
        <v>1266.4212325999999</v>
      </c>
      <c r="W57" s="36">
        <f>SUMIFS(СВЦЭМ!$D$39:$D$782,СВЦЭМ!$A$39:$A$782,$A57,СВЦЭМ!$B$39:$B$782,W$47)+'СЕТ СН'!$F$14+СВЦЭМ!$D$10+'СЕТ СН'!$F$6-'СЕТ СН'!$F$26</f>
        <v>1283.15235338</v>
      </c>
      <c r="X57" s="36">
        <f>SUMIFS(СВЦЭМ!$D$39:$D$782,СВЦЭМ!$A$39:$A$782,$A57,СВЦЭМ!$B$39:$B$782,X$47)+'СЕТ СН'!$F$14+СВЦЭМ!$D$10+'СЕТ СН'!$F$6-'СЕТ СН'!$F$26</f>
        <v>1271.9831444000001</v>
      </c>
      <c r="Y57" s="36">
        <f>SUMIFS(СВЦЭМ!$D$39:$D$782,СВЦЭМ!$A$39:$A$782,$A57,СВЦЭМ!$B$39:$B$782,Y$47)+'СЕТ СН'!$F$14+СВЦЭМ!$D$10+'СЕТ СН'!$F$6-'СЕТ СН'!$F$26</f>
        <v>1316.5821581100001</v>
      </c>
    </row>
    <row r="58" spans="1:25" ht="15.75" x14ac:dyDescent="0.2">
      <c r="A58" s="35">
        <f t="shared" si="1"/>
        <v>44541</v>
      </c>
      <c r="B58" s="36">
        <f>SUMIFS(СВЦЭМ!$D$39:$D$782,СВЦЭМ!$A$39:$A$782,$A58,СВЦЭМ!$B$39:$B$782,B$47)+'СЕТ СН'!$F$14+СВЦЭМ!$D$10+'СЕТ СН'!$F$6-'СЕТ СН'!$F$26</f>
        <v>1344.7949219</v>
      </c>
      <c r="C58" s="36">
        <f>SUMIFS(СВЦЭМ!$D$39:$D$782,СВЦЭМ!$A$39:$A$782,$A58,СВЦЭМ!$B$39:$B$782,C$47)+'СЕТ СН'!$F$14+СВЦЭМ!$D$10+'СЕТ СН'!$F$6-'СЕТ СН'!$F$26</f>
        <v>1330.7914326499999</v>
      </c>
      <c r="D58" s="36">
        <f>SUMIFS(СВЦЭМ!$D$39:$D$782,СВЦЭМ!$A$39:$A$782,$A58,СВЦЭМ!$B$39:$B$782,D$47)+'СЕТ СН'!$F$14+СВЦЭМ!$D$10+'СЕТ СН'!$F$6-'СЕТ СН'!$F$26</f>
        <v>1332.50749208</v>
      </c>
      <c r="E58" s="36">
        <f>SUMIFS(СВЦЭМ!$D$39:$D$782,СВЦЭМ!$A$39:$A$782,$A58,СВЦЭМ!$B$39:$B$782,E$47)+'СЕТ СН'!$F$14+СВЦЭМ!$D$10+'СЕТ СН'!$F$6-'СЕТ СН'!$F$26</f>
        <v>1336.0057457400001</v>
      </c>
      <c r="F58" s="36">
        <f>SUMIFS(СВЦЭМ!$D$39:$D$782,СВЦЭМ!$A$39:$A$782,$A58,СВЦЭМ!$B$39:$B$782,F$47)+'СЕТ СН'!$F$14+СВЦЭМ!$D$10+'СЕТ СН'!$F$6-'СЕТ СН'!$F$26</f>
        <v>1326.7185423800001</v>
      </c>
      <c r="G58" s="36">
        <f>SUMIFS(СВЦЭМ!$D$39:$D$782,СВЦЭМ!$A$39:$A$782,$A58,СВЦЭМ!$B$39:$B$782,G$47)+'СЕТ СН'!$F$14+СВЦЭМ!$D$10+'СЕТ СН'!$F$6-'СЕТ СН'!$F$26</f>
        <v>1309.3106989099999</v>
      </c>
      <c r="H58" s="36">
        <f>SUMIFS(СВЦЭМ!$D$39:$D$782,СВЦЭМ!$A$39:$A$782,$A58,СВЦЭМ!$B$39:$B$782,H$47)+'СЕТ СН'!$F$14+СВЦЭМ!$D$10+'СЕТ СН'!$F$6-'СЕТ СН'!$F$26</f>
        <v>1288.83290549</v>
      </c>
      <c r="I58" s="36">
        <f>SUMIFS(СВЦЭМ!$D$39:$D$782,СВЦЭМ!$A$39:$A$782,$A58,СВЦЭМ!$B$39:$B$782,I$47)+'СЕТ СН'!$F$14+СВЦЭМ!$D$10+'СЕТ СН'!$F$6-'СЕТ СН'!$F$26</f>
        <v>1267.8293206400001</v>
      </c>
      <c r="J58" s="36">
        <f>SUMIFS(СВЦЭМ!$D$39:$D$782,СВЦЭМ!$A$39:$A$782,$A58,СВЦЭМ!$B$39:$B$782,J$47)+'СЕТ СН'!$F$14+СВЦЭМ!$D$10+'СЕТ СН'!$F$6-'СЕТ СН'!$F$26</f>
        <v>1240.5900961899999</v>
      </c>
      <c r="K58" s="36">
        <f>SUMIFS(СВЦЭМ!$D$39:$D$782,СВЦЭМ!$A$39:$A$782,$A58,СВЦЭМ!$B$39:$B$782,K$47)+'СЕТ СН'!$F$14+СВЦЭМ!$D$10+'СЕТ СН'!$F$6-'СЕТ СН'!$F$26</f>
        <v>1226.3830758700001</v>
      </c>
      <c r="L58" s="36">
        <f>SUMIFS(СВЦЭМ!$D$39:$D$782,СВЦЭМ!$A$39:$A$782,$A58,СВЦЭМ!$B$39:$B$782,L$47)+'СЕТ СН'!$F$14+СВЦЭМ!$D$10+'СЕТ СН'!$F$6-'СЕТ СН'!$F$26</f>
        <v>1238.2268906100001</v>
      </c>
      <c r="M58" s="36">
        <f>SUMIFS(СВЦЭМ!$D$39:$D$782,СВЦЭМ!$A$39:$A$782,$A58,СВЦЭМ!$B$39:$B$782,M$47)+'СЕТ СН'!$F$14+СВЦЭМ!$D$10+'СЕТ СН'!$F$6-'СЕТ СН'!$F$26</f>
        <v>1243.75900671</v>
      </c>
      <c r="N58" s="36">
        <f>SUMIFS(СВЦЭМ!$D$39:$D$782,СВЦЭМ!$A$39:$A$782,$A58,СВЦЭМ!$B$39:$B$782,N$47)+'СЕТ СН'!$F$14+СВЦЭМ!$D$10+'СЕТ СН'!$F$6-'СЕТ СН'!$F$26</f>
        <v>1293.72683848</v>
      </c>
      <c r="O58" s="36">
        <f>SUMIFS(СВЦЭМ!$D$39:$D$782,СВЦЭМ!$A$39:$A$782,$A58,СВЦЭМ!$B$39:$B$782,O$47)+'СЕТ СН'!$F$14+СВЦЭМ!$D$10+'СЕТ СН'!$F$6-'СЕТ СН'!$F$26</f>
        <v>1316.13643118</v>
      </c>
      <c r="P58" s="36">
        <f>SUMIFS(СВЦЭМ!$D$39:$D$782,СВЦЭМ!$A$39:$A$782,$A58,СВЦЭМ!$B$39:$B$782,P$47)+'СЕТ СН'!$F$14+СВЦЭМ!$D$10+'СЕТ СН'!$F$6-'СЕТ СН'!$F$26</f>
        <v>1315.91455677</v>
      </c>
      <c r="Q58" s="36">
        <f>SUMIFS(СВЦЭМ!$D$39:$D$782,СВЦЭМ!$A$39:$A$782,$A58,СВЦЭМ!$B$39:$B$782,Q$47)+'СЕТ СН'!$F$14+СВЦЭМ!$D$10+'СЕТ СН'!$F$6-'СЕТ СН'!$F$26</f>
        <v>1307.4168824000001</v>
      </c>
      <c r="R58" s="36">
        <f>SUMIFS(СВЦЭМ!$D$39:$D$782,СВЦЭМ!$A$39:$A$782,$A58,СВЦЭМ!$B$39:$B$782,R$47)+'СЕТ СН'!$F$14+СВЦЭМ!$D$10+'СЕТ СН'!$F$6-'СЕТ СН'!$F$26</f>
        <v>1292.60012474</v>
      </c>
      <c r="S58" s="36">
        <f>SUMIFS(СВЦЭМ!$D$39:$D$782,СВЦЭМ!$A$39:$A$782,$A58,СВЦЭМ!$B$39:$B$782,S$47)+'СЕТ СН'!$F$14+СВЦЭМ!$D$10+'СЕТ СН'!$F$6-'СЕТ СН'!$F$26</f>
        <v>1224.9977916800001</v>
      </c>
      <c r="T58" s="36">
        <f>SUMIFS(СВЦЭМ!$D$39:$D$782,СВЦЭМ!$A$39:$A$782,$A58,СВЦЭМ!$B$39:$B$782,T$47)+'СЕТ СН'!$F$14+СВЦЭМ!$D$10+'СЕТ СН'!$F$6-'СЕТ СН'!$F$26</f>
        <v>1253.4008087</v>
      </c>
      <c r="U58" s="36">
        <f>SUMIFS(СВЦЭМ!$D$39:$D$782,СВЦЭМ!$A$39:$A$782,$A58,СВЦЭМ!$B$39:$B$782,U$47)+'СЕТ СН'!$F$14+СВЦЭМ!$D$10+'СЕТ СН'!$F$6-'СЕТ СН'!$F$26</f>
        <v>1243.1041037500001</v>
      </c>
      <c r="V58" s="36">
        <f>SUMIFS(СВЦЭМ!$D$39:$D$782,СВЦЭМ!$A$39:$A$782,$A58,СВЦЭМ!$B$39:$B$782,V$47)+'СЕТ СН'!$F$14+СВЦЭМ!$D$10+'СЕТ СН'!$F$6-'СЕТ СН'!$F$26</f>
        <v>1248.88146205</v>
      </c>
      <c r="W58" s="36">
        <f>SUMIFS(СВЦЭМ!$D$39:$D$782,СВЦЭМ!$A$39:$A$782,$A58,СВЦЭМ!$B$39:$B$782,W$47)+'СЕТ СН'!$F$14+СВЦЭМ!$D$10+'СЕТ СН'!$F$6-'СЕТ СН'!$F$26</f>
        <v>1298.3134957100001</v>
      </c>
      <c r="X58" s="36">
        <f>SUMIFS(СВЦЭМ!$D$39:$D$782,СВЦЭМ!$A$39:$A$782,$A58,СВЦЭМ!$B$39:$B$782,X$47)+'СЕТ СН'!$F$14+СВЦЭМ!$D$10+'СЕТ СН'!$F$6-'СЕТ СН'!$F$26</f>
        <v>1318.6539060600001</v>
      </c>
      <c r="Y58" s="36">
        <f>SUMIFS(СВЦЭМ!$D$39:$D$782,СВЦЭМ!$A$39:$A$782,$A58,СВЦЭМ!$B$39:$B$782,Y$47)+'СЕТ СН'!$F$14+СВЦЭМ!$D$10+'СЕТ СН'!$F$6-'СЕТ СН'!$F$26</f>
        <v>1319.1760931700001</v>
      </c>
    </row>
    <row r="59" spans="1:25" ht="15.75" x14ac:dyDescent="0.2">
      <c r="A59" s="35">
        <f t="shared" si="1"/>
        <v>44542</v>
      </c>
      <c r="B59" s="36">
        <f>SUMIFS(СВЦЭМ!$D$39:$D$782,СВЦЭМ!$A$39:$A$782,$A59,СВЦЭМ!$B$39:$B$782,B$47)+'СЕТ СН'!$F$14+СВЦЭМ!$D$10+'СЕТ СН'!$F$6-'СЕТ СН'!$F$26</f>
        <v>1299.10020743</v>
      </c>
      <c r="C59" s="36">
        <f>SUMIFS(СВЦЭМ!$D$39:$D$782,СВЦЭМ!$A$39:$A$782,$A59,СВЦЭМ!$B$39:$B$782,C$47)+'СЕТ СН'!$F$14+СВЦЭМ!$D$10+'СЕТ СН'!$F$6-'СЕТ СН'!$F$26</f>
        <v>1322.3549578500001</v>
      </c>
      <c r="D59" s="36">
        <f>SUMIFS(СВЦЭМ!$D$39:$D$782,СВЦЭМ!$A$39:$A$782,$A59,СВЦЭМ!$B$39:$B$782,D$47)+'СЕТ СН'!$F$14+СВЦЭМ!$D$10+'СЕТ СН'!$F$6-'СЕТ СН'!$F$26</f>
        <v>1349.1162646400001</v>
      </c>
      <c r="E59" s="36">
        <f>SUMIFS(СВЦЭМ!$D$39:$D$782,СВЦЭМ!$A$39:$A$782,$A59,СВЦЭМ!$B$39:$B$782,E$47)+'СЕТ СН'!$F$14+СВЦЭМ!$D$10+'СЕТ СН'!$F$6-'СЕТ СН'!$F$26</f>
        <v>1347.8455370900001</v>
      </c>
      <c r="F59" s="36">
        <f>SUMIFS(СВЦЭМ!$D$39:$D$782,СВЦЭМ!$A$39:$A$782,$A59,СВЦЭМ!$B$39:$B$782,F$47)+'СЕТ СН'!$F$14+СВЦЭМ!$D$10+'СЕТ СН'!$F$6-'СЕТ СН'!$F$26</f>
        <v>1342.6576021999999</v>
      </c>
      <c r="G59" s="36">
        <f>SUMIFS(СВЦЭМ!$D$39:$D$782,СВЦЭМ!$A$39:$A$782,$A59,СВЦЭМ!$B$39:$B$782,G$47)+'СЕТ СН'!$F$14+СВЦЭМ!$D$10+'СЕТ СН'!$F$6-'СЕТ СН'!$F$26</f>
        <v>1334.03247586</v>
      </c>
      <c r="H59" s="36">
        <f>SUMIFS(СВЦЭМ!$D$39:$D$782,СВЦЭМ!$A$39:$A$782,$A59,СВЦЭМ!$B$39:$B$782,H$47)+'СЕТ СН'!$F$14+СВЦЭМ!$D$10+'СЕТ СН'!$F$6-'СЕТ СН'!$F$26</f>
        <v>1310.0457686500001</v>
      </c>
      <c r="I59" s="36">
        <f>SUMIFS(СВЦЭМ!$D$39:$D$782,СВЦЭМ!$A$39:$A$782,$A59,СВЦЭМ!$B$39:$B$782,I$47)+'СЕТ СН'!$F$14+СВЦЭМ!$D$10+'СЕТ СН'!$F$6-'СЕТ СН'!$F$26</f>
        <v>1320.9978115200001</v>
      </c>
      <c r="J59" s="36">
        <f>SUMIFS(СВЦЭМ!$D$39:$D$782,СВЦЭМ!$A$39:$A$782,$A59,СВЦЭМ!$B$39:$B$782,J$47)+'СЕТ СН'!$F$14+СВЦЭМ!$D$10+'СЕТ СН'!$F$6-'СЕТ СН'!$F$26</f>
        <v>1289.24910559</v>
      </c>
      <c r="K59" s="36">
        <f>SUMIFS(СВЦЭМ!$D$39:$D$782,СВЦЭМ!$A$39:$A$782,$A59,СВЦЭМ!$B$39:$B$782,K$47)+'СЕТ СН'!$F$14+СВЦЭМ!$D$10+'СЕТ СН'!$F$6-'СЕТ СН'!$F$26</f>
        <v>1262.49512521</v>
      </c>
      <c r="L59" s="36">
        <f>SUMIFS(СВЦЭМ!$D$39:$D$782,СВЦЭМ!$A$39:$A$782,$A59,СВЦЭМ!$B$39:$B$782,L$47)+'СЕТ СН'!$F$14+СВЦЭМ!$D$10+'СЕТ СН'!$F$6-'СЕТ СН'!$F$26</f>
        <v>1262.6273983799999</v>
      </c>
      <c r="M59" s="36">
        <f>SUMIFS(СВЦЭМ!$D$39:$D$782,СВЦЭМ!$A$39:$A$782,$A59,СВЦЭМ!$B$39:$B$782,M$47)+'СЕТ СН'!$F$14+СВЦЭМ!$D$10+'СЕТ СН'!$F$6-'СЕТ СН'!$F$26</f>
        <v>1271.41324147</v>
      </c>
      <c r="N59" s="36">
        <f>SUMIFS(СВЦЭМ!$D$39:$D$782,СВЦЭМ!$A$39:$A$782,$A59,СВЦЭМ!$B$39:$B$782,N$47)+'СЕТ СН'!$F$14+СВЦЭМ!$D$10+'СЕТ СН'!$F$6-'СЕТ СН'!$F$26</f>
        <v>1294.3203818900001</v>
      </c>
      <c r="O59" s="36">
        <f>SUMIFS(СВЦЭМ!$D$39:$D$782,СВЦЭМ!$A$39:$A$782,$A59,СВЦЭМ!$B$39:$B$782,O$47)+'СЕТ СН'!$F$14+СВЦЭМ!$D$10+'СЕТ СН'!$F$6-'СЕТ СН'!$F$26</f>
        <v>1314.5219044299999</v>
      </c>
      <c r="P59" s="36">
        <f>SUMIFS(СВЦЭМ!$D$39:$D$782,СВЦЭМ!$A$39:$A$782,$A59,СВЦЭМ!$B$39:$B$782,P$47)+'СЕТ СН'!$F$14+СВЦЭМ!$D$10+'СЕТ СН'!$F$6-'СЕТ СН'!$F$26</f>
        <v>1326.22219036</v>
      </c>
      <c r="Q59" s="36">
        <f>SUMIFS(СВЦЭМ!$D$39:$D$782,СВЦЭМ!$A$39:$A$782,$A59,СВЦЭМ!$B$39:$B$782,Q$47)+'СЕТ СН'!$F$14+СВЦЭМ!$D$10+'СЕТ СН'!$F$6-'СЕТ СН'!$F$26</f>
        <v>1312.12209897</v>
      </c>
      <c r="R59" s="36">
        <f>SUMIFS(СВЦЭМ!$D$39:$D$782,СВЦЭМ!$A$39:$A$782,$A59,СВЦЭМ!$B$39:$B$782,R$47)+'СЕТ СН'!$F$14+СВЦЭМ!$D$10+'СЕТ СН'!$F$6-'СЕТ СН'!$F$26</f>
        <v>1284.4173516400001</v>
      </c>
      <c r="S59" s="36">
        <f>SUMIFS(СВЦЭМ!$D$39:$D$782,СВЦЭМ!$A$39:$A$782,$A59,СВЦЭМ!$B$39:$B$782,S$47)+'СЕТ СН'!$F$14+СВЦЭМ!$D$10+'СЕТ СН'!$F$6-'СЕТ СН'!$F$26</f>
        <v>1233.64410791</v>
      </c>
      <c r="T59" s="36">
        <f>SUMIFS(СВЦЭМ!$D$39:$D$782,СВЦЭМ!$A$39:$A$782,$A59,СВЦЭМ!$B$39:$B$782,T$47)+'СЕТ СН'!$F$14+СВЦЭМ!$D$10+'СЕТ СН'!$F$6-'СЕТ СН'!$F$26</f>
        <v>1235.30500409</v>
      </c>
      <c r="U59" s="36">
        <f>SUMIFS(СВЦЭМ!$D$39:$D$782,СВЦЭМ!$A$39:$A$782,$A59,СВЦЭМ!$B$39:$B$782,U$47)+'СЕТ СН'!$F$14+СВЦЭМ!$D$10+'СЕТ СН'!$F$6-'СЕТ СН'!$F$26</f>
        <v>1256.7720383999999</v>
      </c>
      <c r="V59" s="36">
        <f>SUMIFS(СВЦЭМ!$D$39:$D$782,СВЦЭМ!$A$39:$A$782,$A59,СВЦЭМ!$B$39:$B$782,V$47)+'СЕТ СН'!$F$14+СВЦЭМ!$D$10+'СЕТ СН'!$F$6-'СЕТ СН'!$F$26</f>
        <v>1259.60285901</v>
      </c>
      <c r="W59" s="36">
        <f>SUMIFS(СВЦЭМ!$D$39:$D$782,СВЦЭМ!$A$39:$A$782,$A59,СВЦЭМ!$B$39:$B$782,W$47)+'СЕТ СН'!$F$14+СВЦЭМ!$D$10+'СЕТ СН'!$F$6-'СЕТ СН'!$F$26</f>
        <v>1284.13372443</v>
      </c>
      <c r="X59" s="36">
        <f>SUMIFS(СВЦЭМ!$D$39:$D$782,СВЦЭМ!$A$39:$A$782,$A59,СВЦЭМ!$B$39:$B$782,X$47)+'СЕТ СН'!$F$14+СВЦЭМ!$D$10+'СЕТ СН'!$F$6-'СЕТ СН'!$F$26</f>
        <v>1292.0549273300001</v>
      </c>
      <c r="Y59" s="36">
        <f>SUMIFS(СВЦЭМ!$D$39:$D$782,СВЦЭМ!$A$39:$A$782,$A59,СВЦЭМ!$B$39:$B$782,Y$47)+'СЕТ СН'!$F$14+СВЦЭМ!$D$10+'СЕТ СН'!$F$6-'СЕТ СН'!$F$26</f>
        <v>1307.24339401</v>
      </c>
    </row>
    <row r="60" spans="1:25" ht="15.75" x14ac:dyDescent="0.2">
      <c r="A60" s="35">
        <f t="shared" si="1"/>
        <v>44543</v>
      </c>
      <c r="B60" s="36">
        <f>SUMIFS(СВЦЭМ!$D$39:$D$782,СВЦЭМ!$A$39:$A$782,$A60,СВЦЭМ!$B$39:$B$782,B$47)+'СЕТ СН'!$F$14+СВЦЭМ!$D$10+'СЕТ СН'!$F$6-'СЕТ СН'!$F$26</f>
        <v>1321.24507533</v>
      </c>
      <c r="C60" s="36">
        <f>SUMIFS(СВЦЭМ!$D$39:$D$782,СВЦЭМ!$A$39:$A$782,$A60,СВЦЭМ!$B$39:$B$782,C$47)+'СЕТ СН'!$F$14+СВЦЭМ!$D$10+'СЕТ СН'!$F$6-'СЕТ СН'!$F$26</f>
        <v>1308.56595655</v>
      </c>
      <c r="D60" s="36">
        <f>SUMIFS(СВЦЭМ!$D$39:$D$782,СВЦЭМ!$A$39:$A$782,$A60,СВЦЭМ!$B$39:$B$782,D$47)+'СЕТ СН'!$F$14+СВЦЭМ!$D$10+'СЕТ СН'!$F$6-'СЕТ СН'!$F$26</f>
        <v>1311.68518941</v>
      </c>
      <c r="E60" s="36">
        <f>SUMIFS(СВЦЭМ!$D$39:$D$782,СВЦЭМ!$A$39:$A$782,$A60,СВЦЭМ!$B$39:$B$782,E$47)+'СЕТ СН'!$F$14+СВЦЭМ!$D$10+'СЕТ СН'!$F$6-'СЕТ СН'!$F$26</f>
        <v>1316.16076978</v>
      </c>
      <c r="F60" s="36">
        <f>SUMIFS(СВЦЭМ!$D$39:$D$782,СВЦЭМ!$A$39:$A$782,$A60,СВЦЭМ!$B$39:$B$782,F$47)+'СЕТ СН'!$F$14+СВЦЭМ!$D$10+'СЕТ СН'!$F$6-'СЕТ СН'!$F$26</f>
        <v>1307.3578789000001</v>
      </c>
      <c r="G60" s="36">
        <f>SUMIFS(СВЦЭМ!$D$39:$D$782,СВЦЭМ!$A$39:$A$782,$A60,СВЦЭМ!$B$39:$B$782,G$47)+'СЕТ СН'!$F$14+СВЦЭМ!$D$10+'СЕТ СН'!$F$6-'СЕТ СН'!$F$26</f>
        <v>1287.9666165000001</v>
      </c>
      <c r="H60" s="36">
        <f>SUMIFS(СВЦЭМ!$D$39:$D$782,СВЦЭМ!$A$39:$A$782,$A60,СВЦЭМ!$B$39:$B$782,H$47)+'СЕТ СН'!$F$14+СВЦЭМ!$D$10+'СЕТ СН'!$F$6-'СЕТ СН'!$F$26</f>
        <v>1253.41871595</v>
      </c>
      <c r="I60" s="36">
        <f>SUMIFS(СВЦЭМ!$D$39:$D$782,СВЦЭМ!$A$39:$A$782,$A60,СВЦЭМ!$B$39:$B$782,I$47)+'СЕТ СН'!$F$14+СВЦЭМ!$D$10+'СЕТ СН'!$F$6-'СЕТ СН'!$F$26</f>
        <v>1249.6932368800001</v>
      </c>
      <c r="J60" s="36">
        <f>SUMIFS(СВЦЭМ!$D$39:$D$782,СВЦЭМ!$A$39:$A$782,$A60,СВЦЭМ!$B$39:$B$782,J$47)+'СЕТ СН'!$F$14+СВЦЭМ!$D$10+'СЕТ СН'!$F$6-'СЕТ СН'!$F$26</f>
        <v>1252.0674342300001</v>
      </c>
      <c r="K60" s="36">
        <f>SUMIFS(СВЦЭМ!$D$39:$D$782,СВЦЭМ!$A$39:$A$782,$A60,СВЦЭМ!$B$39:$B$782,K$47)+'СЕТ СН'!$F$14+СВЦЭМ!$D$10+'СЕТ СН'!$F$6-'СЕТ СН'!$F$26</f>
        <v>1261.4692916500001</v>
      </c>
      <c r="L60" s="36">
        <f>SUMIFS(СВЦЭМ!$D$39:$D$782,СВЦЭМ!$A$39:$A$782,$A60,СВЦЭМ!$B$39:$B$782,L$47)+'СЕТ СН'!$F$14+СВЦЭМ!$D$10+'СЕТ СН'!$F$6-'СЕТ СН'!$F$26</f>
        <v>1274.2918577099999</v>
      </c>
      <c r="M60" s="36">
        <f>SUMIFS(СВЦЭМ!$D$39:$D$782,СВЦЭМ!$A$39:$A$782,$A60,СВЦЭМ!$B$39:$B$782,M$47)+'СЕТ СН'!$F$14+СВЦЭМ!$D$10+'СЕТ СН'!$F$6-'СЕТ СН'!$F$26</f>
        <v>1284.1294226699999</v>
      </c>
      <c r="N60" s="36">
        <f>SUMIFS(СВЦЭМ!$D$39:$D$782,СВЦЭМ!$A$39:$A$782,$A60,СВЦЭМ!$B$39:$B$782,N$47)+'СЕТ СН'!$F$14+СВЦЭМ!$D$10+'СЕТ СН'!$F$6-'СЕТ СН'!$F$26</f>
        <v>1298.9918503000001</v>
      </c>
      <c r="O60" s="36">
        <f>SUMIFS(СВЦЭМ!$D$39:$D$782,СВЦЭМ!$A$39:$A$782,$A60,СВЦЭМ!$B$39:$B$782,O$47)+'СЕТ СН'!$F$14+СВЦЭМ!$D$10+'СЕТ СН'!$F$6-'СЕТ СН'!$F$26</f>
        <v>1301.23632563</v>
      </c>
      <c r="P60" s="36">
        <f>SUMIFS(СВЦЭМ!$D$39:$D$782,СВЦЭМ!$A$39:$A$782,$A60,СВЦЭМ!$B$39:$B$782,P$47)+'СЕТ СН'!$F$14+СВЦЭМ!$D$10+'СЕТ СН'!$F$6-'СЕТ СН'!$F$26</f>
        <v>1315.75004446</v>
      </c>
      <c r="Q60" s="36">
        <f>SUMIFS(СВЦЭМ!$D$39:$D$782,СВЦЭМ!$A$39:$A$782,$A60,СВЦЭМ!$B$39:$B$782,Q$47)+'СЕТ СН'!$F$14+СВЦЭМ!$D$10+'СЕТ СН'!$F$6-'СЕТ СН'!$F$26</f>
        <v>1316.8082770400001</v>
      </c>
      <c r="R60" s="36">
        <f>SUMIFS(СВЦЭМ!$D$39:$D$782,СВЦЭМ!$A$39:$A$782,$A60,СВЦЭМ!$B$39:$B$782,R$47)+'СЕТ СН'!$F$14+СВЦЭМ!$D$10+'СЕТ СН'!$F$6-'СЕТ СН'!$F$26</f>
        <v>1300.6638917299999</v>
      </c>
      <c r="S60" s="36">
        <f>SUMIFS(СВЦЭМ!$D$39:$D$782,СВЦЭМ!$A$39:$A$782,$A60,СВЦЭМ!$B$39:$B$782,S$47)+'СЕТ СН'!$F$14+СВЦЭМ!$D$10+'СЕТ СН'!$F$6-'СЕТ СН'!$F$26</f>
        <v>1264.6360883700002</v>
      </c>
      <c r="T60" s="36">
        <f>SUMIFS(СВЦЭМ!$D$39:$D$782,СВЦЭМ!$A$39:$A$782,$A60,СВЦЭМ!$B$39:$B$782,T$47)+'СЕТ СН'!$F$14+СВЦЭМ!$D$10+'СЕТ СН'!$F$6-'СЕТ СН'!$F$26</f>
        <v>1255.7394692400001</v>
      </c>
      <c r="U60" s="36">
        <f>SUMIFS(СВЦЭМ!$D$39:$D$782,СВЦЭМ!$A$39:$A$782,$A60,СВЦЭМ!$B$39:$B$782,U$47)+'СЕТ СН'!$F$14+СВЦЭМ!$D$10+'СЕТ СН'!$F$6-'СЕТ СН'!$F$26</f>
        <v>1245.6134342800001</v>
      </c>
      <c r="V60" s="36">
        <f>SUMIFS(СВЦЭМ!$D$39:$D$782,СВЦЭМ!$A$39:$A$782,$A60,СВЦЭМ!$B$39:$B$782,V$47)+'СЕТ СН'!$F$14+СВЦЭМ!$D$10+'СЕТ СН'!$F$6-'СЕТ СН'!$F$26</f>
        <v>1267.5818884400001</v>
      </c>
      <c r="W60" s="36">
        <f>SUMIFS(СВЦЭМ!$D$39:$D$782,СВЦЭМ!$A$39:$A$782,$A60,СВЦЭМ!$B$39:$B$782,W$47)+'СЕТ СН'!$F$14+СВЦЭМ!$D$10+'СЕТ СН'!$F$6-'СЕТ СН'!$F$26</f>
        <v>1290.7521351099999</v>
      </c>
      <c r="X60" s="36">
        <f>SUMIFS(СВЦЭМ!$D$39:$D$782,СВЦЭМ!$A$39:$A$782,$A60,СВЦЭМ!$B$39:$B$782,X$47)+'СЕТ СН'!$F$14+СВЦЭМ!$D$10+'СЕТ СН'!$F$6-'СЕТ СН'!$F$26</f>
        <v>1303.5074652200001</v>
      </c>
      <c r="Y60" s="36">
        <f>SUMIFS(СВЦЭМ!$D$39:$D$782,СВЦЭМ!$A$39:$A$782,$A60,СВЦЭМ!$B$39:$B$782,Y$47)+'СЕТ СН'!$F$14+СВЦЭМ!$D$10+'СЕТ СН'!$F$6-'СЕТ СН'!$F$26</f>
        <v>1315.7509740099999</v>
      </c>
    </row>
    <row r="61" spans="1:25" ht="15.75" x14ac:dyDescent="0.2">
      <c r="A61" s="35">
        <f t="shared" si="1"/>
        <v>44544</v>
      </c>
      <c r="B61" s="36">
        <f>SUMIFS(СВЦЭМ!$D$39:$D$782,СВЦЭМ!$A$39:$A$782,$A61,СВЦЭМ!$B$39:$B$782,B$47)+'СЕТ СН'!$F$14+СВЦЭМ!$D$10+'СЕТ СН'!$F$6-'СЕТ СН'!$F$26</f>
        <v>1309.17514123</v>
      </c>
      <c r="C61" s="36">
        <f>SUMIFS(СВЦЭМ!$D$39:$D$782,СВЦЭМ!$A$39:$A$782,$A61,СВЦЭМ!$B$39:$B$782,C$47)+'СЕТ СН'!$F$14+СВЦЭМ!$D$10+'СЕТ СН'!$F$6-'СЕТ СН'!$F$26</f>
        <v>1313.15830443</v>
      </c>
      <c r="D61" s="36">
        <f>SUMIFS(СВЦЭМ!$D$39:$D$782,СВЦЭМ!$A$39:$A$782,$A61,СВЦЭМ!$B$39:$B$782,D$47)+'СЕТ СН'!$F$14+СВЦЭМ!$D$10+'СЕТ СН'!$F$6-'СЕТ СН'!$F$26</f>
        <v>1335.0437863700001</v>
      </c>
      <c r="E61" s="36">
        <f>SUMIFS(СВЦЭМ!$D$39:$D$782,СВЦЭМ!$A$39:$A$782,$A61,СВЦЭМ!$B$39:$B$782,E$47)+'СЕТ СН'!$F$14+СВЦЭМ!$D$10+'СЕТ СН'!$F$6-'СЕТ СН'!$F$26</f>
        <v>1336.6646690699999</v>
      </c>
      <c r="F61" s="36">
        <f>SUMIFS(СВЦЭМ!$D$39:$D$782,СВЦЭМ!$A$39:$A$782,$A61,СВЦЭМ!$B$39:$B$782,F$47)+'СЕТ СН'!$F$14+СВЦЭМ!$D$10+'СЕТ СН'!$F$6-'СЕТ СН'!$F$26</f>
        <v>1328.33458647</v>
      </c>
      <c r="G61" s="36">
        <f>SUMIFS(СВЦЭМ!$D$39:$D$782,СВЦЭМ!$A$39:$A$782,$A61,СВЦЭМ!$B$39:$B$782,G$47)+'СЕТ СН'!$F$14+СВЦЭМ!$D$10+'СЕТ СН'!$F$6-'СЕТ СН'!$F$26</f>
        <v>1281.57484791</v>
      </c>
      <c r="H61" s="36">
        <f>SUMIFS(СВЦЭМ!$D$39:$D$782,СВЦЭМ!$A$39:$A$782,$A61,СВЦЭМ!$B$39:$B$782,H$47)+'СЕТ СН'!$F$14+СВЦЭМ!$D$10+'СЕТ СН'!$F$6-'СЕТ СН'!$F$26</f>
        <v>1225.87235261</v>
      </c>
      <c r="I61" s="36">
        <f>SUMIFS(СВЦЭМ!$D$39:$D$782,СВЦЭМ!$A$39:$A$782,$A61,СВЦЭМ!$B$39:$B$782,I$47)+'СЕТ СН'!$F$14+СВЦЭМ!$D$10+'СЕТ СН'!$F$6-'СЕТ СН'!$F$26</f>
        <v>1237.63400811</v>
      </c>
      <c r="J61" s="36">
        <f>SUMIFS(СВЦЭМ!$D$39:$D$782,СВЦЭМ!$A$39:$A$782,$A61,СВЦЭМ!$B$39:$B$782,J$47)+'СЕТ СН'!$F$14+СВЦЭМ!$D$10+'СЕТ СН'!$F$6-'СЕТ СН'!$F$26</f>
        <v>1243.51135894</v>
      </c>
      <c r="K61" s="36">
        <f>SUMIFS(СВЦЭМ!$D$39:$D$782,СВЦЭМ!$A$39:$A$782,$A61,СВЦЭМ!$B$39:$B$782,K$47)+'СЕТ СН'!$F$14+СВЦЭМ!$D$10+'СЕТ СН'!$F$6-'СЕТ СН'!$F$26</f>
        <v>1243.23345414</v>
      </c>
      <c r="L61" s="36">
        <f>SUMIFS(СВЦЭМ!$D$39:$D$782,СВЦЭМ!$A$39:$A$782,$A61,СВЦЭМ!$B$39:$B$782,L$47)+'СЕТ СН'!$F$14+СВЦЭМ!$D$10+'СЕТ СН'!$F$6-'СЕТ СН'!$F$26</f>
        <v>1252.17981435</v>
      </c>
      <c r="M61" s="36">
        <f>SUMIFS(СВЦЭМ!$D$39:$D$782,СВЦЭМ!$A$39:$A$782,$A61,СВЦЭМ!$B$39:$B$782,M$47)+'СЕТ СН'!$F$14+СВЦЭМ!$D$10+'СЕТ СН'!$F$6-'СЕТ СН'!$F$26</f>
        <v>1255.8040650600001</v>
      </c>
      <c r="N61" s="36">
        <f>SUMIFS(СВЦЭМ!$D$39:$D$782,СВЦЭМ!$A$39:$A$782,$A61,СВЦЭМ!$B$39:$B$782,N$47)+'СЕТ СН'!$F$14+СВЦЭМ!$D$10+'СЕТ СН'!$F$6-'СЕТ СН'!$F$26</f>
        <v>1274.2152433900001</v>
      </c>
      <c r="O61" s="36">
        <f>SUMIFS(СВЦЭМ!$D$39:$D$782,СВЦЭМ!$A$39:$A$782,$A61,СВЦЭМ!$B$39:$B$782,O$47)+'СЕТ СН'!$F$14+СВЦЭМ!$D$10+'СЕТ СН'!$F$6-'СЕТ СН'!$F$26</f>
        <v>1285.59852391</v>
      </c>
      <c r="P61" s="36">
        <f>SUMIFS(СВЦЭМ!$D$39:$D$782,СВЦЭМ!$A$39:$A$782,$A61,СВЦЭМ!$B$39:$B$782,P$47)+'СЕТ СН'!$F$14+СВЦЭМ!$D$10+'СЕТ СН'!$F$6-'СЕТ СН'!$F$26</f>
        <v>1280.75886182</v>
      </c>
      <c r="Q61" s="36">
        <f>SUMIFS(СВЦЭМ!$D$39:$D$782,СВЦЭМ!$A$39:$A$782,$A61,СВЦЭМ!$B$39:$B$782,Q$47)+'СЕТ СН'!$F$14+СВЦЭМ!$D$10+'СЕТ СН'!$F$6-'СЕТ СН'!$F$26</f>
        <v>1288.1352847600001</v>
      </c>
      <c r="R61" s="36">
        <f>SUMIFS(СВЦЭМ!$D$39:$D$782,СВЦЭМ!$A$39:$A$782,$A61,СВЦЭМ!$B$39:$B$782,R$47)+'СЕТ СН'!$F$14+СВЦЭМ!$D$10+'СЕТ СН'!$F$6-'СЕТ СН'!$F$26</f>
        <v>1273.20853554</v>
      </c>
      <c r="S61" s="36">
        <f>SUMIFS(СВЦЭМ!$D$39:$D$782,СВЦЭМ!$A$39:$A$782,$A61,СВЦЭМ!$B$39:$B$782,S$47)+'СЕТ СН'!$F$14+СВЦЭМ!$D$10+'СЕТ СН'!$F$6-'СЕТ СН'!$F$26</f>
        <v>1251.3368022100001</v>
      </c>
      <c r="T61" s="36">
        <f>SUMIFS(СВЦЭМ!$D$39:$D$782,СВЦЭМ!$A$39:$A$782,$A61,СВЦЭМ!$B$39:$B$782,T$47)+'СЕТ СН'!$F$14+СВЦЭМ!$D$10+'СЕТ СН'!$F$6-'СЕТ СН'!$F$26</f>
        <v>1246.68286728</v>
      </c>
      <c r="U61" s="36">
        <f>SUMIFS(СВЦЭМ!$D$39:$D$782,СВЦЭМ!$A$39:$A$782,$A61,СВЦЭМ!$B$39:$B$782,U$47)+'СЕТ СН'!$F$14+СВЦЭМ!$D$10+'СЕТ СН'!$F$6-'СЕТ СН'!$F$26</f>
        <v>1259.7127364200001</v>
      </c>
      <c r="V61" s="36">
        <f>SUMIFS(СВЦЭМ!$D$39:$D$782,СВЦЭМ!$A$39:$A$782,$A61,СВЦЭМ!$B$39:$B$782,V$47)+'СЕТ СН'!$F$14+СВЦЭМ!$D$10+'СЕТ СН'!$F$6-'СЕТ СН'!$F$26</f>
        <v>1268.8950890900001</v>
      </c>
      <c r="W61" s="36">
        <f>SUMIFS(СВЦЭМ!$D$39:$D$782,СВЦЭМ!$A$39:$A$782,$A61,СВЦЭМ!$B$39:$B$782,W$47)+'СЕТ СН'!$F$14+СВЦЭМ!$D$10+'СЕТ СН'!$F$6-'СЕТ СН'!$F$26</f>
        <v>1308.79259174</v>
      </c>
      <c r="X61" s="36">
        <f>SUMIFS(СВЦЭМ!$D$39:$D$782,СВЦЭМ!$A$39:$A$782,$A61,СВЦЭМ!$B$39:$B$782,X$47)+'СЕТ СН'!$F$14+СВЦЭМ!$D$10+'СЕТ СН'!$F$6-'СЕТ СН'!$F$26</f>
        <v>1302.6350858600001</v>
      </c>
      <c r="Y61" s="36">
        <f>SUMIFS(СВЦЭМ!$D$39:$D$782,СВЦЭМ!$A$39:$A$782,$A61,СВЦЭМ!$B$39:$B$782,Y$47)+'СЕТ СН'!$F$14+СВЦЭМ!$D$10+'СЕТ СН'!$F$6-'СЕТ СН'!$F$26</f>
        <v>1298.05644975</v>
      </c>
    </row>
    <row r="62" spans="1:25" ht="15.75" x14ac:dyDescent="0.2">
      <c r="A62" s="35">
        <f t="shared" si="1"/>
        <v>44545</v>
      </c>
      <c r="B62" s="36">
        <f>SUMIFS(СВЦЭМ!$D$39:$D$782,СВЦЭМ!$A$39:$A$782,$A62,СВЦЭМ!$B$39:$B$782,B$47)+'СЕТ СН'!$F$14+СВЦЭМ!$D$10+'СЕТ СН'!$F$6-'СЕТ СН'!$F$26</f>
        <v>1219.5931248700001</v>
      </c>
      <c r="C62" s="36">
        <f>SUMIFS(СВЦЭМ!$D$39:$D$782,СВЦЭМ!$A$39:$A$782,$A62,СВЦЭМ!$B$39:$B$782,C$47)+'СЕТ СН'!$F$14+СВЦЭМ!$D$10+'СЕТ СН'!$F$6-'СЕТ СН'!$F$26</f>
        <v>1231.01132482</v>
      </c>
      <c r="D62" s="36">
        <f>SUMIFS(СВЦЭМ!$D$39:$D$782,СВЦЭМ!$A$39:$A$782,$A62,СВЦЭМ!$B$39:$B$782,D$47)+'СЕТ СН'!$F$14+СВЦЭМ!$D$10+'СЕТ СН'!$F$6-'СЕТ СН'!$F$26</f>
        <v>1244.2291519600001</v>
      </c>
      <c r="E62" s="36">
        <f>SUMIFS(СВЦЭМ!$D$39:$D$782,СВЦЭМ!$A$39:$A$782,$A62,СВЦЭМ!$B$39:$B$782,E$47)+'СЕТ СН'!$F$14+СВЦЭМ!$D$10+'СЕТ СН'!$F$6-'СЕТ СН'!$F$26</f>
        <v>1232.1802650700001</v>
      </c>
      <c r="F62" s="36">
        <f>SUMIFS(СВЦЭМ!$D$39:$D$782,СВЦЭМ!$A$39:$A$782,$A62,СВЦЭМ!$B$39:$B$782,F$47)+'СЕТ СН'!$F$14+СВЦЭМ!$D$10+'СЕТ СН'!$F$6-'СЕТ СН'!$F$26</f>
        <v>1236.3841974300001</v>
      </c>
      <c r="G62" s="36">
        <f>SUMIFS(СВЦЭМ!$D$39:$D$782,СВЦЭМ!$A$39:$A$782,$A62,СВЦЭМ!$B$39:$B$782,G$47)+'СЕТ СН'!$F$14+СВЦЭМ!$D$10+'СЕТ СН'!$F$6-'СЕТ СН'!$F$26</f>
        <v>1216.0048899800001</v>
      </c>
      <c r="H62" s="36">
        <f>SUMIFS(СВЦЭМ!$D$39:$D$782,СВЦЭМ!$A$39:$A$782,$A62,СВЦЭМ!$B$39:$B$782,H$47)+'СЕТ СН'!$F$14+СВЦЭМ!$D$10+'СЕТ СН'!$F$6-'СЕТ СН'!$F$26</f>
        <v>1256.76533481</v>
      </c>
      <c r="I62" s="36">
        <f>SUMIFS(СВЦЭМ!$D$39:$D$782,СВЦЭМ!$A$39:$A$782,$A62,СВЦЭМ!$B$39:$B$782,I$47)+'СЕТ СН'!$F$14+СВЦЭМ!$D$10+'СЕТ СН'!$F$6-'СЕТ СН'!$F$26</f>
        <v>1321.95518098</v>
      </c>
      <c r="J62" s="36">
        <f>SUMIFS(СВЦЭМ!$D$39:$D$782,СВЦЭМ!$A$39:$A$782,$A62,СВЦЭМ!$B$39:$B$782,J$47)+'СЕТ СН'!$F$14+СВЦЭМ!$D$10+'СЕТ СН'!$F$6-'СЕТ СН'!$F$26</f>
        <v>1304.9198467599999</v>
      </c>
      <c r="K62" s="36">
        <f>SUMIFS(СВЦЭМ!$D$39:$D$782,СВЦЭМ!$A$39:$A$782,$A62,СВЦЭМ!$B$39:$B$782,K$47)+'СЕТ СН'!$F$14+СВЦЭМ!$D$10+'СЕТ СН'!$F$6-'СЕТ СН'!$F$26</f>
        <v>1288.7964879400001</v>
      </c>
      <c r="L62" s="36">
        <f>SUMIFS(СВЦЭМ!$D$39:$D$782,СВЦЭМ!$A$39:$A$782,$A62,СВЦЭМ!$B$39:$B$782,L$47)+'СЕТ СН'!$F$14+СВЦЭМ!$D$10+'СЕТ СН'!$F$6-'СЕТ СН'!$F$26</f>
        <v>1292.58578259</v>
      </c>
      <c r="M62" s="36">
        <f>SUMIFS(СВЦЭМ!$D$39:$D$782,СВЦЭМ!$A$39:$A$782,$A62,СВЦЭМ!$B$39:$B$782,M$47)+'СЕТ СН'!$F$14+СВЦЭМ!$D$10+'СЕТ СН'!$F$6-'СЕТ СН'!$F$26</f>
        <v>1279.0443811499999</v>
      </c>
      <c r="N62" s="36">
        <f>SUMIFS(СВЦЭМ!$D$39:$D$782,СВЦЭМ!$A$39:$A$782,$A62,СВЦЭМ!$B$39:$B$782,N$47)+'СЕТ СН'!$F$14+СВЦЭМ!$D$10+'СЕТ СН'!$F$6-'СЕТ СН'!$F$26</f>
        <v>1305.6505499</v>
      </c>
      <c r="O62" s="36">
        <f>SUMIFS(СВЦЭМ!$D$39:$D$782,СВЦЭМ!$A$39:$A$782,$A62,СВЦЭМ!$B$39:$B$782,O$47)+'СЕТ СН'!$F$14+СВЦЭМ!$D$10+'СЕТ СН'!$F$6-'СЕТ СН'!$F$26</f>
        <v>1380.72128653</v>
      </c>
      <c r="P62" s="36">
        <f>SUMIFS(СВЦЭМ!$D$39:$D$782,СВЦЭМ!$A$39:$A$782,$A62,СВЦЭМ!$B$39:$B$782,P$47)+'СЕТ СН'!$F$14+СВЦЭМ!$D$10+'СЕТ СН'!$F$6-'СЕТ СН'!$F$26</f>
        <v>1379.7053287400001</v>
      </c>
      <c r="Q62" s="36">
        <f>SUMIFS(СВЦЭМ!$D$39:$D$782,СВЦЭМ!$A$39:$A$782,$A62,СВЦЭМ!$B$39:$B$782,Q$47)+'СЕТ СН'!$F$14+СВЦЭМ!$D$10+'СЕТ СН'!$F$6-'СЕТ СН'!$F$26</f>
        <v>1377.7437735000001</v>
      </c>
      <c r="R62" s="36">
        <f>SUMIFS(СВЦЭМ!$D$39:$D$782,СВЦЭМ!$A$39:$A$782,$A62,СВЦЭМ!$B$39:$B$782,R$47)+'СЕТ СН'!$F$14+СВЦЭМ!$D$10+'СЕТ СН'!$F$6-'СЕТ СН'!$F$26</f>
        <v>1293.7636886</v>
      </c>
      <c r="S62" s="36">
        <f>SUMIFS(СВЦЭМ!$D$39:$D$782,СВЦЭМ!$A$39:$A$782,$A62,СВЦЭМ!$B$39:$B$782,S$47)+'СЕТ СН'!$F$14+СВЦЭМ!$D$10+'СЕТ СН'!$F$6-'СЕТ СН'!$F$26</f>
        <v>1261.51029988</v>
      </c>
      <c r="T62" s="36">
        <f>SUMIFS(СВЦЭМ!$D$39:$D$782,СВЦЭМ!$A$39:$A$782,$A62,СВЦЭМ!$B$39:$B$782,T$47)+'СЕТ СН'!$F$14+СВЦЭМ!$D$10+'СЕТ СН'!$F$6-'СЕТ СН'!$F$26</f>
        <v>1285.09257869</v>
      </c>
      <c r="U62" s="36">
        <f>SUMIFS(СВЦЭМ!$D$39:$D$782,СВЦЭМ!$A$39:$A$782,$A62,СВЦЭМ!$B$39:$B$782,U$47)+'СЕТ СН'!$F$14+СВЦЭМ!$D$10+'СЕТ СН'!$F$6-'СЕТ СН'!$F$26</f>
        <v>1281.98232143</v>
      </c>
      <c r="V62" s="36">
        <f>SUMIFS(СВЦЭМ!$D$39:$D$782,СВЦЭМ!$A$39:$A$782,$A62,СВЦЭМ!$B$39:$B$782,V$47)+'СЕТ СН'!$F$14+СВЦЭМ!$D$10+'СЕТ СН'!$F$6-'СЕТ СН'!$F$26</f>
        <v>1289.0169121599999</v>
      </c>
      <c r="W62" s="36">
        <f>SUMIFS(СВЦЭМ!$D$39:$D$782,СВЦЭМ!$A$39:$A$782,$A62,СВЦЭМ!$B$39:$B$782,W$47)+'СЕТ СН'!$F$14+СВЦЭМ!$D$10+'СЕТ СН'!$F$6-'СЕТ СН'!$F$26</f>
        <v>1291.0852744000001</v>
      </c>
      <c r="X62" s="36">
        <f>SUMIFS(СВЦЭМ!$D$39:$D$782,СВЦЭМ!$A$39:$A$782,$A62,СВЦЭМ!$B$39:$B$782,X$47)+'СЕТ СН'!$F$14+СВЦЭМ!$D$10+'СЕТ СН'!$F$6-'СЕТ СН'!$F$26</f>
        <v>1342.3218941800001</v>
      </c>
      <c r="Y62" s="36">
        <f>SUMIFS(СВЦЭМ!$D$39:$D$782,СВЦЭМ!$A$39:$A$782,$A62,СВЦЭМ!$B$39:$B$782,Y$47)+'СЕТ СН'!$F$14+СВЦЭМ!$D$10+'СЕТ СН'!$F$6-'СЕТ СН'!$F$26</f>
        <v>1326.3135304100001</v>
      </c>
    </row>
    <row r="63" spans="1:25" ht="15.75" x14ac:dyDescent="0.2">
      <c r="A63" s="35">
        <f t="shared" si="1"/>
        <v>44546</v>
      </c>
      <c r="B63" s="36">
        <f>SUMIFS(СВЦЭМ!$D$39:$D$782,СВЦЭМ!$A$39:$A$782,$A63,СВЦЭМ!$B$39:$B$782,B$47)+'СЕТ СН'!$F$14+СВЦЭМ!$D$10+'СЕТ СН'!$F$6-'СЕТ СН'!$F$26</f>
        <v>1327.9529915099999</v>
      </c>
      <c r="C63" s="36">
        <f>SUMIFS(СВЦЭМ!$D$39:$D$782,СВЦЭМ!$A$39:$A$782,$A63,СВЦЭМ!$B$39:$B$782,C$47)+'СЕТ СН'!$F$14+СВЦЭМ!$D$10+'СЕТ СН'!$F$6-'СЕТ СН'!$F$26</f>
        <v>1323.8303181000001</v>
      </c>
      <c r="D63" s="36">
        <f>SUMIFS(СВЦЭМ!$D$39:$D$782,СВЦЭМ!$A$39:$A$782,$A63,СВЦЭМ!$B$39:$B$782,D$47)+'СЕТ СН'!$F$14+СВЦЭМ!$D$10+'СЕТ СН'!$F$6-'СЕТ СН'!$F$26</f>
        <v>1306.7118490800001</v>
      </c>
      <c r="E63" s="36">
        <f>SUMIFS(СВЦЭМ!$D$39:$D$782,СВЦЭМ!$A$39:$A$782,$A63,СВЦЭМ!$B$39:$B$782,E$47)+'СЕТ СН'!$F$14+СВЦЭМ!$D$10+'СЕТ СН'!$F$6-'СЕТ СН'!$F$26</f>
        <v>1302.6568280900001</v>
      </c>
      <c r="F63" s="36">
        <f>SUMIFS(СВЦЭМ!$D$39:$D$782,СВЦЭМ!$A$39:$A$782,$A63,СВЦЭМ!$B$39:$B$782,F$47)+'СЕТ СН'!$F$14+СВЦЭМ!$D$10+'СЕТ СН'!$F$6-'СЕТ СН'!$F$26</f>
        <v>1302.5979724400001</v>
      </c>
      <c r="G63" s="36">
        <f>SUMIFS(СВЦЭМ!$D$39:$D$782,СВЦЭМ!$A$39:$A$782,$A63,СВЦЭМ!$B$39:$B$782,G$47)+'СЕТ СН'!$F$14+СВЦЭМ!$D$10+'СЕТ СН'!$F$6-'СЕТ СН'!$F$26</f>
        <v>1266.4841020200001</v>
      </c>
      <c r="H63" s="36">
        <f>SUMIFS(СВЦЭМ!$D$39:$D$782,СВЦЭМ!$A$39:$A$782,$A63,СВЦЭМ!$B$39:$B$782,H$47)+'СЕТ СН'!$F$14+СВЦЭМ!$D$10+'СЕТ СН'!$F$6-'СЕТ СН'!$F$26</f>
        <v>1249.3488928500001</v>
      </c>
      <c r="I63" s="36">
        <f>SUMIFS(СВЦЭМ!$D$39:$D$782,СВЦЭМ!$A$39:$A$782,$A63,СВЦЭМ!$B$39:$B$782,I$47)+'СЕТ СН'!$F$14+СВЦЭМ!$D$10+'СЕТ СН'!$F$6-'СЕТ СН'!$F$26</f>
        <v>1276.7067119400001</v>
      </c>
      <c r="J63" s="36">
        <f>SUMIFS(СВЦЭМ!$D$39:$D$782,СВЦЭМ!$A$39:$A$782,$A63,СВЦЭМ!$B$39:$B$782,J$47)+'СЕТ СН'!$F$14+СВЦЭМ!$D$10+'СЕТ СН'!$F$6-'СЕТ СН'!$F$26</f>
        <v>1283.9541839600001</v>
      </c>
      <c r="K63" s="36">
        <f>SUMIFS(СВЦЭМ!$D$39:$D$782,СВЦЭМ!$A$39:$A$782,$A63,СВЦЭМ!$B$39:$B$782,K$47)+'СЕТ СН'!$F$14+СВЦЭМ!$D$10+'СЕТ СН'!$F$6-'СЕТ СН'!$F$26</f>
        <v>1302.83087015</v>
      </c>
      <c r="L63" s="36">
        <f>SUMIFS(СВЦЭМ!$D$39:$D$782,СВЦЭМ!$A$39:$A$782,$A63,СВЦЭМ!$B$39:$B$782,L$47)+'СЕТ СН'!$F$14+СВЦЭМ!$D$10+'СЕТ СН'!$F$6-'СЕТ СН'!$F$26</f>
        <v>1317.1031046200001</v>
      </c>
      <c r="M63" s="36">
        <f>SUMIFS(СВЦЭМ!$D$39:$D$782,СВЦЭМ!$A$39:$A$782,$A63,СВЦЭМ!$B$39:$B$782,M$47)+'СЕТ СН'!$F$14+СВЦЭМ!$D$10+'СЕТ СН'!$F$6-'СЕТ СН'!$F$26</f>
        <v>1315.0164217900001</v>
      </c>
      <c r="N63" s="36">
        <f>SUMIFS(СВЦЭМ!$D$39:$D$782,СВЦЭМ!$A$39:$A$782,$A63,СВЦЭМ!$B$39:$B$782,N$47)+'СЕТ СН'!$F$14+СВЦЭМ!$D$10+'СЕТ СН'!$F$6-'СЕТ СН'!$F$26</f>
        <v>1315.93887649</v>
      </c>
      <c r="O63" s="36">
        <f>SUMIFS(СВЦЭМ!$D$39:$D$782,СВЦЭМ!$A$39:$A$782,$A63,СВЦЭМ!$B$39:$B$782,O$47)+'СЕТ СН'!$F$14+СВЦЭМ!$D$10+'СЕТ СН'!$F$6-'СЕТ СН'!$F$26</f>
        <v>1332.6799655300001</v>
      </c>
      <c r="P63" s="36">
        <f>SUMIFS(СВЦЭМ!$D$39:$D$782,СВЦЭМ!$A$39:$A$782,$A63,СВЦЭМ!$B$39:$B$782,P$47)+'СЕТ СН'!$F$14+СВЦЭМ!$D$10+'СЕТ СН'!$F$6-'СЕТ СН'!$F$26</f>
        <v>1354.4438744000001</v>
      </c>
      <c r="Q63" s="36">
        <f>SUMIFS(СВЦЭМ!$D$39:$D$782,СВЦЭМ!$A$39:$A$782,$A63,СВЦЭМ!$B$39:$B$782,Q$47)+'СЕТ СН'!$F$14+СВЦЭМ!$D$10+'СЕТ СН'!$F$6-'СЕТ СН'!$F$26</f>
        <v>1356.02820236</v>
      </c>
      <c r="R63" s="36">
        <f>SUMIFS(СВЦЭМ!$D$39:$D$782,СВЦЭМ!$A$39:$A$782,$A63,СВЦЭМ!$B$39:$B$782,R$47)+'СЕТ СН'!$F$14+СВЦЭМ!$D$10+'СЕТ СН'!$F$6-'СЕТ СН'!$F$26</f>
        <v>1357.24033635</v>
      </c>
      <c r="S63" s="36">
        <f>SUMIFS(СВЦЭМ!$D$39:$D$782,СВЦЭМ!$A$39:$A$782,$A63,СВЦЭМ!$B$39:$B$782,S$47)+'СЕТ СН'!$F$14+СВЦЭМ!$D$10+'СЕТ СН'!$F$6-'СЕТ СН'!$F$26</f>
        <v>1310.6387074199999</v>
      </c>
      <c r="T63" s="36">
        <f>SUMIFS(СВЦЭМ!$D$39:$D$782,СВЦЭМ!$A$39:$A$782,$A63,СВЦЭМ!$B$39:$B$782,T$47)+'СЕТ СН'!$F$14+СВЦЭМ!$D$10+'СЕТ СН'!$F$6-'СЕТ СН'!$F$26</f>
        <v>1325.2102673700001</v>
      </c>
      <c r="U63" s="36">
        <f>SUMIFS(СВЦЭМ!$D$39:$D$782,СВЦЭМ!$A$39:$A$782,$A63,СВЦЭМ!$B$39:$B$782,U$47)+'СЕТ СН'!$F$14+СВЦЭМ!$D$10+'СЕТ СН'!$F$6-'СЕТ СН'!$F$26</f>
        <v>1307.6248779800001</v>
      </c>
      <c r="V63" s="36">
        <f>SUMIFS(СВЦЭМ!$D$39:$D$782,СВЦЭМ!$A$39:$A$782,$A63,СВЦЭМ!$B$39:$B$782,V$47)+'СЕТ СН'!$F$14+СВЦЭМ!$D$10+'СЕТ СН'!$F$6-'СЕТ СН'!$F$26</f>
        <v>1299.7436390400001</v>
      </c>
      <c r="W63" s="36">
        <f>SUMIFS(СВЦЭМ!$D$39:$D$782,СВЦЭМ!$A$39:$A$782,$A63,СВЦЭМ!$B$39:$B$782,W$47)+'СЕТ СН'!$F$14+СВЦЭМ!$D$10+'СЕТ СН'!$F$6-'СЕТ СН'!$F$26</f>
        <v>1297.44101697</v>
      </c>
      <c r="X63" s="36">
        <f>SUMIFS(СВЦЭМ!$D$39:$D$782,СВЦЭМ!$A$39:$A$782,$A63,СВЦЭМ!$B$39:$B$782,X$47)+'СЕТ СН'!$F$14+СВЦЭМ!$D$10+'СЕТ СН'!$F$6-'СЕТ СН'!$F$26</f>
        <v>1342.9066236600002</v>
      </c>
      <c r="Y63" s="36">
        <f>SUMIFS(СВЦЭМ!$D$39:$D$782,СВЦЭМ!$A$39:$A$782,$A63,СВЦЭМ!$B$39:$B$782,Y$47)+'СЕТ СН'!$F$14+СВЦЭМ!$D$10+'СЕТ СН'!$F$6-'СЕТ СН'!$F$26</f>
        <v>1346.1456532899999</v>
      </c>
    </row>
    <row r="64" spans="1:25" ht="15.75" x14ac:dyDescent="0.2">
      <c r="A64" s="35">
        <f t="shared" si="1"/>
        <v>44547</v>
      </c>
      <c r="B64" s="36">
        <f>SUMIFS(СВЦЭМ!$D$39:$D$782,СВЦЭМ!$A$39:$A$782,$A64,СВЦЭМ!$B$39:$B$782,B$47)+'СЕТ СН'!$F$14+СВЦЭМ!$D$10+'СЕТ СН'!$F$6-'СЕТ СН'!$F$26</f>
        <v>1325.9121917500001</v>
      </c>
      <c r="C64" s="36">
        <f>SUMIFS(СВЦЭМ!$D$39:$D$782,СВЦЭМ!$A$39:$A$782,$A64,СВЦЭМ!$B$39:$B$782,C$47)+'СЕТ СН'!$F$14+СВЦЭМ!$D$10+'СЕТ СН'!$F$6-'СЕТ СН'!$F$26</f>
        <v>1324.7512713900001</v>
      </c>
      <c r="D64" s="36">
        <f>SUMIFS(СВЦЭМ!$D$39:$D$782,СВЦЭМ!$A$39:$A$782,$A64,СВЦЭМ!$B$39:$B$782,D$47)+'СЕТ СН'!$F$14+СВЦЭМ!$D$10+'СЕТ СН'!$F$6-'СЕТ СН'!$F$26</f>
        <v>1309.64025023</v>
      </c>
      <c r="E64" s="36">
        <f>SUMIFS(СВЦЭМ!$D$39:$D$782,СВЦЭМ!$A$39:$A$782,$A64,СВЦЭМ!$B$39:$B$782,E$47)+'СЕТ СН'!$F$14+СВЦЭМ!$D$10+'СЕТ СН'!$F$6-'СЕТ СН'!$F$26</f>
        <v>1304.2983222</v>
      </c>
      <c r="F64" s="36">
        <f>SUMIFS(СВЦЭМ!$D$39:$D$782,СВЦЭМ!$A$39:$A$782,$A64,СВЦЭМ!$B$39:$B$782,F$47)+'СЕТ СН'!$F$14+СВЦЭМ!$D$10+'СЕТ СН'!$F$6-'СЕТ СН'!$F$26</f>
        <v>1306.08507403</v>
      </c>
      <c r="G64" s="36">
        <f>SUMIFS(СВЦЭМ!$D$39:$D$782,СВЦЭМ!$A$39:$A$782,$A64,СВЦЭМ!$B$39:$B$782,G$47)+'СЕТ СН'!$F$14+СВЦЭМ!$D$10+'СЕТ СН'!$F$6-'СЕТ СН'!$F$26</f>
        <v>1281.93842032</v>
      </c>
      <c r="H64" s="36">
        <f>SUMIFS(СВЦЭМ!$D$39:$D$782,СВЦЭМ!$A$39:$A$782,$A64,СВЦЭМ!$B$39:$B$782,H$47)+'СЕТ СН'!$F$14+СВЦЭМ!$D$10+'СЕТ СН'!$F$6-'СЕТ СН'!$F$26</f>
        <v>1255.8936824300001</v>
      </c>
      <c r="I64" s="36">
        <f>SUMIFS(СВЦЭМ!$D$39:$D$782,СВЦЭМ!$A$39:$A$782,$A64,СВЦЭМ!$B$39:$B$782,I$47)+'СЕТ СН'!$F$14+СВЦЭМ!$D$10+'СЕТ СН'!$F$6-'СЕТ СН'!$F$26</f>
        <v>1256.11976347</v>
      </c>
      <c r="J64" s="36">
        <f>SUMIFS(СВЦЭМ!$D$39:$D$782,СВЦЭМ!$A$39:$A$782,$A64,СВЦЭМ!$B$39:$B$782,J$47)+'СЕТ СН'!$F$14+СВЦЭМ!$D$10+'СЕТ СН'!$F$6-'СЕТ СН'!$F$26</f>
        <v>1299.33154479</v>
      </c>
      <c r="K64" s="36">
        <f>SUMIFS(СВЦЭМ!$D$39:$D$782,СВЦЭМ!$A$39:$A$782,$A64,СВЦЭМ!$B$39:$B$782,K$47)+'СЕТ СН'!$F$14+СВЦЭМ!$D$10+'СЕТ СН'!$F$6-'СЕТ СН'!$F$26</f>
        <v>1312.7706589700001</v>
      </c>
      <c r="L64" s="36">
        <f>SUMIFS(СВЦЭМ!$D$39:$D$782,СВЦЭМ!$A$39:$A$782,$A64,СВЦЭМ!$B$39:$B$782,L$47)+'СЕТ СН'!$F$14+СВЦЭМ!$D$10+'СЕТ СН'!$F$6-'СЕТ СН'!$F$26</f>
        <v>1307.4203951300001</v>
      </c>
      <c r="M64" s="36">
        <f>SUMIFS(СВЦЭМ!$D$39:$D$782,СВЦЭМ!$A$39:$A$782,$A64,СВЦЭМ!$B$39:$B$782,M$47)+'СЕТ СН'!$F$14+СВЦЭМ!$D$10+'СЕТ СН'!$F$6-'СЕТ СН'!$F$26</f>
        <v>1297.10858065</v>
      </c>
      <c r="N64" s="36">
        <f>SUMIFS(СВЦЭМ!$D$39:$D$782,СВЦЭМ!$A$39:$A$782,$A64,СВЦЭМ!$B$39:$B$782,N$47)+'СЕТ СН'!$F$14+СВЦЭМ!$D$10+'СЕТ СН'!$F$6-'СЕТ СН'!$F$26</f>
        <v>1300.5359597000001</v>
      </c>
      <c r="O64" s="36">
        <f>SUMIFS(СВЦЭМ!$D$39:$D$782,СВЦЭМ!$A$39:$A$782,$A64,СВЦЭМ!$B$39:$B$782,O$47)+'СЕТ СН'!$F$14+СВЦЭМ!$D$10+'СЕТ СН'!$F$6-'СЕТ СН'!$F$26</f>
        <v>1302.5526914900001</v>
      </c>
      <c r="P64" s="36">
        <f>SUMIFS(СВЦЭМ!$D$39:$D$782,СВЦЭМ!$A$39:$A$782,$A64,СВЦЭМ!$B$39:$B$782,P$47)+'СЕТ СН'!$F$14+СВЦЭМ!$D$10+'СЕТ СН'!$F$6-'СЕТ СН'!$F$26</f>
        <v>1339.1742427199999</v>
      </c>
      <c r="Q64" s="36">
        <f>SUMIFS(СВЦЭМ!$D$39:$D$782,СВЦЭМ!$A$39:$A$782,$A64,СВЦЭМ!$B$39:$B$782,Q$47)+'СЕТ СН'!$F$14+СВЦЭМ!$D$10+'СЕТ СН'!$F$6-'СЕТ СН'!$F$26</f>
        <v>1330.32886188</v>
      </c>
      <c r="R64" s="36">
        <f>SUMIFS(СВЦЭМ!$D$39:$D$782,СВЦЭМ!$A$39:$A$782,$A64,СВЦЭМ!$B$39:$B$782,R$47)+'СЕТ СН'!$F$14+СВЦЭМ!$D$10+'СЕТ СН'!$F$6-'СЕТ СН'!$F$26</f>
        <v>1325.45814823</v>
      </c>
      <c r="S64" s="36">
        <f>SUMIFS(СВЦЭМ!$D$39:$D$782,СВЦЭМ!$A$39:$A$782,$A64,СВЦЭМ!$B$39:$B$782,S$47)+'СЕТ СН'!$F$14+СВЦЭМ!$D$10+'СЕТ СН'!$F$6-'СЕТ СН'!$F$26</f>
        <v>1290.31811232</v>
      </c>
      <c r="T64" s="36">
        <f>SUMIFS(СВЦЭМ!$D$39:$D$782,СВЦЭМ!$A$39:$A$782,$A64,СВЦЭМ!$B$39:$B$782,T$47)+'СЕТ СН'!$F$14+СВЦЭМ!$D$10+'СЕТ СН'!$F$6-'СЕТ СН'!$F$26</f>
        <v>1310.28030085</v>
      </c>
      <c r="U64" s="36">
        <f>SUMIFS(СВЦЭМ!$D$39:$D$782,СВЦЭМ!$A$39:$A$782,$A64,СВЦЭМ!$B$39:$B$782,U$47)+'СЕТ СН'!$F$14+СВЦЭМ!$D$10+'СЕТ СН'!$F$6-'СЕТ СН'!$F$26</f>
        <v>1305.54869383</v>
      </c>
      <c r="V64" s="36">
        <f>SUMIFS(СВЦЭМ!$D$39:$D$782,СВЦЭМ!$A$39:$A$782,$A64,СВЦЭМ!$B$39:$B$782,V$47)+'СЕТ СН'!$F$14+СВЦЭМ!$D$10+'СЕТ СН'!$F$6-'СЕТ СН'!$F$26</f>
        <v>1282.6555108699999</v>
      </c>
      <c r="W64" s="36">
        <f>SUMIFS(СВЦЭМ!$D$39:$D$782,СВЦЭМ!$A$39:$A$782,$A64,СВЦЭМ!$B$39:$B$782,W$47)+'СЕТ СН'!$F$14+СВЦЭМ!$D$10+'СЕТ СН'!$F$6-'СЕТ СН'!$F$26</f>
        <v>1302.7644630300001</v>
      </c>
      <c r="X64" s="36">
        <f>SUMIFS(СВЦЭМ!$D$39:$D$782,СВЦЭМ!$A$39:$A$782,$A64,СВЦЭМ!$B$39:$B$782,X$47)+'СЕТ СН'!$F$14+СВЦЭМ!$D$10+'СЕТ СН'!$F$6-'СЕТ СН'!$F$26</f>
        <v>1322.2453368000001</v>
      </c>
      <c r="Y64" s="36">
        <f>SUMIFS(СВЦЭМ!$D$39:$D$782,СВЦЭМ!$A$39:$A$782,$A64,СВЦЭМ!$B$39:$B$782,Y$47)+'СЕТ СН'!$F$14+СВЦЭМ!$D$10+'СЕТ СН'!$F$6-'СЕТ СН'!$F$26</f>
        <v>1313.21399838</v>
      </c>
    </row>
    <row r="65" spans="1:25" ht="15.75" x14ac:dyDescent="0.2">
      <c r="A65" s="35">
        <f t="shared" si="1"/>
        <v>44548</v>
      </c>
      <c r="B65" s="36">
        <f>SUMIFS(СВЦЭМ!$D$39:$D$782,СВЦЭМ!$A$39:$A$782,$A65,СВЦЭМ!$B$39:$B$782,B$47)+'СЕТ СН'!$F$14+СВЦЭМ!$D$10+'СЕТ СН'!$F$6-'СЕТ СН'!$F$26</f>
        <v>1319.4755340700001</v>
      </c>
      <c r="C65" s="36">
        <f>SUMIFS(СВЦЭМ!$D$39:$D$782,СВЦЭМ!$A$39:$A$782,$A65,СВЦЭМ!$B$39:$B$782,C$47)+'СЕТ СН'!$F$14+СВЦЭМ!$D$10+'СЕТ СН'!$F$6-'СЕТ СН'!$F$26</f>
        <v>1350.3317454400001</v>
      </c>
      <c r="D65" s="36">
        <f>SUMIFS(СВЦЭМ!$D$39:$D$782,СВЦЭМ!$A$39:$A$782,$A65,СВЦЭМ!$B$39:$B$782,D$47)+'СЕТ СН'!$F$14+СВЦЭМ!$D$10+'СЕТ СН'!$F$6-'СЕТ СН'!$F$26</f>
        <v>1369.0289298300002</v>
      </c>
      <c r="E65" s="36">
        <f>SUMIFS(СВЦЭМ!$D$39:$D$782,СВЦЭМ!$A$39:$A$782,$A65,СВЦЭМ!$B$39:$B$782,E$47)+'СЕТ СН'!$F$14+СВЦЭМ!$D$10+'СЕТ СН'!$F$6-'СЕТ СН'!$F$26</f>
        <v>1368.2921814400001</v>
      </c>
      <c r="F65" s="36">
        <f>SUMIFS(СВЦЭМ!$D$39:$D$782,СВЦЭМ!$A$39:$A$782,$A65,СВЦЭМ!$B$39:$B$782,F$47)+'СЕТ СН'!$F$14+СВЦЭМ!$D$10+'СЕТ СН'!$F$6-'СЕТ СН'!$F$26</f>
        <v>1364.8489679900001</v>
      </c>
      <c r="G65" s="36">
        <f>SUMIFS(СВЦЭМ!$D$39:$D$782,СВЦЭМ!$A$39:$A$782,$A65,СВЦЭМ!$B$39:$B$782,G$47)+'СЕТ СН'!$F$14+СВЦЭМ!$D$10+'СЕТ СН'!$F$6-'СЕТ СН'!$F$26</f>
        <v>1321.07925871</v>
      </c>
      <c r="H65" s="36">
        <f>SUMIFS(СВЦЭМ!$D$39:$D$782,СВЦЭМ!$A$39:$A$782,$A65,СВЦЭМ!$B$39:$B$782,H$47)+'СЕТ СН'!$F$14+СВЦЭМ!$D$10+'СЕТ СН'!$F$6-'СЕТ СН'!$F$26</f>
        <v>1281.4850429800001</v>
      </c>
      <c r="I65" s="36">
        <f>SUMIFS(СВЦЭМ!$D$39:$D$782,СВЦЭМ!$A$39:$A$782,$A65,СВЦЭМ!$B$39:$B$782,I$47)+'СЕТ СН'!$F$14+СВЦЭМ!$D$10+'СЕТ СН'!$F$6-'СЕТ СН'!$F$26</f>
        <v>1265.92074146</v>
      </c>
      <c r="J65" s="36">
        <f>SUMIFS(СВЦЭМ!$D$39:$D$782,СВЦЭМ!$A$39:$A$782,$A65,СВЦЭМ!$B$39:$B$782,J$47)+'СЕТ СН'!$F$14+СВЦЭМ!$D$10+'СЕТ СН'!$F$6-'СЕТ СН'!$F$26</f>
        <v>1239.2796841900001</v>
      </c>
      <c r="K65" s="36">
        <f>SUMIFS(СВЦЭМ!$D$39:$D$782,СВЦЭМ!$A$39:$A$782,$A65,СВЦЭМ!$B$39:$B$782,K$47)+'СЕТ СН'!$F$14+СВЦЭМ!$D$10+'СЕТ СН'!$F$6-'СЕТ СН'!$F$26</f>
        <v>1273.3935786100001</v>
      </c>
      <c r="L65" s="36">
        <f>SUMIFS(СВЦЭМ!$D$39:$D$782,СВЦЭМ!$A$39:$A$782,$A65,СВЦЭМ!$B$39:$B$782,L$47)+'СЕТ СН'!$F$14+СВЦЭМ!$D$10+'СЕТ СН'!$F$6-'СЕТ СН'!$F$26</f>
        <v>1275.96627294</v>
      </c>
      <c r="M65" s="36">
        <f>SUMIFS(СВЦЭМ!$D$39:$D$782,СВЦЭМ!$A$39:$A$782,$A65,СВЦЭМ!$B$39:$B$782,M$47)+'СЕТ СН'!$F$14+СВЦЭМ!$D$10+'СЕТ СН'!$F$6-'СЕТ СН'!$F$26</f>
        <v>1261.20577628</v>
      </c>
      <c r="N65" s="36">
        <f>SUMIFS(СВЦЭМ!$D$39:$D$782,СВЦЭМ!$A$39:$A$782,$A65,СВЦЭМ!$B$39:$B$782,N$47)+'СЕТ СН'!$F$14+СВЦЭМ!$D$10+'СЕТ СН'!$F$6-'СЕТ СН'!$F$26</f>
        <v>1260.46929613</v>
      </c>
      <c r="O65" s="36">
        <f>SUMIFS(СВЦЭМ!$D$39:$D$782,СВЦЭМ!$A$39:$A$782,$A65,СВЦЭМ!$B$39:$B$782,O$47)+'СЕТ СН'!$F$14+СВЦЭМ!$D$10+'СЕТ СН'!$F$6-'СЕТ СН'!$F$26</f>
        <v>1277.9032647900001</v>
      </c>
      <c r="P65" s="36">
        <f>SUMIFS(СВЦЭМ!$D$39:$D$782,СВЦЭМ!$A$39:$A$782,$A65,СВЦЭМ!$B$39:$B$782,P$47)+'СЕТ СН'!$F$14+СВЦЭМ!$D$10+'СЕТ СН'!$F$6-'СЕТ СН'!$F$26</f>
        <v>1311.20343353</v>
      </c>
      <c r="Q65" s="36">
        <f>SUMIFS(СВЦЭМ!$D$39:$D$782,СВЦЭМ!$A$39:$A$782,$A65,СВЦЭМ!$B$39:$B$782,Q$47)+'СЕТ СН'!$F$14+СВЦЭМ!$D$10+'СЕТ СН'!$F$6-'СЕТ СН'!$F$26</f>
        <v>1317.1328814600001</v>
      </c>
      <c r="R65" s="36">
        <f>SUMIFS(СВЦЭМ!$D$39:$D$782,СВЦЭМ!$A$39:$A$782,$A65,СВЦЭМ!$B$39:$B$782,R$47)+'СЕТ СН'!$F$14+СВЦЭМ!$D$10+'СЕТ СН'!$F$6-'СЕТ СН'!$F$26</f>
        <v>1304.57260157</v>
      </c>
      <c r="S65" s="36">
        <f>SUMIFS(СВЦЭМ!$D$39:$D$782,СВЦЭМ!$A$39:$A$782,$A65,СВЦЭМ!$B$39:$B$782,S$47)+'СЕТ СН'!$F$14+СВЦЭМ!$D$10+'СЕТ СН'!$F$6-'СЕТ СН'!$F$26</f>
        <v>1273.9358501000002</v>
      </c>
      <c r="T65" s="36">
        <f>SUMIFS(СВЦЭМ!$D$39:$D$782,СВЦЭМ!$A$39:$A$782,$A65,СВЦЭМ!$B$39:$B$782,T$47)+'СЕТ СН'!$F$14+СВЦЭМ!$D$10+'СЕТ СН'!$F$6-'СЕТ СН'!$F$26</f>
        <v>1266.30342339</v>
      </c>
      <c r="U65" s="36">
        <f>SUMIFS(СВЦЭМ!$D$39:$D$782,СВЦЭМ!$A$39:$A$782,$A65,СВЦЭМ!$B$39:$B$782,U$47)+'СЕТ СН'!$F$14+СВЦЭМ!$D$10+'СЕТ СН'!$F$6-'СЕТ СН'!$F$26</f>
        <v>1267.6405234700001</v>
      </c>
      <c r="V65" s="36">
        <f>SUMIFS(СВЦЭМ!$D$39:$D$782,СВЦЭМ!$A$39:$A$782,$A65,СВЦЭМ!$B$39:$B$782,V$47)+'СЕТ СН'!$F$14+СВЦЭМ!$D$10+'СЕТ СН'!$F$6-'СЕТ СН'!$F$26</f>
        <v>1267.6773563700001</v>
      </c>
      <c r="W65" s="36">
        <f>SUMIFS(СВЦЭМ!$D$39:$D$782,СВЦЭМ!$A$39:$A$782,$A65,СВЦЭМ!$B$39:$B$782,W$47)+'СЕТ СН'!$F$14+СВЦЭМ!$D$10+'СЕТ СН'!$F$6-'СЕТ СН'!$F$26</f>
        <v>1288.3675989800001</v>
      </c>
      <c r="X65" s="36">
        <f>SUMIFS(СВЦЭМ!$D$39:$D$782,СВЦЭМ!$A$39:$A$782,$A65,СВЦЭМ!$B$39:$B$782,X$47)+'СЕТ СН'!$F$14+СВЦЭМ!$D$10+'СЕТ СН'!$F$6-'СЕТ СН'!$F$26</f>
        <v>1307.9251752800001</v>
      </c>
      <c r="Y65" s="36">
        <f>SUMIFS(СВЦЭМ!$D$39:$D$782,СВЦЭМ!$A$39:$A$782,$A65,СВЦЭМ!$B$39:$B$782,Y$47)+'СЕТ СН'!$F$14+СВЦЭМ!$D$10+'СЕТ СН'!$F$6-'СЕТ СН'!$F$26</f>
        <v>1327.36010964</v>
      </c>
    </row>
    <row r="66" spans="1:25" ht="15.75" x14ac:dyDescent="0.2">
      <c r="A66" s="35">
        <f t="shared" si="1"/>
        <v>44549</v>
      </c>
      <c r="B66" s="36">
        <f>SUMIFS(СВЦЭМ!$D$39:$D$782,СВЦЭМ!$A$39:$A$782,$A66,СВЦЭМ!$B$39:$B$782,B$47)+'СЕТ СН'!$F$14+СВЦЭМ!$D$10+'СЕТ СН'!$F$6-'СЕТ СН'!$F$26</f>
        <v>1283.67099592</v>
      </c>
      <c r="C66" s="36">
        <f>SUMIFS(СВЦЭМ!$D$39:$D$782,СВЦЭМ!$A$39:$A$782,$A66,СВЦЭМ!$B$39:$B$782,C$47)+'СЕТ СН'!$F$14+СВЦЭМ!$D$10+'СЕТ СН'!$F$6-'СЕТ СН'!$F$26</f>
        <v>1289.69709949</v>
      </c>
      <c r="D66" s="36">
        <f>SUMIFS(СВЦЭМ!$D$39:$D$782,СВЦЭМ!$A$39:$A$782,$A66,СВЦЭМ!$B$39:$B$782,D$47)+'СЕТ СН'!$F$14+СВЦЭМ!$D$10+'СЕТ СН'!$F$6-'СЕТ СН'!$F$26</f>
        <v>1325.86707714</v>
      </c>
      <c r="E66" s="36">
        <f>SUMIFS(СВЦЭМ!$D$39:$D$782,СВЦЭМ!$A$39:$A$782,$A66,СВЦЭМ!$B$39:$B$782,E$47)+'СЕТ СН'!$F$14+СВЦЭМ!$D$10+'СЕТ СН'!$F$6-'СЕТ СН'!$F$26</f>
        <v>1334.57140882</v>
      </c>
      <c r="F66" s="36">
        <f>SUMIFS(СВЦЭМ!$D$39:$D$782,СВЦЭМ!$A$39:$A$782,$A66,СВЦЭМ!$B$39:$B$782,F$47)+'СЕТ СН'!$F$14+СВЦЭМ!$D$10+'СЕТ СН'!$F$6-'СЕТ СН'!$F$26</f>
        <v>1322.4660004</v>
      </c>
      <c r="G66" s="36">
        <f>SUMIFS(СВЦЭМ!$D$39:$D$782,СВЦЭМ!$A$39:$A$782,$A66,СВЦЭМ!$B$39:$B$782,G$47)+'СЕТ СН'!$F$14+СВЦЭМ!$D$10+'СЕТ СН'!$F$6-'СЕТ СН'!$F$26</f>
        <v>1313.18478291</v>
      </c>
      <c r="H66" s="36">
        <f>SUMIFS(СВЦЭМ!$D$39:$D$782,СВЦЭМ!$A$39:$A$782,$A66,СВЦЭМ!$B$39:$B$782,H$47)+'СЕТ СН'!$F$14+СВЦЭМ!$D$10+'СЕТ СН'!$F$6-'СЕТ СН'!$F$26</f>
        <v>1290.1600977600001</v>
      </c>
      <c r="I66" s="36">
        <f>SUMIFS(СВЦЭМ!$D$39:$D$782,СВЦЭМ!$A$39:$A$782,$A66,СВЦЭМ!$B$39:$B$782,I$47)+'СЕТ СН'!$F$14+СВЦЭМ!$D$10+'СЕТ СН'!$F$6-'СЕТ СН'!$F$26</f>
        <v>1282.5721830699999</v>
      </c>
      <c r="J66" s="36">
        <f>SUMIFS(СВЦЭМ!$D$39:$D$782,СВЦЭМ!$A$39:$A$782,$A66,СВЦЭМ!$B$39:$B$782,J$47)+'СЕТ СН'!$F$14+СВЦЭМ!$D$10+'СЕТ СН'!$F$6-'СЕТ СН'!$F$26</f>
        <v>1267.7031214900001</v>
      </c>
      <c r="K66" s="36">
        <f>SUMIFS(СВЦЭМ!$D$39:$D$782,СВЦЭМ!$A$39:$A$782,$A66,СВЦЭМ!$B$39:$B$782,K$47)+'СЕТ СН'!$F$14+СВЦЭМ!$D$10+'СЕТ СН'!$F$6-'СЕТ СН'!$F$26</f>
        <v>1258.7962393100001</v>
      </c>
      <c r="L66" s="36">
        <f>SUMIFS(СВЦЭМ!$D$39:$D$782,СВЦЭМ!$A$39:$A$782,$A66,СВЦЭМ!$B$39:$B$782,L$47)+'СЕТ СН'!$F$14+СВЦЭМ!$D$10+'СЕТ СН'!$F$6-'СЕТ СН'!$F$26</f>
        <v>1265.0393012100001</v>
      </c>
      <c r="M66" s="36">
        <f>SUMIFS(СВЦЭМ!$D$39:$D$782,СВЦЭМ!$A$39:$A$782,$A66,СВЦЭМ!$B$39:$B$782,M$47)+'СЕТ СН'!$F$14+СВЦЭМ!$D$10+'СЕТ СН'!$F$6-'СЕТ СН'!$F$26</f>
        <v>1256.3130141000001</v>
      </c>
      <c r="N66" s="36">
        <f>SUMIFS(СВЦЭМ!$D$39:$D$782,СВЦЭМ!$A$39:$A$782,$A66,СВЦЭМ!$B$39:$B$782,N$47)+'СЕТ СН'!$F$14+СВЦЭМ!$D$10+'СЕТ СН'!$F$6-'СЕТ СН'!$F$26</f>
        <v>1253.4852614000001</v>
      </c>
      <c r="O66" s="36">
        <f>SUMIFS(СВЦЭМ!$D$39:$D$782,СВЦЭМ!$A$39:$A$782,$A66,СВЦЭМ!$B$39:$B$782,O$47)+'СЕТ СН'!$F$14+СВЦЭМ!$D$10+'СЕТ СН'!$F$6-'СЕТ СН'!$F$26</f>
        <v>1273.7413535000001</v>
      </c>
      <c r="P66" s="36">
        <f>SUMIFS(СВЦЭМ!$D$39:$D$782,СВЦЭМ!$A$39:$A$782,$A66,СВЦЭМ!$B$39:$B$782,P$47)+'СЕТ СН'!$F$14+СВЦЭМ!$D$10+'СЕТ СН'!$F$6-'СЕТ СН'!$F$26</f>
        <v>1292.38451384</v>
      </c>
      <c r="Q66" s="36">
        <f>SUMIFS(СВЦЭМ!$D$39:$D$782,СВЦЭМ!$A$39:$A$782,$A66,СВЦЭМ!$B$39:$B$782,Q$47)+'СЕТ СН'!$F$14+СВЦЭМ!$D$10+'СЕТ СН'!$F$6-'СЕТ СН'!$F$26</f>
        <v>1291.25734212</v>
      </c>
      <c r="R66" s="36">
        <f>SUMIFS(СВЦЭМ!$D$39:$D$782,СВЦЭМ!$A$39:$A$782,$A66,СВЦЭМ!$B$39:$B$782,R$47)+'СЕТ СН'!$F$14+СВЦЭМ!$D$10+'СЕТ СН'!$F$6-'СЕТ СН'!$F$26</f>
        <v>1273.1780686900001</v>
      </c>
      <c r="S66" s="36">
        <f>SUMIFS(СВЦЭМ!$D$39:$D$782,СВЦЭМ!$A$39:$A$782,$A66,СВЦЭМ!$B$39:$B$782,S$47)+'СЕТ СН'!$F$14+СВЦЭМ!$D$10+'СЕТ СН'!$F$6-'СЕТ СН'!$F$26</f>
        <v>1251.99588973</v>
      </c>
      <c r="T66" s="36">
        <f>SUMIFS(СВЦЭМ!$D$39:$D$782,СВЦЭМ!$A$39:$A$782,$A66,СВЦЭМ!$B$39:$B$782,T$47)+'СЕТ СН'!$F$14+СВЦЭМ!$D$10+'СЕТ СН'!$F$6-'СЕТ СН'!$F$26</f>
        <v>1252.25239695</v>
      </c>
      <c r="U66" s="36">
        <f>SUMIFS(СВЦЭМ!$D$39:$D$782,СВЦЭМ!$A$39:$A$782,$A66,СВЦЭМ!$B$39:$B$782,U$47)+'СЕТ СН'!$F$14+СВЦЭМ!$D$10+'СЕТ СН'!$F$6-'СЕТ СН'!$F$26</f>
        <v>1253.5331724499999</v>
      </c>
      <c r="V66" s="36">
        <f>SUMIFS(СВЦЭМ!$D$39:$D$782,СВЦЭМ!$A$39:$A$782,$A66,СВЦЭМ!$B$39:$B$782,V$47)+'СЕТ СН'!$F$14+СВЦЭМ!$D$10+'СЕТ СН'!$F$6-'СЕТ СН'!$F$26</f>
        <v>1259.39381733</v>
      </c>
      <c r="W66" s="36">
        <f>SUMIFS(СВЦЭМ!$D$39:$D$782,СВЦЭМ!$A$39:$A$782,$A66,СВЦЭМ!$B$39:$B$782,W$47)+'СЕТ СН'!$F$14+СВЦЭМ!$D$10+'СЕТ СН'!$F$6-'СЕТ СН'!$F$26</f>
        <v>1280.27968457</v>
      </c>
      <c r="X66" s="36">
        <f>SUMIFS(СВЦЭМ!$D$39:$D$782,СВЦЭМ!$A$39:$A$782,$A66,СВЦЭМ!$B$39:$B$782,X$47)+'СЕТ СН'!$F$14+СВЦЭМ!$D$10+'СЕТ СН'!$F$6-'СЕТ СН'!$F$26</f>
        <v>1303.52824857</v>
      </c>
      <c r="Y66" s="36">
        <f>SUMIFS(СВЦЭМ!$D$39:$D$782,СВЦЭМ!$A$39:$A$782,$A66,СВЦЭМ!$B$39:$B$782,Y$47)+'СЕТ СН'!$F$14+СВЦЭМ!$D$10+'СЕТ СН'!$F$6-'СЕТ СН'!$F$26</f>
        <v>1320.70291793</v>
      </c>
    </row>
    <row r="67" spans="1:25" ht="15.75" x14ac:dyDescent="0.2">
      <c r="A67" s="35">
        <f t="shared" si="1"/>
        <v>44550</v>
      </c>
      <c r="B67" s="36">
        <f>SUMIFS(СВЦЭМ!$D$39:$D$782,СВЦЭМ!$A$39:$A$782,$A67,СВЦЭМ!$B$39:$B$782,B$47)+'СЕТ СН'!$F$14+СВЦЭМ!$D$10+'СЕТ СН'!$F$6-'СЕТ СН'!$F$26</f>
        <v>1329.0098231900001</v>
      </c>
      <c r="C67" s="36">
        <f>SUMIFS(СВЦЭМ!$D$39:$D$782,СВЦЭМ!$A$39:$A$782,$A67,СВЦЭМ!$B$39:$B$782,C$47)+'СЕТ СН'!$F$14+СВЦЭМ!$D$10+'СЕТ СН'!$F$6-'СЕТ СН'!$F$26</f>
        <v>1328.8959295100001</v>
      </c>
      <c r="D67" s="36">
        <f>SUMIFS(СВЦЭМ!$D$39:$D$782,СВЦЭМ!$A$39:$A$782,$A67,СВЦЭМ!$B$39:$B$782,D$47)+'СЕТ СН'!$F$14+СВЦЭМ!$D$10+'СЕТ СН'!$F$6-'СЕТ СН'!$F$26</f>
        <v>1334.9663353200001</v>
      </c>
      <c r="E67" s="36">
        <f>SUMIFS(СВЦЭМ!$D$39:$D$782,СВЦЭМ!$A$39:$A$782,$A67,СВЦЭМ!$B$39:$B$782,E$47)+'СЕТ СН'!$F$14+СВЦЭМ!$D$10+'СЕТ СН'!$F$6-'СЕТ СН'!$F$26</f>
        <v>1340.5622874600001</v>
      </c>
      <c r="F67" s="36">
        <f>SUMIFS(СВЦЭМ!$D$39:$D$782,СВЦЭМ!$A$39:$A$782,$A67,СВЦЭМ!$B$39:$B$782,F$47)+'СЕТ СН'!$F$14+СВЦЭМ!$D$10+'СЕТ СН'!$F$6-'СЕТ СН'!$F$26</f>
        <v>1331.91746713</v>
      </c>
      <c r="G67" s="36">
        <f>SUMIFS(СВЦЭМ!$D$39:$D$782,СВЦЭМ!$A$39:$A$782,$A67,СВЦЭМ!$B$39:$B$782,G$47)+'СЕТ СН'!$F$14+СВЦЭМ!$D$10+'СЕТ СН'!$F$6-'СЕТ СН'!$F$26</f>
        <v>1310.5310272900001</v>
      </c>
      <c r="H67" s="36">
        <f>SUMIFS(СВЦЭМ!$D$39:$D$782,СВЦЭМ!$A$39:$A$782,$A67,СВЦЭМ!$B$39:$B$782,H$47)+'СЕТ СН'!$F$14+СВЦЭМ!$D$10+'СЕТ СН'!$F$6-'СЕТ СН'!$F$26</f>
        <v>1262.9981748100001</v>
      </c>
      <c r="I67" s="36">
        <f>SUMIFS(СВЦЭМ!$D$39:$D$782,СВЦЭМ!$A$39:$A$782,$A67,СВЦЭМ!$B$39:$B$782,I$47)+'СЕТ СН'!$F$14+СВЦЭМ!$D$10+'СЕТ СН'!$F$6-'СЕТ СН'!$F$26</f>
        <v>1269.0044978600001</v>
      </c>
      <c r="J67" s="36">
        <f>SUMIFS(СВЦЭМ!$D$39:$D$782,СВЦЭМ!$A$39:$A$782,$A67,СВЦЭМ!$B$39:$B$782,J$47)+'СЕТ СН'!$F$14+СВЦЭМ!$D$10+'СЕТ СН'!$F$6-'СЕТ СН'!$F$26</f>
        <v>1282.4805015300001</v>
      </c>
      <c r="K67" s="36">
        <f>SUMIFS(СВЦЭМ!$D$39:$D$782,СВЦЭМ!$A$39:$A$782,$A67,СВЦЭМ!$B$39:$B$782,K$47)+'СЕТ СН'!$F$14+СВЦЭМ!$D$10+'СЕТ СН'!$F$6-'СЕТ СН'!$F$26</f>
        <v>1285.6102782</v>
      </c>
      <c r="L67" s="36">
        <f>SUMIFS(СВЦЭМ!$D$39:$D$782,СВЦЭМ!$A$39:$A$782,$A67,СВЦЭМ!$B$39:$B$782,L$47)+'СЕТ СН'!$F$14+СВЦЭМ!$D$10+'СЕТ СН'!$F$6-'СЕТ СН'!$F$26</f>
        <v>1295.13777267</v>
      </c>
      <c r="M67" s="36">
        <f>SUMIFS(СВЦЭМ!$D$39:$D$782,СВЦЭМ!$A$39:$A$782,$A67,СВЦЭМ!$B$39:$B$782,M$47)+'СЕТ СН'!$F$14+СВЦЭМ!$D$10+'СЕТ СН'!$F$6-'СЕТ СН'!$F$26</f>
        <v>1295.52250813</v>
      </c>
      <c r="N67" s="36">
        <f>SUMIFS(СВЦЭМ!$D$39:$D$782,СВЦЭМ!$A$39:$A$782,$A67,СВЦЭМ!$B$39:$B$782,N$47)+'СЕТ СН'!$F$14+СВЦЭМ!$D$10+'СЕТ СН'!$F$6-'СЕТ СН'!$F$26</f>
        <v>1291.0555483000001</v>
      </c>
      <c r="O67" s="36">
        <f>SUMIFS(СВЦЭМ!$D$39:$D$782,СВЦЭМ!$A$39:$A$782,$A67,СВЦЭМ!$B$39:$B$782,O$47)+'СЕТ СН'!$F$14+СВЦЭМ!$D$10+'СЕТ СН'!$F$6-'СЕТ СН'!$F$26</f>
        <v>1299.59547445</v>
      </c>
      <c r="P67" s="36">
        <f>SUMIFS(СВЦЭМ!$D$39:$D$782,СВЦЭМ!$A$39:$A$782,$A67,СВЦЭМ!$B$39:$B$782,P$47)+'СЕТ СН'!$F$14+СВЦЭМ!$D$10+'СЕТ СН'!$F$6-'СЕТ СН'!$F$26</f>
        <v>1300.9174152400001</v>
      </c>
      <c r="Q67" s="36">
        <f>SUMIFS(СВЦЭМ!$D$39:$D$782,СВЦЭМ!$A$39:$A$782,$A67,СВЦЭМ!$B$39:$B$782,Q$47)+'СЕТ СН'!$F$14+СВЦЭМ!$D$10+'СЕТ СН'!$F$6-'СЕТ СН'!$F$26</f>
        <v>1287.3406238699999</v>
      </c>
      <c r="R67" s="36">
        <f>SUMIFS(СВЦЭМ!$D$39:$D$782,СВЦЭМ!$A$39:$A$782,$A67,СВЦЭМ!$B$39:$B$782,R$47)+'СЕТ СН'!$F$14+СВЦЭМ!$D$10+'СЕТ СН'!$F$6-'СЕТ СН'!$F$26</f>
        <v>1268.97236266</v>
      </c>
      <c r="S67" s="36">
        <f>SUMIFS(СВЦЭМ!$D$39:$D$782,СВЦЭМ!$A$39:$A$782,$A67,СВЦЭМ!$B$39:$B$782,S$47)+'СЕТ СН'!$F$14+СВЦЭМ!$D$10+'СЕТ СН'!$F$6-'СЕТ СН'!$F$26</f>
        <v>1284.9019834400001</v>
      </c>
      <c r="T67" s="36">
        <f>SUMIFS(СВЦЭМ!$D$39:$D$782,СВЦЭМ!$A$39:$A$782,$A67,СВЦЭМ!$B$39:$B$782,T$47)+'СЕТ СН'!$F$14+СВЦЭМ!$D$10+'СЕТ СН'!$F$6-'СЕТ СН'!$F$26</f>
        <v>1287.4364939100001</v>
      </c>
      <c r="U67" s="36">
        <f>SUMIFS(СВЦЭМ!$D$39:$D$782,СВЦЭМ!$A$39:$A$782,$A67,СВЦЭМ!$B$39:$B$782,U$47)+'СЕТ СН'!$F$14+СВЦЭМ!$D$10+'СЕТ СН'!$F$6-'СЕТ СН'!$F$26</f>
        <v>1291.2038771800001</v>
      </c>
      <c r="V67" s="36">
        <f>SUMIFS(СВЦЭМ!$D$39:$D$782,СВЦЭМ!$A$39:$A$782,$A67,СВЦЭМ!$B$39:$B$782,V$47)+'СЕТ СН'!$F$14+СВЦЭМ!$D$10+'СЕТ СН'!$F$6-'СЕТ СН'!$F$26</f>
        <v>1293.7965969700001</v>
      </c>
      <c r="W67" s="36">
        <f>SUMIFS(СВЦЭМ!$D$39:$D$782,СВЦЭМ!$A$39:$A$782,$A67,СВЦЭМ!$B$39:$B$782,W$47)+'СЕТ СН'!$F$14+СВЦЭМ!$D$10+'СЕТ СН'!$F$6-'СЕТ СН'!$F$26</f>
        <v>1304.7789025300001</v>
      </c>
      <c r="X67" s="36">
        <f>SUMIFS(СВЦЭМ!$D$39:$D$782,СВЦЭМ!$A$39:$A$782,$A67,СВЦЭМ!$B$39:$B$782,X$47)+'СЕТ СН'!$F$14+СВЦЭМ!$D$10+'СЕТ СН'!$F$6-'СЕТ СН'!$F$26</f>
        <v>1366.5837259899999</v>
      </c>
      <c r="Y67" s="36">
        <f>SUMIFS(СВЦЭМ!$D$39:$D$782,СВЦЭМ!$A$39:$A$782,$A67,СВЦЭМ!$B$39:$B$782,Y$47)+'СЕТ СН'!$F$14+СВЦЭМ!$D$10+'СЕТ СН'!$F$6-'СЕТ СН'!$F$26</f>
        <v>1359.96644666</v>
      </c>
    </row>
    <row r="68" spans="1:25" ht="15.75" x14ac:dyDescent="0.2">
      <c r="A68" s="35">
        <f t="shared" si="1"/>
        <v>44551</v>
      </c>
      <c r="B68" s="36">
        <f>SUMIFS(СВЦЭМ!$D$39:$D$782,СВЦЭМ!$A$39:$A$782,$A68,СВЦЭМ!$B$39:$B$782,B$47)+'СЕТ СН'!$F$14+СВЦЭМ!$D$10+'СЕТ СН'!$F$6-'СЕТ СН'!$F$26</f>
        <v>1342.0984975700001</v>
      </c>
      <c r="C68" s="36">
        <f>SUMIFS(СВЦЭМ!$D$39:$D$782,СВЦЭМ!$A$39:$A$782,$A68,СВЦЭМ!$B$39:$B$782,C$47)+'СЕТ СН'!$F$14+СВЦЭМ!$D$10+'СЕТ СН'!$F$6-'СЕТ СН'!$F$26</f>
        <v>1331.46618689</v>
      </c>
      <c r="D68" s="36">
        <f>SUMIFS(СВЦЭМ!$D$39:$D$782,СВЦЭМ!$A$39:$A$782,$A68,СВЦЭМ!$B$39:$B$782,D$47)+'СЕТ СН'!$F$14+СВЦЭМ!$D$10+'СЕТ СН'!$F$6-'СЕТ СН'!$F$26</f>
        <v>1326.00306194</v>
      </c>
      <c r="E68" s="36">
        <f>SUMIFS(СВЦЭМ!$D$39:$D$782,СВЦЭМ!$A$39:$A$782,$A68,СВЦЭМ!$B$39:$B$782,E$47)+'СЕТ СН'!$F$14+СВЦЭМ!$D$10+'СЕТ СН'!$F$6-'СЕТ СН'!$F$26</f>
        <v>1277.5444384</v>
      </c>
      <c r="F68" s="36">
        <f>SUMIFS(СВЦЭМ!$D$39:$D$782,СВЦЭМ!$A$39:$A$782,$A68,СВЦЭМ!$B$39:$B$782,F$47)+'СЕТ СН'!$F$14+СВЦЭМ!$D$10+'СЕТ СН'!$F$6-'СЕТ СН'!$F$26</f>
        <v>1282.1566805</v>
      </c>
      <c r="G68" s="36">
        <f>SUMIFS(СВЦЭМ!$D$39:$D$782,СВЦЭМ!$A$39:$A$782,$A68,СВЦЭМ!$B$39:$B$782,G$47)+'СЕТ СН'!$F$14+СВЦЭМ!$D$10+'СЕТ СН'!$F$6-'СЕТ СН'!$F$26</f>
        <v>1254.2343255200001</v>
      </c>
      <c r="H68" s="36">
        <f>SUMIFS(СВЦЭМ!$D$39:$D$782,СВЦЭМ!$A$39:$A$782,$A68,СВЦЭМ!$B$39:$B$782,H$47)+'СЕТ СН'!$F$14+СВЦЭМ!$D$10+'СЕТ СН'!$F$6-'СЕТ СН'!$F$26</f>
        <v>1220.0062193200001</v>
      </c>
      <c r="I68" s="36">
        <f>SUMIFS(СВЦЭМ!$D$39:$D$782,СВЦЭМ!$A$39:$A$782,$A68,СВЦЭМ!$B$39:$B$782,I$47)+'СЕТ СН'!$F$14+СВЦЭМ!$D$10+'СЕТ СН'!$F$6-'СЕТ СН'!$F$26</f>
        <v>1258.7173108300001</v>
      </c>
      <c r="J68" s="36">
        <f>SUMIFS(СВЦЭМ!$D$39:$D$782,СВЦЭМ!$A$39:$A$782,$A68,СВЦЭМ!$B$39:$B$782,J$47)+'СЕТ СН'!$F$14+СВЦЭМ!$D$10+'СЕТ СН'!$F$6-'СЕТ СН'!$F$26</f>
        <v>1264.3897749800001</v>
      </c>
      <c r="K68" s="36">
        <f>SUMIFS(СВЦЭМ!$D$39:$D$782,СВЦЭМ!$A$39:$A$782,$A68,СВЦЭМ!$B$39:$B$782,K$47)+'СЕТ СН'!$F$14+СВЦЭМ!$D$10+'СЕТ СН'!$F$6-'СЕТ СН'!$F$26</f>
        <v>1226.0804350800001</v>
      </c>
      <c r="L68" s="36">
        <f>SUMIFS(СВЦЭМ!$D$39:$D$782,СВЦЭМ!$A$39:$A$782,$A68,СВЦЭМ!$B$39:$B$782,L$47)+'СЕТ СН'!$F$14+СВЦЭМ!$D$10+'СЕТ СН'!$F$6-'СЕТ СН'!$F$26</f>
        <v>1234.3554786700001</v>
      </c>
      <c r="M68" s="36">
        <f>SUMIFS(СВЦЭМ!$D$39:$D$782,СВЦЭМ!$A$39:$A$782,$A68,СВЦЭМ!$B$39:$B$782,M$47)+'СЕТ СН'!$F$14+СВЦЭМ!$D$10+'СЕТ СН'!$F$6-'СЕТ СН'!$F$26</f>
        <v>1287.91701921</v>
      </c>
      <c r="N68" s="36">
        <f>SUMIFS(СВЦЭМ!$D$39:$D$782,СВЦЭМ!$A$39:$A$782,$A68,СВЦЭМ!$B$39:$B$782,N$47)+'СЕТ СН'!$F$14+СВЦЭМ!$D$10+'СЕТ СН'!$F$6-'СЕТ СН'!$F$26</f>
        <v>1297.6924027300001</v>
      </c>
      <c r="O68" s="36">
        <f>SUMIFS(СВЦЭМ!$D$39:$D$782,СВЦЭМ!$A$39:$A$782,$A68,СВЦЭМ!$B$39:$B$782,O$47)+'СЕТ СН'!$F$14+СВЦЭМ!$D$10+'СЕТ СН'!$F$6-'СЕТ СН'!$F$26</f>
        <v>1305.73590704</v>
      </c>
      <c r="P68" s="36">
        <f>SUMIFS(СВЦЭМ!$D$39:$D$782,СВЦЭМ!$A$39:$A$782,$A68,СВЦЭМ!$B$39:$B$782,P$47)+'СЕТ СН'!$F$14+СВЦЭМ!$D$10+'СЕТ СН'!$F$6-'СЕТ СН'!$F$26</f>
        <v>1300.19388058</v>
      </c>
      <c r="Q68" s="36">
        <f>SUMIFS(СВЦЭМ!$D$39:$D$782,СВЦЭМ!$A$39:$A$782,$A68,СВЦЭМ!$B$39:$B$782,Q$47)+'СЕТ СН'!$F$14+СВЦЭМ!$D$10+'СЕТ СН'!$F$6-'СЕТ СН'!$F$26</f>
        <v>1292.58920831</v>
      </c>
      <c r="R68" s="36">
        <f>SUMIFS(СВЦЭМ!$D$39:$D$782,СВЦЭМ!$A$39:$A$782,$A68,СВЦЭМ!$B$39:$B$782,R$47)+'СЕТ СН'!$F$14+СВЦЭМ!$D$10+'СЕТ СН'!$F$6-'СЕТ СН'!$F$26</f>
        <v>1287.07195413</v>
      </c>
      <c r="S68" s="36">
        <f>SUMIFS(СВЦЭМ!$D$39:$D$782,СВЦЭМ!$A$39:$A$782,$A68,СВЦЭМ!$B$39:$B$782,S$47)+'СЕТ СН'!$F$14+СВЦЭМ!$D$10+'СЕТ СН'!$F$6-'СЕТ СН'!$F$26</f>
        <v>1237.2728483999999</v>
      </c>
      <c r="T68" s="36">
        <f>SUMIFS(СВЦЭМ!$D$39:$D$782,СВЦЭМ!$A$39:$A$782,$A68,СВЦЭМ!$B$39:$B$782,T$47)+'СЕТ СН'!$F$14+СВЦЭМ!$D$10+'СЕТ СН'!$F$6-'СЕТ СН'!$F$26</f>
        <v>1263.0702818</v>
      </c>
      <c r="U68" s="36">
        <f>SUMIFS(СВЦЭМ!$D$39:$D$782,СВЦЭМ!$A$39:$A$782,$A68,СВЦЭМ!$B$39:$B$782,U$47)+'СЕТ СН'!$F$14+СВЦЭМ!$D$10+'СЕТ СН'!$F$6-'СЕТ СН'!$F$26</f>
        <v>1286.12095838</v>
      </c>
      <c r="V68" s="36">
        <f>SUMIFS(СВЦЭМ!$D$39:$D$782,СВЦЭМ!$A$39:$A$782,$A68,СВЦЭМ!$B$39:$B$782,V$47)+'СЕТ СН'!$F$14+СВЦЭМ!$D$10+'СЕТ СН'!$F$6-'СЕТ СН'!$F$26</f>
        <v>1278.1622795400001</v>
      </c>
      <c r="W68" s="36">
        <f>SUMIFS(СВЦЭМ!$D$39:$D$782,СВЦЭМ!$A$39:$A$782,$A68,СВЦЭМ!$B$39:$B$782,W$47)+'СЕТ СН'!$F$14+СВЦЭМ!$D$10+'СЕТ СН'!$F$6-'СЕТ СН'!$F$26</f>
        <v>1297.4942635300001</v>
      </c>
      <c r="X68" s="36">
        <f>SUMIFS(СВЦЭМ!$D$39:$D$782,СВЦЭМ!$A$39:$A$782,$A68,СВЦЭМ!$B$39:$B$782,X$47)+'СЕТ СН'!$F$14+СВЦЭМ!$D$10+'СЕТ СН'!$F$6-'СЕТ СН'!$F$26</f>
        <v>1312.5233304400001</v>
      </c>
      <c r="Y68" s="36">
        <f>SUMIFS(СВЦЭМ!$D$39:$D$782,СВЦЭМ!$A$39:$A$782,$A68,СВЦЭМ!$B$39:$B$782,Y$47)+'СЕТ СН'!$F$14+СВЦЭМ!$D$10+'СЕТ СН'!$F$6-'СЕТ СН'!$F$26</f>
        <v>1359.2834026600001</v>
      </c>
    </row>
    <row r="69" spans="1:25" ht="15.75" x14ac:dyDescent="0.2">
      <c r="A69" s="35">
        <f t="shared" si="1"/>
        <v>44552</v>
      </c>
      <c r="B69" s="36">
        <f>SUMIFS(СВЦЭМ!$D$39:$D$782,СВЦЭМ!$A$39:$A$782,$A69,СВЦЭМ!$B$39:$B$782,B$47)+'СЕТ СН'!$F$14+СВЦЭМ!$D$10+'СЕТ СН'!$F$6-'СЕТ СН'!$F$26</f>
        <v>1336.1520023099999</v>
      </c>
      <c r="C69" s="36">
        <f>SUMIFS(СВЦЭМ!$D$39:$D$782,СВЦЭМ!$A$39:$A$782,$A69,СВЦЭМ!$B$39:$B$782,C$47)+'СЕТ СН'!$F$14+СВЦЭМ!$D$10+'СЕТ СН'!$F$6-'СЕТ СН'!$F$26</f>
        <v>1318.4509971100001</v>
      </c>
      <c r="D69" s="36">
        <f>SUMIFS(СВЦЭМ!$D$39:$D$782,СВЦЭМ!$A$39:$A$782,$A69,СВЦЭМ!$B$39:$B$782,D$47)+'СЕТ СН'!$F$14+СВЦЭМ!$D$10+'СЕТ СН'!$F$6-'СЕТ СН'!$F$26</f>
        <v>1270.70901706</v>
      </c>
      <c r="E69" s="36">
        <f>SUMIFS(СВЦЭМ!$D$39:$D$782,СВЦЭМ!$A$39:$A$782,$A69,СВЦЭМ!$B$39:$B$782,E$47)+'СЕТ СН'!$F$14+СВЦЭМ!$D$10+'СЕТ СН'!$F$6-'СЕТ СН'!$F$26</f>
        <v>1264.21398142</v>
      </c>
      <c r="F69" s="36">
        <f>SUMIFS(СВЦЭМ!$D$39:$D$782,СВЦЭМ!$A$39:$A$782,$A69,СВЦЭМ!$B$39:$B$782,F$47)+'СЕТ СН'!$F$14+СВЦЭМ!$D$10+'СЕТ СН'!$F$6-'СЕТ СН'!$F$26</f>
        <v>1243.5536821800001</v>
      </c>
      <c r="G69" s="36">
        <f>SUMIFS(СВЦЭМ!$D$39:$D$782,СВЦЭМ!$A$39:$A$782,$A69,СВЦЭМ!$B$39:$B$782,G$47)+'СЕТ СН'!$F$14+СВЦЭМ!$D$10+'СЕТ СН'!$F$6-'СЕТ СН'!$F$26</f>
        <v>1200.89467233</v>
      </c>
      <c r="H69" s="36">
        <f>SUMIFS(СВЦЭМ!$D$39:$D$782,СВЦЭМ!$A$39:$A$782,$A69,СВЦЭМ!$B$39:$B$782,H$47)+'СЕТ СН'!$F$14+СВЦЭМ!$D$10+'СЕТ СН'!$F$6-'СЕТ СН'!$F$26</f>
        <v>1212.61153055</v>
      </c>
      <c r="I69" s="36">
        <f>SUMIFS(СВЦЭМ!$D$39:$D$782,СВЦЭМ!$A$39:$A$782,$A69,СВЦЭМ!$B$39:$B$782,I$47)+'СЕТ СН'!$F$14+СВЦЭМ!$D$10+'СЕТ СН'!$F$6-'СЕТ СН'!$F$26</f>
        <v>1217.1875429700001</v>
      </c>
      <c r="J69" s="36">
        <f>SUMIFS(СВЦЭМ!$D$39:$D$782,СВЦЭМ!$A$39:$A$782,$A69,СВЦЭМ!$B$39:$B$782,J$47)+'СЕТ СН'!$F$14+СВЦЭМ!$D$10+'СЕТ СН'!$F$6-'СЕТ СН'!$F$26</f>
        <v>1249.80697908</v>
      </c>
      <c r="K69" s="36">
        <f>SUMIFS(СВЦЭМ!$D$39:$D$782,СВЦЭМ!$A$39:$A$782,$A69,СВЦЭМ!$B$39:$B$782,K$47)+'СЕТ СН'!$F$14+СВЦЭМ!$D$10+'СЕТ СН'!$F$6-'СЕТ СН'!$F$26</f>
        <v>1269.86810337</v>
      </c>
      <c r="L69" s="36">
        <f>SUMIFS(СВЦЭМ!$D$39:$D$782,СВЦЭМ!$A$39:$A$782,$A69,СВЦЭМ!$B$39:$B$782,L$47)+'СЕТ СН'!$F$14+СВЦЭМ!$D$10+'СЕТ СН'!$F$6-'СЕТ СН'!$F$26</f>
        <v>1279.1575753100001</v>
      </c>
      <c r="M69" s="36">
        <f>SUMIFS(СВЦЭМ!$D$39:$D$782,СВЦЭМ!$A$39:$A$782,$A69,СВЦЭМ!$B$39:$B$782,M$47)+'СЕТ СН'!$F$14+СВЦЭМ!$D$10+'СЕТ СН'!$F$6-'СЕТ СН'!$F$26</f>
        <v>1331.4284285900001</v>
      </c>
      <c r="N69" s="36">
        <f>SUMIFS(СВЦЭМ!$D$39:$D$782,СВЦЭМ!$A$39:$A$782,$A69,СВЦЭМ!$B$39:$B$782,N$47)+'СЕТ СН'!$F$14+СВЦЭМ!$D$10+'СЕТ СН'!$F$6-'СЕТ СН'!$F$26</f>
        <v>1339.0632603399999</v>
      </c>
      <c r="O69" s="36">
        <f>SUMIFS(СВЦЭМ!$D$39:$D$782,СВЦЭМ!$A$39:$A$782,$A69,СВЦЭМ!$B$39:$B$782,O$47)+'СЕТ СН'!$F$14+СВЦЭМ!$D$10+'СЕТ СН'!$F$6-'СЕТ СН'!$F$26</f>
        <v>1341.6385683200001</v>
      </c>
      <c r="P69" s="36">
        <f>SUMIFS(СВЦЭМ!$D$39:$D$782,СВЦЭМ!$A$39:$A$782,$A69,СВЦЭМ!$B$39:$B$782,P$47)+'СЕТ СН'!$F$14+СВЦЭМ!$D$10+'СЕТ СН'!$F$6-'СЕТ СН'!$F$26</f>
        <v>1335.08040426</v>
      </c>
      <c r="Q69" s="36">
        <f>SUMIFS(СВЦЭМ!$D$39:$D$782,СВЦЭМ!$A$39:$A$782,$A69,СВЦЭМ!$B$39:$B$782,Q$47)+'СЕТ СН'!$F$14+СВЦЭМ!$D$10+'СЕТ СН'!$F$6-'СЕТ СН'!$F$26</f>
        <v>1326.74006259</v>
      </c>
      <c r="R69" s="36">
        <f>SUMIFS(СВЦЭМ!$D$39:$D$782,СВЦЭМ!$A$39:$A$782,$A69,СВЦЭМ!$B$39:$B$782,R$47)+'СЕТ СН'!$F$14+СВЦЭМ!$D$10+'СЕТ СН'!$F$6-'СЕТ СН'!$F$26</f>
        <v>1326.9946671100001</v>
      </c>
      <c r="S69" s="36">
        <f>SUMIFS(СВЦЭМ!$D$39:$D$782,СВЦЭМ!$A$39:$A$782,$A69,СВЦЭМ!$B$39:$B$782,S$47)+'СЕТ СН'!$F$14+СВЦЭМ!$D$10+'СЕТ СН'!$F$6-'СЕТ СН'!$F$26</f>
        <v>1269.09018801</v>
      </c>
      <c r="T69" s="36">
        <f>SUMIFS(СВЦЭМ!$D$39:$D$782,СВЦЭМ!$A$39:$A$782,$A69,СВЦЭМ!$B$39:$B$782,T$47)+'СЕТ СН'!$F$14+СВЦЭМ!$D$10+'СЕТ СН'!$F$6-'СЕТ СН'!$F$26</f>
        <v>1248.87455514</v>
      </c>
      <c r="U69" s="36">
        <f>SUMIFS(СВЦЭМ!$D$39:$D$782,СВЦЭМ!$A$39:$A$782,$A69,СВЦЭМ!$B$39:$B$782,U$47)+'СЕТ СН'!$F$14+СВЦЭМ!$D$10+'СЕТ СН'!$F$6-'СЕТ СН'!$F$26</f>
        <v>1256.2142968200001</v>
      </c>
      <c r="V69" s="36">
        <f>SUMIFS(СВЦЭМ!$D$39:$D$782,СВЦЭМ!$A$39:$A$782,$A69,СВЦЭМ!$B$39:$B$782,V$47)+'СЕТ СН'!$F$14+СВЦЭМ!$D$10+'СЕТ СН'!$F$6-'СЕТ СН'!$F$26</f>
        <v>1305.67069724</v>
      </c>
      <c r="W69" s="36">
        <f>SUMIFS(СВЦЭМ!$D$39:$D$782,СВЦЭМ!$A$39:$A$782,$A69,СВЦЭМ!$B$39:$B$782,W$47)+'СЕТ СН'!$F$14+СВЦЭМ!$D$10+'СЕТ СН'!$F$6-'СЕТ СН'!$F$26</f>
        <v>1323.1444337400001</v>
      </c>
      <c r="X69" s="36">
        <f>SUMIFS(СВЦЭМ!$D$39:$D$782,СВЦЭМ!$A$39:$A$782,$A69,СВЦЭМ!$B$39:$B$782,X$47)+'СЕТ СН'!$F$14+СВЦЭМ!$D$10+'СЕТ СН'!$F$6-'СЕТ СН'!$F$26</f>
        <v>1312.8880145600001</v>
      </c>
      <c r="Y69" s="36">
        <f>SUMIFS(СВЦЭМ!$D$39:$D$782,СВЦЭМ!$A$39:$A$782,$A69,СВЦЭМ!$B$39:$B$782,Y$47)+'СЕТ СН'!$F$14+СВЦЭМ!$D$10+'СЕТ СН'!$F$6-'СЕТ СН'!$F$26</f>
        <v>1363.0466908800001</v>
      </c>
    </row>
    <row r="70" spans="1:25" ht="15.75" x14ac:dyDescent="0.2">
      <c r="A70" s="35">
        <f t="shared" si="1"/>
        <v>44553</v>
      </c>
      <c r="B70" s="36">
        <f>SUMIFS(СВЦЭМ!$D$39:$D$782,СВЦЭМ!$A$39:$A$782,$A70,СВЦЭМ!$B$39:$B$782,B$47)+'СЕТ СН'!$F$14+СВЦЭМ!$D$10+'СЕТ СН'!$F$6-'СЕТ СН'!$F$26</f>
        <v>1310.3326722900001</v>
      </c>
      <c r="C70" s="36">
        <f>SUMIFS(СВЦЭМ!$D$39:$D$782,СВЦЭМ!$A$39:$A$782,$A70,СВЦЭМ!$B$39:$B$782,C$47)+'СЕТ СН'!$F$14+СВЦЭМ!$D$10+'СЕТ СН'!$F$6-'СЕТ СН'!$F$26</f>
        <v>1313.73466616</v>
      </c>
      <c r="D70" s="36">
        <f>SUMIFS(СВЦЭМ!$D$39:$D$782,СВЦЭМ!$A$39:$A$782,$A70,СВЦЭМ!$B$39:$B$782,D$47)+'СЕТ СН'!$F$14+СВЦЭМ!$D$10+'СЕТ СН'!$F$6-'СЕТ СН'!$F$26</f>
        <v>1339.3520733100002</v>
      </c>
      <c r="E70" s="36">
        <f>SUMIFS(СВЦЭМ!$D$39:$D$782,СВЦЭМ!$A$39:$A$782,$A70,СВЦЭМ!$B$39:$B$782,E$47)+'СЕТ СН'!$F$14+СВЦЭМ!$D$10+'СЕТ СН'!$F$6-'СЕТ СН'!$F$26</f>
        <v>1334.4503136600001</v>
      </c>
      <c r="F70" s="36">
        <f>SUMIFS(СВЦЭМ!$D$39:$D$782,СВЦЭМ!$A$39:$A$782,$A70,СВЦЭМ!$B$39:$B$782,F$47)+'СЕТ СН'!$F$14+СВЦЭМ!$D$10+'СЕТ СН'!$F$6-'СЕТ СН'!$F$26</f>
        <v>1315.73433778</v>
      </c>
      <c r="G70" s="36">
        <f>SUMIFS(СВЦЭМ!$D$39:$D$782,СВЦЭМ!$A$39:$A$782,$A70,СВЦЭМ!$B$39:$B$782,G$47)+'СЕТ СН'!$F$14+СВЦЭМ!$D$10+'СЕТ СН'!$F$6-'СЕТ СН'!$F$26</f>
        <v>1285.60121729</v>
      </c>
      <c r="H70" s="36">
        <f>SUMIFS(СВЦЭМ!$D$39:$D$782,СВЦЭМ!$A$39:$A$782,$A70,СВЦЭМ!$B$39:$B$782,H$47)+'СЕТ СН'!$F$14+СВЦЭМ!$D$10+'СЕТ СН'!$F$6-'СЕТ СН'!$F$26</f>
        <v>1256.5184308099999</v>
      </c>
      <c r="I70" s="36">
        <f>SUMIFS(СВЦЭМ!$D$39:$D$782,СВЦЭМ!$A$39:$A$782,$A70,СВЦЭМ!$B$39:$B$782,I$47)+'СЕТ СН'!$F$14+СВЦЭМ!$D$10+'СЕТ СН'!$F$6-'СЕТ СН'!$F$26</f>
        <v>1287.7808699</v>
      </c>
      <c r="J70" s="36">
        <f>SUMIFS(СВЦЭМ!$D$39:$D$782,СВЦЭМ!$A$39:$A$782,$A70,СВЦЭМ!$B$39:$B$782,J$47)+'СЕТ СН'!$F$14+СВЦЭМ!$D$10+'СЕТ СН'!$F$6-'СЕТ СН'!$F$26</f>
        <v>1258.0014497300001</v>
      </c>
      <c r="K70" s="36">
        <f>SUMIFS(СВЦЭМ!$D$39:$D$782,СВЦЭМ!$A$39:$A$782,$A70,СВЦЭМ!$B$39:$B$782,K$47)+'СЕТ СН'!$F$14+СВЦЭМ!$D$10+'СЕТ СН'!$F$6-'СЕТ СН'!$F$26</f>
        <v>1268.9360947600001</v>
      </c>
      <c r="L70" s="36">
        <f>SUMIFS(СВЦЭМ!$D$39:$D$782,СВЦЭМ!$A$39:$A$782,$A70,СВЦЭМ!$B$39:$B$782,L$47)+'СЕТ СН'!$F$14+СВЦЭМ!$D$10+'СЕТ СН'!$F$6-'СЕТ СН'!$F$26</f>
        <v>1280.03667623</v>
      </c>
      <c r="M70" s="36">
        <f>SUMIFS(СВЦЭМ!$D$39:$D$782,СВЦЭМ!$A$39:$A$782,$A70,СВЦЭМ!$B$39:$B$782,M$47)+'СЕТ СН'!$F$14+СВЦЭМ!$D$10+'СЕТ СН'!$F$6-'СЕТ СН'!$F$26</f>
        <v>1295.9146112000001</v>
      </c>
      <c r="N70" s="36">
        <f>SUMIFS(СВЦЭМ!$D$39:$D$782,СВЦЭМ!$A$39:$A$782,$A70,СВЦЭМ!$B$39:$B$782,N$47)+'СЕТ СН'!$F$14+СВЦЭМ!$D$10+'СЕТ СН'!$F$6-'СЕТ СН'!$F$26</f>
        <v>1300.6737115800001</v>
      </c>
      <c r="O70" s="36">
        <f>SUMIFS(СВЦЭМ!$D$39:$D$782,СВЦЭМ!$A$39:$A$782,$A70,СВЦЭМ!$B$39:$B$782,O$47)+'СЕТ СН'!$F$14+СВЦЭМ!$D$10+'СЕТ СН'!$F$6-'СЕТ СН'!$F$26</f>
        <v>1307.52576909</v>
      </c>
      <c r="P70" s="36">
        <f>SUMIFS(СВЦЭМ!$D$39:$D$782,СВЦЭМ!$A$39:$A$782,$A70,СВЦЭМ!$B$39:$B$782,P$47)+'СЕТ СН'!$F$14+СВЦЭМ!$D$10+'СЕТ СН'!$F$6-'СЕТ СН'!$F$26</f>
        <v>1304.6840210400001</v>
      </c>
      <c r="Q70" s="36">
        <f>SUMIFS(СВЦЭМ!$D$39:$D$782,СВЦЭМ!$A$39:$A$782,$A70,СВЦЭМ!$B$39:$B$782,Q$47)+'СЕТ СН'!$F$14+СВЦЭМ!$D$10+'СЕТ СН'!$F$6-'СЕТ СН'!$F$26</f>
        <v>1310.5334838599999</v>
      </c>
      <c r="R70" s="36">
        <f>SUMIFS(СВЦЭМ!$D$39:$D$782,СВЦЭМ!$A$39:$A$782,$A70,СВЦЭМ!$B$39:$B$782,R$47)+'СЕТ СН'!$F$14+СВЦЭМ!$D$10+'СЕТ СН'!$F$6-'СЕТ СН'!$F$26</f>
        <v>1306.93615701</v>
      </c>
      <c r="S70" s="36">
        <f>SUMIFS(СВЦЭМ!$D$39:$D$782,СВЦЭМ!$A$39:$A$782,$A70,СВЦЭМ!$B$39:$B$782,S$47)+'СЕТ СН'!$F$14+СВЦЭМ!$D$10+'СЕТ СН'!$F$6-'СЕТ СН'!$F$26</f>
        <v>1267.4164223400001</v>
      </c>
      <c r="T70" s="36">
        <f>SUMIFS(СВЦЭМ!$D$39:$D$782,СВЦЭМ!$A$39:$A$782,$A70,СВЦЭМ!$B$39:$B$782,T$47)+'СЕТ СН'!$F$14+СВЦЭМ!$D$10+'СЕТ СН'!$F$6-'СЕТ СН'!$F$26</f>
        <v>1252.08061959</v>
      </c>
      <c r="U70" s="36">
        <f>SUMIFS(СВЦЭМ!$D$39:$D$782,СВЦЭМ!$A$39:$A$782,$A70,СВЦЭМ!$B$39:$B$782,U$47)+'СЕТ СН'!$F$14+СВЦЭМ!$D$10+'СЕТ СН'!$F$6-'СЕТ СН'!$F$26</f>
        <v>1249.1576899199999</v>
      </c>
      <c r="V70" s="36">
        <f>SUMIFS(СВЦЭМ!$D$39:$D$782,СВЦЭМ!$A$39:$A$782,$A70,СВЦЭМ!$B$39:$B$782,V$47)+'СЕТ СН'!$F$14+СВЦЭМ!$D$10+'СЕТ СН'!$F$6-'СЕТ СН'!$F$26</f>
        <v>1268.04796921</v>
      </c>
      <c r="W70" s="36">
        <f>SUMIFS(СВЦЭМ!$D$39:$D$782,СВЦЭМ!$A$39:$A$782,$A70,СВЦЭМ!$B$39:$B$782,W$47)+'СЕТ СН'!$F$14+СВЦЭМ!$D$10+'СЕТ СН'!$F$6-'СЕТ СН'!$F$26</f>
        <v>1287.05979267</v>
      </c>
      <c r="X70" s="36">
        <f>SUMIFS(СВЦЭМ!$D$39:$D$782,СВЦЭМ!$A$39:$A$782,$A70,СВЦЭМ!$B$39:$B$782,X$47)+'СЕТ СН'!$F$14+СВЦЭМ!$D$10+'СЕТ СН'!$F$6-'СЕТ СН'!$F$26</f>
        <v>1282.84590822</v>
      </c>
      <c r="Y70" s="36">
        <f>SUMIFS(СВЦЭМ!$D$39:$D$782,СВЦЭМ!$A$39:$A$782,$A70,СВЦЭМ!$B$39:$B$782,Y$47)+'СЕТ СН'!$F$14+СВЦЭМ!$D$10+'СЕТ СН'!$F$6-'СЕТ СН'!$F$26</f>
        <v>1340.3132549300001</v>
      </c>
    </row>
    <row r="71" spans="1:25" ht="15.75" x14ac:dyDescent="0.2">
      <c r="A71" s="35">
        <f t="shared" si="1"/>
        <v>44554</v>
      </c>
      <c r="B71" s="36">
        <f>SUMIFS(СВЦЭМ!$D$39:$D$782,СВЦЭМ!$A$39:$A$782,$A71,СВЦЭМ!$B$39:$B$782,B$47)+'СЕТ СН'!$F$14+СВЦЭМ!$D$10+'СЕТ СН'!$F$6-'СЕТ СН'!$F$26</f>
        <v>1364.54521019</v>
      </c>
      <c r="C71" s="36">
        <f>SUMIFS(СВЦЭМ!$D$39:$D$782,СВЦЭМ!$A$39:$A$782,$A71,СВЦЭМ!$B$39:$B$782,C$47)+'СЕТ СН'!$F$14+СВЦЭМ!$D$10+'СЕТ СН'!$F$6-'СЕТ СН'!$F$26</f>
        <v>1372.5906970000001</v>
      </c>
      <c r="D71" s="36">
        <f>SUMIFS(СВЦЭМ!$D$39:$D$782,СВЦЭМ!$A$39:$A$782,$A71,СВЦЭМ!$B$39:$B$782,D$47)+'СЕТ СН'!$F$14+СВЦЭМ!$D$10+'СЕТ СН'!$F$6-'СЕТ СН'!$F$26</f>
        <v>1376.9122143700001</v>
      </c>
      <c r="E71" s="36">
        <f>SUMIFS(СВЦЭМ!$D$39:$D$782,СВЦЭМ!$A$39:$A$782,$A71,СВЦЭМ!$B$39:$B$782,E$47)+'СЕТ СН'!$F$14+СВЦЭМ!$D$10+'СЕТ СН'!$F$6-'СЕТ СН'!$F$26</f>
        <v>1376.2284827400001</v>
      </c>
      <c r="F71" s="36">
        <f>SUMIFS(СВЦЭМ!$D$39:$D$782,СВЦЭМ!$A$39:$A$782,$A71,СВЦЭМ!$B$39:$B$782,F$47)+'СЕТ СН'!$F$14+СВЦЭМ!$D$10+'СЕТ СН'!$F$6-'СЕТ СН'!$F$26</f>
        <v>1351.94345703</v>
      </c>
      <c r="G71" s="36">
        <f>SUMIFS(СВЦЭМ!$D$39:$D$782,СВЦЭМ!$A$39:$A$782,$A71,СВЦЭМ!$B$39:$B$782,G$47)+'СЕТ СН'!$F$14+СВЦЭМ!$D$10+'СЕТ СН'!$F$6-'СЕТ СН'!$F$26</f>
        <v>1306.9006332500001</v>
      </c>
      <c r="H71" s="36">
        <f>SUMIFS(СВЦЭМ!$D$39:$D$782,СВЦЭМ!$A$39:$A$782,$A71,СВЦЭМ!$B$39:$B$782,H$47)+'СЕТ СН'!$F$14+СВЦЭМ!$D$10+'СЕТ СН'!$F$6-'СЕТ СН'!$F$26</f>
        <v>1307.95427419</v>
      </c>
      <c r="I71" s="36">
        <f>SUMIFS(СВЦЭМ!$D$39:$D$782,СВЦЭМ!$A$39:$A$782,$A71,СВЦЭМ!$B$39:$B$782,I$47)+'СЕТ СН'!$F$14+СВЦЭМ!$D$10+'СЕТ СН'!$F$6-'СЕТ СН'!$F$26</f>
        <v>1305.52601901</v>
      </c>
      <c r="J71" s="36">
        <f>SUMIFS(СВЦЭМ!$D$39:$D$782,СВЦЭМ!$A$39:$A$782,$A71,СВЦЭМ!$B$39:$B$782,J$47)+'СЕТ СН'!$F$14+СВЦЭМ!$D$10+'СЕТ СН'!$F$6-'СЕТ СН'!$F$26</f>
        <v>1319.2688918400002</v>
      </c>
      <c r="K71" s="36">
        <f>SUMIFS(СВЦЭМ!$D$39:$D$782,СВЦЭМ!$A$39:$A$782,$A71,СВЦЭМ!$B$39:$B$782,K$47)+'СЕТ СН'!$F$14+СВЦЭМ!$D$10+'СЕТ СН'!$F$6-'СЕТ СН'!$F$26</f>
        <v>1312.18351375</v>
      </c>
      <c r="L71" s="36">
        <f>SUMIFS(СВЦЭМ!$D$39:$D$782,СВЦЭМ!$A$39:$A$782,$A71,СВЦЭМ!$B$39:$B$782,L$47)+'СЕТ СН'!$F$14+СВЦЭМ!$D$10+'СЕТ СН'!$F$6-'СЕТ СН'!$F$26</f>
        <v>1307.2318318600001</v>
      </c>
      <c r="M71" s="36">
        <f>SUMIFS(СВЦЭМ!$D$39:$D$782,СВЦЭМ!$A$39:$A$782,$A71,СВЦЭМ!$B$39:$B$782,M$47)+'СЕТ СН'!$F$14+СВЦЭМ!$D$10+'СЕТ СН'!$F$6-'СЕТ СН'!$F$26</f>
        <v>1312.53062069</v>
      </c>
      <c r="N71" s="36">
        <f>SUMIFS(СВЦЭМ!$D$39:$D$782,СВЦЭМ!$A$39:$A$782,$A71,СВЦЭМ!$B$39:$B$782,N$47)+'СЕТ СН'!$F$14+СВЦЭМ!$D$10+'СЕТ СН'!$F$6-'СЕТ СН'!$F$26</f>
        <v>1326.8260589399999</v>
      </c>
      <c r="O71" s="36">
        <f>SUMIFS(СВЦЭМ!$D$39:$D$782,СВЦЭМ!$A$39:$A$782,$A71,СВЦЭМ!$B$39:$B$782,O$47)+'СЕТ СН'!$F$14+СВЦЭМ!$D$10+'СЕТ СН'!$F$6-'СЕТ СН'!$F$26</f>
        <v>1344.78513471</v>
      </c>
      <c r="P71" s="36">
        <f>SUMIFS(СВЦЭМ!$D$39:$D$782,СВЦЭМ!$A$39:$A$782,$A71,СВЦЭМ!$B$39:$B$782,P$47)+'СЕТ СН'!$F$14+СВЦЭМ!$D$10+'СЕТ СН'!$F$6-'СЕТ СН'!$F$26</f>
        <v>1346.3822476800001</v>
      </c>
      <c r="Q71" s="36">
        <f>SUMIFS(СВЦЭМ!$D$39:$D$782,СВЦЭМ!$A$39:$A$782,$A71,СВЦЭМ!$B$39:$B$782,Q$47)+'СЕТ СН'!$F$14+СВЦЭМ!$D$10+'СЕТ СН'!$F$6-'СЕТ СН'!$F$26</f>
        <v>1363.4727974</v>
      </c>
      <c r="R71" s="36">
        <f>SUMIFS(СВЦЭМ!$D$39:$D$782,СВЦЭМ!$A$39:$A$782,$A71,СВЦЭМ!$B$39:$B$782,R$47)+'СЕТ СН'!$F$14+СВЦЭМ!$D$10+'СЕТ СН'!$F$6-'СЕТ СН'!$F$26</f>
        <v>1358.1620793300001</v>
      </c>
      <c r="S71" s="36">
        <f>SUMIFS(СВЦЭМ!$D$39:$D$782,СВЦЭМ!$A$39:$A$782,$A71,СВЦЭМ!$B$39:$B$782,S$47)+'СЕТ СН'!$F$14+СВЦЭМ!$D$10+'СЕТ СН'!$F$6-'СЕТ СН'!$F$26</f>
        <v>1316.0354898099999</v>
      </c>
      <c r="T71" s="36">
        <f>SUMIFS(СВЦЭМ!$D$39:$D$782,СВЦЭМ!$A$39:$A$782,$A71,СВЦЭМ!$B$39:$B$782,T$47)+'СЕТ СН'!$F$14+СВЦЭМ!$D$10+'СЕТ СН'!$F$6-'СЕТ СН'!$F$26</f>
        <v>1296.9986966700001</v>
      </c>
      <c r="U71" s="36">
        <f>SUMIFS(СВЦЭМ!$D$39:$D$782,СВЦЭМ!$A$39:$A$782,$A71,СВЦЭМ!$B$39:$B$782,U$47)+'СЕТ СН'!$F$14+СВЦЭМ!$D$10+'СЕТ СН'!$F$6-'СЕТ СН'!$F$26</f>
        <v>1314.19839802</v>
      </c>
      <c r="V71" s="36">
        <f>SUMIFS(СВЦЭМ!$D$39:$D$782,СВЦЭМ!$A$39:$A$782,$A71,СВЦЭМ!$B$39:$B$782,V$47)+'СЕТ СН'!$F$14+СВЦЭМ!$D$10+'СЕТ СН'!$F$6-'СЕТ СН'!$F$26</f>
        <v>1321.7392383200001</v>
      </c>
      <c r="W71" s="36">
        <f>SUMIFS(СВЦЭМ!$D$39:$D$782,СВЦЭМ!$A$39:$A$782,$A71,СВЦЭМ!$B$39:$B$782,W$47)+'СЕТ СН'!$F$14+СВЦЭМ!$D$10+'СЕТ СН'!$F$6-'СЕТ СН'!$F$26</f>
        <v>1337.90025259</v>
      </c>
      <c r="X71" s="36">
        <f>SUMIFS(СВЦЭМ!$D$39:$D$782,СВЦЭМ!$A$39:$A$782,$A71,СВЦЭМ!$B$39:$B$782,X$47)+'СЕТ СН'!$F$14+СВЦЭМ!$D$10+'СЕТ СН'!$F$6-'СЕТ СН'!$F$26</f>
        <v>1357.51636334</v>
      </c>
      <c r="Y71" s="36">
        <f>SUMIFS(СВЦЭМ!$D$39:$D$782,СВЦЭМ!$A$39:$A$782,$A71,СВЦЭМ!$B$39:$B$782,Y$47)+'СЕТ СН'!$F$14+СВЦЭМ!$D$10+'СЕТ СН'!$F$6-'СЕТ СН'!$F$26</f>
        <v>1396.5979309900001</v>
      </c>
    </row>
    <row r="72" spans="1:25" ht="15.75" x14ac:dyDescent="0.2">
      <c r="A72" s="35">
        <f t="shared" si="1"/>
        <v>44555</v>
      </c>
      <c r="B72" s="36">
        <f>SUMIFS(СВЦЭМ!$D$39:$D$782,СВЦЭМ!$A$39:$A$782,$A72,СВЦЭМ!$B$39:$B$782,B$47)+'СЕТ СН'!$F$14+СВЦЭМ!$D$10+'СЕТ СН'!$F$6-'СЕТ СН'!$F$26</f>
        <v>1326.1796114900001</v>
      </c>
      <c r="C72" s="36">
        <f>SUMIFS(СВЦЭМ!$D$39:$D$782,СВЦЭМ!$A$39:$A$782,$A72,СВЦЭМ!$B$39:$B$782,C$47)+'СЕТ СН'!$F$14+СВЦЭМ!$D$10+'СЕТ СН'!$F$6-'СЕТ СН'!$F$26</f>
        <v>1333.2385323000001</v>
      </c>
      <c r="D72" s="36">
        <f>SUMIFS(СВЦЭМ!$D$39:$D$782,СВЦЭМ!$A$39:$A$782,$A72,СВЦЭМ!$B$39:$B$782,D$47)+'СЕТ СН'!$F$14+СВЦЭМ!$D$10+'СЕТ СН'!$F$6-'СЕТ СН'!$F$26</f>
        <v>1349.6159736</v>
      </c>
      <c r="E72" s="36">
        <f>SUMIFS(СВЦЭМ!$D$39:$D$782,СВЦЭМ!$A$39:$A$782,$A72,СВЦЭМ!$B$39:$B$782,E$47)+'СЕТ СН'!$F$14+СВЦЭМ!$D$10+'СЕТ СН'!$F$6-'СЕТ СН'!$F$26</f>
        <v>1349.2682107800001</v>
      </c>
      <c r="F72" s="36">
        <f>SUMIFS(СВЦЭМ!$D$39:$D$782,СВЦЭМ!$A$39:$A$782,$A72,СВЦЭМ!$B$39:$B$782,F$47)+'СЕТ СН'!$F$14+СВЦЭМ!$D$10+'СЕТ СН'!$F$6-'СЕТ СН'!$F$26</f>
        <v>1340.8647967700001</v>
      </c>
      <c r="G72" s="36">
        <f>SUMIFS(СВЦЭМ!$D$39:$D$782,СВЦЭМ!$A$39:$A$782,$A72,СВЦЭМ!$B$39:$B$782,G$47)+'СЕТ СН'!$F$14+СВЦЭМ!$D$10+'СЕТ СН'!$F$6-'СЕТ СН'!$F$26</f>
        <v>1321.0442971800001</v>
      </c>
      <c r="H72" s="36">
        <f>SUMIFS(СВЦЭМ!$D$39:$D$782,СВЦЭМ!$A$39:$A$782,$A72,СВЦЭМ!$B$39:$B$782,H$47)+'СЕТ СН'!$F$14+СВЦЭМ!$D$10+'СЕТ СН'!$F$6-'СЕТ СН'!$F$26</f>
        <v>1305.93959423</v>
      </c>
      <c r="I72" s="36">
        <f>SUMIFS(СВЦЭМ!$D$39:$D$782,СВЦЭМ!$A$39:$A$782,$A72,СВЦЭМ!$B$39:$B$782,I$47)+'СЕТ СН'!$F$14+СВЦЭМ!$D$10+'СЕТ СН'!$F$6-'СЕТ СН'!$F$26</f>
        <v>1322.5684935300001</v>
      </c>
      <c r="J72" s="36">
        <f>SUMIFS(СВЦЭМ!$D$39:$D$782,СВЦЭМ!$A$39:$A$782,$A72,СВЦЭМ!$B$39:$B$782,J$47)+'СЕТ СН'!$F$14+СВЦЭМ!$D$10+'СЕТ СН'!$F$6-'СЕТ СН'!$F$26</f>
        <v>1291.06409394</v>
      </c>
      <c r="K72" s="36">
        <f>SUMIFS(СВЦЭМ!$D$39:$D$782,СВЦЭМ!$A$39:$A$782,$A72,СВЦЭМ!$B$39:$B$782,K$47)+'СЕТ СН'!$F$14+СВЦЭМ!$D$10+'СЕТ СН'!$F$6-'СЕТ СН'!$F$26</f>
        <v>1273.0613240600001</v>
      </c>
      <c r="L72" s="36">
        <f>SUMIFS(СВЦЭМ!$D$39:$D$782,СВЦЭМ!$A$39:$A$782,$A72,СВЦЭМ!$B$39:$B$782,L$47)+'СЕТ СН'!$F$14+СВЦЭМ!$D$10+'СЕТ СН'!$F$6-'СЕТ СН'!$F$26</f>
        <v>1270.2562481300001</v>
      </c>
      <c r="M72" s="36">
        <f>SUMIFS(СВЦЭМ!$D$39:$D$782,СВЦЭМ!$A$39:$A$782,$A72,СВЦЭМ!$B$39:$B$782,M$47)+'СЕТ СН'!$F$14+СВЦЭМ!$D$10+'СЕТ СН'!$F$6-'СЕТ СН'!$F$26</f>
        <v>1271.84840566</v>
      </c>
      <c r="N72" s="36">
        <f>SUMIFS(СВЦЭМ!$D$39:$D$782,СВЦЭМ!$A$39:$A$782,$A72,СВЦЭМ!$B$39:$B$782,N$47)+'СЕТ СН'!$F$14+СВЦЭМ!$D$10+'СЕТ СН'!$F$6-'СЕТ СН'!$F$26</f>
        <v>1274.509926</v>
      </c>
      <c r="O72" s="36">
        <f>SUMIFS(СВЦЭМ!$D$39:$D$782,СВЦЭМ!$A$39:$A$782,$A72,СВЦЭМ!$B$39:$B$782,O$47)+'СЕТ СН'!$F$14+СВЦЭМ!$D$10+'СЕТ СН'!$F$6-'СЕТ СН'!$F$26</f>
        <v>1280.3074454100001</v>
      </c>
      <c r="P72" s="36">
        <f>SUMIFS(СВЦЭМ!$D$39:$D$782,СВЦЭМ!$A$39:$A$782,$A72,СВЦЭМ!$B$39:$B$782,P$47)+'СЕТ СН'!$F$14+СВЦЭМ!$D$10+'СЕТ СН'!$F$6-'СЕТ СН'!$F$26</f>
        <v>1297.8475809500001</v>
      </c>
      <c r="Q72" s="36">
        <f>SUMIFS(СВЦЭМ!$D$39:$D$782,СВЦЭМ!$A$39:$A$782,$A72,СВЦЭМ!$B$39:$B$782,Q$47)+'СЕТ СН'!$F$14+СВЦЭМ!$D$10+'СЕТ СН'!$F$6-'СЕТ СН'!$F$26</f>
        <v>1304.79387686</v>
      </c>
      <c r="R72" s="36">
        <f>SUMIFS(СВЦЭМ!$D$39:$D$782,СВЦЭМ!$A$39:$A$782,$A72,СВЦЭМ!$B$39:$B$782,R$47)+'СЕТ СН'!$F$14+СВЦЭМ!$D$10+'СЕТ СН'!$F$6-'СЕТ СН'!$F$26</f>
        <v>1293.2921729899999</v>
      </c>
      <c r="S72" s="36">
        <f>SUMIFS(СВЦЭМ!$D$39:$D$782,СВЦЭМ!$A$39:$A$782,$A72,СВЦЭМ!$B$39:$B$782,S$47)+'СЕТ СН'!$F$14+СВЦЭМ!$D$10+'СЕТ СН'!$F$6-'СЕТ СН'!$F$26</f>
        <v>1273.9592625499999</v>
      </c>
      <c r="T72" s="36">
        <f>SUMIFS(СВЦЭМ!$D$39:$D$782,СВЦЭМ!$A$39:$A$782,$A72,СВЦЭМ!$B$39:$B$782,T$47)+'СЕТ СН'!$F$14+СВЦЭМ!$D$10+'СЕТ СН'!$F$6-'СЕТ СН'!$F$26</f>
        <v>1268.1134445300002</v>
      </c>
      <c r="U72" s="36">
        <f>SUMIFS(СВЦЭМ!$D$39:$D$782,СВЦЭМ!$A$39:$A$782,$A72,СВЦЭМ!$B$39:$B$782,U$47)+'СЕТ СН'!$F$14+СВЦЭМ!$D$10+'СЕТ СН'!$F$6-'СЕТ СН'!$F$26</f>
        <v>1281.78831113</v>
      </c>
      <c r="V72" s="36">
        <f>SUMIFS(СВЦЭМ!$D$39:$D$782,СВЦЭМ!$A$39:$A$782,$A72,СВЦЭМ!$B$39:$B$782,V$47)+'СЕТ СН'!$F$14+СВЦЭМ!$D$10+'СЕТ СН'!$F$6-'СЕТ СН'!$F$26</f>
        <v>1277.4773668100001</v>
      </c>
      <c r="W72" s="36">
        <f>SUMIFS(СВЦЭМ!$D$39:$D$782,СВЦЭМ!$A$39:$A$782,$A72,СВЦЭМ!$B$39:$B$782,W$47)+'СЕТ СН'!$F$14+СВЦЭМ!$D$10+'СЕТ СН'!$F$6-'СЕТ СН'!$F$26</f>
        <v>1306.1199905800001</v>
      </c>
      <c r="X72" s="36">
        <f>SUMIFS(СВЦЭМ!$D$39:$D$782,СВЦЭМ!$A$39:$A$782,$A72,СВЦЭМ!$B$39:$B$782,X$47)+'СЕТ СН'!$F$14+СВЦЭМ!$D$10+'СЕТ СН'!$F$6-'СЕТ СН'!$F$26</f>
        <v>1304.6330833900001</v>
      </c>
      <c r="Y72" s="36">
        <f>SUMIFS(СВЦЭМ!$D$39:$D$782,СВЦЭМ!$A$39:$A$782,$A72,СВЦЭМ!$B$39:$B$782,Y$47)+'СЕТ СН'!$F$14+СВЦЭМ!$D$10+'СЕТ СН'!$F$6-'СЕТ СН'!$F$26</f>
        <v>1312.6343604600002</v>
      </c>
    </row>
    <row r="73" spans="1:25" ht="15.75" x14ac:dyDescent="0.2">
      <c r="A73" s="35">
        <f t="shared" si="1"/>
        <v>44556</v>
      </c>
      <c r="B73" s="36">
        <f>SUMIFS(СВЦЭМ!$D$39:$D$782,СВЦЭМ!$A$39:$A$782,$A73,СВЦЭМ!$B$39:$B$782,B$47)+'СЕТ СН'!$F$14+СВЦЭМ!$D$10+'СЕТ СН'!$F$6-'СЕТ СН'!$F$26</f>
        <v>1214.16386917</v>
      </c>
      <c r="C73" s="36">
        <f>SUMIFS(СВЦЭМ!$D$39:$D$782,СВЦЭМ!$A$39:$A$782,$A73,СВЦЭМ!$B$39:$B$782,C$47)+'СЕТ СН'!$F$14+СВЦЭМ!$D$10+'СЕТ СН'!$F$6-'СЕТ СН'!$F$26</f>
        <v>1202.49245369</v>
      </c>
      <c r="D73" s="36">
        <f>SUMIFS(СВЦЭМ!$D$39:$D$782,СВЦЭМ!$A$39:$A$782,$A73,СВЦЭМ!$B$39:$B$782,D$47)+'СЕТ СН'!$F$14+СВЦЭМ!$D$10+'СЕТ СН'!$F$6-'СЕТ СН'!$F$26</f>
        <v>1197.57246889</v>
      </c>
      <c r="E73" s="36">
        <f>SUMIFS(СВЦЭМ!$D$39:$D$782,СВЦЭМ!$A$39:$A$782,$A73,СВЦЭМ!$B$39:$B$782,E$47)+'СЕТ СН'!$F$14+СВЦЭМ!$D$10+'СЕТ СН'!$F$6-'СЕТ СН'!$F$26</f>
        <v>1197.06082874</v>
      </c>
      <c r="F73" s="36">
        <f>SUMIFS(СВЦЭМ!$D$39:$D$782,СВЦЭМ!$A$39:$A$782,$A73,СВЦЭМ!$B$39:$B$782,F$47)+'СЕТ СН'!$F$14+СВЦЭМ!$D$10+'СЕТ СН'!$F$6-'СЕТ СН'!$F$26</f>
        <v>1194.67864353</v>
      </c>
      <c r="G73" s="36">
        <f>SUMIFS(СВЦЭМ!$D$39:$D$782,СВЦЭМ!$A$39:$A$782,$A73,СВЦЭМ!$B$39:$B$782,G$47)+'СЕТ СН'!$F$14+СВЦЭМ!$D$10+'СЕТ СН'!$F$6-'СЕТ СН'!$F$26</f>
        <v>1189.5204405300001</v>
      </c>
      <c r="H73" s="36">
        <f>SUMIFS(СВЦЭМ!$D$39:$D$782,СВЦЭМ!$A$39:$A$782,$A73,СВЦЭМ!$B$39:$B$782,H$47)+'СЕТ СН'!$F$14+СВЦЭМ!$D$10+'СЕТ СН'!$F$6-'СЕТ СН'!$F$26</f>
        <v>1210.5579543000001</v>
      </c>
      <c r="I73" s="36">
        <f>SUMIFS(СВЦЭМ!$D$39:$D$782,СВЦЭМ!$A$39:$A$782,$A73,СВЦЭМ!$B$39:$B$782,I$47)+'СЕТ СН'!$F$14+СВЦЭМ!$D$10+'СЕТ СН'!$F$6-'СЕТ СН'!$F$26</f>
        <v>1292.1426664400001</v>
      </c>
      <c r="J73" s="36">
        <f>SUMIFS(СВЦЭМ!$D$39:$D$782,СВЦЭМ!$A$39:$A$782,$A73,СВЦЭМ!$B$39:$B$782,J$47)+'СЕТ СН'!$F$14+СВЦЭМ!$D$10+'СЕТ СН'!$F$6-'СЕТ СН'!$F$26</f>
        <v>1288.66850544</v>
      </c>
      <c r="K73" s="36">
        <f>SUMIFS(СВЦЭМ!$D$39:$D$782,СВЦЭМ!$A$39:$A$782,$A73,СВЦЭМ!$B$39:$B$782,K$47)+'СЕТ СН'!$F$14+СВЦЭМ!$D$10+'СЕТ СН'!$F$6-'СЕТ СН'!$F$26</f>
        <v>1242.12515138</v>
      </c>
      <c r="L73" s="36">
        <f>SUMIFS(СВЦЭМ!$D$39:$D$782,СВЦЭМ!$A$39:$A$782,$A73,СВЦЭМ!$B$39:$B$782,L$47)+'СЕТ СН'!$F$14+СВЦЭМ!$D$10+'СЕТ СН'!$F$6-'СЕТ СН'!$F$26</f>
        <v>1237.02209326</v>
      </c>
      <c r="M73" s="36">
        <f>SUMIFS(СВЦЭМ!$D$39:$D$782,СВЦЭМ!$A$39:$A$782,$A73,СВЦЭМ!$B$39:$B$782,M$47)+'СЕТ СН'!$F$14+СВЦЭМ!$D$10+'СЕТ СН'!$F$6-'СЕТ СН'!$F$26</f>
        <v>1244.7075346199999</v>
      </c>
      <c r="N73" s="36">
        <f>SUMIFS(СВЦЭМ!$D$39:$D$782,СВЦЭМ!$A$39:$A$782,$A73,СВЦЭМ!$B$39:$B$782,N$47)+'СЕТ СН'!$F$14+СВЦЭМ!$D$10+'СЕТ СН'!$F$6-'СЕТ СН'!$F$26</f>
        <v>1250.68212223</v>
      </c>
      <c r="O73" s="36">
        <f>SUMIFS(СВЦЭМ!$D$39:$D$782,СВЦЭМ!$A$39:$A$782,$A73,СВЦЭМ!$B$39:$B$782,O$47)+'СЕТ СН'!$F$14+СВЦЭМ!$D$10+'СЕТ СН'!$F$6-'СЕТ СН'!$F$26</f>
        <v>1287.1337415</v>
      </c>
      <c r="P73" s="36">
        <f>SUMIFS(СВЦЭМ!$D$39:$D$782,СВЦЭМ!$A$39:$A$782,$A73,СВЦЭМ!$B$39:$B$782,P$47)+'СЕТ СН'!$F$14+СВЦЭМ!$D$10+'СЕТ СН'!$F$6-'СЕТ СН'!$F$26</f>
        <v>1293.70931425</v>
      </c>
      <c r="Q73" s="36">
        <f>SUMIFS(СВЦЭМ!$D$39:$D$782,СВЦЭМ!$A$39:$A$782,$A73,СВЦЭМ!$B$39:$B$782,Q$47)+'СЕТ СН'!$F$14+СВЦЭМ!$D$10+'СЕТ СН'!$F$6-'СЕТ СН'!$F$26</f>
        <v>1294.3690983399999</v>
      </c>
      <c r="R73" s="36">
        <f>SUMIFS(СВЦЭМ!$D$39:$D$782,СВЦЭМ!$A$39:$A$782,$A73,СВЦЭМ!$B$39:$B$782,R$47)+'СЕТ СН'!$F$14+СВЦЭМ!$D$10+'СЕТ СН'!$F$6-'СЕТ СН'!$F$26</f>
        <v>1282.54355467</v>
      </c>
      <c r="S73" s="36">
        <f>SUMIFS(СВЦЭМ!$D$39:$D$782,СВЦЭМ!$A$39:$A$782,$A73,СВЦЭМ!$B$39:$B$782,S$47)+'СЕТ СН'!$F$14+СВЦЭМ!$D$10+'СЕТ СН'!$F$6-'СЕТ СН'!$F$26</f>
        <v>1235.6393404400001</v>
      </c>
      <c r="T73" s="36">
        <f>SUMIFS(СВЦЭМ!$D$39:$D$782,СВЦЭМ!$A$39:$A$782,$A73,СВЦЭМ!$B$39:$B$782,T$47)+'СЕТ СН'!$F$14+СВЦЭМ!$D$10+'СЕТ СН'!$F$6-'СЕТ СН'!$F$26</f>
        <v>1231.9861094299999</v>
      </c>
      <c r="U73" s="36">
        <f>SUMIFS(СВЦЭМ!$D$39:$D$782,СВЦЭМ!$A$39:$A$782,$A73,СВЦЭМ!$B$39:$B$782,U$47)+'СЕТ СН'!$F$14+СВЦЭМ!$D$10+'СЕТ СН'!$F$6-'СЕТ СН'!$F$26</f>
        <v>1258.75058648</v>
      </c>
      <c r="V73" s="36">
        <f>SUMIFS(СВЦЭМ!$D$39:$D$782,СВЦЭМ!$A$39:$A$782,$A73,СВЦЭМ!$B$39:$B$782,V$47)+'СЕТ СН'!$F$14+СВЦЭМ!$D$10+'СЕТ СН'!$F$6-'СЕТ СН'!$F$26</f>
        <v>1273.47800353</v>
      </c>
      <c r="W73" s="36">
        <f>SUMIFS(СВЦЭМ!$D$39:$D$782,СВЦЭМ!$A$39:$A$782,$A73,СВЦЭМ!$B$39:$B$782,W$47)+'СЕТ СН'!$F$14+СВЦЭМ!$D$10+'СЕТ СН'!$F$6-'СЕТ СН'!$F$26</f>
        <v>1257.84744785</v>
      </c>
      <c r="X73" s="36">
        <f>SUMIFS(СВЦЭМ!$D$39:$D$782,СВЦЭМ!$A$39:$A$782,$A73,СВЦЭМ!$B$39:$B$782,X$47)+'СЕТ СН'!$F$14+СВЦЭМ!$D$10+'СЕТ СН'!$F$6-'СЕТ СН'!$F$26</f>
        <v>1273.8349852900001</v>
      </c>
      <c r="Y73" s="36">
        <f>SUMIFS(СВЦЭМ!$D$39:$D$782,СВЦЭМ!$A$39:$A$782,$A73,СВЦЭМ!$B$39:$B$782,Y$47)+'СЕТ СН'!$F$14+СВЦЭМ!$D$10+'СЕТ СН'!$F$6-'СЕТ СН'!$F$26</f>
        <v>1275.66958802</v>
      </c>
    </row>
    <row r="74" spans="1:25" ht="15.75" x14ac:dyDescent="0.2">
      <c r="A74" s="35">
        <f t="shared" si="1"/>
        <v>44557</v>
      </c>
      <c r="B74" s="36">
        <f>SUMIFS(СВЦЭМ!$D$39:$D$782,СВЦЭМ!$A$39:$A$782,$A74,СВЦЭМ!$B$39:$B$782,B$47)+'СЕТ СН'!$F$14+СВЦЭМ!$D$10+'СЕТ СН'!$F$6-'СЕТ СН'!$F$26</f>
        <v>1299.1605272700001</v>
      </c>
      <c r="C74" s="36">
        <f>SUMIFS(СВЦЭМ!$D$39:$D$782,СВЦЭМ!$A$39:$A$782,$A74,СВЦЭМ!$B$39:$B$782,C$47)+'СЕТ СН'!$F$14+СВЦЭМ!$D$10+'СЕТ СН'!$F$6-'СЕТ СН'!$F$26</f>
        <v>1292.1673213500001</v>
      </c>
      <c r="D74" s="36">
        <f>SUMIFS(СВЦЭМ!$D$39:$D$782,СВЦЭМ!$A$39:$A$782,$A74,СВЦЭМ!$B$39:$B$782,D$47)+'СЕТ СН'!$F$14+СВЦЭМ!$D$10+'СЕТ СН'!$F$6-'СЕТ СН'!$F$26</f>
        <v>1252.03270026</v>
      </c>
      <c r="E74" s="36">
        <f>SUMIFS(СВЦЭМ!$D$39:$D$782,СВЦЭМ!$A$39:$A$782,$A74,СВЦЭМ!$B$39:$B$782,E$47)+'СЕТ СН'!$F$14+СВЦЭМ!$D$10+'СЕТ СН'!$F$6-'СЕТ СН'!$F$26</f>
        <v>1248.4258624000001</v>
      </c>
      <c r="F74" s="36">
        <f>SUMIFS(СВЦЭМ!$D$39:$D$782,СВЦЭМ!$A$39:$A$782,$A74,СВЦЭМ!$B$39:$B$782,F$47)+'СЕТ СН'!$F$14+СВЦЭМ!$D$10+'СЕТ СН'!$F$6-'СЕТ СН'!$F$26</f>
        <v>1252.0693135900001</v>
      </c>
      <c r="G74" s="36">
        <f>SUMIFS(СВЦЭМ!$D$39:$D$782,СВЦЭМ!$A$39:$A$782,$A74,СВЦЭМ!$B$39:$B$782,G$47)+'СЕТ СН'!$F$14+СВЦЭМ!$D$10+'СЕТ СН'!$F$6-'СЕТ СН'!$F$26</f>
        <v>1239.1784235800001</v>
      </c>
      <c r="H74" s="36">
        <f>SUMIFS(СВЦЭМ!$D$39:$D$782,СВЦЭМ!$A$39:$A$782,$A74,СВЦЭМ!$B$39:$B$782,H$47)+'СЕТ СН'!$F$14+СВЦЭМ!$D$10+'СЕТ СН'!$F$6-'СЕТ СН'!$F$26</f>
        <v>1245.2353929200001</v>
      </c>
      <c r="I74" s="36">
        <f>SUMIFS(СВЦЭМ!$D$39:$D$782,СВЦЭМ!$A$39:$A$782,$A74,СВЦЭМ!$B$39:$B$782,I$47)+'СЕТ СН'!$F$14+СВЦЭМ!$D$10+'СЕТ СН'!$F$6-'СЕТ СН'!$F$26</f>
        <v>1239.2721369600001</v>
      </c>
      <c r="J74" s="36">
        <f>SUMIFS(СВЦЭМ!$D$39:$D$782,СВЦЭМ!$A$39:$A$782,$A74,СВЦЭМ!$B$39:$B$782,J$47)+'СЕТ СН'!$F$14+СВЦЭМ!$D$10+'СЕТ СН'!$F$6-'СЕТ СН'!$F$26</f>
        <v>1257.6283336200001</v>
      </c>
      <c r="K74" s="36">
        <f>SUMIFS(СВЦЭМ!$D$39:$D$782,СВЦЭМ!$A$39:$A$782,$A74,СВЦЭМ!$B$39:$B$782,K$47)+'СЕТ СН'!$F$14+СВЦЭМ!$D$10+'СЕТ СН'!$F$6-'СЕТ СН'!$F$26</f>
        <v>1183.6560127400001</v>
      </c>
      <c r="L74" s="36">
        <f>SUMIFS(СВЦЭМ!$D$39:$D$782,СВЦЭМ!$A$39:$A$782,$A74,СВЦЭМ!$B$39:$B$782,L$47)+'СЕТ СН'!$F$14+СВЦЭМ!$D$10+'СЕТ СН'!$F$6-'СЕТ СН'!$F$26</f>
        <v>1198.8768652799999</v>
      </c>
      <c r="M74" s="36">
        <f>SUMIFS(СВЦЭМ!$D$39:$D$782,СВЦЭМ!$A$39:$A$782,$A74,СВЦЭМ!$B$39:$B$782,M$47)+'СЕТ СН'!$F$14+СВЦЭМ!$D$10+'СЕТ СН'!$F$6-'СЕТ СН'!$F$26</f>
        <v>1191.0285552600001</v>
      </c>
      <c r="N74" s="36">
        <f>SUMIFS(СВЦЭМ!$D$39:$D$782,СВЦЭМ!$A$39:$A$782,$A74,СВЦЭМ!$B$39:$B$782,N$47)+'СЕТ СН'!$F$14+СВЦЭМ!$D$10+'СЕТ СН'!$F$6-'СЕТ СН'!$F$26</f>
        <v>1263.16683085</v>
      </c>
      <c r="O74" s="36">
        <f>SUMIFS(СВЦЭМ!$D$39:$D$782,СВЦЭМ!$A$39:$A$782,$A74,СВЦЭМ!$B$39:$B$782,O$47)+'СЕТ СН'!$F$14+СВЦЭМ!$D$10+'СЕТ СН'!$F$6-'СЕТ СН'!$F$26</f>
        <v>1309.3464792500001</v>
      </c>
      <c r="P74" s="36">
        <f>SUMIFS(СВЦЭМ!$D$39:$D$782,СВЦЭМ!$A$39:$A$782,$A74,СВЦЭМ!$B$39:$B$782,P$47)+'СЕТ СН'!$F$14+СВЦЭМ!$D$10+'СЕТ СН'!$F$6-'СЕТ СН'!$F$26</f>
        <v>1325.9475685</v>
      </c>
      <c r="Q74" s="36">
        <f>SUMIFS(СВЦЭМ!$D$39:$D$782,СВЦЭМ!$A$39:$A$782,$A74,СВЦЭМ!$B$39:$B$782,Q$47)+'СЕТ СН'!$F$14+СВЦЭМ!$D$10+'СЕТ СН'!$F$6-'СЕТ СН'!$F$26</f>
        <v>1312.7205819200001</v>
      </c>
      <c r="R74" s="36">
        <f>SUMIFS(СВЦЭМ!$D$39:$D$782,СВЦЭМ!$A$39:$A$782,$A74,СВЦЭМ!$B$39:$B$782,R$47)+'СЕТ СН'!$F$14+СВЦЭМ!$D$10+'СЕТ СН'!$F$6-'СЕТ СН'!$F$26</f>
        <v>1243.48260865</v>
      </c>
      <c r="S74" s="36">
        <f>SUMIFS(СВЦЭМ!$D$39:$D$782,СВЦЭМ!$A$39:$A$782,$A74,СВЦЭМ!$B$39:$B$782,S$47)+'СЕТ СН'!$F$14+СВЦЭМ!$D$10+'СЕТ СН'!$F$6-'СЕТ СН'!$F$26</f>
        <v>1263.6710590300002</v>
      </c>
      <c r="T74" s="36">
        <f>SUMIFS(СВЦЭМ!$D$39:$D$782,СВЦЭМ!$A$39:$A$782,$A74,СВЦЭМ!$B$39:$B$782,T$47)+'СЕТ СН'!$F$14+СВЦЭМ!$D$10+'СЕТ СН'!$F$6-'СЕТ СН'!$F$26</f>
        <v>1246.5349992700001</v>
      </c>
      <c r="U74" s="36">
        <f>SUMIFS(СВЦЭМ!$D$39:$D$782,СВЦЭМ!$A$39:$A$782,$A74,СВЦЭМ!$B$39:$B$782,U$47)+'СЕТ СН'!$F$14+СВЦЭМ!$D$10+'СЕТ СН'!$F$6-'СЕТ СН'!$F$26</f>
        <v>1266.9111286500001</v>
      </c>
      <c r="V74" s="36">
        <f>SUMIFS(СВЦЭМ!$D$39:$D$782,СВЦЭМ!$A$39:$A$782,$A74,СВЦЭМ!$B$39:$B$782,V$47)+'СЕТ СН'!$F$14+СВЦЭМ!$D$10+'СЕТ СН'!$F$6-'СЕТ СН'!$F$26</f>
        <v>1264.75589537</v>
      </c>
      <c r="W74" s="36">
        <f>SUMIFS(СВЦЭМ!$D$39:$D$782,СВЦЭМ!$A$39:$A$782,$A74,СВЦЭМ!$B$39:$B$782,W$47)+'СЕТ СН'!$F$14+СВЦЭМ!$D$10+'СЕТ СН'!$F$6-'СЕТ СН'!$F$26</f>
        <v>1260.90369379</v>
      </c>
      <c r="X74" s="36">
        <f>SUMIFS(СВЦЭМ!$D$39:$D$782,СВЦЭМ!$A$39:$A$782,$A74,СВЦЭМ!$B$39:$B$782,X$47)+'СЕТ СН'!$F$14+СВЦЭМ!$D$10+'СЕТ СН'!$F$6-'СЕТ СН'!$F$26</f>
        <v>1256.6260460000001</v>
      </c>
      <c r="Y74" s="36">
        <f>SUMIFS(СВЦЭМ!$D$39:$D$782,СВЦЭМ!$A$39:$A$782,$A74,СВЦЭМ!$B$39:$B$782,Y$47)+'СЕТ СН'!$F$14+СВЦЭМ!$D$10+'СЕТ СН'!$F$6-'СЕТ СН'!$F$26</f>
        <v>1304.92874439</v>
      </c>
    </row>
    <row r="75" spans="1:25" ht="15.75" x14ac:dyDescent="0.2">
      <c r="A75" s="35">
        <f t="shared" si="1"/>
        <v>44558</v>
      </c>
      <c r="B75" s="36">
        <f>SUMIFS(СВЦЭМ!$D$39:$D$782,СВЦЭМ!$A$39:$A$782,$A75,СВЦЭМ!$B$39:$B$782,B$47)+'СЕТ СН'!$F$14+СВЦЭМ!$D$10+'СЕТ СН'!$F$6-'СЕТ СН'!$F$26</f>
        <v>1277.50808882</v>
      </c>
      <c r="C75" s="36">
        <f>SUMIFS(СВЦЭМ!$D$39:$D$782,СВЦЭМ!$A$39:$A$782,$A75,СВЦЭМ!$B$39:$B$782,C$47)+'СЕТ СН'!$F$14+СВЦЭМ!$D$10+'СЕТ СН'!$F$6-'СЕТ СН'!$F$26</f>
        <v>1284.30799136</v>
      </c>
      <c r="D75" s="36">
        <f>SUMIFS(СВЦЭМ!$D$39:$D$782,СВЦЭМ!$A$39:$A$782,$A75,СВЦЭМ!$B$39:$B$782,D$47)+'СЕТ СН'!$F$14+СВЦЭМ!$D$10+'СЕТ СН'!$F$6-'СЕТ СН'!$F$26</f>
        <v>1310.66290312</v>
      </c>
      <c r="E75" s="36">
        <f>SUMIFS(СВЦЭМ!$D$39:$D$782,СВЦЭМ!$A$39:$A$782,$A75,СВЦЭМ!$B$39:$B$782,E$47)+'СЕТ СН'!$F$14+СВЦЭМ!$D$10+'СЕТ СН'!$F$6-'СЕТ СН'!$F$26</f>
        <v>1321.24505226</v>
      </c>
      <c r="F75" s="36">
        <f>SUMIFS(СВЦЭМ!$D$39:$D$782,СВЦЭМ!$A$39:$A$782,$A75,СВЦЭМ!$B$39:$B$782,F$47)+'СЕТ СН'!$F$14+СВЦЭМ!$D$10+'СЕТ СН'!$F$6-'СЕТ СН'!$F$26</f>
        <v>1293.72003789</v>
      </c>
      <c r="G75" s="36">
        <f>SUMIFS(СВЦЭМ!$D$39:$D$782,СВЦЭМ!$A$39:$A$782,$A75,СВЦЭМ!$B$39:$B$782,G$47)+'СЕТ СН'!$F$14+СВЦЭМ!$D$10+'СЕТ СН'!$F$6-'СЕТ СН'!$F$26</f>
        <v>1202.8607381100001</v>
      </c>
      <c r="H75" s="36">
        <f>SUMIFS(СВЦЭМ!$D$39:$D$782,СВЦЭМ!$A$39:$A$782,$A75,СВЦЭМ!$B$39:$B$782,H$47)+'СЕТ СН'!$F$14+СВЦЭМ!$D$10+'СЕТ СН'!$F$6-'СЕТ СН'!$F$26</f>
        <v>1220.0051397</v>
      </c>
      <c r="I75" s="36">
        <f>SUMIFS(СВЦЭМ!$D$39:$D$782,СВЦЭМ!$A$39:$A$782,$A75,СВЦЭМ!$B$39:$B$782,I$47)+'СЕТ СН'!$F$14+СВЦЭМ!$D$10+'СЕТ СН'!$F$6-'СЕТ СН'!$F$26</f>
        <v>1214.6410984500001</v>
      </c>
      <c r="J75" s="36">
        <f>SUMIFS(СВЦЭМ!$D$39:$D$782,СВЦЭМ!$A$39:$A$782,$A75,СВЦЭМ!$B$39:$B$782,J$47)+'СЕТ СН'!$F$14+СВЦЭМ!$D$10+'СЕТ СН'!$F$6-'СЕТ СН'!$F$26</f>
        <v>1232.1599891000001</v>
      </c>
      <c r="K75" s="36">
        <f>SUMIFS(СВЦЭМ!$D$39:$D$782,СВЦЭМ!$A$39:$A$782,$A75,СВЦЭМ!$B$39:$B$782,K$47)+'СЕТ СН'!$F$14+СВЦЭМ!$D$10+'СЕТ СН'!$F$6-'СЕТ СН'!$F$26</f>
        <v>1188.9360698400001</v>
      </c>
      <c r="L75" s="36">
        <f>SUMIFS(СВЦЭМ!$D$39:$D$782,СВЦЭМ!$A$39:$A$782,$A75,СВЦЭМ!$B$39:$B$782,L$47)+'СЕТ СН'!$F$14+СВЦЭМ!$D$10+'СЕТ СН'!$F$6-'СЕТ СН'!$F$26</f>
        <v>1194.0417353</v>
      </c>
      <c r="M75" s="36">
        <f>SUMIFS(СВЦЭМ!$D$39:$D$782,СВЦЭМ!$A$39:$A$782,$A75,СВЦЭМ!$B$39:$B$782,M$47)+'СЕТ СН'!$F$14+СВЦЭМ!$D$10+'СЕТ СН'!$F$6-'СЕТ СН'!$F$26</f>
        <v>1206.45508144</v>
      </c>
      <c r="N75" s="36">
        <f>SUMIFS(СВЦЭМ!$D$39:$D$782,СВЦЭМ!$A$39:$A$782,$A75,СВЦЭМ!$B$39:$B$782,N$47)+'СЕТ СН'!$F$14+СВЦЭМ!$D$10+'СЕТ СН'!$F$6-'СЕТ СН'!$F$26</f>
        <v>1206.8910968100001</v>
      </c>
      <c r="O75" s="36">
        <f>SUMIFS(СВЦЭМ!$D$39:$D$782,СВЦЭМ!$A$39:$A$782,$A75,СВЦЭМ!$B$39:$B$782,O$47)+'СЕТ СН'!$F$14+СВЦЭМ!$D$10+'СЕТ СН'!$F$6-'СЕТ СН'!$F$26</f>
        <v>1257.1663652300001</v>
      </c>
      <c r="P75" s="36">
        <f>SUMIFS(СВЦЭМ!$D$39:$D$782,СВЦЭМ!$A$39:$A$782,$A75,СВЦЭМ!$B$39:$B$782,P$47)+'СЕТ СН'!$F$14+СВЦЭМ!$D$10+'СЕТ СН'!$F$6-'СЕТ СН'!$F$26</f>
        <v>1255.2075255700001</v>
      </c>
      <c r="Q75" s="36">
        <f>SUMIFS(СВЦЭМ!$D$39:$D$782,СВЦЭМ!$A$39:$A$782,$A75,СВЦЭМ!$B$39:$B$782,Q$47)+'СЕТ СН'!$F$14+СВЦЭМ!$D$10+'СЕТ СН'!$F$6-'СЕТ СН'!$F$26</f>
        <v>1247.8752228000001</v>
      </c>
      <c r="R75" s="36">
        <f>SUMIFS(СВЦЭМ!$D$39:$D$782,СВЦЭМ!$A$39:$A$782,$A75,СВЦЭМ!$B$39:$B$782,R$47)+'СЕТ СН'!$F$14+СВЦЭМ!$D$10+'СЕТ СН'!$F$6-'СЕТ СН'!$F$26</f>
        <v>1249.2183032099999</v>
      </c>
      <c r="S75" s="36">
        <f>SUMIFS(СВЦЭМ!$D$39:$D$782,СВЦЭМ!$A$39:$A$782,$A75,СВЦЭМ!$B$39:$B$782,S$47)+'СЕТ СН'!$F$14+СВЦЭМ!$D$10+'СЕТ СН'!$F$6-'СЕТ СН'!$F$26</f>
        <v>1249.6541375100001</v>
      </c>
      <c r="T75" s="36">
        <f>SUMIFS(СВЦЭМ!$D$39:$D$782,СВЦЭМ!$A$39:$A$782,$A75,СВЦЭМ!$B$39:$B$782,T$47)+'СЕТ СН'!$F$14+СВЦЭМ!$D$10+'СЕТ СН'!$F$6-'СЕТ СН'!$F$26</f>
        <v>1241.0973688300001</v>
      </c>
      <c r="U75" s="36">
        <f>SUMIFS(СВЦЭМ!$D$39:$D$782,СВЦЭМ!$A$39:$A$782,$A75,СВЦЭМ!$B$39:$B$782,U$47)+'СЕТ СН'!$F$14+СВЦЭМ!$D$10+'СЕТ СН'!$F$6-'СЕТ СН'!$F$26</f>
        <v>1258.6402576200001</v>
      </c>
      <c r="V75" s="36">
        <f>SUMIFS(СВЦЭМ!$D$39:$D$782,СВЦЭМ!$A$39:$A$782,$A75,СВЦЭМ!$B$39:$B$782,V$47)+'СЕТ СН'!$F$14+СВЦЭМ!$D$10+'СЕТ СН'!$F$6-'СЕТ СН'!$F$26</f>
        <v>1247.59114785</v>
      </c>
      <c r="W75" s="36">
        <f>SUMIFS(СВЦЭМ!$D$39:$D$782,СВЦЭМ!$A$39:$A$782,$A75,СВЦЭМ!$B$39:$B$782,W$47)+'СЕТ СН'!$F$14+СВЦЭМ!$D$10+'СЕТ СН'!$F$6-'СЕТ СН'!$F$26</f>
        <v>1250.7774595400001</v>
      </c>
      <c r="X75" s="36">
        <f>SUMIFS(СВЦЭМ!$D$39:$D$782,СВЦЭМ!$A$39:$A$782,$A75,СВЦЭМ!$B$39:$B$782,X$47)+'СЕТ СН'!$F$14+СВЦЭМ!$D$10+'СЕТ СН'!$F$6-'СЕТ СН'!$F$26</f>
        <v>1287.4457285400001</v>
      </c>
      <c r="Y75" s="36">
        <f>SUMIFS(СВЦЭМ!$D$39:$D$782,СВЦЭМ!$A$39:$A$782,$A75,СВЦЭМ!$B$39:$B$782,Y$47)+'СЕТ СН'!$F$14+СВЦЭМ!$D$10+'СЕТ СН'!$F$6-'СЕТ СН'!$F$26</f>
        <v>1292.1261221300001</v>
      </c>
    </row>
    <row r="76" spans="1:25" ht="15.75" x14ac:dyDescent="0.2">
      <c r="A76" s="35">
        <f t="shared" si="1"/>
        <v>44559</v>
      </c>
      <c r="B76" s="36">
        <f>SUMIFS(СВЦЭМ!$D$39:$D$782,СВЦЭМ!$A$39:$A$782,$A76,СВЦЭМ!$B$39:$B$782,B$47)+'СЕТ СН'!$F$14+СВЦЭМ!$D$10+'СЕТ СН'!$F$6-'СЕТ СН'!$F$26</f>
        <v>1295.37884353</v>
      </c>
      <c r="C76" s="36">
        <f>SUMIFS(СВЦЭМ!$D$39:$D$782,СВЦЭМ!$A$39:$A$782,$A76,СВЦЭМ!$B$39:$B$782,C$47)+'СЕТ СН'!$F$14+СВЦЭМ!$D$10+'СЕТ СН'!$F$6-'СЕТ СН'!$F$26</f>
        <v>1294.9444204700001</v>
      </c>
      <c r="D76" s="36">
        <f>SUMIFS(СВЦЭМ!$D$39:$D$782,СВЦЭМ!$A$39:$A$782,$A76,СВЦЭМ!$B$39:$B$782,D$47)+'СЕТ СН'!$F$14+СВЦЭМ!$D$10+'СЕТ СН'!$F$6-'СЕТ СН'!$F$26</f>
        <v>1308.3815145000001</v>
      </c>
      <c r="E76" s="36">
        <f>SUMIFS(СВЦЭМ!$D$39:$D$782,СВЦЭМ!$A$39:$A$782,$A76,СВЦЭМ!$B$39:$B$782,E$47)+'СЕТ СН'!$F$14+СВЦЭМ!$D$10+'СЕТ СН'!$F$6-'СЕТ СН'!$F$26</f>
        <v>1319.32677678</v>
      </c>
      <c r="F76" s="36">
        <f>SUMIFS(СВЦЭМ!$D$39:$D$782,СВЦЭМ!$A$39:$A$782,$A76,СВЦЭМ!$B$39:$B$782,F$47)+'СЕТ СН'!$F$14+СВЦЭМ!$D$10+'СЕТ СН'!$F$6-'СЕТ СН'!$F$26</f>
        <v>1291.9541675200001</v>
      </c>
      <c r="G76" s="36">
        <f>SUMIFS(СВЦЭМ!$D$39:$D$782,СВЦЭМ!$A$39:$A$782,$A76,СВЦЭМ!$B$39:$B$782,G$47)+'СЕТ СН'!$F$14+СВЦЭМ!$D$10+'СЕТ СН'!$F$6-'СЕТ СН'!$F$26</f>
        <v>1216.5199613700001</v>
      </c>
      <c r="H76" s="36">
        <f>SUMIFS(СВЦЭМ!$D$39:$D$782,СВЦЭМ!$A$39:$A$782,$A76,СВЦЭМ!$B$39:$B$782,H$47)+'СЕТ СН'!$F$14+СВЦЭМ!$D$10+'СЕТ СН'!$F$6-'СЕТ СН'!$F$26</f>
        <v>1226.8475224599999</v>
      </c>
      <c r="I76" s="36">
        <f>SUMIFS(СВЦЭМ!$D$39:$D$782,СВЦЭМ!$A$39:$A$782,$A76,СВЦЭМ!$B$39:$B$782,I$47)+'СЕТ СН'!$F$14+СВЦЭМ!$D$10+'СЕТ СН'!$F$6-'СЕТ СН'!$F$26</f>
        <v>1224.67529098</v>
      </c>
      <c r="J76" s="36">
        <f>SUMIFS(СВЦЭМ!$D$39:$D$782,СВЦЭМ!$A$39:$A$782,$A76,СВЦЭМ!$B$39:$B$782,J$47)+'СЕТ СН'!$F$14+СВЦЭМ!$D$10+'СЕТ СН'!$F$6-'СЕТ СН'!$F$26</f>
        <v>1227.6132399800001</v>
      </c>
      <c r="K76" s="36">
        <f>SUMIFS(СВЦЭМ!$D$39:$D$782,СВЦЭМ!$A$39:$A$782,$A76,СВЦЭМ!$B$39:$B$782,K$47)+'СЕТ СН'!$F$14+СВЦЭМ!$D$10+'СЕТ СН'!$F$6-'СЕТ СН'!$F$26</f>
        <v>1238.92427109</v>
      </c>
      <c r="L76" s="36">
        <f>SUMIFS(СВЦЭМ!$D$39:$D$782,СВЦЭМ!$A$39:$A$782,$A76,СВЦЭМ!$B$39:$B$782,L$47)+'СЕТ СН'!$F$14+СВЦЭМ!$D$10+'СЕТ СН'!$F$6-'СЕТ СН'!$F$26</f>
        <v>1245.3547376500001</v>
      </c>
      <c r="M76" s="36">
        <f>SUMIFS(СВЦЭМ!$D$39:$D$782,СВЦЭМ!$A$39:$A$782,$A76,СВЦЭМ!$B$39:$B$782,M$47)+'СЕТ СН'!$F$14+СВЦЭМ!$D$10+'СЕТ СН'!$F$6-'СЕТ СН'!$F$26</f>
        <v>1247.5241561100001</v>
      </c>
      <c r="N76" s="36">
        <f>SUMIFS(СВЦЭМ!$D$39:$D$782,СВЦЭМ!$A$39:$A$782,$A76,СВЦЭМ!$B$39:$B$782,N$47)+'СЕТ СН'!$F$14+СВЦЭМ!$D$10+'СЕТ СН'!$F$6-'СЕТ СН'!$F$26</f>
        <v>1243.32055178</v>
      </c>
      <c r="O76" s="36">
        <f>SUMIFS(СВЦЭМ!$D$39:$D$782,СВЦЭМ!$A$39:$A$782,$A76,СВЦЭМ!$B$39:$B$782,O$47)+'СЕТ СН'!$F$14+СВЦЭМ!$D$10+'СЕТ СН'!$F$6-'СЕТ СН'!$F$26</f>
        <v>1236.00593039</v>
      </c>
      <c r="P76" s="36">
        <f>SUMIFS(СВЦЭМ!$D$39:$D$782,СВЦЭМ!$A$39:$A$782,$A76,СВЦЭМ!$B$39:$B$782,P$47)+'СЕТ СН'!$F$14+СВЦЭМ!$D$10+'СЕТ СН'!$F$6-'СЕТ СН'!$F$26</f>
        <v>1228.44813542</v>
      </c>
      <c r="Q76" s="36">
        <f>SUMIFS(СВЦЭМ!$D$39:$D$782,СВЦЭМ!$A$39:$A$782,$A76,СВЦЭМ!$B$39:$B$782,Q$47)+'СЕТ СН'!$F$14+СВЦЭМ!$D$10+'СЕТ СН'!$F$6-'СЕТ СН'!$F$26</f>
        <v>1228.5570410299999</v>
      </c>
      <c r="R76" s="36">
        <f>SUMIFS(СВЦЭМ!$D$39:$D$782,СВЦЭМ!$A$39:$A$782,$A76,СВЦЭМ!$B$39:$B$782,R$47)+'СЕТ СН'!$F$14+СВЦЭМ!$D$10+'СЕТ СН'!$F$6-'СЕТ СН'!$F$26</f>
        <v>1229.4144678600001</v>
      </c>
      <c r="S76" s="36">
        <f>SUMIFS(СВЦЭМ!$D$39:$D$782,СВЦЭМ!$A$39:$A$782,$A76,СВЦЭМ!$B$39:$B$782,S$47)+'СЕТ СН'!$F$14+СВЦЭМ!$D$10+'СЕТ СН'!$F$6-'СЕТ СН'!$F$26</f>
        <v>1242.3815152100001</v>
      </c>
      <c r="T76" s="36">
        <f>SUMIFS(СВЦЭМ!$D$39:$D$782,СВЦЭМ!$A$39:$A$782,$A76,СВЦЭМ!$B$39:$B$782,T$47)+'СЕТ СН'!$F$14+СВЦЭМ!$D$10+'СЕТ СН'!$F$6-'СЕТ СН'!$F$26</f>
        <v>1241.5986064799999</v>
      </c>
      <c r="U76" s="36">
        <f>SUMIFS(СВЦЭМ!$D$39:$D$782,СВЦЭМ!$A$39:$A$782,$A76,СВЦЭМ!$B$39:$B$782,U$47)+'СЕТ СН'!$F$14+СВЦЭМ!$D$10+'СЕТ СН'!$F$6-'СЕТ СН'!$F$26</f>
        <v>1242.4001647300001</v>
      </c>
      <c r="V76" s="36">
        <f>SUMIFS(СВЦЭМ!$D$39:$D$782,СВЦЭМ!$A$39:$A$782,$A76,СВЦЭМ!$B$39:$B$782,V$47)+'СЕТ СН'!$F$14+СВЦЭМ!$D$10+'СЕТ СН'!$F$6-'СЕТ СН'!$F$26</f>
        <v>1228.0303534300001</v>
      </c>
      <c r="W76" s="36">
        <f>SUMIFS(СВЦЭМ!$D$39:$D$782,СВЦЭМ!$A$39:$A$782,$A76,СВЦЭМ!$B$39:$B$782,W$47)+'СЕТ СН'!$F$14+СВЦЭМ!$D$10+'СЕТ СН'!$F$6-'СЕТ СН'!$F$26</f>
        <v>1226.1840149100001</v>
      </c>
      <c r="X76" s="36">
        <f>SUMIFS(СВЦЭМ!$D$39:$D$782,СВЦЭМ!$A$39:$A$782,$A76,СВЦЭМ!$B$39:$B$782,X$47)+'СЕТ СН'!$F$14+СВЦЭМ!$D$10+'СЕТ СН'!$F$6-'СЕТ СН'!$F$26</f>
        <v>1276.22740297</v>
      </c>
      <c r="Y76" s="36">
        <f>SUMIFS(СВЦЭМ!$D$39:$D$782,СВЦЭМ!$A$39:$A$782,$A76,СВЦЭМ!$B$39:$B$782,Y$47)+'СЕТ СН'!$F$14+СВЦЭМ!$D$10+'СЕТ СН'!$F$6-'СЕТ СН'!$F$26</f>
        <v>1283.41799451</v>
      </c>
    </row>
    <row r="77" spans="1:25" ht="15.75" x14ac:dyDescent="0.2">
      <c r="A77" s="35">
        <f t="shared" si="1"/>
        <v>44560</v>
      </c>
      <c r="B77" s="36">
        <f>SUMIFS(СВЦЭМ!$D$39:$D$782,СВЦЭМ!$A$39:$A$782,$A77,СВЦЭМ!$B$39:$B$782,B$47)+'СЕТ СН'!$F$14+СВЦЭМ!$D$10+'СЕТ СН'!$F$6-'СЕТ СН'!$F$26</f>
        <v>1304.50550273</v>
      </c>
      <c r="C77" s="36">
        <f>SUMIFS(СВЦЭМ!$D$39:$D$782,СВЦЭМ!$A$39:$A$782,$A77,СВЦЭМ!$B$39:$B$782,C$47)+'СЕТ СН'!$F$14+СВЦЭМ!$D$10+'СЕТ СН'!$F$6-'СЕТ СН'!$F$26</f>
        <v>1307.40209809</v>
      </c>
      <c r="D77" s="36">
        <f>SUMIFS(СВЦЭМ!$D$39:$D$782,СВЦЭМ!$A$39:$A$782,$A77,СВЦЭМ!$B$39:$B$782,D$47)+'СЕТ СН'!$F$14+СВЦЭМ!$D$10+'СЕТ СН'!$F$6-'СЕТ СН'!$F$26</f>
        <v>1333.3391001300001</v>
      </c>
      <c r="E77" s="36">
        <f>SUMIFS(СВЦЭМ!$D$39:$D$782,СВЦЭМ!$A$39:$A$782,$A77,СВЦЭМ!$B$39:$B$782,E$47)+'СЕТ СН'!$F$14+СВЦЭМ!$D$10+'СЕТ СН'!$F$6-'СЕТ СН'!$F$26</f>
        <v>1348.0614713300001</v>
      </c>
      <c r="F77" s="36">
        <f>SUMIFS(СВЦЭМ!$D$39:$D$782,СВЦЭМ!$A$39:$A$782,$A77,СВЦЭМ!$B$39:$B$782,F$47)+'СЕТ СН'!$F$14+СВЦЭМ!$D$10+'СЕТ СН'!$F$6-'СЕТ СН'!$F$26</f>
        <v>1319.6529508600001</v>
      </c>
      <c r="G77" s="36">
        <f>SUMIFS(СВЦЭМ!$D$39:$D$782,СВЦЭМ!$A$39:$A$782,$A77,СВЦЭМ!$B$39:$B$782,G$47)+'СЕТ СН'!$F$14+СВЦЭМ!$D$10+'СЕТ СН'!$F$6-'СЕТ СН'!$F$26</f>
        <v>1243.7230598400001</v>
      </c>
      <c r="H77" s="36">
        <f>SUMIFS(СВЦЭМ!$D$39:$D$782,СВЦЭМ!$A$39:$A$782,$A77,СВЦЭМ!$B$39:$B$782,H$47)+'СЕТ СН'!$F$14+СВЦЭМ!$D$10+'СЕТ СН'!$F$6-'СЕТ СН'!$F$26</f>
        <v>1236.9268959000001</v>
      </c>
      <c r="I77" s="36">
        <f>SUMIFS(СВЦЭМ!$D$39:$D$782,СВЦЭМ!$A$39:$A$782,$A77,СВЦЭМ!$B$39:$B$782,I$47)+'СЕТ СН'!$F$14+СВЦЭМ!$D$10+'СЕТ СН'!$F$6-'СЕТ СН'!$F$26</f>
        <v>1258.2633568000001</v>
      </c>
      <c r="J77" s="36">
        <f>SUMIFS(СВЦЭМ!$D$39:$D$782,СВЦЭМ!$A$39:$A$782,$A77,СВЦЭМ!$B$39:$B$782,J$47)+'СЕТ СН'!$F$14+СВЦЭМ!$D$10+'СЕТ СН'!$F$6-'СЕТ СН'!$F$26</f>
        <v>1258.37902734</v>
      </c>
      <c r="K77" s="36">
        <f>SUMIFS(СВЦЭМ!$D$39:$D$782,СВЦЭМ!$A$39:$A$782,$A77,СВЦЭМ!$B$39:$B$782,K$47)+'СЕТ СН'!$F$14+СВЦЭМ!$D$10+'СЕТ СН'!$F$6-'СЕТ СН'!$F$26</f>
        <v>1269.6589012900001</v>
      </c>
      <c r="L77" s="36">
        <f>SUMIFS(СВЦЭМ!$D$39:$D$782,СВЦЭМ!$A$39:$A$782,$A77,СВЦЭМ!$B$39:$B$782,L$47)+'СЕТ СН'!$F$14+СВЦЭМ!$D$10+'СЕТ СН'!$F$6-'СЕТ СН'!$F$26</f>
        <v>1270.217484</v>
      </c>
      <c r="M77" s="36">
        <f>SUMIFS(СВЦЭМ!$D$39:$D$782,СВЦЭМ!$A$39:$A$782,$A77,СВЦЭМ!$B$39:$B$782,M$47)+'СЕТ СН'!$F$14+СВЦЭМ!$D$10+'СЕТ СН'!$F$6-'СЕТ СН'!$F$26</f>
        <v>1261.23433716</v>
      </c>
      <c r="N77" s="36">
        <f>SUMIFS(СВЦЭМ!$D$39:$D$782,СВЦЭМ!$A$39:$A$782,$A77,СВЦЭМ!$B$39:$B$782,N$47)+'СЕТ СН'!$F$14+СВЦЭМ!$D$10+'СЕТ СН'!$F$6-'СЕТ СН'!$F$26</f>
        <v>1270.1840376300001</v>
      </c>
      <c r="O77" s="36">
        <f>SUMIFS(СВЦЭМ!$D$39:$D$782,СВЦЭМ!$A$39:$A$782,$A77,СВЦЭМ!$B$39:$B$782,O$47)+'СЕТ СН'!$F$14+СВЦЭМ!$D$10+'СЕТ СН'!$F$6-'СЕТ СН'!$F$26</f>
        <v>1266.7744136599999</v>
      </c>
      <c r="P77" s="36">
        <f>SUMIFS(СВЦЭМ!$D$39:$D$782,СВЦЭМ!$A$39:$A$782,$A77,СВЦЭМ!$B$39:$B$782,P$47)+'СЕТ СН'!$F$14+СВЦЭМ!$D$10+'СЕТ СН'!$F$6-'СЕТ СН'!$F$26</f>
        <v>1259.20245892</v>
      </c>
      <c r="Q77" s="36">
        <f>SUMIFS(СВЦЭМ!$D$39:$D$782,СВЦЭМ!$A$39:$A$782,$A77,СВЦЭМ!$B$39:$B$782,Q$47)+'СЕТ СН'!$F$14+СВЦЭМ!$D$10+'СЕТ СН'!$F$6-'СЕТ СН'!$F$26</f>
        <v>1252.0812556600001</v>
      </c>
      <c r="R77" s="36">
        <f>SUMIFS(СВЦЭМ!$D$39:$D$782,СВЦЭМ!$A$39:$A$782,$A77,СВЦЭМ!$B$39:$B$782,R$47)+'СЕТ СН'!$F$14+СВЦЭМ!$D$10+'СЕТ СН'!$F$6-'СЕТ СН'!$F$26</f>
        <v>1246.9640690900001</v>
      </c>
      <c r="S77" s="36">
        <f>SUMIFS(СВЦЭМ!$D$39:$D$782,СВЦЭМ!$A$39:$A$782,$A77,СВЦЭМ!$B$39:$B$782,S$47)+'СЕТ СН'!$F$14+СВЦЭМ!$D$10+'СЕТ СН'!$F$6-'СЕТ СН'!$F$26</f>
        <v>1238.62693977</v>
      </c>
      <c r="T77" s="36">
        <f>SUMIFS(СВЦЭМ!$D$39:$D$782,СВЦЭМ!$A$39:$A$782,$A77,СВЦЭМ!$B$39:$B$782,T$47)+'СЕТ СН'!$F$14+СВЦЭМ!$D$10+'СЕТ СН'!$F$6-'СЕТ СН'!$F$26</f>
        <v>1255.8747967199999</v>
      </c>
      <c r="U77" s="36">
        <f>SUMIFS(СВЦЭМ!$D$39:$D$782,СВЦЭМ!$A$39:$A$782,$A77,СВЦЭМ!$B$39:$B$782,U$47)+'СЕТ СН'!$F$14+СВЦЭМ!$D$10+'СЕТ СН'!$F$6-'СЕТ СН'!$F$26</f>
        <v>1250.8849457200001</v>
      </c>
      <c r="V77" s="36">
        <f>SUMIFS(СВЦЭМ!$D$39:$D$782,СВЦЭМ!$A$39:$A$782,$A77,СВЦЭМ!$B$39:$B$782,V$47)+'СЕТ СН'!$F$14+СВЦЭМ!$D$10+'СЕТ СН'!$F$6-'СЕТ СН'!$F$26</f>
        <v>1237.05645355</v>
      </c>
      <c r="W77" s="36">
        <f>SUMIFS(СВЦЭМ!$D$39:$D$782,СВЦЭМ!$A$39:$A$782,$A77,СВЦЭМ!$B$39:$B$782,W$47)+'СЕТ СН'!$F$14+СВЦЭМ!$D$10+'СЕТ СН'!$F$6-'СЕТ СН'!$F$26</f>
        <v>1237.6774921000001</v>
      </c>
      <c r="X77" s="36">
        <f>SUMIFS(СВЦЭМ!$D$39:$D$782,СВЦЭМ!$A$39:$A$782,$A77,СВЦЭМ!$B$39:$B$782,X$47)+'СЕТ СН'!$F$14+СВЦЭМ!$D$10+'СЕТ СН'!$F$6-'СЕТ СН'!$F$26</f>
        <v>1292.33114862</v>
      </c>
      <c r="Y77" s="36">
        <f>SUMIFS(СВЦЭМ!$D$39:$D$782,СВЦЭМ!$A$39:$A$782,$A77,СВЦЭМ!$B$39:$B$782,Y$47)+'СЕТ СН'!$F$14+СВЦЭМ!$D$10+'СЕТ СН'!$F$6-'СЕТ СН'!$F$26</f>
        <v>1305.29587324</v>
      </c>
    </row>
    <row r="78" spans="1:25" ht="15.75" x14ac:dyDescent="0.2">
      <c r="A78" s="35">
        <f t="shared" si="1"/>
        <v>44561</v>
      </c>
      <c r="B78" s="36">
        <f>SUMIFS(СВЦЭМ!$D$39:$D$782,СВЦЭМ!$A$39:$A$782,$A78,СВЦЭМ!$B$39:$B$782,B$47)+'СЕТ СН'!$F$14+СВЦЭМ!$D$10+'СЕТ СН'!$F$6-'СЕТ СН'!$F$26</f>
        <v>1340.3365300200001</v>
      </c>
      <c r="C78" s="36">
        <f>SUMIFS(СВЦЭМ!$D$39:$D$782,СВЦЭМ!$A$39:$A$782,$A78,СВЦЭМ!$B$39:$B$782,C$47)+'СЕТ СН'!$F$14+СВЦЭМ!$D$10+'СЕТ СН'!$F$6-'СЕТ СН'!$F$26</f>
        <v>1326.91300656</v>
      </c>
      <c r="D78" s="36">
        <f>SUMIFS(СВЦЭМ!$D$39:$D$782,СВЦЭМ!$A$39:$A$782,$A78,СВЦЭМ!$B$39:$B$782,D$47)+'СЕТ СН'!$F$14+СВЦЭМ!$D$10+'СЕТ СН'!$F$6-'СЕТ СН'!$F$26</f>
        <v>1263.8703975800001</v>
      </c>
      <c r="E78" s="36">
        <f>SUMIFS(СВЦЭМ!$D$39:$D$782,СВЦЭМ!$A$39:$A$782,$A78,СВЦЭМ!$B$39:$B$782,E$47)+'СЕТ СН'!$F$14+СВЦЭМ!$D$10+'СЕТ СН'!$F$6-'СЕТ СН'!$F$26</f>
        <v>1333.20969651</v>
      </c>
      <c r="F78" s="36">
        <f>SUMIFS(СВЦЭМ!$D$39:$D$782,СВЦЭМ!$A$39:$A$782,$A78,СВЦЭМ!$B$39:$B$782,F$47)+'СЕТ СН'!$F$14+СВЦЭМ!$D$10+'СЕТ СН'!$F$6-'СЕТ СН'!$F$26</f>
        <v>1331.8723617800001</v>
      </c>
      <c r="G78" s="36">
        <f>SUMIFS(СВЦЭМ!$D$39:$D$782,СВЦЭМ!$A$39:$A$782,$A78,СВЦЭМ!$B$39:$B$782,G$47)+'СЕТ СН'!$F$14+СВЦЭМ!$D$10+'СЕТ СН'!$F$6-'СЕТ СН'!$F$26</f>
        <v>1239.0066631899999</v>
      </c>
      <c r="H78" s="36">
        <f>SUMIFS(СВЦЭМ!$D$39:$D$782,СВЦЭМ!$A$39:$A$782,$A78,СВЦЭМ!$B$39:$B$782,H$47)+'СЕТ СН'!$F$14+СВЦЭМ!$D$10+'СЕТ СН'!$F$6-'СЕТ СН'!$F$26</f>
        <v>1251.2803652300001</v>
      </c>
      <c r="I78" s="36">
        <f>SUMIFS(СВЦЭМ!$D$39:$D$782,СВЦЭМ!$A$39:$A$782,$A78,СВЦЭМ!$B$39:$B$782,I$47)+'СЕТ СН'!$F$14+СВЦЭМ!$D$10+'СЕТ СН'!$F$6-'СЕТ СН'!$F$26</f>
        <v>1259.3398970000001</v>
      </c>
      <c r="J78" s="36">
        <f>SUMIFS(СВЦЭМ!$D$39:$D$782,СВЦЭМ!$A$39:$A$782,$A78,СВЦЭМ!$B$39:$B$782,J$47)+'СЕТ СН'!$F$14+СВЦЭМ!$D$10+'СЕТ СН'!$F$6-'СЕТ СН'!$F$26</f>
        <v>1293.6206929699999</v>
      </c>
      <c r="K78" s="36">
        <f>SUMIFS(СВЦЭМ!$D$39:$D$782,СВЦЭМ!$A$39:$A$782,$A78,СВЦЭМ!$B$39:$B$782,K$47)+'СЕТ СН'!$F$14+СВЦЭМ!$D$10+'СЕТ СН'!$F$6-'СЕТ СН'!$F$26</f>
        <v>1265.28542836</v>
      </c>
      <c r="L78" s="36">
        <f>SUMIFS(СВЦЭМ!$D$39:$D$782,СВЦЭМ!$A$39:$A$782,$A78,СВЦЭМ!$B$39:$B$782,L$47)+'СЕТ СН'!$F$14+СВЦЭМ!$D$10+'СЕТ СН'!$F$6-'СЕТ СН'!$F$26</f>
        <v>1285.93297521</v>
      </c>
      <c r="M78" s="36">
        <f>SUMIFS(СВЦЭМ!$D$39:$D$782,СВЦЭМ!$A$39:$A$782,$A78,СВЦЭМ!$B$39:$B$782,M$47)+'СЕТ СН'!$F$14+СВЦЭМ!$D$10+'СЕТ СН'!$F$6-'СЕТ СН'!$F$26</f>
        <v>1283.8750007900001</v>
      </c>
      <c r="N78" s="36">
        <f>SUMIFS(СВЦЭМ!$D$39:$D$782,СВЦЭМ!$A$39:$A$782,$A78,СВЦЭМ!$B$39:$B$782,N$47)+'СЕТ СН'!$F$14+СВЦЭМ!$D$10+'СЕТ СН'!$F$6-'СЕТ СН'!$F$26</f>
        <v>1275.8134210600001</v>
      </c>
      <c r="O78" s="36">
        <f>SUMIFS(СВЦЭМ!$D$39:$D$782,СВЦЭМ!$A$39:$A$782,$A78,СВЦЭМ!$B$39:$B$782,O$47)+'СЕТ СН'!$F$14+СВЦЭМ!$D$10+'СЕТ СН'!$F$6-'СЕТ СН'!$F$26</f>
        <v>1261.5094092700001</v>
      </c>
      <c r="P78" s="36">
        <f>SUMIFS(СВЦЭМ!$D$39:$D$782,СВЦЭМ!$A$39:$A$782,$A78,СВЦЭМ!$B$39:$B$782,P$47)+'СЕТ СН'!$F$14+СВЦЭМ!$D$10+'СЕТ СН'!$F$6-'СЕТ СН'!$F$26</f>
        <v>1261.75400891</v>
      </c>
      <c r="Q78" s="36">
        <f>SUMIFS(СВЦЭМ!$D$39:$D$782,СВЦЭМ!$A$39:$A$782,$A78,СВЦЭМ!$B$39:$B$782,Q$47)+'СЕТ СН'!$F$14+СВЦЭМ!$D$10+'СЕТ СН'!$F$6-'СЕТ СН'!$F$26</f>
        <v>1259.7123774900001</v>
      </c>
      <c r="R78" s="36">
        <f>SUMIFS(СВЦЭМ!$D$39:$D$782,СВЦЭМ!$A$39:$A$782,$A78,СВЦЭМ!$B$39:$B$782,R$47)+'СЕТ СН'!$F$14+СВЦЭМ!$D$10+'СЕТ СН'!$F$6-'СЕТ СН'!$F$26</f>
        <v>1251.8801389100001</v>
      </c>
      <c r="S78" s="36">
        <f>SUMIFS(СВЦЭМ!$D$39:$D$782,СВЦЭМ!$A$39:$A$782,$A78,СВЦЭМ!$B$39:$B$782,S$47)+'СЕТ СН'!$F$14+СВЦЭМ!$D$10+'СЕТ СН'!$F$6-'СЕТ СН'!$F$26</f>
        <v>1270.8329707099999</v>
      </c>
      <c r="T78" s="36">
        <f>SUMIFS(СВЦЭМ!$D$39:$D$782,СВЦЭМ!$A$39:$A$782,$A78,СВЦЭМ!$B$39:$B$782,T$47)+'СЕТ СН'!$F$14+СВЦЭМ!$D$10+'СЕТ СН'!$F$6-'СЕТ СН'!$F$26</f>
        <v>1287.56109808</v>
      </c>
      <c r="U78" s="36">
        <f>SUMIFS(СВЦЭМ!$D$39:$D$782,СВЦЭМ!$A$39:$A$782,$A78,СВЦЭМ!$B$39:$B$782,U$47)+'СЕТ СН'!$F$14+СВЦЭМ!$D$10+'СЕТ СН'!$F$6-'СЕТ СН'!$F$26</f>
        <v>1299.3140960200001</v>
      </c>
      <c r="V78" s="36">
        <f>SUMIFS(СВЦЭМ!$D$39:$D$782,СВЦЭМ!$A$39:$A$782,$A78,СВЦЭМ!$B$39:$B$782,V$47)+'СЕТ СН'!$F$14+СВЦЭМ!$D$10+'СЕТ СН'!$F$6-'СЕТ СН'!$F$26</f>
        <v>1273.95609257</v>
      </c>
      <c r="W78" s="36">
        <f>SUMIFS(СВЦЭМ!$D$39:$D$782,СВЦЭМ!$A$39:$A$782,$A78,СВЦЭМ!$B$39:$B$782,W$47)+'СЕТ СН'!$F$14+СВЦЭМ!$D$10+'СЕТ СН'!$F$6-'СЕТ СН'!$F$26</f>
        <v>1272.89279586</v>
      </c>
      <c r="X78" s="36">
        <f>SUMIFS(СВЦЭМ!$D$39:$D$782,СВЦЭМ!$A$39:$A$782,$A78,СВЦЭМ!$B$39:$B$782,X$47)+'СЕТ СН'!$F$14+СВЦЭМ!$D$10+'СЕТ СН'!$F$6-'СЕТ СН'!$F$26</f>
        <v>1291.05973898</v>
      </c>
      <c r="Y78" s="36">
        <f>SUMIFS(СВЦЭМ!$D$39:$D$782,СВЦЭМ!$A$39:$A$782,$A78,СВЦЭМ!$B$39:$B$782,Y$47)+'СЕТ СН'!$F$14+СВЦЭМ!$D$10+'СЕТ СН'!$F$6-'СЕТ СН'!$F$26</f>
        <v>1303.4705297099999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01.12.2021</v>
      </c>
      <c r="B84" s="36">
        <f>SUMIFS(СВЦЭМ!$D$39:$D$782,СВЦЭМ!$A$39:$A$782,$A84,СВЦЭМ!$B$39:$B$782,B$83)+'СЕТ СН'!$G$14+СВЦЭМ!$D$10+'СЕТ СН'!$G$6-'СЕТ СН'!$G$26</f>
        <v>1400.82441664</v>
      </c>
      <c r="C84" s="36">
        <f>SUMIFS(СВЦЭМ!$D$39:$D$782,СВЦЭМ!$A$39:$A$782,$A84,СВЦЭМ!$B$39:$B$782,C$83)+'СЕТ СН'!$G$14+СВЦЭМ!$D$10+'СЕТ СН'!$G$6-'СЕТ СН'!$G$26</f>
        <v>1414.6000504400001</v>
      </c>
      <c r="D84" s="36">
        <f>SUMIFS(СВЦЭМ!$D$39:$D$782,СВЦЭМ!$A$39:$A$782,$A84,СВЦЭМ!$B$39:$B$782,D$83)+'СЕТ СН'!$G$14+СВЦЭМ!$D$10+'СЕТ СН'!$G$6-'СЕТ СН'!$G$26</f>
        <v>1449.0639171800001</v>
      </c>
      <c r="E84" s="36">
        <f>SUMIFS(СВЦЭМ!$D$39:$D$782,СВЦЭМ!$A$39:$A$782,$A84,СВЦЭМ!$B$39:$B$782,E$83)+'СЕТ СН'!$G$14+СВЦЭМ!$D$10+'СЕТ СН'!$G$6-'СЕТ СН'!$G$26</f>
        <v>1454.97661326</v>
      </c>
      <c r="F84" s="36">
        <f>SUMIFS(СВЦЭМ!$D$39:$D$782,СВЦЭМ!$A$39:$A$782,$A84,СВЦЭМ!$B$39:$B$782,F$83)+'СЕТ СН'!$G$14+СВЦЭМ!$D$10+'СЕТ СН'!$G$6-'СЕТ СН'!$G$26</f>
        <v>1468.48231693</v>
      </c>
      <c r="G84" s="36">
        <f>SUMIFS(СВЦЭМ!$D$39:$D$782,СВЦЭМ!$A$39:$A$782,$A84,СВЦЭМ!$B$39:$B$782,G$83)+'СЕТ СН'!$G$14+СВЦЭМ!$D$10+'СЕТ СН'!$G$6-'СЕТ СН'!$G$26</f>
        <v>1448.6847783000001</v>
      </c>
      <c r="H84" s="36">
        <f>SUMIFS(СВЦЭМ!$D$39:$D$782,СВЦЭМ!$A$39:$A$782,$A84,СВЦЭМ!$B$39:$B$782,H$83)+'СЕТ СН'!$G$14+СВЦЭМ!$D$10+'СЕТ СН'!$G$6-'СЕТ СН'!$G$26</f>
        <v>1415.4860868999999</v>
      </c>
      <c r="I84" s="36">
        <f>SUMIFS(СВЦЭМ!$D$39:$D$782,СВЦЭМ!$A$39:$A$782,$A84,СВЦЭМ!$B$39:$B$782,I$83)+'СЕТ СН'!$G$14+СВЦЭМ!$D$10+'СЕТ СН'!$G$6-'СЕТ СН'!$G$26</f>
        <v>1401.46579821</v>
      </c>
      <c r="J84" s="36">
        <f>SUMIFS(СВЦЭМ!$D$39:$D$782,СВЦЭМ!$A$39:$A$782,$A84,СВЦЭМ!$B$39:$B$782,J$83)+'СЕТ СН'!$G$14+СВЦЭМ!$D$10+'СЕТ СН'!$G$6-'СЕТ СН'!$G$26</f>
        <v>1388.78043439</v>
      </c>
      <c r="K84" s="36">
        <f>SUMIFS(СВЦЭМ!$D$39:$D$782,СВЦЭМ!$A$39:$A$782,$A84,СВЦЭМ!$B$39:$B$782,K$83)+'СЕТ СН'!$G$14+СВЦЭМ!$D$10+'СЕТ СН'!$G$6-'СЕТ СН'!$G$26</f>
        <v>1395.15983622</v>
      </c>
      <c r="L84" s="36">
        <f>SUMIFS(СВЦЭМ!$D$39:$D$782,СВЦЭМ!$A$39:$A$782,$A84,СВЦЭМ!$B$39:$B$782,L$83)+'СЕТ СН'!$G$14+СВЦЭМ!$D$10+'СЕТ СН'!$G$6-'СЕТ СН'!$G$26</f>
        <v>1352.7448071599999</v>
      </c>
      <c r="M84" s="36">
        <f>SUMIFS(СВЦЭМ!$D$39:$D$782,СВЦЭМ!$A$39:$A$782,$A84,СВЦЭМ!$B$39:$B$782,M$83)+'СЕТ СН'!$G$14+СВЦЭМ!$D$10+'СЕТ СН'!$G$6-'СЕТ СН'!$G$26</f>
        <v>1355.7592338700001</v>
      </c>
      <c r="N84" s="36">
        <f>SUMIFS(СВЦЭМ!$D$39:$D$782,СВЦЭМ!$A$39:$A$782,$A84,СВЦЭМ!$B$39:$B$782,N$83)+'СЕТ СН'!$G$14+СВЦЭМ!$D$10+'СЕТ СН'!$G$6-'СЕТ СН'!$G$26</f>
        <v>1373.5320359100001</v>
      </c>
      <c r="O84" s="36">
        <f>SUMIFS(СВЦЭМ!$D$39:$D$782,СВЦЭМ!$A$39:$A$782,$A84,СВЦЭМ!$B$39:$B$782,O$83)+'СЕТ СН'!$G$14+СВЦЭМ!$D$10+'СЕТ СН'!$G$6-'СЕТ СН'!$G$26</f>
        <v>1372.20492031</v>
      </c>
      <c r="P84" s="36">
        <f>SUMIFS(СВЦЭМ!$D$39:$D$782,СВЦЭМ!$A$39:$A$782,$A84,СВЦЭМ!$B$39:$B$782,P$83)+'СЕТ СН'!$G$14+СВЦЭМ!$D$10+'СЕТ СН'!$G$6-'СЕТ СН'!$G$26</f>
        <v>1379.6344737100001</v>
      </c>
      <c r="Q84" s="36">
        <f>SUMIFS(СВЦЭМ!$D$39:$D$782,СВЦЭМ!$A$39:$A$782,$A84,СВЦЭМ!$B$39:$B$782,Q$83)+'СЕТ СН'!$G$14+СВЦЭМ!$D$10+'СЕТ СН'!$G$6-'СЕТ СН'!$G$26</f>
        <v>1387.2857567900001</v>
      </c>
      <c r="R84" s="36">
        <f>SUMIFS(СВЦЭМ!$D$39:$D$782,СВЦЭМ!$A$39:$A$782,$A84,СВЦЭМ!$B$39:$B$782,R$83)+'СЕТ СН'!$G$14+СВЦЭМ!$D$10+'СЕТ СН'!$G$6-'СЕТ СН'!$G$26</f>
        <v>1384.57108509</v>
      </c>
      <c r="S84" s="36">
        <f>SUMIFS(СВЦЭМ!$D$39:$D$782,СВЦЭМ!$A$39:$A$782,$A84,СВЦЭМ!$B$39:$B$782,S$83)+'СЕТ СН'!$G$14+СВЦЭМ!$D$10+'СЕТ СН'!$G$6-'СЕТ СН'!$G$26</f>
        <v>1366.7779072600001</v>
      </c>
      <c r="T84" s="36">
        <f>SUMIFS(СВЦЭМ!$D$39:$D$782,СВЦЭМ!$A$39:$A$782,$A84,СВЦЭМ!$B$39:$B$782,T$83)+'СЕТ СН'!$G$14+СВЦЭМ!$D$10+'СЕТ СН'!$G$6-'СЕТ СН'!$G$26</f>
        <v>1344.33445267</v>
      </c>
      <c r="U84" s="36">
        <f>SUMIFS(СВЦЭМ!$D$39:$D$782,СВЦЭМ!$A$39:$A$782,$A84,СВЦЭМ!$B$39:$B$782,U$83)+'СЕТ СН'!$G$14+СВЦЭМ!$D$10+'СЕТ СН'!$G$6-'СЕТ СН'!$G$26</f>
        <v>1355.9220411399999</v>
      </c>
      <c r="V84" s="36">
        <f>SUMIFS(СВЦЭМ!$D$39:$D$782,СВЦЭМ!$A$39:$A$782,$A84,СВЦЭМ!$B$39:$B$782,V$83)+'СЕТ СН'!$G$14+СВЦЭМ!$D$10+'СЕТ СН'!$G$6-'СЕТ СН'!$G$26</f>
        <v>1366.9610958400001</v>
      </c>
      <c r="W84" s="36">
        <f>SUMIFS(СВЦЭМ!$D$39:$D$782,СВЦЭМ!$A$39:$A$782,$A84,СВЦЭМ!$B$39:$B$782,W$83)+'СЕТ СН'!$G$14+СВЦЭМ!$D$10+'СЕТ СН'!$G$6-'СЕТ СН'!$G$26</f>
        <v>1372.2235769700001</v>
      </c>
      <c r="X84" s="36">
        <f>SUMIFS(СВЦЭМ!$D$39:$D$782,СВЦЭМ!$A$39:$A$782,$A84,СВЦЭМ!$B$39:$B$782,X$83)+'СЕТ СН'!$G$14+СВЦЭМ!$D$10+'СЕТ СН'!$G$6-'СЕТ СН'!$G$26</f>
        <v>1372.01290698</v>
      </c>
      <c r="Y84" s="36">
        <f>SUMIFS(СВЦЭМ!$D$39:$D$782,СВЦЭМ!$A$39:$A$782,$A84,СВЦЭМ!$B$39:$B$782,Y$83)+'СЕТ СН'!$G$14+СВЦЭМ!$D$10+'СЕТ СН'!$G$6-'СЕТ СН'!$G$26</f>
        <v>1387.12141081</v>
      </c>
      <c r="AA84" s="45"/>
    </row>
    <row r="85" spans="1:27" ht="15.75" x14ac:dyDescent="0.2">
      <c r="A85" s="35">
        <f>A84+1</f>
        <v>44532</v>
      </c>
      <c r="B85" s="36">
        <f>SUMIFS(СВЦЭМ!$D$39:$D$782,СВЦЭМ!$A$39:$A$782,$A85,СВЦЭМ!$B$39:$B$782,B$83)+'СЕТ СН'!$G$14+СВЦЭМ!$D$10+'СЕТ СН'!$G$6-'СЕТ СН'!$G$26</f>
        <v>1416.4963026400001</v>
      </c>
      <c r="C85" s="36">
        <f>SUMIFS(СВЦЭМ!$D$39:$D$782,СВЦЭМ!$A$39:$A$782,$A85,СВЦЭМ!$B$39:$B$782,C$83)+'СЕТ СН'!$G$14+СВЦЭМ!$D$10+'СЕТ СН'!$G$6-'СЕТ СН'!$G$26</f>
        <v>1406.70547766</v>
      </c>
      <c r="D85" s="36">
        <f>SUMIFS(СВЦЭМ!$D$39:$D$782,СВЦЭМ!$A$39:$A$782,$A85,СВЦЭМ!$B$39:$B$782,D$83)+'СЕТ СН'!$G$14+СВЦЭМ!$D$10+'СЕТ СН'!$G$6-'СЕТ СН'!$G$26</f>
        <v>1380.32801608</v>
      </c>
      <c r="E85" s="36">
        <f>SUMIFS(СВЦЭМ!$D$39:$D$782,СВЦЭМ!$A$39:$A$782,$A85,СВЦЭМ!$B$39:$B$782,E$83)+'СЕТ СН'!$G$14+СВЦЭМ!$D$10+'СЕТ СН'!$G$6-'СЕТ СН'!$G$26</f>
        <v>1396.96941266</v>
      </c>
      <c r="F85" s="36">
        <f>SUMIFS(СВЦЭМ!$D$39:$D$782,СВЦЭМ!$A$39:$A$782,$A85,СВЦЭМ!$B$39:$B$782,F$83)+'СЕТ СН'!$G$14+СВЦЭМ!$D$10+'СЕТ СН'!$G$6-'СЕТ СН'!$G$26</f>
        <v>1408.1105596</v>
      </c>
      <c r="G85" s="36">
        <f>SUMIFS(СВЦЭМ!$D$39:$D$782,СВЦЭМ!$A$39:$A$782,$A85,СВЦЭМ!$B$39:$B$782,G$83)+'СЕТ СН'!$G$14+СВЦЭМ!$D$10+'СЕТ СН'!$G$6-'СЕТ СН'!$G$26</f>
        <v>1403.6651841600001</v>
      </c>
      <c r="H85" s="36">
        <f>SUMIFS(СВЦЭМ!$D$39:$D$782,СВЦЭМ!$A$39:$A$782,$A85,СВЦЭМ!$B$39:$B$782,H$83)+'СЕТ СН'!$G$14+СВЦЭМ!$D$10+'СЕТ СН'!$G$6-'СЕТ СН'!$G$26</f>
        <v>1422.7541788600001</v>
      </c>
      <c r="I85" s="36">
        <f>SUMIFS(СВЦЭМ!$D$39:$D$782,СВЦЭМ!$A$39:$A$782,$A85,СВЦЭМ!$B$39:$B$782,I$83)+'СЕТ СН'!$G$14+СВЦЭМ!$D$10+'СЕТ СН'!$G$6-'СЕТ СН'!$G$26</f>
        <v>1479.9193381100001</v>
      </c>
      <c r="J85" s="36">
        <f>SUMIFS(СВЦЭМ!$D$39:$D$782,СВЦЭМ!$A$39:$A$782,$A85,СВЦЭМ!$B$39:$B$782,J$83)+'СЕТ СН'!$G$14+СВЦЭМ!$D$10+'СЕТ СН'!$G$6-'СЕТ СН'!$G$26</f>
        <v>1482.8766895900001</v>
      </c>
      <c r="K85" s="36">
        <f>SUMIFS(СВЦЭМ!$D$39:$D$782,СВЦЭМ!$A$39:$A$782,$A85,СВЦЭМ!$B$39:$B$782,K$83)+'СЕТ СН'!$G$14+СВЦЭМ!$D$10+'СЕТ СН'!$G$6-'СЕТ СН'!$G$26</f>
        <v>1503.6944057800001</v>
      </c>
      <c r="L85" s="36">
        <f>SUMIFS(СВЦЭМ!$D$39:$D$782,СВЦЭМ!$A$39:$A$782,$A85,СВЦЭМ!$B$39:$B$782,L$83)+'СЕТ СН'!$G$14+СВЦЭМ!$D$10+'СЕТ СН'!$G$6-'СЕТ СН'!$G$26</f>
        <v>1512.2741089400001</v>
      </c>
      <c r="M85" s="36">
        <f>SUMIFS(СВЦЭМ!$D$39:$D$782,СВЦЭМ!$A$39:$A$782,$A85,СВЦЭМ!$B$39:$B$782,M$83)+'СЕТ СН'!$G$14+СВЦЭМ!$D$10+'СЕТ СН'!$G$6-'СЕТ СН'!$G$26</f>
        <v>1511.1946868800001</v>
      </c>
      <c r="N85" s="36">
        <f>SUMIFS(СВЦЭМ!$D$39:$D$782,СВЦЭМ!$A$39:$A$782,$A85,СВЦЭМ!$B$39:$B$782,N$83)+'СЕТ СН'!$G$14+СВЦЭМ!$D$10+'СЕТ СН'!$G$6-'СЕТ СН'!$G$26</f>
        <v>1501.94455002</v>
      </c>
      <c r="O85" s="36">
        <f>SUMIFS(СВЦЭМ!$D$39:$D$782,СВЦЭМ!$A$39:$A$782,$A85,СВЦЭМ!$B$39:$B$782,O$83)+'СЕТ СН'!$G$14+СВЦЭМ!$D$10+'СЕТ СН'!$G$6-'СЕТ СН'!$G$26</f>
        <v>1568.5430967899999</v>
      </c>
      <c r="P85" s="36">
        <f>SUMIFS(СВЦЭМ!$D$39:$D$782,СВЦЭМ!$A$39:$A$782,$A85,СВЦЭМ!$B$39:$B$782,P$83)+'СЕТ СН'!$G$14+СВЦЭМ!$D$10+'СЕТ СН'!$G$6-'СЕТ СН'!$G$26</f>
        <v>1559.7204357200001</v>
      </c>
      <c r="Q85" s="36">
        <f>SUMIFS(СВЦЭМ!$D$39:$D$782,СВЦЭМ!$A$39:$A$782,$A85,СВЦЭМ!$B$39:$B$782,Q$83)+'СЕТ СН'!$G$14+СВЦЭМ!$D$10+'СЕТ СН'!$G$6-'СЕТ СН'!$G$26</f>
        <v>1555.0489858400001</v>
      </c>
      <c r="R85" s="36">
        <f>SUMIFS(СВЦЭМ!$D$39:$D$782,СВЦЭМ!$A$39:$A$782,$A85,СВЦЭМ!$B$39:$B$782,R$83)+'СЕТ СН'!$G$14+СВЦЭМ!$D$10+'СЕТ СН'!$G$6-'СЕТ СН'!$G$26</f>
        <v>1488.43791083</v>
      </c>
      <c r="S85" s="36">
        <f>SUMIFS(СВЦЭМ!$D$39:$D$782,СВЦЭМ!$A$39:$A$782,$A85,СВЦЭМ!$B$39:$B$782,S$83)+'СЕТ СН'!$G$14+СВЦЭМ!$D$10+'СЕТ СН'!$G$6-'СЕТ СН'!$G$26</f>
        <v>1480.73116678</v>
      </c>
      <c r="T85" s="36">
        <f>SUMIFS(СВЦЭМ!$D$39:$D$782,СВЦЭМ!$A$39:$A$782,$A85,СВЦЭМ!$B$39:$B$782,T$83)+'СЕТ СН'!$G$14+СВЦЭМ!$D$10+'СЕТ СН'!$G$6-'СЕТ СН'!$G$26</f>
        <v>1431.9984633700001</v>
      </c>
      <c r="U85" s="36">
        <f>SUMIFS(СВЦЭМ!$D$39:$D$782,СВЦЭМ!$A$39:$A$782,$A85,СВЦЭМ!$B$39:$B$782,U$83)+'СЕТ СН'!$G$14+СВЦЭМ!$D$10+'СЕТ СН'!$G$6-'СЕТ СН'!$G$26</f>
        <v>1468.98399761</v>
      </c>
      <c r="V85" s="36">
        <f>SUMIFS(СВЦЭМ!$D$39:$D$782,СВЦЭМ!$A$39:$A$782,$A85,СВЦЭМ!$B$39:$B$782,V$83)+'СЕТ СН'!$G$14+СВЦЭМ!$D$10+'СЕТ СН'!$G$6-'СЕТ СН'!$G$26</f>
        <v>1475.16085484</v>
      </c>
      <c r="W85" s="36">
        <f>SUMIFS(СВЦЭМ!$D$39:$D$782,СВЦЭМ!$A$39:$A$782,$A85,СВЦЭМ!$B$39:$B$782,W$83)+'СЕТ СН'!$G$14+СВЦЭМ!$D$10+'СЕТ СН'!$G$6-'СЕТ СН'!$G$26</f>
        <v>1482.37978817</v>
      </c>
      <c r="X85" s="36">
        <f>SUMIFS(СВЦЭМ!$D$39:$D$782,СВЦЭМ!$A$39:$A$782,$A85,СВЦЭМ!$B$39:$B$782,X$83)+'СЕТ СН'!$G$14+СВЦЭМ!$D$10+'СЕТ СН'!$G$6-'СЕТ СН'!$G$26</f>
        <v>1547.94803288</v>
      </c>
      <c r="Y85" s="36">
        <f>SUMIFS(СВЦЭМ!$D$39:$D$782,СВЦЭМ!$A$39:$A$782,$A85,СВЦЭМ!$B$39:$B$782,Y$83)+'СЕТ СН'!$G$14+СВЦЭМ!$D$10+'СЕТ СН'!$G$6-'СЕТ СН'!$G$26</f>
        <v>1555.74166653</v>
      </c>
    </row>
    <row r="86" spans="1:27" ht="15.75" x14ac:dyDescent="0.2">
      <c r="A86" s="35">
        <f t="shared" ref="A86:A114" si="2">A85+1</f>
        <v>44533</v>
      </c>
      <c r="B86" s="36">
        <f>SUMIFS(СВЦЭМ!$D$39:$D$782,СВЦЭМ!$A$39:$A$782,$A86,СВЦЭМ!$B$39:$B$782,B$83)+'СЕТ СН'!$G$14+СВЦЭМ!$D$10+'СЕТ СН'!$G$6-'СЕТ СН'!$G$26</f>
        <v>1575.0227906</v>
      </c>
      <c r="C86" s="36">
        <f>SUMIFS(СВЦЭМ!$D$39:$D$782,СВЦЭМ!$A$39:$A$782,$A86,СВЦЭМ!$B$39:$B$782,C$83)+'СЕТ СН'!$G$14+СВЦЭМ!$D$10+'СЕТ СН'!$G$6-'СЕТ СН'!$G$26</f>
        <v>1567.23327898</v>
      </c>
      <c r="D86" s="36">
        <f>SUMIFS(СВЦЭМ!$D$39:$D$782,СВЦЭМ!$A$39:$A$782,$A86,СВЦЭМ!$B$39:$B$782,D$83)+'СЕТ СН'!$G$14+СВЦЭМ!$D$10+'СЕТ СН'!$G$6-'СЕТ СН'!$G$26</f>
        <v>1542.1048340899999</v>
      </c>
      <c r="E86" s="36">
        <f>SUMIFS(СВЦЭМ!$D$39:$D$782,СВЦЭМ!$A$39:$A$782,$A86,СВЦЭМ!$B$39:$B$782,E$83)+'СЕТ СН'!$G$14+СВЦЭМ!$D$10+'СЕТ СН'!$G$6-'СЕТ СН'!$G$26</f>
        <v>1539.2542070100001</v>
      </c>
      <c r="F86" s="36">
        <f>SUMIFS(СВЦЭМ!$D$39:$D$782,СВЦЭМ!$A$39:$A$782,$A86,СВЦЭМ!$B$39:$B$782,F$83)+'СЕТ СН'!$G$14+СВЦЭМ!$D$10+'СЕТ СН'!$G$6-'СЕТ СН'!$G$26</f>
        <v>1542.0455899400001</v>
      </c>
      <c r="G86" s="36">
        <f>SUMIFS(СВЦЭМ!$D$39:$D$782,СВЦЭМ!$A$39:$A$782,$A86,СВЦЭМ!$B$39:$B$782,G$83)+'СЕТ СН'!$G$14+СВЦЭМ!$D$10+'СЕТ СН'!$G$6-'СЕТ СН'!$G$26</f>
        <v>1474.3241559099999</v>
      </c>
      <c r="H86" s="36">
        <f>SUMIFS(СВЦЭМ!$D$39:$D$782,СВЦЭМ!$A$39:$A$782,$A86,СВЦЭМ!$B$39:$B$782,H$83)+'СЕТ СН'!$G$14+СВЦЭМ!$D$10+'СЕТ СН'!$G$6-'СЕТ СН'!$G$26</f>
        <v>1485.26958259</v>
      </c>
      <c r="I86" s="36">
        <f>SUMIFS(СВЦЭМ!$D$39:$D$782,СВЦЭМ!$A$39:$A$782,$A86,СВЦЭМ!$B$39:$B$782,I$83)+'СЕТ СН'!$G$14+СВЦЭМ!$D$10+'СЕТ СН'!$G$6-'СЕТ СН'!$G$26</f>
        <v>1506.15645668</v>
      </c>
      <c r="J86" s="36">
        <f>SUMIFS(СВЦЭМ!$D$39:$D$782,СВЦЭМ!$A$39:$A$782,$A86,СВЦЭМ!$B$39:$B$782,J$83)+'СЕТ СН'!$G$14+СВЦЭМ!$D$10+'СЕТ СН'!$G$6-'СЕТ СН'!$G$26</f>
        <v>1490.2350633600001</v>
      </c>
      <c r="K86" s="36">
        <f>SUMIFS(СВЦЭМ!$D$39:$D$782,СВЦЭМ!$A$39:$A$782,$A86,СВЦЭМ!$B$39:$B$782,K$83)+'СЕТ СН'!$G$14+СВЦЭМ!$D$10+'СЕТ СН'!$G$6-'СЕТ СН'!$G$26</f>
        <v>1491.06291773</v>
      </c>
      <c r="L86" s="36">
        <f>SUMIFS(СВЦЭМ!$D$39:$D$782,СВЦЭМ!$A$39:$A$782,$A86,СВЦЭМ!$B$39:$B$782,L$83)+'СЕТ СН'!$G$14+СВЦЭМ!$D$10+'СЕТ СН'!$G$6-'СЕТ СН'!$G$26</f>
        <v>1484.0645711500001</v>
      </c>
      <c r="M86" s="36">
        <f>SUMIFS(СВЦЭМ!$D$39:$D$782,СВЦЭМ!$A$39:$A$782,$A86,СВЦЭМ!$B$39:$B$782,M$83)+'СЕТ СН'!$G$14+СВЦЭМ!$D$10+'СЕТ СН'!$G$6-'СЕТ СН'!$G$26</f>
        <v>1494.0815931</v>
      </c>
      <c r="N86" s="36">
        <f>SUMIFS(СВЦЭМ!$D$39:$D$782,СВЦЭМ!$A$39:$A$782,$A86,СВЦЭМ!$B$39:$B$782,N$83)+'СЕТ СН'!$G$14+СВЦЭМ!$D$10+'СЕТ СН'!$G$6-'СЕТ СН'!$G$26</f>
        <v>1487.0323691799999</v>
      </c>
      <c r="O86" s="36">
        <f>SUMIFS(СВЦЭМ!$D$39:$D$782,СВЦЭМ!$A$39:$A$782,$A86,СВЦЭМ!$B$39:$B$782,O$83)+'СЕТ СН'!$G$14+СВЦЭМ!$D$10+'СЕТ СН'!$G$6-'СЕТ СН'!$G$26</f>
        <v>1492.5763002200001</v>
      </c>
      <c r="P86" s="36">
        <f>SUMIFS(СВЦЭМ!$D$39:$D$782,СВЦЭМ!$A$39:$A$782,$A86,СВЦЭМ!$B$39:$B$782,P$83)+'СЕТ СН'!$G$14+СВЦЭМ!$D$10+'СЕТ СН'!$G$6-'СЕТ СН'!$G$26</f>
        <v>1495.0918184300001</v>
      </c>
      <c r="Q86" s="36">
        <f>SUMIFS(СВЦЭМ!$D$39:$D$782,СВЦЭМ!$A$39:$A$782,$A86,СВЦЭМ!$B$39:$B$782,Q$83)+'СЕТ СН'!$G$14+СВЦЭМ!$D$10+'СЕТ СН'!$G$6-'СЕТ СН'!$G$26</f>
        <v>1493.1527581800001</v>
      </c>
      <c r="R86" s="36">
        <f>SUMIFS(СВЦЭМ!$D$39:$D$782,СВЦЭМ!$A$39:$A$782,$A86,СВЦЭМ!$B$39:$B$782,R$83)+'СЕТ СН'!$G$14+СВЦЭМ!$D$10+'СЕТ СН'!$G$6-'СЕТ СН'!$G$26</f>
        <v>1498.9757501000001</v>
      </c>
      <c r="S86" s="36">
        <f>SUMIFS(СВЦЭМ!$D$39:$D$782,СВЦЭМ!$A$39:$A$782,$A86,СВЦЭМ!$B$39:$B$782,S$83)+'СЕТ СН'!$G$14+СВЦЭМ!$D$10+'СЕТ СН'!$G$6-'СЕТ СН'!$G$26</f>
        <v>1491.3019334200001</v>
      </c>
      <c r="T86" s="36">
        <f>SUMIFS(СВЦЭМ!$D$39:$D$782,СВЦЭМ!$A$39:$A$782,$A86,СВЦЭМ!$B$39:$B$782,T$83)+'СЕТ СН'!$G$14+СВЦЭМ!$D$10+'СЕТ СН'!$G$6-'СЕТ СН'!$G$26</f>
        <v>1496.7077222400001</v>
      </c>
      <c r="U86" s="36">
        <f>SUMIFS(СВЦЭМ!$D$39:$D$782,СВЦЭМ!$A$39:$A$782,$A86,СВЦЭМ!$B$39:$B$782,U$83)+'СЕТ СН'!$G$14+СВЦЭМ!$D$10+'СЕТ СН'!$G$6-'СЕТ СН'!$G$26</f>
        <v>1485.80211192</v>
      </c>
      <c r="V86" s="36">
        <f>SUMIFS(СВЦЭМ!$D$39:$D$782,СВЦЭМ!$A$39:$A$782,$A86,СВЦЭМ!$B$39:$B$782,V$83)+'СЕТ СН'!$G$14+СВЦЭМ!$D$10+'СЕТ СН'!$G$6-'СЕТ СН'!$G$26</f>
        <v>1496.62062328</v>
      </c>
      <c r="W86" s="36">
        <f>SUMIFS(СВЦЭМ!$D$39:$D$782,СВЦЭМ!$A$39:$A$782,$A86,СВЦЭМ!$B$39:$B$782,W$83)+'СЕТ СН'!$G$14+СВЦЭМ!$D$10+'СЕТ СН'!$G$6-'СЕТ СН'!$G$26</f>
        <v>1509.88201901</v>
      </c>
      <c r="X86" s="36">
        <f>SUMIFS(СВЦЭМ!$D$39:$D$782,СВЦЭМ!$A$39:$A$782,$A86,СВЦЭМ!$B$39:$B$782,X$83)+'СЕТ СН'!$G$14+СВЦЭМ!$D$10+'СЕТ СН'!$G$6-'СЕТ СН'!$G$26</f>
        <v>1496.38462456</v>
      </c>
      <c r="Y86" s="36">
        <f>SUMIFS(СВЦЭМ!$D$39:$D$782,СВЦЭМ!$A$39:$A$782,$A86,СВЦЭМ!$B$39:$B$782,Y$83)+'СЕТ СН'!$G$14+СВЦЭМ!$D$10+'СЕТ СН'!$G$6-'СЕТ СН'!$G$26</f>
        <v>1451.23379288</v>
      </c>
    </row>
    <row r="87" spans="1:27" ht="15.75" x14ac:dyDescent="0.2">
      <c r="A87" s="35">
        <f t="shared" si="2"/>
        <v>44534</v>
      </c>
      <c r="B87" s="36">
        <f>SUMIFS(СВЦЭМ!$D$39:$D$782,СВЦЭМ!$A$39:$A$782,$A87,СВЦЭМ!$B$39:$B$782,B$83)+'СЕТ СН'!$G$14+СВЦЭМ!$D$10+'СЕТ СН'!$G$6-'СЕТ СН'!$G$26</f>
        <v>1434.14802291</v>
      </c>
      <c r="C87" s="36">
        <f>SUMIFS(СВЦЭМ!$D$39:$D$782,СВЦЭМ!$A$39:$A$782,$A87,СВЦЭМ!$B$39:$B$782,C$83)+'СЕТ СН'!$G$14+СВЦЭМ!$D$10+'СЕТ СН'!$G$6-'СЕТ СН'!$G$26</f>
        <v>1401.7788893900001</v>
      </c>
      <c r="D87" s="36">
        <f>SUMIFS(СВЦЭМ!$D$39:$D$782,СВЦЭМ!$A$39:$A$782,$A87,СВЦЭМ!$B$39:$B$782,D$83)+'СЕТ СН'!$G$14+СВЦЭМ!$D$10+'СЕТ СН'!$G$6-'СЕТ СН'!$G$26</f>
        <v>1401.8477655900001</v>
      </c>
      <c r="E87" s="36">
        <f>SUMIFS(СВЦЭМ!$D$39:$D$782,СВЦЭМ!$A$39:$A$782,$A87,СВЦЭМ!$B$39:$B$782,E$83)+'СЕТ СН'!$G$14+СВЦЭМ!$D$10+'СЕТ СН'!$G$6-'СЕТ СН'!$G$26</f>
        <v>1402.1483958900001</v>
      </c>
      <c r="F87" s="36">
        <f>SUMIFS(СВЦЭМ!$D$39:$D$782,СВЦЭМ!$A$39:$A$782,$A87,СВЦЭМ!$B$39:$B$782,F$83)+'СЕТ СН'!$G$14+СВЦЭМ!$D$10+'СЕТ СН'!$G$6-'СЕТ СН'!$G$26</f>
        <v>1400.5428352000001</v>
      </c>
      <c r="G87" s="36">
        <f>SUMIFS(СВЦЭМ!$D$39:$D$782,СВЦЭМ!$A$39:$A$782,$A87,СВЦЭМ!$B$39:$B$782,G$83)+'СЕТ СН'!$G$14+СВЦЭМ!$D$10+'СЕТ СН'!$G$6-'СЕТ СН'!$G$26</f>
        <v>1385.0712909700001</v>
      </c>
      <c r="H87" s="36">
        <f>SUMIFS(СВЦЭМ!$D$39:$D$782,СВЦЭМ!$A$39:$A$782,$A87,СВЦЭМ!$B$39:$B$782,H$83)+'СЕТ СН'!$G$14+СВЦЭМ!$D$10+'СЕТ СН'!$G$6-'СЕТ СН'!$G$26</f>
        <v>1380.13590393</v>
      </c>
      <c r="I87" s="36">
        <f>SUMIFS(СВЦЭМ!$D$39:$D$782,СВЦЭМ!$A$39:$A$782,$A87,СВЦЭМ!$B$39:$B$782,I$83)+'СЕТ СН'!$G$14+СВЦЭМ!$D$10+'СЕТ СН'!$G$6-'СЕТ СН'!$G$26</f>
        <v>1353.8351842700001</v>
      </c>
      <c r="J87" s="36">
        <f>SUMIFS(СВЦЭМ!$D$39:$D$782,СВЦЭМ!$A$39:$A$782,$A87,СВЦЭМ!$B$39:$B$782,J$83)+'СЕТ СН'!$G$14+СВЦЭМ!$D$10+'СЕТ СН'!$G$6-'СЕТ СН'!$G$26</f>
        <v>1357.0637602300001</v>
      </c>
      <c r="K87" s="36">
        <f>SUMIFS(СВЦЭМ!$D$39:$D$782,СВЦЭМ!$A$39:$A$782,$A87,СВЦЭМ!$B$39:$B$782,K$83)+'СЕТ СН'!$G$14+СВЦЭМ!$D$10+'СЕТ СН'!$G$6-'СЕТ СН'!$G$26</f>
        <v>1384.0214039800001</v>
      </c>
      <c r="L87" s="36">
        <f>SUMIFS(СВЦЭМ!$D$39:$D$782,СВЦЭМ!$A$39:$A$782,$A87,СВЦЭМ!$B$39:$B$782,L$83)+'СЕТ СН'!$G$14+СВЦЭМ!$D$10+'СЕТ СН'!$G$6-'СЕТ СН'!$G$26</f>
        <v>1394.7842917600001</v>
      </c>
      <c r="M87" s="36">
        <f>SUMIFS(СВЦЭМ!$D$39:$D$782,СВЦЭМ!$A$39:$A$782,$A87,СВЦЭМ!$B$39:$B$782,M$83)+'СЕТ СН'!$G$14+СВЦЭМ!$D$10+'СЕТ СН'!$G$6-'СЕТ СН'!$G$26</f>
        <v>1387.79749896</v>
      </c>
      <c r="N87" s="36">
        <f>SUMIFS(СВЦЭМ!$D$39:$D$782,СВЦЭМ!$A$39:$A$782,$A87,СВЦЭМ!$B$39:$B$782,N$83)+'СЕТ СН'!$G$14+СВЦЭМ!$D$10+'СЕТ СН'!$G$6-'СЕТ СН'!$G$26</f>
        <v>1421.1685228000001</v>
      </c>
      <c r="O87" s="36">
        <f>SUMIFS(СВЦЭМ!$D$39:$D$782,СВЦЭМ!$A$39:$A$782,$A87,СВЦЭМ!$B$39:$B$782,O$83)+'СЕТ СН'!$G$14+СВЦЭМ!$D$10+'СЕТ СН'!$G$6-'СЕТ СН'!$G$26</f>
        <v>1443.9204101299999</v>
      </c>
      <c r="P87" s="36">
        <f>SUMIFS(СВЦЭМ!$D$39:$D$782,СВЦЭМ!$A$39:$A$782,$A87,СВЦЭМ!$B$39:$B$782,P$83)+'СЕТ СН'!$G$14+СВЦЭМ!$D$10+'СЕТ СН'!$G$6-'СЕТ СН'!$G$26</f>
        <v>1439.1145879200001</v>
      </c>
      <c r="Q87" s="36">
        <f>SUMIFS(СВЦЭМ!$D$39:$D$782,СВЦЭМ!$A$39:$A$782,$A87,СВЦЭМ!$B$39:$B$782,Q$83)+'СЕТ СН'!$G$14+СВЦЭМ!$D$10+'СЕТ СН'!$G$6-'СЕТ СН'!$G$26</f>
        <v>1432.41090491</v>
      </c>
      <c r="R87" s="36">
        <f>SUMIFS(СВЦЭМ!$D$39:$D$782,СВЦЭМ!$A$39:$A$782,$A87,СВЦЭМ!$B$39:$B$782,R$83)+'СЕТ СН'!$G$14+СВЦЭМ!$D$10+'СЕТ СН'!$G$6-'СЕТ СН'!$G$26</f>
        <v>1403.6562121100001</v>
      </c>
      <c r="S87" s="36">
        <f>SUMIFS(СВЦЭМ!$D$39:$D$782,СВЦЭМ!$A$39:$A$782,$A87,СВЦЭМ!$B$39:$B$782,S$83)+'СЕТ СН'!$G$14+СВЦЭМ!$D$10+'СЕТ СН'!$G$6-'СЕТ СН'!$G$26</f>
        <v>1376.1200253300001</v>
      </c>
      <c r="T87" s="36">
        <f>SUMIFS(СВЦЭМ!$D$39:$D$782,СВЦЭМ!$A$39:$A$782,$A87,СВЦЭМ!$B$39:$B$782,T$83)+'СЕТ СН'!$G$14+СВЦЭМ!$D$10+'СЕТ СН'!$G$6-'СЕТ СН'!$G$26</f>
        <v>1394.43050528</v>
      </c>
      <c r="U87" s="36">
        <f>SUMIFS(СВЦЭМ!$D$39:$D$782,СВЦЭМ!$A$39:$A$782,$A87,СВЦЭМ!$B$39:$B$782,U$83)+'СЕТ СН'!$G$14+СВЦЭМ!$D$10+'СЕТ СН'!$G$6-'СЕТ СН'!$G$26</f>
        <v>1401.00812825</v>
      </c>
      <c r="V87" s="36">
        <f>SUMIFS(СВЦЭМ!$D$39:$D$782,СВЦЭМ!$A$39:$A$782,$A87,СВЦЭМ!$B$39:$B$782,V$83)+'СЕТ СН'!$G$14+СВЦЭМ!$D$10+'СЕТ СН'!$G$6-'СЕТ СН'!$G$26</f>
        <v>1393.5606307600001</v>
      </c>
      <c r="W87" s="36">
        <f>SUMIFS(СВЦЭМ!$D$39:$D$782,СВЦЭМ!$A$39:$A$782,$A87,СВЦЭМ!$B$39:$B$782,W$83)+'СЕТ СН'!$G$14+СВЦЭМ!$D$10+'СЕТ СН'!$G$6-'СЕТ СН'!$G$26</f>
        <v>1392.2497220499999</v>
      </c>
      <c r="X87" s="36">
        <f>SUMIFS(СВЦЭМ!$D$39:$D$782,СВЦЭМ!$A$39:$A$782,$A87,СВЦЭМ!$B$39:$B$782,X$83)+'СЕТ СН'!$G$14+СВЦЭМ!$D$10+'СЕТ СН'!$G$6-'СЕТ СН'!$G$26</f>
        <v>1444.72470144</v>
      </c>
      <c r="Y87" s="36">
        <f>SUMIFS(СВЦЭМ!$D$39:$D$782,СВЦЭМ!$A$39:$A$782,$A87,СВЦЭМ!$B$39:$B$782,Y$83)+'СЕТ СН'!$G$14+СВЦЭМ!$D$10+'СЕТ СН'!$G$6-'СЕТ СН'!$G$26</f>
        <v>1423.0213514300001</v>
      </c>
    </row>
    <row r="88" spans="1:27" ht="15.75" x14ac:dyDescent="0.2">
      <c r="A88" s="35">
        <f t="shared" si="2"/>
        <v>44535</v>
      </c>
      <c r="B88" s="36">
        <f>SUMIFS(СВЦЭМ!$D$39:$D$782,СВЦЭМ!$A$39:$A$782,$A88,СВЦЭМ!$B$39:$B$782,B$83)+'СЕТ СН'!$G$14+СВЦЭМ!$D$10+'СЕТ СН'!$G$6-'СЕТ СН'!$G$26</f>
        <v>1414.5504821700001</v>
      </c>
      <c r="C88" s="36">
        <f>SUMIFS(СВЦЭМ!$D$39:$D$782,СВЦЭМ!$A$39:$A$782,$A88,СВЦЭМ!$B$39:$B$782,C$83)+'СЕТ СН'!$G$14+СВЦЭМ!$D$10+'СЕТ СН'!$G$6-'СЕТ СН'!$G$26</f>
        <v>1433.48491401</v>
      </c>
      <c r="D88" s="36">
        <f>SUMIFS(СВЦЭМ!$D$39:$D$782,СВЦЭМ!$A$39:$A$782,$A88,СВЦЭМ!$B$39:$B$782,D$83)+'СЕТ СН'!$G$14+СВЦЭМ!$D$10+'СЕТ СН'!$G$6-'СЕТ СН'!$G$26</f>
        <v>1463.72926768</v>
      </c>
      <c r="E88" s="36">
        <f>SUMIFS(СВЦЭМ!$D$39:$D$782,СВЦЭМ!$A$39:$A$782,$A88,СВЦЭМ!$B$39:$B$782,E$83)+'СЕТ СН'!$G$14+СВЦЭМ!$D$10+'СЕТ СН'!$G$6-'СЕТ СН'!$G$26</f>
        <v>1472.38590064</v>
      </c>
      <c r="F88" s="36">
        <f>SUMIFS(СВЦЭМ!$D$39:$D$782,СВЦЭМ!$A$39:$A$782,$A88,СВЦЭМ!$B$39:$B$782,F$83)+'СЕТ СН'!$G$14+СВЦЭМ!$D$10+'СЕТ СН'!$G$6-'СЕТ СН'!$G$26</f>
        <v>1465.5722376000001</v>
      </c>
      <c r="G88" s="36">
        <f>SUMIFS(СВЦЭМ!$D$39:$D$782,СВЦЭМ!$A$39:$A$782,$A88,СВЦЭМ!$B$39:$B$782,G$83)+'СЕТ СН'!$G$14+СВЦЭМ!$D$10+'СЕТ СН'!$G$6-'СЕТ СН'!$G$26</f>
        <v>1457.9970329100001</v>
      </c>
      <c r="H88" s="36">
        <f>SUMIFS(СВЦЭМ!$D$39:$D$782,СВЦЭМ!$A$39:$A$782,$A88,СВЦЭМ!$B$39:$B$782,H$83)+'СЕТ СН'!$G$14+СВЦЭМ!$D$10+'СЕТ СН'!$G$6-'СЕТ СН'!$G$26</f>
        <v>1425.08839403</v>
      </c>
      <c r="I88" s="36">
        <f>SUMIFS(СВЦЭМ!$D$39:$D$782,СВЦЭМ!$A$39:$A$782,$A88,СВЦЭМ!$B$39:$B$782,I$83)+'СЕТ СН'!$G$14+СВЦЭМ!$D$10+'СЕТ СН'!$G$6-'СЕТ СН'!$G$26</f>
        <v>1416.9768218199999</v>
      </c>
      <c r="J88" s="36">
        <f>SUMIFS(СВЦЭМ!$D$39:$D$782,СВЦЭМ!$A$39:$A$782,$A88,СВЦЭМ!$B$39:$B$782,J$83)+'СЕТ СН'!$G$14+СВЦЭМ!$D$10+'СЕТ СН'!$G$6-'СЕТ СН'!$G$26</f>
        <v>1378.0524657200001</v>
      </c>
      <c r="K88" s="36">
        <f>SUMIFS(СВЦЭМ!$D$39:$D$782,СВЦЭМ!$A$39:$A$782,$A88,СВЦЭМ!$B$39:$B$782,K$83)+'СЕТ СН'!$G$14+СВЦЭМ!$D$10+'СЕТ СН'!$G$6-'СЕТ СН'!$G$26</f>
        <v>1361.9622313300001</v>
      </c>
      <c r="L88" s="36">
        <f>SUMIFS(СВЦЭМ!$D$39:$D$782,СВЦЭМ!$A$39:$A$782,$A88,СВЦЭМ!$B$39:$B$782,L$83)+'СЕТ СН'!$G$14+СВЦЭМ!$D$10+'СЕТ СН'!$G$6-'СЕТ СН'!$G$26</f>
        <v>1359.8721885699999</v>
      </c>
      <c r="M88" s="36">
        <f>SUMIFS(СВЦЭМ!$D$39:$D$782,СВЦЭМ!$A$39:$A$782,$A88,СВЦЭМ!$B$39:$B$782,M$83)+'СЕТ СН'!$G$14+СВЦЭМ!$D$10+'СЕТ СН'!$G$6-'СЕТ СН'!$G$26</f>
        <v>1388.53584602</v>
      </c>
      <c r="N88" s="36">
        <f>SUMIFS(СВЦЭМ!$D$39:$D$782,СВЦЭМ!$A$39:$A$782,$A88,СВЦЭМ!$B$39:$B$782,N$83)+'СЕТ СН'!$G$14+СВЦЭМ!$D$10+'СЕТ СН'!$G$6-'СЕТ СН'!$G$26</f>
        <v>1414.12192936</v>
      </c>
      <c r="O88" s="36">
        <f>SUMIFS(СВЦЭМ!$D$39:$D$782,СВЦЭМ!$A$39:$A$782,$A88,СВЦЭМ!$B$39:$B$782,O$83)+'СЕТ СН'!$G$14+СВЦЭМ!$D$10+'СЕТ СН'!$G$6-'СЕТ СН'!$G$26</f>
        <v>1403.57511479</v>
      </c>
      <c r="P88" s="36">
        <f>SUMIFS(СВЦЭМ!$D$39:$D$782,СВЦЭМ!$A$39:$A$782,$A88,СВЦЭМ!$B$39:$B$782,P$83)+'СЕТ СН'!$G$14+СВЦЭМ!$D$10+'СЕТ СН'!$G$6-'СЕТ СН'!$G$26</f>
        <v>1391.8800938900001</v>
      </c>
      <c r="Q88" s="36">
        <f>SUMIFS(СВЦЭМ!$D$39:$D$782,СВЦЭМ!$A$39:$A$782,$A88,СВЦЭМ!$B$39:$B$782,Q$83)+'СЕТ СН'!$G$14+СВЦЭМ!$D$10+'СЕТ СН'!$G$6-'СЕТ СН'!$G$26</f>
        <v>1392.0496892799999</v>
      </c>
      <c r="R88" s="36">
        <f>SUMIFS(СВЦЭМ!$D$39:$D$782,СВЦЭМ!$A$39:$A$782,$A88,СВЦЭМ!$B$39:$B$782,R$83)+'СЕТ СН'!$G$14+СВЦЭМ!$D$10+'СЕТ СН'!$G$6-'СЕТ СН'!$G$26</f>
        <v>1382.79723033</v>
      </c>
      <c r="S88" s="36">
        <f>SUMIFS(СВЦЭМ!$D$39:$D$782,СВЦЭМ!$A$39:$A$782,$A88,СВЦЭМ!$B$39:$B$782,S$83)+'СЕТ СН'!$G$14+СВЦЭМ!$D$10+'СЕТ СН'!$G$6-'СЕТ СН'!$G$26</f>
        <v>1339.1387350300001</v>
      </c>
      <c r="T88" s="36">
        <f>SUMIFS(СВЦЭМ!$D$39:$D$782,СВЦЭМ!$A$39:$A$782,$A88,СВЦЭМ!$B$39:$B$782,T$83)+'СЕТ СН'!$G$14+СВЦЭМ!$D$10+'СЕТ СН'!$G$6-'СЕТ СН'!$G$26</f>
        <v>1351.51334273</v>
      </c>
      <c r="U88" s="36">
        <f>SUMIFS(СВЦЭМ!$D$39:$D$782,СВЦЭМ!$A$39:$A$782,$A88,СВЦЭМ!$B$39:$B$782,U$83)+'СЕТ СН'!$G$14+СВЦЭМ!$D$10+'СЕТ СН'!$G$6-'СЕТ СН'!$G$26</f>
        <v>1360.3877584700001</v>
      </c>
      <c r="V88" s="36">
        <f>SUMIFS(СВЦЭМ!$D$39:$D$782,СВЦЭМ!$A$39:$A$782,$A88,СВЦЭМ!$B$39:$B$782,V$83)+'СЕТ СН'!$G$14+СВЦЭМ!$D$10+'СЕТ СН'!$G$6-'СЕТ СН'!$G$26</f>
        <v>1362.10113888</v>
      </c>
      <c r="W88" s="36">
        <f>SUMIFS(СВЦЭМ!$D$39:$D$782,СВЦЭМ!$A$39:$A$782,$A88,СВЦЭМ!$B$39:$B$782,W$83)+'СЕТ СН'!$G$14+СВЦЭМ!$D$10+'СЕТ СН'!$G$6-'СЕТ СН'!$G$26</f>
        <v>1372.73067573</v>
      </c>
      <c r="X88" s="36">
        <f>SUMIFS(СВЦЭМ!$D$39:$D$782,СВЦЭМ!$A$39:$A$782,$A88,СВЦЭМ!$B$39:$B$782,X$83)+'СЕТ СН'!$G$14+СВЦЭМ!$D$10+'СЕТ СН'!$G$6-'СЕТ СН'!$G$26</f>
        <v>1394.1544559000001</v>
      </c>
      <c r="Y88" s="36">
        <f>SUMIFS(СВЦЭМ!$D$39:$D$782,СВЦЭМ!$A$39:$A$782,$A88,СВЦЭМ!$B$39:$B$782,Y$83)+'СЕТ СН'!$G$14+СВЦЭМ!$D$10+'СЕТ СН'!$G$6-'СЕТ СН'!$G$26</f>
        <v>1425.40125242</v>
      </c>
    </row>
    <row r="89" spans="1:27" ht="15.75" x14ac:dyDescent="0.2">
      <c r="A89" s="35">
        <f t="shared" si="2"/>
        <v>44536</v>
      </c>
      <c r="B89" s="36">
        <f>SUMIFS(СВЦЭМ!$D$39:$D$782,СВЦЭМ!$A$39:$A$782,$A89,СВЦЭМ!$B$39:$B$782,B$83)+'СЕТ СН'!$G$14+СВЦЭМ!$D$10+'СЕТ СН'!$G$6-'СЕТ СН'!$G$26</f>
        <v>1455.50172234</v>
      </c>
      <c r="C89" s="36">
        <f>SUMIFS(СВЦЭМ!$D$39:$D$782,СВЦЭМ!$A$39:$A$782,$A89,СВЦЭМ!$B$39:$B$782,C$83)+'СЕТ СН'!$G$14+СВЦЭМ!$D$10+'СЕТ СН'!$G$6-'СЕТ СН'!$G$26</f>
        <v>1471.38923978</v>
      </c>
      <c r="D89" s="36">
        <f>SUMIFS(СВЦЭМ!$D$39:$D$782,СВЦЭМ!$A$39:$A$782,$A89,СВЦЭМ!$B$39:$B$782,D$83)+'СЕТ СН'!$G$14+СВЦЭМ!$D$10+'СЕТ СН'!$G$6-'СЕТ СН'!$G$26</f>
        <v>1471.6531687300001</v>
      </c>
      <c r="E89" s="36">
        <f>SUMIFS(СВЦЭМ!$D$39:$D$782,СВЦЭМ!$A$39:$A$782,$A89,СВЦЭМ!$B$39:$B$782,E$83)+'СЕТ СН'!$G$14+СВЦЭМ!$D$10+'СЕТ СН'!$G$6-'СЕТ СН'!$G$26</f>
        <v>1478.6028991200001</v>
      </c>
      <c r="F89" s="36">
        <f>SUMIFS(СВЦЭМ!$D$39:$D$782,СВЦЭМ!$A$39:$A$782,$A89,СВЦЭМ!$B$39:$B$782,F$83)+'СЕТ СН'!$G$14+СВЦЭМ!$D$10+'СЕТ СН'!$G$6-'СЕТ СН'!$G$26</f>
        <v>1472.6585443700001</v>
      </c>
      <c r="G89" s="36">
        <f>SUMIFS(СВЦЭМ!$D$39:$D$782,СВЦЭМ!$A$39:$A$782,$A89,СВЦЭМ!$B$39:$B$782,G$83)+'СЕТ СН'!$G$14+СВЦЭМ!$D$10+'СЕТ СН'!$G$6-'СЕТ СН'!$G$26</f>
        <v>1444.9885911900001</v>
      </c>
      <c r="H89" s="36">
        <f>SUMIFS(СВЦЭМ!$D$39:$D$782,СВЦЭМ!$A$39:$A$782,$A89,СВЦЭМ!$B$39:$B$782,H$83)+'СЕТ СН'!$G$14+СВЦЭМ!$D$10+'СЕТ СН'!$G$6-'СЕТ СН'!$G$26</f>
        <v>1421.7980036500001</v>
      </c>
      <c r="I89" s="36">
        <f>SUMIFS(СВЦЭМ!$D$39:$D$782,СВЦЭМ!$A$39:$A$782,$A89,СВЦЭМ!$B$39:$B$782,I$83)+'СЕТ СН'!$G$14+СВЦЭМ!$D$10+'СЕТ СН'!$G$6-'СЕТ СН'!$G$26</f>
        <v>1402.33606257</v>
      </c>
      <c r="J89" s="36">
        <f>SUMIFS(СВЦЭМ!$D$39:$D$782,СВЦЭМ!$A$39:$A$782,$A89,СВЦЭМ!$B$39:$B$782,J$83)+'СЕТ СН'!$G$14+СВЦЭМ!$D$10+'СЕТ СН'!$G$6-'СЕТ СН'!$G$26</f>
        <v>1397.5550298400001</v>
      </c>
      <c r="K89" s="36">
        <f>SUMIFS(СВЦЭМ!$D$39:$D$782,СВЦЭМ!$A$39:$A$782,$A89,СВЦЭМ!$B$39:$B$782,K$83)+'СЕТ СН'!$G$14+СВЦЭМ!$D$10+'СЕТ СН'!$G$6-'СЕТ СН'!$G$26</f>
        <v>1414.2249586600001</v>
      </c>
      <c r="L89" s="36">
        <f>SUMIFS(СВЦЭМ!$D$39:$D$782,СВЦЭМ!$A$39:$A$782,$A89,СВЦЭМ!$B$39:$B$782,L$83)+'СЕТ СН'!$G$14+СВЦЭМ!$D$10+'СЕТ СН'!$G$6-'СЕТ СН'!$G$26</f>
        <v>1416.1707300099999</v>
      </c>
      <c r="M89" s="36">
        <f>SUMIFS(СВЦЭМ!$D$39:$D$782,СВЦЭМ!$A$39:$A$782,$A89,СВЦЭМ!$B$39:$B$782,M$83)+'СЕТ СН'!$G$14+СВЦЭМ!$D$10+'СЕТ СН'!$G$6-'СЕТ СН'!$G$26</f>
        <v>1419.82535624</v>
      </c>
      <c r="N89" s="36">
        <f>SUMIFS(СВЦЭМ!$D$39:$D$782,СВЦЭМ!$A$39:$A$782,$A89,СВЦЭМ!$B$39:$B$782,N$83)+'СЕТ СН'!$G$14+СВЦЭМ!$D$10+'СЕТ СН'!$G$6-'СЕТ СН'!$G$26</f>
        <v>1451.39702315</v>
      </c>
      <c r="O89" s="36">
        <f>SUMIFS(СВЦЭМ!$D$39:$D$782,СВЦЭМ!$A$39:$A$782,$A89,СВЦЭМ!$B$39:$B$782,O$83)+'СЕТ СН'!$G$14+СВЦЭМ!$D$10+'СЕТ СН'!$G$6-'СЕТ СН'!$G$26</f>
        <v>1474.2537706800001</v>
      </c>
      <c r="P89" s="36">
        <f>SUMIFS(СВЦЭМ!$D$39:$D$782,СВЦЭМ!$A$39:$A$782,$A89,СВЦЭМ!$B$39:$B$782,P$83)+'СЕТ СН'!$G$14+СВЦЭМ!$D$10+'СЕТ СН'!$G$6-'СЕТ СН'!$G$26</f>
        <v>1476.65748119</v>
      </c>
      <c r="Q89" s="36">
        <f>SUMIFS(СВЦЭМ!$D$39:$D$782,СВЦЭМ!$A$39:$A$782,$A89,СВЦЭМ!$B$39:$B$782,Q$83)+'СЕТ СН'!$G$14+СВЦЭМ!$D$10+'СЕТ СН'!$G$6-'СЕТ СН'!$G$26</f>
        <v>1466.3097409100001</v>
      </c>
      <c r="R89" s="36">
        <f>SUMIFS(СВЦЭМ!$D$39:$D$782,СВЦЭМ!$A$39:$A$782,$A89,СВЦЭМ!$B$39:$B$782,R$83)+'СЕТ СН'!$G$14+СВЦЭМ!$D$10+'СЕТ СН'!$G$6-'СЕТ СН'!$G$26</f>
        <v>1402.5434262200001</v>
      </c>
      <c r="S89" s="36">
        <f>SUMIFS(СВЦЭМ!$D$39:$D$782,СВЦЭМ!$A$39:$A$782,$A89,СВЦЭМ!$B$39:$B$782,S$83)+'СЕТ СН'!$G$14+СВЦЭМ!$D$10+'СЕТ СН'!$G$6-'СЕТ СН'!$G$26</f>
        <v>1413.81283082</v>
      </c>
      <c r="T89" s="36">
        <f>SUMIFS(СВЦЭМ!$D$39:$D$782,СВЦЭМ!$A$39:$A$782,$A89,СВЦЭМ!$B$39:$B$782,T$83)+'СЕТ СН'!$G$14+СВЦЭМ!$D$10+'СЕТ СН'!$G$6-'СЕТ СН'!$G$26</f>
        <v>1423.4664777400001</v>
      </c>
      <c r="U89" s="36">
        <f>SUMIFS(СВЦЭМ!$D$39:$D$782,СВЦЭМ!$A$39:$A$782,$A89,СВЦЭМ!$B$39:$B$782,U$83)+'СЕТ СН'!$G$14+СВЦЭМ!$D$10+'СЕТ СН'!$G$6-'СЕТ СН'!$G$26</f>
        <v>1409.9806899600001</v>
      </c>
      <c r="V89" s="36">
        <f>SUMIFS(СВЦЭМ!$D$39:$D$782,СВЦЭМ!$A$39:$A$782,$A89,СВЦЭМ!$B$39:$B$782,V$83)+'СЕТ СН'!$G$14+СВЦЭМ!$D$10+'СЕТ СН'!$G$6-'СЕТ СН'!$G$26</f>
        <v>1422.69563264</v>
      </c>
      <c r="W89" s="36">
        <f>SUMIFS(СВЦЭМ!$D$39:$D$782,СВЦЭМ!$A$39:$A$782,$A89,СВЦЭМ!$B$39:$B$782,W$83)+'СЕТ СН'!$G$14+СВЦЭМ!$D$10+'СЕТ СН'!$G$6-'СЕТ СН'!$G$26</f>
        <v>1417.5235326900001</v>
      </c>
      <c r="X89" s="36">
        <f>SUMIFS(СВЦЭМ!$D$39:$D$782,СВЦЭМ!$A$39:$A$782,$A89,СВЦЭМ!$B$39:$B$782,X$83)+'СЕТ СН'!$G$14+СВЦЭМ!$D$10+'СЕТ СН'!$G$6-'СЕТ СН'!$G$26</f>
        <v>1478.48799113</v>
      </c>
      <c r="Y89" s="36">
        <f>SUMIFS(СВЦЭМ!$D$39:$D$782,СВЦЭМ!$A$39:$A$782,$A89,СВЦЭМ!$B$39:$B$782,Y$83)+'СЕТ СН'!$G$14+СВЦЭМ!$D$10+'СЕТ СН'!$G$6-'СЕТ СН'!$G$26</f>
        <v>1472.46769911</v>
      </c>
    </row>
    <row r="90" spans="1:27" ht="15.75" x14ac:dyDescent="0.2">
      <c r="A90" s="35">
        <f t="shared" si="2"/>
        <v>44537</v>
      </c>
      <c r="B90" s="36">
        <f>SUMIFS(СВЦЭМ!$D$39:$D$782,СВЦЭМ!$A$39:$A$782,$A90,СВЦЭМ!$B$39:$B$782,B$83)+'СЕТ СН'!$G$14+СВЦЭМ!$D$10+'СЕТ СН'!$G$6-'СЕТ СН'!$G$26</f>
        <v>1476.39690126</v>
      </c>
      <c r="C90" s="36">
        <f>SUMIFS(СВЦЭМ!$D$39:$D$782,СВЦЭМ!$A$39:$A$782,$A90,СВЦЭМ!$B$39:$B$782,C$83)+'СЕТ СН'!$G$14+СВЦЭМ!$D$10+'СЕТ СН'!$G$6-'СЕТ СН'!$G$26</f>
        <v>1423.28546463</v>
      </c>
      <c r="D90" s="36">
        <f>SUMIFS(СВЦЭМ!$D$39:$D$782,СВЦЭМ!$A$39:$A$782,$A90,СВЦЭМ!$B$39:$B$782,D$83)+'СЕТ СН'!$G$14+СВЦЭМ!$D$10+'СЕТ СН'!$G$6-'СЕТ СН'!$G$26</f>
        <v>1461.6741805500001</v>
      </c>
      <c r="E90" s="36">
        <f>SUMIFS(СВЦЭМ!$D$39:$D$782,СВЦЭМ!$A$39:$A$782,$A90,СВЦЭМ!$B$39:$B$782,E$83)+'СЕТ СН'!$G$14+СВЦЭМ!$D$10+'СЕТ СН'!$G$6-'СЕТ СН'!$G$26</f>
        <v>1490.04203499</v>
      </c>
      <c r="F90" s="36">
        <f>SUMIFS(СВЦЭМ!$D$39:$D$782,СВЦЭМ!$A$39:$A$782,$A90,СВЦЭМ!$B$39:$B$782,F$83)+'СЕТ СН'!$G$14+СВЦЭМ!$D$10+'СЕТ СН'!$G$6-'СЕТ СН'!$G$26</f>
        <v>1480.34667128</v>
      </c>
      <c r="G90" s="36">
        <f>SUMIFS(СВЦЭМ!$D$39:$D$782,СВЦЭМ!$A$39:$A$782,$A90,СВЦЭМ!$B$39:$B$782,G$83)+'СЕТ СН'!$G$14+СВЦЭМ!$D$10+'СЕТ СН'!$G$6-'СЕТ СН'!$G$26</f>
        <v>1447.41881917</v>
      </c>
      <c r="H90" s="36">
        <f>SUMIFS(СВЦЭМ!$D$39:$D$782,СВЦЭМ!$A$39:$A$782,$A90,СВЦЭМ!$B$39:$B$782,H$83)+'СЕТ СН'!$G$14+СВЦЭМ!$D$10+'СЕТ СН'!$G$6-'СЕТ СН'!$G$26</f>
        <v>1416.0369858000001</v>
      </c>
      <c r="I90" s="36">
        <f>SUMIFS(СВЦЭМ!$D$39:$D$782,СВЦЭМ!$A$39:$A$782,$A90,СВЦЭМ!$B$39:$B$782,I$83)+'СЕТ СН'!$G$14+СВЦЭМ!$D$10+'СЕТ СН'!$G$6-'СЕТ СН'!$G$26</f>
        <v>1401.87157153</v>
      </c>
      <c r="J90" s="36">
        <f>SUMIFS(СВЦЭМ!$D$39:$D$782,СВЦЭМ!$A$39:$A$782,$A90,СВЦЭМ!$B$39:$B$782,J$83)+'СЕТ СН'!$G$14+СВЦЭМ!$D$10+'СЕТ СН'!$G$6-'СЕТ СН'!$G$26</f>
        <v>1403.47677669</v>
      </c>
      <c r="K90" s="36">
        <f>SUMIFS(СВЦЭМ!$D$39:$D$782,СВЦЭМ!$A$39:$A$782,$A90,СВЦЭМ!$B$39:$B$782,K$83)+'СЕТ СН'!$G$14+СВЦЭМ!$D$10+'СЕТ СН'!$G$6-'СЕТ СН'!$G$26</f>
        <v>1416.9772308700001</v>
      </c>
      <c r="L90" s="36">
        <f>SUMIFS(СВЦЭМ!$D$39:$D$782,СВЦЭМ!$A$39:$A$782,$A90,СВЦЭМ!$B$39:$B$782,L$83)+'СЕТ СН'!$G$14+СВЦЭМ!$D$10+'СЕТ СН'!$G$6-'СЕТ СН'!$G$26</f>
        <v>1433.08438443</v>
      </c>
      <c r="M90" s="36">
        <f>SUMIFS(СВЦЭМ!$D$39:$D$782,СВЦЭМ!$A$39:$A$782,$A90,СВЦЭМ!$B$39:$B$782,M$83)+'СЕТ СН'!$G$14+СВЦЭМ!$D$10+'СЕТ СН'!$G$6-'СЕТ СН'!$G$26</f>
        <v>1438.4169221</v>
      </c>
      <c r="N90" s="36">
        <f>SUMIFS(СВЦЭМ!$D$39:$D$782,СВЦЭМ!$A$39:$A$782,$A90,СВЦЭМ!$B$39:$B$782,N$83)+'СЕТ СН'!$G$14+СВЦЭМ!$D$10+'СЕТ СН'!$G$6-'СЕТ СН'!$G$26</f>
        <v>1433.02444049</v>
      </c>
      <c r="O90" s="36">
        <f>SUMIFS(СВЦЭМ!$D$39:$D$782,СВЦЭМ!$A$39:$A$782,$A90,СВЦЭМ!$B$39:$B$782,O$83)+'СЕТ СН'!$G$14+СВЦЭМ!$D$10+'СЕТ СН'!$G$6-'СЕТ СН'!$G$26</f>
        <v>1502.77646828</v>
      </c>
      <c r="P90" s="36">
        <f>SUMIFS(СВЦЭМ!$D$39:$D$782,СВЦЭМ!$A$39:$A$782,$A90,СВЦЭМ!$B$39:$B$782,P$83)+'СЕТ СН'!$G$14+СВЦЭМ!$D$10+'СЕТ СН'!$G$6-'СЕТ СН'!$G$26</f>
        <v>1521.9560799200001</v>
      </c>
      <c r="Q90" s="36">
        <f>SUMIFS(СВЦЭМ!$D$39:$D$782,СВЦЭМ!$A$39:$A$782,$A90,СВЦЭМ!$B$39:$B$782,Q$83)+'СЕТ СН'!$G$14+СВЦЭМ!$D$10+'СЕТ СН'!$G$6-'СЕТ СН'!$G$26</f>
        <v>1518.31295155</v>
      </c>
      <c r="R90" s="36">
        <f>SUMIFS(СВЦЭМ!$D$39:$D$782,СВЦЭМ!$A$39:$A$782,$A90,СВЦЭМ!$B$39:$B$782,R$83)+'СЕТ СН'!$G$14+СВЦЭМ!$D$10+'СЕТ СН'!$G$6-'СЕТ СН'!$G$26</f>
        <v>1453.05613242</v>
      </c>
      <c r="S90" s="36">
        <f>SUMIFS(СВЦЭМ!$D$39:$D$782,СВЦЭМ!$A$39:$A$782,$A90,СВЦЭМ!$B$39:$B$782,S$83)+'СЕТ СН'!$G$14+СВЦЭМ!$D$10+'СЕТ СН'!$G$6-'СЕТ СН'!$G$26</f>
        <v>1440.84028455</v>
      </c>
      <c r="T90" s="36">
        <f>SUMIFS(СВЦЭМ!$D$39:$D$782,СВЦЭМ!$A$39:$A$782,$A90,СВЦЭМ!$B$39:$B$782,T$83)+'СЕТ СН'!$G$14+СВЦЭМ!$D$10+'СЕТ СН'!$G$6-'СЕТ СН'!$G$26</f>
        <v>1435.1462371499999</v>
      </c>
      <c r="U90" s="36">
        <f>SUMIFS(СВЦЭМ!$D$39:$D$782,СВЦЭМ!$A$39:$A$782,$A90,СВЦЭМ!$B$39:$B$782,U$83)+'СЕТ СН'!$G$14+СВЦЭМ!$D$10+'СЕТ СН'!$G$6-'СЕТ СН'!$G$26</f>
        <v>1430.1688153600001</v>
      </c>
      <c r="V90" s="36">
        <f>SUMIFS(СВЦЭМ!$D$39:$D$782,СВЦЭМ!$A$39:$A$782,$A90,СВЦЭМ!$B$39:$B$782,V$83)+'СЕТ СН'!$G$14+СВЦЭМ!$D$10+'СЕТ СН'!$G$6-'СЕТ СН'!$G$26</f>
        <v>1414.99621834</v>
      </c>
      <c r="W90" s="36">
        <f>SUMIFS(СВЦЭМ!$D$39:$D$782,СВЦЭМ!$A$39:$A$782,$A90,СВЦЭМ!$B$39:$B$782,W$83)+'СЕТ СН'!$G$14+СВЦЭМ!$D$10+'СЕТ СН'!$G$6-'СЕТ СН'!$G$26</f>
        <v>1426.1420487299999</v>
      </c>
      <c r="X90" s="36">
        <f>SUMIFS(СВЦЭМ!$D$39:$D$782,СВЦЭМ!$A$39:$A$782,$A90,СВЦЭМ!$B$39:$B$782,X$83)+'СЕТ СН'!$G$14+СВЦЭМ!$D$10+'СЕТ СН'!$G$6-'СЕТ СН'!$G$26</f>
        <v>1433.9327011800001</v>
      </c>
      <c r="Y90" s="36">
        <f>SUMIFS(СВЦЭМ!$D$39:$D$782,СВЦЭМ!$A$39:$A$782,$A90,СВЦЭМ!$B$39:$B$782,Y$83)+'СЕТ СН'!$G$14+СВЦЭМ!$D$10+'СЕТ СН'!$G$6-'СЕТ СН'!$G$26</f>
        <v>1479.6877388600001</v>
      </c>
    </row>
    <row r="91" spans="1:27" ht="15.75" x14ac:dyDescent="0.2">
      <c r="A91" s="35">
        <f t="shared" si="2"/>
        <v>44538</v>
      </c>
      <c r="B91" s="36">
        <f>SUMIFS(СВЦЭМ!$D$39:$D$782,СВЦЭМ!$A$39:$A$782,$A91,СВЦЭМ!$B$39:$B$782,B$83)+'СЕТ СН'!$G$14+СВЦЭМ!$D$10+'СЕТ СН'!$G$6-'СЕТ СН'!$G$26</f>
        <v>1459.48975458</v>
      </c>
      <c r="C91" s="36">
        <f>SUMIFS(СВЦЭМ!$D$39:$D$782,СВЦЭМ!$A$39:$A$782,$A91,СВЦЭМ!$B$39:$B$782,C$83)+'СЕТ СН'!$G$14+СВЦЭМ!$D$10+'СЕТ СН'!$G$6-'СЕТ СН'!$G$26</f>
        <v>1451.57933959</v>
      </c>
      <c r="D91" s="36">
        <f>SUMIFS(СВЦЭМ!$D$39:$D$782,СВЦЭМ!$A$39:$A$782,$A91,СВЦЭМ!$B$39:$B$782,D$83)+'СЕТ СН'!$G$14+СВЦЭМ!$D$10+'СЕТ СН'!$G$6-'СЕТ СН'!$G$26</f>
        <v>1460.1947567700001</v>
      </c>
      <c r="E91" s="36">
        <f>SUMIFS(СВЦЭМ!$D$39:$D$782,СВЦЭМ!$A$39:$A$782,$A91,СВЦЭМ!$B$39:$B$782,E$83)+'СЕТ СН'!$G$14+СВЦЭМ!$D$10+'СЕТ СН'!$G$6-'СЕТ СН'!$G$26</f>
        <v>1471.90946009</v>
      </c>
      <c r="F91" s="36">
        <f>SUMIFS(СВЦЭМ!$D$39:$D$782,СВЦЭМ!$A$39:$A$782,$A91,СВЦЭМ!$B$39:$B$782,F$83)+'СЕТ СН'!$G$14+СВЦЭМ!$D$10+'СЕТ СН'!$G$6-'СЕТ СН'!$G$26</f>
        <v>1467.81077207</v>
      </c>
      <c r="G91" s="36">
        <f>SUMIFS(СВЦЭМ!$D$39:$D$782,СВЦЭМ!$A$39:$A$782,$A91,СВЦЭМ!$B$39:$B$782,G$83)+'СЕТ СН'!$G$14+СВЦЭМ!$D$10+'СЕТ СН'!$G$6-'СЕТ СН'!$G$26</f>
        <v>1438.47317417</v>
      </c>
      <c r="H91" s="36">
        <f>SUMIFS(СВЦЭМ!$D$39:$D$782,СВЦЭМ!$A$39:$A$782,$A91,СВЦЭМ!$B$39:$B$782,H$83)+'СЕТ СН'!$G$14+СВЦЭМ!$D$10+'СЕТ СН'!$G$6-'СЕТ СН'!$G$26</f>
        <v>1423.63218635</v>
      </c>
      <c r="I91" s="36">
        <f>SUMIFS(СВЦЭМ!$D$39:$D$782,СВЦЭМ!$A$39:$A$782,$A91,СВЦЭМ!$B$39:$B$782,I$83)+'СЕТ СН'!$G$14+СВЦЭМ!$D$10+'СЕТ СН'!$G$6-'СЕТ СН'!$G$26</f>
        <v>1403.6884156000001</v>
      </c>
      <c r="J91" s="36">
        <f>SUMIFS(СВЦЭМ!$D$39:$D$782,СВЦЭМ!$A$39:$A$782,$A91,СВЦЭМ!$B$39:$B$782,J$83)+'СЕТ СН'!$G$14+СВЦЭМ!$D$10+'СЕТ СН'!$G$6-'СЕТ СН'!$G$26</f>
        <v>1450.32830859</v>
      </c>
      <c r="K91" s="36">
        <f>SUMIFS(СВЦЭМ!$D$39:$D$782,СВЦЭМ!$A$39:$A$782,$A91,СВЦЭМ!$B$39:$B$782,K$83)+'СЕТ СН'!$G$14+СВЦЭМ!$D$10+'СЕТ СН'!$G$6-'СЕТ СН'!$G$26</f>
        <v>1445.27871093</v>
      </c>
      <c r="L91" s="36">
        <f>SUMIFS(СВЦЭМ!$D$39:$D$782,СВЦЭМ!$A$39:$A$782,$A91,СВЦЭМ!$B$39:$B$782,L$83)+'СЕТ СН'!$G$14+СВЦЭМ!$D$10+'СЕТ СН'!$G$6-'СЕТ СН'!$G$26</f>
        <v>1449.69354471</v>
      </c>
      <c r="M91" s="36">
        <f>SUMIFS(СВЦЭМ!$D$39:$D$782,СВЦЭМ!$A$39:$A$782,$A91,СВЦЭМ!$B$39:$B$782,M$83)+'СЕТ СН'!$G$14+СВЦЭМ!$D$10+'СЕТ СН'!$G$6-'СЕТ СН'!$G$26</f>
        <v>1444.76761349</v>
      </c>
      <c r="N91" s="36">
        <f>SUMIFS(СВЦЭМ!$D$39:$D$782,СВЦЭМ!$A$39:$A$782,$A91,СВЦЭМ!$B$39:$B$782,N$83)+'СЕТ СН'!$G$14+СВЦЭМ!$D$10+'СЕТ СН'!$G$6-'СЕТ СН'!$G$26</f>
        <v>1437.3667866999999</v>
      </c>
      <c r="O91" s="36">
        <f>SUMIFS(СВЦЭМ!$D$39:$D$782,СВЦЭМ!$A$39:$A$782,$A91,СВЦЭМ!$B$39:$B$782,O$83)+'СЕТ СН'!$G$14+СВЦЭМ!$D$10+'СЕТ СН'!$G$6-'СЕТ СН'!$G$26</f>
        <v>1437.9374503900001</v>
      </c>
      <c r="P91" s="36">
        <f>SUMIFS(СВЦЭМ!$D$39:$D$782,СВЦЭМ!$A$39:$A$782,$A91,СВЦЭМ!$B$39:$B$782,P$83)+'СЕТ СН'!$G$14+СВЦЭМ!$D$10+'СЕТ СН'!$G$6-'СЕТ СН'!$G$26</f>
        <v>1441.2054013700001</v>
      </c>
      <c r="Q91" s="36">
        <f>SUMIFS(СВЦЭМ!$D$39:$D$782,СВЦЭМ!$A$39:$A$782,$A91,СВЦЭМ!$B$39:$B$782,Q$83)+'СЕТ СН'!$G$14+СВЦЭМ!$D$10+'СЕТ СН'!$G$6-'СЕТ СН'!$G$26</f>
        <v>1425.87450457</v>
      </c>
      <c r="R91" s="36">
        <f>SUMIFS(СВЦЭМ!$D$39:$D$782,СВЦЭМ!$A$39:$A$782,$A91,СВЦЭМ!$B$39:$B$782,R$83)+'СЕТ СН'!$G$14+СВЦЭМ!$D$10+'СЕТ СН'!$G$6-'СЕТ СН'!$G$26</f>
        <v>1435.24063432</v>
      </c>
      <c r="S91" s="36">
        <f>SUMIFS(СВЦЭМ!$D$39:$D$782,СВЦЭМ!$A$39:$A$782,$A91,СВЦЭМ!$B$39:$B$782,S$83)+'СЕТ СН'!$G$14+СВЦЭМ!$D$10+'СЕТ СН'!$G$6-'СЕТ СН'!$G$26</f>
        <v>1427.4395033800001</v>
      </c>
      <c r="T91" s="36">
        <f>SUMIFS(СВЦЭМ!$D$39:$D$782,СВЦЭМ!$A$39:$A$782,$A91,СВЦЭМ!$B$39:$B$782,T$83)+'СЕТ СН'!$G$14+СВЦЭМ!$D$10+'СЕТ СН'!$G$6-'СЕТ СН'!$G$26</f>
        <v>1421.03897727</v>
      </c>
      <c r="U91" s="36">
        <f>SUMIFS(СВЦЭМ!$D$39:$D$782,СВЦЭМ!$A$39:$A$782,$A91,СВЦЭМ!$B$39:$B$782,U$83)+'СЕТ СН'!$G$14+СВЦЭМ!$D$10+'СЕТ СН'!$G$6-'СЕТ СН'!$G$26</f>
        <v>1464.86242616</v>
      </c>
      <c r="V91" s="36">
        <f>SUMIFS(СВЦЭМ!$D$39:$D$782,СВЦЭМ!$A$39:$A$782,$A91,СВЦЭМ!$B$39:$B$782,V$83)+'СЕТ СН'!$G$14+СВЦЭМ!$D$10+'СЕТ СН'!$G$6-'СЕТ СН'!$G$26</f>
        <v>1432.78763523</v>
      </c>
      <c r="W91" s="36">
        <f>SUMIFS(СВЦЭМ!$D$39:$D$782,СВЦЭМ!$A$39:$A$782,$A91,СВЦЭМ!$B$39:$B$782,W$83)+'СЕТ СН'!$G$14+СВЦЭМ!$D$10+'СЕТ СН'!$G$6-'СЕТ СН'!$G$26</f>
        <v>1494.01728686</v>
      </c>
      <c r="X91" s="36">
        <f>SUMIFS(СВЦЭМ!$D$39:$D$782,СВЦЭМ!$A$39:$A$782,$A91,СВЦЭМ!$B$39:$B$782,X$83)+'СЕТ СН'!$G$14+СВЦЭМ!$D$10+'СЕТ СН'!$G$6-'СЕТ СН'!$G$26</f>
        <v>1501.4214660299999</v>
      </c>
      <c r="Y91" s="36">
        <f>SUMIFS(СВЦЭМ!$D$39:$D$782,СВЦЭМ!$A$39:$A$782,$A91,СВЦЭМ!$B$39:$B$782,Y$83)+'СЕТ СН'!$G$14+СВЦЭМ!$D$10+'СЕТ СН'!$G$6-'СЕТ СН'!$G$26</f>
        <v>1509.45680371</v>
      </c>
    </row>
    <row r="92" spans="1:27" ht="15.75" x14ac:dyDescent="0.2">
      <c r="A92" s="35">
        <f t="shared" si="2"/>
        <v>44539</v>
      </c>
      <c r="B92" s="36">
        <f>SUMIFS(СВЦЭМ!$D$39:$D$782,СВЦЭМ!$A$39:$A$782,$A92,СВЦЭМ!$B$39:$B$782,B$83)+'СЕТ СН'!$G$14+СВЦЭМ!$D$10+'СЕТ СН'!$G$6-'СЕТ СН'!$G$26</f>
        <v>1472.89504354</v>
      </c>
      <c r="C92" s="36">
        <f>SUMIFS(СВЦЭМ!$D$39:$D$782,СВЦЭМ!$A$39:$A$782,$A92,СВЦЭМ!$B$39:$B$782,C$83)+'СЕТ СН'!$G$14+СВЦЭМ!$D$10+'СЕТ СН'!$G$6-'СЕТ СН'!$G$26</f>
        <v>1426.98162465</v>
      </c>
      <c r="D92" s="36">
        <f>SUMIFS(СВЦЭМ!$D$39:$D$782,СВЦЭМ!$A$39:$A$782,$A92,СВЦЭМ!$B$39:$B$782,D$83)+'СЕТ СН'!$G$14+СВЦЭМ!$D$10+'СЕТ СН'!$G$6-'СЕТ СН'!$G$26</f>
        <v>1437.4471292000001</v>
      </c>
      <c r="E92" s="36">
        <f>SUMIFS(СВЦЭМ!$D$39:$D$782,СВЦЭМ!$A$39:$A$782,$A92,СВЦЭМ!$B$39:$B$782,E$83)+'СЕТ СН'!$G$14+СВЦЭМ!$D$10+'СЕТ СН'!$G$6-'СЕТ СН'!$G$26</f>
        <v>1452.17911727</v>
      </c>
      <c r="F92" s="36">
        <f>SUMIFS(СВЦЭМ!$D$39:$D$782,СВЦЭМ!$A$39:$A$782,$A92,СВЦЭМ!$B$39:$B$782,F$83)+'СЕТ СН'!$G$14+СВЦЭМ!$D$10+'СЕТ СН'!$G$6-'СЕТ СН'!$G$26</f>
        <v>1453.50691362</v>
      </c>
      <c r="G92" s="36">
        <f>SUMIFS(СВЦЭМ!$D$39:$D$782,СВЦЭМ!$A$39:$A$782,$A92,СВЦЭМ!$B$39:$B$782,G$83)+'СЕТ СН'!$G$14+СВЦЭМ!$D$10+'СЕТ СН'!$G$6-'СЕТ СН'!$G$26</f>
        <v>1419.8766445799999</v>
      </c>
      <c r="H92" s="36">
        <f>SUMIFS(СВЦЭМ!$D$39:$D$782,СВЦЭМ!$A$39:$A$782,$A92,СВЦЭМ!$B$39:$B$782,H$83)+'СЕТ СН'!$G$14+СВЦЭМ!$D$10+'СЕТ СН'!$G$6-'СЕТ СН'!$G$26</f>
        <v>1401.1326473399999</v>
      </c>
      <c r="I92" s="36">
        <f>SUMIFS(СВЦЭМ!$D$39:$D$782,СВЦЭМ!$A$39:$A$782,$A92,СВЦЭМ!$B$39:$B$782,I$83)+'СЕТ СН'!$G$14+СВЦЭМ!$D$10+'СЕТ СН'!$G$6-'СЕТ СН'!$G$26</f>
        <v>1393.8034089100001</v>
      </c>
      <c r="J92" s="36">
        <f>SUMIFS(СВЦЭМ!$D$39:$D$782,СВЦЭМ!$A$39:$A$782,$A92,СВЦЭМ!$B$39:$B$782,J$83)+'СЕТ СН'!$G$14+СВЦЭМ!$D$10+'СЕТ СН'!$G$6-'СЕТ СН'!$G$26</f>
        <v>1421.32611013</v>
      </c>
      <c r="K92" s="36">
        <f>SUMIFS(СВЦЭМ!$D$39:$D$782,СВЦЭМ!$A$39:$A$782,$A92,СВЦЭМ!$B$39:$B$782,K$83)+'СЕТ СН'!$G$14+СВЦЭМ!$D$10+'СЕТ СН'!$G$6-'СЕТ СН'!$G$26</f>
        <v>1442.34385213</v>
      </c>
      <c r="L92" s="36">
        <f>SUMIFS(СВЦЭМ!$D$39:$D$782,СВЦЭМ!$A$39:$A$782,$A92,СВЦЭМ!$B$39:$B$782,L$83)+'СЕТ СН'!$G$14+СВЦЭМ!$D$10+'СЕТ СН'!$G$6-'СЕТ СН'!$G$26</f>
        <v>1437.3846709900001</v>
      </c>
      <c r="M92" s="36">
        <f>SUMIFS(СВЦЭМ!$D$39:$D$782,СВЦЭМ!$A$39:$A$782,$A92,СВЦЭМ!$B$39:$B$782,M$83)+'СЕТ СН'!$G$14+СВЦЭМ!$D$10+'СЕТ СН'!$G$6-'СЕТ СН'!$G$26</f>
        <v>1422.16865577</v>
      </c>
      <c r="N92" s="36">
        <f>SUMIFS(СВЦЭМ!$D$39:$D$782,СВЦЭМ!$A$39:$A$782,$A92,СВЦЭМ!$B$39:$B$782,N$83)+'СЕТ СН'!$G$14+СВЦЭМ!$D$10+'СЕТ СН'!$G$6-'СЕТ СН'!$G$26</f>
        <v>1461.32205884</v>
      </c>
      <c r="O92" s="36">
        <f>SUMIFS(СВЦЭМ!$D$39:$D$782,СВЦЭМ!$A$39:$A$782,$A92,СВЦЭМ!$B$39:$B$782,O$83)+'СЕТ СН'!$G$14+СВЦЭМ!$D$10+'СЕТ СН'!$G$6-'СЕТ СН'!$G$26</f>
        <v>1449.38575679</v>
      </c>
      <c r="P92" s="36">
        <f>SUMIFS(СВЦЭМ!$D$39:$D$782,СВЦЭМ!$A$39:$A$782,$A92,СВЦЭМ!$B$39:$B$782,P$83)+'СЕТ СН'!$G$14+СВЦЭМ!$D$10+'СЕТ СН'!$G$6-'СЕТ СН'!$G$26</f>
        <v>1449.3542226300001</v>
      </c>
      <c r="Q92" s="36">
        <f>SUMIFS(СВЦЭМ!$D$39:$D$782,СВЦЭМ!$A$39:$A$782,$A92,СВЦЭМ!$B$39:$B$782,Q$83)+'СЕТ СН'!$G$14+СВЦЭМ!$D$10+'СЕТ СН'!$G$6-'СЕТ СН'!$G$26</f>
        <v>1447.7547158300001</v>
      </c>
      <c r="R92" s="36">
        <f>SUMIFS(СВЦЭМ!$D$39:$D$782,СВЦЭМ!$A$39:$A$782,$A92,СВЦЭМ!$B$39:$B$782,R$83)+'СЕТ СН'!$G$14+СВЦЭМ!$D$10+'СЕТ СН'!$G$6-'СЕТ СН'!$G$26</f>
        <v>1438.6722154399999</v>
      </c>
      <c r="S92" s="36">
        <f>SUMIFS(СВЦЭМ!$D$39:$D$782,СВЦЭМ!$A$39:$A$782,$A92,СВЦЭМ!$B$39:$B$782,S$83)+'СЕТ СН'!$G$14+СВЦЭМ!$D$10+'СЕТ СН'!$G$6-'СЕТ СН'!$G$26</f>
        <v>1441.2386697100001</v>
      </c>
      <c r="T92" s="36">
        <f>SUMIFS(СВЦЭМ!$D$39:$D$782,СВЦЭМ!$A$39:$A$782,$A92,СВЦЭМ!$B$39:$B$782,T$83)+'СЕТ СН'!$G$14+СВЦЭМ!$D$10+'СЕТ СН'!$G$6-'СЕТ СН'!$G$26</f>
        <v>1439.4936183</v>
      </c>
      <c r="U92" s="36">
        <f>SUMIFS(СВЦЭМ!$D$39:$D$782,СВЦЭМ!$A$39:$A$782,$A92,СВЦЭМ!$B$39:$B$782,U$83)+'СЕТ СН'!$G$14+СВЦЭМ!$D$10+'СЕТ СН'!$G$6-'СЕТ СН'!$G$26</f>
        <v>1451.15169199</v>
      </c>
      <c r="V92" s="36">
        <f>SUMIFS(СВЦЭМ!$D$39:$D$782,СВЦЭМ!$A$39:$A$782,$A92,СВЦЭМ!$B$39:$B$782,V$83)+'СЕТ СН'!$G$14+СВЦЭМ!$D$10+'СЕТ СН'!$G$6-'СЕТ СН'!$G$26</f>
        <v>1455.3481829300001</v>
      </c>
      <c r="W92" s="36">
        <f>SUMIFS(СВЦЭМ!$D$39:$D$782,СВЦЭМ!$A$39:$A$782,$A92,СВЦЭМ!$B$39:$B$782,W$83)+'СЕТ СН'!$G$14+СВЦЭМ!$D$10+'СЕТ СН'!$G$6-'СЕТ СН'!$G$26</f>
        <v>1449.41120903</v>
      </c>
      <c r="X92" s="36">
        <f>SUMIFS(СВЦЭМ!$D$39:$D$782,СВЦЭМ!$A$39:$A$782,$A92,СВЦЭМ!$B$39:$B$782,X$83)+'СЕТ СН'!$G$14+СВЦЭМ!$D$10+'СЕТ СН'!$G$6-'СЕТ СН'!$G$26</f>
        <v>1446.22051956</v>
      </c>
      <c r="Y92" s="36">
        <f>SUMIFS(СВЦЭМ!$D$39:$D$782,СВЦЭМ!$A$39:$A$782,$A92,СВЦЭМ!$B$39:$B$782,Y$83)+'СЕТ СН'!$G$14+СВЦЭМ!$D$10+'СЕТ СН'!$G$6-'СЕТ СН'!$G$26</f>
        <v>1461.67339616</v>
      </c>
    </row>
    <row r="93" spans="1:27" ht="15.75" x14ac:dyDescent="0.2">
      <c r="A93" s="35">
        <f t="shared" si="2"/>
        <v>44540</v>
      </c>
      <c r="B93" s="36">
        <f>SUMIFS(СВЦЭМ!$D$39:$D$782,СВЦЭМ!$A$39:$A$782,$A93,СВЦЭМ!$B$39:$B$782,B$83)+'СЕТ СН'!$G$14+СВЦЭМ!$D$10+'СЕТ СН'!$G$6-'СЕТ СН'!$G$26</f>
        <v>1496.0537216100001</v>
      </c>
      <c r="C93" s="36">
        <f>SUMIFS(СВЦЭМ!$D$39:$D$782,СВЦЭМ!$A$39:$A$782,$A93,СВЦЭМ!$B$39:$B$782,C$83)+'СЕТ СН'!$G$14+СВЦЭМ!$D$10+'СЕТ СН'!$G$6-'СЕТ СН'!$G$26</f>
        <v>1483.6166377300001</v>
      </c>
      <c r="D93" s="36">
        <f>SUMIFS(СВЦЭМ!$D$39:$D$782,СВЦЭМ!$A$39:$A$782,$A93,СВЦЭМ!$B$39:$B$782,D$83)+'СЕТ СН'!$G$14+СВЦЭМ!$D$10+'СЕТ СН'!$G$6-'СЕТ СН'!$G$26</f>
        <v>1490.9478691100001</v>
      </c>
      <c r="E93" s="36">
        <f>SUMIFS(СВЦЭМ!$D$39:$D$782,СВЦЭМ!$A$39:$A$782,$A93,СВЦЭМ!$B$39:$B$782,E$83)+'СЕТ СН'!$G$14+СВЦЭМ!$D$10+'СЕТ СН'!$G$6-'СЕТ СН'!$G$26</f>
        <v>1489.8515886299999</v>
      </c>
      <c r="F93" s="36">
        <f>SUMIFS(СВЦЭМ!$D$39:$D$782,СВЦЭМ!$A$39:$A$782,$A93,СВЦЭМ!$B$39:$B$782,F$83)+'СЕТ СН'!$G$14+СВЦЭМ!$D$10+'СЕТ СН'!$G$6-'СЕТ СН'!$G$26</f>
        <v>1480.0080704900001</v>
      </c>
      <c r="G93" s="36">
        <f>SUMIFS(СВЦЭМ!$D$39:$D$782,СВЦЭМ!$A$39:$A$782,$A93,СВЦЭМ!$B$39:$B$782,G$83)+'СЕТ СН'!$G$14+СВЦЭМ!$D$10+'СЕТ СН'!$G$6-'СЕТ СН'!$G$26</f>
        <v>1451.74314183</v>
      </c>
      <c r="H93" s="36">
        <f>SUMIFS(СВЦЭМ!$D$39:$D$782,СВЦЭМ!$A$39:$A$782,$A93,СВЦЭМ!$B$39:$B$782,H$83)+'СЕТ СН'!$G$14+СВЦЭМ!$D$10+'СЕТ СН'!$G$6-'СЕТ СН'!$G$26</f>
        <v>1414.979417</v>
      </c>
      <c r="I93" s="36">
        <f>SUMIFS(СВЦЭМ!$D$39:$D$782,СВЦЭМ!$A$39:$A$782,$A93,СВЦЭМ!$B$39:$B$782,I$83)+'СЕТ СН'!$G$14+СВЦЭМ!$D$10+'СЕТ СН'!$G$6-'СЕТ СН'!$G$26</f>
        <v>1420.2633430800001</v>
      </c>
      <c r="J93" s="36">
        <f>SUMIFS(СВЦЭМ!$D$39:$D$782,СВЦЭМ!$A$39:$A$782,$A93,СВЦЭМ!$B$39:$B$782,J$83)+'СЕТ СН'!$G$14+СВЦЭМ!$D$10+'СЕТ СН'!$G$6-'СЕТ СН'!$G$26</f>
        <v>1397.02337816</v>
      </c>
      <c r="K93" s="36">
        <f>SUMIFS(СВЦЭМ!$D$39:$D$782,СВЦЭМ!$A$39:$A$782,$A93,СВЦЭМ!$B$39:$B$782,K$83)+'СЕТ СН'!$G$14+СВЦЭМ!$D$10+'СЕТ СН'!$G$6-'СЕТ СН'!$G$26</f>
        <v>1416.44818278</v>
      </c>
      <c r="L93" s="36">
        <f>SUMIFS(СВЦЭМ!$D$39:$D$782,СВЦЭМ!$A$39:$A$782,$A93,СВЦЭМ!$B$39:$B$782,L$83)+'СЕТ СН'!$G$14+СВЦЭМ!$D$10+'СЕТ СН'!$G$6-'СЕТ СН'!$G$26</f>
        <v>1437.0534152800001</v>
      </c>
      <c r="M93" s="36">
        <f>SUMIFS(СВЦЭМ!$D$39:$D$782,СВЦЭМ!$A$39:$A$782,$A93,СВЦЭМ!$B$39:$B$782,M$83)+'СЕТ СН'!$G$14+СВЦЭМ!$D$10+'СЕТ СН'!$G$6-'СЕТ СН'!$G$26</f>
        <v>1448.6845488199999</v>
      </c>
      <c r="N93" s="36">
        <f>SUMIFS(СВЦЭМ!$D$39:$D$782,СВЦЭМ!$A$39:$A$782,$A93,СВЦЭМ!$B$39:$B$782,N$83)+'СЕТ СН'!$G$14+СВЦЭМ!$D$10+'СЕТ СН'!$G$6-'СЕТ СН'!$G$26</f>
        <v>1486.18168373</v>
      </c>
      <c r="O93" s="36">
        <f>SUMIFS(СВЦЭМ!$D$39:$D$782,СВЦЭМ!$A$39:$A$782,$A93,СВЦЭМ!$B$39:$B$782,O$83)+'СЕТ СН'!$G$14+СВЦЭМ!$D$10+'СЕТ СН'!$G$6-'СЕТ СН'!$G$26</f>
        <v>1475.38164697</v>
      </c>
      <c r="P93" s="36">
        <f>SUMIFS(СВЦЭМ!$D$39:$D$782,СВЦЭМ!$A$39:$A$782,$A93,СВЦЭМ!$B$39:$B$782,P$83)+'СЕТ СН'!$G$14+СВЦЭМ!$D$10+'СЕТ СН'!$G$6-'СЕТ СН'!$G$26</f>
        <v>1461.6747167600001</v>
      </c>
      <c r="Q93" s="36">
        <f>SUMIFS(СВЦЭМ!$D$39:$D$782,СВЦЭМ!$A$39:$A$782,$A93,СВЦЭМ!$B$39:$B$782,Q$83)+'СЕТ СН'!$G$14+СВЦЭМ!$D$10+'СЕТ СН'!$G$6-'СЕТ СН'!$G$26</f>
        <v>1456.6933194800001</v>
      </c>
      <c r="R93" s="36">
        <f>SUMIFS(СВЦЭМ!$D$39:$D$782,СВЦЭМ!$A$39:$A$782,$A93,СВЦЭМ!$B$39:$B$782,R$83)+'СЕТ СН'!$G$14+СВЦЭМ!$D$10+'СЕТ СН'!$G$6-'СЕТ СН'!$G$26</f>
        <v>1445.5378291900001</v>
      </c>
      <c r="S93" s="36">
        <f>SUMIFS(СВЦЭМ!$D$39:$D$782,СВЦЭМ!$A$39:$A$782,$A93,СВЦЭМ!$B$39:$B$782,S$83)+'СЕТ СН'!$G$14+СВЦЭМ!$D$10+'СЕТ СН'!$G$6-'СЕТ СН'!$G$26</f>
        <v>1417.7326224999999</v>
      </c>
      <c r="T93" s="36">
        <f>SUMIFS(СВЦЭМ!$D$39:$D$782,СВЦЭМ!$A$39:$A$782,$A93,СВЦЭМ!$B$39:$B$782,T$83)+'СЕТ СН'!$G$14+СВЦЭМ!$D$10+'СЕТ СН'!$G$6-'СЕТ СН'!$G$26</f>
        <v>1414.3169353800001</v>
      </c>
      <c r="U93" s="36">
        <f>SUMIFS(СВЦЭМ!$D$39:$D$782,СВЦЭМ!$A$39:$A$782,$A93,СВЦЭМ!$B$39:$B$782,U$83)+'СЕТ СН'!$G$14+СВЦЭМ!$D$10+'СЕТ СН'!$G$6-'СЕТ СН'!$G$26</f>
        <v>1419.73005786</v>
      </c>
      <c r="V93" s="36">
        <f>SUMIFS(СВЦЭМ!$D$39:$D$782,СВЦЭМ!$A$39:$A$782,$A93,СВЦЭМ!$B$39:$B$782,V$83)+'СЕТ СН'!$G$14+СВЦЭМ!$D$10+'СЕТ СН'!$G$6-'СЕТ СН'!$G$26</f>
        <v>1424.9312325999999</v>
      </c>
      <c r="W93" s="36">
        <f>SUMIFS(СВЦЭМ!$D$39:$D$782,СВЦЭМ!$A$39:$A$782,$A93,СВЦЭМ!$B$39:$B$782,W$83)+'СЕТ СН'!$G$14+СВЦЭМ!$D$10+'СЕТ СН'!$G$6-'СЕТ СН'!$G$26</f>
        <v>1441.66235338</v>
      </c>
      <c r="X93" s="36">
        <f>SUMIFS(СВЦЭМ!$D$39:$D$782,СВЦЭМ!$A$39:$A$782,$A93,СВЦЭМ!$B$39:$B$782,X$83)+'СЕТ СН'!$G$14+СВЦЭМ!$D$10+'СЕТ СН'!$G$6-'СЕТ СН'!$G$26</f>
        <v>1430.4931444000001</v>
      </c>
      <c r="Y93" s="36">
        <f>SUMIFS(СВЦЭМ!$D$39:$D$782,СВЦЭМ!$A$39:$A$782,$A93,СВЦЭМ!$B$39:$B$782,Y$83)+'СЕТ СН'!$G$14+СВЦЭМ!$D$10+'СЕТ СН'!$G$6-'СЕТ СН'!$G$26</f>
        <v>1475.0921581100001</v>
      </c>
    </row>
    <row r="94" spans="1:27" ht="15.75" x14ac:dyDescent="0.2">
      <c r="A94" s="35">
        <f t="shared" si="2"/>
        <v>44541</v>
      </c>
      <c r="B94" s="36">
        <f>SUMIFS(СВЦЭМ!$D$39:$D$782,СВЦЭМ!$A$39:$A$782,$A94,СВЦЭМ!$B$39:$B$782,B$83)+'СЕТ СН'!$G$14+СВЦЭМ!$D$10+'СЕТ СН'!$G$6-'СЕТ СН'!$G$26</f>
        <v>1503.3049219</v>
      </c>
      <c r="C94" s="36">
        <f>SUMIFS(СВЦЭМ!$D$39:$D$782,СВЦЭМ!$A$39:$A$782,$A94,СВЦЭМ!$B$39:$B$782,C$83)+'СЕТ СН'!$G$14+СВЦЭМ!$D$10+'СЕТ СН'!$G$6-'СЕТ СН'!$G$26</f>
        <v>1489.3014326499999</v>
      </c>
      <c r="D94" s="36">
        <f>SUMIFS(СВЦЭМ!$D$39:$D$782,СВЦЭМ!$A$39:$A$782,$A94,СВЦЭМ!$B$39:$B$782,D$83)+'СЕТ СН'!$G$14+СВЦЭМ!$D$10+'СЕТ СН'!$G$6-'СЕТ СН'!$G$26</f>
        <v>1491.01749208</v>
      </c>
      <c r="E94" s="36">
        <f>SUMIFS(СВЦЭМ!$D$39:$D$782,СВЦЭМ!$A$39:$A$782,$A94,СВЦЭМ!$B$39:$B$782,E$83)+'СЕТ СН'!$G$14+СВЦЭМ!$D$10+'СЕТ СН'!$G$6-'СЕТ СН'!$G$26</f>
        <v>1494.5157457400001</v>
      </c>
      <c r="F94" s="36">
        <f>SUMIFS(СВЦЭМ!$D$39:$D$782,СВЦЭМ!$A$39:$A$782,$A94,СВЦЭМ!$B$39:$B$782,F$83)+'СЕТ СН'!$G$14+СВЦЭМ!$D$10+'СЕТ СН'!$G$6-'СЕТ СН'!$G$26</f>
        <v>1485.2285423800001</v>
      </c>
      <c r="G94" s="36">
        <f>SUMIFS(СВЦЭМ!$D$39:$D$782,СВЦЭМ!$A$39:$A$782,$A94,СВЦЭМ!$B$39:$B$782,G$83)+'СЕТ СН'!$G$14+СВЦЭМ!$D$10+'СЕТ СН'!$G$6-'СЕТ СН'!$G$26</f>
        <v>1467.8206989099999</v>
      </c>
      <c r="H94" s="36">
        <f>SUMIFS(СВЦЭМ!$D$39:$D$782,СВЦЭМ!$A$39:$A$782,$A94,СВЦЭМ!$B$39:$B$782,H$83)+'СЕТ СН'!$G$14+СВЦЭМ!$D$10+'СЕТ СН'!$G$6-'СЕТ СН'!$G$26</f>
        <v>1447.34290549</v>
      </c>
      <c r="I94" s="36">
        <f>SUMIFS(СВЦЭМ!$D$39:$D$782,СВЦЭМ!$A$39:$A$782,$A94,СВЦЭМ!$B$39:$B$782,I$83)+'СЕТ СН'!$G$14+СВЦЭМ!$D$10+'СЕТ СН'!$G$6-'СЕТ СН'!$G$26</f>
        <v>1426.3393206400001</v>
      </c>
      <c r="J94" s="36">
        <f>SUMIFS(СВЦЭМ!$D$39:$D$782,СВЦЭМ!$A$39:$A$782,$A94,СВЦЭМ!$B$39:$B$782,J$83)+'СЕТ СН'!$G$14+СВЦЭМ!$D$10+'СЕТ СН'!$G$6-'СЕТ СН'!$G$26</f>
        <v>1399.1000961899999</v>
      </c>
      <c r="K94" s="36">
        <f>SUMIFS(СВЦЭМ!$D$39:$D$782,СВЦЭМ!$A$39:$A$782,$A94,СВЦЭМ!$B$39:$B$782,K$83)+'СЕТ СН'!$G$14+СВЦЭМ!$D$10+'СЕТ СН'!$G$6-'СЕТ СН'!$G$26</f>
        <v>1384.8930758700001</v>
      </c>
      <c r="L94" s="36">
        <f>SUMIFS(СВЦЭМ!$D$39:$D$782,СВЦЭМ!$A$39:$A$782,$A94,СВЦЭМ!$B$39:$B$782,L$83)+'СЕТ СН'!$G$14+СВЦЭМ!$D$10+'СЕТ СН'!$G$6-'СЕТ СН'!$G$26</f>
        <v>1396.73689061</v>
      </c>
      <c r="M94" s="36">
        <f>SUMIFS(СВЦЭМ!$D$39:$D$782,СВЦЭМ!$A$39:$A$782,$A94,СВЦЭМ!$B$39:$B$782,M$83)+'СЕТ СН'!$G$14+СВЦЭМ!$D$10+'СЕТ СН'!$G$6-'СЕТ СН'!$G$26</f>
        <v>1402.26900671</v>
      </c>
      <c r="N94" s="36">
        <f>SUMIFS(СВЦЭМ!$D$39:$D$782,СВЦЭМ!$A$39:$A$782,$A94,СВЦЭМ!$B$39:$B$782,N$83)+'СЕТ СН'!$G$14+СВЦЭМ!$D$10+'СЕТ СН'!$G$6-'СЕТ СН'!$G$26</f>
        <v>1452.23683848</v>
      </c>
      <c r="O94" s="36">
        <f>SUMIFS(СВЦЭМ!$D$39:$D$782,СВЦЭМ!$A$39:$A$782,$A94,СВЦЭМ!$B$39:$B$782,O$83)+'СЕТ СН'!$G$14+СВЦЭМ!$D$10+'СЕТ СН'!$G$6-'СЕТ СН'!$G$26</f>
        <v>1474.64643118</v>
      </c>
      <c r="P94" s="36">
        <f>SUMIFS(СВЦЭМ!$D$39:$D$782,СВЦЭМ!$A$39:$A$782,$A94,СВЦЭМ!$B$39:$B$782,P$83)+'СЕТ СН'!$G$14+СВЦЭМ!$D$10+'СЕТ СН'!$G$6-'СЕТ СН'!$G$26</f>
        <v>1474.42455677</v>
      </c>
      <c r="Q94" s="36">
        <f>SUMIFS(СВЦЭМ!$D$39:$D$782,СВЦЭМ!$A$39:$A$782,$A94,СВЦЭМ!$B$39:$B$782,Q$83)+'СЕТ СН'!$G$14+СВЦЭМ!$D$10+'СЕТ СН'!$G$6-'СЕТ СН'!$G$26</f>
        <v>1465.9268824000001</v>
      </c>
      <c r="R94" s="36">
        <f>SUMIFS(СВЦЭМ!$D$39:$D$782,СВЦЭМ!$A$39:$A$782,$A94,СВЦЭМ!$B$39:$B$782,R$83)+'СЕТ СН'!$G$14+СВЦЭМ!$D$10+'СЕТ СН'!$G$6-'СЕТ СН'!$G$26</f>
        <v>1451.1101247399999</v>
      </c>
      <c r="S94" s="36">
        <f>SUMIFS(СВЦЭМ!$D$39:$D$782,СВЦЭМ!$A$39:$A$782,$A94,СВЦЭМ!$B$39:$B$782,S$83)+'СЕТ СН'!$G$14+СВЦЭМ!$D$10+'СЕТ СН'!$G$6-'СЕТ СН'!$G$26</f>
        <v>1383.5077916800001</v>
      </c>
      <c r="T94" s="36">
        <f>SUMIFS(СВЦЭМ!$D$39:$D$782,СВЦЭМ!$A$39:$A$782,$A94,СВЦЭМ!$B$39:$B$782,T$83)+'СЕТ СН'!$G$14+СВЦЭМ!$D$10+'СЕТ СН'!$G$6-'СЕТ СН'!$G$26</f>
        <v>1411.9108087</v>
      </c>
      <c r="U94" s="36">
        <f>SUMIFS(СВЦЭМ!$D$39:$D$782,СВЦЭМ!$A$39:$A$782,$A94,СВЦЭМ!$B$39:$B$782,U$83)+'СЕТ СН'!$G$14+СВЦЭМ!$D$10+'СЕТ СН'!$G$6-'СЕТ СН'!$G$26</f>
        <v>1401.6141037500001</v>
      </c>
      <c r="V94" s="36">
        <f>SUMIFS(СВЦЭМ!$D$39:$D$782,СВЦЭМ!$A$39:$A$782,$A94,СВЦЭМ!$B$39:$B$782,V$83)+'СЕТ СН'!$G$14+СВЦЭМ!$D$10+'СЕТ СН'!$G$6-'СЕТ СН'!$G$26</f>
        <v>1407.39146205</v>
      </c>
      <c r="W94" s="36">
        <f>SUMIFS(СВЦЭМ!$D$39:$D$782,СВЦЭМ!$A$39:$A$782,$A94,СВЦЭМ!$B$39:$B$782,W$83)+'СЕТ СН'!$G$14+СВЦЭМ!$D$10+'СЕТ СН'!$G$6-'СЕТ СН'!$G$26</f>
        <v>1456.8234957100001</v>
      </c>
      <c r="X94" s="36">
        <f>SUMIFS(СВЦЭМ!$D$39:$D$782,СВЦЭМ!$A$39:$A$782,$A94,СВЦЭМ!$B$39:$B$782,X$83)+'СЕТ СН'!$G$14+СВЦЭМ!$D$10+'СЕТ СН'!$G$6-'СЕТ СН'!$G$26</f>
        <v>1477.16390606</v>
      </c>
      <c r="Y94" s="36">
        <f>SUMIFS(СВЦЭМ!$D$39:$D$782,СВЦЭМ!$A$39:$A$782,$A94,СВЦЭМ!$B$39:$B$782,Y$83)+'СЕТ СН'!$G$14+СВЦЭМ!$D$10+'СЕТ СН'!$G$6-'СЕТ СН'!$G$26</f>
        <v>1477.68609317</v>
      </c>
    </row>
    <row r="95" spans="1:27" ht="15.75" x14ac:dyDescent="0.2">
      <c r="A95" s="35">
        <f t="shared" si="2"/>
        <v>44542</v>
      </c>
      <c r="B95" s="36">
        <f>SUMIFS(СВЦЭМ!$D$39:$D$782,СВЦЭМ!$A$39:$A$782,$A95,СВЦЭМ!$B$39:$B$782,B$83)+'СЕТ СН'!$G$14+СВЦЭМ!$D$10+'СЕТ СН'!$G$6-'СЕТ СН'!$G$26</f>
        <v>1457.6102074299999</v>
      </c>
      <c r="C95" s="36">
        <f>SUMIFS(СВЦЭМ!$D$39:$D$782,СВЦЭМ!$A$39:$A$782,$A95,СВЦЭМ!$B$39:$B$782,C$83)+'СЕТ СН'!$G$14+СВЦЭМ!$D$10+'СЕТ СН'!$G$6-'СЕТ СН'!$G$26</f>
        <v>1480.8649578500001</v>
      </c>
      <c r="D95" s="36">
        <f>SUMIFS(СВЦЭМ!$D$39:$D$782,СВЦЭМ!$A$39:$A$782,$A95,СВЦЭМ!$B$39:$B$782,D$83)+'СЕТ СН'!$G$14+СВЦЭМ!$D$10+'СЕТ СН'!$G$6-'СЕТ СН'!$G$26</f>
        <v>1507.62626464</v>
      </c>
      <c r="E95" s="36">
        <f>SUMIFS(СВЦЭМ!$D$39:$D$782,СВЦЭМ!$A$39:$A$782,$A95,СВЦЭМ!$B$39:$B$782,E$83)+'СЕТ СН'!$G$14+СВЦЭМ!$D$10+'СЕТ СН'!$G$6-'СЕТ СН'!$G$26</f>
        <v>1506.3555370900001</v>
      </c>
      <c r="F95" s="36">
        <f>SUMIFS(СВЦЭМ!$D$39:$D$782,СВЦЭМ!$A$39:$A$782,$A95,СВЦЭМ!$B$39:$B$782,F$83)+'СЕТ СН'!$G$14+СВЦЭМ!$D$10+'СЕТ СН'!$G$6-'СЕТ СН'!$G$26</f>
        <v>1501.1676021999999</v>
      </c>
      <c r="G95" s="36">
        <f>SUMIFS(СВЦЭМ!$D$39:$D$782,СВЦЭМ!$A$39:$A$782,$A95,СВЦЭМ!$B$39:$B$782,G$83)+'СЕТ СН'!$G$14+СВЦЭМ!$D$10+'СЕТ СН'!$G$6-'СЕТ СН'!$G$26</f>
        <v>1492.54247586</v>
      </c>
      <c r="H95" s="36">
        <f>SUMIFS(СВЦЭМ!$D$39:$D$782,СВЦЭМ!$A$39:$A$782,$A95,СВЦЭМ!$B$39:$B$782,H$83)+'СЕТ СН'!$G$14+СВЦЭМ!$D$10+'СЕТ СН'!$G$6-'СЕТ СН'!$G$26</f>
        <v>1468.5557686500001</v>
      </c>
      <c r="I95" s="36">
        <f>SUMIFS(СВЦЭМ!$D$39:$D$782,СВЦЭМ!$A$39:$A$782,$A95,СВЦЭМ!$B$39:$B$782,I$83)+'СЕТ СН'!$G$14+СВЦЭМ!$D$10+'СЕТ СН'!$G$6-'СЕТ СН'!$G$26</f>
        <v>1479.5078115200001</v>
      </c>
      <c r="J95" s="36">
        <f>SUMIFS(СВЦЭМ!$D$39:$D$782,СВЦЭМ!$A$39:$A$782,$A95,СВЦЭМ!$B$39:$B$782,J$83)+'СЕТ СН'!$G$14+СВЦЭМ!$D$10+'СЕТ СН'!$G$6-'СЕТ СН'!$G$26</f>
        <v>1447.75910559</v>
      </c>
      <c r="K95" s="36">
        <f>SUMIFS(СВЦЭМ!$D$39:$D$782,СВЦЭМ!$A$39:$A$782,$A95,СВЦЭМ!$B$39:$B$782,K$83)+'СЕТ СН'!$G$14+СВЦЭМ!$D$10+'СЕТ СН'!$G$6-'СЕТ СН'!$G$26</f>
        <v>1421.00512521</v>
      </c>
      <c r="L95" s="36">
        <f>SUMIFS(СВЦЭМ!$D$39:$D$782,СВЦЭМ!$A$39:$A$782,$A95,СВЦЭМ!$B$39:$B$782,L$83)+'СЕТ СН'!$G$14+СВЦЭМ!$D$10+'СЕТ СН'!$G$6-'СЕТ СН'!$G$26</f>
        <v>1421.1373983799999</v>
      </c>
      <c r="M95" s="36">
        <f>SUMIFS(СВЦЭМ!$D$39:$D$782,СВЦЭМ!$A$39:$A$782,$A95,СВЦЭМ!$B$39:$B$782,M$83)+'СЕТ СН'!$G$14+СВЦЭМ!$D$10+'СЕТ СН'!$G$6-'СЕТ СН'!$G$26</f>
        <v>1429.92324147</v>
      </c>
      <c r="N95" s="36">
        <f>SUMIFS(СВЦЭМ!$D$39:$D$782,СВЦЭМ!$A$39:$A$782,$A95,СВЦЭМ!$B$39:$B$782,N$83)+'СЕТ СН'!$G$14+СВЦЭМ!$D$10+'СЕТ СН'!$G$6-'СЕТ СН'!$G$26</f>
        <v>1452.8303818900001</v>
      </c>
      <c r="O95" s="36">
        <f>SUMIFS(СВЦЭМ!$D$39:$D$782,СВЦЭМ!$A$39:$A$782,$A95,СВЦЭМ!$B$39:$B$782,O$83)+'СЕТ СН'!$G$14+СВЦЭМ!$D$10+'СЕТ СН'!$G$6-'СЕТ СН'!$G$26</f>
        <v>1473.0319044299999</v>
      </c>
      <c r="P95" s="36">
        <f>SUMIFS(СВЦЭМ!$D$39:$D$782,СВЦЭМ!$A$39:$A$782,$A95,СВЦЭМ!$B$39:$B$782,P$83)+'СЕТ СН'!$G$14+СВЦЭМ!$D$10+'СЕТ СН'!$G$6-'СЕТ СН'!$G$26</f>
        <v>1484.73219036</v>
      </c>
      <c r="Q95" s="36">
        <f>SUMIFS(СВЦЭМ!$D$39:$D$782,СВЦЭМ!$A$39:$A$782,$A95,СВЦЭМ!$B$39:$B$782,Q$83)+'СЕТ СН'!$G$14+СВЦЭМ!$D$10+'СЕТ СН'!$G$6-'СЕТ СН'!$G$26</f>
        <v>1470.63209897</v>
      </c>
      <c r="R95" s="36">
        <f>SUMIFS(СВЦЭМ!$D$39:$D$782,СВЦЭМ!$A$39:$A$782,$A95,СВЦЭМ!$B$39:$B$782,R$83)+'СЕТ СН'!$G$14+СВЦЭМ!$D$10+'СЕТ СН'!$G$6-'СЕТ СН'!$G$26</f>
        <v>1442.9273516400001</v>
      </c>
      <c r="S95" s="36">
        <f>SUMIFS(СВЦЭМ!$D$39:$D$782,СВЦЭМ!$A$39:$A$782,$A95,СВЦЭМ!$B$39:$B$782,S$83)+'СЕТ СН'!$G$14+СВЦЭМ!$D$10+'СЕТ СН'!$G$6-'СЕТ СН'!$G$26</f>
        <v>1392.15410791</v>
      </c>
      <c r="T95" s="36">
        <f>SUMIFS(СВЦЭМ!$D$39:$D$782,СВЦЭМ!$A$39:$A$782,$A95,СВЦЭМ!$B$39:$B$782,T$83)+'СЕТ СН'!$G$14+СВЦЭМ!$D$10+'СЕТ СН'!$G$6-'СЕТ СН'!$G$26</f>
        <v>1393.81500409</v>
      </c>
      <c r="U95" s="36">
        <f>SUMIFS(СВЦЭМ!$D$39:$D$782,СВЦЭМ!$A$39:$A$782,$A95,СВЦЭМ!$B$39:$B$782,U$83)+'СЕТ СН'!$G$14+СВЦЭМ!$D$10+'СЕТ СН'!$G$6-'СЕТ СН'!$G$26</f>
        <v>1415.2820383999999</v>
      </c>
      <c r="V95" s="36">
        <f>SUMIFS(СВЦЭМ!$D$39:$D$782,СВЦЭМ!$A$39:$A$782,$A95,СВЦЭМ!$B$39:$B$782,V$83)+'СЕТ СН'!$G$14+СВЦЭМ!$D$10+'СЕТ СН'!$G$6-'СЕТ СН'!$G$26</f>
        <v>1418.11285901</v>
      </c>
      <c r="W95" s="36">
        <f>SUMIFS(СВЦЭМ!$D$39:$D$782,СВЦЭМ!$A$39:$A$782,$A95,СВЦЭМ!$B$39:$B$782,W$83)+'СЕТ СН'!$G$14+СВЦЭМ!$D$10+'СЕТ СН'!$G$6-'СЕТ СН'!$G$26</f>
        <v>1442.64372443</v>
      </c>
      <c r="X95" s="36">
        <f>SUMIFS(СВЦЭМ!$D$39:$D$782,СВЦЭМ!$A$39:$A$782,$A95,СВЦЭМ!$B$39:$B$782,X$83)+'СЕТ СН'!$G$14+СВЦЭМ!$D$10+'СЕТ СН'!$G$6-'СЕТ СН'!$G$26</f>
        <v>1450.56492733</v>
      </c>
      <c r="Y95" s="36">
        <f>SUMIFS(СВЦЭМ!$D$39:$D$782,СВЦЭМ!$A$39:$A$782,$A95,СВЦЭМ!$B$39:$B$782,Y$83)+'СЕТ СН'!$G$14+СВЦЭМ!$D$10+'СЕТ СН'!$G$6-'СЕТ СН'!$G$26</f>
        <v>1465.75339401</v>
      </c>
    </row>
    <row r="96" spans="1:27" ht="15.75" x14ac:dyDescent="0.2">
      <c r="A96" s="35">
        <f t="shared" si="2"/>
        <v>44543</v>
      </c>
      <c r="B96" s="36">
        <f>SUMIFS(СВЦЭМ!$D$39:$D$782,СВЦЭМ!$A$39:$A$782,$A96,СВЦЭМ!$B$39:$B$782,B$83)+'СЕТ СН'!$G$14+СВЦЭМ!$D$10+'СЕТ СН'!$G$6-'СЕТ СН'!$G$26</f>
        <v>1479.75507533</v>
      </c>
      <c r="C96" s="36">
        <f>SUMIFS(СВЦЭМ!$D$39:$D$782,СВЦЭМ!$A$39:$A$782,$A96,СВЦЭМ!$B$39:$B$782,C$83)+'СЕТ СН'!$G$14+СВЦЭМ!$D$10+'СЕТ СН'!$G$6-'СЕТ СН'!$G$26</f>
        <v>1467.07595655</v>
      </c>
      <c r="D96" s="36">
        <f>SUMIFS(СВЦЭМ!$D$39:$D$782,СВЦЭМ!$A$39:$A$782,$A96,СВЦЭМ!$B$39:$B$782,D$83)+'СЕТ СН'!$G$14+СВЦЭМ!$D$10+'СЕТ СН'!$G$6-'СЕТ СН'!$G$26</f>
        <v>1470.19518941</v>
      </c>
      <c r="E96" s="36">
        <f>SUMIFS(СВЦЭМ!$D$39:$D$782,СВЦЭМ!$A$39:$A$782,$A96,СВЦЭМ!$B$39:$B$782,E$83)+'СЕТ СН'!$G$14+СВЦЭМ!$D$10+'СЕТ СН'!$G$6-'СЕТ СН'!$G$26</f>
        <v>1474.67076978</v>
      </c>
      <c r="F96" s="36">
        <f>SUMIFS(СВЦЭМ!$D$39:$D$782,СВЦЭМ!$A$39:$A$782,$A96,СВЦЭМ!$B$39:$B$782,F$83)+'СЕТ СН'!$G$14+СВЦЭМ!$D$10+'СЕТ СН'!$G$6-'СЕТ СН'!$G$26</f>
        <v>1465.8678789000001</v>
      </c>
      <c r="G96" s="36">
        <f>SUMIFS(СВЦЭМ!$D$39:$D$782,СВЦЭМ!$A$39:$A$782,$A96,СВЦЭМ!$B$39:$B$782,G$83)+'СЕТ СН'!$G$14+СВЦЭМ!$D$10+'СЕТ СН'!$G$6-'СЕТ СН'!$G$26</f>
        <v>1446.4766165000001</v>
      </c>
      <c r="H96" s="36">
        <f>SUMIFS(СВЦЭМ!$D$39:$D$782,СВЦЭМ!$A$39:$A$782,$A96,СВЦЭМ!$B$39:$B$782,H$83)+'СЕТ СН'!$G$14+СВЦЭМ!$D$10+'СЕТ СН'!$G$6-'СЕТ СН'!$G$26</f>
        <v>1411.92871595</v>
      </c>
      <c r="I96" s="36">
        <f>SUMIFS(СВЦЭМ!$D$39:$D$782,СВЦЭМ!$A$39:$A$782,$A96,СВЦЭМ!$B$39:$B$782,I$83)+'СЕТ СН'!$G$14+СВЦЭМ!$D$10+'СЕТ СН'!$G$6-'СЕТ СН'!$G$26</f>
        <v>1408.2032368800001</v>
      </c>
      <c r="J96" s="36">
        <f>SUMIFS(СВЦЭМ!$D$39:$D$782,СВЦЭМ!$A$39:$A$782,$A96,СВЦЭМ!$B$39:$B$782,J$83)+'СЕТ СН'!$G$14+СВЦЭМ!$D$10+'СЕТ СН'!$G$6-'СЕТ СН'!$G$26</f>
        <v>1410.5774342300001</v>
      </c>
      <c r="K96" s="36">
        <f>SUMIFS(СВЦЭМ!$D$39:$D$782,СВЦЭМ!$A$39:$A$782,$A96,СВЦЭМ!$B$39:$B$782,K$83)+'СЕТ СН'!$G$14+СВЦЭМ!$D$10+'СЕТ СН'!$G$6-'СЕТ СН'!$G$26</f>
        <v>1419.9792916500001</v>
      </c>
      <c r="L96" s="36">
        <f>SUMIFS(СВЦЭМ!$D$39:$D$782,СВЦЭМ!$A$39:$A$782,$A96,СВЦЭМ!$B$39:$B$782,L$83)+'СЕТ СН'!$G$14+СВЦЭМ!$D$10+'СЕТ СН'!$G$6-'СЕТ СН'!$G$26</f>
        <v>1432.8018577099999</v>
      </c>
      <c r="M96" s="36">
        <f>SUMIFS(СВЦЭМ!$D$39:$D$782,СВЦЭМ!$A$39:$A$782,$A96,СВЦЭМ!$B$39:$B$782,M$83)+'СЕТ СН'!$G$14+СВЦЭМ!$D$10+'СЕТ СН'!$G$6-'СЕТ СН'!$G$26</f>
        <v>1442.6394226699999</v>
      </c>
      <c r="N96" s="36">
        <f>SUMIFS(СВЦЭМ!$D$39:$D$782,СВЦЭМ!$A$39:$A$782,$A96,СВЦЭМ!$B$39:$B$782,N$83)+'СЕТ СН'!$G$14+СВЦЭМ!$D$10+'СЕТ СН'!$G$6-'СЕТ СН'!$G$26</f>
        <v>1457.5018503000001</v>
      </c>
      <c r="O96" s="36">
        <f>SUMIFS(СВЦЭМ!$D$39:$D$782,СВЦЭМ!$A$39:$A$782,$A96,СВЦЭМ!$B$39:$B$782,O$83)+'СЕТ СН'!$G$14+СВЦЭМ!$D$10+'СЕТ СН'!$G$6-'СЕТ СН'!$G$26</f>
        <v>1459.74632563</v>
      </c>
      <c r="P96" s="36">
        <f>SUMIFS(СВЦЭМ!$D$39:$D$782,СВЦЭМ!$A$39:$A$782,$A96,СВЦЭМ!$B$39:$B$782,P$83)+'СЕТ СН'!$G$14+СВЦЭМ!$D$10+'СЕТ СН'!$G$6-'СЕТ СН'!$G$26</f>
        <v>1474.26004446</v>
      </c>
      <c r="Q96" s="36">
        <f>SUMIFS(СВЦЭМ!$D$39:$D$782,СВЦЭМ!$A$39:$A$782,$A96,СВЦЭМ!$B$39:$B$782,Q$83)+'СЕТ СН'!$G$14+СВЦЭМ!$D$10+'СЕТ СН'!$G$6-'СЕТ СН'!$G$26</f>
        <v>1475.3182770400001</v>
      </c>
      <c r="R96" s="36">
        <f>SUMIFS(СВЦЭМ!$D$39:$D$782,СВЦЭМ!$A$39:$A$782,$A96,СВЦЭМ!$B$39:$B$782,R$83)+'СЕТ СН'!$G$14+СВЦЭМ!$D$10+'СЕТ СН'!$G$6-'СЕТ СН'!$G$26</f>
        <v>1459.1738917299999</v>
      </c>
      <c r="S96" s="36">
        <f>SUMIFS(СВЦЭМ!$D$39:$D$782,СВЦЭМ!$A$39:$A$782,$A96,СВЦЭМ!$B$39:$B$782,S$83)+'СЕТ СН'!$G$14+СВЦЭМ!$D$10+'СЕТ СН'!$G$6-'СЕТ СН'!$G$26</f>
        <v>1423.1460883700001</v>
      </c>
      <c r="T96" s="36">
        <f>SUMIFS(СВЦЭМ!$D$39:$D$782,СВЦЭМ!$A$39:$A$782,$A96,СВЦЭМ!$B$39:$B$782,T$83)+'СЕТ СН'!$G$14+СВЦЭМ!$D$10+'СЕТ СН'!$G$6-'СЕТ СН'!$G$26</f>
        <v>1414.2494692400001</v>
      </c>
      <c r="U96" s="36">
        <f>SUMIFS(СВЦЭМ!$D$39:$D$782,СВЦЭМ!$A$39:$A$782,$A96,СВЦЭМ!$B$39:$B$782,U$83)+'СЕТ СН'!$G$14+СВЦЭМ!$D$10+'СЕТ СН'!$G$6-'СЕТ СН'!$G$26</f>
        <v>1404.1234342800001</v>
      </c>
      <c r="V96" s="36">
        <f>SUMIFS(СВЦЭМ!$D$39:$D$782,СВЦЭМ!$A$39:$A$782,$A96,СВЦЭМ!$B$39:$B$782,V$83)+'СЕТ СН'!$G$14+СВЦЭМ!$D$10+'СЕТ СН'!$G$6-'СЕТ СН'!$G$26</f>
        <v>1426.09188844</v>
      </c>
      <c r="W96" s="36">
        <f>SUMIFS(СВЦЭМ!$D$39:$D$782,СВЦЭМ!$A$39:$A$782,$A96,СВЦЭМ!$B$39:$B$782,W$83)+'СЕТ СН'!$G$14+СВЦЭМ!$D$10+'СЕТ СН'!$G$6-'СЕТ СН'!$G$26</f>
        <v>1449.2621351099999</v>
      </c>
      <c r="X96" s="36">
        <f>SUMIFS(СВЦЭМ!$D$39:$D$782,СВЦЭМ!$A$39:$A$782,$A96,СВЦЭМ!$B$39:$B$782,X$83)+'СЕТ СН'!$G$14+СВЦЭМ!$D$10+'СЕТ СН'!$G$6-'СЕТ СН'!$G$26</f>
        <v>1462.0174652200001</v>
      </c>
      <c r="Y96" s="36">
        <f>SUMIFS(СВЦЭМ!$D$39:$D$782,СВЦЭМ!$A$39:$A$782,$A96,СВЦЭМ!$B$39:$B$782,Y$83)+'СЕТ СН'!$G$14+СВЦЭМ!$D$10+'СЕТ СН'!$G$6-'СЕТ СН'!$G$26</f>
        <v>1474.2609740099999</v>
      </c>
    </row>
    <row r="97" spans="1:25" ht="15.75" x14ac:dyDescent="0.2">
      <c r="A97" s="35">
        <f t="shared" si="2"/>
        <v>44544</v>
      </c>
      <c r="B97" s="36">
        <f>SUMIFS(СВЦЭМ!$D$39:$D$782,СВЦЭМ!$A$39:$A$782,$A97,СВЦЭМ!$B$39:$B$782,B$83)+'СЕТ СН'!$G$14+СВЦЭМ!$D$10+'СЕТ СН'!$G$6-'СЕТ СН'!$G$26</f>
        <v>1467.68514123</v>
      </c>
      <c r="C97" s="36">
        <f>SUMIFS(СВЦЭМ!$D$39:$D$782,СВЦЭМ!$A$39:$A$782,$A97,СВЦЭМ!$B$39:$B$782,C$83)+'СЕТ СН'!$G$14+СВЦЭМ!$D$10+'СЕТ СН'!$G$6-'СЕТ СН'!$G$26</f>
        <v>1471.66830443</v>
      </c>
      <c r="D97" s="36">
        <f>SUMIFS(СВЦЭМ!$D$39:$D$782,СВЦЭМ!$A$39:$A$782,$A97,СВЦЭМ!$B$39:$B$782,D$83)+'СЕТ СН'!$G$14+СВЦЭМ!$D$10+'СЕТ СН'!$G$6-'СЕТ СН'!$G$26</f>
        <v>1493.5537863700001</v>
      </c>
      <c r="E97" s="36">
        <f>SUMIFS(СВЦЭМ!$D$39:$D$782,СВЦЭМ!$A$39:$A$782,$A97,СВЦЭМ!$B$39:$B$782,E$83)+'СЕТ СН'!$G$14+СВЦЭМ!$D$10+'СЕТ СН'!$G$6-'СЕТ СН'!$G$26</f>
        <v>1495.1746690699999</v>
      </c>
      <c r="F97" s="36">
        <f>SUMIFS(СВЦЭМ!$D$39:$D$782,СВЦЭМ!$A$39:$A$782,$A97,СВЦЭМ!$B$39:$B$782,F$83)+'СЕТ СН'!$G$14+СВЦЭМ!$D$10+'СЕТ СН'!$G$6-'СЕТ СН'!$G$26</f>
        <v>1486.84458647</v>
      </c>
      <c r="G97" s="36">
        <f>SUMIFS(СВЦЭМ!$D$39:$D$782,СВЦЭМ!$A$39:$A$782,$A97,СВЦЭМ!$B$39:$B$782,G$83)+'СЕТ СН'!$G$14+СВЦЭМ!$D$10+'СЕТ СН'!$G$6-'СЕТ СН'!$G$26</f>
        <v>1440.08484791</v>
      </c>
      <c r="H97" s="36">
        <f>SUMIFS(СВЦЭМ!$D$39:$D$782,СВЦЭМ!$A$39:$A$782,$A97,СВЦЭМ!$B$39:$B$782,H$83)+'СЕТ СН'!$G$14+СВЦЭМ!$D$10+'СЕТ СН'!$G$6-'СЕТ СН'!$G$26</f>
        <v>1384.38235261</v>
      </c>
      <c r="I97" s="36">
        <f>SUMIFS(СВЦЭМ!$D$39:$D$782,СВЦЭМ!$A$39:$A$782,$A97,СВЦЭМ!$B$39:$B$782,I$83)+'СЕТ СН'!$G$14+СВЦЭМ!$D$10+'СЕТ СН'!$G$6-'СЕТ СН'!$G$26</f>
        <v>1396.14400811</v>
      </c>
      <c r="J97" s="36">
        <f>SUMIFS(СВЦЭМ!$D$39:$D$782,СВЦЭМ!$A$39:$A$782,$A97,СВЦЭМ!$B$39:$B$782,J$83)+'СЕТ СН'!$G$14+СВЦЭМ!$D$10+'СЕТ СН'!$G$6-'СЕТ СН'!$G$26</f>
        <v>1402.02135894</v>
      </c>
      <c r="K97" s="36">
        <f>SUMIFS(СВЦЭМ!$D$39:$D$782,СВЦЭМ!$A$39:$A$782,$A97,СВЦЭМ!$B$39:$B$782,K$83)+'СЕТ СН'!$G$14+СВЦЭМ!$D$10+'СЕТ СН'!$G$6-'СЕТ СН'!$G$26</f>
        <v>1401.74345414</v>
      </c>
      <c r="L97" s="36">
        <f>SUMIFS(СВЦЭМ!$D$39:$D$782,СВЦЭМ!$A$39:$A$782,$A97,СВЦЭМ!$B$39:$B$782,L$83)+'СЕТ СН'!$G$14+СВЦЭМ!$D$10+'СЕТ СН'!$G$6-'СЕТ СН'!$G$26</f>
        <v>1410.68981435</v>
      </c>
      <c r="M97" s="36">
        <f>SUMIFS(СВЦЭМ!$D$39:$D$782,СВЦЭМ!$A$39:$A$782,$A97,СВЦЭМ!$B$39:$B$782,M$83)+'СЕТ СН'!$G$14+СВЦЭМ!$D$10+'СЕТ СН'!$G$6-'СЕТ СН'!$G$26</f>
        <v>1414.3140650600001</v>
      </c>
      <c r="N97" s="36">
        <f>SUMIFS(СВЦЭМ!$D$39:$D$782,СВЦЭМ!$A$39:$A$782,$A97,СВЦЭМ!$B$39:$B$782,N$83)+'СЕТ СН'!$G$14+СВЦЭМ!$D$10+'СЕТ СН'!$G$6-'СЕТ СН'!$G$26</f>
        <v>1432.7252433900001</v>
      </c>
      <c r="O97" s="36">
        <f>SUMIFS(СВЦЭМ!$D$39:$D$782,СВЦЭМ!$A$39:$A$782,$A97,СВЦЭМ!$B$39:$B$782,O$83)+'СЕТ СН'!$G$14+СВЦЭМ!$D$10+'СЕТ СН'!$G$6-'СЕТ СН'!$G$26</f>
        <v>1444.10852391</v>
      </c>
      <c r="P97" s="36">
        <f>SUMIFS(СВЦЭМ!$D$39:$D$782,СВЦЭМ!$A$39:$A$782,$A97,СВЦЭМ!$B$39:$B$782,P$83)+'СЕТ СН'!$G$14+СВЦЭМ!$D$10+'СЕТ СН'!$G$6-'СЕТ СН'!$G$26</f>
        <v>1439.26886182</v>
      </c>
      <c r="Q97" s="36">
        <f>SUMIFS(СВЦЭМ!$D$39:$D$782,СВЦЭМ!$A$39:$A$782,$A97,СВЦЭМ!$B$39:$B$782,Q$83)+'СЕТ СН'!$G$14+СВЦЭМ!$D$10+'СЕТ СН'!$G$6-'СЕТ СН'!$G$26</f>
        <v>1446.6452847600001</v>
      </c>
      <c r="R97" s="36">
        <f>SUMIFS(СВЦЭМ!$D$39:$D$782,СВЦЭМ!$A$39:$A$782,$A97,СВЦЭМ!$B$39:$B$782,R$83)+'СЕТ СН'!$G$14+СВЦЭМ!$D$10+'СЕТ СН'!$G$6-'СЕТ СН'!$G$26</f>
        <v>1431.7185355399999</v>
      </c>
      <c r="S97" s="36">
        <f>SUMIFS(СВЦЭМ!$D$39:$D$782,СВЦЭМ!$A$39:$A$782,$A97,СВЦЭМ!$B$39:$B$782,S$83)+'СЕТ СН'!$G$14+СВЦЭМ!$D$10+'СЕТ СН'!$G$6-'СЕТ СН'!$G$26</f>
        <v>1409.8468022100001</v>
      </c>
      <c r="T97" s="36">
        <f>SUMIFS(СВЦЭМ!$D$39:$D$782,СВЦЭМ!$A$39:$A$782,$A97,СВЦЭМ!$B$39:$B$782,T$83)+'СЕТ СН'!$G$14+СВЦЭМ!$D$10+'СЕТ СН'!$G$6-'СЕТ СН'!$G$26</f>
        <v>1405.19286728</v>
      </c>
      <c r="U97" s="36">
        <f>SUMIFS(СВЦЭМ!$D$39:$D$782,СВЦЭМ!$A$39:$A$782,$A97,СВЦЭМ!$B$39:$B$782,U$83)+'СЕТ СН'!$G$14+СВЦЭМ!$D$10+'СЕТ СН'!$G$6-'СЕТ СН'!$G$26</f>
        <v>1418.22273642</v>
      </c>
      <c r="V97" s="36">
        <f>SUMIFS(СВЦЭМ!$D$39:$D$782,СВЦЭМ!$A$39:$A$782,$A97,СВЦЭМ!$B$39:$B$782,V$83)+'СЕТ СН'!$G$14+СВЦЭМ!$D$10+'СЕТ СН'!$G$6-'СЕТ СН'!$G$26</f>
        <v>1427.40508909</v>
      </c>
      <c r="W97" s="36">
        <f>SUMIFS(СВЦЭМ!$D$39:$D$782,СВЦЭМ!$A$39:$A$782,$A97,СВЦЭМ!$B$39:$B$782,W$83)+'СЕТ СН'!$G$14+СВЦЭМ!$D$10+'СЕТ СН'!$G$6-'СЕТ СН'!$G$26</f>
        <v>1467.30259174</v>
      </c>
      <c r="X97" s="36">
        <f>SUMIFS(СВЦЭМ!$D$39:$D$782,СВЦЭМ!$A$39:$A$782,$A97,СВЦЭМ!$B$39:$B$782,X$83)+'СЕТ СН'!$G$14+СВЦЭМ!$D$10+'СЕТ СН'!$G$6-'СЕТ СН'!$G$26</f>
        <v>1461.1450858600001</v>
      </c>
      <c r="Y97" s="36">
        <f>SUMIFS(СВЦЭМ!$D$39:$D$782,СВЦЭМ!$A$39:$A$782,$A97,СВЦЭМ!$B$39:$B$782,Y$83)+'СЕТ СН'!$G$14+СВЦЭМ!$D$10+'СЕТ СН'!$G$6-'СЕТ СН'!$G$26</f>
        <v>1456.5664497499999</v>
      </c>
    </row>
    <row r="98" spans="1:25" ht="15.75" x14ac:dyDescent="0.2">
      <c r="A98" s="35">
        <f t="shared" si="2"/>
        <v>44545</v>
      </c>
      <c r="B98" s="36">
        <f>SUMIFS(СВЦЭМ!$D$39:$D$782,СВЦЭМ!$A$39:$A$782,$A98,СВЦЭМ!$B$39:$B$782,B$83)+'СЕТ СН'!$G$14+СВЦЭМ!$D$10+'СЕТ СН'!$G$6-'СЕТ СН'!$G$26</f>
        <v>1378.1031248700001</v>
      </c>
      <c r="C98" s="36">
        <f>SUMIFS(СВЦЭМ!$D$39:$D$782,СВЦЭМ!$A$39:$A$782,$A98,СВЦЭМ!$B$39:$B$782,C$83)+'СЕТ СН'!$G$14+СВЦЭМ!$D$10+'СЕТ СН'!$G$6-'СЕТ СН'!$G$26</f>
        <v>1389.52132482</v>
      </c>
      <c r="D98" s="36">
        <f>SUMIFS(СВЦЭМ!$D$39:$D$782,СВЦЭМ!$A$39:$A$782,$A98,СВЦЭМ!$B$39:$B$782,D$83)+'СЕТ СН'!$G$14+СВЦЭМ!$D$10+'СЕТ СН'!$G$6-'СЕТ СН'!$G$26</f>
        <v>1402.7391519600001</v>
      </c>
      <c r="E98" s="36">
        <f>SUMIFS(СВЦЭМ!$D$39:$D$782,СВЦЭМ!$A$39:$A$782,$A98,СВЦЭМ!$B$39:$B$782,E$83)+'СЕТ СН'!$G$14+СВЦЭМ!$D$10+'СЕТ СН'!$G$6-'СЕТ СН'!$G$26</f>
        <v>1390.6902650700001</v>
      </c>
      <c r="F98" s="36">
        <f>SUMIFS(СВЦЭМ!$D$39:$D$782,СВЦЭМ!$A$39:$A$782,$A98,СВЦЭМ!$B$39:$B$782,F$83)+'СЕТ СН'!$G$14+СВЦЭМ!$D$10+'СЕТ СН'!$G$6-'СЕТ СН'!$G$26</f>
        <v>1394.8941974300001</v>
      </c>
      <c r="G98" s="36">
        <f>SUMIFS(СВЦЭМ!$D$39:$D$782,СВЦЭМ!$A$39:$A$782,$A98,СВЦЭМ!$B$39:$B$782,G$83)+'СЕТ СН'!$G$14+СВЦЭМ!$D$10+'СЕТ СН'!$G$6-'СЕТ СН'!$G$26</f>
        <v>1374.5148899800001</v>
      </c>
      <c r="H98" s="36">
        <f>SUMIFS(СВЦЭМ!$D$39:$D$782,СВЦЭМ!$A$39:$A$782,$A98,СВЦЭМ!$B$39:$B$782,H$83)+'СЕТ СН'!$G$14+СВЦЭМ!$D$10+'СЕТ СН'!$G$6-'СЕТ СН'!$G$26</f>
        <v>1415.27533481</v>
      </c>
      <c r="I98" s="36">
        <f>SUMIFS(СВЦЭМ!$D$39:$D$782,СВЦЭМ!$A$39:$A$782,$A98,СВЦЭМ!$B$39:$B$782,I$83)+'СЕТ СН'!$G$14+СВЦЭМ!$D$10+'СЕТ СН'!$G$6-'СЕТ СН'!$G$26</f>
        <v>1480.46518098</v>
      </c>
      <c r="J98" s="36">
        <f>SUMIFS(СВЦЭМ!$D$39:$D$782,СВЦЭМ!$A$39:$A$782,$A98,СВЦЭМ!$B$39:$B$782,J$83)+'СЕТ СН'!$G$14+СВЦЭМ!$D$10+'СЕТ СН'!$G$6-'СЕТ СН'!$G$26</f>
        <v>1463.4298467599999</v>
      </c>
      <c r="K98" s="36">
        <f>SUMIFS(СВЦЭМ!$D$39:$D$782,СВЦЭМ!$A$39:$A$782,$A98,СВЦЭМ!$B$39:$B$782,K$83)+'СЕТ СН'!$G$14+СВЦЭМ!$D$10+'СЕТ СН'!$G$6-'СЕТ СН'!$G$26</f>
        <v>1447.3064879400001</v>
      </c>
      <c r="L98" s="36">
        <f>SUMIFS(СВЦЭМ!$D$39:$D$782,СВЦЭМ!$A$39:$A$782,$A98,СВЦЭМ!$B$39:$B$782,L$83)+'СЕТ СН'!$G$14+СВЦЭМ!$D$10+'СЕТ СН'!$G$6-'СЕТ СН'!$G$26</f>
        <v>1451.09578259</v>
      </c>
      <c r="M98" s="36">
        <f>SUMIFS(СВЦЭМ!$D$39:$D$782,СВЦЭМ!$A$39:$A$782,$A98,СВЦЭМ!$B$39:$B$782,M$83)+'СЕТ СН'!$G$14+СВЦЭМ!$D$10+'СЕТ СН'!$G$6-'СЕТ СН'!$G$26</f>
        <v>1437.5543811499999</v>
      </c>
      <c r="N98" s="36">
        <f>SUMIFS(СВЦЭМ!$D$39:$D$782,СВЦЭМ!$A$39:$A$782,$A98,СВЦЭМ!$B$39:$B$782,N$83)+'СЕТ СН'!$G$14+СВЦЭМ!$D$10+'СЕТ СН'!$G$6-'СЕТ СН'!$G$26</f>
        <v>1464.1605499</v>
      </c>
      <c r="O98" s="36">
        <f>SUMIFS(СВЦЭМ!$D$39:$D$782,СВЦЭМ!$A$39:$A$782,$A98,СВЦЭМ!$B$39:$B$782,O$83)+'СЕТ СН'!$G$14+СВЦЭМ!$D$10+'СЕТ СН'!$G$6-'СЕТ СН'!$G$26</f>
        <v>1539.23128653</v>
      </c>
      <c r="P98" s="36">
        <f>SUMIFS(СВЦЭМ!$D$39:$D$782,СВЦЭМ!$A$39:$A$782,$A98,СВЦЭМ!$B$39:$B$782,P$83)+'СЕТ СН'!$G$14+СВЦЭМ!$D$10+'СЕТ СН'!$G$6-'СЕТ СН'!$G$26</f>
        <v>1538.2153287400001</v>
      </c>
      <c r="Q98" s="36">
        <f>SUMIFS(СВЦЭМ!$D$39:$D$782,СВЦЭМ!$A$39:$A$782,$A98,СВЦЭМ!$B$39:$B$782,Q$83)+'СЕТ СН'!$G$14+СВЦЭМ!$D$10+'СЕТ СН'!$G$6-'СЕТ СН'!$G$26</f>
        <v>1536.2537735000001</v>
      </c>
      <c r="R98" s="36">
        <f>SUMIFS(СВЦЭМ!$D$39:$D$782,СВЦЭМ!$A$39:$A$782,$A98,СВЦЭМ!$B$39:$B$782,R$83)+'СЕТ СН'!$G$14+СВЦЭМ!$D$10+'СЕТ СН'!$G$6-'СЕТ СН'!$G$26</f>
        <v>1452.2736886</v>
      </c>
      <c r="S98" s="36">
        <f>SUMIFS(СВЦЭМ!$D$39:$D$782,СВЦЭМ!$A$39:$A$782,$A98,СВЦЭМ!$B$39:$B$782,S$83)+'СЕТ СН'!$G$14+СВЦЭМ!$D$10+'СЕТ СН'!$G$6-'СЕТ СН'!$G$26</f>
        <v>1420.02029988</v>
      </c>
      <c r="T98" s="36">
        <f>SUMIFS(СВЦЭМ!$D$39:$D$782,СВЦЭМ!$A$39:$A$782,$A98,СВЦЭМ!$B$39:$B$782,T$83)+'СЕТ СН'!$G$14+СВЦЭМ!$D$10+'СЕТ СН'!$G$6-'СЕТ СН'!$G$26</f>
        <v>1443.60257869</v>
      </c>
      <c r="U98" s="36">
        <f>SUMIFS(СВЦЭМ!$D$39:$D$782,СВЦЭМ!$A$39:$A$782,$A98,СВЦЭМ!$B$39:$B$782,U$83)+'СЕТ СН'!$G$14+СВЦЭМ!$D$10+'СЕТ СН'!$G$6-'СЕТ СН'!$G$26</f>
        <v>1440.4923214299999</v>
      </c>
      <c r="V98" s="36">
        <f>SUMIFS(СВЦЭМ!$D$39:$D$782,СВЦЭМ!$A$39:$A$782,$A98,СВЦЭМ!$B$39:$B$782,V$83)+'СЕТ СН'!$G$14+СВЦЭМ!$D$10+'СЕТ СН'!$G$6-'СЕТ СН'!$G$26</f>
        <v>1447.5269121599999</v>
      </c>
      <c r="W98" s="36">
        <f>SUMIFS(СВЦЭМ!$D$39:$D$782,СВЦЭМ!$A$39:$A$782,$A98,СВЦЭМ!$B$39:$B$782,W$83)+'СЕТ СН'!$G$14+СВЦЭМ!$D$10+'СЕТ СН'!$G$6-'СЕТ СН'!$G$26</f>
        <v>1449.5952744000001</v>
      </c>
      <c r="X98" s="36">
        <f>SUMIFS(СВЦЭМ!$D$39:$D$782,СВЦЭМ!$A$39:$A$782,$A98,СВЦЭМ!$B$39:$B$782,X$83)+'СЕТ СН'!$G$14+СВЦЭМ!$D$10+'СЕТ СН'!$G$6-'СЕТ СН'!$G$26</f>
        <v>1500.8318941800001</v>
      </c>
      <c r="Y98" s="36">
        <f>SUMIFS(СВЦЭМ!$D$39:$D$782,СВЦЭМ!$A$39:$A$782,$A98,СВЦЭМ!$B$39:$B$782,Y$83)+'СЕТ СН'!$G$14+СВЦЭМ!$D$10+'СЕТ СН'!$G$6-'СЕТ СН'!$G$26</f>
        <v>1484.8235304100001</v>
      </c>
    </row>
    <row r="99" spans="1:25" ht="15.75" x14ac:dyDescent="0.2">
      <c r="A99" s="35">
        <f t="shared" si="2"/>
        <v>44546</v>
      </c>
      <c r="B99" s="36">
        <f>SUMIFS(СВЦЭМ!$D$39:$D$782,СВЦЭМ!$A$39:$A$782,$A99,СВЦЭМ!$B$39:$B$782,B$83)+'СЕТ СН'!$G$14+СВЦЭМ!$D$10+'СЕТ СН'!$G$6-'СЕТ СН'!$G$26</f>
        <v>1486.4629915099999</v>
      </c>
      <c r="C99" s="36">
        <f>SUMIFS(СВЦЭМ!$D$39:$D$782,СВЦЭМ!$A$39:$A$782,$A99,СВЦЭМ!$B$39:$B$782,C$83)+'СЕТ СН'!$G$14+СВЦЭМ!$D$10+'СЕТ СН'!$G$6-'СЕТ СН'!$G$26</f>
        <v>1482.3403181000001</v>
      </c>
      <c r="D99" s="36">
        <f>SUMIFS(СВЦЭМ!$D$39:$D$782,СВЦЭМ!$A$39:$A$782,$A99,СВЦЭМ!$B$39:$B$782,D$83)+'СЕТ СН'!$G$14+СВЦЭМ!$D$10+'СЕТ СН'!$G$6-'СЕТ СН'!$G$26</f>
        <v>1465.2218490800001</v>
      </c>
      <c r="E99" s="36">
        <f>SUMIFS(СВЦЭМ!$D$39:$D$782,СВЦЭМ!$A$39:$A$782,$A99,СВЦЭМ!$B$39:$B$782,E$83)+'СЕТ СН'!$G$14+СВЦЭМ!$D$10+'СЕТ СН'!$G$6-'СЕТ СН'!$G$26</f>
        <v>1461.1668280900001</v>
      </c>
      <c r="F99" s="36">
        <f>SUMIFS(СВЦЭМ!$D$39:$D$782,СВЦЭМ!$A$39:$A$782,$A99,СВЦЭМ!$B$39:$B$782,F$83)+'СЕТ СН'!$G$14+СВЦЭМ!$D$10+'СЕТ СН'!$G$6-'СЕТ СН'!$G$26</f>
        <v>1461.1079724400001</v>
      </c>
      <c r="G99" s="36">
        <f>SUMIFS(СВЦЭМ!$D$39:$D$782,СВЦЭМ!$A$39:$A$782,$A99,СВЦЭМ!$B$39:$B$782,G$83)+'СЕТ СН'!$G$14+СВЦЭМ!$D$10+'СЕТ СН'!$G$6-'СЕТ СН'!$G$26</f>
        <v>1424.9941020200001</v>
      </c>
      <c r="H99" s="36">
        <f>SUMIFS(СВЦЭМ!$D$39:$D$782,СВЦЭМ!$A$39:$A$782,$A99,СВЦЭМ!$B$39:$B$782,H$83)+'СЕТ СН'!$G$14+СВЦЭМ!$D$10+'СЕТ СН'!$G$6-'СЕТ СН'!$G$26</f>
        <v>1407.8588928500001</v>
      </c>
      <c r="I99" s="36">
        <f>SUMIFS(СВЦЭМ!$D$39:$D$782,СВЦЭМ!$A$39:$A$782,$A99,СВЦЭМ!$B$39:$B$782,I$83)+'СЕТ СН'!$G$14+СВЦЭМ!$D$10+'СЕТ СН'!$G$6-'СЕТ СН'!$G$26</f>
        <v>1435.2167119400001</v>
      </c>
      <c r="J99" s="36">
        <f>SUMIFS(СВЦЭМ!$D$39:$D$782,СВЦЭМ!$A$39:$A$782,$A99,СВЦЭМ!$B$39:$B$782,J$83)+'СЕТ СН'!$G$14+СВЦЭМ!$D$10+'СЕТ СН'!$G$6-'СЕТ СН'!$G$26</f>
        <v>1442.4641839600001</v>
      </c>
      <c r="K99" s="36">
        <f>SUMIFS(СВЦЭМ!$D$39:$D$782,СВЦЭМ!$A$39:$A$782,$A99,СВЦЭМ!$B$39:$B$782,K$83)+'СЕТ СН'!$G$14+СВЦЭМ!$D$10+'СЕТ СН'!$G$6-'СЕТ СН'!$G$26</f>
        <v>1461.34087015</v>
      </c>
      <c r="L99" s="36">
        <f>SUMIFS(СВЦЭМ!$D$39:$D$782,СВЦЭМ!$A$39:$A$782,$A99,СВЦЭМ!$B$39:$B$782,L$83)+'СЕТ СН'!$G$14+СВЦЭМ!$D$10+'СЕТ СН'!$G$6-'СЕТ СН'!$G$26</f>
        <v>1475.6131046200001</v>
      </c>
      <c r="M99" s="36">
        <f>SUMIFS(СВЦЭМ!$D$39:$D$782,СВЦЭМ!$A$39:$A$782,$A99,СВЦЭМ!$B$39:$B$782,M$83)+'СЕТ СН'!$G$14+СВЦЭМ!$D$10+'СЕТ СН'!$G$6-'СЕТ СН'!$G$26</f>
        <v>1473.5264217900001</v>
      </c>
      <c r="N99" s="36">
        <f>SUMIFS(СВЦЭМ!$D$39:$D$782,СВЦЭМ!$A$39:$A$782,$A99,СВЦЭМ!$B$39:$B$782,N$83)+'СЕТ СН'!$G$14+СВЦЭМ!$D$10+'СЕТ СН'!$G$6-'СЕТ СН'!$G$26</f>
        <v>1474.44887649</v>
      </c>
      <c r="O99" s="36">
        <f>SUMIFS(СВЦЭМ!$D$39:$D$782,СВЦЭМ!$A$39:$A$782,$A99,СВЦЭМ!$B$39:$B$782,O$83)+'СЕТ СН'!$G$14+СВЦЭМ!$D$10+'СЕТ СН'!$G$6-'СЕТ СН'!$G$26</f>
        <v>1491.1899655300001</v>
      </c>
      <c r="P99" s="36">
        <f>SUMIFS(СВЦЭМ!$D$39:$D$782,СВЦЭМ!$A$39:$A$782,$A99,СВЦЭМ!$B$39:$B$782,P$83)+'СЕТ СН'!$G$14+СВЦЭМ!$D$10+'СЕТ СН'!$G$6-'СЕТ СН'!$G$26</f>
        <v>1512.9538744000001</v>
      </c>
      <c r="Q99" s="36">
        <f>SUMIFS(СВЦЭМ!$D$39:$D$782,СВЦЭМ!$A$39:$A$782,$A99,СВЦЭМ!$B$39:$B$782,Q$83)+'СЕТ СН'!$G$14+СВЦЭМ!$D$10+'СЕТ СН'!$G$6-'СЕТ СН'!$G$26</f>
        <v>1514.53820236</v>
      </c>
      <c r="R99" s="36">
        <f>SUMIFS(СВЦЭМ!$D$39:$D$782,СВЦЭМ!$A$39:$A$782,$A99,СВЦЭМ!$B$39:$B$782,R$83)+'СЕТ СН'!$G$14+СВЦЭМ!$D$10+'СЕТ СН'!$G$6-'СЕТ СН'!$G$26</f>
        <v>1515.75033635</v>
      </c>
      <c r="S99" s="36">
        <f>SUMIFS(СВЦЭМ!$D$39:$D$782,СВЦЭМ!$A$39:$A$782,$A99,СВЦЭМ!$B$39:$B$782,S$83)+'СЕТ СН'!$G$14+СВЦЭМ!$D$10+'СЕТ СН'!$G$6-'СЕТ СН'!$G$26</f>
        <v>1469.1487074199999</v>
      </c>
      <c r="T99" s="36">
        <f>SUMIFS(СВЦЭМ!$D$39:$D$782,СВЦЭМ!$A$39:$A$782,$A99,СВЦЭМ!$B$39:$B$782,T$83)+'СЕТ СН'!$G$14+СВЦЭМ!$D$10+'СЕТ СН'!$G$6-'СЕТ СН'!$G$26</f>
        <v>1483.7202673700001</v>
      </c>
      <c r="U99" s="36">
        <f>SUMIFS(СВЦЭМ!$D$39:$D$782,СВЦЭМ!$A$39:$A$782,$A99,СВЦЭМ!$B$39:$B$782,U$83)+'СЕТ СН'!$G$14+СВЦЭМ!$D$10+'СЕТ СН'!$G$6-'СЕТ СН'!$G$26</f>
        <v>1466.1348779800001</v>
      </c>
      <c r="V99" s="36">
        <f>SUMIFS(СВЦЭМ!$D$39:$D$782,СВЦЭМ!$A$39:$A$782,$A99,СВЦЭМ!$B$39:$B$782,V$83)+'СЕТ СН'!$G$14+СВЦЭМ!$D$10+'СЕТ СН'!$G$6-'СЕТ СН'!$G$26</f>
        <v>1458.2536390400001</v>
      </c>
      <c r="W99" s="36">
        <f>SUMIFS(СВЦЭМ!$D$39:$D$782,СВЦЭМ!$A$39:$A$782,$A99,СВЦЭМ!$B$39:$B$782,W$83)+'СЕТ СН'!$G$14+СВЦЭМ!$D$10+'СЕТ СН'!$G$6-'СЕТ СН'!$G$26</f>
        <v>1455.95101697</v>
      </c>
      <c r="X99" s="36">
        <f>SUMIFS(СВЦЭМ!$D$39:$D$782,СВЦЭМ!$A$39:$A$782,$A99,СВЦЭМ!$B$39:$B$782,X$83)+'СЕТ СН'!$G$14+СВЦЭМ!$D$10+'СЕТ СН'!$G$6-'СЕТ СН'!$G$26</f>
        <v>1501.4166236600001</v>
      </c>
      <c r="Y99" s="36">
        <f>SUMIFS(СВЦЭМ!$D$39:$D$782,СВЦЭМ!$A$39:$A$782,$A99,СВЦЭМ!$B$39:$B$782,Y$83)+'СЕТ СН'!$G$14+СВЦЭМ!$D$10+'СЕТ СН'!$G$6-'СЕТ СН'!$G$26</f>
        <v>1504.6556532899999</v>
      </c>
    </row>
    <row r="100" spans="1:25" ht="15.75" x14ac:dyDescent="0.2">
      <c r="A100" s="35">
        <f t="shared" si="2"/>
        <v>44547</v>
      </c>
      <c r="B100" s="36">
        <f>SUMIFS(СВЦЭМ!$D$39:$D$782,СВЦЭМ!$A$39:$A$782,$A100,СВЦЭМ!$B$39:$B$782,B$83)+'СЕТ СН'!$G$14+СВЦЭМ!$D$10+'СЕТ СН'!$G$6-'СЕТ СН'!$G$26</f>
        <v>1484.4221917500001</v>
      </c>
      <c r="C100" s="36">
        <f>SUMIFS(СВЦЭМ!$D$39:$D$782,СВЦЭМ!$A$39:$A$782,$A100,СВЦЭМ!$B$39:$B$782,C$83)+'СЕТ СН'!$G$14+СВЦЭМ!$D$10+'СЕТ СН'!$G$6-'СЕТ СН'!$G$26</f>
        <v>1483.26127139</v>
      </c>
      <c r="D100" s="36">
        <f>SUMIFS(СВЦЭМ!$D$39:$D$782,СВЦЭМ!$A$39:$A$782,$A100,СВЦЭМ!$B$39:$B$782,D$83)+'СЕТ СН'!$G$14+СВЦЭМ!$D$10+'СЕТ СН'!$G$6-'СЕТ СН'!$G$26</f>
        <v>1468.15025023</v>
      </c>
      <c r="E100" s="36">
        <f>SUMIFS(СВЦЭМ!$D$39:$D$782,СВЦЭМ!$A$39:$A$782,$A100,СВЦЭМ!$B$39:$B$782,E$83)+'СЕТ СН'!$G$14+СВЦЭМ!$D$10+'СЕТ СН'!$G$6-'СЕТ СН'!$G$26</f>
        <v>1462.8083222</v>
      </c>
      <c r="F100" s="36">
        <f>SUMIFS(СВЦЭМ!$D$39:$D$782,СВЦЭМ!$A$39:$A$782,$A100,СВЦЭМ!$B$39:$B$782,F$83)+'СЕТ СН'!$G$14+СВЦЭМ!$D$10+'СЕТ СН'!$G$6-'СЕТ СН'!$G$26</f>
        <v>1464.59507403</v>
      </c>
      <c r="G100" s="36">
        <f>SUMIFS(СВЦЭМ!$D$39:$D$782,СВЦЭМ!$A$39:$A$782,$A100,СВЦЭМ!$B$39:$B$782,G$83)+'СЕТ СН'!$G$14+СВЦЭМ!$D$10+'СЕТ СН'!$G$6-'СЕТ СН'!$G$26</f>
        <v>1440.44842032</v>
      </c>
      <c r="H100" s="36">
        <f>SUMIFS(СВЦЭМ!$D$39:$D$782,СВЦЭМ!$A$39:$A$782,$A100,СВЦЭМ!$B$39:$B$782,H$83)+'СЕТ СН'!$G$14+СВЦЭМ!$D$10+'СЕТ СН'!$G$6-'СЕТ СН'!$G$26</f>
        <v>1414.4036824300001</v>
      </c>
      <c r="I100" s="36">
        <f>SUMIFS(СВЦЭМ!$D$39:$D$782,СВЦЭМ!$A$39:$A$782,$A100,СВЦЭМ!$B$39:$B$782,I$83)+'СЕТ СН'!$G$14+СВЦЭМ!$D$10+'СЕТ СН'!$G$6-'СЕТ СН'!$G$26</f>
        <v>1414.6297634699999</v>
      </c>
      <c r="J100" s="36">
        <f>SUMIFS(СВЦЭМ!$D$39:$D$782,СВЦЭМ!$A$39:$A$782,$A100,СВЦЭМ!$B$39:$B$782,J$83)+'СЕТ СН'!$G$14+СВЦЭМ!$D$10+'СЕТ СН'!$G$6-'СЕТ СН'!$G$26</f>
        <v>1457.8415447899999</v>
      </c>
      <c r="K100" s="36">
        <f>SUMIFS(СВЦЭМ!$D$39:$D$782,СВЦЭМ!$A$39:$A$782,$A100,СВЦЭМ!$B$39:$B$782,K$83)+'СЕТ СН'!$G$14+СВЦЭМ!$D$10+'СЕТ СН'!$G$6-'СЕТ СН'!$G$26</f>
        <v>1471.2806589700001</v>
      </c>
      <c r="L100" s="36">
        <f>SUMIFS(СВЦЭМ!$D$39:$D$782,СВЦЭМ!$A$39:$A$782,$A100,СВЦЭМ!$B$39:$B$782,L$83)+'СЕТ СН'!$G$14+СВЦЭМ!$D$10+'СЕТ СН'!$G$6-'СЕТ СН'!$G$26</f>
        <v>1465.9303951300001</v>
      </c>
      <c r="M100" s="36">
        <f>SUMIFS(СВЦЭМ!$D$39:$D$782,СВЦЭМ!$A$39:$A$782,$A100,СВЦЭМ!$B$39:$B$782,M$83)+'СЕТ СН'!$G$14+СВЦЭМ!$D$10+'СЕТ СН'!$G$6-'СЕТ СН'!$G$26</f>
        <v>1455.61858065</v>
      </c>
      <c r="N100" s="36">
        <f>SUMIFS(СВЦЭМ!$D$39:$D$782,СВЦЭМ!$A$39:$A$782,$A100,СВЦЭМ!$B$39:$B$782,N$83)+'СЕТ СН'!$G$14+СВЦЭМ!$D$10+'СЕТ СН'!$G$6-'СЕТ СН'!$G$26</f>
        <v>1459.0459597000001</v>
      </c>
      <c r="O100" s="36">
        <f>SUMIFS(СВЦЭМ!$D$39:$D$782,СВЦЭМ!$A$39:$A$782,$A100,СВЦЭМ!$B$39:$B$782,O$83)+'СЕТ СН'!$G$14+СВЦЭМ!$D$10+'СЕТ СН'!$G$6-'СЕТ СН'!$G$26</f>
        <v>1461.0626914900001</v>
      </c>
      <c r="P100" s="36">
        <f>SUMIFS(СВЦЭМ!$D$39:$D$782,СВЦЭМ!$A$39:$A$782,$A100,СВЦЭМ!$B$39:$B$782,P$83)+'СЕТ СН'!$G$14+СВЦЭМ!$D$10+'СЕТ СН'!$G$6-'СЕТ СН'!$G$26</f>
        <v>1497.6842427199999</v>
      </c>
      <c r="Q100" s="36">
        <f>SUMIFS(СВЦЭМ!$D$39:$D$782,СВЦЭМ!$A$39:$A$782,$A100,СВЦЭМ!$B$39:$B$782,Q$83)+'СЕТ СН'!$G$14+СВЦЭМ!$D$10+'СЕТ СН'!$G$6-'СЕТ СН'!$G$26</f>
        <v>1488.83886188</v>
      </c>
      <c r="R100" s="36">
        <f>SUMIFS(СВЦЭМ!$D$39:$D$782,СВЦЭМ!$A$39:$A$782,$A100,СВЦЭМ!$B$39:$B$782,R$83)+'СЕТ СН'!$G$14+СВЦЭМ!$D$10+'СЕТ СН'!$G$6-'СЕТ СН'!$G$26</f>
        <v>1483.96814823</v>
      </c>
      <c r="S100" s="36">
        <f>SUMIFS(СВЦЭМ!$D$39:$D$782,СВЦЭМ!$A$39:$A$782,$A100,СВЦЭМ!$B$39:$B$782,S$83)+'СЕТ СН'!$G$14+СВЦЭМ!$D$10+'СЕТ СН'!$G$6-'СЕТ СН'!$G$26</f>
        <v>1448.8281123199999</v>
      </c>
      <c r="T100" s="36">
        <f>SUMIFS(СВЦЭМ!$D$39:$D$782,СВЦЭМ!$A$39:$A$782,$A100,СВЦЭМ!$B$39:$B$782,T$83)+'СЕТ СН'!$G$14+СВЦЭМ!$D$10+'СЕТ СН'!$G$6-'СЕТ СН'!$G$26</f>
        <v>1468.79030085</v>
      </c>
      <c r="U100" s="36">
        <f>SUMIFS(СВЦЭМ!$D$39:$D$782,СВЦЭМ!$A$39:$A$782,$A100,СВЦЭМ!$B$39:$B$782,U$83)+'СЕТ СН'!$G$14+СВЦЭМ!$D$10+'СЕТ СН'!$G$6-'СЕТ СН'!$G$26</f>
        <v>1464.05869383</v>
      </c>
      <c r="V100" s="36">
        <f>SUMIFS(СВЦЭМ!$D$39:$D$782,СВЦЭМ!$A$39:$A$782,$A100,СВЦЭМ!$B$39:$B$782,V$83)+'СЕТ СН'!$G$14+СВЦЭМ!$D$10+'СЕТ СН'!$G$6-'СЕТ СН'!$G$26</f>
        <v>1441.1655108699999</v>
      </c>
      <c r="W100" s="36">
        <f>SUMIFS(СВЦЭМ!$D$39:$D$782,СВЦЭМ!$A$39:$A$782,$A100,СВЦЭМ!$B$39:$B$782,W$83)+'СЕТ СН'!$G$14+СВЦЭМ!$D$10+'СЕТ СН'!$G$6-'СЕТ СН'!$G$26</f>
        <v>1461.2744630300001</v>
      </c>
      <c r="X100" s="36">
        <f>SUMIFS(СВЦЭМ!$D$39:$D$782,СВЦЭМ!$A$39:$A$782,$A100,СВЦЭМ!$B$39:$B$782,X$83)+'СЕТ СН'!$G$14+СВЦЭМ!$D$10+'СЕТ СН'!$G$6-'СЕТ СН'!$G$26</f>
        <v>1480.7553368000001</v>
      </c>
      <c r="Y100" s="36">
        <f>SUMIFS(СВЦЭМ!$D$39:$D$782,СВЦЭМ!$A$39:$A$782,$A100,СВЦЭМ!$B$39:$B$782,Y$83)+'СЕТ СН'!$G$14+СВЦЭМ!$D$10+'СЕТ СН'!$G$6-'СЕТ СН'!$G$26</f>
        <v>1471.72399838</v>
      </c>
    </row>
    <row r="101" spans="1:25" ht="15.75" x14ac:dyDescent="0.2">
      <c r="A101" s="35">
        <f t="shared" si="2"/>
        <v>44548</v>
      </c>
      <c r="B101" s="36">
        <f>SUMIFS(СВЦЭМ!$D$39:$D$782,СВЦЭМ!$A$39:$A$782,$A101,СВЦЭМ!$B$39:$B$782,B$83)+'СЕТ СН'!$G$14+СВЦЭМ!$D$10+'СЕТ СН'!$G$6-'СЕТ СН'!$G$26</f>
        <v>1477.9855340700001</v>
      </c>
      <c r="C101" s="36">
        <f>SUMIFS(СВЦЭМ!$D$39:$D$782,СВЦЭМ!$A$39:$A$782,$A101,СВЦЭМ!$B$39:$B$782,C$83)+'СЕТ СН'!$G$14+СВЦЭМ!$D$10+'СЕТ СН'!$G$6-'СЕТ СН'!$G$26</f>
        <v>1508.8417454400001</v>
      </c>
      <c r="D101" s="36">
        <f>SUMIFS(СВЦЭМ!$D$39:$D$782,СВЦЭМ!$A$39:$A$782,$A101,СВЦЭМ!$B$39:$B$782,D$83)+'СЕТ СН'!$G$14+СВЦЭМ!$D$10+'СЕТ СН'!$G$6-'СЕТ СН'!$G$26</f>
        <v>1527.5389298300001</v>
      </c>
      <c r="E101" s="36">
        <f>SUMIFS(СВЦЭМ!$D$39:$D$782,СВЦЭМ!$A$39:$A$782,$A101,СВЦЭМ!$B$39:$B$782,E$83)+'СЕТ СН'!$G$14+СВЦЭМ!$D$10+'СЕТ СН'!$G$6-'СЕТ СН'!$G$26</f>
        <v>1526.8021814400001</v>
      </c>
      <c r="F101" s="36">
        <f>SUMIFS(СВЦЭМ!$D$39:$D$782,СВЦЭМ!$A$39:$A$782,$A101,СВЦЭМ!$B$39:$B$782,F$83)+'СЕТ СН'!$G$14+СВЦЭМ!$D$10+'СЕТ СН'!$G$6-'СЕТ СН'!$G$26</f>
        <v>1523.3589679900001</v>
      </c>
      <c r="G101" s="36">
        <f>SUMIFS(СВЦЭМ!$D$39:$D$782,СВЦЭМ!$A$39:$A$782,$A101,СВЦЭМ!$B$39:$B$782,G$83)+'СЕТ СН'!$G$14+СВЦЭМ!$D$10+'СЕТ СН'!$G$6-'СЕТ СН'!$G$26</f>
        <v>1479.58925871</v>
      </c>
      <c r="H101" s="36">
        <f>SUMIFS(СВЦЭМ!$D$39:$D$782,СВЦЭМ!$A$39:$A$782,$A101,СВЦЭМ!$B$39:$B$782,H$83)+'СЕТ СН'!$G$14+СВЦЭМ!$D$10+'СЕТ СН'!$G$6-'СЕТ СН'!$G$26</f>
        <v>1439.9950429800001</v>
      </c>
      <c r="I101" s="36">
        <f>SUMIFS(СВЦЭМ!$D$39:$D$782,СВЦЭМ!$A$39:$A$782,$A101,СВЦЭМ!$B$39:$B$782,I$83)+'СЕТ СН'!$G$14+СВЦЭМ!$D$10+'СЕТ СН'!$G$6-'СЕТ СН'!$G$26</f>
        <v>1424.43074146</v>
      </c>
      <c r="J101" s="36">
        <f>SUMIFS(СВЦЭМ!$D$39:$D$782,СВЦЭМ!$A$39:$A$782,$A101,СВЦЭМ!$B$39:$B$782,J$83)+'СЕТ СН'!$G$14+СВЦЭМ!$D$10+'СЕТ СН'!$G$6-'СЕТ СН'!$G$26</f>
        <v>1397.7896841900001</v>
      </c>
      <c r="K101" s="36">
        <f>SUMIFS(СВЦЭМ!$D$39:$D$782,СВЦЭМ!$A$39:$A$782,$A101,СВЦЭМ!$B$39:$B$782,K$83)+'СЕТ СН'!$G$14+СВЦЭМ!$D$10+'СЕТ СН'!$G$6-'СЕТ СН'!$G$26</f>
        <v>1431.9035786100001</v>
      </c>
      <c r="L101" s="36">
        <f>SUMIFS(СВЦЭМ!$D$39:$D$782,СВЦЭМ!$A$39:$A$782,$A101,СВЦЭМ!$B$39:$B$782,L$83)+'СЕТ СН'!$G$14+СВЦЭМ!$D$10+'СЕТ СН'!$G$6-'СЕТ СН'!$G$26</f>
        <v>1434.4762729399999</v>
      </c>
      <c r="M101" s="36">
        <f>SUMIFS(СВЦЭМ!$D$39:$D$782,СВЦЭМ!$A$39:$A$782,$A101,СВЦЭМ!$B$39:$B$782,M$83)+'СЕТ СН'!$G$14+СВЦЭМ!$D$10+'СЕТ СН'!$G$6-'СЕТ СН'!$G$26</f>
        <v>1419.71577628</v>
      </c>
      <c r="N101" s="36">
        <f>SUMIFS(СВЦЭМ!$D$39:$D$782,СВЦЭМ!$A$39:$A$782,$A101,СВЦЭМ!$B$39:$B$782,N$83)+'СЕТ СН'!$G$14+СВЦЭМ!$D$10+'СЕТ СН'!$G$6-'СЕТ СН'!$G$26</f>
        <v>1418.97929613</v>
      </c>
      <c r="O101" s="36">
        <f>SUMIFS(СВЦЭМ!$D$39:$D$782,СВЦЭМ!$A$39:$A$782,$A101,СВЦЭМ!$B$39:$B$782,O$83)+'СЕТ СН'!$G$14+СВЦЭМ!$D$10+'СЕТ СН'!$G$6-'СЕТ СН'!$G$26</f>
        <v>1436.4132647900001</v>
      </c>
      <c r="P101" s="36">
        <f>SUMIFS(СВЦЭМ!$D$39:$D$782,СВЦЭМ!$A$39:$A$782,$A101,СВЦЭМ!$B$39:$B$782,P$83)+'СЕТ СН'!$G$14+СВЦЭМ!$D$10+'СЕТ СН'!$G$6-'СЕТ СН'!$G$26</f>
        <v>1469.71343353</v>
      </c>
      <c r="Q101" s="36">
        <f>SUMIFS(СВЦЭМ!$D$39:$D$782,СВЦЭМ!$A$39:$A$782,$A101,СВЦЭМ!$B$39:$B$782,Q$83)+'СЕТ СН'!$G$14+СВЦЭМ!$D$10+'СЕТ СН'!$G$6-'СЕТ СН'!$G$26</f>
        <v>1475.6428814600001</v>
      </c>
      <c r="R101" s="36">
        <f>SUMIFS(СВЦЭМ!$D$39:$D$782,СВЦЭМ!$A$39:$A$782,$A101,СВЦЭМ!$B$39:$B$782,R$83)+'СЕТ СН'!$G$14+СВЦЭМ!$D$10+'СЕТ СН'!$G$6-'СЕТ СН'!$G$26</f>
        <v>1463.08260157</v>
      </c>
      <c r="S101" s="36">
        <f>SUMIFS(СВЦЭМ!$D$39:$D$782,СВЦЭМ!$A$39:$A$782,$A101,СВЦЭМ!$B$39:$B$782,S$83)+'СЕТ СН'!$G$14+СВЦЭМ!$D$10+'СЕТ СН'!$G$6-'СЕТ СН'!$G$26</f>
        <v>1432.4458501000001</v>
      </c>
      <c r="T101" s="36">
        <f>SUMIFS(СВЦЭМ!$D$39:$D$782,СВЦЭМ!$A$39:$A$782,$A101,СВЦЭМ!$B$39:$B$782,T$83)+'СЕТ СН'!$G$14+СВЦЭМ!$D$10+'СЕТ СН'!$G$6-'СЕТ СН'!$G$26</f>
        <v>1424.81342339</v>
      </c>
      <c r="U101" s="36">
        <f>SUMIFS(СВЦЭМ!$D$39:$D$782,СВЦЭМ!$A$39:$A$782,$A101,СВЦЭМ!$B$39:$B$782,U$83)+'СЕТ СН'!$G$14+СВЦЭМ!$D$10+'СЕТ СН'!$G$6-'СЕТ СН'!$G$26</f>
        <v>1426.1505234700001</v>
      </c>
      <c r="V101" s="36">
        <f>SUMIFS(СВЦЭМ!$D$39:$D$782,СВЦЭМ!$A$39:$A$782,$A101,СВЦЭМ!$B$39:$B$782,V$83)+'СЕТ СН'!$G$14+СВЦЭМ!$D$10+'СЕТ СН'!$G$6-'СЕТ СН'!$G$26</f>
        <v>1426.1873563700001</v>
      </c>
      <c r="W101" s="36">
        <f>SUMIFS(СВЦЭМ!$D$39:$D$782,СВЦЭМ!$A$39:$A$782,$A101,СВЦЭМ!$B$39:$B$782,W$83)+'СЕТ СН'!$G$14+СВЦЭМ!$D$10+'СЕТ СН'!$G$6-'СЕТ СН'!$G$26</f>
        <v>1446.8775989800001</v>
      </c>
      <c r="X101" s="36">
        <f>SUMIFS(СВЦЭМ!$D$39:$D$782,СВЦЭМ!$A$39:$A$782,$A101,СВЦЭМ!$B$39:$B$782,X$83)+'СЕТ СН'!$G$14+СВЦЭМ!$D$10+'СЕТ СН'!$G$6-'СЕТ СН'!$G$26</f>
        <v>1466.4351752800001</v>
      </c>
      <c r="Y101" s="36">
        <f>SUMIFS(СВЦЭМ!$D$39:$D$782,СВЦЭМ!$A$39:$A$782,$A101,СВЦЭМ!$B$39:$B$782,Y$83)+'СЕТ СН'!$G$14+СВЦЭМ!$D$10+'СЕТ СН'!$G$6-'СЕТ СН'!$G$26</f>
        <v>1485.87010964</v>
      </c>
    </row>
    <row r="102" spans="1:25" ht="15.75" x14ac:dyDescent="0.2">
      <c r="A102" s="35">
        <f t="shared" si="2"/>
        <v>44549</v>
      </c>
      <c r="B102" s="36">
        <f>SUMIFS(СВЦЭМ!$D$39:$D$782,СВЦЭМ!$A$39:$A$782,$A102,СВЦЭМ!$B$39:$B$782,B$83)+'СЕТ СН'!$G$14+СВЦЭМ!$D$10+'СЕТ СН'!$G$6-'СЕТ СН'!$G$26</f>
        <v>1442.18099592</v>
      </c>
      <c r="C102" s="36">
        <f>SUMIFS(СВЦЭМ!$D$39:$D$782,СВЦЭМ!$A$39:$A$782,$A102,СВЦЭМ!$B$39:$B$782,C$83)+'СЕТ СН'!$G$14+СВЦЭМ!$D$10+'СЕТ СН'!$G$6-'СЕТ СН'!$G$26</f>
        <v>1448.20709949</v>
      </c>
      <c r="D102" s="36">
        <f>SUMIFS(СВЦЭМ!$D$39:$D$782,СВЦЭМ!$A$39:$A$782,$A102,СВЦЭМ!$B$39:$B$782,D$83)+'СЕТ СН'!$G$14+СВЦЭМ!$D$10+'СЕТ СН'!$G$6-'СЕТ СН'!$G$26</f>
        <v>1484.37707714</v>
      </c>
      <c r="E102" s="36">
        <f>SUMIFS(СВЦЭМ!$D$39:$D$782,СВЦЭМ!$A$39:$A$782,$A102,СВЦЭМ!$B$39:$B$782,E$83)+'СЕТ СН'!$G$14+СВЦЭМ!$D$10+'СЕТ СН'!$G$6-'СЕТ СН'!$G$26</f>
        <v>1493.08140882</v>
      </c>
      <c r="F102" s="36">
        <f>SUMIFS(СВЦЭМ!$D$39:$D$782,СВЦЭМ!$A$39:$A$782,$A102,СВЦЭМ!$B$39:$B$782,F$83)+'СЕТ СН'!$G$14+СВЦЭМ!$D$10+'СЕТ СН'!$G$6-'СЕТ СН'!$G$26</f>
        <v>1480.9760004</v>
      </c>
      <c r="G102" s="36">
        <f>SUMIFS(СВЦЭМ!$D$39:$D$782,СВЦЭМ!$A$39:$A$782,$A102,СВЦЭМ!$B$39:$B$782,G$83)+'СЕТ СН'!$G$14+СВЦЭМ!$D$10+'СЕТ СН'!$G$6-'СЕТ СН'!$G$26</f>
        <v>1471.69478291</v>
      </c>
      <c r="H102" s="36">
        <f>SUMIFS(СВЦЭМ!$D$39:$D$782,СВЦЭМ!$A$39:$A$782,$A102,СВЦЭМ!$B$39:$B$782,H$83)+'СЕТ СН'!$G$14+СВЦЭМ!$D$10+'СЕТ СН'!$G$6-'СЕТ СН'!$G$26</f>
        <v>1448.6700977600001</v>
      </c>
      <c r="I102" s="36">
        <f>SUMIFS(СВЦЭМ!$D$39:$D$782,СВЦЭМ!$A$39:$A$782,$A102,СВЦЭМ!$B$39:$B$782,I$83)+'СЕТ СН'!$G$14+СВЦЭМ!$D$10+'СЕТ СН'!$G$6-'СЕТ СН'!$G$26</f>
        <v>1441.0821830699999</v>
      </c>
      <c r="J102" s="36">
        <f>SUMIFS(СВЦЭМ!$D$39:$D$782,СВЦЭМ!$A$39:$A$782,$A102,СВЦЭМ!$B$39:$B$782,J$83)+'СЕТ СН'!$G$14+СВЦЭМ!$D$10+'СЕТ СН'!$G$6-'СЕТ СН'!$G$26</f>
        <v>1426.21312149</v>
      </c>
      <c r="K102" s="36">
        <f>SUMIFS(СВЦЭМ!$D$39:$D$782,СВЦЭМ!$A$39:$A$782,$A102,СВЦЭМ!$B$39:$B$782,K$83)+'СЕТ СН'!$G$14+СВЦЭМ!$D$10+'СЕТ СН'!$G$6-'СЕТ СН'!$G$26</f>
        <v>1417.3062393100001</v>
      </c>
      <c r="L102" s="36">
        <f>SUMIFS(СВЦЭМ!$D$39:$D$782,СВЦЭМ!$A$39:$A$782,$A102,СВЦЭМ!$B$39:$B$782,L$83)+'СЕТ СН'!$G$14+СВЦЭМ!$D$10+'СЕТ СН'!$G$6-'СЕТ СН'!$G$26</f>
        <v>1423.5493012100001</v>
      </c>
      <c r="M102" s="36">
        <f>SUMIFS(СВЦЭМ!$D$39:$D$782,СВЦЭМ!$A$39:$A$782,$A102,СВЦЭМ!$B$39:$B$782,M$83)+'СЕТ СН'!$G$14+СВЦЭМ!$D$10+'СЕТ СН'!$G$6-'СЕТ СН'!$G$26</f>
        <v>1414.8230141000001</v>
      </c>
      <c r="N102" s="36">
        <f>SUMIFS(СВЦЭМ!$D$39:$D$782,СВЦЭМ!$A$39:$A$782,$A102,СВЦЭМ!$B$39:$B$782,N$83)+'СЕТ СН'!$G$14+СВЦЭМ!$D$10+'СЕТ СН'!$G$6-'СЕТ СН'!$G$26</f>
        <v>1411.9952614000001</v>
      </c>
      <c r="O102" s="36">
        <f>SUMIFS(СВЦЭМ!$D$39:$D$782,СВЦЭМ!$A$39:$A$782,$A102,СВЦЭМ!$B$39:$B$782,O$83)+'СЕТ СН'!$G$14+СВЦЭМ!$D$10+'СЕТ СН'!$G$6-'СЕТ СН'!$G$26</f>
        <v>1432.2513535000001</v>
      </c>
      <c r="P102" s="36">
        <f>SUMIFS(СВЦЭМ!$D$39:$D$782,СВЦЭМ!$A$39:$A$782,$A102,СВЦЭМ!$B$39:$B$782,P$83)+'СЕТ СН'!$G$14+СВЦЭМ!$D$10+'СЕТ СН'!$G$6-'СЕТ СН'!$G$26</f>
        <v>1450.8945138399999</v>
      </c>
      <c r="Q102" s="36">
        <f>SUMIFS(СВЦЭМ!$D$39:$D$782,СВЦЭМ!$A$39:$A$782,$A102,СВЦЭМ!$B$39:$B$782,Q$83)+'СЕТ СН'!$G$14+СВЦЭМ!$D$10+'СЕТ СН'!$G$6-'СЕТ СН'!$G$26</f>
        <v>1449.76734212</v>
      </c>
      <c r="R102" s="36">
        <f>SUMIFS(СВЦЭМ!$D$39:$D$782,СВЦЭМ!$A$39:$A$782,$A102,СВЦЭМ!$B$39:$B$782,R$83)+'СЕТ СН'!$G$14+СВЦЭМ!$D$10+'СЕТ СН'!$G$6-'СЕТ СН'!$G$26</f>
        <v>1431.6880686900001</v>
      </c>
      <c r="S102" s="36">
        <f>SUMIFS(СВЦЭМ!$D$39:$D$782,СВЦЭМ!$A$39:$A$782,$A102,СВЦЭМ!$B$39:$B$782,S$83)+'СЕТ СН'!$G$14+СВЦЭМ!$D$10+'СЕТ СН'!$G$6-'СЕТ СН'!$G$26</f>
        <v>1410.50588973</v>
      </c>
      <c r="T102" s="36">
        <f>SUMIFS(СВЦЭМ!$D$39:$D$782,СВЦЭМ!$A$39:$A$782,$A102,СВЦЭМ!$B$39:$B$782,T$83)+'СЕТ СН'!$G$14+СВЦЭМ!$D$10+'СЕТ СН'!$G$6-'СЕТ СН'!$G$26</f>
        <v>1410.76239695</v>
      </c>
      <c r="U102" s="36">
        <f>SUMIFS(СВЦЭМ!$D$39:$D$782,СВЦЭМ!$A$39:$A$782,$A102,СВЦЭМ!$B$39:$B$782,U$83)+'СЕТ СН'!$G$14+СВЦЭМ!$D$10+'СЕТ СН'!$G$6-'СЕТ СН'!$G$26</f>
        <v>1412.0431724499999</v>
      </c>
      <c r="V102" s="36">
        <f>SUMIFS(СВЦЭМ!$D$39:$D$782,СВЦЭМ!$A$39:$A$782,$A102,СВЦЭМ!$B$39:$B$782,V$83)+'СЕТ СН'!$G$14+СВЦЭМ!$D$10+'СЕТ СН'!$G$6-'СЕТ СН'!$G$26</f>
        <v>1417.90381733</v>
      </c>
      <c r="W102" s="36">
        <f>SUMIFS(СВЦЭМ!$D$39:$D$782,СВЦЭМ!$A$39:$A$782,$A102,СВЦЭМ!$B$39:$B$782,W$83)+'СЕТ СН'!$G$14+СВЦЭМ!$D$10+'СЕТ СН'!$G$6-'СЕТ СН'!$G$26</f>
        <v>1438.78968457</v>
      </c>
      <c r="X102" s="36">
        <f>SUMIFS(СВЦЭМ!$D$39:$D$782,СВЦЭМ!$A$39:$A$782,$A102,СВЦЭМ!$B$39:$B$782,X$83)+'СЕТ СН'!$G$14+СВЦЭМ!$D$10+'СЕТ СН'!$G$6-'СЕТ СН'!$G$26</f>
        <v>1462.03824857</v>
      </c>
      <c r="Y102" s="36">
        <f>SUMIFS(СВЦЭМ!$D$39:$D$782,СВЦЭМ!$A$39:$A$782,$A102,СВЦЭМ!$B$39:$B$782,Y$83)+'СЕТ СН'!$G$14+СВЦЭМ!$D$10+'СЕТ СН'!$G$6-'СЕТ СН'!$G$26</f>
        <v>1479.21291793</v>
      </c>
    </row>
    <row r="103" spans="1:25" ht="15.75" x14ac:dyDescent="0.2">
      <c r="A103" s="35">
        <f t="shared" si="2"/>
        <v>44550</v>
      </c>
      <c r="B103" s="36">
        <f>SUMIFS(СВЦЭМ!$D$39:$D$782,СВЦЭМ!$A$39:$A$782,$A103,СВЦЭМ!$B$39:$B$782,B$83)+'СЕТ СН'!$G$14+СВЦЭМ!$D$10+'СЕТ СН'!$G$6-'СЕТ СН'!$G$26</f>
        <v>1487.5198231900001</v>
      </c>
      <c r="C103" s="36">
        <f>SUMIFS(СВЦЭМ!$D$39:$D$782,СВЦЭМ!$A$39:$A$782,$A103,СВЦЭМ!$B$39:$B$782,C$83)+'СЕТ СН'!$G$14+СВЦЭМ!$D$10+'СЕТ СН'!$G$6-'СЕТ СН'!$G$26</f>
        <v>1487.4059295100001</v>
      </c>
      <c r="D103" s="36">
        <f>SUMIFS(СВЦЭМ!$D$39:$D$782,СВЦЭМ!$A$39:$A$782,$A103,СВЦЭМ!$B$39:$B$782,D$83)+'СЕТ СН'!$G$14+СВЦЭМ!$D$10+'СЕТ СН'!$G$6-'СЕТ СН'!$G$26</f>
        <v>1493.4763353200001</v>
      </c>
      <c r="E103" s="36">
        <f>SUMIFS(СВЦЭМ!$D$39:$D$782,СВЦЭМ!$A$39:$A$782,$A103,СВЦЭМ!$B$39:$B$782,E$83)+'СЕТ СН'!$G$14+СВЦЭМ!$D$10+'СЕТ СН'!$G$6-'СЕТ СН'!$G$26</f>
        <v>1499.0722874600001</v>
      </c>
      <c r="F103" s="36">
        <f>SUMIFS(СВЦЭМ!$D$39:$D$782,СВЦЭМ!$A$39:$A$782,$A103,СВЦЭМ!$B$39:$B$782,F$83)+'СЕТ СН'!$G$14+СВЦЭМ!$D$10+'СЕТ СН'!$G$6-'СЕТ СН'!$G$26</f>
        <v>1490.42746713</v>
      </c>
      <c r="G103" s="36">
        <f>SUMIFS(СВЦЭМ!$D$39:$D$782,СВЦЭМ!$A$39:$A$782,$A103,СВЦЭМ!$B$39:$B$782,G$83)+'СЕТ СН'!$G$14+СВЦЭМ!$D$10+'СЕТ СН'!$G$6-'СЕТ СН'!$G$26</f>
        <v>1469.0410272900001</v>
      </c>
      <c r="H103" s="36">
        <f>SUMIFS(СВЦЭМ!$D$39:$D$782,СВЦЭМ!$A$39:$A$782,$A103,СВЦЭМ!$B$39:$B$782,H$83)+'СЕТ СН'!$G$14+СВЦЭМ!$D$10+'СЕТ СН'!$G$6-'СЕТ СН'!$G$26</f>
        <v>1421.5081748100001</v>
      </c>
      <c r="I103" s="36">
        <f>SUMIFS(СВЦЭМ!$D$39:$D$782,СВЦЭМ!$A$39:$A$782,$A103,СВЦЭМ!$B$39:$B$782,I$83)+'СЕТ СН'!$G$14+СВЦЭМ!$D$10+'СЕТ СН'!$G$6-'СЕТ СН'!$G$26</f>
        <v>1427.5144978600001</v>
      </c>
      <c r="J103" s="36">
        <f>SUMIFS(СВЦЭМ!$D$39:$D$782,СВЦЭМ!$A$39:$A$782,$A103,СВЦЭМ!$B$39:$B$782,J$83)+'СЕТ СН'!$G$14+СВЦЭМ!$D$10+'СЕТ СН'!$G$6-'СЕТ СН'!$G$26</f>
        <v>1440.9905015300001</v>
      </c>
      <c r="K103" s="36">
        <f>SUMIFS(СВЦЭМ!$D$39:$D$782,СВЦЭМ!$A$39:$A$782,$A103,СВЦЭМ!$B$39:$B$782,K$83)+'СЕТ СН'!$G$14+СВЦЭМ!$D$10+'СЕТ СН'!$G$6-'СЕТ СН'!$G$26</f>
        <v>1444.1202782</v>
      </c>
      <c r="L103" s="36">
        <f>SUMIFS(СВЦЭМ!$D$39:$D$782,СВЦЭМ!$A$39:$A$782,$A103,СВЦЭМ!$B$39:$B$782,L$83)+'СЕТ СН'!$G$14+СВЦЭМ!$D$10+'СЕТ СН'!$G$6-'СЕТ СН'!$G$26</f>
        <v>1453.64777267</v>
      </c>
      <c r="M103" s="36">
        <f>SUMIFS(СВЦЭМ!$D$39:$D$782,СВЦЭМ!$A$39:$A$782,$A103,СВЦЭМ!$B$39:$B$782,M$83)+'СЕТ СН'!$G$14+СВЦЭМ!$D$10+'СЕТ СН'!$G$6-'СЕТ СН'!$G$26</f>
        <v>1454.03250813</v>
      </c>
      <c r="N103" s="36">
        <f>SUMIFS(СВЦЭМ!$D$39:$D$782,СВЦЭМ!$A$39:$A$782,$A103,СВЦЭМ!$B$39:$B$782,N$83)+'СЕТ СН'!$G$14+СВЦЭМ!$D$10+'СЕТ СН'!$G$6-'СЕТ СН'!$G$26</f>
        <v>1449.5655483</v>
      </c>
      <c r="O103" s="36">
        <f>SUMIFS(СВЦЭМ!$D$39:$D$782,СВЦЭМ!$A$39:$A$782,$A103,СВЦЭМ!$B$39:$B$782,O$83)+'СЕТ СН'!$G$14+СВЦЭМ!$D$10+'СЕТ СН'!$G$6-'СЕТ СН'!$G$26</f>
        <v>1458.10547445</v>
      </c>
      <c r="P103" s="36">
        <f>SUMIFS(СВЦЭМ!$D$39:$D$782,СВЦЭМ!$A$39:$A$782,$A103,СВЦЭМ!$B$39:$B$782,P$83)+'СЕТ СН'!$G$14+СВЦЭМ!$D$10+'СЕТ СН'!$G$6-'СЕТ СН'!$G$26</f>
        <v>1459.4274152400001</v>
      </c>
      <c r="Q103" s="36">
        <f>SUMIFS(СВЦЭМ!$D$39:$D$782,СВЦЭМ!$A$39:$A$782,$A103,СВЦЭМ!$B$39:$B$782,Q$83)+'СЕТ СН'!$G$14+СВЦЭМ!$D$10+'СЕТ СН'!$G$6-'СЕТ СН'!$G$26</f>
        <v>1445.8506238699999</v>
      </c>
      <c r="R103" s="36">
        <f>SUMIFS(СВЦЭМ!$D$39:$D$782,СВЦЭМ!$A$39:$A$782,$A103,СВЦЭМ!$B$39:$B$782,R$83)+'СЕТ СН'!$G$14+СВЦЭМ!$D$10+'СЕТ СН'!$G$6-'СЕТ СН'!$G$26</f>
        <v>1427.48236266</v>
      </c>
      <c r="S103" s="36">
        <f>SUMIFS(СВЦЭМ!$D$39:$D$782,СВЦЭМ!$A$39:$A$782,$A103,СВЦЭМ!$B$39:$B$782,S$83)+'СЕТ СН'!$G$14+СВЦЭМ!$D$10+'СЕТ СН'!$G$6-'СЕТ СН'!$G$26</f>
        <v>1443.4119834400001</v>
      </c>
      <c r="T103" s="36">
        <f>SUMIFS(СВЦЭМ!$D$39:$D$782,СВЦЭМ!$A$39:$A$782,$A103,СВЦЭМ!$B$39:$B$782,T$83)+'СЕТ СН'!$G$14+СВЦЭМ!$D$10+'СЕТ СН'!$G$6-'СЕТ СН'!$G$26</f>
        <v>1445.9464939100001</v>
      </c>
      <c r="U103" s="36">
        <f>SUMIFS(СВЦЭМ!$D$39:$D$782,СВЦЭМ!$A$39:$A$782,$A103,СВЦЭМ!$B$39:$B$782,U$83)+'СЕТ СН'!$G$14+СВЦЭМ!$D$10+'СЕТ СН'!$G$6-'СЕТ СН'!$G$26</f>
        <v>1449.7138771800001</v>
      </c>
      <c r="V103" s="36">
        <f>SUMIFS(СВЦЭМ!$D$39:$D$782,СВЦЭМ!$A$39:$A$782,$A103,СВЦЭМ!$B$39:$B$782,V$83)+'СЕТ СН'!$G$14+СВЦЭМ!$D$10+'СЕТ СН'!$G$6-'СЕТ СН'!$G$26</f>
        <v>1452.3065969700001</v>
      </c>
      <c r="W103" s="36">
        <f>SUMIFS(СВЦЭМ!$D$39:$D$782,СВЦЭМ!$A$39:$A$782,$A103,СВЦЭМ!$B$39:$B$782,W$83)+'СЕТ СН'!$G$14+СВЦЭМ!$D$10+'СЕТ СН'!$G$6-'СЕТ СН'!$G$26</f>
        <v>1463.2889025300001</v>
      </c>
      <c r="X103" s="36">
        <f>SUMIFS(СВЦЭМ!$D$39:$D$782,СВЦЭМ!$A$39:$A$782,$A103,СВЦЭМ!$B$39:$B$782,X$83)+'СЕТ СН'!$G$14+СВЦЭМ!$D$10+'СЕТ СН'!$G$6-'СЕТ СН'!$G$26</f>
        <v>1525.0937259899999</v>
      </c>
      <c r="Y103" s="36">
        <f>SUMIFS(СВЦЭМ!$D$39:$D$782,СВЦЭМ!$A$39:$A$782,$A103,СВЦЭМ!$B$39:$B$782,Y$83)+'СЕТ СН'!$G$14+СВЦЭМ!$D$10+'СЕТ СН'!$G$6-'СЕТ СН'!$G$26</f>
        <v>1518.47644666</v>
      </c>
    </row>
    <row r="104" spans="1:25" ht="15.75" x14ac:dyDescent="0.2">
      <c r="A104" s="35">
        <f t="shared" si="2"/>
        <v>44551</v>
      </c>
      <c r="B104" s="36">
        <f>SUMIFS(СВЦЭМ!$D$39:$D$782,СВЦЭМ!$A$39:$A$782,$A104,СВЦЭМ!$B$39:$B$782,B$83)+'СЕТ СН'!$G$14+СВЦЭМ!$D$10+'СЕТ СН'!$G$6-'СЕТ СН'!$G$26</f>
        <v>1500.6084975700001</v>
      </c>
      <c r="C104" s="36">
        <f>SUMIFS(СВЦЭМ!$D$39:$D$782,СВЦЭМ!$A$39:$A$782,$A104,СВЦЭМ!$B$39:$B$782,C$83)+'СЕТ СН'!$G$14+СВЦЭМ!$D$10+'СЕТ СН'!$G$6-'СЕТ СН'!$G$26</f>
        <v>1489.97618689</v>
      </c>
      <c r="D104" s="36">
        <f>SUMIFS(СВЦЭМ!$D$39:$D$782,СВЦЭМ!$A$39:$A$782,$A104,СВЦЭМ!$B$39:$B$782,D$83)+'СЕТ СН'!$G$14+СВЦЭМ!$D$10+'СЕТ СН'!$G$6-'СЕТ СН'!$G$26</f>
        <v>1484.5130619399999</v>
      </c>
      <c r="E104" s="36">
        <f>SUMIFS(СВЦЭМ!$D$39:$D$782,СВЦЭМ!$A$39:$A$782,$A104,СВЦЭМ!$B$39:$B$782,E$83)+'СЕТ СН'!$G$14+СВЦЭМ!$D$10+'СЕТ СН'!$G$6-'СЕТ СН'!$G$26</f>
        <v>1436.0544384</v>
      </c>
      <c r="F104" s="36">
        <f>SUMIFS(СВЦЭМ!$D$39:$D$782,СВЦЭМ!$A$39:$A$782,$A104,СВЦЭМ!$B$39:$B$782,F$83)+'СЕТ СН'!$G$14+СВЦЭМ!$D$10+'СЕТ СН'!$G$6-'СЕТ СН'!$G$26</f>
        <v>1440.6666805</v>
      </c>
      <c r="G104" s="36">
        <f>SUMIFS(СВЦЭМ!$D$39:$D$782,СВЦЭМ!$A$39:$A$782,$A104,СВЦЭМ!$B$39:$B$782,G$83)+'СЕТ СН'!$G$14+СВЦЭМ!$D$10+'СЕТ СН'!$G$6-'СЕТ СН'!$G$26</f>
        <v>1412.7443255200001</v>
      </c>
      <c r="H104" s="36">
        <f>SUMIFS(СВЦЭМ!$D$39:$D$782,СВЦЭМ!$A$39:$A$782,$A104,СВЦЭМ!$B$39:$B$782,H$83)+'СЕТ СН'!$G$14+СВЦЭМ!$D$10+'СЕТ СН'!$G$6-'СЕТ СН'!$G$26</f>
        <v>1378.5162193200001</v>
      </c>
      <c r="I104" s="36">
        <f>SUMIFS(СВЦЭМ!$D$39:$D$782,СВЦЭМ!$A$39:$A$782,$A104,СВЦЭМ!$B$39:$B$782,I$83)+'СЕТ СН'!$G$14+СВЦЭМ!$D$10+'СЕТ СН'!$G$6-'СЕТ СН'!$G$26</f>
        <v>1417.2273108300001</v>
      </c>
      <c r="J104" s="36">
        <f>SUMIFS(СВЦЭМ!$D$39:$D$782,СВЦЭМ!$A$39:$A$782,$A104,СВЦЭМ!$B$39:$B$782,J$83)+'СЕТ СН'!$G$14+СВЦЭМ!$D$10+'СЕТ СН'!$G$6-'СЕТ СН'!$G$26</f>
        <v>1422.8997749800001</v>
      </c>
      <c r="K104" s="36">
        <f>SUMIFS(СВЦЭМ!$D$39:$D$782,СВЦЭМ!$A$39:$A$782,$A104,СВЦЭМ!$B$39:$B$782,K$83)+'СЕТ СН'!$G$14+СВЦЭМ!$D$10+'СЕТ СН'!$G$6-'СЕТ СН'!$G$26</f>
        <v>1384.5904350800001</v>
      </c>
      <c r="L104" s="36">
        <f>SUMIFS(СВЦЭМ!$D$39:$D$782,СВЦЭМ!$A$39:$A$782,$A104,СВЦЭМ!$B$39:$B$782,L$83)+'СЕТ СН'!$G$14+СВЦЭМ!$D$10+'СЕТ СН'!$G$6-'СЕТ СН'!$G$26</f>
        <v>1392.8654786700001</v>
      </c>
      <c r="M104" s="36">
        <f>SUMIFS(СВЦЭМ!$D$39:$D$782,СВЦЭМ!$A$39:$A$782,$A104,СВЦЭМ!$B$39:$B$782,M$83)+'СЕТ СН'!$G$14+СВЦЭМ!$D$10+'СЕТ СН'!$G$6-'СЕТ СН'!$G$26</f>
        <v>1446.42701921</v>
      </c>
      <c r="N104" s="36">
        <f>SUMIFS(СВЦЭМ!$D$39:$D$782,СВЦЭМ!$A$39:$A$782,$A104,СВЦЭМ!$B$39:$B$782,N$83)+'СЕТ СН'!$G$14+СВЦЭМ!$D$10+'СЕТ СН'!$G$6-'СЕТ СН'!$G$26</f>
        <v>1456.2024027300001</v>
      </c>
      <c r="O104" s="36">
        <f>SUMIFS(СВЦЭМ!$D$39:$D$782,СВЦЭМ!$A$39:$A$782,$A104,СВЦЭМ!$B$39:$B$782,O$83)+'СЕТ СН'!$G$14+СВЦЭМ!$D$10+'СЕТ СН'!$G$6-'СЕТ СН'!$G$26</f>
        <v>1464.24590704</v>
      </c>
      <c r="P104" s="36">
        <f>SUMIFS(СВЦЭМ!$D$39:$D$782,СВЦЭМ!$A$39:$A$782,$A104,СВЦЭМ!$B$39:$B$782,P$83)+'СЕТ СН'!$G$14+СВЦЭМ!$D$10+'СЕТ СН'!$G$6-'СЕТ СН'!$G$26</f>
        <v>1458.70388058</v>
      </c>
      <c r="Q104" s="36">
        <f>SUMIFS(СВЦЭМ!$D$39:$D$782,СВЦЭМ!$A$39:$A$782,$A104,СВЦЭМ!$B$39:$B$782,Q$83)+'СЕТ СН'!$G$14+СВЦЭМ!$D$10+'СЕТ СН'!$G$6-'СЕТ СН'!$G$26</f>
        <v>1451.09920831</v>
      </c>
      <c r="R104" s="36">
        <f>SUMIFS(СВЦЭМ!$D$39:$D$782,СВЦЭМ!$A$39:$A$782,$A104,СВЦЭМ!$B$39:$B$782,R$83)+'СЕТ СН'!$G$14+СВЦЭМ!$D$10+'СЕТ СН'!$G$6-'СЕТ СН'!$G$26</f>
        <v>1445.58195413</v>
      </c>
      <c r="S104" s="36">
        <f>SUMIFS(СВЦЭМ!$D$39:$D$782,СВЦЭМ!$A$39:$A$782,$A104,СВЦЭМ!$B$39:$B$782,S$83)+'СЕТ СН'!$G$14+СВЦЭМ!$D$10+'СЕТ СН'!$G$6-'СЕТ СН'!$G$26</f>
        <v>1395.7828483999999</v>
      </c>
      <c r="T104" s="36">
        <f>SUMIFS(СВЦЭМ!$D$39:$D$782,СВЦЭМ!$A$39:$A$782,$A104,СВЦЭМ!$B$39:$B$782,T$83)+'СЕТ СН'!$G$14+СВЦЭМ!$D$10+'СЕТ СН'!$G$6-'СЕТ СН'!$G$26</f>
        <v>1421.5802818</v>
      </c>
      <c r="U104" s="36">
        <f>SUMIFS(СВЦЭМ!$D$39:$D$782,СВЦЭМ!$A$39:$A$782,$A104,СВЦЭМ!$B$39:$B$782,U$83)+'СЕТ СН'!$G$14+СВЦЭМ!$D$10+'СЕТ СН'!$G$6-'СЕТ СН'!$G$26</f>
        <v>1444.63095838</v>
      </c>
      <c r="V104" s="36">
        <f>SUMIFS(СВЦЭМ!$D$39:$D$782,СВЦЭМ!$A$39:$A$782,$A104,СВЦЭМ!$B$39:$B$782,V$83)+'СЕТ СН'!$G$14+СВЦЭМ!$D$10+'СЕТ СН'!$G$6-'СЕТ СН'!$G$26</f>
        <v>1436.6722795400001</v>
      </c>
      <c r="W104" s="36">
        <f>SUMIFS(СВЦЭМ!$D$39:$D$782,СВЦЭМ!$A$39:$A$782,$A104,СВЦЭМ!$B$39:$B$782,W$83)+'СЕТ СН'!$G$14+СВЦЭМ!$D$10+'СЕТ СН'!$G$6-'СЕТ СН'!$G$26</f>
        <v>1456.0042635300001</v>
      </c>
      <c r="X104" s="36">
        <f>SUMIFS(СВЦЭМ!$D$39:$D$782,СВЦЭМ!$A$39:$A$782,$A104,СВЦЭМ!$B$39:$B$782,X$83)+'СЕТ СН'!$G$14+СВЦЭМ!$D$10+'СЕТ СН'!$G$6-'СЕТ СН'!$G$26</f>
        <v>1471.0333304400001</v>
      </c>
      <c r="Y104" s="36">
        <f>SUMIFS(СВЦЭМ!$D$39:$D$782,СВЦЭМ!$A$39:$A$782,$A104,СВЦЭМ!$B$39:$B$782,Y$83)+'СЕТ СН'!$G$14+СВЦЭМ!$D$10+'СЕТ СН'!$G$6-'СЕТ СН'!$G$26</f>
        <v>1517.7934026600001</v>
      </c>
    </row>
    <row r="105" spans="1:25" ht="15.75" x14ac:dyDescent="0.2">
      <c r="A105" s="35">
        <f t="shared" si="2"/>
        <v>44552</v>
      </c>
      <c r="B105" s="36">
        <f>SUMIFS(СВЦЭМ!$D$39:$D$782,СВЦЭМ!$A$39:$A$782,$A105,СВЦЭМ!$B$39:$B$782,B$83)+'СЕТ СН'!$G$14+СВЦЭМ!$D$10+'СЕТ СН'!$G$6-'СЕТ СН'!$G$26</f>
        <v>1494.6620023099999</v>
      </c>
      <c r="C105" s="36">
        <f>SUMIFS(СВЦЭМ!$D$39:$D$782,СВЦЭМ!$A$39:$A$782,$A105,СВЦЭМ!$B$39:$B$782,C$83)+'СЕТ СН'!$G$14+СВЦЭМ!$D$10+'СЕТ СН'!$G$6-'СЕТ СН'!$G$26</f>
        <v>1476.9609971100001</v>
      </c>
      <c r="D105" s="36">
        <f>SUMIFS(СВЦЭМ!$D$39:$D$782,СВЦЭМ!$A$39:$A$782,$A105,СВЦЭМ!$B$39:$B$782,D$83)+'СЕТ СН'!$G$14+СВЦЭМ!$D$10+'СЕТ СН'!$G$6-'СЕТ СН'!$G$26</f>
        <v>1429.2190170599999</v>
      </c>
      <c r="E105" s="36">
        <f>SUMIFS(СВЦЭМ!$D$39:$D$782,СВЦЭМ!$A$39:$A$782,$A105,СВЦЭМ!$B$39:$B$782,E$83)+'СЕТ СН'!$G$14+СВЦЭМ!$D$10+'СЕТ СН'!$G$6-'СЕТ СН'!$G$26</f>
        <v>1422.72398142</v>
      </c>
      <c r="F105" s="36">
        <f>SUMIFS(СВЦЭМ!$D$39:$D$782,СВЦЭМ!$A$39:$A$782,$A105,СВЦЭМ!$B$39:$B$782,F$83)+'СЕТ СН'!$G$14+СВЦЭМ!$D$10+'СЕТ СН'!$G$6-'СЕТ СН'!$G$26</f>
        <v>1402.0636821800001</v>
      </c>
      <c r="G105" s="36">
        <f>SUMIFS(СВЦЭМ!$D$39:$D$782,СВЦЭМ!$A$39:$A$782,$A105,СВЦЭМ!$B$39:$B$782,G$83)+'СЕТ СН'!$G$14+СВЦЭМ!$D$10+'СЕТ СН'!$G$6-'СЕТ СН'!$G$26</f>
        <v>1359.40467233</v>
      </c>
      <c r="H105" s="36">
        <f>SUMIFS(СВЦЭМ!$D$39:$D$782,СВЦЭМ!$A$39:$A$782,$A105,СВЦЭМ!$B$39:$B$782,H$83)+'СЕТ СН'!$G$14+СВЦЭМ!$D$10+'СЕТ СН'!$G$6-'СЕТ СН'!$G$26</f>
        <v>1371.12153055</v>
      </c>
      <c r="I105" s="36">
        <f>SUMIFS(СВЦЭМ!$D$39:$D$782,СВЦЭМ!$A$39:$A$782,$A105,СВЦЭМ!$B$39:$B$782,I$83)+'СЕТ СН'!$G$14+СВЦЭМ!$D$10+'СЕТ СН'!$G$6-'СЕТ СН'!$G$26</f>
        <v>1375.6975429700001</v>
      </c>
      <c r="J105" s="36">
        <f>SUMIFS(СВЦЭМ!$D$39:$D$782,СВЦЭМ!$A$39:$A$782,$A105,СВЦЭМ!$B$39:$B$782,J$83)+'СЕТ СН'!$G$14+СВЦЭМ!$D$10+'СЕТ СН'!$G$6-'СЕТ СН'!$G$26</f>
        <v>1408.31697908</v>
      </c>
      <c r="K105" s="36">
        <f>SUMIFS(СВЦЭМ!$D$39:$D$782,СВЦЭМ!$A$39:$A$782,$A105,СВЦЭМ!$B$39:$B$782,K$83)+'СЕТ СН'!$G$14+СВЦЭМ!$D$10+'СЕТ СН'!$G$6-'СЕТ СН'!$G$26</f>
        <v>1428.37810337</v>
      </c>
      <c r="L105" s="36">
        <f>SUMIFS(СВЦЭМ!$D$39:$D$782,СВЦЭМ!$A$39:$A$782,$A105,СВЦЭМ!$B$39:$B$782,L$83)+'СЕТ СН'!$G$14+СВЦЭМ!$D$10+'СЕТ СН'!$G$6-'СЕТ СН'!$G$26</f>
        <v>1437.6675753100001</v>
      </c>
      <c r="M105" s="36">
        <f>SUMIFS(СВЦЭМ!$D$39:$D$782,СВЦЭМ!$A$39:$A$782,$A105,СВЦЭМ!$B$39:$B$782,M$83)+'СЕТ СН'!$G$14+СВЦЭМ!$D$10+'СЕТ СН'!$G$6-'СЕТ СН'!$G$26</f>
        <v>1489.9384285900001</v>
      </c>
      <c r="N105" s="36">
        <f>SUMIFS(СВЦЭМ!$D$39:$D$782,СВЦЭМ!$A$39:$A$782,$A105,СВЦЭМ!$B$39:$B$782,N$83)+'СЕТ СН'!$G$14+СВЦЭМ!$D$10+'СЕТ СН'!$G$6-'СЕТ СН'!$G$26</f>
        <v>1497.5732603399999</v>
      </c>
      <c r="O105" s="36">
        <f>SUMIFS(СВЦЭМ!$D$39:$D$782,СВЦЭМ!$A$39:$A$782,$A105,СВЦЭМ!$B$39:$B$782,O$83)+'СЕТ СН'!$G$14+СВЦЭМ!$D$10+'СЕТ СН'!$G$6-'СЕТ СН'!$G$26</f>
        <v>1500.1485683200001</v>
      </c>
      <c r="P105" s="36">
        <f>SUMIFS(СВЦЭМ!$D$39:$D$782,СВЦЭМ!$A$39:$A$782,$A105,СВЦЭМ!$B$39:$B$782,P$83)+'СЕТ СН'!$G$14+СВЦЭМ!$D$10+'СЕТ СН'!$G$6-'СЕТ СН'!$G$26</f>
        <v>1493.59040426</v>
      </c>
      <c r="Q105" s="36">
        <f>SUMIFS(СВЦЭМ!$D$39:$D$782,СВЦЭМ!$A$39:$A$782,$A105,СВЦЭМ!$B$39:$B$782,Q$83)+'СЕТ СН'!$G$14+СВЦЭМ!$D$10+'СЕТ СН'!$G$6-'СЕТ СН'!$G$26</f>
        <v>1485.25006259</v>
      </c>
      <c r="R105" s="36">
        <f>SUMIFS(СВЦЭМ!$D$39:$D$782,СВЦЭМ!$A$39:$A$782,$A105,СВЦЭМ!$B$39:$B$782,R$83)+'СЕТ СН'!$G$14+СВЦЭМ!$D$10+'СЕТ СН'!$G$6-'СЕТ СН'!$G$26</f>
        <v>1485.5046671100001</v>
      </c>
      <c r="S105" s="36">
        <f>SUMIFS(СВЦЭМ!$D$39:$D$782,СВЦЭМ!$A$39:$A$782,$A105,СВЦЭМ!$B$39:$B$782,S$83)+'СЕТ СН'!$G$14+СВЦЭМ!$D$10+'СЕТ СН'!$G$6-'СЕТ СН'!$G$26</f>
        <v>1427.60018801</v>
      </c>
      <c r="T105" s="36">
        <f>SUMIFS(СВЦЭМ!$D$39:$D$782,СВЦЭМ!$A$39:$A$782,$A105,СВЦЭМ!$B$39:$B$782,T$83)+'СЕТ СН'!$G$14+СВЦЭМ!$D$10+'СЕТ СН'!$G$6-'СЕТ СН'!$G$26</f>
        <v>1407.38455514</v>
      </c>
      <c r="U105" s="36">
        <f>SUMIFS(СВЦЭМ!$D$39:$D$782,СВЦЭМ!$A$39:$A$782,$A105,СВЦЭМ!$B$39:$B$782,U$83)+'СЕТ СН'!$G$14+СВЦЭМ!$D$10+'СЕТ СН'!$G$6-'СЕТ СН'!$G$26</f>
        <v>1414.7242968200001</v>
      </c>
      <c r="V105" s="36">
        <f>SUMIFS(СВЦЭМ!$D$39:$D$782,СВЦЭМ!$A$39:$A$782,$A105,СВЦЭМ!$B$39:$B$782,V$83)+'СЕТ СН'!$G$14+СВЦЭМ!$D$10+'СЕТ СН'!$G$6-'СЕТ СН'!$G$26</f>
        <v>1464.18069724</v>
      </c>
      <c r="W105" s="36">
        <f>SUMIFS(СВЦЭМ!$D$39:$D$782,СВЦЭМ!$A$39:$A$782,$A105,СВЦЭМ!$B$39:$B$782,W$83)+'СЕТ СН'!$G$14+СВЦЭМ!$D$10+'СЕТ СН'!$G$6-'СЕТ СН'!$G$26</f>
        <v>1481.6544337400001</v>
      </c>
      <c r="X105" s="36">
        <f>SUMIFS(СВЦЭМ!$D$39:$D$782,СВЦЭМ!$A$39:$A$782,$A105,СВЦЭМ!$B$39:$B$782,X$83)+'СЕТ СН'!$G$14+СВЦЭМ!$D$10+'СЕТ СН'!$G$6-'СЕТ СН'!$G$26</f>
        <v>1471.3980145600001</v>
      </c>
      <c r="Y105" s="36">
        <f>SUMIFS(СВЦЭМ!$D$39:$D$782,СВЦЭМ!$A$39:$A$782,$A105,СВЦЭМ!$B$39:$B$782,Y$83)+'СЕТ СН'!$G$14+СВЦЭМ!$D$10+'СЕТ СН'!$G$6-'СЕТ СН'!$G$26</f>
        <v>1521.5566908800001</v>
      </c>
    </row>
    <row r="106" spans="1:25" ht="15.75" x14ac:dyDescent="0.2">
      <c r="A106" s="35">
        <f t="shared" si="2"/>
        <v>44553</v>
      </c>
      <c r="B106" s="36">
        <f>SUMIFS(СВЦЭМ!$D$39:$D$782,СВЦЭМ!$A$39:$A$782,$A106,СВЦЭМ!$B$39:$B$782,B$83)+'СЕТ СН'!$G$14+СВЦЭМ!$D$10+'СЕТ СН'!$G$6-'СЕТ СН'!$G$26</f>
        <v>1468.8426722900001</v>
      </c>
      <c r="C106" s="36">
        <f>SUMIFS(СВЦЭМ!$D$39:$D$782,СВЦЭМ!$A$39:$A$782,$A106,СВЦЭМ!$B$39:$B$782,C$83)+'СЕТ СН'!$G$14+СВЦЭМ!$D$10+'СЕТ СН'!$G$6-'СЕТ СН'!$G$26</f>
        <v>1472.24466616</v>
      </c>
      <c r="D106" s="36">
        <f>SUMIFS(СВЦЭМ!$D$39:$D$782,СВЦЭМ!$A$39:$A$782,$A106,СВЦЭМ!$B$39:$B$782,D$83)+'СЕТ СН'!$G$14+СВЦЭМ!$D$10+'СЕТ СН'!$G$6-'СЕТ СН'!$G$26</f>
        <v>1497.8620733100001</v>
      </c>
      <c r="E106" s="36">
        <f>SUMIFS(СВЦЭМ!$D$39:$D$782,СВЦЭМ!$A$39:$A$782,$A106,СВЦЭМ!$B$39:$B$782,E$83)+'СЕТ СН'!$G$14+СВЦЭМ!$D$10+'СЕТ СН'!$G$6-'СЕТ СН'!$G$26</f>
        <v>1492.9603136600001</v>
      </c>
      <c r="F106" s="36">
        <f>SUMIFS(СВЦЭМ!$D$39:$D$782,СВЦЭМ!$A$39:$A$782,$A106,СВЦЭМ!$B$39:$B$782,F$83)+'СЕТ СН'!$G$14+СВЦЭМ!$D$10+'СЕТ СН'!$G$6-'СЕТ СН'!$G$26</f>
        <v>1474.24433778</v>
      </c>
      <c r="G106" s="36">
        <f>SUMIFS(СВЦЭМ!$D$39:$D$782,СВЦЭМ!$A$39:$A$782,$A106,СВЦЭМ!$B$39:$B$782,G$83)+'СЕТ СН'!$G$14+СВЦЭМ!$D$10+'СЕТ СН'!$G$6-'СЕТ СН'!$G$26</f>
        <v>1444.11121729</v>
      </c>
      <c r="H106" s="36">
        <f>SUMIFS(СВЦЭМ!$D$39:$D$782,СВЦЭМ!$A$39:$A$782,$A106,СВЦЭМ!$B$39:$B$782,H$83)+'СЕТ СН'!$G$14+СВЦЭМ!$D$10+'СЕТ СН'!$G$6-'СЕТ СН'!$G$26</f>
        <v>1415.0284308099999</v>
      </c>
      <c r="I106" s="36">
        <f>SUMIFS(СВЦЭМ!$D$39:$D$782,СВЦЭМ!$A$39:$A$782,$A106,СВЦЭМ!$B$39:$B$782,I$83)+'СЕТ СН'!$G$14+СВЦЭМ!$D$10+'СЕТ СН'!$G$6-'СЕТ СН'!$G$26</f>
        <v>1446.2908699</v>
      </c>
      <c r="J106" s="36">
        <f>SUMIFS(СВЦЭМ!$D$39:$D$782,СВЦЭМ!$A$39:$A$782,$A106,СВЦЭМ!$B$39:$B$782,J$83)+'СЕТ СН'!$G$14+СВЦЭМ!$D$10+'СЕТ СН'!$G$6-'СЕТ СН'!$G$26</f>
        <v>1416.5114497300001</v>
      </c>
      <c r="K106" s="36">
        <f>SUMIFS(СВЦЭМ!$D$39:$D$782,СВЦЭМ!$A$39:$A$782,$A106,СВЦЭМ!$B$39:$B$782,K$83)+'СЕТ СН'!$G$14+СВЦЭМ!$D$10+'СЕТ СН'!$G$6-'СЕТ СН'!$G$26</f>
        <v>1427.4460947600001</v>
      </c>
      <c r="L106" s="36">
        <f>SUMIFS(СВЦЭМ!$D$39:$D$782,СВЦЭМ!$A$39:$A$782,$A106,СВЦЭМ!$B$39:$B$782,L$83)+'СЕТ СН'!$G$14+СВЦЭМ!$D$10+'СЕТ СН'!$G$6-'СЕТ СН'!$G$26</f>
        <v>1438.54667623</v>
      </c>
      <c r="M106" s="36">
        <f>SUMIFS(СВЦЭМ!$D$39:$D$782,СВЦЭМ!$A$39:$A$782,$A106,СВЦЭМ!$B$39:$B$782,M$83)+'СЕТ СН'!$G$14+СВЦЭМ!$D$10+'СЕТ СН'!$G$6-'СЕТ СН'!$G$26</f>
        <v>1454.4246112000001</v>
      </c>
      <c r="N106" s="36">
        <f>SUMIFS(СВЦЭМ!$D$39:$D$782,СВЦЭМ!$A$39:$A$782,$A106,СВЦЭМ!$B$39:$B$782,N$83)+'СЕТ СН'!$G$14+СВЦЭМ!$D$10+'СЕТ СН'!$G$6-'СЕТ СН'!$G$26</f>
        <v>1459.1837115800001</v>
      </c>
      <c r="O106" s="36">
        <f>SUMIFS(СВЦЭМ!$D$39:$D$782,СВЦЭМ!$A$39:$A$782,$A106,СВЦЭМ!$B$39:$B$782,O$83)+'СЕТ СН'!$G$14+СВЦЭМ!$D$10+'СЕТ СН'!$G$6-'СЕТ СН'!$G$26</f>
        <v>1466.03576909</v>
      </c>
      <c r="P106" s="36">
        <f>SUMIFS(СВЦЭМ!$D$39:$D$782,СВЦЭМ!$A$39:$A$782,$A106,СВЦЭМ!$B$39:$B$782,P$83)+'СЕТ СН'!$G$14+СВЦЭМ!$D$10+'СЕТ СН'!$G$6-'СЕТ СН'!$G$26</f>
        <v>1463.1940210400001</v>
      </c>
      <c r="Q106" s="36">
        <f>SUMIFS(СВЦЭМ!$D$39:$D$782,СВЦЭМ!$A$39:$A$782,$A106,СВЦЭМ!$B$39:$B$782,Q$83)+'СЕТ СН'!$G$14+СВЦЭМ!$D$10+'СЕТ СН'!$G$6-'СЕТ СН'!$G$26</f>
        <v>1469.0434838599999</v>
      </c>
      <c r="R106" s="36">
        <f>SUMIFS(СВЦЭМ!$D$39:$D$782,СВЦЭМ!$A$39:$A$782,$A106,СВЦЭМ!$B$39:$B$782,R$83)+'СЕТ СН'!$G$14+СВЦЭМ!$D$10+'СЕТ СН'!$G$6-'СЕТ СН'!$G$26</f>
        <v>1465.44615701</v>
      </c>
      <c r="S106" s="36">
        <f>SUMIFS(СВЦЭМ!$D$39:$D$782,СВЦЭМ!$A$39:$A$782,$A106,СВЦЭМ!$B$39:$B$782,S$83)+'СЕТ СН'!$G$14+СВЦЭМ!$D$10+'СЕТ СН'!$G$6-'СЕТ СН'!$G$26</f>
        <v>1425.92642234</v>
      </c>
      <c r="T106" s="36">
        <f>SUMIFS(СВЦЭМ!$D$39:$D$782,СВЦЭМ!$A$39:$A$782,$A106,СВЦЭМ!$B$39:$B$782,T$83)+'СЕТ СН'!$G$14+СВЦЭМ!$D$10+'СЕТ СН'!$G$6-'СЕТ СН'!$G$26</f>
        <v>1410.59061959</v>
      </c>
      <c r="U106" s="36">
        <f>SUMIFS(СВЦЭМ!$D$39:$D$782,СВЦЭМ!$A$39:$A$782,$A106,СВЦЭМ!$B$39:$B$782,U$83)+'СЕТ СН'!$G$14+СВЦЭМ!$D$10+'СЕТ СН'!$G$6-'СЕТ СН'!$G$26</f>
        <v>1407.6676899199999</v>
      </c>
      <c r="V106" s="36">
        <f>SUMIFS(СВЦЭМ!$D$39:$D$782,СВЦЭМ!$A$39:$A$782,$A106,СВЦЭМ!$B$39:$B$782,V$83)+'СЕТ СН'!$G$14+СВЦЭМ!$D$10+'СЕТ СН'!$G$6-'СЕТ СН'!$G$26</f>
        <v>1426.55796921</v>
      </c>
      <c r="W106" s="36">
        <f>SUMIFS(СВЦЭМ!$D$39:$D$782,СВЦЭМ!$A$39:$A$782,$A106,СВЦЭМ!$B$39:$B$782,W$83)+'СЕТ СН'!$G$14+СВЦЭМ!$D$10+'СЕТ СН'!$G$6-'СЕТ СН'!$G$26</f>
        <v>1445.56979267</v>
      </c>
      <c r="X106" s="36">
        <f>SUMIFS(СВЦЭМ!$D$39:$D$782,СВЦЭМ!$A$39:$A$782,$A106,СВЦЭМ!$B$39:$B$782,X$83)+'СЕТ СН'!$G$14+СВЦЭМ!$D$10+'СЕТ СН'!$G$6-'СЕТ СН'!$G$26</f>
        <v>1441.3559082199999</v>
      </c>
      <c r="Y106" s="36">
        <f>SUMIFS(СВЦЭМ!$D$39:$D$782,СВЦЭМ!$A$39:$A$782,$A106,СВЦЭМ!$B$39:$B$782,Y$83)+'СЕТ СН'!$G$14+СВЦЭМ!$D$10+'СЕТ СН'!$G$6-'СЕТ СН'!$G$26</f>
        <v>1498.8232549300001</v>
      </c>
    </row>
    <row r="107" spans="1:25" ht="15.75" x14ac:dyDescent="0.2">
      <c r="A107" s="35">
        <f t="shared" si="2"/>
        <v>44554</v>
      </c>
      <c r="B107" s="36">
        <f>SUMIFS(СВЦЭМ!$D$39:$D$782,СВЦЭМ!$A$39:$A$782,$A107,СВЦЭМ!$B$39:$B$782,B$83)+'СЕТ СН'!$G$14+СВЦЭМ!$D$10+'СЕТ СН'!$G$6-'СЕТ СН'!$G$26</f>
        <v>1523.05521019</v>
      </c>
      <c r="C107" s="36">
        <f>SUMIFS(СВЦЭМ!$D$39:$D$782,СВЦЭМ!$A$39:$A$782,$A107,СВЦЭМ!$B$39:$B$782,C$83)+'СЕТ СН'!$G$14+СВЦЭМ!$D$10+'СЕТ СН'!$G$6-'СЕТ СН'!$G$26</f>
        <v>1531.1006970000001</v>
      </c>
      <c r="D107" s="36">
        <f>SUMIFS(СВЦЭМ!$D$39:$D$782,СВЦЭМ!$A$39:$A$782,$A107,СВЦЭМ!$B$39:$B$782,D$83)+'СЕТ СН'!$G$14+СВЦЭМ!$D$10+'СЕТ СН'!$G$6-'СЕТ СН'!$G$26</f>
        <v>1535.4222143700001</v>
      </c>
      <c r="E107" s="36">
        <f>SUMIFS(СВЦЭМ!$D$39:$D$782,СВЦЭМ!$A$39:$A$782,$A107,СВЦЭМ!$B$39:$B$782,E$83)+'СЕТ СН'!$G$14+СВЦЭМ!$D$10+'СЕТ СН'!$G$6-'СЕТ СН'!$G$26</f>
        <v>1534.7384827400001</v>
      </c>
      <c r="F107" s="36">
        <f>SUMIFS(СВЦЭМ!$D$39:$D$782,СВЦЭМ!$A$39:$A$782,$A107,СВЦЭМ!$B$39:$B$782,F$83)+'СЕТ СН'!$G$14+СВЦЭМ!$D$10+'СЕТ СН'!$G$6-'СЕТ СН'!$G$26</f>
        <v>1510.45345703</v>
      </c>
      <c r="G107" s="36">
        <f>SUMIFS(СВЦЭМ!$D$39:$D$782,СВЦЭМ!$A$39:$A$782,$A107,СВЦЭМ!$B$39:$B$782,G$83)+'СЕТ СН'!$G$14+СВЦЭМ!$D$10+'СЕТ СН'!$G$6-'СЕТ СН'!$G$26</f>
        <v>1465.41063325</v>
      </c>
      <c r="H107" s="36">
        <f>SUMIFS(СВЦЭМ!$D$39:$D$782,СВЦЭМ!$A$39:$A$782,$A107,СВЦЭМ!$B$39:$B$782,H$83)+'СЕТ СН'!$G$14+СВЦЭМ!$D$10+'СЕТ СН'!$G$6-'СЕТ СН'!$G$26</f>
        <v>1466.46427419</v>
      </c>
      <c r="I107" s="36">
        <f>SUMIFS(СВЦЭМ!$D$39:$D$782,СВЦЭМ!$A$39:$A$782,$A107,СВЦЭМ!$B$39:$B$782,I$83)+'СЕТ СН'!$G$14+СВЦЭМ!$D$10+'СЕТ СН'!$G$6-'СЕТ СН'!$G$26</f>
        <v>1464.03601901</v>
      </c>
      <c r="J107" s="36">
        <f>SUMIFS(СВЦЭМ!$D$39:$D$782,СВЦЭМ!$A$39:$A$782,$A107,СВЦЭМ!$B$39:$B$782,J$83)+'СЕТ СН'!$G$14+СВЦЭМ!$D$10+'СЕТ СН'!$G$6-'СЕТ СН'!$G$26</f>
        <v>1477.7788918400001</v>
      </c>
      <c r="K107" s="36">
        <f>SUMIFS(СВЦЭМ!$D$39:$D$782,СВЦЭМ!$A$39:$A$782,$A107,СВЦЭМ!$B$39:$B$782,K$83)+'СЕТ СН'!$G$14+СВЦЭМ!$D$10+'СЕТ СН'!$G$6-'СЕТ СН'!$G$26</f>
        <v>1470.69351375</v>
      </c>
      <c r="L107" s="36">
        <f>SUMIFS(СВЦЭМ!$D$39:$D$782,СВЦЭМ!$A$39:$A$782,$A107,СВЦЭМ!$B$39:$B$782,L$83)+'СЕТ СН'!$G$14+СВЦЭМ!$D$10+'СЕТ СН'!$G$6-'СЕТ СН'!$G$26</f>
        <v>1465.74183186</v>
      </c>
      <c r="M107" s="36">
        <f>SUMIFS(СВЦЭМ!$D$39:$D$782,СВЦЭМ!$A$39:$A$782,$A107,СВЦЭМ!$B$39:$B$782,M$83)+'СЕТ СН'!$G$14+СВЦЭМ!$D$10+'СЕТ СН'!$G$6-'СЕТ СН'!$G$26</f>
        <v>1471.04062069</v>
      </c>
      <c r="N107" s="36">
        <f>SUMIFS(СВЦЭМ!$D$39:$D$782,СВЦЭМ!$A$39:$A$782,$A107,СВЦЭМ!$B$39:$B$782,N$83)+'СЕТ СН'!$G$14+СВЦЭМ!$D$10+'СЕТ СН'!$G$6-'СЕТ СН'!$G$26</f>
        <v>1485.3360589399999</v>
      </c>
      <c r="O107" s="36">
        <f>SUMIFS(СВЦЭМ!$D$39:$D$782,СВЦЭМ!$A$39:$A$782,$A107,СВЦЭМ!$B$39:$B$782,O$83)+'СЕТ СН'!$G$14+СВЦЭМ!$D$10+'СЕТ СН'!$G$6-'СЕТ СН'!$G$26</f>
        <v>1503.29513471</v>
      </c>
      <c r="P107" s="36">
        <f>SUMIFS(СВЦЭМ!$D$39:$D$782,СВЦЭМ!$A$39:$A$782,$A107,СВЦЭМ!$B$39:$B$782,P$83)+'СЕТ СН'!$G$14+СВЦЭМ!$D$10+'СЕТ СН'!$G$6-'СЕТ СН'!$G$26</f>
        <v>1504.8922476800001</v>
      </c>
      <c r="Q107" s="36">
        <f>SUMIFS(СВЦЭМ!$D$39:$D$782,СВЦЭМ!$A$39:$A$782,$A107,СВЦЭМ!$B$39:$B$782,Q$83)+'СЕТ СН'!$G$14+СВЦЭМ!$D$10+'СЕТ СН'!$G$6-'СЕТ СН'!$G$26</f>
        <v>1521.9827974</v>
      </c>
      <c r="R107" s="36">
        <f>SUMIFS(СВЦЭМ!$D$39:$D$782,СВЦЭМ!$A$39:$A$782,$A107,СВЦЭМ!$B$39:$B$782,R$83)+'СЕТ СН'!$G$14+СВЦЭМ!$D$10+'СЕТ СН'!$G$6-'СЕТ СН'!$G$26</f>
        <v>1516.6720793300001</v>
      </c>
      <c r="S107" s="36">
        <f>SUMIFS(СВЦЭМ!$D$39:$D$782,СВЦЭМ!$A$39:$A$782,$A107,СВЦЭМ!$B$39:$B$782,S$83)+'СЕТ СН'!$G$14+СВЦЭМ!$D$10+'СЕТ СН'!$G$6-'СЕТ СН'!$G$26</f>
        <v>1474.5454898099999</v>
      </c>
      <c r="T107" s="36">
        <f>SUMIFS(СВЦЭМ!$D$39:$D$782,СВЦЭМ!$A$39:$A$782,$A107,СВЦЭМ!$B$39:$B$782,T$83)+'СЕТ СН'!$G$14+СВЦЭМ!$D$10+'СЕТ СН'!$G$6-'СЕТ СН'!$G$26</f>
        <v>1455.5086966700001</v>
      </c>
      <c r="U107" s="36">
        <f>SUMIFS(СВЦЭМ!$D$39:$D$782,СВЦЭМ!$A$39:$A$782,$A107,СВЦЭМ!$B$39:$B$782,U$83)+'СЕТ СН'!$G$14+СВЦЭМ!$D$10+'СЕТ СН'!$G$6-'СЕТ СН'!$G$26</f>
        <v>1472.70839802</v>
      </c>
      <c r="V107" s="36">
        <f>SUMIFS(СВЦЭМ!$D$39:$D$782,СВЦЭМ!$A$39:$A$782,$A107,СВЦЭМ!$B$39:$B$782,V$83)+'СЕТ СН'!$G$14+СВЦЭМ!$D$10+'СЕТ СН'!$G$6-'СЕТ СН'!$G$26</f>
        <v>1480.2492383200001</v>
      </c>
      <c r="W107" s="36">
        <f>SUMIFS(СВЦЭМ!$D$39:$D$782,СВЦЭМ!$A$39:$A$782,$A107,СВЦЭМ!$B$39:$B$782,W$83)+'СЕТ СН'!$G$14+СВЦЭМ!$D$10+'СЕТ СН'!$G$6-'СЕТ СН'!$G$26</f>
        <v>1496.41025259</v>
      </c>
      <c r="X107" s="36">
        <f>SUMIFS(СВЦЭМ!$D$39:$D$782,СВЦЭМ!$A$39:$A$782,$A107,СВЦЭМ!$B$39:$B$782,X$83)+'СЕТ СН'!$G$14+СВЦЭМ!$D$10+'СЕТ СН'!$G$6-'СЕТ СН'!$G$26</f>
        <v>1516.02636334</v>
      </c>
      <c r="Y107" s="36">
        <f>SUMIFS(СВЦЭМ!$D$39:$D$782,СВЦЭМ!$A$39:$A$782,$A107,СВЦЭМ!$B$39:$B$782,Y$83)+'СЕТ СН'!$G$14+СВЦЭМ!$D$10+'СЕТ СН'!$G$6-'СЕТ СН'!$G$26</f>
        <v>1555.1079309900001</v>
      </c>
    </row>
    <row r="108" spans="1:25" ht="15.75" x14ac:dyDescent="0.2">
      <c r="A108" s="35">
        <f t="shared" si="2"/>
        <v>44555</v>
      </c>
      <c r="B108" s="36">
        <f>SUMIFS(СВЦЭМ!$D$39:$D$782,СВЦЭМ!$A$39:$A$782,$A108,СВЦЭМ!$B$39:$B$782,B$83)+'СЕТ СН'!$G$14+СВЦЭМ!$D$10+'СЕТ СН'!$G$6-'СЕТ СН'!$G$26</f>
        <v>1484.6896114900001</v>
      </c>
      <c r="C108" s="36">
        <f>SUMIFS(СВЦЭМ!$D$39:$D$782,СВЦЭМ!$A$39:$A$782,$A108,СВЦЭМ!$B$39:$B$782,C$83)+'СЕТ СН'!$G$14+СВЦЭМ!$D$10+'СЕТ СН'!$G$6-'СЕТ СН'!$G$26</f>
        <v>1491.7485323000001</v>
      </c>
      <c r="D108" s="36">
        <f>SUMIFS(СВЦЭМ!$D$39:$D$782,СВЦЭМ!$A$39:$A$782,$A108,СВЦЭМ!$B$39:$B$782,D$83)+'СЕТ СН'!$G$14+СВЦЭМ!$D$10+'СЕТ СН'!$G$6-'СЕТ СН'!$G$26</f>
        <v>1508.1259736</v>
      </c>
      <c r="E108" s="36">
        <f>SUMIFS(СВЦЭМ!$D$39:$D$782,СВЦЭМ!$A$39:$A$782,$A108,СВЦЭМ!$B$39:$B$782,E$83)+'СЕТ СН'!$G$14+СВЦЭМ!$D$10+'СЕТ СН'!$G$6-'СЕТ СН'!$G$26</f>
        <v>1507.7782107800001</v>
      </c>
      <c r="F108" s="36">
        <f>SUMIFS(СВЦЭМ!$D$39:$D$782,СВЦЭМ!$A$39:$A$782,$A108,СВЦЭМ!$B$39:$B$782,F$83)+'СЕТ СН'!$G$14+СВЦЭМ!$D$10+'СЕТ СН'!$G$6-'СЕТ СН'!$G$26</f>
        <v>1499.3747967700001</v>
      </c>
      <c r="G108" s="36">
        <f>SUMIFS(СВЦЭМ!$D$39:$D$782,СВЦЭМ!$A$39:$A$782,$A108,СВЦЭМ!$B$39:$B$782,G$83)+'СЕТ СН'!$G$14+СВЦЭМ!$D$10+'СЕТ СН'!$G$6-'СЕТ СН'!$G$26</f>
        <v>1479.55429718</v>
      </c>
      <c r="H108" s="36">
        <f>SUMIFS(СВЦЭМ!$D$39:$D$782,СВЦЭМ!$A$39:$A$782,$A108,СВЦЭМ!$B$39:$B$782,H$83)+'СЕТ СН'!$G$14+СВЦЭМ!$D$10+'СЕТ СН'!$G$6-'СЕТ СН'!$G$26</f>
        <v>1464.44959423</v>
      </c>
      <c r="I108" s="36">
        <f>SUMIFS(СВЦЭМ!$D$39:$D$782,СВЦЭМ!$A$39:$A$782,$A108,СВЦЭМ!$B$39:$B$782,I$83)+'СЕТ СН'!$G$14+СВЦЭМ!$D$10+'СЕТ СН'!$G$6-'СЕТ СН'!$G$26</f>
        <v>1481.0784935300001</v>
      </c>
      <c r="J108" s="36">
        <f>SUMIFS(СВЦЭМ!$D$39:$D$782,СВЦЭМ!$A$39:$A$782,$A108,СВЦЭМ!$B$39:$B$782,J$83)+'СЕТ СН'!$G$14+СВЦЭМ!$D$10+'СЕТ СН'!$G$6-'СЕТ СН'!$G$26</f>
        <v>1449.57409394</v>
      </c>
      <c r="K108" s="36">
        <f>SUMIFS(СВЦЭМ!$D$39:$D$782,СВЦЭМ!$A$39:$A$782,$A108,СВЦЭМ!$B$39:$B$782,K$83)+'СЕТ СН'!$G$14+СВЦЭМ!$D$10+'СЕТ СН'!$G$6-'СЕТ СН'!$G$26</f>
        <v>1431.5713240600001</v>
      </c>
      <c r="L108" s="36">
        <f>SUMIFS(СВЦЭМ!$D$39:$D$782,СВЦЭМ!$A$39:$A$782,$A108,СВЦЭМ!$B$39:$B$782,L$83)+'СЕТ СН'!$G$14+СВЦЭМ!$D$10+'СЕТ СН'!$G$6-'СЕТ СН'!$G$26</f>
        <v>1428.7662481300001</v>
      </c>
      <c r="M108" s="36">
        <f>SUMIFS(СВЦЭМ!$D$39:$D$782,СВЦЭМ!$A$39:$A$782,$A108,СВЦЭМ!$B$39:$B$782,M$83)+'СЕТ СН'!$G$14+СВЦЭМ!$D$10+'СЕТ СН'!$G$6-'СЕТ СН'!$G$26</f>
        <v>1430.35840566</v>
      </c>
      <c r="N108" s="36">
        <f>SUMIFS(СВЦЭМ!$D$39:$D$782,СВЦЭМ!$A$39:$A$782,$A108,СВЦЭМ!$B$39:$B$782,N$83)+'СЕТ СН'!$G$14+СВЦЭМ!$D$10+'СЕТ СН'!$G$6-'СЕТ СН'!$G$26</f>
        <v>1433.0199259999999</v>
      </c>
      <c r="O108" s="36">
        <f>SUMIFS(СВЦЭМ!$D$39:$D$782,СВЦЭМ!$A$39:$A$782,$A108,СВЦЭМ!$B$39:$B$782,O$83)+'СЕТ СН'!$G$14+СВЦЭМ!$D$10+'СЕТ СН'!$G$6-'СЕТ СН'!$G$26</f>
        <v>1438.8174454100001</v>
      </c>
      <c r="P108" s="36">
        <f>SUMIFS(СВЦЭМ!$D$39:$D$782,СВЦЭМ!$A$39:$A$782,$A108,СВЦЭМ!$B$39:$B$782,P$83)+'СЕТ СН'!$G$14+СВЦЭМ!$D$10+'СЕТ СН'!$G$6-'СЕТ СН'!$G$26</f>
        <v>1456.3575809500001</v>
      </c>
      <c r="Q108" s="36">
        <f>SUMIFS(СВЦЭМ!$D$39:$D$782,СВЦЭМ!$A$39:$A$782,$A108,СВЦЭМ!$B$39:$B$782,Q$83)+'СЕТ СН'!$G$14+СВЦЭМ!$D$10+'СЕТ СН'!$G$6-'СЕТ СН'!$G$26</f>
        <v>1463.3038768599999</v>
      </c>
      <c r="R108" s="36">
        <f>SUMIFS(СВЦЭМ!$D$39:$D$782,СВЦЭМ!$A$39:$A$782,$A108,СВЦЭМ!$B$39:$B$782,R$83)+'СЕТ СН'!$G$14+СВЦЭМ!$D$10+'СЕТ СН'!$G$6-'СЕТ СН'!$G$26</f>
        <v>1451.8021729899999</v>
      </c>
      <c r="S108" s="36">
        <f>SUMIFS(СВЦЭМ!$D$39:$D$782,СВЦЭМ!$A$39:$A$782,$A108,СВЦЭМ!$B$39:$B$782,S$83)+'СЕТ СН'!$G$14+СВЦЭМ!$D$10+'СЕТ СН'!$G$6-'СЕТ СН'!$G$26</f>
        <v>1432.4692625499999</v>
      </c>
      <c r="T108" s="36">
        <f>SUMIFS(СВЦЭМ!$D$39:$D$782,СВЦЭМ!$A$39:$A$782,$A108,СВЦЭМ!$B$39:$B$782,T$83)+'СЕТ СН'!$G$14+СВЦЭМ!$D$10+'СЕТ СН'!$G$6-'СЕТ СН'!$G$26</f>
        <v>1426.6234445300001</v>
      </c>
      <c r="U108" s="36">
        <f>SUMIFS(СВЦЭМ!$D$39:$D$782,СВЦЭМ!$A$39:$A$782,$A108,СВЦЭМ!$B$39:$B$782,U$83)+'СЕТ СН'!$G$14+СВЦЭМ!$D$10+'СЕТ СН'!$G$6-'СЕТ СН'!$G$26</f>
        <v>1440.29831113</v>
      </c>
      <c r="V108" s="36">
        <f>SUMIFS(СВЦЭМ!$D$39:$D$782,СВЦЭМ!$A$39:$A$782,$A108,СВЦЭМ!$B$39:$B$782,V$83)+'СЕТ СН'!$G$14+СВЦЭМ!$D$10+'СЕТ СН'!$G$6-'СЕТ СН'!$G$26</f>
        <v>1435.9873668100001</v>
      </c>
      <c r="W108" s="36">
        <f>SUMIFS(СВЦЭМ!$D$39:$D$782,СВЦЭМ!$A$39:$A$782,$A108,СВЦЭМ!$B$39:$B$782,W$83)+'СЕТ СН'!$G$14+СВЦЭМ!$D$10+'СЕТ СН'!$G$6-'СЕТ СН'!$G$26</f>
        <v>1464.6299905800001</v>
      </c>
      <c r="X108" s="36">
        <f>SUMIFS(СВЦЭМ!$D$39:$D$782,СВЦЭМ!$A$39:$A$782,$A108,СВЦЭМ!$B$39:$B$782,X$83)+'СЕТ СН'!$G$14+СВЦЭМ!$D$10+'СЕТ СН'!$G$6-'СЕТ СН'!$G$26</f>
        <v>1463.1430833900001</v>
      </c>
      <c r="Y108" s="36">
        <f>SUMIFS(СВЦЭМ!$D$39:$D$782,СВЦЭМ!$A$39:$A$782,$A108,СВЦЭМ!$B$39:$B$782,Y$83)+'СЕТ СН'!$G$14+СВЦЭМ!$D$10+'СЕТ СН'!$G$6-'СЕТ СН'!$G$26</f>
        <v>1471.1443604600001</v>
      </c>
    </row>
    <row r="109" spans="1:25" ht="15.75" x14ac:dyDescent="0.2">
      <c r="A109" s="35">
        <f t="shared" si="2"/>
        <v>44556</v>
      </c>
      <c r="B109" s="36">
        <f>SUMIFS(СВЦЭМ!$D$39:$D$782,СВЦЭМ!$A$39:$A$782,$A109,СВЦЭМ!$B$39:$B$782,B$83)+'СЕТ СН'!$G$14+СВЦЭМ!$D$10+'СЕТ СН'!$G$6-'СЕТ СН'!$G$26</f>
        <v>1372.67386917</v>
      </c>
      <c r="C109" s="36">
        <f>SUMIFS(СВЦЭМ!$D$39:$D$782,СВЦЭМ!$A$39:$A$782,$A109,СВЦЭМ!$B$39:$B$782,C$83)+'СЕТ СН'!$G$14+СВЦЭМ!$D$10+'СЕТ СН'!$G$6-'СЕТ СН'!$G$26</f>
        <v>1361.00245369</v>
      </c>
      <c r="D109" s="36">
        <f>SUMIFS(СВЦЭМ!$D$39:$D$782,СВЦЭМ!$A$39:$A$782,$A109,СВЦЭМ!$B$39:$B$782,D$83)+'СЕТ СН'!$G$14+СВЦЭМ!$D$10+'СЕТ СН'!$G$6-'СЕТ СН'!$G$26</f>
        <v>1356.08246889</v>
      </c>
      <c r="E109" s="36">
        <f>SUMIFS(СВЦЭМ!$D$39:$D$782,СВЦЭМ!$A$39:$A$782,$A109,СВЦЭМ!$B$39:$B$782,E$83)+'СЕТ СН'!$G$14+СВЦЭМ!$D$10+'СЕТ СН'!$G$6-'СЕТ СН'!$G$26</f>
        <v>1355.57082874</v>
      </c>
      <c r="F109" s="36">
        <f>SUMIFS(СВЦЭМ!$D$39:$D$782,СВЦЭМ!$A$39:$A$782,$A109,СВЦЭМ!$B$39:$B$782,F$83)+'СЕТ СН'!$G$14+СВЦЭМ!$D$10+'СЕТ СН'!$G$6-'СЕТ СН'!$G$26</f>
        <v>1353.18864353</v>
      </c>
      <c r="G109" s="36">
        <f>SUMIFS(СВЦЭМ!$D$39:$D$782,СВЦЭМ!$A$39:$A$782,$A109,СВЦЭМ!$B$39:$B$782,G$83)+'СЕТ СН'!$G$14+СВЦЭМ!$D$10+'СЕТ СН'!$G$6-'СЕТ СН'!$G$26</f>
        <v>1348.0304405300001</v>
      </c>
      <c r="H109" s="36">
        <f>SUMIFS(СВЦЭМ!$D$39:$D$782,СВЦЭМ!$A$39:$A$782,$A109,СВЦЭМ!$B$39:$B$782,H$83)+'СЕТ СН'!$G$14+СВЦЭМ!$D$10+'СЕТ СН'!$G$6-'СЕТ СН'!$G$26</f>
        <v>1369.0679543000001</v>
      </c>
      <c r="I109" s="36">
        <f>SUMIFS(СВЦЭМ!$D$39:$D$782,СВЦЭМ!$A$39:$A$782,$A109,СВЦЭМ!$B$39:$B$782,I$83)+'СЕТ СН'!$G$14+СВЦЭМ!$D$10+'СЕТ СН'!$G$6-'СЕТ СН'!$G$26</f>
        <v>1450.6526664400001</v>
      </c>
      <c r="J109" s="36">
        <f>SUMIFS(СВЦЭМ!$D$39:$D$782,СВЦЭМ!$A$39:$A$782,$A109,СВЦЭМ!$B$39:$B$782,J$83)+'СЕТ СН'!$G$14+СВЦЭМ!$D$10+'СЕТ СН'!$G$6-'СЕТ СН'!$G$26</f>
        <v>1447.17850544</v>
      </c>
      <c r="K109" s="36">
        <f>SUMIFS(СВЦЭМ!$D$39:$D$782,СВЦЭМ!$A$39:$A$782,$A109,СВЦЭМ!$B$39:$B$782,K$83)+'СЕТ СН'!$G$14+СВЦЭМ!$D$10+'СЕТ СН'!$G$6-'СЕТ СН'!$G$26</f>
        <v>1400.63515138</v>
      </c>
      <c r="L109" s="36">
        <f>SUMIFS(СВЦЭМ!$D$39:$D$782,СВЦЭМ!$A$39:$A$782,$A109,СВЦЭМ!$B$39:$B$782,L$83)+'СЕТ СН'!$G$14+СВЦЭМ!$D$10+'СЕТ СН'!$G$6-'СЕТ СН'!$G$26</f>
        <v>1395.53209326</v>
      </c>
      <c r="M109" s="36">
        <f>SUMIFS(СВЦЭМ!$D$39:$D$782,СВЦЭМ!$A$39:$A$782,$A109,СВЦЭМ!$B$39:$B$782,M$83)+'СЕТ СН'!$G$14+СВЦЭМ!$D$10+'СЕТ СН'!$G$6-'СЕТ СН'!$G$26</f>
        <v>1403.2175346199999</v>
      </c>
      <c r="N109" s="36">
        <f>SUMIFS(СВЦЭМ!$D$39:$D$782,СВЦЭМ!$A$39:$A$782,$A109,СВЦЭМ!$B$39:$B$782,N$83)+'СЕТ СН'!$G$14+СВЦЭМ!$D$10+'СЕТ СН'!$G$6-'СЕТ СН'!$G$26</f>
        <v>1409.19212223</v>
      </c>
      <c r="O109" s="36">
        <f>SUMIFS(СВЦЭМ!$D$39:$D$782,СВЦЭМ!$A$39:$A$782,$A109,СВЦЭМ!$B$39:$B$782,O$83)+'СЕТ СН'!$G$14+СВЦЭМ!$D$10+'СЕТ СН'!$G$6-'СЕТ СН'!$G$26</f>
        <v>1445.6437415</v>
      </c>
      <c r="P109" s="36">
        <f>SUMIFS(СВЦЭМ!$D$39:$D$782,СВЦЭМ!$A$39:$A$782,$A109,СВЦЭМ!$B$39:$B$782,P$83)+'СЕТ СН'!$G$14+СВЦЭМ!$D$10+'СЕТ СН'!$G$6-'СЕТ СН'!$G$26</f>
        <v>1452.21931425</v>
      </c>
      <c r="Q109" s="36">
        <f>SUMIFS(СВЦЭМ!$D$39:$D$782,СВЦЭМ!$A$39:$A$782,$A109,СВЦЭМ!$B$39:$B$782,Q$83)+'СЕТ СН'!$G$14+СВЦЭМ!$D$10+'СЕТ СН'!$G$6-'СЕТ СН'!$G$26</f>
        <v>1452.8790983399999</v>
      </c>
      <c r="R109" s="36">
        <f>SUMIFS(СВЦЭМ!$D$39:$D$782,СВЦЭМ!$A$39:$A$782,$A109,СВЦЭМ!$B$39:$B$782,R$83)+'СЕТ СН'!$G$14+СВЦЭМ!$D$10+'СЕТ СН'!$G$6-'СЕТ СН'!$G$26</f>
        <v>1441.05355467</v>
      </c>
      <c r="S109" s="36">
        <f>SUMIFS(СВЦЭМ!$D$39:$D$782,СВЦЭМ!$A$39:$A$782,$A109,СВЦЭМ!$B$39:$B$782,S$83)+'СЕТ СН'!$G$14+СВЦЭМ!$D$10+'СЕТ СН'!$G$6-'СЕТ СН'!$G$26</f>
        <v>1394.1493404400001</v>
      </c>
      <c r="T109" s="36">
        <f>SUMIFS(СВЦЭМ!$D$39:$D$782,СВЦЭМ!$A$39:$A$782,$A109,СВЦЭМ!$B$39:$B$782,T$83)+'СЕТ СН'!$G$14+СВЦЭМ!$D$10+'СЕТ СН'!$G$6-'СЕТ СН'!$G$26</f>
        <v>1390.4961094299999</v>
      </c>
      <c r="U109" s="36">
        <f>SUMIFS(СВЦЭМ!$D$39:$D$782,СВЦЭМ!$A$39:$A$782,$A109,СВЦЭМ!$B$39:$B$782,U$83)+'СЕТ СН'!$G$14+СВЦЭМ!$D$10+'СЕТ СН'!$G$6-'СЕТ СН'!$G$26</f>
        <v>1417.26058648</v>
      </c>
      <c r="V109" s="36">
        <f>SUMIFS(СВЦЭМ!$D$39:$D$782,СВЦЭМ!$A$39:$A$782,$A109,СВЦЭМ!$B$39:$B$782,V$83)+'СЕТ СН'!$G$14+СВЦЭМ!$D$10+'СЕТ СН'!$G$6-'СЕТ СН'!$G$26</f>
        <v>1431.98800353</v>
      </c>
      <c r="W109" s="36">
        <f>SUMIFS(СВЦЭМ!$D$39:$D$782,СВЦЭМ!$A$39:$A$782,$A109,СВЦЭМ!$B$39:$B$782,W$83)+'СЕТ СН'!$G$14+СВЦЭМ!$D$10+'СЕТ СН'!$G$6-'СЕТ СН'!$G$26</f>
        <v>1416.35744785</v>
      </c>
      <c r="X109" s="36">
        <f>SUMIFS(СВЦЭМ!$D$39:$D$782,СВЦЭМ!$A$39:$A$782,$A109,СВЦЭМ!$B$39:$B$782,X$83)+'СЕТ СН'!$G$14+СВЦЭМ!$D$10+'СЕТ СН'!$G$6-'СЕТ СН'!$G$26</f>
        <v>1432.3449852900001</v>
      </c>
      <c r="Y109" s="36">
        <f>SUMIFS(СВЦЭМ!$D$39:$D$782,СВЦЭМ!$A$39:$A$782,$A109,СВЦЭМ!$B$39:$B$782,Y$83)+'СЕТ СН'!$G$14+СВЦЭМ!$D$10+'СЕТ СН'!$G$6-'СЕТ СН'!$G$26</f>
        <v>1434.17958802</v>
      </c>
    </row>
    <row r="110" spans="1:25" ht="15.75" x14ac:dyDescent="0.2">
      <c r="A110" s="35">
        <f t="shared" si="2"/>
        <v>44557</v>
      </c>
      <c r="B110" s="36">
        <f>SUMIFS(СВЦЭМ!$D$39:$D$782,СВЦЭМ!$A$39:$A$782,$A110,СВЦЭМ!$B$39:$B$782,B$83)+'СЕТ СН'!$G$14+СВЦЭМ!$D$10+'СЕТ СН'!$G$6-'СЕТ СН'!$G$26</f>
        <v>1457.6705272700001</v>
      </c>
      <c r="C110" s="36">
        <f>SUMIFS(СВЦЭМ!$D$39:$D$782,СВЦЭМ!$A$39:$A$782,$A110,СВЦЭМ!$B$39:$B$782,C$83)+'СЕТ СН'!$G$14+СВЦЭМ!$D$10+'СЕТ СН'!$G$6-'СЕТ СН'!$G$26</f>
        <v>1450.6773213500001</v>
      </c>
      <c r="D110" s="36">
        <f>SUMIFS(СВЦЭМ!$D$39:$D$782,СВЦЭМ!$A$39:$A$782,$A110,СВЦЭМ!$B$39:$B$782,D$83)+'СЕТ СН'!$G$14+СВЦЭМ!$D$10+'СЕТ СН'!$G$6-'СЕТ СН'!$G$26</f>
        <v>1410.5427002599999</v>
      </c>
      <c r="E110" s="36">
        <f>SUMIFS(СВЦЭМ!$D$39:$D$782,СВЦЭМ!$A$39:$A$782,$A110,СВЦЭМ!$B$39:$B$782,E$83)+'СЕТ СН'!$G$14+СВЦЭМ!$D$10+'СЕТ СН'!$G$6-'СЕТ СН'!$G$26</f>
        <v>1406.9358624000001</v>
      </c>
      <c r="F110" s="36">
        <f>SUMIFS(СВЦЭМ!$D$39:$D$782,СВЦЭМ!$A$39:$A$782,$A110,СВЦЭМ!$B$39:$B$782,F$83)+'СЕТ СН'!$G$14+СВЦЭМ!$D$10+'СЕТ СН'!$G$6-'СЕТ СН'!$G$26</f>
        <v>1410.5793135900001</v>
      </c>
      <c r="G110" s="36">
        <f>SUMIFS(СВЦЭМ!$D$39:$D$782,СВЦЭМ!$A$39:$A$782,$A110,СВЦЭМ!$B$39:$B$782,G$83)+'СЕТ СН'!$G$14+СВЦЭМ!$D$10+'СЕТ СН'!$G$6-'СЕТ СН'!$G$26</f>
        <v>1397.6884235800001</v>
      </c>
      <c r="H110" s="36">
        <f>SUMIFS(СВЦЭМ!$D$39:$D$782,СВЦЭМ!$A$39:$A$782,$A110,СВЦЭМ!$B$39:$B$782,H$83)+'СЕТ СН'!$G$14+СВЦЭМ!$D$10+'СЕТ СН'!$G$6-'СЕТ СН'!$G$26</f>
        <v>1403.7453929200001</v>
      </c>
      <c r="I110" s="36">
        <f>SUMIFS(СВЦЭМ!$D$39:$D$782,СВЦЭМ!$A$39:$A$782,$A110,СВЦЭМ!$B$39:$B$782,I$83)+'СЕТ СН'!$G$14+СВЦЭМ!$D$10+'СЕТ СН'!$G$6-'СЕТ СН'!$G$26</f>
        <v>1397.7821369600001</v>
      </c>
      <c r="J110" s="36">
        <f>SUMIFS(СВЦЭМ!$D$39:$D$782,СВЦЭМ!$A$39:$A$782,$A110,СВЦЭМ!$B$39:$B$782,J$83)+'СЕТ СН'!$G$14+СВЦЭМ!$D$10+'СЕТ СН'!$G$6-'СЕТ СН'!$G$26</f>
        <v>1416.1383336200001</v>
      </c>
      <c r="K110" s="36">
        <f>SUMIFS(СВЦЭМ!$D$39:$D$782,СВЦЭМ!$A$39:$A$782,$A110,СВЦЭМ!$B$39:$B$782,K$83)+'СЕТ СН'!$G$14+СВЦЭМ!$D$10+'СЕТ СН'!$G$6-'СЕТ СН'!$G$26</f>
        <v>1342.16601274</v>
      </c>
      <c r="L110" s="36">
        <f>SUMIFS(СВЦЭМ!$D$39:$D$782,СВЦЭМ!$A$39:$A$782,$A110,СВЦЭМ!$B$39:$B$782,L$83)+'СЕТ СН'!$G$14+СВЦЭМ!$D$10+'СЕТ СН'!$G$6-'СЕТ СН'!$G$26</f>
        <v>1357.3868652799999</v>
      </c>
      <c r="M110" s="36">
        <f>SUMIFS(СВЦЭМ!$D$39:$D$782,СВЦЭМ!$A$39:$A$782,$A110,СВЦЭМ!$B$39:$B$782,M$83)+'СЕТ СН'!$G$14+СВЦЭМ!$D$10+'СЕТ СН'!$G$6-'СЕТ СН'!$G$26</f>
        <v>1349.5385552600001</v>
      </c>
      <c r="N110" s="36">
        <f>SUMIFS(СВЦЭМ!$D$39:$D$782,СВЦЭМ!$A$39:$A$782,$A110,СВЦЭМ!$B$39:$B$782,N$83)+'СЕТ СН'!$G$14+СВЦЭМ!$D$10+'СЕТ СН'!$G$6-'СЕТ СН'!$G$26</f>
        <v>1421.67683085</v>
      </c>
      <c r="O110" s="36">
        <f>SUMIFS(СВЦЭМ!$D$39:$D$782,СВЦЭМ!$A$39:$A$782,$A110,СВЦЭМ!$B$39:$B$782,O$83)+'СЕТ СН'!$G$14+СВЦЭМ!$D$10+'СЕТ СН'!$G$6-'СЕТ СН'!$G$26</f>
        <v>1467.8564792500001</v>
      </c>
      <c r="P110" s="36">
        <f>SUMIFS(СВЦЭМ!$D$39:$D$782,СВЦЭМ!$A$39:$A$782,$A110,СВЦЭМ!$B$39:$B$782,P$83)+'СЕТ СН'!$G$14+СВЦЭМ!$D$10+'СЕТ СН'!$G$6-'СЕТ СН'!$G$26</f>
        <v>1484.4575685</v>
      </c>
      <c r="Q110" s="36">
        <f>SUMIFS(СВЦЭМ!$D$39:$D$782,СВЦЭМ!$A$39:$A$782,$A110,СВЦЭМ!$B$39:$B$782,Q$83)+'СЕТ СН'!$G$14+СВЦЭМ!$D$10+'СЕТ СН'!$G$6-'СЕТ СН'!$G$26</f>
        <v>1471.2305819200001</v>
      </c>
      <c r="R110" s="36">
        <f>SUMIFS(СВЦЭМ!$D$39:$D$782,СВЦЭМ!$A$39:$A$782,$A110,СВЦЭМ!$B$39:$B$782,R$83)+'СЕТ СН'!$G$14+СВЦЭМ!$D$10+'СЕТ СН'!$G$6-'СЕТ СН'!$G$26</f>
        <v>1401.99260865</v>
      </c>
      <c r="S110" s="36">
        <f>SUMIFS(СВЦЭМ!$D$39:$D$782,СВЦЭМ!$A$39:$A$782,$A110,СВЦЭМ!$B$39:$B$782,S$83)+'СЕТ СН'!$G$14+СВЦЭМ!$D$10+'СЕТ СН'!$G$6-'СЕТ СН'!$G$26</f>
        <v>1422.1810590300001</v>
      </c>
      <c r="T110" s="36">
        <f>SUMIFS(СВЦЭМ!$D$39:$D$782,СВЦЭМ!$A$39:$A$782,$A110,СВЦЭМ!$B$39:$B$782,T$83)+'СЕТ СН'!$G$14+СВЦЭМ!$D$10+'СЕТ СН'!$G$6-'СЕТ СН'!$G$26</f>
        <v>1405.0449992700001</v>
      </c>
      <c r="U110" s="36">
        <f>SUMIFS(СВЦЭМ!$D$39:$D$782,СВЦЭМ!$A$39:$A$782,$A110,СВЦЭМ!$B$39:$B$782,U$83)+'СЕТ СН'!$G$14+СВЦЭМ!$D$10+'СЕТ СН'!$G$6-'СЕТ СН'!$G$26</f>
        <v>1425.4211286500001</v>
      </c>
      <c r="V110" s="36">
        <f>SUMIFS(СВЦЭМ!$D$39:$D$782,СВЦЭМ!$A$39:$A$782,$A110,СВЦЭМ!$B$39:$B$782,V$83)+'СЕТ СН'!$G$14+СВЦЭМ!$D$10+'СЕТ СН'!$G$6-'СЕТ СН'!$G$26</f>
        <v>1423.26589537</v>
      </c>
      <c r="W110" s="36">
        <f>SUMIFS(СВЦЭМ!$D$39:$D$782,СВЦЭМ!$A$39:$A$782,$A110,СВЦЭМ!$B$39:$B$782,W$83)+'СЕТ СН'!$G$14+СВЦЭМ!$D$10+'СЕТ СН'!$G$6-'СЕТ СН'!$G$26</f>
        <v>1419.41369379</v>
      </c>
      <c r="X110" s="36">
        <f>SUMIFS(СВЦЭМ!$D$39:$D$782,СВЦЭМ!$A$39:$A$782,$A110,СВЦЭМ!$B$39:$B$782,X$83)+'СЕТ СН'!$G$14+СВЦЭМ!$D$10+'СЕТ СН'!$G$6-'СЕТ СН'!$G$26</f>
        <v>1415.1360460000001</v>
      </c>
      <c r="Y110" s="36">
        <f>SUMIFS(СВЦЭМ!$D$39:$D$782,СВЦЭМ!$A$39:$A$782,$A110,СВЦЭМ!$B$39:$B$782,Y$83)+'СЕТ СН'!$G$14+СВЦЭМ!$D$10+'СЕТ СН'!$G$6-'СЕТ СН'!$G$26</f>
        <v>1463.43874439</v>
      </c>
    </row>
    <row r="111" spans="1:25" ht="15.75" x14ac:dyDescent="0.2">
      <c r="A111" s="35">
        <f t="shared" si="2"/>
        <v>44558</v>
      </c>
      <c r="B111" s="36">
        <f>SUMIFS(СВЦЭМ!$D$39:$D$782,СВЦЭМ!$A$39:$A$782,$A111,СВЦЭМ!$B$39:$B$782,B$83)+'СЕТ СН'!$G$14+СВЦЭМ!$D$10+'СЕТ СН'!$G$6-'СЕТ СН'!$G$26</f>
        <v>1436.01808882</v>
      </c>
      <c r="C111" s="36">
        <f>SUMIFS(СВЦЭМ!$D$39:$D$782,СВЦЭМ!$A$39:$A$782,$A111,СВЦЭМ!$B$39:$B$782,C$83)+'СЕТ СН'!$G$14+СВЦЭМ!$D$10+'СЕТ СН'!$G$6-'СЕТ СН'!$G$26</f>
        <v>1442.81799136</v>
      </c>
      <c r="D111" s="36">
        <f>SUMIFS(СВЦЭМ!$D$39:$D$782,СВЦЭМ!$A$39:$A$782,$A111,СВЦЭМ!$B$39:$B$782,D$83)+'СЕТ СН'!$G$14+СВЦЭМ!$D$10+'СЕТ СН'!$G$6-'СЕТ СН'!$G$26</f>
        <v>1469.17290312</v>
      </c>
      <c r="E111" s="36">
        <f>SUMIFS(СВЦЭМ!$D$39:$D$782,СВЦЭМ!$A$39:$A$782,$A111,СВЦЭМ!$B$39:$B$782,E$83)+'СЕТ СН'!$G$14+СВЦЭМ!$D$10+'СЕТ СН'!$G$6-'СЕТ СН'!$G$26</f>
        <v>1479.75505226</v>
      </c>
      <c r="F111" s="36">
        <f>SUMIFS(СВЦЭМ!$D$39:$D$782,СВЦЭМ!$A$39:$A$782,$A111,СВЦЭМ!$B$39:$B$782,F$83)+'СЕТ СН'!$G$14+СВЦЭМ!$D$10+'СЕТ СН'!$G$6-'СЕТ СН'!$G$26</f>
        <v>1452.2300378899999</v>
      </c>
      <c r="G111" s="36">
        <f>SUMIFS(СВЦЭМ!$D$39:$D$782,СВЦЭМ!$A$39:$A$782,$A111,СВЦЭМ!$B$39:$B$782,G$83)+'СЕТ СН'!$G$14+СВЦЭМ!$D$10+'СЕТ СН'!$G$6-'СЕТ СН'!$G$26</f>
        <v>1361.37073811</v>
      </c>
      <c r="H111" s="36">
        <f>SUMIFS(СВЦЭМ!$D$39:$D$782,СВЦЭМ!$A$39:$A$782,$A111,СВЦЭМ!$B$39:$B$782,H$83)+'СЕТ СН'!$G$14+СВЦЭМ!$D$10+'СЕТ СН'!$G$6-'СЕТ СН'!$G$26</f>
        <v>1378.5151397</v>
      </c>
      <c r="I111" s="36">
        <f>SUMIFS(СВЦЭМ!$D$39:$D$782,СВЦЭМ!$A$39:$A$782,$A111,СВЦЭМ!$B$39:$B$782,I$83)+'СЕТ СН'!$G$14+СВЦЭМ!$D$10+'СЕТ СН'!$G$6-'СЕТ СН'!$G$26</f>
        <v>1373.1510984500001</v>
      </c>
      <c r="J111" s="36">
        <f>SUMIFS(СВЦЭМ!$D$39:$D$782,СВЦЭМ!$A$39:$A$782,$A111,СВЦЭМ!$B$39:$B$782,J$83)+'СЕТ СН'!$G$14+СВЦЭМ!$D$10+'СЕТ СН'!$G$6-'СЕТ СН'!$G$26</f>
        <v>1390.6699891000001</v>
      </c>
      <c r="K111" s="36">
        <f>SUMIFS(СВЦЭМ!$D$39:$D$782,СВЦЭМ!$A$39:$A$782,$A111,СВЦЭМ!$B$39:$B$782,K$83)+'СЕТ СН'!$G$14+СВЦЭМ!$D$10+'СЕТ СН'!$G$6-'СЕТ СН'!$G$26</f>
        <v>1347.4460698400001</v>
      </c>
      <c r="L111" s="36">
        <f>SUMIFS(СВЦЭМ!$D$39:$D$782,СВЦЭМ!$A$39:$A$782,$A111,СВЦЭМ!$B$39:$B$782,L$83)+'СЕТ СН'!$G$14+СВЦЭМ!$D$10+'СЕТ СН'!$G$6-'СЕТ СН'!$G$26</f>
        <v>1352.5517353</v>
      </c>
      <c r="M111" s="36">
        <f>SUMIFS(СВЦЭМ!$D$39:$D$782,СВЦЭМ!$A$39:$A$782,$A111,СВЦЭМ!$B$39:$B$782,M$83)+'СЕТ СН'!$G$14+СВЦЭМ!$D$10+'СЕТ СН'!$G$6-'СЕТ СН'!$G$26</f>
        <v>1364.9650814399999</v>
      </c>
      <c r="N111" s="36">
        <f>SUMIFS(СВЦЭМ!$D$39:$D$782,СВЦЭМ!$A$39:$A$782,$A111,СВЦЭМ!$B$39:$B$782,N$83)+'СЕТ СН'!$G$14+СВЦЭМ!$D$10+'СЕТ СН'!$G$6-'СЕТ СН'!$G$26</f>
        <v>1365.4010968100001</v>
      </c>
      <c r="O111" s="36">
        <f>SUMIFS(СВЦЭМ!$D$39:$D$782,СВЦЭМ!$A$39:$A$782,$A111,СВЦЭМ!$B$39:$B$782,O$83)+'СЕТ СН'!$G$14+СВЦЭМ!$D$10+'СЕТ СН'!$G$6-'СЕТ СН'!$G$26</f>
        <v>1415.6763652300001</v>
      </c>
      <c r="P111" s="36">
        <f>SUMIFS(СВЦЭМ!$D$39:$D$782,СВЦЭМ!$A$39:$A$782,$A111,СВЦЭМ!$B$39:$B$782,P$83)+'СЕТ СН'!$G$14+СВЦЭМ!$D$10+'СЕТ СН'!$G$6-'СЕТ СН'!$G$26</f>
        <v>1413.7175255700001</v>
      </c>
      <c r="Q111" s="36">
        <f>SUMIFS(СВЦЭМ!$D$39:$D$782,СВЦЭМ!$A$39:$A$782,$A111,СВЦЭМ!$B$39:$B$782,Q$83)+'СЕТ СН'!$G$14+СВЦЭМ!$D$10+'СЕТ СН'!$G$6-'СЕТ СН'!$G$26</f>
        <v>1406.3852228000001</v>
      </c>
      <c r="R111" s="36">
        <f>SUMIFS(СВЦЭМ!$D$39:$D$782,СВЦЭМ!$A$39:$A$782,$A111,СВЦЭМ!$B$39:$B$782,R$83)+'СЕТ СН'!$G$14+СВЦЭМ!$D$10+'СЕТ СН'!$G$6-'СЕТ СН'!$G$26</f>
        <v>1407.7283032099999</v>
      </c>
      <c r="S111" s="36">
        <f>SUMIFS(СВЦЭМ!$D$39:$D$782,СВЦЭМ!$A$39:$A$782,$A111,СВЦЭМ!$B$39:$B$782,S$83)+'СЕТ СН'!$G$14+СВЦЭМ!$D$10+'СЕТ СН'!$G$6-'СЕТ СН'!$G$26</f>
        <v>1408.16413751</v>
      </c>
      <c r="T111" s="36">
        <f>SUMIFS(СВЦЭМ!$D$39:$D$782,СВЦЭМ!$A$39:$A$782,$A111,СВЦЭМ!$B$39:$B$782,T$83)+'СЕТ СН'!$G$14+СВЦЭМ!$D$10+'СЕТ СН'!$G$6-'СЕТ СН'!$G$26</f>
        <v>1399.60736883</v>
      </c>
      <c r="U111" s="36">
        <f>SUMIFS(СВЦЭМ!$D$39:$D$782,СВЦЭМ!$A$39:$A$782,$A111,СВЦЭМ!$B$39:$B$782,U$83)+'СЕТ СН'!$G$14+СВЦЭМ!$D$10+'СЕТ СН'!$G$6-'СЕТ СН'!$G$26</f>
        <v>1417.15025762</v>
      </c>
      <c r="V111" s="36">
        <f>SUMIFS(СВЦЭМ!$D$39:$D$782,СВЦЭМ!$A$39:$A$782,$A111,СВЦЭМ!$B$39:$B$782,V$83)+'СЕТ СН'!$G$14+СВЦЭМ!$D$10+'СЕТ СН'!$G$6-'СЕТ СН'!$G$26</f>
        <v>1406.10114785</v>
      </c>
      <c r="W111" s="36">
        <f>SUMIFS(СВЦЭМ!$D$39:$D$782,СВЦЭМ!$A$39:$A$782,$A111,СВЦЭМ!$B$39:$B$782,W$83)+'СЕТ СН'!$G$14+СВЦЭМ!$D$10+'СЕТ СН'!$G$6-'СЕТ СН'!$G$26</f>
        <v>1409.2874595400001</v>
      </c>
      <c r="X111" s="36">
        <f>SUMIFS(СВЦЭМ!$D$39:$D$782,СВЦЭМ!$A$39:$A$782,$A111,СВЦЭМ!$B$39:$B$782,X$83)+'СЕТ СН'!$G$14+СВЦЭМ!$D$10+'СЕТ СН'!$G$6-'СЕТ СН'!$G$26</f>
        <v>1445.9557285400001</v>
      </c>
      <c r="Y111" s="36">
        <f>SUMIFS(СВЦЭМ!$D$39:$D$782,СВЦЭМ!$A$39:$A$782,$A111,СВЦЭМ!$B$39:$B$782,Y$83)+'СЕТ СН'!$G$14+СВЦЭМ!$D$10+'СЕТ СН'!$G$6-'СЕТ СН'!$G$26</f>
        <v>1450.6361221300001</v>
      </c>
    </row>
    <row r="112" spans="1:25" ht="15.75" x14ac:dyDescent="0.2">
      <c r="A112" s="35">
        <f t="shared" si="2"/>
        <v>44559</v>
      </c>
      <c r="B112" s="36">
        <f>SUMIFS(СВЦЭМ!$D$39:$D$782,СВЦЭМ!$A$39:$A$782,$A112,СВЦЭМ!$B$39:$B$782,B$83)+'СЕТ СН'!$G$14+СВЦЭМ!$D$10+'СЕТ СН'!$G$6-'СЕТ СН'!$G$26</f>
        <v>1453.88884353</v>
      </c>
      <c r="C112" s="36">
        <f>SUMIFS(СВЦЭМ!$D$39:$D$782,СВЦЭМ!$A$39:$A$782,$A112,СВЦЭМ!$B$39:$B$782,C$83)+'СЕТ СН'!$G$14+СВЦЭМ!$D$10+'СЕТ СН'!$G$6-'СЕТ СН'!$G$26</f>
        <v>1453.4544204700001</v>
      </c>
      <c r="D112" s="36">
        <f>SUMIFS(СВЦЭМ!$D$39:$D$782,СВЦЭМ!$A$39:$A$782,$A112,СВЦЭМ!$B$39:$B$782,D$83)+'СЕТ СН'!$G$14+СВЦЭМ!$D$10+'СЕТ СН'!$G$6-'СЕТ СН'!$G$26</f>
        <v>1466.8915145000001</v>
      </c>
      <c r="E112" s="36">
        <f>SUMIFS(СВЦЭМ!$D$39:$D$782,СВЦЭМ!$A$39:$A$782,$A112,СВЦЭМ!$B$39:$B$782,E$83)+'СЕТ СН'!$G$14+СВЦЭМ!$D$10+'СЕТ СН'!$G$6-'СЕТ СН'!$G$26</f>
        <v>1477.83677678</v>
      </c>
      <c r="F112" s="36">
        <f>SUMIFS(СВЦЭМ!$D$39:$D$782,СВЦЭМ!$A$39:$A$782,$A112,СВЦЭМ!$B$39:$B$782,F$83)+'СЕТ СН'!$G$14+СВЦЭМ!$D$10+'СЕТ СН'!$G$6-'СЕТ СН'!$G$26</f>
        <v>1450.46416752</v>
      </c>
      <c r="G112" s="36">
        <f>SUMIFS(СВЦЭМ!$D$39:$D$782,СВЦЭМ!$A$39:$A$782,$A112,СВЦЭМ!$B$39:$B$782,G$83)+'СЕТ СН'!$G$14+СВЦЭМ!$D$10+'СЕТ СН'!$G$6-'СЕТ СН'!$G$26</f>
        <v>1375.0299613700001</v>
      </c>
      <c r="H112" s="36">
        <f>SUMIFS(СВЦЭМ!$D$39:$D$782,СВЦЭМ!$A$39:$A$782,$A112,СВЦЭМ!$B$39:$B$782,H$83)+'СЕТ СН'!$G$14+СВЦЭМ!$D$10+'СЕТ СН'!$G$6-'СЕТ СН'!$G$26</f>
        <v>1385.3575224599999</v>
      </c>
      <c r="I112" s="36">
        <f>SUMIFS(СВЦЭМ!$D$39:$D$782,СВЦЭМ!$A$39:$A$782,$A112,СВЦЭМ!$B$39:$B$782,I$83)+'СЕТ СН'!$G$14+СВЦЭМ!$D$10+'СЕТ СН'!$G$6-'СЕТ СН'!$G$26</f>
        <v>1383.18529098</v>
      </c>
      <c r="J112" s="36">
        <f>SUMIFS(СВЦЭМ!$D$39:$D$782,СВЦЭМ!$A$39:$A$782,$A112,СВЦЭМ!$B$39:$B$782,J$83)+'СЕТ СН'!$G$14+СВЦЭМ!$D$10+'СЕТ СН'!$G$6-'СЕТ СН'!$G$26</f>
        <v>1386.1232399800001</v>
      </c>
      <c r="K112" s="36">
        <f>SUMIFS(СВЦЭМ!$D$39:$D$782,СВЦЭМ!$A$39:$A$782,$A112,СВЦЭМ!$B$39:$B$782,K$83)+'СЕТ СН'!$G$14+СВЦЭМ!$D$10+'СЕТ СН'!$G$6-'СЕТ СН'!$G$26</f>
        <v>1397.43427109</v>
      </c>
      <c r="L112" s="36">
        <f>SUMIFS(СВЦЭМ!$D$39:$D$782,СВЦЭМ!$A$39:$A$782,$A112,СВЦЭМ!$B$39:$B$782,L$83)+'СЕТ СН'!$G$14+СВЦЭМ!$D$10+'СЕТ СН'!$G$6-'СЕТ СН'!$G$26</f>
        <v>1403.8647376500001</v>
      </c>
      <c r="M112" s="36">
        <f>SUMIFS(СВЦЭМ!$D$39:$D$782,СВЦЭМ!$A$39:$A$782,$A112,СВЦЭМ!$B$39:$B$782,M$83)+'СЕТ СН'!$G$14+СВЦЭМ!$D$10+'СЕТ СН'!$G$6-'СЕТ СН'!$G$26</f>
        <v>1406.0341561100001</v>
      </c>
      <c r="N112" s="36">
        <f>SUMIFS(СВЦЭМ!$D$39:$D$782,СВЦЭМ!$A$39:$A$782,$A112,СВЦЭМ!$B$39:$B$782,N$83)+'СЕТ СН'!$G$14+СВЦЭМ!$D$10+'СЕТ СН'!$G$6-'СЕТ СН'!$G$26</f>
        <v>1401.83055178</v>
      </c>
      <c r="O112" s="36">
        <f>SUMIFS(СВЦЭМ!$D$39:$D$782,СВЦЭМ!$A$39:$A$782,$A112,СВЦЭМ!$B$39:$B$782,O$83)+'СЕТ СН'!$G$14+СВЦЭМ!$D$10+'СЕТ СН'!$G$6-'СЕТ СН'!$G$26</f>
        <v>1394.51593039</v>
      </c>
      <c r="P112" s="36">
        <f>SUMIFS(СВЦЭМ!$D$39:$D$782,СВЦЭМ!$A$39:$A$782,$A112,СВЦЭМ!$B$39:$B$782,P$83)+'СЕТ СН'!$G$14+СВЦЭМ!$D$10+'СЕТ СН'!$G$6-'СЕТ СН'!$G$26</f>
        <v>1386.95813542</v>
      </c>
      <c r="Q112" s="36">
        <f>SUMIFS(СВЦЭМ!$D$39:$D$782,СВЦЭМ!$A$39:$A$782,$A112,СВЦЭМ!$B$39:$B$782,Q$83)+'СЕТ СН'!$G$14+СВЦЭМ!$D$10+'СЕТ СН'!$G$6-'СЕТ СН'!$G$26</f>
        <v>1387.0670410299999</v>
      </c>
      <c r="R112" s="36">
        <f>SUMIFS(СВЦЭМ!$D$39:$D$782,СВЦЭМ!$A$39:$A$782,$A112,СВЦЭМ!$B$39:$B$782,R$83)+'СЕТ СН'!$G$14+СВЦЭМ!$D$10+'СЕТ СН'!$G$6-'СЕТ СН'!$G$26</f>
        <v>1387.92446786</v>
      </c>
      <c r="S112" s="36">
        <f>SUMIFS(СВЦЭМ!$D$39:$D$782,СВЦЭМ!$A$39:$A$782,$A112,СВЦЭМ!$B$39:$B$782,S$83)+'СЕТ СН'!$G$14+СВЦЭМ!$D$10+'СЕТ СН'!$G$6-'СЕТ СН'!$G$26</f>
        <v>1400.8915152100001</v>
      </c>
      <c r="T112" s="36">
        <f>SUMIFS(СВЦЭМ!$D$39:$D$782,СВЦЭМ!$A$39:$A$782,$A112,СВЦЭМ!$B$39:$B$782,T$83)+'СЕТ СН'!$G$14+СВЦЭМ!$D$10+'СЕТ СН'!$G$6-'СЕТ СН'!$G$26</f>
        <v>1400.1086064799999</v>
      </c>
      <c r="U112" s="36">
        <f>SUMIFS(СВЦЭМ!$D$39:$D$782,СВЦЭМ!$A$39:$A$782,$A112,СВЦЭМ!$B$39:$B$782,U$83)+'СЕТ СН'!$G$14+СВЦЭМ!$D$10+'СЕТ СН'!$G$6-'СЕТ СН'!$G$26</f>
        <v>1400.9101647300001</v>
      </c>
      <c r="V112" s="36">
        <f>SUMIFS(СВЦЭМ!$D$39:$D$782,СВЦЭМ!$A$39:$A$782,$A112,СВЦЭМ!$B$39:$B$782,V$83)+'СЕТ СН'!$G$14+СВЦЭМ!$D$10+'СЕТ СН'!$G$6-'СЕТ СН'!$G$26</f>
        <v>1386.5403534300001</v>
      </c>
      <c r="W112" s="36">
        <f>SUMIFS(СВЦЭМ!$D$39:$D$782,СВЦЭМ!$A$39:$A$782,$A112,СВЦЭМ!$B$39:$B$782,W$83)+'СЕТ СН'!$G$14+СВЦЭМ!$D$10+'СЕТ СН'!$G$6-'СЕТ СН'!$G$26</f>
        <v>1384.6940149100001</v>
      </c>
      <c r="X112" s="36">
        <f>SUMIFS(СВЦЭМ!$D$39:$D$782,СВЦЭМ!$A$39:$A$782,$A112,СВЦЭМ!$B$39:$B$782,X$83)+'СЕТ СН'!$G$14+СВЦЭМ!$D$10+'СЕТ СН'!$G$6-'СЕТ СН'!$G$26</f>
        <v>1434.7374029699999</v>
      </c>
      <c r="Y112" s="36">
        <f>SUMIFS(СВЦЭМ!$D$39:$D$782,СВЦЭМ!$A$39:$A$782,$A112,СВЦЭМ!$B$39:$B$782,Y$83)+'СЕТ СН'!$G$14+СВЦЭМ!$D$10+'СЕТ СН'!$G$6-'СЕТ СН'!$G$26</f>
        <v>1441.92799451</v>
      </c>
    </row>
    <row r="113" spans="1:27" ht="15.75" x14ac:dyDescent="0.2">
      <c r="A113" s="35">
        <f t="shared" si="2"/>
        <v>44560</v>
      </c>
      <c r="B113" s="36">
        <f>SUMIFS(СВЦЭМ!$D$39:$D$782,СВЦЭМ!$A$39:$A$782,$A113,СВЦЭМ!$B$39:$B$782,B$83)+'СЕТ СН'!$G$14+СВЦЭМ!$D$10+'СЕТ СН'!$G$6-'СЕТ СН'!$G$26</f>
        <v>1463.01550273</v>
      </c>
      <c r="C113" s="36">
        <f>SUMIFS(СВЦЭМ!$D$39:$D$782,СВЦЭМ!$A$39:$A$782,$A113,СВЦЭМ!$B$39:$B$782,C$83)+'СЕТ СН'!$G$14+СВЦЭМ!$D$10+'СЕТ СН'!$G$6-'СЕТ СН'!$G$26</f>
        <v>1465.91209809</v>
      </c>
      <c r="D113" s="36">
        <f>SUMIFS(СВЦЭМ!$D$39:$D$782,СВЦЭМ!$A$39:$A$782,$A113,СВЦЭМ!$B$39:$B$782,D$83)+'СЕТ СН'!$G$14+СВЦЭМ!$D$10+'СЕТ СН'!$G$6-'СЕТ СН'!$G$26</f>
        <v>1491.8491001300001</v>
      </c>
      <c r="E113" s="36">
        <f>SUMIFS(СВЦЭМ!$D$39:$D$782,СВЦЭМ!$A$39:$A$782,$A113,СВЦЭМ!$B$39:$B$782,E$83)+'СЕТ СН'!$G$14+СВЦЭМ!$D$10+'СЕТ СН'!$G$6-'СЕТ СН'!$G$26</f>
        <v>1506.5714713300001</v>
      </c>
      <c r="F113" s="36">
        <f>SUMIFS(СВЦЭМ!$D$39:$D$782,СВЦЭМ!$A$39:$A$782,$A113,СВЦЭМ!$B$39:$B$782,F$83)+'СЕТ СН'!$G$14+СВЦЭМ!$D$10+'СЕТ СН'!$G$6-'СЕТ СН'!$G$26</f>
        <v>1478.1629508600001</v>
      </c>
      <c r="G113" s="36">
        <f>SUMIFS(СВЦЭМ!$D$39:$D$782,СВЦЭМ!$A$39:$A$782,$A113,СВЦЭМ!$B$39:$B$782,G$83)+'СЕТ СН'!$G$14+СВЦЭМ!$D$10+'СЕТ СН'!$G$6-'СЕТ СН'!$G$26</f>
        <v>1402.2330598400001</v>
      </c>
      <c r="H113" s="36">
        <f>SUMIFS(СВЦЭМ!$D$39:$D$782,СВЦЭМ!$A$39:$A$782,$A113,СВЦЭМ!$B$39:$B$782,H$83)+'СЕТ СН'!$G$14+СВЦЭМ!$D$10+'СЕТ СН'!$G$6-'СЕТ СН'!$G$26</f>
        <v>1395.4368959000001</v>
      </c>
      <c r="I113" s="36">
        <f>SUMIFS(СВЦЭМ!$D$39:$D$782,СВЦЭМ!$A$39:$A$782,$A113,СВЦЭМ!$B$39:$B$782,I$83)+'СЕТ СН'!$G$14+СВЦЭМ!$D$10+'СЕТ СН'!$G$6-'СЕТ СН'!$G$26</f>
        <v>1416.7733568000001</v>
      </c>
      <c r="J113" s="36">
        <f>SUMIFS(СВЦЭМ!$D$39:$D$782,СВЦЭМ!$A$39:$A$782,$A113,СВЦЭМ!$B$39:$B$782,J$83)+'СЕТ СН'!$G$14+СВЦЭМ!$D$10+'СЕТ СН'!$G$6-'СЕТ СН'!$G$26</f>
        <v>1416.88902734</v>
      </c>
      <c r="K113" s="36">
        <f>SUMIFS(СВЦЭМ!$D$39:$D$782,СВЦЭМ!$A$39:$A$782,$A113,СВЦЭМ!$B$39:$B$782,K$83)+'СЕТ СН'!$G$14+СВЦЭМ!$D$10+'СЕТ СН'!$G$6-'СЕТ СН'!$G$26</f>
        <v>1428.1689012900001</v>
      </c>
      <c r="L113" s="36">
        <f>SUMIFS(СВЦЭМ!$D$39:$D$782,СВЦЭМ!$A$39:$A$782,$A113,СВЦЭМ!$B$39:$B$782,L$83)+'СЕТ СН'!$G$14+СВЦЭМ!$D$10+'СЕТ СН'!$G$6-'СЕТ СН'!$G$26</f>
        <v>1428.727484</v>
      </c>
      <c r="M113" s="36">
        <f>SUMIFS(СВЦЭМ!$D$39:$D$782,СВЦЭМ!$A$39:$A$782,$A113,СВЦЭМ!$B$39:$B$782,M$83)+'СЕТ СН'!$G$14+СВЦЭМ!$D$10+'СЕТ СН'!$G$6-'СЕТ СН'!$G$26</f>
        <v>1419.74433716</v>
      </c>
      <c r="N113" s="36">
        <f>SUMIFS(СВЦЭМ!$D$39:$D$782,СВЦЭМ!$A$39:$A$782,$A113,СВЦЭМ!$B$39:$B$782,N$83)+'СЕТ СН'!$G$14+СВЦЭМ!$D$10+'СЕТ СН'!$G$6-'СЕТ СН'!$G$26</f>
        <v>1428.6940376300001</v>
      </c>
      <c r="O113" s="36">
        <f>SUMIFS(СВЦЭМ!$D$39:$D$782,СВЦЭМ!$A$39:$A$782,$A113,СВЦЭМ!$B$39:$B$782,O$83)+'СЕТ СН'!$G$14+СВЦЭМ!$D$10+'СЕТ СН'!$G$6-'СЕТ СН'!$G$26</f>
        <v>1425.2844136599999</v>
      </c>
      <c r="P113" s="36">
        <f>SUMIFS(СВЦЭМ!$D$39:$D$782,СВЦЭМ!$A$39:$A$782,$A113,СВЦЭМ!$B$39:$B$782,P$83)+'СЕТ СН'!$G$14+СВЦЭМ!$D$10+'СЕТ СН'!$G$6-'СЕТ СН'!$G$26</f>
        <v>1417.71245892</v>
      </c>
      <c r="Q113" s="36">
        <f>SUMIFS(СВЦЭМ!$D$39:$D$782,СВЦЭМ!$A$39:$A$782,$A113,СВЦЭМ!$B$39:$B$782,Q$83)+'СЕТ СН'!$G$14+СВЦЭМ!$D$10+'СЕТ СН'!$G$6-'СЕТ СН'!$G$26</f>
        <v>1410.5912556600001</v>
      </c>
      <c r="R113" s="36">
        <f>SUMIFS(СВЦЭМ!$D$39:$D$782,СВЦЭМ!$A$39:$A$782,$A113,СВЦЭМ!$B$39:$B$782,R$83)+'СЕТ СН'!$G$14+СВЦЭМ!$D$10+'СЕТ СН'!$G$6-'СЕТ СН'!$G$26</f>
        <v>1405.4740690900001</v>
      </c>
      <c r="S113" s="36">
        <f>SUMIFS(СВЦЭМ!$D$39:$D$782,СВЦЭМ!$A$39:$A$782,$A113,СВЦЭМ!$B$39:$B$782,S$83)+'СЕТ СН'!$G$14+СВЦЭМ!$D$10+'СЕТ СН'!$G$6-'СЕТ СН'!$G$26</f>
        <v>1397.13693977</v>
      </c>
      <c r="T113" s="36">
        <f>SUMIFS(СВЦЭМ!$D$39:$D$782,СВЦЭМ!$A$39:$A$782,$A113,СВЦЭМ!$B$39:$B$782,T$83)+'СЕТ СН'!$G$14+СВЦЭМ!$D$10+'СЕТ СН'!$G$6-'СЕТ СН'!$G$26</f>
        <v>1414.3847967199999</v>
      </c>
      <c r="U113" s="36">
        <f>SUMIFS(СВЦЭМ!$D$39:$D$782,СВЦЭМ!$A$39:$A$782,$A113,СВЦЭМ!$B$39:$B$782,U$83)+'СЕТ СН'!$G$14+СВЦЭМ!$D$10+'СЕТ СН'!$G$6-'СЕТ СН'!$G$26</f>
        <v>1409.3949457200001</v>
      </c>
      <c r="V113" s="36">
        <f>SUMIFS(СВЦЭМ!$D$39:$D$782,СВЦЭМ!$A$39:$A$782,$A113,СВЦЭМ!$B$39:$B$782,V$83)+'СЕТ СН'!$G$14+СВЦЭМ!$D$10+'СЕТ СН'!$G$6-'СЕТ СН'!$G$26</f>
        <v>1395.56645355</v>
      </c>
      <c r="W113" s="36">
        <f>SUMIFS(СВЦЭМ!$D$39:$D$782,СВЦЭМ!$A$39:$A$782,$A113,СВЦЭМ!$B$39:$B$782,W$83)+'СЕТ СН'!$G$14+СВЦЭМ!$D$10+'СЕТ СН'!$G$6-'СЕТ СН'!$G$26</f>
        <v>1396.1874921000001</v>
      </c>
      <c r="X113" s="36">
        <f>SUMIFS(СВЦЭМ!$D$39:$D$782,СВЦЭМ!$A$39:$A$782,$A113,СВЦЭМ!$B$39:$B$782,X$83)+'СЕТ СН'!$G$14+СВЦЭМ!$D$10+'СЕТ СН'!$G$6-'СЕТ СН'!$G$26</f>
        <v>1450.84114862</v>
      </c>
      <c r="Y113" s="36">
        <f>SUMIFS(СВЦЭМ!$D$39:$D$782,СВЦЭМ!$A$39:$A$782,$A113,СВЦЭМ!$B$39:$B$782,Y$83)+'СЕТ СН'!$G$14+СВЦЭМ!$D$10+'СЕТ СН'!$G$6-'СЕТ СН'!$G$26</f>
        <v>1463.80587324</v>
      </c>
    </row>
    <row r="114" spans="1:27" ht="15.75" x14ac:dyDescent="0.2">
      <c r="A114" s="35">
        <f t="shared" si="2"/>
        <v>44561</v>
      </c>
      <c r="B114" s="36">
        <f>SUMIFS(СВЦЭМ!$D$39:$D$782,СВЦЭМ!$A$39:$A$782,$A114,СВЦЭМ!$B$39:$B$782,B$83)+'СЕТ СН'!$G$14+СВЦЭМ!$D$10+'СЕТ СН'!$G$6-'СЕТ СН'!$G$26</f>
        <v>1498.84653002</v>
      </c>
      <c r="C114" s="36">
        <f>SUMIFS(СВЦЭМ!$D$39:$D$782,СВЦЭМ!$A$39:$A$782,$A114,СВЦЭМ!$B$39:$B$782,C$83)+'СЕТ СН'!$G$14+СВЦЭМ!$D$10+'СЕТ СН'!$G$6-'СЕТ СН'!$G$26</f>
        <v>1485.42300656</v>
      </c>
      <c r="D114" s="36">
        <f>SUMIFS(СВЦЭМ!$D$39:$D$782,СВЦЭМ!$A$39:$A$782,$A114,СВЦЭМ!$B$39:$B$782,D$83)+'СЕТ СН'!$G$14+СВЦЭМ!$D$10+'СЕТ СН'!$G$6-'СЕТ СН'!$G$26</f>
        <v>1422.3803975800001</v>
      </c>
      <c r="E114" s="36">
        <f>SUMIFS(СВЦЭМ!$D$39:$D$782,СВЦЭМ!$A$39:$A$782,$A114,СВЦЭМ!$B$39:$B$782,E$83)+'СЕТ СН'!$G$14+СВЦЭМ!$D$10+'СЕТ СН'!$G$6-'СЕТ СН'!$G$26</f>
        <v>1491.7196965099999</v>
      </c>
      <c r="F114" s="36">
        <f>SUMIFS(СВЦЭМ!$D$39:$D$782,СВЦЭМ!$A$39:$A$782,$A114,СВЦЭМ!$B$39:$B$782,F$83)+'СЕТ СН'!$G$14+СВЦЭМ!$D$10+'СЕТ СН'!$G$6-'СЕТ СН'!$G$26</f>
        <v>1490.3823617800001</v>
      </c>
      <c r="G114" s="36">
        <f>SUMIFS(СВЦЭМ!$D$39:$D$782,СВЦЭМ!$A$39:$A$782,$A114,СВЦЭМ!$B$39:$B$782,G$83)+'СЕТ СН'!$G$14+СВЦЭМ!$D$10+'СЕТ СН'!$G$6-'СЕТ СН'!$G$26</f>
        <v>1397.5166631899999</v>
      </c>
      <c r="H114" s="36">
        <f>SUMIFS(СВЦЭМ!$D$39:$D$782,СВЦЭМ!$A$39:$A$782,$A114,СВЦЭМ!$B$39:$B$782,H$83)+'СЕТ СН'!$G$14+СВЦЭМ!$D$10+'СЕТ СН'!$G$6-'СЕТ СН'!$G$26</f>
        <v>1409.7903652300001</v>
      </c>
      <c r="I114" s="36">
        <f>SUMIFS(СВЦЭМ!$D$39:$D$782,СВЦЭМ!$A$39:$A$782,$A114,СВЦЭМ!$B$39:$B$782,I$83)+'СЕТ СН'!$G$14+СВЦЭМ!$D$10+'СЕТ СН'!$G$6-'СЕТ СН'!$G$26</f>
        <v>1417.8498970000001</v>
      </c>
      <c r="J114" s="36">
        <f>SUMIFS(СВЦЭМ!$D$39:$D$782,СВЦЭМ!$A$39:$A$782,$A114,СВЦЭМ!$B$39:$B$782,J$83)+'СЕТ СН'!$G$14+СВЦЭМ!$D$10+'СЕТ СН'!$G$6-'СЕТ СН'!$G$26</f>
        <v>1452.1306929699999</v>
      </c>
      <c r="K114" s="36">
        <f>SUMIFS(СВЦЭМ!$D$39:$D$782,СВЦЭМ!$A$39:$A$782,$A114,СВЦЭМ!$B$39:$B$782,K$83)+'СЕТ СН'!$G$14+СВЦЭМ!$D$10+'СЕТ СН'!$G$6-'СЕТ СН'!$G$26</f>
        <v>1423.79542836</v>
      </c>
      <c r="L114" s="36">
        <f>SUMIFS(СВЦЭМ!$D$39:$D$782,СВЦЭМ!$A$39:$A$782,$A114,СВЦЭМ!$B$39:$B$782,L$83)+'СЕТ СН'!$G$14+СВЦЭМ!$D$10+'СЕТ СН'!$G$6-'СЕТ СН'!$G$26</f>
        <v>1444.44297521</v>
      </c>
      <c r="M114" s="36">
        <f>SUMIFS(СВЦЭМ!$D$39:$D$782,СВЦЭМ!$A$39:$A$782,$A114,СВЦЭМ!$B$39:$B$782,M$83)+'СЕТ СН'!$G$14+СВЦЭМ!$D$10+'СЕТ СН'!$G$6-'СЕТ СН'!$G$26</f>
        <v>1442.38500079</v>
      </c>
      <c r="N114" s="36">
        <f>SUMIFS(СВЦЭМ!$D$39:$D$782,СВЦЭМ!$A$39:$A$782,$A114,СВЦЭМ!$B$39:$B$782,N$83)+'СЕТ СН'!$G$14+СВЦЭМ!$D$10+'СЕТ СН'!$G$6-'СЕТ СН'!$G$26</f>
        <v>1434.3234210600001</v>
      </c>
      <c r="O114" s="36">
        <f>SUMIFS(СВЦЭМ!$D$39:$D$782,СВЦЭМ!$A$39:$A$782,$A114,СВЦЭМ!$B$39:$B$782,O$83)+'СЕТ СН'!$G$14+СВЦЭМ!$D$10+'СЕТ СН'!$G$6-'СЕТ СН'!$G$26</f>
        <v>1420.0194092700001</v>
      </c>
      <c r="P114" s="36">
        <f>SUMIFS(СВЦЭМ!$D$39:$D$782,СВЦЭМ!$A$39:$A$782,$A114,СВЦЭМ!$B$39:$B$782,P$83)+'СЕТ СН'!$G$14+СВЦЭМ!$D$10+'СЕТ СН'!$G$6-'СЕТ СН'!$G$26</f>
        <v>1420.26400891</v>
      </c>
      <c r="Q114" s="36">
        <f>SUMIFS(СВЦЭМ!$D$39:$D$782,СВЦЭМ!$A$39:$A$782,$A114,СВЦЭМ!$B$39:$B$782,Q$83)+'СЕТ СН'!$G$14+СВЦЭМ!$D$10+'СЕТ СН'!$G$6-'СЕТ СН'!$G$26</f>
        <v>1418.2223774900001</v>
      </c>
      <c r="R114" s="36">
        <f>SUMIFS(СВЦЭМ!$D$39:$D$782,СВЦЭМ!$A$39:$A$782,$A114,СВЦЭМ!$B$39:$B$782,R$83)+'СЕТ СН'!$G$14+СВЦЭМ!$D$10+'СЕТ СН'!$G$6-'СЕТ СН'!$G$26</f>
        <v>1410.3901389100001</v>
      </c>
      <c r="S114" s="36">
        <f>SUMIFS(СВЦЭМ!$D$39:$D$782,СВЦЭМ!$A$39:$A$782,$A114,СВЦЭМ!$B$39:$B$782,S$83)+'СЕТ СН'!$G$14+СВЦЭМ!$D$10+'СЕТ СН'!$G$6-'СЕТ СН'!$G$26</f>
        <v>1429.3429707099999</v>
      </c>
      <c r="T114" s="36">
        <f>SUMIFS(СВЦЭМ!$D$39:$D$782,СВЦЭМ!$A$39:$A$782,$A114,СВЦЭМ!$B$39:$B$782,T$83)+'СЕТ СН'!$G$14+СВЦЭМ!$D$10+'СЕТ СН'!$G$6-'СЕТ СН'!$G$26</f>
        <v>1446.07109808</v>
      </c>
      <c r="U114" s="36">
        <f>SUMIFS(СВЦЭМ!$D$39:$D$782,СВЦЭМ!$A$39:$A$782,$A114,СВЦЭМ!$B$39:$B$782,U$83)+'СЕТ СН'!$G$14+СВЦЭМ!$D$10+'СЕТ СН'!$G$6-'СЕТ СН'!$G$26</f>
        <v>1457.8240960200001</v>
      </c>
      <c r="V114" s="36">
        <f>SUMIFS(СВЦЭМ!$D$39:$D$782,СВЦЭМ!$A$39:$A$782,$A114,СВЦЭМ!$B$39:$B$782,V$83)+'СЕТ СН'!$G$14+СВЦЭМ!$D$10+'СЕТ СН'!$G$6-'СЕТ СН'!$G$26</f>
        <v>1432.46609257</v>
      </c>
      <c r="W114" s="36">
        <f>SUMIFS(СВЦЭМ!$D$39:$D$782,СВЦЭМ!$A$39:$A$782,$A114,СВЦЭМ!$B$39:$B$782,W$83)+'СЕТ СН'!$G$14+СВЦЭМ!$D$10+'СЕТ СН'!$G$6-'СЕТ СН'!$G$26</f>
        <v>1431.40279586</v>
      </c>
      <c r="X114" s="36">
        <f>SUMIFS(СВЦЭМ!$D$39:$D$782,СВЦЭМ!$A$39:$A$782,$A114,СВЦЭМ!$B$39:$B$782,X$83)+'СЕТ СН'!$G$14+СВЦЭМ!$D$10+'СЕТ СН'!$G$6-'СЕТ СН'!$G$26</f>
        <v>1449.56973898</v>
      </c>
      <c r="Y114" s="36">
        <f>SUMIFS(СВЦЭМ!$D$39:$D$782,СВЦЭМ!$A$39:$A$782,$A114,СВЦЭМ!$B$39:$B$782,Y$83)+'СЕТ СН'!$G$14+СВЦЭМ!$D$10+'СЕТ СН'!$G$6-'СЕТ СН'!$G$26</f>
        <v>1461.9805297099999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01.12.2021</v>
      </c>
      <c r="B120" s="36">
        <f>SUMIFS(СВЦЭМ!$D$39:$D$782,СВЦЭМ!$A$39:$A$782,$A120,СВЦЭМ!$B$39:$B$782,B$119)+'СЕТ СН'!$H$14+СВЦЭМ!$D$10+'СЕТ СН'!$H$6-'СЕТ СН'!$H$26</f>
        <v>1447.6944166400001</v>
      </c>
      <c r="C120" s="36">
        <f>SUMIFS(СВЦЭМ!$D$39:$D$782,СВЦЭМ!$A$39:$A$782,$A120,СВЦЭМ!$B$39:$B$782,C$119)+'СЕТ СН'!$H$14+СВЦЭМ!$D$10+'СЕТ СН'!$H$6-'СЕТ СН'!$H$26</f>
        <v>1461.4700504400003</v>
      </c>
      <c r="D120" s="36">
        <f>SUMIFS(СВЦЭМ!$D$39:$D$782,СВЦЭМ!$A$39:$A$782,$A120,СВЦЭМ!$B$39:$B$782,D$119)+'СЕТ СН'!$H$14+СВЦЭМ!$D$10+'СЕТ СН'!$H$6-'СЕТ СН'!$H$26</f>
        <v>1495.9339171800002</v>
      </c>
      <c r="E120" s="36">
        <f>SUMIFS(СВЦЭМ!$D$39:$D$782,СВЦЭМ!$A$39:$A$782,$A120,СВЦЭМ!$B$39:$B$782,E$119)+'СЕТ СН'!$H$14+СВЦЭМ!$D$10+'СЕТ СН'!$H$6-'СЕТ СН'!$H$26</f>
        <v>1501.8466132600001</v>
      </c>
      <c r="F120" s="36">
        <f>SUMIFS(СВЦЭМ!$D$39:$D$782,СВЦЭМ!$A$39:$A$782,$A120,СВЦЭМ!$B$39:$B$782,F$119)+'СЕТ СН'!$H$14+СВЦЭМ!$D$10+'СЕТ СН'!$H$6-'СЕТ СН'!$H$26</f>
        <v>1515.3523169300001</v>
      </c>
      <c r="G120" s="36">
        <f>SUMIFS(СВЦЭМ!$D$39:$D$782,СВЦЭМ!$A$39:$A$782,$A120,СВЦЭМ!$B$39:$B$782,G$119)+'СЕТ СН'!$H$14+СВЦЭМ!$D$10+'СЕТ СН'!$H$6-'СЕТ СН'!$H$26</f>
        <v>1495.5547783000002</v>
      </c>
      <c r="H120" s="36">
        <f>SUMIFS(СВЦЭМ!$D$39:$D$782,СВЦЭМ!$A$39:$A$782,$A120,СВЦЭМ!$B$39:$B$782,H$119)+'СЕТ СН'!$H$14+СВЦЭМ!$D$10+'СЕТ СН'!$H$6-'СЕТ СН'!$H$26</f>
        <v>1462.3560869</v>
      </c>
      <c r="I120" s="36">
        <f>SUMIFS(СВЦЭМ!$D$39:$D$782,СВЦЭМ!$A$39:$A$782,$A120,СВЦЭМ!$B$39:$B$782,I$119)+'СЕТ СН'!$H$14+СВЦЭМ!$D$10+'СЕТ СН'!$H$6-'СЕТ СН'!$H$26</f>
        <v>1448.3357982100001</v>
      </c>
      <c r="J120" s="36">
        <f>SUMIFS(СВЦЭМ!$D$39:$D$782,СВЦЭМ!$A$39:$A$782,$A120,СВЦЭМ!$B$39:$B$782,J$119)+'СЕТ СН'!$H$14+СВЦЭМ!$D$10+'СЕТ СН'!$H$6-'СЕТ СН'!$H$26</f>
        <v>1435.6504343900001</v>
      </c>
      <c r="K120" s="36">
        <f>SUMIFS(СВЦЭМ!$D$39:$D$782,СВЦЭМ!$A$39:$A$782,$A120,СВЦЭМ!$B$39:$B$782,K$119)+'СЕТ СН'!$H$14+СВЦЭМ!$D$10+'СЕТ СН'!$H$6-'СЕТ СН'!$H$26</f>
        <v>1442.0298362200001</v>
      </c>
      <c r="L120" s="36">
        <f>SUMIFS(СВЦЭМ!$D$39:$D$782,СВЦЭМ!$A$39:$A$782,$A120,СВЦЭМ!$B$39:$B$782,L$119)+'СЕТ СН'!$H$14+СВЦЭМ!$D$10+'СЕТ СН'!$H$6-'СЕТ СН'!$H$26</f>
        <v>1399.6148071600001</v>
      </c>
      <c r="M120" s="36">
        <f>SUMIFS(СВЦЭМ!$D$39:$D$782,СВЦЭМ!$A$39:$A$782,$A120,СВЦЭМ!$B$39:$B$782,M$119)+'СЕТ СН'!$H$14+СВЦЭМ!$D$10+'СЕТ СН'!$H$6-'СЕТ СН'!$H$26</f>
        <v>1402.6292338700002</v>
      </c>
      <c r="N120" s="36">
        <f>SUMIFS(СВЦЭМ!$D$39:$D$782,СВЦЭМ!$A$39:$A$782,$A120,СВЦЭМ!$B$39:$B$782,N$119)+'СЕТ СН'!$H$14+СВЦЭМ!$D$10+'СЕТ СН'!$H$6-'СЕТ СН'!$H$26</f>
        <v>1420.4020359100002</v>
      </c>
      <c r="O120" s="36">
        <f>SUMIFS(СВЦЭМ!$D$39:$D$782,СВЦЭМ!$A$39:$A$782,$A120,СВЦЭМ!$B$39:$B$782,O$119)+'СЕТ СН'!$H$14+СВЦЭМ!$D$10+'СЕТ СН'!$H$6-'СЕТ СН'!$H$26</f>
        <v>1419.0749203100002</v>
      </c>
      <c r="P120" s="36">
        <f>SUMIFS(СВЦЭМ!$D$39:$D$782,СВЦЭМ!$A$39:$A$782,$A120,СВЦЭМ!$B$39:$B$782,P$119)+'СЕТ СН'!$H$14+СВЦЭМ!$D$10+'СЕТ СН'!$H$6-'СЕТ СН'!$H$26</f>
        <v>1426.5044737100002</v>
      </c>
      <c r="Q120" s="36">
        <f>SUMIFS(СВЦЭМ!$D$39:$D$782,СВЦЭМ!$A$39:$A$782,$A120,СВЦЭМ!$B$39:$B$782,Q$119)+'СЕТ СН'!$H$14+СВЦЭМ!$D$10+'СЕТ СН'!$H$6-'СЕТ СН'!$H$26</f>
        <v>1434.1557567900002</v>
      </c>
      <c r="R120" s="36">
        <f>SUMIFS(СВЦЭМ!$D$39:$D$782,СВЦЭМ!$A$39:$A$782,$A120,СВЦЭМ!$B$39:$B$782,R$119)+'СЕТ СН'!$H$14+СВЦЭМ!$D$10+'СЕТ СН'!$H$6-'СЕТ СН'!$H$26</f>
        <v>1431.4410850900001</v>
      </c>
      <c r="S120" s="36">
        <f>SUMIFS(СВЦЭМ!$D$39:$D$782,СВЦЭМ!$A$39:$A$782,$A120,СВЦЭМ!$B$39:$B$782,S$119)+'СЕТ СН'!$H$14+СВЦЭМ!$D$10+'СЕТ СН'!$H$6-'СЕТ СН'!$H$26</f>
        <v>1413.6479072600002</v>
      </c>
      <c r="T120" s="36">
        <f>SUMIFS(СВЦЭМ!$D$39:$D$782,СВЦЭМ!$A$39:$A$782,$A120,СВЦЭМ!$B$39:$B$782,T$119)+'СЕТ СН'!$H$14+СВЦЭМ!$D$10+'СЕТ СН'!$H$6-'СЕТ СН'!$H$26</f>
        <v>1391.2044526700001</v>
      </c>
      <c r="U120" s="36">
        <f>SUMIFS(СВЦЭМ!$D$39:$D$782,СВЦЭМ!$A$39:$A$782,$A120,СВЦЭМ!$B$39:$B$782,U$119)+'СЕТ СН'!$H$14+СВЦЭМ!$D$10+'СЕТ СН'!$H$6-'СЕТ СН'!$H$26</f>
        <v>1402.79204114</v>
      </c>
      <c r="V120" s="36">
        <f>SUMIFS(СВЦЭМ!$D$39:$D$782,СВЦЭМ!$A$39:$A$782,$A120,СВЦЭМ!$B$39:$B$782,V$119)+'СЕТ СН'!$H$14+СВЦЭМ!$D$10+'СЕТ СН'!$H$6-'СЕТ СН'!$H$26</f>
        <v>1413.8310958400002</v>
      </c>
      <c r="W120" s="36">
        <f>SUMIFS(СВЦЭМ!$D$39:$D$782,СВЦЭМ!$A$39:$A$782,$A120,СВЦЭМ!$B$39:$B$782,W$119)+'СЕТ СН'!$H$14+СВЦЭМ!$D$10+'СЕТ СН'!$H$6-'СЕТ СН'!$H$26</f>
        <v>1419.0935769700002</v>
      </c>
      <c r="X120" s="36">
        <f>SUMIFS(СВЦЭМ!$D$39:$D$782,СВЦЭМ!$A$39:$A$782,$A120,СВЦЭМ!$B$39:$B$782,X$119)+'СЕТ СН'!$H$14+СВЦЭМ!$D$10+'СЕТ СН'!$H$6-'СЕТ СН'!$H$26</f>
        <v>1418.8829069800001</v>
      </c>
      <c r="Y120" s="36">
        <f>SUMIFS(СВЦЭМ!$D$39:$D$782,СВЦЭМ!$A$39:$A$782,$A120,СВЦЭМ!$B$39:$B$782,Y$119)+'СЕТ СН'!$H$14+СВЦЭМ!$D$10+'СЕТ СН'!$H$6-'СЕТ СН'!$H$26</f>
        <v>1433.9914108100002</v>
      </c>
      <c r="AA120" s="45"/>
    </row>
    <row r="121" spans="1:27" ht="15.75" x14ac:dyDescent="0.2">
      <c r="A121" s="35">
        <f>A120+1</f>
        <v>44532</v>
      </c>
      <c r="B121" s="36">
        <f>SUMIFS(СВЦЭМ!$D$39:$D$782,СВЦЭМ!$A$39:$A$782,$A121,СВЦЭМ!$B$39:$B$782,B$119)+'СЕТ СН'!$H$14+СВЦЭМ!$D$10+'СЕТ СН'!$H$6-'СЕТ СН'!$H$26</f>
        <v>1463.3663026400002</v>
      </c>
      <c r="C121" s="36">
        <f>SUMIFS(СВЦЭМ!$D$39:$D$782,СВЦЭМ!$A$39:$A$782,$A121,СВЦЭМ!$B$39:$B$782,C$119)+'СЕТ СН'!$H$14+СВЦЭМ!$D$10+'СЕТ СН'!$H$6-'СЕТ СН'!$H$26</f>
        <v>1453.5754776600002</v>
      </c>
      <c r="D121" s="36">
        <f>SUMIFS(СВЦЭМ!$D$39:$D$782,СВЦЭМ!$A$39:$A$782,$A121,СВЦЭМ!$B$39:$B$782,D$119)+'СЕТ СН'!$H$14+СВЦЭМ!$D$10+'СЕТ СН'!$H$6-'СЕТ СН'!$H$26</f>
        <v>1427.1980160800001</v>
      </c>
      <c r="E121" s="36">
        <f>SUMIFS(СВЦЭМ!$D$39:$D$782,СВЦЭМ!$A$39:$A$782,$A121,СВЦЭМ!$B$39:$B$782,E$119)+'СЕТ СН'!$H$14+СВЦЭМ!$D$10+'СЕТ СН'!$H$6-'СЕТ СН'!$H$26</f>
        <v>1443.8394126600001</v>
      </c>
      <c r="F121" s="36">
        <f>SUMIFS(СВЦЭМ!$D$39:$D$782,СВЦЭМ!$A$39:$A$782,$A121,СВЦЭМ!$B$39:$B$782,F$119)+'СЕТ СН'!$H$14+СВЦЭМ!$D$10+'СЕТ СН'!$H$6-'СЕТ СН'!$H$26</f>
        <v>1454.9805596000001</v>
      </c>
      <c r="G121" s="36">
        <f>SUMIFS(СВЦЭМ!$D$39:$D$782,СВЦЭМ!$A$39:$A$782,$A121,СВЦЭМ!$B$39:$B$782,G$119)+'СЕТ СН'!$H$14+СВЦЭМ!$D$10+'СЕТ СН'!$H$6-'СЕТ СН'!$H$26</f>
        <v>1450.5351841600002</v>
      </c>
      <c r="H121" s="36">
        <f>SUMIFS(СВЦЭМ!$D$39:$D$782,СВЦЭМ!$A$39:$A$782,$A121,СВЦЭМ!$B$39:$B$782,H$119)+'СЕТ СН'!$H$14+СВЦЭМ!$D$10+'СЕТ СН'!$H$6-'СЕТ СН'!$H$26</f>
        <v>1469.6241788600003</v>
      </c>
      <c r="I121" s="36">
        <f>SUMIFS(СВЦЭМ!$D$39:$D$782,СВЦЭМ!$A$39:$A$782,$A121,СВЦЭМ!$B$39:$B$782,I$119)+'СЕТ СН'!$H$14+СВЦЭМ!$D$10+'СЕТ СН'!$H$6-'СЕТ СН'!$H$26</f>
        <v>1526.7893381100002</v>
      </c>
      <c r="J121" s="36">
        <f>SUMIFS(СВЦЭМ!$D$39:$D$782,СВЦЭМ!$A$39:$A$782,$A121,СВЦЭМ!$B$39:$B$782,J$119)+'СЕТ СН'!$H$14+СВЦЭМ!$D$10+'СЕТ СН'!$H$6-'СЕТ СН'!$H$26</f>
        <v>1529.7466895900002</v>
      </c>
      <c r="K121" s="36">
        <f>SUMIFS(СВЦЭМ!$D$39:$D$782,СВЦЭМ!$A$39:$A$782,$A121,СВЦЭМ!$B$39:$B$782,K$119)+'СЕТ СН'!$H$14+СВЦЭМ!$D$10+'СЕТ СН'!$H$6-'СЕТ СН'!$H$26</f>
        <v>1550.5644057800002</v>
      </c>
      <c r="L121" s="36">
        <f>SUMIFS(СВЦЭМ!$D$39:$D$782,СВЦЭМ!$A$39:$A$782,$A121,СВЦЭМ!$B$39:$B$782,L$119)+'СЕТ СН'!$H$14+СВЦЭМ!$D$10+'СЕТ СН'!$H$6-'СЕТ СН'!$H$26</f>
        <v>1559.1441089400003</v>
      </c>
      <c r="M121" s="36">
        <f>SUMIFS(СВЦЭМ!$D$39:$D$782,СВЦЭМ!$A$39:$A$782,$A121,СВЦЭМ!$B$39:$B$782,M$119)+'СЕТ СН'!$H$14+СВЦЭМ!$D$10+'СЕТ СН'!$H$6-'СЕТ СН'!$H$26</f>
        <v>1558.0646868800002</v>
      </c>
      <c r="N121" s="36">
        <f>SUMIFS(СВЦЭМ!$D$39:$D$782,СВЦЭМ!$A$39:$A$782,$A121,СВЦЭМ!$B$39:$B$782,N$119)+'СЕТ СН'!$H$14+СВЦЭМ!$D$10+'СЕТ СН'!$H$6-'СЕТ СН'!$H$26</f>
        <v>1548.8145500200001</v>
      </c>
      <c r="O121" s="36">
        <f>SUMIFS(СВЦЭМ!$D$39:$D$782,СВЦЭМ!$A$39:$A$782,$A121,СВЦЭМ!$B$39:$B$782,O$119)+'СЕТ СН'!$H$14+СВЦЭМ!$D$10+'СЕТ СН'!$H$6-'СЕТ СН'!$H$26</f>
        <v>1615.4130967900001</v>
      </c>
      <c r="P121" s="36">
        <f>SUMIFS(СВЦЭМ!$D$39:$D$782,СВЦЭМ!$A$39:$A$782,$A121,СВЦЭМ!$B$39:$B$782,P$119)+'СЕТ СН'!$H$14+СВЦЭМ!$D$10+'СЕТ СН'!$H$6-'СЕТ СН'!$H$26</f>
        <v>1606.5904357200002</v>
      </c>
      <c r="Q121" s="36">
        <f>SUMIFS(СВЦЭМ!$D$39:$D$782,СВЦЭМ!$A$39:$A$782,$A121,СВЦЭМ!$B$39:$B$782,Q$119)+'СЕТ СН'!$H$14+СВЦЭМ!$D$10+'СЕТ СН'!$H$6-'СЕТ СН'!$H$26</f>
        <v>1601.9189858400002</v>
      </c>
      <c r="R121" s="36">
        <f>SUMIFS(СВЦЭМ!$D$39:$D$782,СВЦЭМ!$A$39:$A$782,$A121,СВЦЭМ!$B$39:$B$782,R$119)+'СЕТ СН'!$H$14+СВЦЭМ!$D$10+'СЕТ СН'!$H$6-'СЕТ СН'!$H$26</f>
        <v>1535.3079108300001</v>
      </c>
      <c r="S121" s="36">
        <f>SUMIFS(СВЦЭМ!$D$39:$D$782,СВЦЭМ!$A$39:$A$782,$A121,СВЦЭМ!$B$39:$B$782,S$119)+'СЕТ СН'!$H$14+СВЦЭМ!$D$10+'СЕТ СН'!$H$6-'СЕТ СН'!$H$26</f>
        <v>1527.6011667800001</v>
      </c>
      <c r="T121" s="36">
        <f>SUMIFS(СВЦЭМ!$D$39:$D$782,СВЦЭМ!$A$39:$A$782,$A121,СВЦЭМ!$B$39:$B$782,T$119)+'СЕТ СН'!$H$14+СВЦЭМ!$D$10+'СЕТ СН'!$H$6-'СЕТ СН'!$H$26</f>
        <v>1478.8684633700002</v>
      </c>
      <c r="U121" s="36">
        <f>SUMIFS(СВЦЭМ!$D$39:$D$782,СВЦЭМ!$A$39:$A$782,$A121,СВЦЭМ!$B$39:$B$782,U$119)+'СЕТ СН'!$H$14+СВЦЭМ!$D$10+'СЕТ СН'!$H$6-'СЕТ СН'!$H$26</f>
        <v>1515.8539976100001</v>
      </c>
      <c r="V121" s="36">
        <f>SUMIFS(СВЦЭМ!$D$39:$D$782,СВЦЭМ!$A$39:$A$782,$A121,СВЦЭМ!$B$39:$B$782,V$119)+'СЕТ СН'!$H$14+СВЦЭМ!$D$10+'СЕТ СН'!$H$6-'СЕТ СН'!$H$26</f>
        <v>1522.0308548400001</v>
      </c>
      <c r="W121" s="36">
        <f>SUMIFS(СВЦЭМ!$D$39:$D$782,СВЦЭМ!$A$39:$A$782,$A121,СВЦЭМ!$B$39:$B$782,W$119)+'СЕТ СН'!$H$14+СВЦЭМ!$D$10+'СЕТ СН'!$H$6-'СЕТ СН'!$H$26</f>
        <v>1529.2497881700001</v>
      </c>
      <c r="X121" s="36">
        <f>SUMIFS(СВЦЭМ!$D$39:$D$782,СВЦЭМ!$A$39:$A$782,$A121,СВЦЭМ!$B$39:$B$782,X$119)+'СЕТ СН'!$H$14+СВЦЭМ!$D$10+'СЕТ СН'!$H$6-'СЕТ СН'!$H$26</f>
        <v>1594.8180328800001</v>
      </c>
      <c r="Y121" s="36">
        <f>SUMIFS(СВЦЭМ!$D$39:$D$782,СВЦЭМ!$A$39:$A$782,$A121,СВЦЭМ!$B$39:$B$782,Y$119)+'СЕТ СН'!$H$14+СВЦЭМ!$D$10+'СЕТ СН'!$H$6-'СЕТ СН'!$H$26</f>
        <v>1602.6116665300001</v>
      </c>
    </row>
    <row r="122" spans="1:27" ht="15.75" x14ac:dyDescent="0.2">
      <c r="A122" s="35">
        <f t="shared" ref="A122:A150" si="3">A121+1</f>
        <v>44533</v>
      </c>
      <c r="B122" s="36">
        <f>SUMIFS(СВЦЭМ!$D$39:$D$782,СВЦЭМ!$A$39:$A$782,$A122,СВЦЭМ!$B$39:$B$782,B$119)+'СЕТ СН'!$H$14+СВЦЭМ!$D$10+'СЕТ СН'!$H$6-'СЕТ СН'!$H$26</f>
        <v>1621.8927906000001</v>
      </c>
      <c r="C122" s="36">
        <f>SUMIFS(СВЦЭМ!$D$39:$D$782,СВЦЭМ!$A$39:$A$782,$A122,СВЦЭМ!$B$39:$B$782,C$119)+'СЕТ СН'!$H$14+СВЦЭМ!$D$10+'СЕТ СН'!$H$6-'СЕТ СН'!$H$26</f>
        <v>1614.1032789800001</v>
      </c>
      <c r="D122" s="36">
        <f>SUMIFS(СВЦЭМ!$D$39:$D$782,СВЦЭМ!$A$39:$A$782,$A122,СВЦЭМ!$B$39:$B$782,D$119)+'СЕТ СН'!$H$14+СВЦЭМ!$D$10+'СЕТ СН'!$H$6-'СЕТ СН'!$H$26</f>
        <v>1588.9748340900001</v>
      </c>
      <c r="E122" s="36">
        <f>SUMIFS(СВЦЭМ!$D$39:$D$782,СВЦЭМ!$A$39:$A$782,$A122,СВЦЭМ!$B$39:$B$782,E$119)+'СЕТ СН'!$H$14+СВЦЭМ!$D$10+'СЕТ СН'!$H$6-'СЕТ СН'!$H$26</f>
        <v>1586.1242070100002</v>
      </c>
      <c r="F122" s="36">
        <f>SUMIFS(СВЦЭМ!$D$39:$D$782,СВЦЭМ!$A$39:$A$782,$A122,СВЦЭМ!$B$39:$B$782,F$119)+'СЕТ СН'!$H$14+СВЦЭМ!$D$10+'СЕТ СН'!$H$6-'СЕТ СН'!$H$26</f>
        <v>1588.9155899400002</v>
      </c>
      <c r="G122" s="36">
        <f>SUMIFS(СВЦЭМ!$D$39:$D$782,СВЦЭМ!$A$39:$A$782,$A122,СВЦЭМ!$B$39:$B$782,G$119)+'СЕТ СН'!$H$14+СВЦЭМ!$D$10+'СЕТ СН'!$H$6-'СЕТ СН'!$H$26</f>
        <v>1521.1941559100001</v>
      </c>
      <c r="H122" s="36">
        <f>SUMIFS(СВЦЭМ!$D$39:$D$782,СВЦЭМ!$A$39:$A$782,$A122,СВЦЭМ!$B$39:$B$782,H$119)+'СЕТ СН'!$H$14+СВЦЭМ!$D$10+'СЕТ СН'!$H$6-'СЕТ СН'!$H$26</f>
        <v>1532.1395825900001</v>
      </c>
      <c r="I122" s="36">
        <f>SUMIFS(СВЦЭМ!$D$39:$D$782,СВЦЭМ!$A$39:$A$782,$A122,СВЦЭМ!$B$39:$B$782,I$119)+'СЕТ СН'!$H$14+СВЦЭМ!$D$10+'СЕТ СН'!$H$6-'СЕТ СН'!$H$26</f>
        <v>1553.0264566800001</v>
      </c>
      <c r="J122" s="36">
        <f>SUMIFS(СВЦЭМ!$D$39:$D$782,СВЦЭМ!$A$39:$A$782,$A122,СВЦЭМ!$B$39:$B$782,J$119)+'СЕТ СН'!$H$14+СВЦЭМ!$D$10+'СЕТ СН'!$H$6-'СЕТ СН'!$H$26</f>
        <v>1537.1050633600003</v>
      </c>
      <c r="K122" s="36">
        <f>SUMIFS(СВЦЭМ!$D$39:$D$782,СВЦЭМ!$A$39:$A$782,$A122,СВЦЭМ!$B$39:$B$782,K$119)+'СЕТ СН'!$H$14+СВЦЭМ!$D$10+'СЕТ СН'!$H$6-'СЕТ СН'!$H$26</f>
        <v>1537.9329177300001</v>
      </c>
      <c r="L122" s="36">
        <f>SUMIFS(СВЦЭМ!$D$39:$D$782,СВЦЭМ!$A$39:$A$782,$A122,СВЦЭМ!$B$39:$B$782,L$119)+'СЕТ СН'!$H$14+СВЦЭМ!$D$10+'СЕТ СН'!$H$6-'СЕТ СН'!$H$26</f>
        <v>1530.9345711500002</v>
      </c>
      <c r="M122" s="36">
        <f>SUMIFS(СВЦЭМ!$D$39:$D$782,СВЦЭМ!$A$39:$A$782,$A122,СВЦЭМ!$B$39:$B$782,M$119)+'СЕТ СН'!$H$14+СВЦЭМ!$D$10+'СЕТ СН'!$H$6-'СЕТ СН'!$H$26</f>
        <v>1540.9515931000001</v>
      </c>
      <c r="N122" s="36">
        <f>SUMIFS(СВЦЭМ!$D$39:$D$782,СВЦЭМ!$A$39:$A$782,$A122,СВЦЭМ!$B$39:$B$782,N$119)+'СЕТ СН'!$H$14+СВЦЭМ!$D$10+'СЕТ СН'!$H$6-'СЕТ СН'!$H$26</f>
        <v>1533.9023691800001</v>
      </c>
      <c r="O122" s="36">
        <f>SUMIFS(СВЦЭМ!$D$39:$D$782,СВЦЭМ!$A$39:$A$782,$A122,СВЦЭМ!$B$39:$B$782,O$119)+'СЕТ СН'!$H$14+СВЦЭМ!$D$10+'СЕТ СН'!$H$6-'СЕТ СН'!$H$26</f>
        <v>1539.4463002200002</v>
      </c>
      <c r="P122" s="36">
        <f>SUMIFS(СВЦЭМ!$D$39:$D$782,СВЦЭМ!$A$39:$A$782,$A122,СВЦЭМ!$B$39:$B$782,P$119)+'СЕТ СН'!$H$14+СВЦЭМ!$D$10+'СЕТ СН'!$H$6-'СЕТ СН'!$H$26</f>
        <v>1541.9618184300002</v>
      </c>
      <c r="Q122" s="36">
        <f>SUMIFS(СВЦЭМ!$D$39:$D$782,СВЦЭМ!$A$39:$A$782,$A122,СВЦЭМ!$B$39:$B$782,Q$119)+'СЕТ СН'!$H$14+СВЦЭМ!$D$10+'СЕТ СН'!$H$6-'СЕТ СН'!$H$26</f>
        <v>1540.0227581800002</v>
      </c>
      <c r="R122" s="36">
        <f>SUMIFS(СВЦЭМ!$D$39:$D$782,СВЦЭМ!$A$39:$A$782,$A122,СВЦЭМ!$B$39:$B$782,R$119)+'СЕТ СН'!$H$14+СВЦЭМ!$D$10+'СЕТ СН'!$H$6-'СЕТ СН'!$H$26</f>
        <v>1545.8457501000003</v>
      </c>
      <c r="S122" s="36">
        <f>SUMIFS(СВЦЭМ!$D$39:$D$782,СВЦЭМ!$A$39:$A$782,$A122,СВЦЭМ!$B$39:$B$782,S$119)+'СЕТ СН'!$H$14+СВЦЭМ!$D$10+'СЕТ СН'!$H$6-'СЕТ СН'!$H$26</f>
        <v>1538.1719334200002</v>
      </c>
      <c r="T122" s="36">
        <f>SUMIFS(СВЦЭМ!$D$39:$D$782,СВЦЭМ!$A$39:$A$782,$A122,СВЦЭМ!$B$39:$B$782,T$119)+'СЕТ СН'!$H$14+СВЦЭМ!$D$10+'СЕТ СН'!$H$6-'СЕТ СН'!$H$26</f>
        <v>1543.5777222400002</v>
      </c>
      <c r="U122" s="36">
        <f>SUMIFS(СВЦЭМ!$D$39:$D$782,СВЦЭМ!$A$39:$A$782,$A122,СВЦЭМ!$B$39:$B$782,U$119)+'СЕТ СН'!$H$14+СВЦЭМ!$D$10+'СЕТ СН'!$H$6-'СЕТ СН'!$H$26</f>
        <v>1532.6721119200001</v>
      </c>
      <c r="V122" s="36">
        <f>SUMIFS(СВЦЭМ!$D$39:$D$782,СВЦЭМ!$A$39:$A$782,$A122,СВЦЭМ!$B$39:$B$782,V$119)+'СЕТ СН'!$H$14+СВЦЭМ!$D$10+'СЕТ СН'!$H$6-'СЕТ СН'!$H$26</f>
        <v>1543.4906232800001</v>
      </c>
      <c r="W122" s="36">
        <f>SUMIFS(СВЦЭМ!$D$39:$D$782,СВЦЭМ!$A$39:$A$782,$A122,СВЦЭМ!$B$39:$B$782,W$119)+'СЕТ СН'!$H$14+СВЦЭМ!$D$10+'СЕТ СН'!$H$6-'СЕТ СН'!$H$26</f>
        <v>1556.7520190100001</v>
      </c>
      <c r="X122" s="36">
        <f>SUMIFS(СВЦЭМ!$D$39:$D$782,СВЦЭМ!$A$39:$A$782,$A122,СВЦЭМ!$B$39:$B$782,X$119)+'СЕТ СН'!$H$14+СВЦЭМ!$D$10+'СЕТ СН'!$H$6-'СЕТ СН'!$H$26</f>
        <v>1543.2546245600001</v>
      </c>
      <c r="Y122" s="36">
        <f>SUMIFS(СВЦЭМ!$D$39:$D$782,СВЦЭМ!$A$39:$A$782,$A122,СВЦЭМ!$B$39:$B$782,Y$119)+'СЕТ СН'!$H$14+СВЦЭМ!$D$10+'СЕТ СН'!$H$6-'СЕТ СН'!$H$26</f>
        <v>1498.1037928800001</v>
      </c>
    </row>
    <row r="123" spans="1:27" ht="15.75" x14ac:dyDescent="0.2">
      <c r="A123" s="35">
        <f t="shared" si="3"/>
        <v>44534</v>
      </c>
      <c r="B123" s="36">
        <f>SUMIFS(СВЦЭМ!$D$39:$D$782,СВЦЭМ!$A$39:$A$782,$A123,СВЦЭМ!$B$39:$B$782,B$119)+'СЕТ СН'!$H$14+СВЦЭМ!$D$10+'СЕТ СН'!$H$6-'СЕТ СН'!$H$26</f>
        <v>1481.0180229100001</v>
      </c>
      <c r="C123" s="36">
        <f>SUMIFS(СВЦЭМ!$D$39:$D$782,СВЦЭМ!$A$39:$A$782,$A123,СВЦЭМ!$B$39:$B$782,C$119)+'СЕТ СН'!$H$14+СВЦЭМ!$D$10+'СЕТ СН'!$H$6-'СЕТ СН'!$H$26</f>
        <v>1448.6488893900002</v>
      </c>
      <c r="D123" s="36">
        <f>SUMIFS(СВЦЭМ!$D$39:$D$782,СВЦЭМ!$A$39:$A$782,$A123,СВЦЭМ!$B$39:$B$782,D$119)+'СЕТ СН'!$H$14+СВЦЭМ!$D$10+'СЕТ СН'!$H$6-'СЕТ СН'!$H$26</f>
        <v>1448.7177655900002</v>
      </c>
      <c r="E123" s="36">
        <f>SUMIFS(СВЦЭМ!$D$39:$D$782,СВЦЭМ!$A$39:$A$782,$A123,СВЦЭМ!$B$39:$B$782,E$119)+'СЕТ СН'!$H$14+СВЦЭМ!$D$10+'СЕТ СН'!$H$6-'СЕТ СН'!$H$26</f>
        <v>1449.0183958900002</v>
      </c>
      <c r="F123" s="36">
        <f>SUMIFS(СВЦЭМ!$D$39:$D$782,СВЦЭМ!$A$39:$A$782,$A123,СВЦЭМ!$B$39:$B$782,F$119)+'СЕТ СН'!$H$14+СВЦЭМ!$D$10+'СЕТ СН'!$H$6-'СЕТ СН'!$H$26</f>
        <v>1447.4128352000002</v>
      </c>
      <c r="G123" s="36">
        <f>SUMIFS(СВЦЭМ!$D$39:$D$782,СВЦЭМ!$A$39:$A$782,$A123,СВЦЭМ!$B$39:$B$782,G$119)+'СЕТ СН'!$H$14+СВЦЭМ!$D$10+'СЕТ СН'!$H$6-'СЕТ СН'!$H$26</f>
        <v>1431.9412909700002</v>
      </c>
      <c r="H123" s="36">
        <f>SUMIFS(СВЦЭМ!$D$39:$D$782,СВЦЭМ!$A$39:$A$782,$A123,СВЦЭМ!$B$39:$B$782,H$119)+'СЕТ СН'!$H$14+СВЦЭМ!$D$10+'СЕТ СН'!$H$6-'СЕТ СН'!$H$26</f>
        <v>1427.0059039300002</v>
      </c>
      <c r="I123" s="36">
        <f>SUMIFS(СВЦЭМ!$D$39:$D$782,СВЦЭМ!$A$39:$A$782,$A123,СВЦЭМ!$B$39:$B$782,I$119)+'СЕТ СН'!$H$14+СВЦЭМ!$D$10+'СЕТ СН'!$H$6-'СЕТ СН'!$H$26</f>
        <v>1400.7051842700002</v>
      </c>
      <c r="J123" s="36">
        <f>SUMIFS(СВЦЭМ!$D$39:$D$782,СВЦЭМ!$A$39:$A$782,$A123,СВЦЭМ!$B$39:$B$782,J$119)+'СЕТ СН'!$H$14+СВЦЭМ!$D$10+'СЕТ СН'!$H$6-'СЕТ СН'!$H$26</f>
        <v>1403.9337602300002</v>
      </c>
      <c r="K123" s="36">
        <f>SUMIFS(СВЦЭМ!$D$39:$D$782,СВЦЭМ!$A$39:$A$782,$A123,СВЦЭМ!$B$39:$B$782,K$119)+'СЕТ СН'!$H$14+СВЦЭМ!$D$10+'СЕТ СН'!$H$6-'СЕТ СН'!$H$26</f>
        <v>1430.8914039800002</v>
      </c>
      <c r="L123" s="36">
        <f>SUMIFS(СВЦЭМ!$D$39:$D$782,СВЦЭМ!$A$39:$A$782,$A123,СВЦЭМ!$B$39:$B$782,L$119)+'СЕТ СН'!$H$14+СВЦЭМ!$D$10+'СЕТ СН'!$H$6-'СЕТ СН'!$H$26</f>
        <v>1441.6542917600002</v>
      </c>
      <c r="M123" s="36">
        <f>SUMIFS(СВЦЭМ!$D$39:$D$782,СВЦЭМ!$A$39:$A$782,$A123,СВЦЭМ!$B$39:$B$782,M$119)+'СЕТ СН'!$H$14+СВЦЭМ!$D$10+'СЕТ СН'!$H$6-'СЕТ СН'!$H$26</f>
        <v>1434.6674989600001</v>
      </c>
      <c r="N123" s="36">
        <f>SUMIFS(СВЦЭМ!$D$39:$D$782,СВЦЭМ!$A$39:$A$782,$A123,СВЦЭМ!$B$39:$B$782,N$119)+'СЕТ СН'!$H$14+СВЦЭМ!$D$10+'СЕТ СН'!$H$6-'СЕТ СН'!$H$26</f>
        <v>1468.0385228000002</v>
      </c>
      <c r="O123" s="36">
        <f>SUMIFS(СВЦЭМ!$D$39:$D$782,СВЦЭМ!$A$39:$A$782,$A123,СВЦЭМ!$B$39:$B$782,O$119)+'СЕТ СН'!$H$14+СВЦЭМ!$D$10+'СЕТ СН'!$H$6-'СЕТ СН'!$H$26</f>
        <v>1490.7904101300001</v>
      </c>
      <c r="P123" s="36">
        <f>SUMIFS(СВЦЭМ!$D$39:$D$782,СВЦЭМ!$A$39:$A$782,$A123,СВЦЭМ!$B$39:$B$782,P$119)+'СЕТ СН'!$H$14+СВЦЭМ!$D$10+'СЕТ СН'!$H$6-'СЕТ СН'!$H$26</f>
        <v>1485.9845879200002</v>
      </c>
      <c r="Q123" s="36">
        <f>SUMIFS(СВЦЭМ!$D$39:$D$782,СВЦЭМ!$A$39:$A$782,$A123,СВЦЭМ!$B$39:$B$782,Q$119)+'СЕТ СН'!$H$14+СВЦЭМ!$D$10+'СЕТ СН'!$H$6-'СЕТ СН'!$H$26</f>
        <v>1479.2809049100001</v>
      </c>
      <c r="R123" s="36">
        <f>SUMIFS(СВЦЭМ!$D$39:$D$782,СВЦЭМ!$A$39:$A$782,$A123,СВЦЭМ!$B$39:$B$782,R$119)+'СЕТ СН'!$H$14+СВЦЭМ!$D$10+'СЕТ СН'!$H$6-'СЕТ СН'!$H$26</f>
        <v>1450.5262121100002</v>
      </c>
      <c r="S123" s="36">
        <f>SUMIFS(СВЦЭМ!$D$39:$D$782,СВЦЭМ!$A$39:$A$782,$A123,СВЦЭМ!$B$39:$B$782,S$119)+'СЕТ СН'!$H$14+СВЦЭМ!$D$10+'СЕТ СН'!$H$6-'СЕТ СН'!$H$26</f>
        <v>1422.9900253300002</v>
      </c>
      <c r="T123" s="36">
        <f>SUMIFS(СВЦЭМ!$D$39:$D$782,СВЦЭМ!$A$39:$A$782,$A123,СВЦЭМ!$B$39:$B$782,T$119)+'СЕТ СН'!$H$14+СВЦЭМ!$D$10+'СЕТ СН'!$H$6-'СЕТ СН'!$H$26</f>
        <v>1441.3005052800002</v>
      </c>
      <c r="U123" s="36">
        <f>SUMIFS(СВЦЭМ!$D$39:$D$782,СВЦЭМ!$A$39:$A$782,$A123,СВЦЭМ!$B$39:$B$782,U$119)+'СЕТ СН'!$H$14+СВЦЭМ!$D$10+'СЕТ СН'!$H$6-'СЕТ СН'!$H$26</f>
        <v>1447.8781282500001</v>
      </c>
      <c r="V123" s="36">
        <f>SUMIFS(СВЦЭМ!$D$39:$D$782,СВЦЭМ!$A$39:$A$782,$A123,СВЦЭМ!$B$39:$B$782,V$119)+'СЕТ СН'!$H$14+СВЦЭМ!$D$10+'СЕТ СН'!$H$6-'СЕТ СН'!$H$26</f>
        <v>1440.4306307600002</v>
      </c>
      <c r="W123" s="36">
        <f>SUMIFS(СВЦЭМ!$D$39:$D$782,СВЦЭМ!$A$39:$A$782,$A123,СВЦЭМ!$B$39:$B$782,W$119)+'СЕТ СН'!$H$14+СВЦЭМ!$D$10+'СЕТ СН'!$H$6-'СЕТ СН'!$H$26</f>
        <v>1439.1197220500001</v>
      </c>
      <c r="X123" s="36">
        <f>SUMIFS(СВЦЭМ!$D$39:$D$782,СВЦЭМ!$A$39:$A$782,$A123,СВЦЭМ!$B$39:$B$782,X$119)+'СЕТ СН'!$H$14+СВЦЭМ!$D$10+'СЕТ СН'!$H$6-'СЕТ СН'!$H$26</f>
        <v>1491.5947014400001</v>
      </c>
      <c r="Y123" s="36">
        <f>SUMIFS(СВЦЭМ!$D$39:$D$782,СВЦЭМ!$A$39:$A$782,$A123,СВЦЭМ!$B$39:$B$782,Y$119)+'СЕТ СН'!$H$14+СВЦЭМ!$D$10+'СЕТ СН'!$H$6-'СЕТ СН'!$H$26</f>
        <v>1469.8913514300002</v>
      </c>
    </row>
    <row r="124" spans="1:27" ht="15.75" x14ac:dyDescent="0.2">
      <c r="A124" s="35">
        <f t="shared" si="3"/>
        <v>44535</v>
      </c>
      <c r="B124" s="36">
        <f>SUMIFS(СВЦЭМ!$D$39:$D$782,СВЦЭМ!$A$39:$A$782,$A124,СВЦЭМ!$B$39:$B$782,B$119)+'СЕТ СН'!$H$14+СВЦЭМ!$D$10+'СЕТ СН'!$H$6-'СЕТ СН'!$H$26</f>
        <v>1461.4204821700002</v>
      </c>
      <c r="C124" s="36">
        <f>SUMIFS(СВЦЭМ!$D$39:$D$782,СВЦЭМ!$A$39:$A$782,$A124,СВЦЭМ!$B$39:$B$782,C$119)+'СЕТ СН'!$H$14+СВЦЭМ!$D$10+'СЕТ СН'!$H$6-'СЕТ СН'!$H$26</f>
        <v>1480.3549140100001</v>
      </c>
      <c r="D124" s="36">
        <f>SUMIFS(СВЦЭМ!$D$39:$D$782,СВЦЭМ!$A$39:$A$782,$A124,СВЦЭМ!$B$39:$B$782,D$119)+'СЕТ СН'!$H$14+СВЦЭМ!$D$10+'СЕТ СН'!$H$6-'СЕТ СН'!$H$26</f>
        <v>1510.5992676800001</v>
      </c>
      <c r="E124" s="36">
        <f>SUMIFS(СВЦЭМ!$D$39:$D$782,СВЦЭМ!$A$39:$A$782,$A124,СВЦЭМ!$B$39:$B$782,E$119)+'СЕТ СН'!$H$14+СВЦЭМ!$D$10+'СЕТ СН'!$H$6-'СЕТ СН'!$H$26</f>
        <v>1519.2559006400002</v>
      </c>
      <c r="F124" s="36">
        <f>SUMIFS(СВЦЭМ!$D$39:$D$782,СВЦЭМ!$A$39:$A$782,$A124,СВЦЭМ!$B$39:$B$782,F$119)+'СЕТ СН'!$H$14+СВЦЭМ!$D$10+'СЕТ СН'!$H$6-'СЕТ СН'!$H$26</f>
        <v>1512.4422376000002</v>
      </c>
      <c r="G124" s="36">
        <f>SUMIFS(СВЦЭМ!$D$39:$D$782,СВЦЭМ!$A$39:$A$782,$A124,СВЦЭМ!$B$39:$B$782,G$119)+'СЕТ СН'!$H$14+СВЦЭМ!$D$10+'СЕТ СН'!$H$6-'СЕТ СН'!$H$26</f>
        <v>1504.8670329100003</v>
      </c>
      <c r="H124" s="36">
        <f>SUMIFS(СВЦЭМ!$D$39:$D$782,СВЦЭМ!$A$39:$A$782,$A124,СВЦЭМ!$B$39:$B$782,H$119)+'СЕТ СН'!$H$14+СВЦЭМ!$D$10+'СЕТ СН'!$H$6-'СЕТ СН'!$H$26</f>
        <v>1471.9583940300001</v>
      </c>
      <c r="I124" s="36">
        <f>SUMIFS(СВЦЭМ!$D$39:$D$782,СВЦЭМ!$A$39:$A$782,$A124,СВЦЭМ!$B$39:$B$782,I$119)+'СЕТ СН'!$H$14+СВЦЭМ!$D$10+'СЕТ СН'!$H$6-'СЕТ СН'!$H$26</f>
        <v>1463.8468218200001</v>
      </c>
      <c r="J124" s="36">
        <f>SUMIFS(СВЦЭМ!$D$39:$D$782,СВЦЭМ!$A$39:$A$782,$A124,СВЦЭМ!$B$39:$B$782,J$119)+'СЕТ СН'!$H$14+СВЦЭМ!$D$10+'СЕТ СН'!$H$6-'СЕТ СН'!$H$26</f>
        <v>1424.9224657200002</v>
      </c>
      <c r="K124" s="36">
        <f>SUMIFS(СВЦЭМ!$D$39:$D$782,СВЦЭМ!$A$39:$A$782,$A124,СВЦЭМ!$B$39:$B$782,K$119)+'СЕТ СН'!$H$14+СВЦЭМ!$D$10+'СЕТ СН'!$H$6-'СЕТ СН'!$H$26</f>
        <v>1408.8322313300002</v>
      </c>
      <c r="L124" s="36">
        <f>SUMIFS(СВЦЭМ!$D$39:$D$782,СВЦЭМ!$A$39:$A$782,$A124,СВЦЭМ!$B$39:$B$782,L$119)+'СЕТ СН'!$H$14+СВЦЭМ!$D$10+'СЕТ СН'!$H$6-'СЕТ СН'!$H$26</f>
        <v>1406.7421885700001</v>
      </c>
      <c r="M124" s="36">
        <f>SUMIFS(СВЦЭМ!$D$39:$D$782,СВЦЭМ!$A$39:$A$782,$A124,СВЦЭМ!$B$39:$B$782,M$119)+'СЕТ СН'!$H$14+СВЦЭМ!$D$10+'СЕТ СН'!$H$6-'СЕТ СН'!$H$26</f>
        <v>1435.4058460200001</v>
      </c>
      <c r="N124" s="36">
        <f>SUMIFS(СВЦЭМ!$D$39:$D$782,СВЦЭМ!$A$39:$A$782,$A124,СВЦЭМ!$B$39:$B$782,N$119)+'СЕТ СН'!$H$14+СВЦЭМ!$D$10+'СЕТ СН'!$H$6-'СЕТ СН'!$H$26</f>
        <v>1460.9919293600001</v>
      </c>
      <c r="O124" s="36">
        <f>SUMIFS(СВЦЭМ!$D$39:$D$782,СВЦЭМ!$A$39:$A$782,$A124,СВЦЭМ!$B$39:$B$782,O$119)+'СЕТ СН'!$H$14+СВЦЭМ!$D$10+'СЕТ СН'!$H$6-'СЕТ СН'!$H$26</f>
        <v>1450.4451147900002</v>
      </c>
      <c r="P124" s="36">
        <f>SUMIFS(СВЦЭМ!$D$39:$D$782,СВЦЭМ!$A$39:$A$782,$A124,СВЦЭМ!$B$39:$B$782,P$119)+'СЕТ СН'!$H$14+СВЦЭМ!$D$10+'СЕТ СН'!$H$6-'СЕТ СН'!$H$26</f>
        <v>1438.7500938900002</v>
      </c>
      <c r="Q124" s="36">
        <f>SUMIFS(СВЦЭМ!$D$39:$D$782,СВЦЭМ!$A$39:$A$782,$A124,СВЦЭМ!$B$39:$B$782,Q$119)+'СЕТ СН'!$H$14+СВЦЭМ!$D$10+'СЕТ СН'!$H$6-'СЕТ СН'!$H$26</f>
        <v>1438.9196892800001</v>
      </c>
      <c r="R124" s="36">
        <f>SUMIFS(СВЦЭМ!$D$39:$D$782,СВЦЭМ!$A$39:$A$782,$A124,СВЦЭМ!$B$39:$B$782,R$119)+'СЕТ СН'!$H$14+СВЦЭМ!$D$10+'СЕТ СН'!$H$6-'СЕТ СН'!$H$26</f>
        <v>1429.6672303300002</v>
      </c>
      <c r="S124" s="36">
        <f>SUMIFS(СВЦЭМ!$D$39:$D$782,СВЦЭМ!$A$39:$A$782,$A124,СВЦЭМ!$B$39:$B$782,S$119)+'СЕТ СН'!$H$14+СВЦЭМ!$D$10+'СЕТ СН'!$H$6-'СЕТ СН'!$H$26</f>
        <v>1386.0087350300003</v>
      </c>
      <c r="T124" s="36">
        <f>SUMIFS(СВЦЭМ!$D$39:$D$782,СВЦЭМ!$A$39:$A$782,$A124,СВЦЭМ!$B$39:$B$782,T$119)+'СЕТ СН'!$H$14+СВЦЭМ!$D$10+'СЕТ СН'!$H$6-'СЕТ СН'!$H$26</f>
        <v>1398.3833427300001</v>
      </c>
      <c r="U124" s="36">
        <f>SUMIFS(СВЦЭМ!$D$39:$D$782,СВЦЭМ!$A$39:$A$782,$A124,СВЦЭМ!$B$39:$B$782,U$119)+'СЕТ СН'!$H$14+СВЦЭМ!$D$10+'СЕТ СН'!$H$6-'СЕТ СН'!$H$26</f>
        <v>1407.2577584700002</v>
      </c>
      <c r="V124" s="36">
        <f>SUMIFS(СВЦЭМ!$D$39:$D$782,СВЦЭМ!$A$39:$A$782,$A124,СВЦЭМ!$B$39:$B$782,V$119)+'СЕТ СН'!$H$14+СВЦЭМ!$D$10+'СЕТ СН'!$H$6-'СЕТ СН'!$H$26</f>
        <v>1408.9711388800001</v>
      </c>
      <c r="W124" s="36">
        <f>SUMIFS(СВЦЭМ!$D$39:$D$782,СВЦЭМ!$A$39:$A$782,$A124,СВЦЭМ!$B$39:$B$782,W$119)+'СЕТ СН'!$H$14+СВЦЭМ!$D$10+'СЕТ СН'!$H$6-'СЕТ СН'!$H$26</f>
        <v>1419.6006757300001</v>
      </c>
      <c r="X124" s="36">
        <f>SUMIFS(СВЦЭМ!$D$39:$D$782,СВЦЭМ!$A$39:$A$782,$A124,СВЦЭМ!$B$39:$B$782,X$119)+'СЕТ СН'!$H$14+СВЦЭМ!$D$10+'СЕТ СН'!$H$6-'СЕТ СН'!$H$26</f>
        <v>1441.0244559000002</v>
      </c>
      <c r="Y124" s="36">
        <f>SUMIFS(СВЦЭМ!$D$39:$D$782,СВЦЭМ!$A$39:$A$782,$A124,СВЦЭМ!$B$39:$B$782,Y$119)+'СЕТ СН'!$H$14+СВЦЭМ!$D$10+'СЕТ СН'!$H$6-'СЕТ СН'!$H$26</f>
        <v>1472.2712524200001</v>
      </c>
    </row>
    <row r="125" spans="1:27" ht="15.75" x14ac:dyDescent="0.2">
      <c r="A125" s="35">
        <f t="shared" si="3"/>
        <v>44536</v>
      </c>
      <c r="B125" s="36">
        <f>SUMIFS(СВЦЭМ!$D$39:$D$782,СВЦЭМ!$A$39:$A$782,$A125,СВЦЭМ!$B$39:$B$782,B$119)+'СЕТ СН'!$H$14+СВЦЭМ!$D$10+'СЕТ СН'!$H$6-'СЕТ СН'!$H$26</f>
        <v>1502.3717223400001</v>
      </c>
      <c r="C125" s="36">
        <f>SUMIFS(СВЦЭМ!$D$39:$D$782,СВЦЭМ!$A$39:$A$782,$A125,СВЦЭМ!$B$39:$B$782,C$119)+'СЕТ СН'!$H$14+СВЦЭМ!$D$10+'СЕТ СН'!$H$6-'СЕТ СН'!$H$26</f>
        <v>1518.2592397800001</v>
      </c>
      <c r="D125" s="36">
        <f>SUMIFS(СВЦЭМ!$D$39:$D$782,СВЦЭМ!$A$39:$A$782,$A125,СВЦЭМ!$B$39:$B$782,D$119)+'СЕТ СН'!$H$14+СВЦЭМ!$D$10+'СЕТ СН'!$H$6-'СЕТ СН'!$H$26</f>
        <v>1518.5231687300002</v>
      </c>
      <c r="E125" s="36">
        <f>SUMIFS(СВЦЭМ!$D$39:$D$782,СВЦЭМ!$A$39:$A$782,$A125,СВЦЭМ!$B$39:$B$782,E$119)+'СЕТ СН'!$H$14+СВЦЭМ!$D$10+'СЕТ СН'!$H$6-'СЕТ СН'!$H$26</f>
        <v>1525.4728991200002</v>
      </c>
      <c r="F125" s="36">
        <f>SUMIFS(СВЦЭМ!$D$39:$D$782,СВЦЭМ!$A$39:$A$782,$A125,СВЦЭМ!$B$39:$B$782,F$119)+'СЕТ СН'!$H$14+СВЦЭМ!$D$10+'СЕТ СН'!$H$6-'СЕТ СН'!$H$26</f>
        <v>1519.5285443700002</v>
      </c>
      <c r="G125" s="36">
        <f>SUMIFS(СВЦЭМ!$D$39:$D$782,СВЦЭМ!$A$39:$A$782,$A125,СВЦЭМ!$B$39:$B$782,G$119)+'СЕТ СН'!$H$14+СВЦЭМ!$D$10+'СЕТ СН'!$H$6-'СЕТ СН'!$H$26</f>
        <v>1491.8585911900002</v>
      </c>
      <c r="H125" s="36">
        <f>SUMIFS(СВЦЭМ!$D$39:$D$782,СВЦЭМ!$A$39:$A$782,$A125,СВЦЭМ!$B$39:$B$782,H$119)+'СЕТ СН'!$H$14+СВЦЭМ!$D$10+'СЕТ СН'!$H$6-'СЕТ СН'!$H$26</f>
        <v>1468.6680036500002</v>
      </c>
      <c r="I125" s="36">
        <f>SUMIFS(СВЦЭМ!$D$39:$D$782,СВЦЭМ!$A$39:$A$782,$A125,СВЦЭМ!$B$39:$B$782,I$119)+'СЕТ СН'!$H$14+СВЦЭМ!$D$10+'СЕТ СН'!$H$6-'СЕТ СН'!$H$26</f>
        <v>1449.2060625700001</v>
      </c>
      <c r="J125" s="36">
        <f>SUMIFS(СВЦЭМ!$D$39:$D$782,СВЦЭМ!$A$39:$A$782,$A125,СВЦЭМ!$B$39:$B$782,J$119)+'СЕТ СН'!$H$14+СВЦЭМ!$D$10+'СЕТ СН'!$H$6-'СЕТ СН'!$H$26</f>
        <v>1444.4250298400002</v>
      </c>
      <c r="K125" s="36">
        <f>SUMIFS(СВЦЭМ!$D$39:$D$782,СВЦЭМ!$A$39:$A$782,$A125,СВЦЭМ!$B$39:$B$782,K$119)+'СЕТ СН'!$H$14+СВЦЭМ!$D$10+'СЕТ СН'!$H$6-'СЕТ СН'!$H$26</f>
        <v>1461.0949586600002</v>
      </c>
      <c r="L125" s="36">
        <f>SUMIFS(СВЦЭМ!$D$39:$D$782,СВЦЭМ!$A$39:$A$782,$A125,СВЦЭМ!$B$39:$B$782,L$119)+'СЕТ СН'!$H$14+СВЦЭМ!$D$10+'СЕТ СН'!$H$6-'СЕТ СН'!$H$26</f>
        <v>1463.0407300100001</v>
      </c>
      <c r="M125" s="36">
        <f>SUMIFS(СВЦЭМ!$D$39:$D$782,СВЦЭМ!$A$39:$A$782,$A125,СВЦЭМ!$B$39:$B$782,M$119)+'СЕТ СН'!$H$14+СВЦЭМ!$D$10+'СЕТ СН'!$H$6-'СЕТ СН'!$H$26</f>
        <v>1466.6953562400001</v>
      </c>
      <c r="N125" s="36">
        <f>SUMIFS(СВЦЭМ!$D$39:$D$782,СВЦЭМ!$A$39:$A$782,$A125,СВЦЭМ!$B$39:$B$782,N$119)+'СЕТ СН'!$H$14+СВЦЭМ!$D$10+'СЕТ СН'!$H$6-'СЕТ СН'!$H$26</f>
        <v>1498.2670231500001</v>
      </c>
      <c r="O125" s="36">
        <f>SUMIFS(СВЦЭМ!$D$39:$D$782,СВЦЭМ!$A$39:$A$782,$A125,СВЦЭМ!$B$39:$B$782,O$119)+'СЕТ СН'!$H$14+СВЦЭМ!$D$10+'СЕТ СН'!$H$6-'СЕТ СН'!$H$26</f>
        <v>1521.1237706800002</v>
      </c>
      <c r="P125" s="36">
        <f>SUMIFS(СВЦЭМ!$D$39:$D$782,СВЦЭМ!$A$39:$A$782,$A125,СВЦЭМ!$B$39:$B$782,P$119)+'СЕТ СН'!$H$14+СВЦЭМ!$D$10+'СЕТ СН'!$H$6-'СЕТ СН'!$H$26</f>
        <v>1523.5274811900001</v>
      </c>
      <c r="Q125" s="36">
        <f>SUMIFS(СВЦЭМ!$D$39:$D$782,СВЦЭМ!$A$39:$A$782,$A125,СВЦЭМ!$B$39:$B$782,Q$119)+'СЕТ СН'!$H$14+СВЦЭМ!$D$10+'СЕТ СН'!$H$6-'СЕТ СН'!$H$26</f>
        <v>1513.1797409100002</v>
      </c>
      <c r="R125" s="36">
        <f>SUMIFS(СВЦЭМ!$D$39:$D$782,СВЦЭМ!$A$39:$A$782,$A125,СВЦЭМ!$B$39:$B$782,R$119)+'СЕТ СН'!$H$14+СВЦЭМ!$D$10+'СЕТ СН'!$H$6-'СЕТ СН'!$H$26</f>
        <v>1449.4134262200002</v>
      </c>
      <c r="S125" s="36">
        <f>SUMIFS(СВЦЭМ!$D$39:$D$782,СВЦЭМ!$A$39:$A$782,$A125,СВЦЭМ!$B$39:$B$782,S$119)+'СЕТ СН'!$H$14+СВЦЭМ!$D$10+'СЕТ СН'!$H$6-'СЕТ СН'!$H$26</f>
        <v>1460.6828308200002</v>
      </c>
      <c r="T125" s="36">
        <f>SUMIFS(СВЦЭМ!$D$39:$D$782,СВЦЭМ!$A$39:$A$782,$A125,СВЦЭМ!$B$39:$B$782,T$119)+'СЕТ СН'!$H$14+СВЦЭМ!$D$10+'СЕТ СН'!$H$6-'СЕТ СН'!$H$26</f>
        <v>1470.3364777400002</v>
      </c>
      <c r="U125" s="36">
        <f>SUMIFS(СВЦЭМ!$D$39:$D$782,СВЦЭМ!$A$39:$A$782,$A125,СВЦЭМ!$B$39:$B$782,U$119)+'СЕТ СН'!$H$14+СВЦЭМ!$D$10+'СЕТ СН'!$H$6-'СЕТ СН'!$H$26</f>
        <v>1456.8506899600002</v>
      </c>
      <c r="V125" s="36">
        <f>SUMIFS(СВЦЭМ!$D$39:$D$782,СВЦЭМ!$A$39:$A$782,$A125,СВЦЭМ!$B$39:$B$782,V$119)+'СЕТ СН'!$H$14+СВЦЭМ!$D$10+'СЕТ СН'!$H$6-'СЕТ СН'!$H$26</f>
        <v>1469.5656326400001</v>
      </c>
      <c r="W125" s="36">
        <f>SUMIFS(СВЦЭМ!$D$39:$D$782,СВЦЭМ!$A$39:$A$782,$A125,СВЦЭМ!$B$39:$B$782,W$119)+'СЕТ СН'!$H$14+СВЦЭМ!$D$10+'СЕТ СН'!$H$6-'СЕТ СН'!$H$26</f>
        <v>1464.3935326900003</v>
      </c>
      <c r="X125" s="36">
        <f>SUMIFS(СВЦЭМ!$D$39:$D$782,СВЦЭМ!$A$39:$A$782,$A125,СВЦЭМ!$B$39:$B$782,X$119)+'СЕТ СН'!$H$14+СВЦЭМ!$D$10+'СЕТ СН'!$H$6-'СЕТ СН'!$H$26</f>
        <v>1525.3579911300001</v>
      </c>
      <c r="Y125" s="36">
        <f>SUMIFS(СВЦЭМ!$D$39:$D$782,СВЦЭМ!$A$39:$A$782,$A125,СВЦЭМ!$B$39:$B$782,Y$119)+'СЕТ СН'!$H$14+СВЦЭМ!$D$10+'СЕТ СН'!$H$6-'СЕТ СН'!$H$26</f>
        <v>1519.3376991100001</v>
      </c>
    </row>
    <row r="126" spans="1:27" ht="15.75" x14ac:dyDescent="0.2">
      <c r="A126" s="35">
        <f t="shared" si="3"/>
        <v>44537</v>
      </c>
      <c r="B126" s="36">
        <f>SUMIFS(СВЦЭМ!$D$39:$D$782,СВЦЭМ!$A$39:$A$782,$A126,СВЦЭМ!$B$39:$B$782,B$119)+'СЕТ СН'!$H$14+СВЦЭМ!$D$10+'СЕТ СН'!$H$6-'СЕТ СН'!$H$26</f>
        <v>1523.2669012600002</v>
      </c>
      <c r="C126" s="36">
        <f>SUMIFS(СВЦЭМ!$D$39:$D$782,СВЦЭМ!$A$39:$A$782,$A126,СВЦЭМ!$B$39:$B$782,C$119)+'СЕТ СН'!$H$14+СВЦЭМ!$D$10+'СЕТ СН'!$H$6-'СЕТ СН'!$H$26</f>
        <v>1470.1554646300001</v>
      </c>
      <c r="D126" s="36">
        <f>SUMIFS(СВЦЭМ!$D$39:$D$782,СВЦЭМ!$A$39:$A$782,$A126,СВЦЭМ!$B$39:$B$782,D$119)+'СЕТ СН'!$H$14+СВЦЭМ!$D$10+'СЕТ СН'!$H$6-'СЕТ СН'!$H$26</f>
        <v>1508.5441805500002</v>
      </c>
      <c r="E126" s="36">
        <f>SUMIFS(СВЦЭМ!$D$39:$D$782,СВЦЭМ!$A$39:$A$782,$A126,СВЦЭМ!$B$39:$B$782,E$119)+'СЕТ СН'!$H$14+СВЦЭМ!$D$10+'СЕТ СН'!$H$6-'СЕТ СН'!$H$26</f>
        <v>1536.9120349900002</v>
      </c>
      <c r="F126" s="36">
        <f>SUMIFS(СВЦЭМ!$D$39:$D$782,СВЦЭМ!$A$39:$A$782,$A126,СВЦЭМ!$B$39:$B$782,F$119)+'СЕТ СН'!$H$14+СВЦЭМ!$D$10+'СЕТ СН'!$H$6-'СЕТ СН'!$H$26</f>
        <v>1527.2166712800001</v>
      </c>
      <c r="G126" s="36">
        <f>SUMIFS(СВЦЭМ!$D$39:$D$782,СВЦЭМ!$A$39:$A$782,$A126,СВЦЭМ!$B$39:$B$782,G$119)+'СЕТ СН'!$H$14+СВЦЭМ!$D$10+'СЕТ СН'!$H$6-'СЕТ СН'!$H$26</f>
        <v>1494.2888191700001</v>
      </c>
      <c r="H126" s="36">
        <f>SUMIFS(СВЦЭМ!$D$39:$D$782,СВЦЭМ!$A$39:$A$782,$A126,СВЦЭМ!$B$39:$B$782,H$119)+'СЕТ СН'!$H$14+СВЦЭМ!$D$10+'СЕТ СН'!$H$6-'СЕТ СН'!$H$26</f>
        <v>1462.9069858000003</v>
      </c>
      <c r="I126" s="36">
        <f>SUMIFS(СВЦЭМ!$D$39:$D$782,СВЦЭМ!$A$39:$A$782,$A126,СВЦЭМ!$B$39:$B$782,I$119)+'СЕТ СН'!$H$14+СВЦЭМ!$D$10+'СЕТ СН'!$H$6-'СЕТ СН'!$H$26</f>
        <v>1448.7415715300001</v>
      </c>
      <c r="J126" s="36">
        <f>SUMIFS(СВЦЭМ!$D$39:$D$782,СВЦЭМ!$A$39:$A$782,$A126,СВЦЭМ!$B$39:$B$782,J$119)+'СЕТ СН'!$H$14+СВЦЭМ!$D$10+'СЕТ СН'!$H$6-'СЕТ СН'!$H$26</f>
        <v>1450.3467766900001</v>
      </c>
      <c r="K126" s="36">
        <f>SUMIFS(СВЦЭМ!$D$39:$D$782,СВЦЭМ!$A$39:$A$782,$A126,СВЦЭМ!$B$39:$B$782,K$119)+'СЕТ СН'!$H$14+СВЦЭМ!$D$10+'СЕТ СН'!$H$6-'СЕТ СН'!$H$26</f>
        <v>1463.8472308700002</v>
      </c>
      <c r="L126" s="36">
        <f>SUMIFS(СВЦЭМ!$D$39:$D$782,СВЦЭМ!$A$39:$A$782,$A126,СВЦЭМ!$B$39:$B$782,L$119)+'СЕТ СН'!$H$14+СВЦЭМ!$D$10+'СЕТ СН'!$H$6-'СЕТ СН'!$H$26</f>
        <v>1479.9543844300001</v>
      </c>
      <c r="M126" s="36">
        <f>SUMIFS(СВЦЭМ!$D$39:$D$782,СВЦЭМ!$A$39:$A$782,$A126,СВЦЭМ!$B$39:$B$782,M$119)+'СЕТ СН'!$H$14+СВЦЭМ!$D$10+'СЕТ СН'!$H$6-'СЕТ СН'!$H$26</f>
        <v>1485.2869221000001</v>
      </c>
      <c r="N126" s="36">
        <f>SUMIFS(СВЦЭМ!$D$39:$D$782,СВЦЭМ!$A$39:$A$782,$A126,СВЦЭМ!$B$39:$B$782,N$119)+'СЕТ СН'!$H$14+СВЦЭМ!$D$10+'СЕТ СН'!$H$6-'СЕТ СН'!$H$26</f>
        <v>1479.8944404900001</v>
      </c>
      <c r="O126" s="36">
        <f>SUMIFS(СВЦЭМ!$D$39:$D$782,СВЦЭМ!$A$39:$A$782,$A126,СВЦЭМ!$B$39:$B$782,O$119)+'СЕТ СН'!$H$14+СВЦЭМ!$D$10+'СЕТ СН'!$H$6-'СЕТ СН'!$H$26</f>
        <v>1549.6464682800001</v>
      </c>
      <c r="P126" s="36">
        <f>SUMIFS(СВЦЭМ!$D$39:$D$782,СВЦЭМ!$A$39:$A$782,$A126,СВЦЭМ!$B$39:$B$782,P$119)+'СЕТ СН'!$H$14+СВЦЭМ!$D$10+'СЕТ СН'!$H$6-'СЕТ СН'!$H$26</f>
        <v>1568.8260799200002</v>
      </c>
      <c r="Q126" s="36">
        <f>SUMIFS(СВЦЭМ!$D$39:$D$782,СВЦЭМ!$A$39:$A$782,$A126,СВЦЭМ!$B$39:$B$782,Q$119)+'СЕТ СН'!$H$14+СВЦЭМ!$D$10+'СЕТ СН'!$H$6-'СЕТ СН'!$H$26</f>
        <v>1565.1829515500001</v>
      </c>
      <c r="R126" s="36">
        <f>SUMIFS(СВЦЭМ!$D$39:$D$782,СВЦЭМ!$A$39:$A$782,$A126,СВЦЭМ!$B$39:$B$782,R$119)+'СЕТ СН'!$H$14+СВЦЭМ!$D$10+'СЕТ СН'!$H$6-'СЕТ СН'!$H$26</f>
        <v>1499.9261324200002</v>
      </c>
      <c r="S126" s="36">
        <f>SUMIFS(СВЦЭМ!$D$39:$D$782,СВЦЭМ!$A$39:$A$782,$A126,СВЦЭМ!$B$39:$B$782,S$119)+'СЕТ СН'!$H$14+СВЦЭМ!$D$10+'СЕТ СН'!$H$6-'СЕТ СН'!$H$26</f>
        <v>1487.7102845500001</v>
      </c>
      <c r="T126" s="36">
        <f>SUMIFS(СВЦЭМ!$D$39:$D$782,СВЦЭМ!$A$39:$A$782,$A126,СВЦЭМ!$B$39:$B$782,T$119)+'СЕТ СН'!$H$14+СВЦЭМ!$D$10+'СЕТ СН'!$H$6-'СЕТ СН'!$H$26</f>
        <v>1482.0162371500001</v>
      </c>
      <c r="U126" s="36">
        <f>SUMIFS(СВЦЭМ!$D$39:$D$782,СВЦЭМ!$A$39:$A$782,$A126,СВЦЭМ!$B$39:$B$782,U$119)+'СЕТ СН'!$H$14+СВЦЭМ!$D$10+'СЕТ СН'!$H$6-'СЕТ СН'!$H$26</f>
        <v>1477.0388153600002</v>
      </c>
      <c r="V126" s="36">
        <f>SUMIFS(СВЦЭМ!$D$39:$D$782,СВЦЭМ!$A$39:$A$782,$A126,СВЦЭМ!$B$39:$B$782,V$119)+'СЕТ СН'!$H$14+СВЦЭМ!$D$10+'СЕТ СН'!$H$6-'СЕТ СН'!$H$26</f>
        <v>1461.8662183400002</v>
      </c>
      <c r="W126" s="36">
        <f>SUMIFS(СВЦЭМ!$D$39:$D$782,СВЦЭМ!$A$39:$A$782,$A126,СВЦЭМ!$B$39:$B$782,W$119)+'СЕТ СН'!$H$14+СВЦЭМ!$D$10+'СЕТ СН'!$H$6-'СЕТ СН'!$H$26</f>
        <v>1473.0120487300001</v>
      </c>
      <c r="X126" s="36">
        <f>SUMIFS(СВЦЭМ!$D$39:$D$782,СВЦЭМ!$A$39:$A$782,$A126,СВЦЭМ!$B$39:$B$782,X$119)+'СЕТ СН'!$H$14+СВЦЭМ!$D$10+'СЕТ СН'!$H$6-'СЕТ СН'!$H$26</f>
        <v>1480.8027011800002</v>
      </c>
      <c r="Y126" s="36">
        <f>SUMIFS(СВЦЭМ!$D$39:$D$782,СВЦЭМ!$A$39:$A$782,$A126,СВЦЭМ!$B$39:$B$782,Y$119)+'СЕТ СН'!$H$14+СВЦЭМ!$D$10+'СЕТ СН'!$H$6-'СЕТ СН'!$H$26</f>
        <v>1526.5577388600002</v>
      </c>
    </row>
    <row r="127" spans="1:27" ht="15.75" x14ac:dyDescent="0.2">
      <c r="A127" s="35">
        <f t="shared" si="3"/>
        <v>44538</v>
      </c>
      <c r="B127" s="36">
        <f>SUMIFS(СВЦЭМ!$D$39:$D$782,СВЦЭМ!$A$39:$A$782,$A127,СВЦЭМ!$B$39:$B$782,B$119)+'СЕТ СН'!$H$14+СВЦЭМ!$D$10+'СЕТ СН'!$H$6-'СЕТ СН'!$H$26</f>
        <v>1506.3597545800001</v>
      </c>
      <c r="C127" s="36">
        <f>SUMIFS(СВЦЭМ!$D$39:$D$782,СВЦЭМ!$A$39:$A$782,$A127,СВЦЭМ!$B$39:$B$782,C$119)+'СЕТ СН'!$H$14+СВЦЭМ!$D$10+'СЕТ СН'!$H$6-'СЕТ СН'!$H$26</f>
        <v>1498.4493395900001</v>
      </c>
      <c r="D127" s="36">
        <f>SUMIFS(СВЦЭМ!$D$39:$D$782,СВЦЭМ!$A$39:$A$782,$A127,СВЦЭМ!$B$39:$B$782,D$119)+'СЕТ СН'!$H$14+СВЦЭМ!$D$10+'СЕТ СН'!$H$6-'СЕТ СН'!$H$26</f>
        <v>1507.0647567700003</v>
      </c>
      <c r="E127" s="36">
        <f>SUMIFS(СВЦЭМ!$D$39:$D$782,СВЦЭМ!$A$39:$A$782,$A127,СВЦЭМ!$B$39:$B$782,E$119)+'СЕТ СН'!$H$14+СВЦЭМ!$D$10+'СЕТ СН'!$H$6-'СЕТ СН'!$H$26</f>
        <v>1518.7794600900002</v>
      </c>
      <c r="F127" s="36">
        <f>SUMIFS(СВЦЭМ!$D$39:$D$782,СВЦЭМ!$A$39:$A$782,$A127,СВЦЭМ!$B$39:$B$782,F$119)+'СЕТ СН'!$H$14+СВЦЭМ!$D$10+'СЕТ СН'!$H$6-'СЕТ СН'!$H$26</f>
        <v>1514.6807720700001</v>
      </c>
      <c r="G127" s="36">
        <f>SUMIFS(СВЦЭМ!$D$39:$D$782,СВЦЭМ!$A$39:$A$782,$A127,СВЦЭМ!$B$39:$B$782,G$119)+'СЕТ СН'!$H$14+СВЦЭМ!$D$10+'СЕТ СН'!$H$6-'СЕТ СН'!$H$26</f>
        <v>1485.3431741700001</v>
      </c>
      <c r="H127" s="36">
        <f>SUMIFS(СВЦЭМ!$D$39:$D$782,СВЦЭМ!$A$39:$A$782,$A127,СВЦЭМ!$B$39:$B$782,H$119)+'СЕТ СН'!$H$14+СВЦЭМ!$D$10+'СЕТ СН'!$H$6-'СЕТ СН'!$H$26</f>
        <v>1470.5021863500001</v>
      </c>
      <c r="I127" s="36">
        <f>SUMIFS(СВЦЭМ!$D$39:$D$782,СВЦЭМ!$A$39:$A$782,$A127,СВЦЭМ!$B$39:$B$782,I$119)+'СЕТ СН'!$H$14+СВЦЭМ!$D$10+'СЕТ СН'!$H$6-'СЕТ СН'!$H$26</f>
        <v>1450.5584156000002</v>
      </c>
      <c r="J127" s="36">
        <f>SUMIFS(СВЦЭМ!$D$39:$D$782,СВЦЭМ!$A$39:$A$782,$A127,СВЦЭМ!$B$39:$B$782,J$119)+'СЕТ СН'!$H$14+СВЦЭМ!$D$10+'СЕТ СН'!$H$6-'СЕТ СН'!$H$26</f>
        <v>1497.1983085900001</v>
      </c>
      <c r="K127" s="36">
        <f>SUMIFS(СВЦЭМ!$D$39:$D$782,СВЦЭМ!$A$39:$A$782,$A127,СВЦЭМ!$B$39:$B$782,K$119)+'СЕТ СН'!$H$14+СВЦЭМ!$D$10+'СЕТ СН'!$H$6-'СЕТ СН'!$H$26</f>
        <v>1492.1487109300001</v>
      </c>
      <c r="L127" s="36">
        <f>SUMIFS(СВЦЭМ!$D$39:$D$782,СВЦЭМ!$A$39:$A$782,$A127,СВЦЭМ!$B$39:$B$782,L$119)+'СЕТ СН'!$H$14+СВЦЭМ!$D$10+'СЕТ СН'!$H$6-'СЕТ СН'!$H$26</f>
        <v>1496.5635447100001</v>
      </c>
      <c r="M127" s="36">
        <f>SUMIFS(СВЦЭМ!$D$39:$D$782,СВЦЭМ!$A$39:$A$782,$A127,СВЦЭМ!$B$39:$B$782,M$119)+'СЕТ СН'!$H$14+СВЦЭМ!$D$10+'СЕТ СН'!$H$6-'СЕТ СН'!$H$26</f>
        <v>1491.6376134900001</v>
      </c>
      <c r="N127" s="36">
        <f>SUMIFS(СВЦЭМ!$D$39:$D$782,СВЦЭМ!$A$39:$A$782,$A127,СВЦЭМ!$B$39:$B$782,N$119)+'СЕТ СН'!$H$14+СВЦЭМ!$D$10+'СЕТ СН'!$H$6-'СЕТ СН'!$H$26</f>
        <v>1484.2367867</v>
      </c>
      <c r="O127" s="36">
        <f>SUMIFS(СВЦЭМ!$D$39:$D$782,СВЦЭМ!$A$39:$A$782,$A127,СВЦЭМ!$B$39:$B$782,O$119)+'СЕТ СН'!$H$14+СВЦЭМ!$D$10+'СЕТ СН'!$H$6-'СЕТ СН'!$H$26</f>
        <v>1484.8074503900002</v>
      </c>
      <c r="P127" s="36">
        <f>SUMIFS(СВЦЭМ!$D$39:$D$782,СВЦЭМ!$A$39:$A$782,$A127,СВЦЭМ!$B$39:$B$782,P$119)+'СЕТ СН'!$H$14+СВЦЭМ!$D$10+'СЕТ СН'!$H$6-'СЕТ СН'!$H$26</f>
        <v>1488.0754013700002</v>
      </c>
      <c r="Q127" s="36">
        <f>SUMIFS(СВЦЭМ!$D$39:$D$782,СВЦЭМ!$A$39:$A$782,$A127,СВЦЭМ!$B$39:$B$782,Q$119)+'СЕТ СН'!$H$14+СВЦЭМ!$D$10+'СЕТ СН'!$H$6-'СЕТ СН'!$H$26</f>
        <v>1472.7445045700001</v>
      </c>
      <c r="R127" s="36">
        <f>SUMIFS(СВЦЭМ!$D$39:$D$782,СВЦЭМ!$A$39:$A$782,$A127,СВЦЭМ!$B$39:$B$782,R$119)+'СЕТ СН'!$H$14+СВЦЭМ!$D$10+'СЕТ СН'!$H$6-'СЕТ СН'!$H$26</f>
        <v>1482.1106343200001</v>
      </c>
      <c r="S127" s="36">
        <f>SUMIFS(СВЦЭМ!$D$39:$D$782,СВЦЭМ!$A$39:$A$782,$A127,СВЦЭМ!$B$39:$B$782,S$119)+'СЕТ СН'!$H$14+СВЦЭМ!$D$10+'СЕТ СН'!$H$6-'СЕТ СН'!$H$26</f>
        <v>1474.3095033800003</v>
      </c>
      <c r="T127" s="36">
        <f>SUMIFS(СВЦЭМ!$D$39:$D$782,СВЦЭМ!$A$39:$A$782,$A127,СВЦЭМ!$B$39:$B$782,T$119)+'СЕТ СН'!$H$14+СВЦЭМ!$D$10+'СЕТ СН'!$H$6-'СЕТ СН'!$H$26</f>
        <v>1467.9089772700002</v>
      </c>
      <c r="U127" s="36">
        <f>SUMIFS(СВЦЭМ!$D$39:$D$782,СВЦЭМ!$A$39:$A$782,$A127,СВЦЭМ!$B$39:$B$782,U$119)+'СЕТ СН'!$H$14+СВЦЭМ!$D$10+'СЕТ СН'!$H$6-'СЕТ СН'!$H$26</f>
        <v>1511.7324261600002</v>
      </c>
      <c r="V127" s="36">
        <f>SUMIFS(СВЦЭМ!$D$39:$D$782,СВЦЭМ!$A$39:$A$782,$A127,СВЦЭМ!$B$39:$B$782,V$119)+'СЕТ СН'!$H$14+СВЦЭМ!$D$10+'СЕТ СН'!$H$6-'СЕТ СН'!$H$26</f>
        <v>1479.6576352300001</v>
      </c>
      <c r="W127" s="36">
        <f>SUMIFS(СВЦЭМ!$D$39:$D$782,СВЦЭМ!$A$39:$A$782,$A127,СВЦЭМ!$B$39:$B$782,W$119)+'СЕТ СН'!$H$14+СВЦЭМ!$D$10+'СЕТ СН'!$H$6-'СЕТ СН'!$H$26</f>
        <v>1540.8872868600001</v>
      </c>
      <c r="X127" s="36">
        <f>SUMIFS(СВЦЭМ!$D$39:$D$782,СВЦЭМ!$A$39:$A$782,$A127,СВЦЭМ!$B$39:$B$782,X$119)+'СЕТ СН'!$H$14+СВЦЭМ!$D$10+'СЕТ СН'!$H$6-'СЕТ СН'!$H$26</f>
        <v>1548.29146603</v>
      </c>
      <c r="Y127" s="36">
        <f>SUMIFS(СВЦЭМ!$D$39:$D$782,СВЦЭМ!$A$39:$A$782,$A127,СВЦЭМ!$B$39:$B$782,Y$119)+'СЕТ СН'!$H$14+СВЦЭМ!$D$10+'СЕТ СН'!$H$6-'СЕТ СН'!$H$26</f>
        <v>1556.3268037100001</v>
      </c>
    </row>
    <row r="128" spans="1:27" ht="15.75" x14ac:dyDescent="0.2">
      <c r="A128" s="35">
        <f t="shared" si="3"/>
        <v>44539</v>
      </c>
      <c r="B128" s="36">
        <f>SUMIFS(СВЦЭМ!$D$39:$D$782,СВЦЭМ!$A$39:$A$782,$A128,СВЦЭМ!$B$39:$B$782,B$119)+'СЕТ СН'!$H$14+СВЦЭМ!$D$10+'СЕТ СН'!$H$6-'СЕТ СН'!$H$26</f>
        <v>1519.7650435400001</v>
      </c>
      <c r="C128" s="36">
        <f>SUMIFS(СВЦЭМ!$D$39:$D$782,СВЦЭМ!$A$39:$A$782,$A128,СВЦЭМ!$B$39:$B$782,C$119)+'СЕТ СН'!$H$14+СВЦЭМ!$D$10+'СЕТ СН'!$H$6-'СЕТ СН'!$H$26</f>
        <v>1473.8516246500001</v>
      </c>
      <c r="D128" s="36">
        <f>SUMIFS(СВЦЭМ!$D$39:$D$782,СВЦЭМ!$A$39:$A$782,$A128,СВЦЭМ!$B$39:$B$782,D$119)+'СЕТ СН'!$H$14+СВЦЭМ!$D$10+'СЕТ СН'!$H$6-'СЕТ СН'!$H$26</f>
        <v>1484.3171292000002</v>
      </c>
      <c r="E128" s="36">
        <f>SUMIFS(СВЦЭМ!$D$39:$D$782,СВЦЭМ!$A$39:$A$782,$A128,СВЦЭМ!$B$39:$B$782,E$119)+'СЕТ СН'!$H$14+СВЦЭМ!$D$10+'СЕТ СН'!$H$6-'СЕТ СН'!$H$26</f>
        <v>1499.0491172700001</v>
      </c>
      <c r="F128" s="36">
        <f>SUMIFS(СВЦЭМ!$D$39:$D$782,СВЦЭМ!$A$39:$A$782,$A128,СВЦЭМ!$B$39:$B$782,F$119)+'СЕТ СН'!$H$14+СВЦЭМ!$D$10+'СЕТ СН'!$H$6-'СЕТ СН'!$H$26</f>
        <v>1500.3769136200001</v>
      </c>
      <c r="G128" s="36">
        <f>SUMIFS(СВЦЭМ!$D$39:$D$782,СВЦЭМ!$A$39:$A$782,$A128,СВЦЭМ!$B$39:$B$782,G$119)+'СЕТ СН'!$H$14+СВЦЭМ!$D$10+'СЕТ СН'!$H$6-'СЕТ СН'!$H$26</f>
        <v>1466.7466445800001</v>
      </c>
      <c r="H128" s="36">
        <f>SUMIFS(СВЦЭМ!$D$39:$D$782,СВЦЭМ!$A$39:$A$782,$A128,СВЦЭМ!$B$39:$B$782,H$119)+'СЕТ СН'!$H$14+СВЦЭМ!$D$10+'СЕТ СН'!$H$6-'СЕТ СН'!$H$26</f>
        <v>1448.0026473400001</v>
      </c>
      <c r="I128" s="36">
        <f>SUMIFS(СВЦЭМ!$D$39:$D$782,СВЦЭМ!$A$39:$A$782,$A128,СВЦЭМ!$B$39:$B$782,I$119)+'СЕТ СН'!$H$14+СВЦЭМ!$D$10+'СЕТ СН'!$H$6-'СЕТ СН'!$H$26</f>
        <v>1440.6734089100003</v>
      </c>
      <c r="J128" s="36">
        <f>SUMIFS(СВЦЭМ!$D$39:$D$782,СВЦЭМ!$A$39:$A$782,$A128,СВЦЭМ!$B$39:$B$782,J$119)+'СЕТ СН'!$H$14+СВЦЭМ!$D$10+'СЕТ СН'!$H$6-'СЕТ СН'!$H$26</f>
        <v>1468.1961101300001</v>
      </c>
      <c r="K128" s="36">
        <f>SUMIFS(СВЦЭМ!$D$39:$D$782,СВЦЭМ!$A$39:$A$782,$A128,СВЦЭМ!$B$39:$B$782,K$119)+'СЕТ СН'!$H$14+СВЦЭМ!$D$10+'СЕТ СН'!$H$6-'СЕТ СН'!$H$26</f>
        <v>1489.2138521300001</v>
      </c>
      <c r="L128" s="36">
        <f>SUMIFS(СВЦЭМ!$D$39:$D$782,СВЦЭМ!$A$39:$A$782,$A128,СВЦЭМ!$B$39:$B$782,L$119)+'СЕТ СН'!$H$14+СВЦЭМ!$D$10+'СЕТ СН'!$H$6-'СЕТ СН'!$H$26</f>
        <v>1484.2546709900002</v>
      </c>
      <c r="M128" s="36">
        <f>SUMIFS(СВЦЭМ!$D$39:$D$782,СВЦЭМ!$A$39:$A$782,$A128,СВЦЭМ!$B$39:$B$782,M$119)+'СЕТ СН'!$H$14+СВЦЭМ!$D$10+'СЕТ СН'!$H$6-'СЕТ СН'!$H$26</f>
        <v>1469.0386557700001</v>
      </c>
      <c r="N128" s="36">
        <f>SUMIFS(СВЦЭМ!$D$39:$D$782,СВЦЭМ!$A$39:$A$782,$A128,СВЦЭМ!$B$39:$B$782,N$119)+'СЕТ СН'!$H$14+СВЦЭМ!$D$10+'СЕТ СН'!$H$6-'СЕТ СН'!$H$26</f>
        <v>1508.1920588400001</v>
      </c>
      <c r="O128" s="36">
        <f>SUMIFS(СВЦЭМ!$D$39:$D$782,СВЦЭМ!$A$39:$A$782,$A128,СВЦЭМ!$B$39:$B$782,O$119)+'СЕТ СН'!$H$14+СВЦЭМ!$D$10+'СЕТ СН'!$H$6-'СЕТ СН'!$H$26</f>
        <v>1496.2557567900001</v>
      </c>
      <c r="P128" s="36">
        <f>SUMIFS(СВЦЭМ!$D$39:$D$782,СВЦЭМ!$A$39:$A$782,$A128,СВЦЭМ!$B$39:$B$782,P$119)+'СЕТ СН'!$H$14+СВЦЭМ!$D$10+'СЕТ СН'!$H$6-'СЕТ СН'!$H$26</f>
        <v>1496.2242226300002</v>
      </c>
      <c r="Q128" s="36">
        <f>SUMIFS(СВЦЭМ!$D$39:$D$782,СВЦЭМ!$A$39:$A$782,$A128,СВЦЭМ!$B$39:$B$782,Q$119)+'СЕТ СН'!$H$14+СВЦЭМ!$D$10+'СЕТ СН'!$H$6-'СЕТ СН'!$H$26</f>
        <v>1494.6247158300002</v>
      </c>
      <c r="R128" s="36">
        <f>SUMIFS(СВЦЭМ!$D$39:$D$782,СВЦЭМ!$A$39:$A$782,$A128,СВЦЭМ!$B$39:$B$782,R$119)+'СЕТ СН'!$H$14+СВЦЭМ!$D$10+'СЕТ СН'!$H$6-'СЕТ СН'!$H$26</f>
        <v>1485.5422154400001</v>
      </c>
      <c r="S128" s="36">
        <f>SUMIFS(СВЦЭМ!$D$39:$D$782,СВЦЭМ!$A$39:$A$782,$A128,СВЦЭМ!$B$39:$B$782,S$119)+'СЕТ СН'!$H$14+СВЦЭМ!$D$10+'СЕТ СН'!$H$6-'СЕТ СН'!$H$26</f>
        <v>1488.1086697100002</v>
      </c>
      <c r="T128" s="36">
        <f>SUMIFS(СВЦЭМ!$D$39:$D$782,СВЦЭМ!$A$39:$A$782,$A128,СВЦЭМ!$B$39:$B$782,T$119)+'СЕТ СН'!$H$14+СВЦЭМ!$D$10+'СЕТ СН'!$H$6-'СЕТ СН'!$H$26</f>
        <v>1486.3636183000001</v>
      </c>
      <c r="U128" s="36">
        <f>SUMIFS(СВЦЭМ!$D$39:$D$782,СВЦЭМ!$A$39:$A$782,$A128,СВЦЭМ!$B$39:$B$782,U$119)+'СЕТ СН'!$H$14+СВЦЭМ!$D$10+'СЕТ СН'!$H$6-'СЕТ СН'!$H$26</f>
        <v>1498.0216919900001</v>
      </c>
      <c r="V128" s="36">
        <f>SUMIFS(СВЦЭМ!$D$39:$D$782,СВЦЭМ!$A$39:$A$782,$A128,СВЦЭМ!$B$39:$B$782,V$119)+'СЕТ СН'!$H$14+СВЦЭМ!$D$10+'СЕТ СН'!$H$6-'СЕТ СН'!$H$26</f>
        <v>1502.2181829300002</v>
      </c>
      <c r="W128" s="36">
        <f>SUMIFS(СВЦЭМ!$D$39:$D$782,СВЦЭМ!$A$39:$A$782,$A128,СВЦЭМ!$B$39:$B$782,W$119)+'СЕТ СН'!$H$14+СВЦЭМ!$D$10+'СЕТ СН'!$H$6-'СЕТ СН'!$H$26</f>
        <v>1496.2812090300001</v>
      </c>
      <c r="X128" s="36">
        <f>SUMIFS(СВЦЭМ!$D$39:$D$782,СВЦЭМ!$A$39:$A$782,$A128,СВЦЭМ!$B$39:$B$782,X$119)+'СЕТ СН'!$H$14+СВЦЭМ!$D$10+'СЕТ СН'!$H$6-'СЕТ СН'!$H$26</f>
        <v>1493.0905195600001</v>
      </c>
      <c r="Y128" s="36">
        <f>SUMIFS(СВЦЭМ!$D$39:$D$782,СВЦЭМ!$A$39:$A$782,$A128,СВЦЭМ!$B$39:$B$782,Y$119)+'СЕТ СН'!$H$14+СВЦЭМ!$D$10+'СЕТ СН'!$H$6-'СЕТ СН'!$H$26</f>
        <v>1508.5433961600002</v>
      </c>
    </row>
    <row r="129" spans="1:25" ht="15.75" x14ac:dyDescent="0.2">
      <c r="A129" s="35">
        <f t="shared" si="3"/>
        <v>44540</v>
      </c>
      <c r="B129" s="36">
        <f>SUMIFS(СВЦЭМ!$D$39:$D$782,СВЦЭМ!$A$39:$A$782,$A129,СВЦЭМ!$B$39:$B$782,B$119)+'СЕТ СН'!$H$14+СВЦЭМ!$D$10+'СЕТ СН'!$H$6-'СЕТ СН'!$H$26</f>
        <v>1542.9237216100003</v>
      </c>
      <c r="C129" s="36">
        <f>SUMIFS(СВЦЭМ!$D$39:$D$782,СВЦЭМ!$A$39:$A$782,$A129,СВЦЭМ!$B$39:$B$782,C$119)+'СЕТ СН'!$H$14+СВЦЭМ!$D$10+'СЕТ СН'!$H$6-'СЕТ СН'!$H$26</f>
        <v>1530.4866377300002</v>
      </c>
      <c r="D129" s="36">
        <f>SUMIFS(СВЦЭМ!$D$39:$D$782,СВЦЭМ!$A$39:$A$782,$A129,СВЦЭМ!$B$39:$B$782,D$119)+'СЕТ СН'!$H$14+СВЦЭМ!$D$10+'СЕТ СН'!$H$6-'СЕТ СН'!$H$26</f>
        <v>1537.8178691100002</v>
      </c>
      <c r="E129" s="36">
        <f>SUMIFS(СВЦЭМ!$D$39:$D$782,СВЦЭМ!$A$39:$A$782,$A129,СВЦЭМ!$B$39:$B$782,E$119)+'СЕТ СН'!$H$14+СВЦЭМ!$D$10+'СЕТ СН'!$H$6-'СЕТ СН'!$H$26</f>
        <v>1536.72158863</v>
      </c>
      <c r="F129" s="36">
        <f>SUMIFS(СВЦЭМ!$D$39:$D$782,СВЦЭМ!$A$39:$A$782,$A129,СВЦЭМ!$B$39:$B$782,F$119)+'СЕТ СН'!$H$14+СВЦЭМ!$D$10+'СЕТ СН'!$H$6-'СЕТ СН'!$H$26</f>
        <v>1526.8780704900003</v>
      </c>
      <c r="G129" s="36">
        <f>SUMIFS(СВЦЭМ!$D$39:$D$782,СВЦЭМ!$A$39:$A$782,$A129,СВЦЭМ!$B$39:$B$782,G$119)+'СЕТ СН'!$H$14+СВЦЭМ!$D$10+'СЕТ СН'!$H$6-'СЕТ СН'!$H$26</f>
        <v>1498.6131418300001</v>
      </c>
      <c r="H129" s="36">
        <f>SUMIFS(СВЦЭМ!$D$39:$D$782,СВЦЭМ!$A$39:$A$782,$A129,СВЦЭМ!$B$39:$B$782,H$119)+'СЕТ СН'!$H$14+СВЦЭМ!$D$10+'СЕТ СН'!$H$6-'СЕТ СН'!$H$26</f>
        <v>1461.8494170000001</v>
      </c>
      <c r="I129" s="36">
        <f>SUMIFS(СВЦЭМ!$D$39:$D$782,СВЦЭМ!$A$39:$A$782,$A129,СВЦЭМ!$B$39:$B$782,I$119)+'СЕТ СН'!$H$14+СВЦЭМ!$D$10+'СЕТ СН'!$H$6-'СЕТ СН'!$H$26</f>
        <v>1467.1333430800003</v>
      </c>
      <c r="J129" s="36">
        <f>SUMIFS(СВЦЭМ!$D$39:$D$782,СВЦЭМ!$A$39:$A$782,$A129,СВЦЭМ!$B$39:$B$782,J$119)+'СЕТ СН'!$H$14+СВЦЭМ!$D$10+'СЕТ СН'!$H$6-'СЕТ СН'!$H$26</f>
        <v>1443.8933781600001</v>
      </c>
      <c r="K129" s="36">
        <f>SUMIFS(СВЦЭМ!$D$39:$D$782,СВЦЭМ!$A$39:$A$782,$A129,СВЦЭМ!$B$39:$B$782,K$119)+'СЕТ СН'!$H$14+СВЦЭМ!$D$10+'СЕТ СН'!$H$6-'СЕТ СН'!$H$26</f>
        <v>1463.3181827800001</v>
      </c>
      <c r="L129" s="36">
        <f>SUMIFS(СВЦЭМ!$D$39:$D$782,СВЦЭМ!$A$39:$A$782,$A129,СВЦЭМ!$B$39:$B$782,L$119)+'СЕТ СН'!$H$14+СВЦЭМ!$D$10+'СЕТ СН'!$H$6-'СЕТ СН'!$H$26</f>
        <v>1483.9234152800002</v>
      </c>
      <c r="M129" s="36">
        <f>SUMIFS(СВЦЭМ!$D$39:$D$782,СВЦЭМ!$A$39:$A$782,$A129,СВЦЭМ!$B$39:$B$782,M$119)+'СЕТ СН'!$H$14+СВЦЭМ!$D$10+'СЕТ СН'!$H$6-'СЕТ СН'!$H$26</f>
        <v>1495.55454882</v>
      </c>
      <c r="N129" s="36">
        <f>SUMIFS(СВЦЭМ!$D$39:$D$782,СВЦЭМ!$A$39:$A$782,$A129,СВЦЭМ!$B$39:$B$782,N$119)+'СЕТ СН'!$H$14+СВЦЭМ!$D$10+'СЕТ СН'!$H$6-'СЕТ СН'!$H$26</f>
        <v>1533.0516837300001</v>
      </c>
      <c r="O129" s="36">
        <f>SUMIFS(СВЦЭМ!$D$39:$D$782,СВЦЭМ!$A$39:$A$782,$A129,СВЦЭМ!$B$39:$B$782,O$119)+'СЕТ СН'!$H$14+СВЦЭМ!$D$10+'СЕТ СН'!$H$6-'СЕТ СН'!$H$26</f>
        <v>1522.2516469700001</v>
      </c>
      <c r="P129" s="36">
        <f>SUMIFS(СВЦЭМ!$D$39:$D$782,СВЦЭМ!$A$39:$A$782,$A129,СВЦЭМ!$B$39:$B$782,P$119)+'СЕТ СН'!$H$14+СВЦЭМ!$D$10+'СЕТ СН'!$H$6-'СЕТ СН'!$H$26</f>
        <v>1508.5447167600003</v>
      </c>
      <c r="Q129" s="36">
        <f>SUMIFS(СВЦЭМ!$D$39:$D$782,СВЦЭМ!$A$39:$A$782,$A129,СВЦЭМ!$B$39:$B$782,Q$119)+'СЕТ СН'!$H$14+СВЦЭМ!$D$10+'СЕТ СН'!$H$6-'СЕТ СН'!$H$26</f>
        <v>1503.5633194800002</v>
      </c>
      <c r="R129" s="36">
        <f>SUMIFS(СВЦЭМ!$D$39:$D$782,СВЦЭМ!$A$39:$A$782,$A129,СВЦЭМ!$B$39:$B$782,R$119)+'СЕТ СН'!$H$14+СВЦЭМ!$D$10+'СЕТ СН'!$H$6-'СЕТ СН'!$H$26</f>
        <v>1492.4078291900003</v>
      </c>
      <c r="S129" s="36">
        <f>SUMIFS(СВЦЭМ!$D$39:$D$782,СВЦЭМ!$A$39:$A$782,$A129,СВЦЭМ!$B$39:$B$782,S$119)+'СЕТ СН'!$H$14+СВЦЭМ!$D$10+'СЕТ СН'!$H$6-'СЕТ СН'!$H$26</f>
        <v>1464.6026225000001</v>
      </c>
      <c r="T129" s="36">
        <f>SUMIFS(СВЦЭМ!$D$39:$D$782,СВЦЭМ!$A$39:$A$782,$A129,СВЦЭМ!$B$39:$B$782,T$119)+'СЕТ СН'!$H$14+СВЦЭМ!$D$10+'СЕТ СН'!$H$6-'СЕТ СН'!$H$26</f>
        <v>1461.1869353800003</v>
      </c>
      <c r="U129" s="36">
        <f>SUMIFS(СВЦЭМ!$D$39:$D$782,СВЦЭМ!$A$39:$A$782,$A129,СВЦЭМ!$B$39:$B$782,U$119)+'СЕТ СН'!$H$14+СВЦЭМ!$D$10+'СЕТ СН'!$H$6-'СЕТ СН'!$H$26</f>
        <v>1466.6000578600001</v>
      </c>
      <c r="V129" s="36">
        <f>SUMIFS(СВЦЭМ!$D$39:$D$782,СВЦЭМ!$A$39:$A$782,$A129,СВЦЭМ!$B$39:$B$782,V$119)+'СЕТ СН'!$H$14+СВЦЭМ!$D$10+'СЕТ СН'!$H$6-'СЕТ СН'!$H$26</f>
        <v>1471.8012326</v>
      </c>
      <c r="W129" s="36">
        <f>SUMIFS(СВЦЭМ!$D$39:$D$782,СВЦЭМ!$A$39:$A$782,$A129,СВЦЭМ!$B$39:$B$782,W$119)+'СЕТ СН'!$H$14+СВЦЭМ!$D$10+'СЕТ СН'!$H$6-'СЕТ СН'!$H$26</f>
        <v>1488.5323533800001</v>
      </c>
      <c r="X129" s="36">
        <f>SUMIFS(СВЦЭМ!$D$39:$D$782,СВЦЭМ!$A$39:$A$782,$A129,СВЦЭМ!$B$39:$B$782,X$119)+'СЕТ СН'!$H$14+СВЦЭМ!$D$10+'СЕТ СН'!$H$6-'СЕТ СН'!$H$26</f>
        <v>1477.3631444000002</v>
      </c>
      <c r="Y129" s="36">
        <f>SUMIFS(СВЦЭМ!$D$39:$D$782,СВЦЭМ!$A$39:$A$782,$A129,СВЦЭМ!$B$39:$B$782,Y$119)+'СЕТ СН'!$H$14+СВЦЭМ!$D$10+'СЕТ СН'!$H$6-'СЕТ СН'!$H$26</f>
        <v>1521.9621581100002</v>
      </c>
    </row>
    <row r="130" spans="1:25" ht="15.75" x14ac:dyDescent="0.2">
      <c r="A130" s="35">
        <f t="shared" si="3"/>
        <v>44541</v>
      </c>
      <c r="B130" s="36">
        <f>SUMIFS(СВЦЭМ!$D$39:$D$782,СВЦЭМ!$A$39:$A$782,$A130,СВЦЭМ!$B$39:$B$782,B$119)+'СЕТ СН'!$H$14+СВЦЭМ!$D$10+'СЕТ СН'!$H$6-'СЕТ СН'!$H$26</f>
        <v>1550.1749219000001</v>
      </c>
      <c r="C130" s="36">
        <f>SUMIFS(СВЦЭМ!$D$39:$D$782,СВЦЭМ!$A$39:$A$782,$A130,СВЦЭМ!$B$39:$B$782,C$119)+'СЕТ СН'!$H$14+СВЦЭМ!$D$10+'СЕТ СН'!$H$6-'СЕТ СН'!$H$26</f>
        <v>1536.17143265</v>
      </c>
      <c r="D130" s="36">
        <f>SUMIFS(СВЦЭМ!$D$39:$D$782,СВЦЭМ!$A$39:$A$782,$A130,СВЦЭМ!$B$39:$B$782,D$119)+'СЕТ СН'!$H$14+СВЦЭМ!$D$10+'СЕТ СН'!$H$6-'СЕТ СН'!$H$26</f>
        <v>1537.8874920800001</v>
      </c>
      <c r="E130" s="36">
        <f>SUMIFS(СВЦЭМ!$D$39:$D$782,СВЦЭМ!$A$39:$A$782,$A130,СВЦЭМ!$B$39:$B$782,E$119)+'СЕТ СН'!$H$14+СВЦЭМ!$D$10+'СЕТ СН'!$H$6-'СЕТ СН'!$H$26</f>
        <v>1541.3857457400002</v>
      </c>
      <c r="F130" s="36">
        <f>SUMIFS(СВЦЭМ!$D$39:$D$782,СВЦЭМ!$A$39:$A$782,$A130,СВЦЭМ!$B$39:$B$782,F$119)+'СЕТ СН'!$H$14+СВЦЭМ!$D$10+'СЕТ СН'!$H$6-'СЕТ СН'!$H$26</f>
        <v>1532.0985423800003</v>
      </c>
      <c r="G130" s="36">
        <f>SUMIFS(СВЦЭМ!$D$39:$D$782,СВЦЭМ!$A$39:$A$782,$A130,СВЦЭМ!$B$39:$B$782,G$119)+'СЕТ СН'!$H$14+СВЦЭМ!$D$10+'СЕТ СН'!$H$6-'СЕТ СН'!$H$26</f>
        <v>1514.69069891</v>
      </c>
      <c r="H130" s="36">
        <f>SUMIFS(СВЦЭМ!$D$39:$D$782,СВЦЭМ!$A$39:$A$782,$A130,СВЦЭМ!$B$39:$B$782,H$119)+'СЕТ СН'!$H$14+СВЦЭМ!$D$10+'СЕТ СН'!$H$6-'СЕТ СН'!$H$26</f>
        <v>1494.2129054900001</v>
      </c>
      <c r="I130" s="36">
        <f>SUMIFS(СВЦЭМ!$D$39:$D$782,СВЦЭМ!$A$39:$A$782,$A130,СВЦЭМ!$B$39:$B$782,I$119)+'СЕТ СН'!$H$14+СВЦЭМ!$D$10+'СЕТ СН'!$H$6-'СЕТ СН'!$H$26</f>
        <v>1473.2093206400002</v>
      </c>
      <c r="J130" s="36">
        <f>SUMIFS(СВЦЭМ!$D$39:$D$782,СВЦЭМ!$A$39:$A$782,$A130,СВЦЭМ!$B$39:$B$782,J$119)+'СЕТ СН'!$H$14+СВЦЭМ!$D$10+'СЕТ СН'!$H$6-'СЕТ СН'!$H$26</f>
        <v>1445.97009619</v>
      </c>
      <c r="K130" s="36">
        <f>SUMIFS(СВЦЭМ!$D$39:$D$782,СВЦЭМ!$A$39:$A$782,$A130,СВЦЭМ!$B$39:$B$782,K$119)+'СЕТ СН'!$H$14+СВЦЭМ!$D$10+'СЕТ СН'!$H$6-'СЕТ СН'!$H$26</f>
        <v>1431.7630758700002</v>
      </c>
      <c r="L130" s="36">
        <f>SUMIFS(СВЦЭМ!$D$39:$D$782,СВЦЭМ!$A$39:$A$782,$A130,СВЦЭМ!$B$39:$B$782,L$119)+'СЕТ СН'!$H$14+СВЦЭМ!$D$10+'СЕТ СН'!$H$6-'СЕТ СН'!$H$26</f>
        <v>1443.6068906100002</v>
      </c>
      <c r="M130" s="36">
        <f>SUMIFS(СВЦЭМ!$D$39:$D$782,СВЦЭМ!$A$39:$A$782,$A130,СВЦЭМ!$B$39:$B$782,M$119)+'СЕТ СН'!$H$14+СВЦЭМ!$D$10+'СЕТ СН'!$H$6-'СЕТ СН'!$H$26</f>
        <v>1449.1390067100001</v>
      </c>
      <c r="N130" s="36">
        <f>SUMIFS(СВЦЭМ!$D$39:$D$782,СВЦЭМ!$A$39:$A$782,$A130,СВЦЭМ!$B$39:$B$782,N$119)+'СЕТ СН'!$H$14+СВЦЭМ!$D$10+'СЕТ СН'!$H$6-'СЕТ СН'!$H$26</f>
        <v>1499.1068384800001</v>
      </c>
      <c r="O130" s="36">
        <f>SUMIFS(СВЦЭМ!$D$39:$D$782,СВЦЭМ!$A$39:$A$782,$A130,СВЦЭМ!$B$39:$B$782,O$119)+'СЕТ СН'!$H$14+СВЦЭМ!$D$10+'СЕТ СН'!$H$6-'СЕТ СН'!$H$26</f>
        <v>1521.5164311800002</v>
      </c>
      <c r="P130" s="36">
        <f>SUMIFS(СВЦЭМ!$D$39:$D$782,СВЦЭМ!$A$39:$A$782,$A130,СВЦЭМ!$B$39:$B$782,P$119)+'СЕТ СН'!$H$14+СВЦЭМ!$D$10+'СЕТ СН'!$H$6-'СЕТ СН'!$H$26</f>
        <v>1521.2945567700001</v>
      </c>
      <c r="Q130" s="36">
        <f>SUMIFS(СВЦЭМ!$D$39:$D$782,СВЦЭМ!$A$39:$A$782,$A130,СВЦЭМ!$B$39:$B$782,Q$119)+'СЕТ СН'!$H$14+СВЦЭМ!$D$10+'СЕТ СН'!$H$6-'СЕТ СН'!$H$26</f>
        <v>1512.7968824000002</v>
      </c>
      <c r="R130" s="36">
        <f>SUMIFS(СВЦЭМ!$D$39:$D$782,СВЦЭМ!$A$39:$A$782,$A130,СВЦЭМ!$B$39:$B$782,R$119)+'СЕТ СН'!$H$14+СВЦЭМ!$D$10+'СЕТ СН'!$H$6-'СЕТ СН'!$H$26</f>
        <v>1497.9801247400001</v>
      </c>
      <c r="S130" s="36">
        <f>SUMIFS(СВЦЭМ!$D$39:$D$782,СВЦЭМ!$A$39:$A$782,$A130,СВЦЭМ!$B$39:$B$782,S$119)+'СЕТ СН'!$H$14+СВЦЭМ!$D$10+'СЕТ СН'!$H$6-'СЕТ СН'!$H$26</f>
        <v>1430.3777916800002</v>
      </c>
      <c r="T130" s="36">
        <f>SUMIFS(СВЦЭМ!$D$39:$D$782,СВЦЭМ!$A$39:$A$782,$A130,СВЦЭМ!$B$39:$B$782,T$119)+'СЕТ СН'!$H$14+СВЦЭМ!$D$10+'СЕТ СН'!$H$6-'СЕТ СН'!$H$26</f>
        <v>1458.7808087000001</v>
      </c>
      <c r="U130" s="36">
        <f>SUMIFS(СВЦЭМ!$D$39:$D$782,СВЦЭМ!$A$39:$A$782,$A130,СВЦЭМ!$B$39:$B$782,U$119)+'СЕТ СН'!$H$14+СВЦЭМ!$D$10+'СЕТ СН'!$H$6-'СЕТ СН'!$H$26</f>
        <v>1448.4841037500003</v>
      </c>
      <c r="V130" s="36">
        <f>SUMIFS(СВЦЭМ!$D$39:$D$782,СВЦЭМ!$A$39:$A$782,$A130,СВЦЭМ!$B$39:$B$782,V$119)+'СЕТ СН'!$H$14+СВЦЭМ!$D$10+'СЕТ СН'!$H$6-'СЕТ СН'!$H$26</f>
        <v>1454.2614620500001</v>
      </c>
      <c r="W130" s="36">
        <f>SUMIFS(СВЦЭМ!$D$39:$D$782,СВЦЭМ!$A$39:$A$782,$A130,СВЦЭМ!$B$39:$B$782,W$119)+'СЕТ СН'!$H$14+СВЦЭМ!$D$10+'СЕТ СН'!$H$6-'СЕТ СН'!$H$26</f>
        <v>1503.6934957100002</v>
      </c>
      <c r="X130" s="36">
        <f>SUMIFS(СВЦЭМ!$D$39:$D$782,СВЦЭМ!$A$39:$A$782,$A130,СВЦЭМ!$B$39:$B$782,X$119)+'СЕТ СН'!$H$14+СВЦЭМ!$D$10+'СЕТ СН'!$H$6-'СЕТ СН'!$H$26</f>
        <v>1524.0339060600002</v>
      </c>
      <c r="Y130" s="36">
        <f>SUMIFS(СВЦЭМ!$D$39:$D$782,СВЦЭМ!$A$39:$A$782,$A130,СВЦЭМ!$B$39:$B$782,Y$119)+'СЕТ СН'!$H$14+СВЦЭМ!$D$10+'СЕТ СН'!$H$6-'СЕТ СН'!$H$26</f>
        <v>1524.5560931700002</v>
      </c>
    </row>
    <row r="131" spans="1:25" ht="15.75" x14ac:dyDescent="0.2">
      <c r="A131" s="35">
        <f t="shared" si="3"/>
        <v>44542</v>
      </c>
      <c r="B131" s="36">
        <f>SUMIFS(СВЦЭМ!$D$39:$D$782,СВЦЭМ!$A$39:$A$782,$A131,СВЦЭМ!$B$39:$B$782,B$119)+'СЕТ СН'!$H$14+СВЦЭМ!$D$10+'СЕТ СН'!$H$6-'СЕТ СН'!$H$26</f>
        <v>1504.4802074300001</v>
      </c>
      <c r="C131" s="36">
        <f>SUMIFS(СВЦЭМ!$D$39:$D$782,СВЦЭМ!$A$39:$A$782,$A131,СВЦЭМ!$B$39:$B$782,C$119)+'СЕТ СН'!$H$14+СВЦЭМ!$D$10+'СЕТ СН'!$H$6-'СЕТ СН'!$H$26</f>
        <v>1527.7349578500002</v>
      </c>
      <c r="D131" s="36">
        <f>SUMIFS(СВЦЭМ!$D$39:$D$782,СВЦЭМ!$A$39:$A$782,$A131,СВЦЭМ!$B$39:$B$782,D$119)+'СЕТ СН'!$H$14+СВЦЭМ!$D$10+'СЕТ СН'!$H$6-'СЕТ СН'!$H$26</f>
        <v>1554.4962646400002</v>
      </c>
      <c r="E131" s="36">
        <f>SUMIFS(СВЦЭМ!$D$39:$D$782,СВЦЭМ!$A$39:$A$782,$A131,СВЦЭМ!$B$39:$B$782,E$119)+'СЕТ СН'!$H$14+СВЦЭМ!$D$10+'СЕТ СН'!$H$6-'СЕТ СН'!$H$26</f>
        <v>1553.2255370900002</v>
      </c>
      <c r="F131" s="36">
        <f>SUMIFS(СВЦЭМ!$D$39:$D$782,СВЦЭМ!$A$39:$A$782,$A131,СВЦЭМ!$B$39:$B$782,F$119)+'СЕТ СН'!$H$14+СВЦЭМ!$D$10+'СЕТ СН'!$H$6-'СЕТ СН'!$H$26</f>
        <v>1548.0376022</v>
      </c>
      <c r="G131" s="36">
        <f>SUMIFS(СВЦЭМ!$D$39:$D$782,СВЦЭМ!$A$39:$A$782,$A131,СВЦЭМ!$B$39:$B$782,G$119)+'СЕТ СН'!$H$14+СВЦЭМ!$D$10+'СЕТ СН'!$H$6-'СЕТ СН'!$H$26</f>
        <v>1539.4124758600001</v>
      </c>
      <c r="H131" s="36">
        <f>SUMIFS(СВЦЭМ!$D$39:$D$782,СВЦЭМ!$A$39:$A$782,$A131,СВЦЭМ!$B$39:$B$782,H$119)+'СЕТ СН'!$H$14+СВЦЭМ!$D$10+'СЕТ СН'!$H$6-'СЕТ СН'!$H$26</f>
        <v>1515.4257686500002</v>
      </c>
      <c r="I131" s="36">
        <f>SUMIFS(СВЦЭМ!$D$39:$D$782,СВЦЭМ!$A$39:$A$782,$A131,СВЦЭМ!$B$39:$B$782,I$119)+'СЕТ СН'!$H$14+СВЦЭМ!$D$10+'СЕТ СН'!$H$6-'СЕТ СН'!$H$26</f>
        <v>1526.3778115200003</v>
      </c>
      <c r="J131" s="36">
        <f>SUMIFS(СВЦЭМ!$D$39:$D$782,СВЦЭМ!$A$39:$A$782,$A131,СВЦЭМ!$B$39:$B$782,J$119)+'СЕТ СН'!$H$14+СВЦЭМ!$D$10+'СЕТ СН'!$H$6-'СЕТ СН'!$H$26</f>
        <v>1494.6291055900001</v>
      </c>
      <c r="K131" s="36">
        <f>SUMIFS(СВЦЭМ!$D$39:$D$782,СВЦЭМ!$A$39:$A$782,$A131,СВЦЭМ!$B$39:$B$782,K$119)+'СЕТ СН'!$H$14+СВЦЭМ!$D$10+'СЕТ СН'!$H$6-'СЕТ СН'!$H$26</f>
        <v>1467.8751252100001</v>
      </c>
      <c r="L131" s="36">
        <f>SUMIFS(СВЦЭМ!$D$39:$D$782,СВЦЭМ!$A$39:$A$782,$A131,СВЦЭМ!$B$39:$B$782,L$119)+'СЕТ СН'!$H$14+СВЦЭМ!$D$10+'СЕТ СН'!$H$6-'СЕТ СН'!$H$26</f>
        <v>1468.00739838</v>
      </c>
      <c r="M131" s="36">
        <f>SUMIFS(СВЦЭМ!$D$39:$D$782,СВЦЭМ!$A$39:$A$782,$A131,СВЦЭМ!$B$39:$B$782,M$119)+'СЕТ СН'!$H$14+СВЦЭМ!$D$10+'СЕТ СН'!$H$6-'СЕТ СН'!$H$26</f>
        <v>1476.7932414700001</v>
      </c>
      <c r="N131" s="36">
        <f>SUMIFS(СВЦЭМ!$D$39:$D$782,СВЦЭМ!$A$39:$A$782,$A131,СВЦЭМ!$B$39:$B$782,N$119)+'СЕТ СН'!$H$14+СВЦЭМ!$D$10+'СЕТ СН'!$H$6-'СЕТ СН'!$H$26</f>
        <v>1499.7003818900002</v>
      </c>
      <c r="O131" s="36">
        <f>SUMIFS(СВЦЭМ!$D$39:$D$782,СВЦЭМ!$A$39:$A$782,$A131,СВЦЭМ!$B$39:$B$782,O$119)+'СЕТ СН'!$H$14+СВЦЭМ!$D$10+'СЕТ СН'!$H$6-'СЕТ СН'!$H$26</f>
        <v>1519.9019044300001</v>
      </c>
      <c r="P131" s="36">
        <f>SUMIFS(СВЦЭМ!$D$39:$D$782,СВЦЭМ!$A$39:$A$782,$A131,СВЦЭМ!$B$39:$B$782,P$119)+'СЕТ СН'!$H$14+СВЦЭМ!$D$10+'СЕТ СН'!$H$6-'СЕТ СН'!$H$26</f>
        <v>1531.6021903600001</v>
      </c>
      <c r="Q131" s="36">
        <f>SUMIFS(СВЦЭМ!$D$39:$D$782,СВЦЭМ!$A$39:$A$782,$A131,СВЦЭМ!$B$39:$B$782,Q$119)+'СЕТ СН'!$H$14+СВЦЭМ!$D$10+'СЕТ СН'!$H$6-'СЕТ СН'!$H$26</f>
        <v>1517.5020989700001</v>
      </c>
      <c r="R131" s="36">
        <f>SUMIFS(СВЦЭМ!$D$39:$D$782,СВЦЭМ!$A$39:$A$782,$A131,СВЦЭМ!$B$39:$B$782,R$119)+'СЕТ СН'!$H$14+СВЦЭМ!$D$10+'СЕТ СН'!$H$6-'СЕТ СН'!$H$26</f>
        <v>1489.7973516400002</v>
      </c>
      <c r="S131" s="36">
        <f>SUMIFS(СВЦЭМ!$D$39:$D$782,СВЦЭМ!$A$39:$A$782,$A131,СВЦЭМ!$B$39:$B$782,S$119)+'СЕТ СН'!$H$14+СВЦЭМ!$D$10+'СЕТ СН'!$H$6-'СЕТ СН'!$H$26</f>
        <v>1439.0241079100001</v>
      </c>
      <c r="T131" s="36">
        <f>SUMIFS(СВЦЭМ!$D$39:$D$782,СВЦЭМ!$A$39:$A$782,$A131,СВЦЭМ!$B$39:$B$782,T$119)+'СЕТ СН'!$H$14+СВЦЭМ!$D$10+'СЕТ СН'!$H$6-'СЕТ СН'!$H$26</f>
        <v>1440.6850040900001</v>
      </c>
      <c r="U131" s="36">
        <f>SUMIFS(СВЦЭМ!$D$39:$D$782,СВЦЭМ!$A$39:$A$782,$A131,СВЦЭМ!$B$39:$B$782,U$119)+'СЕТ СН'!$H$14+СВЦЭМ!$D$10+'СЕТ СН'!$H$6-'СЕТ СН'!$H$26</f>
        <v>1462.1520384</v>
      </c>
      <c r="V131" s="36">
        <f>SUMIFS(СВЦЭМ!$D$39:$D$782,СВЦЭМ!$A$39:$A$782,$A131,СВЦЭМ!$B$39:$B$782,V$119)+'СЕТ СН'!$H$14+СВЦЭМ!$D$10+'СЕТ СН'!$H$6-'СЕТ СН'!$H$26</f>
        <v>1464.9828590100001</v>
      </c>
      <c r="W131" s="36">
        <f>SUMIFS(СВЦЭМ!$D$39:$D$782,СВЦЭМ!$A$39:$A$782,$A131,СВЦЭМ!$B$39:$B$782,W$119)+'СЕТ СН'!$H$14+СВЦЭМ!$D$10+'СЕТ СН'!$H$6-'СЕТ СН'!$H$26</f>
        <v>1489.5137244300001</v>
      </c>
      <c r="X131" s="36">
        <f>SUMIFS(СВЦЭМ!$D$39:$D$782,СВЦЭМ!$A$39:$A$782,$A131,СВЦЭМ!$B$39:$B$782,X$119)+'СЕТ СН'!$H$14+СВЦЭМ!$D$10+'СЕТ СН'!$H$6-'СЕТ СН'!$H$26</f>
        <v>1497.4349273300002</v>
      </c>
      <c r="Y131" s="36">
        <f>SUMIFS(СВЦЭМ!$D$39:$D$782,СВЦЭМ!$A$39:$A$782,$A131,СВЦЭМ!$B$39:$B$782,Y$119)+'СЕТ СН'!$H$14+СВЦЭМ!$D$10+'СЕТ СН'!$H$6-'СЕТ СН'!$H$26</f>
        <v>1512.6233940100001</v>
      </c>
    </row>
    <row r="132" spans="1:25" ht="15.75" x14ac:dyDescent="0.2">
      <c r="A132" s="35">
        <f t="shared" si="3"/>
        <v>44543</v>
      </c>
      <c r="B132" s="36">
        <f>SUMIFS(СВЦЭМ!$D$39:$D$782,СВЦЭМ!$A$39:$A$782,$A132,СВЦЭМ!$B$39:$B$782,B$119)+'СЕТ СН'!$H$14+СВЦЭМ!$D$10+'СЕТ СН'!$H$6-'СЕТ СН'!$H$26</f>
        <v>1526.6250753300001</v>
      </c>
      <c r="C132" s="36">
        <f>SUMIFS(СВЦЭМ!$D$39:$D$782,СВЦЭМ!$A$39:$A$782,$A132,СВЦЭМ!$B$39:$B$782,C$119)+'СЕТ СН'!$H$14+СВЦЭМ!$D$10+'СЕТ СН'!$H$6-'СЕТ СН'!$H$26</f>
        <v>1513.9459565500001</v>
      </c>
      <c r="D132" s="36">
        <f>SUMIFS(СВЦЭМ!$D$39:$D$782,СВЦЭМ!$A$39:$A$782,$A132,СВЦЭМ!$B$39:$B$782,D$119)+'СЕТ СН'!$H$14+СВЦЭМ!$D$10+'СЕТ СН'!$H$6-'СЕТ СН'!$H$26</f>
        <v>1517.0651894100001</v>
      </c>
      <c r="E132" s="36">
        <f>SUMIFS(СВЦЭМ!$D$39:$D$782,СВЦЭМ!$A$39:$A$782,$A132,СВЦЭМ!$B$39:$B$782,E$119)+'СЕТ СН'!$H$14+СВЦЭМ!$D$10+'СЕТ СН'!$H$6-'СЕТ СН'!$H$26</f>
        <v>1521.5407697800001</v>
      </c>
      <c r="F132" s="36">
        <f>SUMIFS(СВЦЭМ!$D$39:$D$782,СВЦЭМ!$A$39:$A$782,$A132,СВЦЭМ!$B$39:$B$782,F$119)+'СЕТ СН'!$H$14+СВЦЭМ!$D$10+'СЕТ СН'!$H$6-'СЕТ СН'!$H$26</f>
        <v>1512.7378789000002</v>
      </c>
      <c r="G132" s="36">
        <f>SUMIFS(СВЦЭМ!$D$39:$D$782,СВЦЭМ!$A$39:$A$782,$A132,СВЦЭМ!$B$39:$B$782,G$119)+'СЕТ СН'!$H$14+СВЦЭМ!$D$10+'СЕТ СН'!$H$6-'СЕТ СН'!$H$26</f>
        <v>1493.3466165000002</v>
      </c>
      <c r="H132" s="36">
        <f>SUMIFS(СВЦЭМ!$D$39:$D$782,СВЦЭМ!$A$39:$A$782,$A132,СВЦЭМ!$B$39:$B$782,H$119)+'СЕТ СН'!$H$14+СВЦЭМ!$D$10+'СЕТ СН'!$H$6-'СЕТ СН'!$H$26</f>
        <v>1458.7987159500001</v>
      </c>
      <c r="I132" s="36">
        <f>SUMIFS(СВЦЭМ!$D$39:$D$782,СВЦЭМ!$A$39:$A$782,$A132,СВЦЭМ!$B$39:$B$782,I$119)+'СЕТ СН'!$H$14+СВЦЭМ!$D$10+'СЕТ СН'!$H$6-'СЕТ СН'!$H$26</f>
        <v>1455.0732368800002</v>
      </c>
      <c r="J132" s="36">
        <f>SUMIFS(СВЦЭМ!$D$39:$D$782,СВЦЭМ!$A$39:$A$782,$A132,СВЦЭМ!$B$39:$B$782,J$119)+'СЕТ СН'!$H$14+СВЦЭМ!$D$10+'СЕТ СН'!$H$6-'СЕТ СН'!$H$26</f>
        <v>1457.4474342300002</v>
      </c>
      <c r="K132" s="36">
        <f>SUMIFS(СВЦЭМ!$D$39:$D$782,СВЦЭМ!$A$39:$A$782,$A132,СВЦЭМ!$B$39:$B$782,K$119)+'СЕТ СН'!$H$14+СВЦЭМ!$D$10+'СЕТ СН'!$H$6-'СЕТ СН'!$H$26</f>
        <v>1466.8492916500002</v>
      </c>
      <c r="L132" s="36">
        <f>SUMIFS(СВЦЭМ!$D$39:$D$782,СВЦЭМ!$A$39:$A$782,$A132,СВЦЭМ!$B$39:$B$782,L$119)+'СЕТ СН'!$H$14+СВЦЭМ!$D$10+'СЕТ СН'!$H$6-'СЕТ СН'!$H$26</f>
        <v>1479.67185771</v>
      </c>
      <c r="M132" s="36">
        <f>SUMIFS(СВЦЭМ!$D$39:$D$782,СВЦЭМ!$A$39:$A$782,$A132,СВЦЭМ!$B$39:$B$782,M$119)+'СЕТ СН'!$H$14+СВЦЭМ!$D$10+'СЕТ СН'!$H$6-'СЕТ СН'!$H$26</f>
        <v>1489.50942267</v>
      </c>
      <c r="N132" s="36">
        <f>SUMIFS(СВЦЭМ!$D$39:$D$782,СВЦЭМ!$A$39:$A$782,$A132,СВЦЭМ!$B$39:$B$782,N$119)+'СЕТ СН'!$H$14+СВЦЭМ!$D$10+'СЕТ СН'!$H$6-'СЕТ СН'!$H$26</f>
        <v>1504.3718503000002</v>
      </c>
      <c r="O132" s="36">
        <f>SUMIFS(СВЦЭМ!$D$39:$D$782,СВЦЭМ!$A$39:$A$782,$A132,СВЦЭМ!$B$39:$B$782,O$119)+'СЕТ СН'!$H$14+СВЦЭМ!$D$10+'СЕТ СН'!$H$6-'СЕТ СН'!$H$26</f>
        <v>1506.6163256300001</v>
      </c>
      <c r="P132" s="36">
        <f>SUMIFS(СВЦЭМ!$D$39:$D$782,СВЦЭМ!$A$39:$A$782,$A132,СВЦЭМ!$B$39:$B$782,P$119)+'СЕТ СН'!$H$14+СВЦЭМ!$D$10+'СЕТ СН'!$H$6-'СЕТ СН'!$H$26</f>
        <v>1521.1300444600001</v>
      </c>
      <c r="Q132" s="36">
        <f>SUMIFS(СВЦЭМ!$D$39:$D$782,СВЦЭМ!$A$39:$A$782,$A132,СВЦЭМ!$B$39:$B$782,Q$119)+'СЕТ СН'!$H$14+СВЦЭМ!$D$10+'СЕТ СН'!$H$6-'СЕТ СН'!$H$26</f>
        <v>1522.1882770400002</v>
      </c>
      <c r="R132" s="36">
        <f>SUMIFS(СВЦЭМ!$D$39:$D$782,СВЦЭМ!$A$39:$A$782,$A132,СВЦЭМ!$B$39:$B$782,R$119)+'СЕТ СН'!$H$14+СВЦЭМ!$D$10+'СЕТ СН'!$H$6-'СЕТ СН'!$H$26</f>
        <v>1506.04389173</v>
      </c>
      <c r="S132" s="36">
        <f>SUMIFS(СВЦЭМ!$D$39:$D$782,СВЦЭМ!$A$39:$A$782,$A132,СВЦЭМ!$B$39:$B$782,S$119)+'СЕТ СН'!$H$14+СВЦЭМ!$D$10+'СЕТ СН'!$H$6-'СЕТ СН'!$H$26</f>
        <v>1470.0160883700003</v>
      </c>
      <c r="T132" s="36">
        <f>SUMIFS(СВЦЭМ!$D$39:$D$782,СВЦЭМ!$A$39:$A$782,$A132,СВЦЭМ!$B$39:$B$782,T$119)+'СЕТ СН'!$H$14+СВЦЭМ!$D$10+'СЕТ СН'!$H$6-'СЕТ СН'!$H$26</f>
        <v>1461.1194692400002</v>
      </c>
      <c r="U132" s="36">
        <f>SUMIFS(СВЦЭМ!$D$39:$D$782,СВЦЭМ!$A$39:$A$782,$A132,СВЦЭМ!$B$39:$B$782,U$119)+'СЕТ СН'!$H$14+СВЦЭМ!$D$10+'СЕТ СН'!$H$6-'СЕТ СН'!$H$26</f>
        <v>1450.9934342800002</v>
      </c>
      <c r="V132" s="36">
        <f>SUMIFS(СВЦЭМ!$D$39:$D$782,СВЦЭМ!$A$39:$A$782,$A132,СВЦЭМ!$B$39:$B$782,V$119)+'СЕТ СН'!$H$14+СВЦЭМ!$D$10+'СЕТ СН'!$H$6-'СЕТ СН'!$H$26</f>
        <v>1472.9618884400002</v>
      </c>
      <c r="W132" s="36">
        <f>SUMIFS(СВЦЭМ!$D$39:$D$782,СВЦЭМ!$A$39:$A$782,$A132,СВЦЭМ!$B$39:$B$782,W$119)+'СЕТ СН'!$H$14+СВЦЭМ!$D$10+'СЕТ СН'!$H$6-'СЕТ СН'!$H$26</f>
        <v>1496.13213511</v>
      </c>
      <c r="X132" s="36">
        <f>SUMIFS(СВЦЭМ!$D$39:$D$782,СВЦЭМ!$A$39:$A$782,$A132,СВЦЭМ!$B$39:$B$782,X$119)+'СЕТ СН'!$H$14+СВЦЭМ!$D$10+'СЕТ СН'!$H$6-'СЕТ СН'!$H$26</f>
        <v>1508.8874652200002</v>
      </c>
      <c r="Y132" s="36">
        <f>SUMIFS(СВЦЭМ!$D$39:$D$782,СВЦЭМ!$A$39:$A$782,$A132,СВЦЭМ!$B$39:$B$782,Y$119)+'СЕТ СН'!$H$14+СВЦЭМ!$D$10+'СЕТ СН'!$H$6-'СЕТ СН'!$H$26</f>
        <v>1521.13097401</v>
      </c>
    </row>
    <row r="133" spans="1:25" ht="15.75" x14ac:dyDescent="0.2">
      <c r="A133" s="35">
        <f t="shared" si="3"/>
        <v>44544</v>
      </c>
      <c r="B133" s="36">
        <f>SUMIFS(СВЦЭМ!$D$39:$D$782,СВЦЭМ!$A$39:$A$782,$A133,СВЦЭМ!$B$39:$B$782,B$119)+'СЕТ СН'!$H$14+СВЦЭМ!$D$10+'СЕТ СН'!$H$6-'СЕТ СН'!$H$26</f>
        <v>1514.5551412300001</v>
      </c>
      <c r="C133" s="36">
        <f>SUMIFS(СВЦЭМ!$D$39:$D$782,СВЦЭМ!$A$39:$A$782,$A133,СВЦЭМ!$B$39:$B$782,C$119)+'СЕТ СН'!$H$14+СВЦЭМ!$D$10+'СЕТ СН'!$H$6-'СЕТ СН'!$H$26</f>
        <v>1518.5383044300002</v>
      </c>
      <c r="D133" s="36">
        <f>SUMIFS(СВЦЭМ!$D$39:$D$782,СВЦЭМ!$A$39:$A$782,$A133,СВЦЭМ!$B$39:$B$782,D$119)+'СЕТ СН'!$H$14+СВЦЭМ!$D$10+'СЕТ СН'!$H$6-'СЕТ СН'!$H$26</f>
        <v>1540.4237863700002</v>
      </c>
      <c r="E133" s="36">
        <f>SUMIFS(СВЦЭМ!$D$39:$D$782,СВЦЭМ!$A$39:$A$782,$A133,СВЦЭМ!$B$39:$B$782,E$119)+'СЕТ СН'!$H$14+СВЦЭМ!$D$10+'СЕТ СН'!$H$6-'СЕТ СН'!$H$26</f>
        <v>1542.0446690700001</v>
      </c>
      <c r="F133" s="36">
        <f>SUMIFS(СВЦЭМ!$D$39:$D$782,СВЦЭМ!$A$39:$A$782,$A133,СВЦЭМ!$B$39:$B$782,F$119)+'СЕТ СН'!$H$14+СВЦЭМ!$D$10+'СЕТ СН'!$H$6-'СЕТ СН'!$H$26</f>
        <v>1533.7145864700001</v>
      </c>
      <c r="G133" s="36">
        <f>SUMIFS(СВЦЭМ!$D$39:$D$782,СВЦЭМ!$A$39:$A$782,$A133,СВЦЭМ!$B$39:$B$782,G$119)+'СЕТ СН'!$H$14+СВЦЭМ!$D$10+'СЕТ СН'!$H$6-'СЕТ СН'!$H$26</f>
        <v>1486.9548479100001</v>
      </c>
      <c r="H133" s="36">
        <f>SUMIFS(СВЦЭМ!$D$39:$D$782,СВЦЭМ!$A$39:$A$782,$A133,СВЦЭМ!$B$39:$B$782,H$119)+'СЕТ СН'!$H$14+СВЦЭМ!$D$10+'СЕТ СН'!$H$6-'СЕТ СН'!$H$26</f>
        <v>1431.2523526100001</v>
      </c>
      <c r="I133" s="36">
        <f>SUMIFS(СВЦЭМ!$D$39:$D$782,СВЦЭМ!$A$39:$A$782,$A133,СВЦЭМ!$B$39:$B$782,I$119)+'СЕТ СН'!$H$14+СВЦЭМ!$D$10+'СЕТ СН'!$H$6-'СЕТ СН'!$H$26</f>
        <v>1443.0140081100001</v>
      </c>
      <c r="J133" s="36">
        <f>SUMIFS(СВЦЭМ!$D$39:$D$782,СВЦЭМ!$A$39:$A$782,$A133,СВЦЭМ!$B$39:$B$782,J$119)+'СЕТ СН'!$H$14+СВЦЭМ!$D$10+'СЕТ СН'!$H$6-'СЕТ СН'!$H$26</f>
        <v>1448.8913589400001</v>
      </c>
      <c r="K133" s="36">
        <f>SUMIFS(СВЦЭМ!$D$39:$D$782,СВЦЭМ!$A$39:$A$782,$A133,СВЦЭМ!$B$39:$B$782,K$119)+'СЕТ СН'!$H$14+СВЦЭМ!$D$10+'СЕТ СН'!$H$6-'СЕТ СН'!$H$26</f>
        <v>1448.6134541400002</v>
      </c>
      <c r="L133" s="36">
        <f>SUMIFS(СВЦЭМ!$D$39:$D$782,СВЦЭМ!$A$39:$A$782,$A133,СВЦЭМ!$B$39:$B$782,L$119)+'СЕТ СН'!$H$14+СВЦЭМ!$D$10+'СЕТ СН'!$H$6-'СЕТ СН'!$H$26</f>
        <v>1457.5598143500001</v>
      </c>
      <c r="M133" s="36">
        <f>SUMIFS(СВЦЭМ!$D$39:$D$782,СВЦЭМ!$A$39:$A$782,$A133,СВЦЭМ!$B$39:$B$782,M$119)+'СЕТ СН'!$H$14+СВЦЭМ!$D$10+'СЕТ СН'!$H$6-'СЕТ СН'!$H$26</f>
        <v>1461.1840650600002</v>
      </c>
      <c r="N133" s="36">
        <f>SUMIFS(СВЦЭМ!$D$39:$D$782,СВЦЭМ!$A$39:$A$782,$A133,СВЦЭМ!$B$39:$B$782,N$119)+'СЕТ СН'!$H$14+СВЦЭМ!$D$10+'СЕТ СН'!$H$6-'СЕТ СН'!$H$26</f>
        <v>1479.5952433900002</v>
      </c>
      <c r="O133" s="36">
        <f>SUMIFS(СВЦЭМ!$D$39:$D$782,СВЦЭМ!$A$39:$A$782,$A133,СВЦЭМ!$B$39:$B$782,O$119)+'СЕТ СН'!$H$14+СВЦЭМ!$D$10+'СЕТ СН'!$H$6-'СЕТ СН'!$H$26</f>
        <v>1490.9785239100001</v>
      </c>
      <c r="P133" s="36">
        <f>SUMIFS(СВЦЭМ!$D$39:$D$782,СВЦЭМ!$A$39:$A$782,$A133,СВЦЭМ!$B$39:$B$782,P$119)+'СЕТ СН'!$H$14+СВЦЭМ!$D$10+'СЕТ СН'!$H$6-'СЕТ СН'!$H$26</f>
        <v>1486.1388618200001</v>
      </c>
      <c r="Q133" s="36">
        <f>SUMIFS(СВЦЭМ!$D$39:$D$782,СВЦЭМ!$A$39:$A$782,$A133,СВЦЭМ!$B$39:$B$782,Q$119)+'СЕТ СН'!$H$14+СВЦЭМ!$D$10+'СЕТ СН'!$H$6-'СЕТ СН'!$H$26</f>
        <v>1493.5152847600002</v>
      </c>
      <c r="R133" s="36">
        <f>SUMIFS(СВЦЭМ!$D$39:$D$782,СВЦЭМ!$A$39:$A$782,$A133,СВЦЭМ!$B$39:$B$782,R$119)+'СЕТ СН'!$H$14+СВЦЭМ!$D$10+'СЕТ СН'!$H$6-'СЕТ СН'!$H$26</f>
        <v>1478.5885355400001</v>
      </c>
      <c r="S133" s="36">
        <f>SUMIFS(СВЦЭМ!$D$39:$D$782,СВЦЭМ!$A$39:$A$782,$A133,СВЦЭМ!$B$39:$B$782,S$119)+'СЕТ СН'!$H$14+СВЦЭМ!$D$10+'СЕТ СН'!$H$6-'СЕТ СН'!$H$26</f>
        <v>1456.7168022100002</v>
      </c>
      <c r="T133" s="36">
        <f>SUMIFS(СВЦЭМ!$D$39:$D$782,СВЦЭМ!$A$39:$A$782,$A133,СВЦЭМ!$B$39:$B$782,T$119)+'СЕТ СН'!$H$14+СВЦЭМ!$D$10+'СЕТ СН'!$H$6-'СЕТ СН'!$H$26</f>
        <v>1452.0628672800001</v>
      </c>
      <c r="U133" s="36">
        <f>SUMIFS(СВЦЭМ!$D$39:$D$782,СВЦЭМ!$A$39:$A$782,$A133,СВЦЭМ!$B$39:$B$782,U$119)+'СЕТ СН'!$H$14+СВЦЭМ!$D$10+'СЕТ СН'!$H$6-'СЕТ СН'!$H$26</f>
        <v>1465.0927364200002</v>
      </c>
      <c r="V133" s="36">
        <f>SUMIFS(СВЦЭМ!$D$39:$D$782,СВЦЭМ!$A$39:$A$782,$A133,СВЦЭМ!$B$39:$B$782,V$119)+'СЕТ СН'!$H$14+СВЦЭМ!$D$10+'СЕТ СН'!$H$6-'СЕТ СН'!$H$26</f>
        <v>1474.2750890900002</v>
      </c>
      <c r="W133" s="36">
        <f>SUMIFS(СВЦЭМ!$D$39:$D$782,СВЦЭМ!$A$39:$A$782,$A133,СВЦЭМ!$B$39:$B$782,W$119)+'СЕТ СН'!$H$14+СВЦЭМ!$D$10+'СЕТ СН'!$H$6-'СЕТ СН'!$H$26</f>
        <v>1514.1725917400001</v>
      </c>
      <c r="X133" s="36">
        <f>SUMIFS(СВЦЭМ!$D$39:$D$782,СВЦЭМ!$A$39:$A$782,$A133,СВЦЭМ!$B$39:$B$782,X$119)+'СЕТ СН'!$H$14+СВЦЭМ!$D$10+'СЕТ СН'!$H$6-'СЕТ СН'!$H$26</f>
        <v>1508.0150858600002</v>
      </c>
      <c r="Y133" s="36">
        <f>SUMIFS(СВЦЭМ!$D$39:$D$782,СВЦЭМ!$A$39:$A$782,$A133,СВЦЭМ!$B$39:$B$782,Y$119)+'СЕТ СН'!$H$14+СВЦЭМ!$D$10+'СЕТ СН'!$H$6-'СЕТ СН'!$H$26</f>
        <v>1503.4364497500001</v>
      </c>
    </row>
    <row r="134" spans="1:25" ht="15.75" x14ac:dyDescent="0.2">
      <c r="A134" s="35">
        <f t="shared" si="3"/>
        <v>44545</v>
      </c>
      <c r="B134" s="36">
        <f>SUMIFS(СВЦЭМ!$D$39:$D$782,СВЦЭМ!$A$39:$A$782,$A134,СВЦЭМ!$B$39:$B$782,B$119)+'СЕТ СН'!$H$14+СВЦЭМ!$D$10+'СЕТ СН'!$H$6-'СЕТ СН'!$H$26</f>
        <v>1424.9731248700002</v>
      </c>
      <c r="C134" s="36">
        <f>SUMIFS(СВЦЭМ!$D$39:$D$782,СВЦЭМ!$A$39:$A$782,$A134,СВЦЭМ!$B$39:$B$782,C$119)+'СЕТ СН'!$H$14+СВЦЭМ!$D$10+'СЕТ СН'!$H$6-'СЕТ СН'!$H$26</f>
        <v>1436.3913248200001</v>
      </c>
      <c r="D134" s="36">
        <f>SUMIFS(СВЦЭМ!$D$39:$D$782,СВЦЭМ!$A$39:$A$782,$A134,СВЦЭМ!$B$39:$B$782,D$119)+'СЕТ СН'!$H$14+СВЦЭМ!$D$10+'СЕТ СН'!$H$6-'СЕТ СН'!$H$26</f>
        <v>1449.6091519600002</v>
      </c>
      <c r="E134" s="36">
        <f>SUMIFS(СВЦЭМ!$D$39:$D$782,СВЦЭМ!$A$39:$A$782,$A134,СВЦЭМ!$B$39:$B$782,E$119)+'СЕТ СН'!$H$14+СВЦЭМ!$D$10+'СЕТ СН'!$H$6-'СЕТ СН'!$H$26</f>
        <v>1437.5602650700002</v>
      </c>
      <c r="F134" s="36">
        <f>SUMIFS(СВЦЭМ!$D$39:$D$782,СВЦЭМ!$A$39:$A$782,$A134,СВЦЭМ!$B$39:$B$782,F$119)+'СЕТ СН'!$H$14+СВЦЭМ!$D$10+'СЕТ СН'!$H$6-'СЕТ СН'!$H$26</f>
        <v>1441.7641974300002</v>
      </c>
      <c r="G134" s="36">
        <f>SUMIFS(СВЦЭМ!$D$39:$D$782,СВЦЭМ!$A$39:$A$782,$A134,СВЦЭМ!$B$39:$B$782,G$119)+'СЕТ СН'!$H$14+СВЦЭМ!$D$10+'СЕТ СН'!$H$6-'СЕТ СН'!$H$26</f>
        <v>1421.3848899800003</v>
      </c>
      <c r="H134" s="36">
        <f>SUMIFS(СВЦЭМ!$D$39:$D$782,СВЦЭМ!$A$39:$A$782,$A134,СВЦЭМ!$B$39:$B$782,H$119)+'СЕТ СН'!$H$14+СВЦЭМ!$D$10+'СЕТ СН'!$H$6-'СЕТ СН'!$H$26</f>
        <v>1462.1453348100001</v>
      </c>
      <c r="I134" s="36">
        <f>SUMIFS(СВЦЭМ!$D$39:$D$782,СВЦЭМ!$A$39:$A$782,$A134,СВЦЭМ!$B$39:$B$782,I$119)+'СЕТ СН'!$H$14+СВЦЭМ!$D$10+'СЕТ СН'!$H$6-'СЕТ СН'!$H$26</f>
        <v>1527.3351809800001</v>
      </c>
      <c r="J134" s="36">
        <f>SUMIFS(СВЦЭМ!$D$39:$D$782,СВЦЭМ!$A$39:$A$782,$A134,СВЦЭМ!$B$39:$B$782,J$119)+'СЕТ СН'!$H$14+СВЦЭМ!$D$10+'СЕТ СН'!$H$6-'СЕТ СН'!$H$26</f>
        <v>1510.29984676</v>
      </c>
      <c r="K134" s="36">
        <f>SUMIFS(СВЦЭМ!$D$39:$D$782,СВЦЭМ!$A$39:$A$782,$A134,СВЦЭМ!$B$39:$B$782,K$119)+'СЕТ СН'!$H$14+СВЦЭМ!$D$10+'СЕТ СН'!$H$6-'СЕТ СН'!$H$26</f>
        <v>1494.1764879400002</v>
      </c>
      <c r="L134" s="36">
        <f>SUMIFS(СВЦЭМ!$D$39:$D$782,СВЦЭМ!$A$39:$A$782,$A134,СВЦЭМ!$B$39:$B$782,L$119)+'СЕТ СН'!$H$14+СВЦЭМ!$D$10+'СЕТ СН'!$H$6-'СЕТ СН'!$H$26</f>
        <v>1497.9657825900001</v>
      </c>
      <c r="M134" s="36">
        <f>SUMIFS(СВЦЭМ!$D$39:$D$782,СВЦЭМ!$A$39:$A$782,$A134,СВЦЭМ!$B$39:$B$782,M$119)+'СЕТ СН'!$H$14+СВЦЭМ!$D$10+'СЕТ СН'!$H$6-'СЕТ СН'!$H$26</f>
        <v>1484.42438115</v>
      </c>
      <c r="N134" s="36">
        <f>SUMIFS(СВЦЭМ!$D$39:$D$782,СВЦЭМ!$A$39:$A$782,$A134,СВЦЭМ!$B$39:$B$782,N$119)+'СЕТ СН'!$H$14+СВЦЭМ!$D$10+'СЕТ СН'!$H$6-'СЕТ СН'!$H$26</f>
        <v>1511.0305499000001</v>
      </c>
      <c r="O134" s="36">
        <f>SUMIFS(СВЦЭМ!$D$39:$D$782,СВЦЭМ!$A$39:$A$782,$A134,СВЦЭМ!$B$39:$B$782,O$119)+'СЕТ СН'!$H$14+СВЦЭМ!$D$10+'СЕТ СН'!$H$6-'СЕТ СН'!$H$26</f>
        <v>1586.1012865300002</v>
      </c>
      <c r="P134" s="36">
        <f>SUMIFS(СВЦЭМ!$D$39:$D$782,СВЦЭМ!$A$39:$A$782,$A134,СВЦЭМ!$B$39:$B$782,P$119)+'СЕТ СН'!$H$14+СВЦЭМ!$D$10+'СЕТ СН'!$H$6-'СЕТ СН'!$H$26</f>
        <v>1585.0853287400003</v>
      </c>
      <c r="Q134" s="36">
        <f>SUMIFS(СВЦЭМ!$D$39:$D$782,СВЦЭМ!$A$39:$A$782,$A134,СВЦЭМ!$B$39:$B$782,Q$119)+'СЕТ СН'!$H$14+СВЦЭМ!$D$10+'СЕТ СН'!$H$6-'СЕТ СН'!$H$26</f>
        <v>1583.1237735000002</v>
      </c>
      <c r="R134" s="36">
        <f>SUMIFS(СВЦЭМ!$D$39:$D$782,СВЦЭМ!$A$39:$A$782,$A134,СВЦЭМ!$B$39:$B$782,R$119)+'СЕТ СН'!$H$14+СВЦЭМ!$D$10+'СЕТ СН'!$H$6-'СЕТ СН'!$H$26</f>
        <v>1499.1436886000001</v>
      </c>
      <c r="S134" s="36">
        <f>SUMIFS(СВЦЭМ!$D$39:$D$782,СВЦЭМ!$A$39:$A$782,$A134,СВЦЭМ!$B$39:$B$782,S$119)+'СЕТ СН'!$H$14+СВЦЭМ!$D$10+'СЕТ СН'!$H$6-'СЕТ СН'!$H$26</f>
        <v>1466.8902998800002</v>
      </c>
      <c r="T134" s="36">
        <f>SUMIFS(СВЦЭМ!$D$39:$D$782,СВЦЭМ!$A$39:$A$782,$A134,СВЦЭМ!$B$39:$B$782,T$119)+'СЕТ СН'!$H$14+СВЦЭМ!$D$10+'СЕТ СН'!$H$6-'СЕТ СН'!$H$26</f>
        <v>1490.4725786900001</v>
      </c>
      <c r="U134" s="36">
        <f>SUMIFS(СВЦЭМ!$D$39:$D$782,СВЦЭМ!$A$39:$A$782,$A134,СВЦЭМ!$B$39:$B$782,U$119)+'СЕТ СН'!$H$14+СВЦЭМ!$D$10+'СЕТ СН'!$H$6-'СЕТ СН'!$H$26</f>
        <v>1487.3623214300001</v>
      </c>
      <c r="V134" s="36">
        <f>SUMIFS(СВЦЭМ!$D$39:$D$782,СВЦЭМ!$A$39:$A$782,$A134,СВЦЭМ!$B$39:$B$782,V$119)+'СЕТ СН'!$H$14+СВЦЭМ!$D$10+'СЕТ СН'!$H$6-'СЕТ СН'!$H$26</f>
        <v>1494.3969121600001</v>
      </c>
      <c r="W134" s="36">
        <f>SUMIFS(СВЦЭМ!$D$39:$D$782,СВЦЭМ!$A$39:$A$782,$A134,СВЦЭМ!$B$39:$B$782,W$119)+'СЕТ СН'!$H$14+СВЦЭМ!$D$10+'СЕТ СН'!$H$6-'СЕТ СН'!$H$26</f>
        <v>1496.4652744000002</v>
      </c>
      <c r="X134" s="36">
        <f>SUMIFS(СВЦЭМ!$D$39:$D$782,СВЦЭМ!$A$39:$A$782,$A134,СВЦЭМ!$B$39:$B$782,X$119)+'СЕТ СН'!$H$14+СВЦЭМ!$D$10+'СЕТ СН'!$H$6-'СЕТ СН'!$H$26</f>
        <v>1547.7018941800002</v>
      </c>
      <c r="Y134" s="36">
        <f>SUMIFS(СВЦЭМ!$D$39:$D$782,СВЦЭМ!$A$39:$A$782,$A134,СВЦЭМ!$B$39:$B$782,Y$119)+'СЕТ СН'!$H$14+СВЦЭМ!$D$10+'СЕТ СН'!$H$6-'СЕТ СН'!$H$26</f>
        <v>1531.6935304100002</v>
      </c>
    </row>
    <row r="135" spans="1:25" ht="15.75" x14ac:dyDescent="0.2">
      <c r="A135" s="35">
        <f t="shared" si="3"/>
        <v>44546</v>
      </c>
      <c r="B135" s="36">
        <f>SUMIFS(СВЦЭМ!$D$39:$D$782,СВЦЭМ!$A$39:$A$782,$A135,СВЦЭМ!$B$39:$B$782,B$119)+'СЕТ СН'!$H$14+СВЦЭМ!$D$10+'СЕТ СН'!$H$6-'СЕТ СН'!$H$26</f>
        <v>1533.3329915100001</v>
      </c>
      <c r="C135" s="36">
        <f>SUMIFS(СВЦЭМ!$D$39:$D$782,СВЦЭМ!$A$39:$A$782,$A135,СВЦЭМ!$B$39:$B$782,C$119)+'СЕТ СН'!$H$14+СВЦЭМ!$D$10+'СЕТ СН'!$H$6-'СЕТ СН'!$H$26</f>
        <v>1529.2103181000002</v>
      </c>
      <c r="D135" s="36">
        <f>SUMIFS(СВЦЭМ!$D$39:$D$782,СВЦЭМ!$A$39:$A$782,$A135,СВЦЭМ!$B$39:$B$782,D$119)+'СЕТ СН'!$H$14+СВЦЭМ!$D$10+'СЕТ СН'!$H$6-'СЕТ СН'!$H$26</f>
        <v>1512.0918490800002</v>
      </c>
      <c r="E135" s="36">
        <f>SUMIFS(СВЦЭМ!$D$39:$D$782,СВЦЭМ!$A$39:$A$782,$A135,СВЦЭМ!$B$39:$B$782,E$119)+'СЕТ СН'!$H$14+СВЦЭМ!$D$10+'СЕТ СН'!$H$6-'СЕТ СН'!$H$26</f>
        <v>1508.0368280900002</v>
      </c>
      <c r="F135" s="36">
        <f>SUMIFS(СВЦЭМ!$D$39:$D$782,СВЦЭМ!$A$39:$A$782,$A135,СВЦЭМ!$B$39:$B$782,F$119)+'СЕТ СН'!$H$14+СВЦЭМ!$D$10+'СЕТ СН'!$H$6-'СЕТ СН'!$H$26</f>
        <v>1507.9779724400003</v>
      </c>
      <c r="G135" s="36">
        <f>SUMIFS(СВЦЭМ!$D$39:$D$782,СВЦЭМ!$A$39:$A$782,$A135,СВЦЭМ!$B$39:$B$782,G$119)+'СЕТ СН'!$H$14+СВЦЭМ!$D$10+'СЕТ СН'!$H$6-'СЕТ СН'!$H$26</f>
        <v>1471.8641020200002</v>
      </c>
      <c r="H135" s="36">
        <f>SUMIFS(СВЦЭМ!$D$39:$D$782,СВЦЭМ!$A$39:$A$782,$A135,СВЦЭМ!$B$39:$B$782,H$119)+'СЕТ СН'!$H$14+СВЦЭМ!$D$10+'СЕТ СН'!$H$6-'СЕТ СН'!$H$26</f>
        <v>1454.7288928500002</v>
      </c>
      <c r="I135" s="36">
        <f>SUMIFS(СВЦЭМ!$D$39:$D$782,СВЦЭМ!$A$39:$A$782,$A135,СВЦЭМ!$B$39:$B$782,I$119)+'СЕТ СН'!$H$14+СВЦЭМ!$D$10+'СЕТ СН'!$H$6-'СЕТ СН'!$H$26</f>
        <v>1482.0867119400002</v>
      </c>
      <c r="J135" s="36">
        <f>SUMIFS(СВЦЭМ!$D$39:$D$782,СВЦЭМ!$A$39:$A$782,$A135,СВЦЭМ!$B$39:$B$782,J$119)+'СЕТ СН'!$H$14+СВЦЭМ!$D$10+'СЕТ СН'!$H$6-'СЕТ СН'!$H$26</f>
        <v>1489.3341839600002</v>
      </c>
      <c r="K135" s="36">
        <f>SUMIFS(СВЦЭМ!$D$39:$D$782,СВЦЭМ!$A$39:$A$782,$A135,СВЦЭМ!$B$39:$B$782,K$119)+'СЕТ СН'!$H$14+СВЦЭМ!$D$10+'СЕТ СН'!$H$6-'СЕТ СН'!$H$26</f>
        <v>1508.2108701500001</v>
      </c>
      <c r="L135" s="36">
        <f>SUMIFS(СВЦЭМ!$D$39:$D$782,СВЦЭМ!$A$39:$A$782,$A135,СВЦЭМ!$B$39:$B$782,L$119)+'СЕТ СН'!$H$14+СВЦЭМ!$D$10+'СЕТ СН'!$H$6-'СЕТ СН'!$H$26</f>
        <v>1522.4831046200002</v>
      </c>
      <c r="M135" s="36">
        <f>SUMIFS(СВЦЭМ!$D$39:$D$782,СВЦЭМ!$A$39:$A$782,$A135,СВЦЭМ!$B$39:$B$782,M$119)+'СЕТ СН'!$H$14+СВЦЭМ!$D$10+'СЕТ СН'!$H$6-'СЕТ СН'!$H$26</f>
        <v>1520.3964217900002</v>
      </c>
      <c r="N135" s="36">
        <f>SUMIFS(СВЦЭМ!$D$39:$D$782,СВЦЭМ!$A$39:$A$782,$A135,СВЦЭМ!$B$39:$B$782,N$119)+'СЕТ СН'!$H$14+СВЦЭМ!$D$10+'СЕТ СН'!$H$6-'СЕТ СН'!$H$26</f>
        <v>1521.3188764900001</v>
      </c>
      <c r="O135" s="36">
        <f>SUMIFS(СВЦЭМ!$D$39:$D$782,СВЦЭМ!$A$39:$A$782,$A135,СВЦЭМ!$B$39:$B$782,O$119)+'СЕТ СН'!$H$14+СВЦЭМ!$D$10+'СЕТ СН'!$H$6-'СЕТ СН'!$H$26</f>
        <v>1538.0599655300002</v>
      </c>
      <c r="P135" s="36">
        <f>SUMIFS(СВЦЭМ!$D$39:$D$782,СВЦЭМ!$A$39:$A$782,$A135,СВЦЭМ!$B$39:$B$782,P$119)+'СЕТ СН'!$H$14+СВЦЭМ!$D$10+'СЕТ СН'!$H$6-'СЕТ СН'!$H$26</f>
        <v>1559.8238744000002</v>
      </c>
      <c r="Q135" s="36">
        <f>SUMIFS(СВЦЭМ!$D$39:$D$782,СВЦЭМ!$A$39:$A$782,$A135,СВЦЭМ!$B$39:$B$782,Q$119)+'СЕТ СН'!$H$14+СВЦЭМ!$D$10+'СЕТ СН'!$H$6-'СЕТ СН'!$H$26</f>
        <v>1561.4082023600001</v>
      </c>
      <c r="R135" s="36">
        <f>SUMIFS(СВЦЭМ!$D$39:$D$782,СВЦЭМ!$A$39:$A$782,$A135,СВЦЭМ!$B$39:$B$782,R$119)+'СЕТ СН'!$H$14+СВЦЭМ!$D$10+'СЕТ СН'!$H$6-'СЕТ СН'!$H$26</f>
        <v>1562.6203363500001</v>
      </c>
      <c r="S135" s="36">
        <f>SUMIFS(СВЦЭМ!$D$39:$D$782,СВЦЭМ!$A$39:$A$782,$A135,СВЦЭМ!$B$39:$B$782,S$119)+'СЕТ СН'!$H$14+СВЦЭМ!$D$10+'СЕТ СН'!$H$6-'СЕТ СН'!$H$26</f>
        <v>1516.0187074200001</v>
      </c>
      <c r="T135" s="36">
        <f>SUMIFS(СВЦЭМ!$D$39:$D$782,СВЦЭМ!$A$39:$A$782,$A135,СВЦЭМ!$B$39:$B$782,T$119)+'СЕТ СН'!$H$14+СВЦЭМ!$D$10+'СЕТ СН'!$H$6-'СЕТ СН'!$H$26</f>
        <v>1530.5902673700002</v>
      </c>
      <c r="U135" s="36">
        <f>SUMIFS(СВЦЭМ!$D$39:$D$782,СВЦЭМ!$A$39:$A$782,$A135,СВЦЭМ!$B$39:$B$782,U$119)+'СЕТ СН'!$H$14+СВЦЭМ!$D$10+'СЕТ СН'!$H$6-'СЕТ СН'!$H$26</f>
        <v>1513.0048779800002</v>
      </c>
      <c r="V135" s="36">
        <f>SUMIFS(СВЦЭМ!$D$39:$D$782,СВЦЭМ!$A$39:$A$782,$A135,СВЦЭМ!$B$39:$B$782,V$119)+'СЕТ СН'!$H$14+СВЦЭМ!$D$10+'СЕТ СН'!$H$6-'СЕТ СН'!$H$26</f>
        <v>1505.1236390400002</v>
      </c>
      <c r="W135" s="36">
        <f>SUMIFS(СВЦЭМ!$D$39:$D$782,СВЦЭМ!$A$39:$A$782,$A135,СВЦЭМ!$B$39:$B$782,W$119)+'СЕТ СН'!$H$14+СВЦЭМ!$D$10+'СЕТ СН'!$H$6-'СЕТ СН'!$H$26</f>
        <v>1502.8210169700001</v>
      </c>
      <c r="X135" s="36">
        <f>SUMIFS(СВЦЭМ!$D$39:$D$782,СВЦЭМ!$A$39:$A$782,$A135,СВЦЭМ!$B$39:$B$782,X$119)+'СЕТ СН'!$H$14+СВЦЭМ!$D$10+'СЕТ СН'!$H$6-'СЕТ СН'!$H$26</f>
        <v>1548.2866236600003</v>
      </c>
      <c r="Y135" s="36">
        <f>SUMIFS(СВЦЭМ!$D$39:$D$782,СВЦЭМ!$A$39:$A$782,$A135,СВЦЭМ!$B$39:$B$782,Y$119)+'СЕТ СН'!$H$14+СВЦЭМ!$D$10+'СЕТ СН'!$H$6-'СЕТ СН'!$H$26</f>
        <v>1551.52565329</v>
      </c>
    </row>
    <row r="136" spans="1:25" ht="15.75" x14ac:dyDescent="0.2">
      <c r="A136" s="35">
        <f t="shared" si="3"/>
        <v>44547</v>
      </c>
      <c r="B136" s="36">
        <f>SUMIFS(СВЦЭМ!$D$39:$D$782,СВЦЭМ!$A$39:$A$782,$A136,СВЦЭМ!$B$39:$B$782,B$119)+'СЕТ СН'!$H$14+СВЦЭМ!$D$10+'СЕТ СН'!$H$6-'СЕТ СН'!$H$26</f>
        <v>1531.2921917500003</v>
      </c>
      <c r="C136" s="36">
        <f>SUMIFS(СВЦЭМ!$D$39:$D$782,СВЦЭМ!$A$39:$A$782,$A136,СВЦЭМ!$B$39:$B$782,C$119)+'СЕТ СН'!$H$14+СВЦЭМ!$D$10+'СЕТ СН'!$H$6-'СЕТ СН'!$H$26</f>
        <v>1530.1312713900002</v>
      </c>
      <c r="D136" s="36">
        <f>SUMIFS(СВЦЭМ!$D$39:$D$782,СВЦЭМ!$A$39:$A$782,$A136,СВЦЭМ!$B$39:$B$782,D$119)+'СЕТ СН'!$H$14+СВЦЭМ!$D$10+'СЕТ СН'!$H$6-'СЕТ СН'!$H$26</f>
        <v>1515.0202502300001</v>
      </c>
      <c r="E136" s="36">
        <f>SUMIFS(СВЦЭМ!$D$39:$D$782,СВЦЭМ!$A$39:$A$782,$A136,СВЦЭМ!$B$39:$B$782,E$119)+'СЕТ СН'!$H$14+СВЦЭМ!$D$10+'СЕТ СН'!$H$6-'СЕТ СН'!$H$26</f>
        <v>1509.6783222000001</v>
      </c>
      <c r="F136" s="36">
        <f>SUMIFS(СВЦЭМ!$D$39:$D$782,СВЦЭМ!$A$39:$A$782,$A136,СВЦЭМ!$B$39:$B$782,F$119)+'СЕТ СН'!$H$14+СВЦЭМ!$D$10+'СЕТ СН'!$H$6-'СЕТ СН'!$H$26</f>
        <v>1511.4650740300001</v>
      </c>
      <c r="G136" s="36">
        <f>SUMIFS(СВЦЭМ!$D$39:$D$782,СВЦЭМ!$A$39:$A$782,$A136,СВЦЭМ!$B$39:$B$782,G$119)+'СЕТ СН'!$H$14+СВЦЭМ!$D$10+'СЕТ СН'!$H$6-'СЕТ СН'!$H$26</f>
        <v>1487.3184203200001</v>
      </c>
      <c r="H136" s="36">
        <f>SUMIFS(СВЦЭМ!$D$39:$D$782,СВЦЭМ!$A$39:$A$782,$A136,СВЦЭМ!$B$39:$B$782,H$119)+'СЕТ СН'!$H$14+СВЦЭМ!$D$10+'СЕТ СН'!$H$6-'СЕТ СН'!$H$26</f>
        <v>1461.2736824300002</v>
      </c>
      <c r="I136" s="36">
        <f>SUMIFS(СВЦЭМ!$D$39:$D$782,СВЦЭМ!$A$39:$A$782,$A136,СВЦЭМ!$B$39:$B$782,I$119)+'СЕТ СН'!$H$14+СВЦЭМ!$D$10+'СЕТ СН'!$H$6-'СЕТ СН'!$H$26</f>
        <v>1461.4997634700001</v>
      </c>
      <c r="J136" s="36">
        <f>SUMIFS(СВЦЭМ!$D$39:$D$782,СВЦЭМ!$A$39:$A$782,$A136,СВЦЭМ!$B$39:$B$782,J$119)+'СЕТ СН'!$H$14+СВЦЭМ!$D$10+'СЕТ СН'!$H$6-'СЕТ СН'!$H$26</f>
        <v>1504.7115447900001</v>
      </c>
      <c r="K136" s="36">
        <f>SUMIFS(СВЦЭМ!$D$39:$D$782,СВЦЭМ!$A$39:$A$782,$A136,СВЦЭМ!$B$39:$B$782,K$119)+'СЕТ СН'!$H$14+СВЦЭМ!$D$10+'СЕТ СН'!$H$6-'СЕТ СН'!$H$26</f>
        <v>1518.1506589700002</v>
      </c>
      <c r="L136" s="36">
        <f>SUMIFS(СВЦЭМ!$D$39:$D$782,СВЦЭМ!$A$39:$A$782,$A136,СВЦЭМ!$B$39:$B$782,L$119)+'СЕТ СН'!$H$14+СВЦЭМ!$D$10+'СЕТ СН'!$H$6-'СЕТ СН'!$H$26</f>
        <v>1512.8003951300002</v>
      </c>
      <c r="M136" s="36">
        <f>SUMIFS(СВЦЭМ!$D$39:$D$782,СВЦЭМ!$A$39:$A$782,$A136,СВЦЭМ!$B$39:$B$782,M$119)+'СЕТ СН'!$H$14+СВЦЭМ!$D$10+'СЕТ СН'!$H$6-'СЕТ СН'!$H$26</f>
        <v>1502.4885806500001</v>
      </c>
      <c r="N136" s="36">
        <f>SUMIFS(СВЦЭМ!$D$39:$D$782,СВЦЭМ!$A$39:$A$782,$A136,СВЦЭМ!$B$39:$B$782,N$119)+'СЕТ СН'!$H$14+СВЦЭМ!$D$10+'СЕТ СН'!$H$6-'СЕТ СН'!$H$26</f>
        <v>1505.9159597000003</v>
      </c>
      <c r="O136" s="36">
        <f>SUMIFS(СВЦЭМ!$D$39:$D$782,СВЦЭМ!$A$39:$A$782,$A136,СВЦЭМ!$B$39:$B$782,O$119)+'СЕТ СН'!$H$14+СВЦЭМ!$D$10+'СЕТ СН'!$H$6-'СЕТ СН'!$H$26</f>
        <v>1507.9326914900003</v>
      </c>
      <c r="P136" s="36">
        <f>SUMIFS(СВЦЭМ!$D$39:$D$782,СВЦЭМ!$A$39:$A$782,$A136,СВЦЭМ!$B$39:$B$782,P$119)+'СЕТ СН'!$H$14+СВЦЭМ!$D$10+'СЕТ СН'!$H$6-'СЕТ СН'!$H$26</f>
        <v>1544.55424272</v>
      </c>
      <c r="Q136" s="36">
        <f>SUMIFS(СВЦЭМ!$D$39:$D$782,СВЦЭМ!$A$39:$A$782,$A136,СВЦЭМ!$B$39:$B$782,Q$119)+'СЕТ СН'!$H$14+СВЦЭМ!$D$10+'СЕТ СН'!$H$6-'СЕТ СН'!$H$26</f>
        <v>1535.7088618800001</v>
      </c>
      <c r="R136" s="36">
        <f>SUMIFS(СВЦЭМ!$D$39:$D$782,СВЦЭМ!$A$39:$A$782,$A136,СВЦЭМ!$B$39:$B$782,R$119)+'СЕТ СН'!$H$14+СВЦЭМ!$D$10+'СЕТ СН'!$H$6-'СЕТ СН'!$H$26</f>
        <v>1530.8381482300001</v>
      </c>
      <c r="S136" s="36">
        <f>SUMIFS(СВЦЭМ!$D$39:$D$782,СВЦЭМ!$A$39:$A$782,$A136,СВЦЭМ!$B$39:$B$782,S$119)+'СЕТ СН'!$H$14+СВЦЭМ!$D$10+'СЕТ СН'!$H$6-'СЕТ СН'!$H$26</f>
        <v>1495.6981123200001</v>
      </c>
      <c r="T136" s="36">
        <f>SUMIFS(СВЦЭМ!$D$39:$D$782,СВЦЭМ!$A$39:$A$782,$A136,СВЦЭМ!$B$39:$B$782,T$119)+'СЕТ СН'!$H$14+СВЦЭМ!$D$10+'СЕТ СН'!$H$6-'СЕТ СН'!$H$26</f>
        <v>1515.6603008500001</v>
      </c>
      <c r="U136" s="36">
        <f>SUMIFS(СВЦЭМ!$D$39:$D$782,СВЦЭМ!$A$39:$A$782,$A136,СВЦЭМ!$B$39:$B$782,U$119)+'СЕТ СН'!$H$14+СВЦЭМ!$D$10+'СЕТ СН'!$H$6-'СЕТ СН'!$H$26</f>
        <v>1510.9286938300002</v>
      </c>
      <c r="V136" s="36">
        <f>SUMIFS(СВЦЭМ!$D$39:$D$782,СВЦЭМ!$A$39:$A$782,$A136,СВЦЭМ!$B$39:$B$782,V$119)+'СЕТ СН'!$H$14+СВЦЭМ!$D$10+'СЕТ СН'!$H$6-'СЕТ СН'!$H$26</f>
        <v>1488.0355108700001</v>
      </c>
      <c r="W136" s="36">
        <f>SUMIFS(СВЦЭМ!$D$39:$D$782,СВЦЭМ!$A$39:$A$782,$A136,СВЦЭМ!$B$39:$B$782,W$119)+'СЕТ СН'!$H$14+СВЦЭМ!$D$10+'СЕТ СН'!$H$6-'СЕТ СН'!$H$26</f>
        <v>1508.1444630300002</v>
      </c>
      <c r="X136" s="36">
        <f>SUMIFS(СВЦЭМ!$D$39:$D$782,СВЦЭМ!$A$39:$A$782,$A136,СВЦЭМ!$B$39:$B$782,X$119)+'СЕТ СН'!$H$14+СВЦЭМ!$D$10+'СЕТ СН'!$H$6-'СЕТ СН'!$H$26</f>
        <v>1527.6253368000002</v>
      </c>
      <c r="Y136" s="36">
        <f>SUMIFS(СВЦЭМ!$D$39:$D$782,СВЦЭМ!$A$39:$A$782,$A136,СВЦЭМ!$B$39:$B$782,Y$119)+'СЕТ СН'!$H$14+СВЦЭМ!$D$10+'СЕТ СН'!$H$6-'СЕТ СН'!$H$26</f>
        <v>1518.5939983800001</v>
      </c>
    </row>
    <row r="137" spans="1:25" ht="15.75" x14ac:dyDescent="0.2">
      <c r="A137" s="35">
        <f t="shared" si="3"/>
        <v>44548</v>
      </c>
      <c r="B137" s="36">
        <f>SUMIFS(СВЦЭМ!$D$39:$D$782,СВЦЭМ!$A$39:$A$782,$A137,СВЦЭМ!$B$39:$B$782,B$119)+'СЕТ СН'!$H$14+СВЦЭМ!$D$10+'СЕТ СН'!$H$6-'СЕТ СН'!$H$26</f>
        <v>1524.8555340700002</v>
      </c>
      <c r="C137" s="36">
        <f>SUMIFS(СВЦЭМ!$D$39:$D$782,СВЦЭМ!$A$39:$A$782,$A137,СВЦЭМ!$B$39:$B$782,C$119)+'СЕТ СН'!$H$14+СВЦЭМ!$D$10+'СЕТ СН'!$H$6-'СЕТ СН'!$H$26</f>
        <v>1555.7117454400002</v>
      </c>
      <c r="D137" s="36">
        <f>SUMIFS(СВЦЭМ!$D$39:$D$782,СВЦЭМ!$A$39:$A$782,$A137,СВЦЭМ!$B$39:$B$782,D$119)+'СЕТ СН'!$H$14+СВЦЭМ!$D$10+'СЕТ СН'!$H$6-'СЕТ СН'!$H$26</f>
        <v>1574.4089298300003</v>
      </c>
      <c r="E137" s="36">
        <f>SUMIFS(СВЦЭМ!$D$39:$D$782,СВЦЭМ!$A$39:$A$782,$A137,СВЦЭМ!$B$39:$B$782,E$119)+'СЕТ СН'!$H$14+СВЦЭМ!$D$10+'СЕТ СН'!$H$6-'СЕТ СН'!$H$26</f>
        <v>1573.6721814400003</v>
      </c>
      <c r="F137" s="36">
        <f>SUMIFS(СВЦЭМ!$D$39:$D$782,СВЦЭМ!$A$39:$A$782,$A137,СВЦЭМ!$B$39:$B$782,F$119)+'СЕТ СН'!$H$14+СВЦЭМ!$D$10+'СЕТ СН'!$H$6-'СЕТ СН'!$H$26</f>
        <v>1570.2289679900002</v>
      </c>
      <c r="G137" s="36">
        <f>SUMIFS(СВЦЭМ!$D$39:$D$782,СВЦЭМ!$A$39:$A$782,$A137,СВЦЭМ!$B$39:$B$782,G$119)+'СЕТ СН'!$H$14+СВЦЭМ!$D$10+'СЕТ СН'!$H$6-'СЕТ СН'!$H$26</f>
        <v>1526.4592587100001</v>
      </c>
      <c r="H137" s="36">
        <f>SUMIFS(СВЦЭМ!$D$39:$D$782,СВЦЭМ!$A$39:$A$782,$A137,СВЦЭМ!$B$39:$B$782,H$119)+'СЕТ СН'!$H$14+СВЦЭМ!$D$10+'СЕТ СН'!$H$6-'СЕТ СН'!$H$26</f>
        <v>1486.8650429800002</v>
      </c>
      <c r="I137" s="36">
        <f>SUMIFS(СВЦЭМ!$D$39:$D$782,СВЦЭМ!$A$39:$A$782,$A137,СВЦЭМ!$B$39:$B$782,I$119)+'СЕТ СН'!$H$14+СВЦЭМ!$D$10+'СЕТ СН'!$H$6-'СЕТ СН'!$H$26</f>
        <v>1471.3007414600002</v>
      </c>
      <c r="J137" s="36">
        <f>SUMIFS(СВЦЭМ!$D$39:$D$782,СВЦЭМ!$A$39:$A$782,$A137,СВЦЭМ!$B$39:$B$782,J$119)+'СЕТ СН'!$H$14+СВЦЭМ!$D$10+'СЕТ СН'!$H$6-'СЕТ СН'!$H$26</f>
        <v>1444.6596841900002</v>
      </c>
      <c r="K137" s="36">
        <f>SUMIFS(СВЦЭМ!$D$39:$D$782,СВЦЭМ!$A$39:$A$782,$A137,СВЦЭМ!$B$39:$B$782,K$119)+'СЕТ СН'!$H$14+СВЦЭМ!$D$10+'СЕТ СН'!$H$6-'СЕТ СН'!$H$26</f>
        <v>1478.7735786100002</v>
      </c>
      <c r="L137" s="36">
        <f>SUMIFS(СВЦЭМ!$D$39:$D$782,СВЦЭМ!$A$39:$A$782,$A137,СВЦЭМ!$B$39:$B$782,L$119)+'СЕТ СН'!$H$14+СВЦЭМ!$D$10+'СЕТ СН'!$H$6-'СЕТ СН'!$H$26</f>
        <v>1481.3462729400001</v>
      </c>
      <c r="M137" s="36">
        <f>SUMIFS(СВЦЭМ!$D$39:$D$782,СВЦЭМ!$A$39:$A$782,$A137,СВЦЭМ!$B$39:$B$782,M$119)+'СЕТ СН'!$H$14+СВЦЭМ!$D$10+'СЕТ СН'!$H$6-'СЕТ СН'!$H$26</f>
        <v>1466.5857762800001</v>
      </c>
      <c r="N137" s="36">
        <f>SUMIFS(СВЦЭМ!$D$39:$D$782,СВЦЭМ!$A$39:$A$782,$A137,СВЦЭМ!$B$39:$B$782,N$119)+'СЕТ СН'!$H$14+СВЦЭМ!$D$10+'СЕТ СН'!$H$6-'СЕТ СН'!$H$26</f>
        <v>1465.8492961300001</v>
      </c>
      <c r="O137" s="36">
        <f>SUMIFS(СВЦЭМ!$D$39:$D$782,СВЦЭМ!$A$39:$A$782,$A137,СВЦЭМ!$B$39:$B$782,O$119)+'СЕТ СН'!$H$14+СВЦЭМ!$D$10+'СЕТ СН'!$H$6-'СЕТ СН'!$H$26</f>
        <v>1483.2832647900002</v>
      </c>
      <c r="P137" s="36">
        <f>SUMIFS(СВЦЭМ!$D$39:$D$782,СВЦЭМ!$A$39:$A$782,$A137,СВЦЭМ!$B$39:$B$782,P$119)+'СЕТ СН'!$H$14+СВЦЭМ!$D$10+'СЕТ СН'!$H$6-'СЕТ СН'!$H$26</f>
        <v>1516.5834335300001</v>
      </c>
      <c r="Q137" s="36">
        <f>SUMIFS(СВЦЭМ!$D$39:$D$782,СВЦЭМ!$A$39:$A$782,$A137,СВЦЭМ!$B$39:$B$782,Q$119)+'СЕТ СН'!$H$14+СВЦЭМ!$D$10+'СЕТ СН'!$H$6-'СЕТ СН'!$H$26</f>
        <v>1522.5128814600002</v>
      </c>
      <c r="R137" s="36">
        <f>SUMIFS(СВЦЭМ!$D$39:$D$782,СВЦЭМ!$A$39:$A$782,$A137,СВЦЭМ!$B$39:$B$782,R$119)+'СЕТ СН'!$H$14+СВЦЭМ!$D$10+'СЕТ СН'!$H$6-'СЕТ СН'!$H$26</f>
        <v>1509.9526015700001</v>
      </c>
      <c r="S137" s="36">
        <f>SUMIFS(СВЦЭМ!$D$39:$D$782,СВЦЭМ!$A$39:$A$782,$A137,СВЦЭМ!$B$39:$B$782,S$119)+'СЕТ СН'!$H$14+СВЦЭМ!$D$10+'СЕТ СН'!$H$6-'СЕТ СН'!$H$26</f>
        <v>1479.3158501000003</v>
      </c>
      <c r="T137" s="36">
        <f>SUMIFS(СВЦЭМ!$D$39:$D$782,СВЦЭМ!$A$39:$A$782,$A137,СВЦЭМ!$B$39:$B$782,T$119)+'СЕТ СН'!$H$14+СВЦЭМ!$D$10+'СЕТ СН'!$H$6-'СЕТ СН'!$H$26</f>
        <v>1471.6834233900001</v>
      </c>
      <c r="U137" s="36">
        <f>SUMIFS(СВЦЭМ!$D$39:$D$782,СВЦЭМ!$A$39:$A$782,$A137,СВЦЭМ!$B$39:$B$782,U$119)+'СЕТ СН'!$H$14+СВЦЭМ!$D$10+'СЕТ СН'!$H$6-'СЕТ СН'!$H$26</f>
        <v>1473.0205234700002</v>
      </c>
      <c r="V137" s="36">
        <f>SUMIFS(СВЦЭМ!$D$39:$D$782,СВЦЭМ!$A$39:$A$782,$A137,СВЦЭМ!$B$39:$B$782,V$119)+'СЕТ СН'!$H$14+СВЦЭМ!$D$10+'СЕТ СН'!$H$6-'СЕТ СН'!$H$26</f>
        <v>1473.0573563700002</v>
      </c>
      <c r="W137" s="36">
        <f>SUMIFS(СВЦЭМ!$D$39:$D$782,СВЦЭМ!$A$39:$A$782,$A137,СВЦЭМ!$B$39:$B$782,W$119)+'СЕТ СН'!$H$14+СВЦЭМ!$D$10+'СЕТ СН'!$H$6-'СЕТ СН'!$H$26</f>
        <v>1493.7475989800002</v>
      </c>
      <c r="X137" s="36">
        <f>SUMIFS(СВЦЭМ!$D$39:$D$782,СВЦЭМ!$A$39:$A$782,$A137,СВЦЭМ!$B$39:$B$782,X$119)+'СЕТ СН'!$H$14+СВЦЭМ!$D$10+'СЕТ СН'!$H$6-'СЕТ СН'!$H$26</f>
        <v>1513.3051752800002</v>
      </c>
      <c r="Y137" s="36">
        <f>SUMIFS(СВЦЭМ!$D$39:$D$782,СВЦЭМ!$A$39:$A$782,$A137,СВЦЭМ!$B$39:$B$782,Y$119)+'СЕТ СН'!$H$14+СВЦЭМ!$D$10+'СЕТ СН'!$H$6-'СЕТ СН'!$H$26</f>
        <v>1532.7401096400001</v>
      </c>
    </row>
    <row r="138" spans="1:25" ht="15.75" x14ac:dyDescent="0.2">
      <c r="A138" s="35">
        <f t="shared" si="3"/>
        <v>44549</v>
      </c>
      <c r="B138" s="36">
        <f>SUMIFS(СВЦЭМ!$D$39:$D$782,СВЦЭМ!$A$39:$A$782,$A138,СВЦЭМ!$B$39:$B$782,B$119)+'СЕТ СН'!$H$14+СВЦЭМ!$D$10+'СЕТ СН'!$H$6-'СЕТ СН'!$H$26</f>
        <v>1489.0509959200001</v>
      </c>
      <c r="C138" s="36">
        <f>SUMIFS(СВЦЭМ!$D$39:$D$782,СВЦЭМ!$A$39:$A$782,$A138,СВЦЭМ!$B$39:$B$782,C$119)+'СЕТ СН'!$H$14+СВЦЭМ!$D$10+'СЕТ СН'!$H$6-'СЕТ СН'!$H$26</f>
        <v>1495.0770994900001</v>
      </c>
      <c r="D138" s="36">
        <f>SUMIFS(СВЦЭМ!$D$39:$D$782,СВЦЭМ!$A$39:$A$782,$A138,СВЦЭМ!$B$39:$B$782,D$119)+'СЕТ СН'!$H$14+СВЦЭМ!$D$10+'СЕТ СН'!$H$6-'СЕТ СН'!$H$26</f>
        <v>1531.2470771400001</v>
      </c>
      <c r="E138" s="36">
        <f>SUMIFS(СВЦЭМ!$D$39:$D$782,СВЦЭМ!$A$39:$A$782,$A138,СВЦЭМ!$B$39:$B$782,E$119)+'СЕТ СН'!$H$14+СВЦЭМ!$D$10+'СЕТ СН'!$H$6-'СЕТ СН'!$H$26</f>
        <v>1539.9514088200001</v>
      </c>
      <c r="F138" s="36">
        <f>SUMIFS(СВЦЭМ!$D$39:$D$782,СВЦЭМ!$A$39:$A$782,$A138,СВЦЭМ!$B$39:$B$782,F$119)+'СЕТ СН'!$H$14+СВЦЭМ!$D$10+'СЕТ СН'!$H$6-'СЕТ СН'!$H$26</f>
        <v>1527.8460004000001</v>
      </c>
      <c r="G138" s="36">
        <f>SUMIFS(СВЦЭМ!$D$39:$D$782,СВЦЭМ!$A$39:$A$782,$A138,СВЦЭМ!$B$39:$B$782,G$119)+'СЕТ СН'!$H$14+СВЦЭМ!$D$10+'СЕТ СН'!$H$6-'СЕТ СН'!$H$26</f>
        <v>1518.5647829100001</v>
      </c>
      <c r="H138" s="36">
        <f>SUMIFS(СВЦЭМ!$D$39:$D$782,СВЦЭМ!$A$39:$A$782,$A138,СВЦЭМ!$B$39:$B$782,H$119)+'СЕТ СН'!$H$14+СВЦЭМ!$D$10+'СЕТ СН'!$H$6-'СЕТ СН'!$H$26</f>
        <v>1495.5400977600002</v>
      </c>
      <c r="I138" s="36">
        <f>SUMIFS(СВЦЭМ!$D$39:$D$782,СВЦЭМ!$A$39:$A$782,$A138,СВЦЭМ!$B$39:$B$782,I$119)+'СЕТ СН'!$H$14+СВЦЭМ!$D$10+'СЕТ СН'!$H$6-'СЕТ СН'!$H$26</f>
        <v>1487.95218307</v>
      </c>
      <c r="J138" s="36">
        <f>SUMIFS(СВЦЭМ!$D$39:$D$782,СВЦЭМ!$A$39:$A$782,$A138,СВЦЭМ!$B$39:$B$782,J$119)+'СЕТ СН'!$H$14+СВЦЭМ!$D$10+'СЕТ СН'!$H$6-'СЕТ СН'!$H$26</f>
        <v>1473.0831214900002</v>
      </c>
      <c r="K138" s="36">
        <f>SUMIFS(СВЦЭМ!$D$39:$D$782,СВЦЭМ!$A$39:$A$782,$A138,СВЦЭМ!$B$39:$B$782,K$119)+'СЕТ СН'!$H$14+СВЦЭМ!$D$10+'СЕТ СН'!$H$6-'СЕТ СН'!$H$26</f>
        <v>1464.1762393100003</v>
      </c>
      <c r="L138" s="36">
        <f>SUMIFS(СВЦЭМ!$D$39:$D$782,СВЦЭМ!$A$39:$A$782,$A138,СВЦЭМ!$B$39:$B$782,L$119)+'СЕТ СН'!$H$14+СВЦЭМ!$D$10+'СЕТ СН'!$H$6-'СЕТ СН'!$H$26</f>
        <v>1470.4193012100002</v>
      </c>
      <c r="M138" s="36">
        <f>SUMIFS(СВЦЭМ!$D$39:$D$782,СВЦЭМ!$A$39:$A$782,$A138,СВЦЭМ!$B$39:$B$782,M$119)+'СЕТ СН'!$H$14+СВЦЭМ!$D$10+'СЕТ СН'!$H$6-'СЕТ СН'!$H$26</f>
        <v>1461.6930141000003</v>
      </c>
      <c r="N138" s="36">
        <f>SUMIFS(СВЦЭМ!$D$39:$D$782,СВЦЭМ!$A$39:$A$782,$A138,СВЦЭМ!$B$39:$B$782,N$119)+'СЕТ СН'!$H$14+СВЦЭМ!$D$10+'СЕТ СН'!$H$6-'СЕТ СН'!$H$26</f>
        <v>1458.8652614000002</v>
      </c>
      <c r="O138" s="36">
        <f>SUMIFS(СВЦЭМ!$D$39:$D$782,СВЦЭМ!$A$39:$A$782,$A138,СВЦЭМ!$B$39:$B$782,O$119)+'СЕТ СН'!$H$14+СВЦЭМ!$D$10+'СЕТ СН'!$H$6-'СЕТ СН'!$H$26</f>
        <v>1479.1213535000002</v>
      </c>
      <c r="P138" s="36">
        <f>SUMIFS(СВЦЭМ!$D$39:$D$782,СВЦЭМ!$A$39:$A$782,$A138,СВЦЭМ!$B$39:$B$782,P$119)+'СЕТ СН'!$H$14+СВЦЭМ!$D$10+'СЕТ СН'!$H$6-'СЕТ СН'!$H$26</f>
        <v>1497.7645138400001</v>
      </c>
      <c r="Q138" s="36">
        <f>SUMIFS(СВЦЭМ!$D$39:$D$782,СВЦЭМ!$A$39:$A$782,$A138,СВЦЭМ!$B$39:$B$782,Q$119)+'СЕТ СН'!$H$14+СВЦЭМ!$D$10+'СЕТ СН'!$H$6-'СЕТ СН'!$H$26</f>
        <v>1496.6373421200001</v>
      </c>
      <c r="R138" s="36">
        <f>SUMIFS(СВЦЭМ!$D$39:$D$782,СВЦЭМ!$A$39:$A$782,$A138,СВЦЭМ!$B$39:$B$782,R$119)+'СЕТ СН'!$H$14+СВЦЭМ!$D$10+'СЕТ СН'!$H$6-'СЕТ СН'!$H$26</f>
        <v>1478.5580686900003</v>
      </c>
      <c r="S138" s="36">
        <f>SUMIFS(СВЦЭМ!$D$39:$D$782,СВЦЭМ!$A$39:$A$782,$A138,СВЦЭМ!$B$39:$B$782,S$119)+'СЕТ СН'!$H$14+СВЦЭМ!$D$10+'СЕТ СН'!$H$6-'СЕТ СН'!$H$26</f>
        <v>1457.3758897300002</v>
      </c>
      <c r="T138" s="36">
        <f>SUMIFS(СВЦЭМ!$D$39:$D$782,СВЦЭМ!$A$39:$A$782,$A138,СВЦЭМ!$B$39:$B$782,T$119)+'СЕТ СН'!$H$14+СВЦЭМ!$D$10+'СЕТ СН'!$H$6-'СЕТ СН'!$H$26</f>
        <v>1457.6323969500002</v>
      </c>
      <c r="U138" s="36">
        <f>SUMIFS(СВЦЭМ!$D$39:$D$782,СВЦЭМ!$A$39:$A$782,$A138,СВЦЭМ!$B$39:$B$782,U$119)+'СЕТ СН'!$H$14+СВЦЭМ!$D$10+'СЕТ СН'!$H$6-'СЕТ СН'!$H$26</f>
        <v>1458.91317245</v>
      </c>
      <c r="V138" s="36">
        <f>SUMIFS(СВЦЭМ!$D$39:$D$782,СВЦЭМ!$A$39:$A$782,$A138,СВЦЭМ!$B$39:$B$782,V$119)+'СЕТ СН'!$H$14+СВЦЭМ!$D$10+'СЕТ СН'!$H$6-'СЕТ СН'!$H$26</f>
        <v>1464.7738173300002</v>
      </c>
      <c r="W138" s="36">
        <f>SUMIFS(СВЦЭМ!$D$39:$D$782,СВЦЭМ!$A$39:$A$782,$A138,СВЦЭМ!$B$39:$B$782,W$119)+'СЕТ СН'!$H$14+СВЦЭМ!$D$10+'СЕТ СН'!$H$6-'СЕТ СН'!$H$26</f>
        <v>1485.6596845700001</v>
      </c>
      <c r="X138" s="36">
        <f>SUMIFS(СВЦЭМ!$D$39:$D$782,СВЦЭМ!$A$39:$A$782,$A138,СВЦЭМ!$B$39:$B$782,X$119)+'СЕТ СН'!$H$14+СВЦЭМ!$D$10+'СЕТ СН'!$H$6-'СЕТ СН'!$H$26</f>
        <v>1508.9082485700001</v>
      </c>
      <c r="Y138" s="36">
        <f>SUMIFS(СВЦЭМ!$D$39:$D$782,СВЦЭМ!$A$39:$A$782,$A138,СВЦЭМ!$B$39:$B$782,Y$119)+'СЕТ СН'!$H$14+СВЦЭМ!$D$10+'СЕТ СН'!$H$6-'СЕТ СН'!$H$26</f>
        <v>1526.0829179300001</v>
      </c>
    </row>
    <row r="139" spans="1:25" ht="15.75" x14ac:dyDescent="0.2">
      <c r="A139" s="35">
        <f t="shared" si="3"/>
        <v>44550</v>
      </c>
      <c r="B139" s="36">
        <f>SUMIFS(СВЦЭМ!$D$39:$D$782,СВЦЭМ!$A$39:$A$782,$A139,СВЦЭМ!$B$39:$B$782,B$119)+'СЕТ СН'!$H$14+СВЦЭМ!$D$10+'СЕТ СН'!$H$6-'СЕТ СН'!$H$26</f>
        <v>1534.3898231900002</v>
      </c>
      <c r="C139" s="36">
        <f>SUMIFS(СВЦЭМ!$D$39:$D$782,СВЦЭМ!$A$39:$A$782,$A139,СВЦЭМ!$B$39:$B$782,C$119)+'СЕТ СН'!$H$14+СВЦЭМ!$D$10+'СЕТ СН'!$H$6-'СЕТ СН'!$H$26</f>
        <v>1534.2759295100002</v>
      </c>
      <c r="D139" s="36">
        <f>SUMIFS(СВЦЭМ!$D$39:$D$782,СВЦЭМ!$A$39:$A$782,$A139,СВЦЭМ!$B$39:$B$782,D$119)+'СЕТ СН'!$H$14+СВЦЭМ!$D$10+'СЕТ СН'!$H$6-'СЕТ СН'!$H$26</f>
        <v>1540.3463353200002</v>
      </c>
      <c r="E139" s="36">
        <f>SUMIFS(СВЦЭМ!$D$39:$D$782,СВЦЭМ!$A$39:$A$782,$A139,СВЦЭМ!$B$39:$B$782,E$119)+'СЕТ СН'!$H$14+СВЦЭМ!$D$10+'СЕТ СН'!$H$6-'СЕТ СН'!$H$26</f>
        <v>1545.9422874600002</v>
      </c>
      <c r="F139" s="36">
        <f>SUMIFS(СВЦЭМ!$D$39:$D$782,СВЦЭМ!$A$39:$A$782,$A139,СВЦЭМ!$B$39:$B$782,F$119)+'СЕТ СН'!$H$14+СВЦЭМ!$D$10+'СЕТ СН'!$H$6-'СЕТ СН'!$H$26</f>
        <v>1537.2974671300001</v>
      </c>
      <c r="G139" s="36">
        <f>SUMIFS(СВЦЭМ!$D$39:$D$782,СВЦЭМ!$A$39:$A$782,$A139,СВЦЭМ!$B$39:$B$782,G$119)+'СЕТ СН'!$H$14+СВЦЭМ!$D$10+'СЕТ СН'!$H$6-'СЕТ СН'!$H$26</f>
        <v>1515.9110272900002</v>
      </c>
      <c r="H139" s="36">
        <f>SUMIFS(СВЦЭМ!$D$39:$D$782,СВЦЭМ!$A$39:$A$782,$A139,СВЦЭМ!$B$39:$B$782,H$119)+'СЕТ СН'!$H$14+СВЦЭМ!$D$10+'СЕТ СН'!$H$6-'СЕТ СН'!$H$26</f>
        <v>1468.3781748100002</v>
      </c>
      <c r="I139" s="36">
        <f>SUMIFS(СВЦЭМ!$D$39:$D$782,СВЦЭМ!$A$39:$A$782,$A139,СВЦЭМ!$B$39:$B$782,I$119)+'СЕТ СН'!$H$14+СВЦЭМ!$D$10+'СЕТ СН'!$H$6-'СЕТ СН'!$H$26</f>
        <v>1474.3844978600002</v>
      </c>
      <c r="J139" s="36">
        <f>SUMIFS(СВЦЭМ!$D$39:$D$782,СВЦЭМ!$A$39:$A$782,$A139,СВЦЭМ!$B$39:$B$782,J$119)+'СЕТ СН'!$H$14+СВЦЭМ!$D$10+'СЕТ СН'!$H$6-'СЕТ СН'!$H$26</f>
        <v>1487.8605015300002</v>
      </c>
      <c r="K139" s="36">
        <f>SUMIFS(СВЦЭМ!$D$39:$D$782,СВЦЭМ!$A$39:$A$782,$A139,СВЦЭМ!$B$39:$B$782,K$119)+'СЕТ СН'!$H$14+СВЦЭМ!$D$10+'СЕТ СН'!$H$6-'СЕТ СН'!$H$26</f>
        <v>1490.9902782000001</v>
      </c>
      <c r="L139" s="36">
        <f>SUMIFS(СВЦЭМ!$D$39:$D$782,СВЦЭМ!$A$39:$A$782,$A139,СВЦЭМ!$B$39:$B$782,L$119)+'СЕТ СН'!$H$14+СВЦЭМ!$D$10+'СЕТ СН'!$H$6-'СЕТ СН'!$H$26</f>
        <v>1500.5177726700001</v>
      </c>
      <c r="M139" s="36">
        <f>SUMIFS(СВЦЭМ!$D$39:$D$782,СВЦЭМ!$A$39:$A$782,$A139,СВЦЭМ!$B$39:$B$782,M$119)+'СЕТ СН'!$H$14+СВЦЭМ!$D$10+'СЕТ СН'!$H$6-'СЕТ СН'!$H$26</f>
        <v>1500.9025081300001</v>
      </c>
      <c r="N139" s="36">
        <f>SUMIFS(СВЦЭМ!$D$39:$D$782,СВЦЭМ!$A$39:$A$782,$A139,СВЦЭМ!$B$39:$B$782,N$119)+'СЕТ СН'!$H$14+СВЦЭМ!$D$10+'СЕТ СН'!$H$6-'СЕТ СН'!$H$26</f>
        <v>1496.4355483000002</v>
      </c>
      <c r="O139" s="36">
        <f>SUMIFS(СВЦЭМ!$D$39:$D$782,СВЦЭМ!$A$39:$A$782,$A139,СВЦЭМ!$B$39:$B$782,O$119)+'СЕТ СН'!$H$14+СВЦЭМ!$D$10+'СЕТ СН'!$H$6-'СЕТ СН'!$H$26</f>
        <v>1504.9754744500001</v>
      </c>
      <c r="P139" s="36">
        <f>SUMIFS(СВЦЭМ!$D$39:$D$782,СВЦЭМ!$A$39:$A$782,$A139,СВЦЭМ!$B$39:$B$782,P$119)+'СЕТ СН'!$H$14+СВЦЭМ!$D$10+'СЕТ СН'!$H$6-'СЕТ СН'!$H$26</f>
        <v>1506.2974152400002</v>
      </c>
      <c r="Q139" s="36">
        <f>SUMIFS(СВЦЭМ!$D$39:$D$782,СВЦЭМ!$A$39:$A$782,$A139,СВЦЭМ!$B$39:$B$782,Q$119)+'СЕТ СН'!$H$14+СВЦЭМ!$D$10+'СЕТ СН'!$H$6-'СЕТ СН'!$H$26</f>
        <v>1492.7206238700001</v>
      </c>
      <c r="R139" s="36">
        <f>SUMIFS(СВЦЭМ!$D$39:$D$782,СВЦЭМ!$A$39:$A$782,$A139,СВЦЭМ!$B$39:$B$782,R$119)+'СЕТ СН'!$H$14+СВЦЭМ!$D$10+'СЕТ СН'!$H$6-'СЕТ СН'!$H$26</f>
        <v>1474.3523626600002</v>
      </c>
      <c r="S139" s="36">
        <f>SUMIFS(СВЦЭМ!$D$39:$D$782,СВЦЭМ!$A$39:$A$782,$A139,СВЦЭМ!$B$39:$B$782,S$119)+'СЕТ СН'!$H$14+СВЦЭМ!$D$10+'СЕТ СН'!$H$6-'СЕТ СН'!$H$26</f>
        <v>1490.2819834400002</v>
      </c>
      <c r="T139" s="36">
        <f>SUMIFS(СВЦЭМ!$D$39:$D$782,СВЦЭМ!$A$39:$A$782,$A139,СВЦЭМ!$B$39:$B$782,T$119)+'СЕТ СН'!$H$14+СВЦЭМ!$D$10+'СЕТ СН'!$H$6-'СЕТ СН'!$H$26</f>
        <v>1492.8164939100002</v>
      </c>
      <c r="U139" s="36">
        <f>SUMIFS(СВЦЭМ!$D$39:$D$782,СВЦЭМ!$A$39:$A$782,$A139,СВЦЭМ!$B$39:$B$782,U$119)+'СЕТ СН'!$H$14+СВЦЭМ!$D$10+'СЕТ СН'!$H$6-'СЕТ СН'!$H$26</f>
        <v>1496.5838771800002</v>
      </c>
      <c r="V139" s="36">
        <f>SUMIFS(СВЦЭМ!$D$39:$D$782,СВЦЭМ!$A$39:$A$782,$A139,СВЦЭМ!$B$39:$B$782,V$119)+'СЕТ СН'!$H$14+СВЦЭМ!$D$10+'СЕТ СН'!$H$6-'СЕТ СН'!$H$26</f>
        <v>1499.1765969700002</v>
      </c>
      <c r="W139" s="36">
        <f>SUMIFS(СВЦЭМ!$D$39:$D$782,СВЦЭМ!$A$39:$A$782,$A139,СВЦЭМ!$B$39:$B$782,W$119)+'СЕТ СН'!$H$14+СВЦЭМ!$D$10+'СЕТ СН'!$H$6-'СЕТ СН'!$H$26</f>
        <v>1510.1589025300002</v>
      </c>
      <c r="X139" s="36">
        <f>SUMIFS(СВЦЭМ!$D$39:$D$782,СВЦЭМ!$A$39:$A$782,$A139,СВЦЭМ!$B$39:$B$782,X$119)+'СЕТ СН'!$H$14+СВЦЭМ!$D$10+'СЕТ СН'!$H$6-'СЕТ СН'!$H$26</f>
        <v>1571.9637259900001</v>
      </c>
      <c r="Y139" s="36">
        <f>SUMIFS(СВЦЭМ!$D$39:$D$782,СВЦЭМ!$A$39:$A$782,$A139,СВЦЭМ!$B$39:$B$782,Y$119)+'СЕТ СН'!$H$14+СВЦЭМ!$D$10+'СЕТ СН'!$H$6-'СЕТ СН'!$H$26</f>
        <v>1565.3464466600001</v>
      </c>
    </row>
    <row r="140" spans="1:25" ht="15.75" x14ac:dyDescent="0.2">
      <c r="A140" s="35">
        <f t="shared" si="3"/>
        <v>44551</v>
      </c>
      <c r="B140" s="36">
        <f>SUMIFS(СВЦЭМ!$D$39:$D$782,СВЦЭМ!$A$39:$A$782,$A140,СВЦЭМ!$B$39:$B$782,B$119)+'СЕТ СН'!$H$14+СВЦЭМ!$D$10+'СЕТ СН'!$H$6-'СЕТ СН'!$H$26</f>
        <v>1547.4784975700002</v>
      </c>
      <c r="C140" s="36">
        <f>SUMIFS(СВЦЭМ!$D$39:$D$782,СВЦЭМ!$A$39:$A$782,$A140,СВЦЭМ!$B$39:$B$782,C$119)+'СЕТ СН'!$H$14+СВЦЭМ!$D$10+'СЕТ СН'!$H$6-'СЕТ СН'!$H$26</f>
        <v>1536.8461868900001</v>
      </c>
      <c r="D140" s="36">
        <f>SUMIFS(СВЦЭМ!$D$39:$D$782,СВЦЭМ!$A$39:$A$782,$A140,СВЦЭМ!$B$39:$B$782,D$119)+'СЕТ СН'!$H$14+СВЦЭМ!$D$10+'СЕТ СН'!$H$6-'СЕТ СН'!$H$26</f>
        <v>1531.3830619400001</v>
      </c>
      <c r="E140" s="36">
        <f>SUMIFS(СВЦЭМ!$D$39:$D$782,СВЦЭМ!$A$39:$A$782,$A140,СВЦЭМ!$B$39:$B$782,E$119)+'СЕТ СН'!$H$14+СВЦЭМ!$D$10+'СЕТ СН'!$H$6-'СЕТ СН'!$H$26</f>
        <v>1482.9244384000001</v>
      </c>
      <c r="F140" s="36">
        <f>SUMIFS(СВЦЭМ!$D$39:$D$782,СВЦЭМ!$A$39:$A$782,$A140,СВЦЭМ!$B$39:$B$782,F$119)+'СЕТ СН'!$H$14+СВЦЭМ!$D$10+'СЕТ СН'!$H$6-'СЕТ СН'!$H$26</f>
        <v>1487.5366805000001</v>
      </c>
      <c r="G140" s="36">
        <f>SUMIFS(СВЦЭМ!$D$39:$D$782,СВЦЭМ!$A$39:$A$782,$A140,СВЦЭМ!$B$39:$B$782,G$119)+'СЕТ СН'!$H$14+СВЦЭМ!$D$10+'СЕТ СН'!$H$6-'СЕТ СН'!$H$26</f>
        <v>1459.6143255200002</v>
      </c>
      <c r="H140" s="36">
        <f>SUMIFS(СВЦЭМ!$D$39:$D$782,СВЦЭМ!$A$39:$A$782,$A140,СВЦЭМ!$B$39:$B$782,H$119)+'СЕТ СН'!$H$14+СВЦЭМ!$D$10+'СЕТ СН'!$H$6-'СЕТ СН'!$H$26</f>
        <v>1425.3862193200002</v>
      </c>
      <c r="I140" s="36">
        <f>SUMIFS(СВЦЭМ!$D$39:$D$782,СВЦЭМ!$A$39:$A$782,$A140,СВЦЭМ!$B$39:$B$782,I$119)+'СЕТ СН'!$H$14+СВЦЭМ!$D$10+'СЕТ СН'!$H$6-'СЕТ СН'!$H$26</f>
        <v>1464.0973108300002</v>
      </c>
      <c r="J140" s="36">
        <f>SUMIFS(СВЦЭМ!$D$39:$D$782,СВЦЭМ!$A$39:$A$782,$A140,СВЦЭМ!$B$39:$B$782,J$119)+'СЕТ СН'!$H$14+СВЦЭМ!$D$10+'СЕТ СН'!$H$6-'СЕТ СН'!$H$26</f>
        <v>1469.7697749800002</v>
      </c>
      <c r="K140" s="36">
        <f>SUMIFS(СВЦЭМ!$D$39:$D$782,СВЦЭМ!$A$39:$A$782,$A140,СВЦЭМ!$B$39:$B$782,K$119)+'СЕТ СН'!$H$14+СВЦЭМ!$D$10+'СЕТ СН'!$H$6-'СЕТ СН'!$H$26</f>
        <v>1431.4604350800003</v>
      </c>
      <c r="L140" s="36">
        <f>SUMIFS(СВЦЭМ!$D$39:$D$782,СВЦЭМ!$A$39:$A$782,$A140,СВЦЭМ!$B$39:$B$782,L$119)+'СЕТ СН'!$H$14+СВЦЭМ!$D$10+'СЕТ СН'!$H$6-'СЕТ СН'!$H$26</f>
        <v>1439.7354786700002</v>
      </c>
      <c r="M140" s="36">
        <f>SUMIFS(СВЦЭМ!$D$39:$D$782,СВЦЭМ!$A$39:$A$782,$A140,СВЦЭМ!$B$39:$B$782,M$119)+'СЕТ СН'!$H$14+СВЦЭМ!$D$10+'СЕТ СН'!$H$6-'СЕТ СН'!$H$26</f>
        <v>1493.2970192100001</v>
      </c>
      <c r="N140" s="36">
        <f>SUMIFS(СВЦЭМ!$D$39:$D$782,СВЦЭМ!$A$39:$A$782,$A140,СВЦЭМ!$B$39:$B$782,N$119)+'СЕТ СН'!$H$14+СВЦЭМ!$D$10+'СЕТ СН'!$H$6-'СЕТ СН'!$H$26</f>
        <v>1503.0724027300002</v>
      </c>
      <c r="O140" s="36">
        <f>SUMIFS(СВЦЭМ!$D$39:$D$782,СВЦЭМ!$A$39:$A$782,$A140,СВЦЭМ!$B$39:$B$782,O$119)+'СЕТ СН'!$H$14+СВЦЭМ!$D$10+'СЕТ СН'!$H$6-'СЕТ СН'!$H$26</f>
        <v>1511.1159070400001</v>
      </c>
      <c r="P140" s="36">
        <f>SUMIFS(СВЦЭМ!$D$39:$D$782,СВЦЭМ!$A$39:$A$782,$A140,СВЦЭМ!$B$39:$B$782,P$119)+'СЕТ СН'!$H$14+СВЦЭМ!$D$10+'СЕТ СН'!$H$6-'СЕТ СН'!$H$26</f>
        <v>1505.5738805800002</v>
      </c>
      <c r="Q140" s="36">
        <f>SUMIFS(СВЦЭМ!$D$39:$D$782,СВЦЭМ!$A$39:$A$782,$A140,СВЦЭМ!$B$39:$B$782,Q$119)+'СЕТ СН'!$H$14+СВЦЭМ!$D$10+'СЕТ СН'!$H$6-'СЕТ СН'!$H$26</f>
        <v>1497.9692083100001</v>
      </c>
      <c r="R140" s="36">
        <f>SUMIFS(СВЦЭМ!$D$39:$D$782,СВЦЭМ!$A$39:$A$782,$A140,СВЦЭМ!$B$39:$B$782,R$119)+'СЕТ СН'!$H$14+СВЦЭМ!$D$10+'СЕТ СН'!$H$6-'СЕТ СН'!$H$26</f>
        <v>1492.4519541300001</v>
      </c>
      <c r="S140" s="36">
        <f>SUMIFS(СВЦЭМ!$D$39:$D$782,СВЦЭМ!$A$39:$A$782,$A140,СВЦЭМ!$B$39:$B$782,S$119)+'СЕТ СН'!$H$14+СВЦЭМ!$D$10+'СЕТ СН'!$H$6-'СЕТ СН'!$H$26</f>
        <v>1442.6528484</v>
      </c>
      <c r="T140" s="36">
        <f>SUMIFS(СВЦЭМ!$D$39:$D$782,СВЦЭМ!$A$39:$A$782,$A140,СВЦЭМ!$B$39:$B$782,T$119)+'СЕТ СН'!$H$14+СВЦЭМ!$D$10+'СЕТ СН'!$H$6-'СЕТ СН'!$H$26</f>
        <v>1468.4502818000001</v>
      </c>
      <c r="U140" s="36">
        <f>SUMIFS(СВЦЭМ!$D$39:$D$782,СВЦЭМ!$A$39:$A$782,$A140,СВЦЭМ!$B$39:$B$782,U$119)+'СЕТ СН'!$H$14+СВЦЭМ!$D$10+'СЕТ СН'!$H$6-'СЕТ СН'!$H$26</f>
        <v>1491.5009583800002</v>
      </c>
      <c r="V140" s="36">
        <f>SUMIFS(СВЦЭМ!$D$39:$D$782,СВЦЭМ!$A$39:$A$782,$A140,СВЦЭМ!$B$39:$B$782,V$119)+'СЕТ СН'!$H$14+СВЦЭМ!$D$10+'СЕТ СН'!$H$6-'СЕТ СН'!$H$26</f>
        <v>1483.5422795400002</v>
      </c>
      <c r="W140" s="36">
        <f>SUMIFS(СВЦЭМ!$D$39:$D$782,СВЦЭМ!$A$39:$A$782,$A140,СВЦЭМ!$B$39:$B$782,W$119)+'СЕТ СН'!$H$14+СВЦЭМ!$D$10+'СЕТ СН'!$H$6-'СЕТ СН'!$H$26</f>
        <v>1502.8742635300002</v>
      </c>
      <c r="X140" s="36">
        <f>SUMIFS(СВЦЭМ!$D$39:$D$782,СВЦЭМ!$A$39:$A$782,$A140,СВЦЭМ!$B$39:$B$782,X$119)+'СЕТ СН'!$H$14+СВЦЭМ!$D$10+'СЕТ СН'!$H$6-'СЕТ СН'!$H$26</f>
        <v>1517.9033304400002</v>
      </c>
      <c r="Y140" s="36">
        <f>SUMIFS(СВЦЭМ!$D$39:$D$782,СВЦЭМ!$A$39:$A$782,$A140,СВЦЭМ!$B$39:$B$782,Y$119)+'СЕТ СН'!$H$14+СВЦЭМ!$D$10+'СЕТ СН'!$H$6-'СЕТ СН'!$H$26</f>
        <v>1564.6634026600002</v>
      </c>
    </row>
    <row r="141" spans="1:25" ht="15.75" x14ac:dyDescent="0.2">
      <c r="A141" s="35">
        <f t="shared" si="3"/>
        <v>44552</v>
      </c>
      <c r="B141" s="36">
        <f>SUMIFS(СВЦЭМ!$D$39:$D$782,СВЦЭМ!$A$39:$A$782,$A141,СВЦЭМ!$B$39:$B$782,B$119)+'СЕТ СН'!$H$14+СВЦЭМ!$D$10+'СЕТ СН'!$H$6-'СЕТ СН'!$H$26</f>
        <v>1541.5320023100001</v>
      </c>
      <c r="C141" s="36">
        <f>SUMIFS(СВЦЭМ!$D$39:$D$782,СВЦЭМ!$A$39:$A$782,$A141,СВЦЭМ!$B$39:$B$782,C$119)+'СЕТ СН'!$H$14+СВЦЭМ!$D$10+'СЕТ СН'!$H$6-'СЕТ СН'!$H$26</f>
        <v>1523.8309971100002</v>
      </c>
      <c r="D141" s="36">
        <f>SUMIFS(СВЦЭМ!$D$39:$D$782,СВЦЭМ!$A$39:$A$782,$A141,СВЦЭМ!$B$39:$B$782,D$119)+'СЕТ СН'!$H$14+СВЦЭМ!$D$10+'СЕТ СН'!$H$6-'СЕТ СН'!$H$26</f>
        <v>1476.0890170600001</v>
      </c>
      <c r="E141" s="36">
        <f>SUMIFS(СВЦЭМ!$D$39:$D$782,СВЦЭМ!$A$39:$A$782,$A141,СВЦЭМ!$B$39:$B$782,E$119)+'СЕТ СН'!$H$14+СВЦЭМ!$D$10+'СЕТ СН'!$H$6-'СЕТ СН'!$H$26</f>
        <v>1469.5939814200001</v>
      </c>
      <c r="F141" s="36">
        <f>SUMIFS(СВЦЭМ!$D$39:$D$782,СВЦЭМ!$A$39:$A$782,$A141,СВЦЭМ!$B$39:$B$782,F$119)+'СЕТ СН'!$H$14+СВЦЭМ!$D$10+'СЕТ СН'!$H$6-'СЕТ СН'!$H$26</f>
        <v>1448.9336821800002</v>
      </c>
      <c r="G141" s="36">
        <f>SUMIFS(СВЦЭМ!$D$39:$D$782,СВЦЭМ!$A$39:$A$782,$A141,СВЦЭМ!$B$39:$B$782,G$119)+'СЕТ СН'!$H$14+СВЦЭМ!$D$10+'СЕТ СН'!$H$6-'СЕТ СН'!$H$26</f>
        <v>1406.2746723300002</v>
      </c>
      <c r="H141" s="36">
        <f>SUMIFS(СВЦЭМ!$D$39:$D$782,СВЦЭМ!$A$39:$A$782,$A141,СВЦЭМ!$B$39:$B$782,H$119)+'СЕТ СН'!$H$14+СВЦЭМ!$D$10+'СЕТ СН'!$H$6-'СЕТ СН'!$H$26</f>
        <v>1417.9915305500001</v>
      </c>
      <c r="I141" s="36">
        <f>SUMIFS(СВЦЭМ!$D$39:$D$782,СВЦЭМ!$A$39:$A$782,$A141,СВЦЭМ!$B$39:$B$782,I$119)+'СЕТ СН'!$H$14+СВЦЭМ!$D$10+'СЕТ СН'!$H$6-'СЕТ СН'!$H$26</f>
        <v>1422.5675429700002</v>
      </c>
      <c r="J141" s="36">
        <f>SUMIFS(СВЦЭМ!$D$39:$D$782,СВЦЭМ!$A$39:$A$782,$A141,СВЦЭМ!$B$39:$B$782,J$119)+'СЕТ СН'!$H$14+СВЦЭМ!$D$10+'СЕТ СН'!$H$6-'СЕТ СН'!$H$26</f>
        <v>1455.1869790800001</v>
      </c>
      <c r="K141" s="36">
        <f>SUMIFS(СВЦЭМ!$D$39:$D$782,СВЦЭМ!$A$39:$A$782,$A141,СВЦЭМ!$B$39:$B$782,K$119)+'СЕТ СН'!$H$14+СВЦЭМ!$D$10+'СЕТ СН'!$H$6-'СЕТ СН'!$H$26</f>
        <v>1475.2481033700001</v>
      </c>
      <c r="L141" s="36">
        <f>SUMIFS(СВЦЭМ!$D$39:$D$782,СВЦЭМ!$A$39:$A$782,$A141,СВЦЭМ!$B$39:$B$782,L$119)+'СЕТ СН'!$H$14+СВЦЭМ!$D$10+'СЕТ СН'!$H$6-'СЕТ СН'!$H$26</f>
        <v>1484.5375753100002</v>
      </c>
      <c r="M141" s="36">
        <f>SUMIFS(СВЦЭМ!$D$39:$D$782,СВЦЭМ!$A$39:$A$782,$A141,СВЦЭМ!$B$39:$B$782,M$119)+'СЕТ СН'!$H$14+СВЦЭМ!$D$10+'СЕТ СН'!$H$6-'СЕТ СН'!$H$26</f>
        <v>1536.8084285900002</v>
      </c>
      <c r="N141" s="36">
        <f>SUMIFS(СВЦЭМ!$D$39:$D$782,СВЦЭМ!$A$39:$A$782,$A141,СВЦЭМ!$B$39:$B$782,N$119)+'СЕТ СН'!$H$14+СВЦЭМ!$D$10+'СЕТ СН'!$H$6-'СЕТ СН'!$H$26</f>
        <v>1544.4432603400001</v>
      </c>
      <c r="O141" s="36">
        <f>SUMIFS(СВЦЭМ!$D$39:$D$782,СВЦЭМ!$A$39:$A$782,$A141,СВЦЭМ!$B$39:$B$782,O$119)+'СЕТ СН'!$H$14+СВЦЭМ!$D$10+'СЕТ СН'!$H$6-'СЕТ СН'!$H$26</f>
        <v>1547.0185683200002</v>
      </c>
      <c r="P141" s="36">
        <f>SUMIFS(СВЦЭМ!$D$39:$D$782,СВЦЭМ!$A$39:$A$782,$A141,СВЦЭМ!$B$39:$B$782,P$119)+'СЕТ СН'!$H$14+СВЦЭМ!$D$10+'СЕТ СН'!$H$6-'СЕТ СН'!$H$26</f>
        <v>1540.4604042600001</v>
      </c>
      <c r="Q141" s="36">
        <f>SUMIFS(СВЦЭМ!$D$39:$D$782,СВЦЭМ!$A$39:$A$782,$A141,СВЦЭМ!$B$39:$B$782,Q$119)+'СЕТ СН'!$H$14+СВЦЭМ!$D$10+'СЕТ СН'!$H$6-'СЕТ СН'!$H$26</f>
        <v>1532.1200625900001</v>
      </c>
      <c r="R141" s="36">
        <f>SUMIFS(СВЦЭМ!$D$39:$D$782,СВЦЭМ!$A$39:$A$782,$A141,СВЦЭМ!$B$39:$B$782,R$119)+'СЕТ СН'!$H$14+СВЦЭМ!$D$10+'СЕТ СН'!$H$6-'СЕТ СН'!$H$26</f>
        <v>1532.3746671100002</v>
      </c>
      <c r="S141" s="36">
        <f>SUMIFS(СВЦЭМ!$D$39:$D$782,СВЦЭМ!$A$39:$A$782,$A141,СВЦЭМ!$B$39:$B$782,S$119)+'СЕТ СН'!$H$14+СВЦЭМ!$D$10+'СЕТ СН'!$H$6-'СЕТ СН'!$H$26</f>
        <v>1474.4701880100001</v>
      </c>
      <c r="T141" s="36">
        <f>SUMIFS(СВЦЭМ!$D$39:$D$782,СВЦЭМ!$A$39:$A$782,$A141,СВЦЭМ!$B$39:$B$782,T$119)+'СЕТ СН'!$H$14+СВЦЭМ!$D$10+'СЕТ СН'!$H$6-'СЕТ СН'!$H$26</f>
        <v>1454.2545551400001</v>
      </c>
      <c r="U141" s="36">
        <f>SUMIFS(СВЦЭМ!$D$39:$D$782,СВЦЭМ!$A$39:$A$782,$A141,СВЦЭМ!$B$39:$B$782,U$119)+'СЕТ СН'!$H$14+СВЦЭМ!$D$10+'СЕТ СН'!$H$6-'СЕТ СН'!$H$26</f>
        <v>1461.5942968200002</v>
      </c>
      <c r="V141" s="36">
        <f>SUMIFS(СВЦЭМ!$D$39:$D$782,СВЦЭМ!$A$39:$A$782,$A141,СВЦЭМ!$B$39:$B$782,V$119)+'СЕТ СН'!$H$14+СВЦЭМ!$D$10+'СЕТ СН'!$H$6-'СЕТ СН'!$H$26</f>
        <v>1511.0506972400001</v>
      </c>
      <c r="W141" s="36">
        <f>SUMIFS(СВЦЭМ!$D$39:$D$782,СВЦЭМ!$A$39:$A$782,$A141,СВЦЭМ!$B$39:$B$782,W$119)+'СЕТ СН'!$H$14+СВЦЭМ!$D$10+'СЕТ СН'!$H$6-'СЕТ СН'!$H$26</f>
        <v>1528.5244337400002</v>
      </c>
      <c r="X141" s="36">
        <f>SUMIFS(СВЦЭМ!$D$39:$D$782,СВЦЭМ!$A$39:$A$782,$A141,СВЦЭМ!$B$39:$B$782,X$119)+'СЕТ СН'!$H$14+СВЦЭМ!$D$10+'СЕТ СН'!$H$6-'СЕТ СН'!$H$26</f>
        <v>1518.2680145600002</v>
      </c>
      <c r="Y141" s="36">
        <f>SUMIFS(СВЦЭМ!$D$39:$D$782,СВЦЭМ!$A$39:$A$782,$A141,СВЦЭМ!$B$39:$B$782,Y$119)+'СЕТ СН'!$H$14+СВЦЭМ!$D$10+'СЕТ СН'!$H$6-'СЕТ СН'!$H$26</f>
        <v>1568.4266908800003</v>
      </c>
    </row>
    <row r="142" spans="1:25" ht="15.75" x14ac:dyDescent="0.2">
      <c r="A142" s="35">
        <f t="shared" si="3"/>
        <v>44553</v>
      </c>
      <c r="B142" s="36">
        <f>SUMIFS(СВЦЭМ!$D$39:$D$782,СВЦЭМ!$A$39:$A$782,$A142,СВЦЭМ!$B$39:$B$782,B$119)+'СЕТ СН'!$H$14+СВЦЭМ!$D$10+'СЕТ СН'!$H$6-'СЕТ СН'!$H$26</f>
        <v>1515.7126722900002</v>
      </c>
      <c r="C142" s="36">
        <f>SUMIFS(СВЦЭМ!$D$39:$D$782,СВЦЭМ!$A$39:$A$782,$A142,СВЦЭМ!$B$39:$B$782,C$119)+'СЕТ СН'!$H$14+СВЦЭМ!$D$10+'СЕТ СН'!$H$6-'СЕТ СН'!$H$26</f>
        <v>1519.1146661600001</v>
      </c>
      <c r="D142" s="36">
        <f>SUMIFS(СВЦЭМ!$D$39:$D$782,СВЦЭМ!$A$39:$A$782,$A142,СВЦЭМ!$B$39:$B$782,D$119)+'СЕТ СН'!$H$14+СВЦЭМ!$D$10+'СЕТ СН'!$H$6-'СЕТ СН'!$H$26</f>
        <v>1544.7320733100003</v>
      </c>
      <c r="E142" s="36">
        <f>SUMIFS(СВЦЭМ!$D$39:$D$782,СВЦЭМ!$A$39:$A$782,$A142,СВЦЭМ!$B$39:$B$782,E$119)+'СЕТ СН'!$H$14+СВЦЭМ!$D$10+'СЕТ СН'!$H$6-'СЕТ СН'!$H$26</f>
        <v>1539.8303136600002</v>
      </c>
      <c r="F142" s="36">
        <f>SUMIFS(СВЦЭМ!$D$39:$D$782,СВЦЭМ!$A$39:$A$782,$A142,СВЦЭМ!$B$39:$B$782,F$119)+'СЕТ СН'!$H$14+СВЦЭМ!$D$10+'СЕТ СН'!$H$6-'СЕТ СН'!$H$26</f>
        <v>1521.1143377800001</v>
      </c>
      <c r="G142" s="36">
        <f>SUMIFS(СВЦЭМ!$D$39:$D$782,СВЦЭМ!$A$39:$A$782,$A142,СВЦЭМ!$B$39:$B$782,G$119)+'СЕТ СН'!$H$14+СВЦЭМ!$D$10+'СЕТ СН'!$H$6-'СЕТ СН'!$H$26</f>
        <v>1490.9812172900001</v>
      </c>
      <c r="H142" s="36">
        <f>SUMIFS(СВЦЭМ!$D$39:$D$782,СВЦЭМ!$A$39:$A$782,$A142,СВЦЭМ!$B$39:$B$782,H$119)+'СЕТ СН'!$H$14+СВЦЭМ!$D$10+'СЕТ СН'!$H$6-'СЕТ СН'!$H$26</f>
        <v>1461.89843081</v>
      </c>
      <c r="I142" s="36">
        <f>SUMIFS(СВЦЭМ!$D$39:$D$782,СВЦЭМ!$A$39:$A$782,$A142,СВЦЭМ!$B$39:$B$782,I$119)+'СЕТ СН'!$H$14+СВЦЭМ!$D$10+'СЕТ СН'!$H$6-'СЕТ СН'!$H$26</f>
        <v>1493.1608699000001</v>
      </c>
      <c r="J142" s="36">
        <f>SUMIFS(СВЦЭМ!$D$39:$D$782,СВЦЭМ!$A$39:$A$782,$A142,СВЦЭМ!$B$39:$B$782,J$119)+'СЕТ СН'!$H$14+СВЦЭМ!$D$10+'СЕТ СН'!$H$6-'СЕТ СН'!$H$26</f>
        <v>1463.3814497300002</v>
      </c>
      <c r="K142" s="36">
        <f>SUMIFS(СВЦЭМ!$D$39:$D$782,СВЦЭМ!$A$39:$A$782,$A142,СВЦЭМ!$B$39:$B$782,K$119)+'СЕТ СН'!$H$14+СВЦЭМ!$D$10+'СЕТ СН'!$H$6-'СЕТ СН'!$H$26</f>
        <v>1474.3160947600002</v>
      </c>
      <c r="L142" s="36">
        <f>SUMIFS(СВЦЭМ!$D$39:$D$782,СВЦЭМ!$A$39:$A$782,$A142,СВЦЭМ!$B$39:$B$782,L$119)+'СЕТ СН'!$H$14+СВЦЭМ!$D$10+'СЕТ СН'!$H$6-'СЕТ СН'!$H$26</f>
        <v>1485.4166762300001</v>
      </c>
      <c r="M142" s="36">
        <f>SUMIFS(СВЦЭМ!$D$39:$D$782,СВЦЭМ!$A$39:$A$782,$A142,СВЦЭМ!$B$39:$B$782,M$119)+'СЕТ СН'!$H$14+СВЦЭМ!$D$10+'СЕТ СН'!$H$6-'СЕТ СН'!$H$26</f>
        <v>1501.2946112000002</v>
      </c>
      <c r="N142" s="36">
        <f>SUMIFS(СВЦЭМ!$D$39:$D$782,СВЦЭМ!$A$39:$A$782,$A142,СВЦЭМ!$B$39:$B$782,N$119)+'СЕТ СН'!$H$14+СВЦЭМ!$D$10+'СЕТ СН'!$H$6-'СЕТ СН'!$H$26</f>
        <v>1506.0537115800003</v>
      </c>
      <c r="O142" s="36">
        <f>SUMIFS(СВЦЭМ!$D$39:$D$782,СВЦЭМ!$A$39:$A$782,$A142,СВЦЭМ!$B$39:$B$782,O$119)+'СЕТ СН'!$H$14+СВЦЭМ!$D$10+'СЕТ СН'!$H$6-'СЕТ СН'!$H$26</f>
        <v>1512.9057690900001</v>
      </c>
      <c r="P142" s="36">
        <f>SUMIFS(СВЦЭМ!$D$39:$D$782,СВЦЭМ!$A$39:$A$782,$A142,СВЦЭМ!$B$39:$B$782,P$119)+'СЕТ СН'!$H$14+СВЦЭМ!$D$10+'СЕТ СН'!$H$6-'СЕТ СН'!$H$26</f>
        <v>1510.0640210400002</v>
      </c>
      <c r="Q142" s="36">
        <f>SUMIFS(СВЦЭМ!$D$39:$D$782,СВЦЭМ!$A$39:$A$782,$A142,СВЦЭМ!$B$39:$B$782,Q$119)+'СЕТ СН'!$H$14+СВЦЭМ!$D$10+'СЕТ СН'!$H$6-'СЕТ СН'!$H$26</f>
        <v>1515.91348386</v>
      </c>
      <c r="R142" s="36">
        <f>SUMIFS(СВЦЭМ!$D$39:$D$782,СВЦЭМ!$A$39:$A$782,$A142,СВЦЭМ!$B$39:$B$782,R$119)+'СЕТ СН'!$H$14+СВЦЭМ!$D$10+'СЕТ СН'!$H$6-'СЕТ СН'!$H$26</f>
        <v>1512.3161570100001</v>
      </c>
      <c r="S142" s="36">
        <f>SUMIFS(СВЦЭМ!$D$39:$D$782,СВЦЭМ!$A$39:$A$782,$A142,СВЦЭМ!$B$39:$B$782,S$119)+'СЕТ СН'!$H$14+СВЦЭМ!$D$10+'СЕТ СН'!$H$6-'СЕТ СН'!$H$26</f>
        <v>1472.7964223400002</v>
      </c>
      <c r="T142" s="36">
        <f>SUMIFS(СВЦЭМ!$D$39:$D$782,СВЦЭМ!$A$39:$A$782,$A142,СВЦЭМ!$B$39:$B$782,T$119)+'СЕТ СН'!$H$14+СВЦЭМ!$D$10+'СЕТ СН'!$H$6-'СЕТ СН'!$H$26</f>
        <v>1457.4606195900001</v>
      </c>
      <c r="U142" s="36">
        <f>SUMIFS(СВЦЭМ!$D$39:$D$782,СВЦЭМ!$A$39:$A$782,$A142,СВЦЭМ!$B$39:$B$782,U$119)+'СЕТ СН'!$H$14+СВЦЭМ!$D$10+'СЕТ СН'!$H$6-'СЕТ СН'!$H$26</f>
        <v>1454.53768992</v>
      </c>
      <c r="V142" s="36">
        <f>SUMIFS(СВЦЭМ!$D$39:$D$782,СВЦЭМ!$A$39:$A$782,$A142,СВЦЭМ!$B$39:$B$782,V$119)+'СЕТ СН'!$H$14+СВЦЭМ!$D$10+'СЕТ СН'!$H$6-'СЕТ СН'!$H$26</f>
        <v>1473.4279692100001</v>
      </c>
      <c r="W142" s="36">
        <f>SUMIFS(СВЦЭМ!$D$39:$D$782,СВЦЭМ!$A$39:$A$782,$A142,СВЦЭМ!$B$39:$B$782,W$119)+'СЕТ СН'!$H$14+СВЦЭМ!$D$10+'СЕТ СН'!$H$6-'СЕТ СН'!$H$26</f>
        <v>1492.4397926700001</v>
      </c>
      <c r="X142" s="36">
        <f>SUMIFS(СВЦЭМ!$D$39:$D$782,СВЦЭМ!$A$39:$A$782,$A142,СВЦЭМ!$B$39:$B$782,X$119)+'СЕТ СН'!$H$14+СВЦЭМ!$D$10+'СЕТ СН'!$H$6-'СЕТ СН'!$H$26</f>
        <v>1488.2259082200001</v>
      </c>
      <c r="Y142" s="36">
        <f>SUMIFS(СВЦЭМ!$D$39:$D$782,СВЦЭМ!$A$39:$A$782,$A142,СВЦЭМ!$B$39:$B$782,Y$119)+'СЕТ СН'!$H$14+СВЦЭМ!$D$10+'СЕТ СН'!$H$6-'СЕТ СН'!$H$26</f>
        <v>1545.6932549300002</v>
      </c>
    </row>
    <row r="143" spans="1:25" ht="15.75" x14ac:dyDescent="0.2">
      <c r="A143" s="35">
        <f t="shared" si="3"/>
        <v>44554</v>
      </c>
      <c r="B143" s="36">
        <f>SUMIFS(СВЦЭМ!$D$39:$D$782,СВЦЭМ!$A$39:$A$782,$A143,СВЦЭМ!$B$39:$B$782,B$119)+'СЕТ СН'!$H$14+СВЦЭМ!$D$10+'СЕТ СН'!$H$6-'СЕТ СН'!$H$26</f>
        <v>1569.9252101900001</v>
      </c>
      <c r="C143" s="36">
        <f>SUMIFS(СВЦЭМ!$D$39:$D$782,СВЦЭМ!$A$39:$A$782,$A143,СВЦЭМ!$B$39:$B$782,C$119)+'СЕТ СН'!$H$14+СВЦЭМ!$D$10+'СЕТ СН'!$H$6-'СЕТ СН'!$H$26</f>
        <v>1577.9706970000002</v>
      </c>
      <c r="D143" s="36">
        <f>SUMIFS(СВЦЭМ!$D$39:$D$782,СВЦЭМ!$A$39:$A$782,$A143,СВЦЭМ!$B$39:$B$782,D$119)+'СЕТ СН'!$H$14+СВЦЭМ!$D$10+'СЕТ СН'!$H$6-'СЕТ СН'!$H$26</f>
        <v>1582.2922143700002</v>
      </c>
      <c r="E143" s="36">
        <f>SUMIFS(СВЦЭМ!$D$39:$D$782,СВЦЭМ!$A$39:$A$782,$A143,СВЦЭМ!$B$39:$B$782,E$119)+'СЕТ СН'!$H$14+СВЦЭМ!$D$10+'СЕТ СН'!$H$6-'СЕТ СН'!$H$26</f>
        <v>1581.6084827400002</v>
      </c>
      <c r="F143" s="36">
        <f>SUMIFS(СВЦЭМ!$D$39:$D$782,СВЦЭМ!$A$39:$A$782,$A143,СВЦЭМ!$B$39:$B$782,F$119)+'СЕТ СН'!$H$14+СВЦЭМ!$D$10+'СЕТ СН'!$H$6-'СЕТ СН'!$H$26</f>
        <v>1557.3234570300001</v>
      </c>
      <c r="G143" s="36">
        <f>SUMIFS(СВЦЭМ!$D$39:$D$782,СВЦЭМ!$A$39:$A$782,$A143,СВЦЭМ!$B$39:$B$782,G$119)+'СЕТ СН'!$H$14+СВЦЭМ!$D$10+'СЕТ СН'!$H$6-'СЕТ СН'!$H$26</f>
        <v>1512.2806332500002</v>
      </c>
      <c r="H143" s="36">
        <f>SUMIFS(СВЦЭМ!$D$39:$D$782,СВЦЭМ!$A$39:$A$782,$A143,СВЦЭМ!$B$39:$B$782,H$119)+'СЕТ СН'!$H$14+СВЦЭМ!$D$10+'СЕТ СН'!$H$6-'СЕТ СН'!$H$26</f>
        <v>1513.3342741900001</v>
      </c>
      <c r="I143" s="36">
        <f>SUMIFS(СВЦЭМ!$D$39:$D$782,СВЦЭМ!$A$39:$A$782,$A143,СВЦЭМ!$B$39:$B$782,I$119)+'СЕТ СН'!$H$14+СВЦЭМ!$D$10+'СЕТ СН'!$H$6-'СЕТ СН'!$H$26</f>
        <v>1510.9060190100001</v>
      </c>
      <c r="J143" s="36">
        <f>SUMIFS(СВЦЭМ!$D$39:$D$782,СВЦЭМ!$A$39:$A$782,$A143,СВЦЭМ!$B$39:$B$782,J$119)+'СЕТ СН'!$H$14+СВЦЭМ!$D$10+'СЕТ СН'!$H$6-'СЕТ СН'!$H$26</f>
        <v>1524.6488918400003</v>
      </c>
      <c r="K143" s="36">
        <f>SUMIFS(СВЦЭМ!$D$39:$D$782,СВЦЭМ!$A$39:$A$782,$A143,СВЦЭМ!$B$39:$B$782,K$119)+'СЕТ СН'!$H$14+СВЦЭМ!$D$10+'СЕТ СН'!$H$6-'СЕТ СН'!$H$26</f>
        <v>1517.5635137500001</v>
      </c>
      <c r="L143" s="36">
        <f>SUMIFS(СВЦЭМ!$D$39:$D$782,СВЦЭМ!$A$39:$A$782,$A143,СВЦЭМ!$B$39:$B$782,L$119)+'СЕТ СН'!$H$14+СВЦЭМ!$D$10+'СЕТ СН'!$H$6-'СЕТ СН'!$H$26</f>
        <v>1512.6118318600002</v>
      </c>
      <c r="M143" s="36">
        <f>SUMIFS(СВЦЭМ!$D$39:$D$782,СВЦЭМ!$A$39:$A$782,$A143,СВЦЭМ!$B$39:$B$782,M$119)+'СЕТ СН'!$H$14+СВЦЭМ!$D$10+'СЕТ СН'!$H$6-'СЕТ СН'!$H$26</f>
        <v>1517.9106206900001</v>
      </c>
      <c r="N143" s="36">
        <f>SUMIFS(СВЦЭМ!$D$39:$D$782,СВЦЭМ!$A$39:$A$782,$A143,СВЦЭМ!$B$39:$B$782,N$119)+'СЕТ СН'!$H$14+СВЦЭМ!$D$10+'СЕТ СН'!$H$6-'СЕТ СН'!$H$26</f>
        <v>1532.20605894</v>
      </c>
      <c r="O143" s="36">
        <f>SUMIFS(СВЦЭМ!$D$39:$D$782,СВЦЭМ!$A$39:$A$782,$A143,СВЦЭМ!$B$39:$B$782,O$119)+'СЕТ СН'!$H$14+СВЦЭМ!$D$10+'СЕТ СН'!$H$6-'СЕТ СН'!$H$26</f>
        <v>1550.1651347100001</v>
      </c>
      <c r="P143" s="36">
        <f>SUMIFS(СВЦЭМ!$D$39:$D$782,СВЦЭМ!$A$39:$A$782,$A143,СВЦЭМ!$B$39:$B$782,P$119)+'СЕТ СН'!$H$14+СВЦЭМ!$D$10+'СЕТ СН'!$H$6-'СЕТ СН'!$H$26</f>
        <v>1551.7622476800002</v>
      </c>
      <c r="Q143" s="36">
        <f>SUMIFS(СВЦЭМ!$D$39:$D$782,СВЦЭМ!$A$39:$A$782,$A143,СВЦЭМ!$B$39:$B$782,Q$119)+'СЕТ СН'!$H$14+СВЦЭМ!$D$10+'СЕТ СН'!$H$6-'СЕТ СН'!$H$26</f>
        <v>1568.8527974000001</v>
      </c>
      <c r="R143" s="36">
        <f>SUMIFS(СВЦЭМ!$D$39:$D$782,СВЦЭМ!$A$39:$A$782,$A143,СВЦЭМ!$B$39:$B$782,R$119)+'СЕТ СН'!$H$14+СВЦЭМ!$D$10+'СЕТ СН'!$H$6-'СЕТ СН'!$H$26</f>
        <v>1563.5420793300002</v>
      </c>
      <c r="S143" s="36">
        <f>SUMIFS(СВЦЭМ!$D$39:$D$782,СВЦЭМ!$A$39:$A$782,$A143,СВЦЭМ!$B$39:$B$782,S$119)+'СЕТ СН'!$H$14+СВЦЭМ!$D$10+'СЕТ СН'!$H$6-'СЕТ СН'!$H$26</f>
        <v>1521.4154898100001</v>
      </c>
      <c r="T143" s="36">
        <f>SUMIFS(СВЦЭМ!$D$39:$D$782,СВЦЭМ!$A$39:$A$782,$A143,СВЦЭМ!$B$39:$B$782,T$119)+'СЕТ СН'!$H$14+СВЦЭМ!$D$10+'СЕТ СН'!$H$6-'СЕТ СН'!$H$26</f>
        <v>1502.3786966700002</v>
      </c>
      <c r="U143" s="36">
        <f>SUMIFS(СВЦЭМ!$D$39:$D$782,СВЦЭМ!$A$39:$A$782,$A143,СВЦЭМ!$B$39:$B$782,U$119)+'СЕТ СН'!$H$14+СВЦЭМ!$D$10+'СЕТ СН'!$H$6-'СЕТ СН'!$H$26</f>
        <v>1519.5783980200001</v>
      </c>
      <c r="V143" s="36">
        <f>SUMIFS(СВЦЭМ!$D$39:$D$782,СВЦЭМ!$A$39:$A$782,$A143,СВЦЭМ!$B$39:$B$782,V$119)+'СЕТ СН'!$H$14+СВЦЭМ!$D$10+'СЕТ СН'!$H$6-'СЕТ СН'!$H$26</f>
        <v>1527.1192383200002</v>
      </c>
      <c r="W143" s="36">
        <f>SUMIFS(СВЦЭМ!$D$39:$D$782,СВЦЭМ!$A$39:$A$782,$A143,СВЦЭМ!$B$39:$B$782,W$119)+'СЕТ СН'!$H$14+СВЦЭМ!$D$10+'СЕТ СН'!$H$6-'СЕТ СН'!$H$26</f>
        <v>1543.2802525900001</v>
      </c>
      <c r="X143" s="36">
        <f>SUMIFS(СВЦЭМ!$D$39:$D$782,СВЦЭМ!$A$39:$A$782,$A143,СВЦЭМ!$B$39:$B$782,X$119)+'СЕТ СН'!$H$14+СВЦЭМ!$D$10+'СЕТ СН'!$H$6-'СЕТ СН'!$H$26</f>
        <v>1562.8963633400001</v>
      </c>
      <c r="Y143" s="36">
        <f>SUMIFS(СВЦЭМ!$D$39:$D$782,СВЦЭМ!$A$39:$A$782,$A143,СВЦЭМ!$B$39:$B$782,Y$119)+'СЕТ СН'!$H$14+СВЦЭМ!$D$10+'СЕТ СН'!$H$6-'СЕТ СН'!$H$26</f>
        <v>1601.9779309900002</v>
      </c>
    </row>
    <row r="144" spans="1:25" ht="15.75" x14ac:dyDescent="0.2">
      <c r="A144" s="35">
        <f t="shared" si="3"/>
        <v>44555</v>
      </c>
      <c r="B144" s="36">
        <f>SUMIFS(СВЦЭМ!$D$39:$D$782,СВЦЭМ!$A$39:$A$782,$A144,СВЦЭМ!$B$39:$B$782,B$119)+'СЕТ СН'!$H$14+СВЦЭМ!$D$10+'СЕТ СН'!$H$6-'СЕТ СН'!$H$26</f>
        <v>1531.5596114900002</v>
      </c>
      <c r="C144" s="36">
        <f>SUMIFS(СВЦЭМ!$D$39:$D$782,СВЦЭМ!$A$39:$A$782,$A144,СВЦЭМ!$B$39:$B$782,C$119)+'СЕТ СН'!$H$14+СВЦЭМ!$D$10+'СЕТ СН'!$H$6-'СЕТ СН'!$H$26</f>
        <v>1538.6185323000002</v>
      </c>
      <c r="D144" s="36">
        <f>SUMIFS(СВЦЭМ!$D$39:$D$782,СВЦЭМ!$A$39:$A$782,$A144,СВЦЭМ!$B$39:$B$782,D$119)+'СЕТ СН'!$H$14+СВЦЭМ!$D$10+'СЕТ СН'!$H$6-'СЕТ СН'!$H$26</f>
        <v>1554.9959736000001</v>
      </c>
      <c r="E144" s="36">
        <f>SUMIFS(СВЦЭМ!$D$39:$D$782,СВЦЭМ!$A$39:$A$782,$A144,СВЦЭМ!$B$39:$B$782,E$119)+'СЕТ СН'!$H$14+СВЦЭМ!$D$10+'СЕТ СН'!$H$6-'СЕТ СН'!$H$26</f>
        <v>1554.6482107800002</v>
      </c>
      <c r="F144" s="36">
        <f>SUMIFS(СВЦЭМ!$D$39:$D$782,СВЦЭМ!$A$39:$A$782,$A144,СВЦЭМ!$B$39:$B$782,F$119)+'СЕТ СН'!$H$14+СВЦЭМ!$D$10+'СЕТ СН'!$H$6-'СЕТ СН'!$H$26</f>
        <v>1546.2447967700002</v>
      </c>
      <c r="G144" s="36">
        <f>SUMIFS(СВЦЭМ!$D$39:$D$782,СВЦЭМ!$A$39:$A$782,$A144,СВЦЭМ!$B$39:$B$782,G$119)+'СЕТ СН'!$H$14+СВЦЭМ!$D$10+'СЕТ СН'!$H$6-'СЕТ СН'!$H$26</f>
        <v>1526.4242971800002</v>
      </c>
      <c r="H144" s="36">
        <f>SUMIFS(СВЦЭМ!$D$39:$D$782,СВЦЭМ!$A$39:$A$782,$A144,СВЦЭМ!$B$39:$B$782,H$119)+'СЕТ СН'!$H$14+СВЦЭМ!$D$10+'СЕТ СН'!$H$6-'СЕТ СН'!$H$26</f>
        <v>1511.3195942300001</v>
      </c>
      <c r="I144" s="36">
        <f>SUMIFS(СВЦЭМ!$D$39:$D$782,СВЦЭМ!$A$39:$A$782,$A144,СВЦЭМ!$B$39:$B$782,I$119)+'СЕТ СН'!$H$14+СВЦЭМ!$D$10+'СЕТ СН'!$H$6-'СЕТ СН'!$H$26</f>
        <v>1527.9484935300002</v>
      </c>
      <c r="J144" s="36">
        <f>SUMIFS(СВЦЭМ!$D$39:$D$782,СВЦЭМ!$A$39:$A$782,$A144,СВЦЭМ!$B$39:$B$782,J$119)+'СЕТ СН'!$H$14+СВЦЭМ!$D$10+'СЕТ СН'!$H$6-'СЕТ СН'!$H$26</f>
        <v>1496.4440939400001</v>
      </c>
      <c r="K144" s="36">
        <f>SUMIFS(СВЦЭМ!$D$39:$D$782,СВЦЭМ!$A$39:$A$782,$A144,СВЦЭМ!$B$39:$B$782,K$119)+'СЕТ СН'!$H$14+СВЦЭМ!$D$10+'СЕТ СН'!$H$6-'СЕТ СН'!$H$26</f>
        <v>1478.4413240600002</v>
      </c>
      <c r="L144" s="36">
        <f>SUMIFS(СВЦЭМ!$D$39:$D$782,СВЦЭМ!$A$39:$A$782,$A144,СВЦЭМ!$B$39:$B$782,L$119)+'СЕТ СН'!$H$14+СВЦЭМ!$D$10+'СЕТ СН'!$H$6-'СЕТ СН'!$H$26</f>
        <v>1475.6362481300002</v>
      </c>
      <c r="M144" s="36">
        <f>SUMIFS(СВЦЭМ!$D$39:$D$782,СВЦЭМ!$A$39:$A$782,$A144,СВЦЭМ!$B$39:$B$782,M$119)+'СЕТ СН'!$H$14+СВЦЭМ!$D$10+'СЕТ СН'!$H$6-'СЕТ СН'!$H$26</f>
        <v>1477.2284056600001</v>
      </c>
      <c r="N144" s="36">
        <f>SUMIFS(СВЦЭМ!$D$39:$D$782,СВЦЭМ!$A$39:$A$782,$A144,СВЦЭМ!$B$39:$B$782,N$119)+'СЕТ СН'!$H$14+СВЦЭМ!$D$10+'СЕТ СН'!$H$6-'СЕТ СН'!$H$26</f>
        <v>1479.8899260000001</v>
      </c>
      <c r="O144" s="36">
        <f>SUMIFS(СВЦЭМ!$D$39:$D$782,СВЦЭМ!$A$39:$A$782,$A144,СВЦЭМ!$B$39:$B$782,O$119)+'СЕТ СН'!$H$14+СВЦЭМ!$D$10+'СЕТ СН'!$H$6-'СЕТ СН'!$H$26</f>
        <v>1485.6874454100002</v>
      </c>
      <c r="P144" s="36">
        <f>SUMIFS(СВЦЭМ!$D$39:$D$782,СВЦЭМ!$A$39:$A$782,$A144,СВЦЭМ!$B$39:$B$782,P$119)+'СЕТ СН'!$H$14+СВЦЭМ!$D$10+'СЕТ СН'!$H$6-'СЕТ СН'!$H$26</f>
        <v>1503.2275809500002</v>
      </c>
      <c r="Q144" s="36">
        <f>SUMIFS(СВЦЭМ!$D$39:$D$782,СВЦЭМ!$A$39:$A$782,$A144,СВЦЭМ!$B$39:$B$782,Q$119)+'СЕТ СН'!$H$14+СВЦЭМ!$D$10+'СЕТ СН'!$H$6-'СЕТ СН'!$H$26</f>
        <v>1510.1738768600001</v>
      </c>
      <c r="R144" s="36">
        <f>SUMIFS(СВЦЭМ!$D$39:$D$782,СВЦЭМ!$A$39:$A$782,$A144,СВЦЭМ!$B$39:$B$782,R$119)+'СЕТ СН'!$H$14+СВЦЭМ!$D$10+'СЕТ СН'!$H$6-'СЕТ СН'!$H$26</f>
        <v>1498.67217299</v>
      </c>
      <c r="S144" s="36">
        <f>SUMIFS(СВЦЭМ!$D$39:$D$782,СВЦЭМ!$A$39:$A$782,$A144,СВЦЭМ!$B$39:$B$782,S$119)+'СЕТ СН'!$H$14+СВЦЭМ!$D$10+'СЕТ СН'!$H$6-'СЕТ СН'!$H$26</f>
        <v>1479.3392625500001</v>
      </c>
      <c r="T144" s="36">
        <f>SUMIFS(СВЦЭМ!$D$39:$D$782,СВЦЭМ!$A$39:$A$782,$A144,СВЦЭМ!$B$39:$B$782,T$119)+'СЕТ СН'!$H$14+СВЦЭМ!$D$10+'СЕТ СН'!$H$6-'СЕТ СН'!$H$26</f>
        <v>1473.4934445300003</v>
      </c>
      <c r="U144" s="36">
        <f>SUMIFS(СВЦЭМ!$D$39:$D$782,СВЦЭМ!$A$39:$A$782,$A144,СВЦЭМ!$B$39:$B$782,U$119)+'СЕТ СН'!$H$14+СВЦЭМ!$D$10+'СЕТ СН'!$H$6-'СЕТ СН'!$H$26</f>
        <v>1487.1683111300001</v>
      </c>
      <c r="V144" s="36">
        <f>SUMIFS(СВЦЭМ!$D$39:$D$782,СВЦЭМ!$A$39:$A$782,$A144,СВЦЭМ!$B$39:$B$782,V$119)+'СЕТ СН'!$H$14+СВЦЭМ!$D$10+'СЕТ СН'!$H$6-'СЕТ СН'!$H$26</f>
        <v>1482.8573668100003</v>
      </c>
      <c r="W144" s="36">
        <f>SUMIFS(СВЦЭМ!$D$39:$D$782,СВЦЭМ!$A$39:$A$782,$A144,СВЦЭМ!$B$39:$B$782,W$119)+'СЕТ СН'!$H$14+СВЦЭМ!$D$10+'СЕТ СН'!$H$6-'СЕТ СН'!$H$26</f>
        <v>1511.4999905800003</v>
      </c>
      <c r="X144" s="36">
        <f>SUMIFS(СВЦЭМ!$D$39:$D$782,СВЦЭМ!$A$39:$A$782,$A144,СВЦЭМ!$B$39:$B$782,X$119)+'СЕТ СН'!$H$14+СВЦЭМ!$D$10+'СЕТ СН'!$H$6-'СЕТ СН'!$H$26</f>
        <v>1510.0130833900002</v>
      </c>
      <c r="Y144" s="36">
        <f>SUMIFS(СВЦЭМ!$D$39:$D$782,СВЦЭМ!$A$39:$A$782,$A144,СВЦЭМ!$B$39:$B$782,Y$119)+'СЕТ СН'!$H$14+СВЦЭМ!$D$10+'СЕТ СН'!$H$6-'СЕТ СН'!$H$26</f>
        <v>1518.0143604600003</v>
      </c>
    </row>
    <row r="145" spans="1:27" ht="15.75" x14ac:dyDescent="0.2">
      <c r="A145" s="35">
        <f t="shared" si="3"/>
        <v>44556</v>
      </c>
      <c r="B145" s="36">
        <f>SUMIFS(СВЦЭМ!$D$39:$D$782,СВЦЭМ!$A$39:$A$782,$A145,СВЦЭМ!$B$39:$B$782,B$119)+'СЕТ СН'!$H$14+СВЦЭМ!$D$10+'СЕТ СН'!$H$6-'СЕТ СН'!$H$26</f>
        <v>1419.5438691700001</v>
      </c>
      <c r="C145" s="36">
        <f>SUMIFS(СВЦЭМ!$D$39:$D$782,СВЦЭМ!$A$39:$A$782,$A145,СВЦЭМ!$B$39:$B$782,C$119)+'СЕТ СН'!$H$14+СВЦЭМ!$D$10+'СЕТ СН'!$H$6-'СЕТ СН'!$H$26</f>
        <v>1407.8724536900002</v>
      </c>
      <c r="D145" s="36">
        <f>SUMIFS(СВЦЭМ!$D$39:$D$782,СВЦЭМ!$A$39:$A$782,$A145,СВЦЭМ!$B$39:$B$782,D$119)+'СЕТ СН'!$H$14+СВЦЭМ!$D$10+'СЕТ СН'!$H$6-'СЕТ СН'!$H$26</f>
        <v>1402.9524688900001</v>
      </c>
      <c r="E145" s="36">
        <f>SUMIFS(СВЦЭМ!$D$39:$D$782,СВЦЭМ!$A$39:$A$782,$A145,СВЦЭМ!$B$39:$B$782,E$119)+'СЕТ СН'!$H$14+СВЦЭМ!$D$10+'СЕТ СН'!$H$6-'СЕТ СН'!$H$26</f>
        <v>1402.4408287400001</v>
      </c>
      <c r="F145" s="36">
        <f>SUMIFS(СВЦЭМ!$D$39:$D$782,СВЦЭМ!$A$39:$A$782,$A145,СВЦЭМ!$B$39:$B$782,F$119)+'СЕТ СН'!$H$14+СВЦЭМ!$D$10+'СЕТ СН'!$H$6-'СЕТ СН'!$H$26</f>
        <v>1400.0586435300002</v>
      </c>
      <c r="G145" s="36">
        <f>SUMIFS(СВЦЭМ!$D$39:$D$782,СВЦЭМ!$A$39:$A$782,$A145,СВЦЭМ!$B$39:$B$782,G$119)+'СЕТ СН'!$H$14+СВЦЭМ!$D$10+'СЕТ СН'!$H$6-'СЕТ СН'!$H$26</f>
        <v>1394.9004405300002</v>
      </c>
      <c r="H145" s="36">
        <f>SUMIFS(СВЦЭМ!$D$39:$D$782,СВЦЭМ!$A$39:$A$782,$A145,СВЦЭМ!$B$39:$B$782,H$119)+'СЕТ СН'!$H$14+СВЦЭМ!$D$10+'СЕТ СН'!$H$6-'СЕТ СН'!$H$26</f>
        <v>1415.9379543000002</v>
      </c>
      <c r="I145" s="36">
        <f>SUMIFS(СВЦЭМ!$D$39:$D$782,СВЦЭМ!$A$39:$A$782,$A145,СВЦЭМ!$B$39:$B$782,I$119)+'СЕТ СН'!$H$14+СВЦЭМ!$D$10+'СЕТ СН'!$H$6-'СЕТ СН'!$H$26</f>
        <v>1497.5226664400002</v>
      </c>
      <c r="J145" s="36">
        <f>SUMIFS(СВЦЭМ!$D$39:$D$782,СВЦЭМ!$A$39:$A$782,$A145,СВЦЭМ!$B$39:$B$782,J$119)+'СЕТ СН'!$H$14+СВЦЭМ!$D$10+'СЕТ СН'!$H$6-'СЕТ СН'!$H$26</f>
        <v>1494.0485054400001</v>
      </c>
      <c r="K145" s="36">
        <f>SUMIFS(СВЦЭМ!$D$39:$D$782,СВЦЭМ!$A$39:$A$782,$A145,СВЦЭМ!$B$39:$B$782,K$119)+'СЕТ СН'!$H$14+СВЦЭМ!$D$10+'СЕТ СН'!$H$6-'СЕТ СН'!$H$26</f>
        <v>1447.5051513800001</v>
      </c>
      <c r="L145" s="36">
        <f>SUMIFS(СВЦЭМ!$D$39:$D$782,СВЦЭМ!$A$39:$A$782,$A145,СВЦЭМ!$B$39:$B$782,L$119)+'СЕТ СН'!$H$14+СВЦЭМ!$D$10+'СЕТ СН'!$H$6-'СЕТ СН'!$H$26</f>
        <v>1442.4020932600001</v>
      </c>
      <c r="M145" s="36">
        <f>SUMIFS(СВЦЭМ!$D$39:$D$782,СВЦЭМ!$A$39:$A$782,$A145,СВЦЭМ!$B$39:$B$782,M$119)+'СЕТ СН'!$H$14+СВЦЭМ!$D$10+'СЕТ СН'!$H$6-'СЕТ СН'!$H$26</f>
        <v>1450.08753462</v>
      </c>
      <c r="N145" s="36">
        <f>SUMIFS(СВЦЭМ!$D$39:$D$782,СВЦЭМ!$A$39:$A$782,$A145,СВЦЭМ!$B$39:$B$782,N$119)+'СЕТ СН'!$H$14+СВЦЭМ!$D$10+'СЕТ СН'!$H$6-'СЕТ СН'!$H$26</f>
        <v>1456.0621222300001</v>
      </c>
      <c r="O145" s="36">
        <f>SUMIFS(СВЦЭМ!$D$39:$D$782,СВЦЭМ!$A$39:$A$782,$A145,СВЦЭМ!$B$39:$B$782,O$119)+'СЕТ СН'!$H$14+СВЦЭМ!$D$10+'СЕТ СН'!$H$6-'СЕТ СН'!$H$26</f>
        <v>1492.5137415000002</v>
      </c>
      <c r="P145" s="36">
        <f>SUMIFS(СВЦЭМ!$D$39:$D$782,СВЦЭМ!$A$39:$A$782,$A145,СВЦЭМ!$B$39:$B$782,P$119)+'СЕТ СН'!$H$14+СВЦЭМ!$D$10+'СЕТ СН'!$H$6-'СЕТ СН'!$H$26</f>
        <v>1499.0893142500001</v>
      </c>
      <c r="Q145" s="36">
        <f>SUMIFS(СВЦЭМ!$D$39:$D$782,СВЦЭМ!$A$39:$A$782,$A145,СВЦЭМ!$B$39:$B$782,Q$119)+'СЕТ СН'!$H$14+СВЦЭМ!$D$10+'СЕТ СН'!$H$6-'СЕТ СН'!$H$26</f>
        <v>1499.74909834</v>
      </c>
      <c r="R145" s="36">
        <f>SUMIFS(СВЦЭМ!$D$39:$D$782,СВЦЭМ!$A$39:$A$782,$A145,СВЦЭМ!$B$39:$B$782,R$119)+'СЕТ СН'!$H$14+СВЦЭМ!$D$10+'СЕТ СН'!$H$6-'СЕТ СН'!$H$26</f>
        <v>1487.9235546700002</v>
      </c>
      <c r="S145" s="36">
        <f>SUMIFS(СВЦЭМ!$D$39:$D$782,СВЦЭМ!$A$39:$A$782,$A145,СВЦЭМ!$B$39:$B$782,S$119)+'СЕТ СН'!$H$14+СВЦЭМ!$D$10+'СЕТ СН'!$H$6-'СЕТ СН'!$H$26</f>
        <v>1441.0193404400002</v>
      </c>
      <c r="T145" s="36">
        <f>SUMIFS(СВЦЭМ!$D$39:$D$782,СВЦЭМ!$A$39:$A$782,$A145,СВЦЭМ!$B$39:$B$782,T$119)+'СЕТ СН'!$H$14+СВЦЭМ!$D$10+'СЕТ СН'!$H$6-'СЕТ СН'!$H$26</f>
        <v>1437.3661094300001</v>
      </c>
      <c r="U145" s="36">
        <f>SUMIFS(СВЦЭМ!$D$39:$D$782,СВЦЭМ!$A$39:$A$782,$A145,СВЦЭМ!$B$39:$B$782,U$119)+'СЕТ СН'!$H$14+СВЦЭМ!$D$10+'СЕТ СН'!$H$6-'СЕТ СН'!$H$26</f>
        <v>1464.1305864800001</v>
      </c>
      <c r="V145" s="36">
        <f>SUMIFS(СВЦЭМ!$D$39:$D$782,СВЦЭМ!$A$39:$A$782,$A145,СВЦЭМ!$B$39:$B$782,V$119)+'СЕТ СН'!$H$14+СВЦЭМ!$D$10+'СЕТ СН'!$H$6-'СЕТ СН'!$H$26</f>
        <v>1478.8580035300001</v>
      </c>
      <c r="W145" s="36">
        <f>SUMIFS(СВЦЭМ!$D$39:$D$782,СВЦЭМ!$A$39:$A$782,$A145,СВЦЭМ!$B$39:$B$782,W$119)+'СЕТ СН'!$H$14+СВЦЭМ!$D$10+'СЕТ СН'!$H$6-'СЕТ СН'!$H$26</f>
        <v>1463.2274478500001</v>
      </c>
      <c r="X145" s="36">
        <f>SUMIFS(СВЦЭМ!$D$39:$D$782,СВЦЭМ!$A$39:$A$782,$A145,СВЦЭМ!$B$39:$B$782,X$119)+'СЕТ СН'!$H$14+СВЦЭМ!$D$10+'СЕТ СН'!$H$6-'СЕТ СН'!$H$26</f>
        <v>1479.2149852900002</v>
      </c>
      <c r="Y145" s="36">
        <f>SUMIFS(СВЦЭМ!$D$39:$D$782,СВЦЭМ!$A$39:$A$782,$A145,СВЦЭМ!$B$39:$B$782,Y$119)+'СЕТ СН'!$H$14+СВЦЭМ!$D$10+'СЕТ СН'!$H$6-'СЕТ СН'!$H$26</f>
        <v>1481.0495880200001</v>
      </c>
    </row>
    <row r="146" spans="1:27" ht="15.75" x14ac:dyDescent="0.2">
      <c r="A146" s="35">
        <f t="shared" si="3"/>
        <v>44557</v>
      </c>
      <c r="B146" s="36">
        <f>SUMIFS(СВЦЭМ!$D$39:$D$782,СВЦЭМ!$A$39:$A$782,$A146,СВЦЭМ!$B$39:$B$782,B$119)+'СЕТ СН'!$H$14+СВЦЭМ!$D$10+'СЕТ СН'!$H$6-'СЕТ СН'!$H$26</f>
        <v>1504.5405272700002</v>
      </c>
      <c r="C146" s="36">
        <f>SUMIFS(СВЦЭМ!$D$39:$D$782,СВЦЭМ!$A$39:$A$782,$A146,СВЦЭМ!$B$39:$B$782,C$119)+'СЕТ СН'!$H$14+СВЦЭМ!$D$10+'СЕТ СН'!$H$6-'СЕТ СН'!$H$26</f>
        <v>1497.5473213500002</v>
      </c>
      <c r="D146" s="36">
        <f>SUMIFS(СВЦЭМ!$D$39:$D$782,СВЦЭМ!$A$39:$A$782,$A146,СВЦЭМ!$B$39:$B$782,D$119)+'СЕТ СН'!$H$14+СВЦЭМ!$D$10+'СЕТ СН'!$H$6-'СЕТ СН'!$H$26</f>
        <v>1457.4127002600001</v>
      </c>
      <c r="E146" s="36">
        <f>SUMIFS(СВЦЭМ!$D$39:$D$782,СВЦЭМ!$A$39:$A$782,$A146,СВЦЭМ!$B$39:$B$782,E$119)+'СЕТ СН'!$H$14+СВЦЭМ!$D$10+'СЕТ СН'!$H$6-'СЕТ СН'!$H$26</f>
        <v>1453.8058624000003</v>
      </c>
      <c r="F146" s="36">
        <f>SUMIFS(СВЦЭМ!$D$39:$D$782,СВЦЭМ!$A$39:$A$782,$A146,СВЦЭМ!$B$39:$B$782,F$119)+'СЕТ СН'!$H$14+СВЦЭМ!$D$10+'СЕТ СН'!$H$6-'СЕТ СН'!$H$26</f>
        <v>1457.4493135900002</v>
      </c>
      <c r="G146" s="36">
        <f>SUMIFS(СВЦЭМ!$D$39:$D$782,СВЦЭМ!$A$39:$A$782,$A146,СВЦЭМ!$B$39:$B$782,G$119)+'СЕТ СН'!$H$14+СВЦЭМ!$D$10+'СЕТ СН'!$H$6-'СЕТ СН'!$H$26</f>
        <v>1444.5584235800002</v>
      </c>
      <c r="H146" s="36">
        <f>SUMIFS(СВЦЭМ!$D$39:$D$782,СВЦЭМ!$A$39:$A$782,$A146,СВЦЭМ!$B$39:$B$782,H$119)+'СЕТ СН'!$H$14+СВЦЭМ!$D$10+'СЕТ СН'!$H$6-'СЕТ СН'!$H$26</f>
        <v>1450.6153929200002</v>
      </c>
      <c r="I146" s="36">
        <f>SUMIFS(СВЦЭМ!$D$39:$D$782,СВЦЭМ!$A$39:$A$782,$A146,СВЦЭМ!$B$39:$B$782,I$119)+'СЕТ СН'!$H$14+СВЦЭМ!$D$10+'СЕТ СН'!$H$6-'СЕТ СН'!$H$26</f>
        <v>1444.6521369600002</v>
      </c>
      <c r="J146" s="36">
        <f>SUMIFS(СВЦЭМ!$D$39:$D$782,СВЦЭМ!$A$39:$A$782,$A146,СВЦЭМ!$B$39:$B$782,J$119)+'СЕТ СН'!$H$14+СВЦЭМ!$D$10+'СЕТ СН'!$H$6-'СЕТ СН'!$H$26</f>
        <v>1463.0083336200003</v>
      </c>
      <c r="K146" s="36">
        <f>SUMIFS(СВЦЭМ!$D$39:$D$782,СВЦЭМ!$A$39:$A$782,$A146,СВЦЭМ!$B$39:$B$782,K$119)+'СЕТ СН'!$H$14+СВЦЭМ!$D$10+'СЕТ СН'!$H$6-'СЕТ СН'!$H$26</f>
        <v>1389.0360127400002</v>
      </c>
      <c r="L146" s="36">
        <f>SUMIFS(СВЦЭМ!$D$39:$D$782,СВЦЭМ!$A$39:$A$782,$A146,СВЦЭМ!$B$39:$B$782,L$119)+'СЕТ СН'!$H$14+СВЦЭМ!$D$10+'СЕТ СН'!$H$6-'СЕТ СН'!$H$26</f>
        <v>1404.2568652800001</v>
      </c>
      <c r="M146" s="36">
        <f>SUMIFS(СВЦЭМ!$D$39:$D$782,СВЦЭМ!$A$39:$A$782,$A146,СВЦЭМ!$B$39:$B$782,M$119)+'СЕТ СН'!$H$14+СВЦЭМ!$D$10+'СЕТ СН'!$H$6-'СЕТ СН'!$H$26</f>
        <v>1396.4085552600002</v>
      </c>
      <c r="N146" s="36">
        <f>SUMIFS(СВЦЭМ!$D$39:$D$782,СВЦЭМ!$A$39:$A$782,$A146,СВЦЭМ!$B$39:$B$782,N$119)+'СЕТ СН'!$H$14+СВЦЭМ!$D$10+'СЕТ СН'!$H$6-'СЕТ СН'!$H$26</f>
        <v>1468.5468308500001</v>
      </c>
      <c r="O146" s="36">
        <f>SUMIFS(СВЦЭМ!$D$39:$D$782,СВЦЭМ!$A$39:$A$782,$A146,СВЦЭМ!$B$39:$B$782,O$119)+'СЕТ СН'!$H$14+СВЦЭМ!$D$10+'СЕТ СН'!$H$6-'СЕТ СН'!$H$26</f>
        <v>1514.7264792500002</v>
      </c>
      <c r="P146" s="36">
        <f>SUMIFS(СВЦЭМ!$D$39:$D$782,СВЦЭМ!$A$39:$A$782,$A146,СВЦЭМ!$B$39:$B$782,P$119)+'СЕТ СН'!$H$14+СВЦЭМ!$D$10+'СЕТ СН'!$H$6-'СЕТ СН'!$H$26</f>
        <v>1531.3275685000001</v>
      </c>
      <c r="Q146" s="36">
        <f>SUMIFS(СВЦЭМ!$D$39:$D$782,СВЦЭМ!$A$39:$A$782,$A146,СВЦЭМ!$B$39:$B$782,Q$119)+'СЕТ СН'!$H$14+СВЦЭМ!$D$10+'СЕТ СН'!$H$6-'СЕТ СН'!$H$26</f>
        <v>1518.1005819200002</v>
      </c>
      <c r="R146" s="36">
        <f>SUMIFS(СВЦЭМ!$D$39:$D$782,СВЦЭМ!$A$39:$A$782,$A146,СВЦЭМ!$B$39:$B$782,R$119)+'СЕТ СН'!$H$14+СВЦЭМ!$D$10+'СЕТ СН'!$H$6-'СЕТ СН'!$H$26</f>
        <v>1448.8626086500001</v>
      </c>
      <c r="S146" s="36">
        <f>SUMIFS(СВЦЭМ!$D$39:$D$782,СВЦЭМ!$A$39:$A$782,$A146,СВЦЭМ!$B$39:$B$782,S$119)+'СЕТ СН'!$H$14+СВЦЭМ!$D$10+'СЕТ СН'!$H$6-'СЕТ СН'!$H$26</f>
        <v>1469.0510590300003</v>
      </c>
      <c r="T146" s="36">
        <f>SUMIFS(СВЦЭМ!$D$39:$D$782,СВЦЭМ!$A$39:$A$782,$A146,СВЦЭМ!$B$39:$B$782,T$119)+'СЕТ СН'!$H$14+СВЦЭМ!$D$10+'СЕТ СН'!$H$6-'СЕТ СН'!$H$26</f>
        <v>1451.9149992700002</v>
      </c>
      <c r="U146" s="36">
        <f>SUMIFS(СВЦЭМ!$D$39:$D$782,СВЦЭМ!$A$39:$A$782,$A146,СВЦЭМ!$B$39:$B$782,U$119)+'СЕТ СН'!$H$14+СВЦЭМ!$D$10+'СЕТ СН'!$H$6-'СЕТ СН'!$H$26</f>
        <v>1472.2911286500002</v>
      </c>
      <c r="V146" s="36">
        <f>SUMIFS(СВЦЭМ!$D$39:$D$782,СВЦЭМ!$A$39:$A$782,$A146,СВЦЭМ!$B$39:$B$782,V$119)+'СЕТ СН'!$H$14+СВЦЭМ!$D$10+'СЕТ СН'!$H$6-'СЕТ СН'!$H$26</f>
        <v>1470.1358953700001</v>
      </c>
      <c r="W146" s="36">
        <f>SUMIFS(СВЦЭМ!$D$39:$D$782,СВЦЭМ!$A$39:$A$782,$A146,СВЦЭМ!$B$39:$B$782,W$119)+'СЕТ СН'!$H$14+СВЦЭМ!$D$10+'СЕТ СН'!$H$6-'СЕТ СН'!$H$26</f>
        <v>1466.2836937900001</v>
      </c>
      <c r="X146" s="36">
        <f>SUMIFS(СВЦЭМ!$D$39:$D$782,СВЦЭМ!$A$39:$A$782,$A146,СВЦЭМ!$B$39:$B$782,X$119)+'СЕТ СН'!$H$14+СВЦЭМ!$D$10+'СЕТ СН'!$H$6-'СЕТ СН'!$H$26</f>
        <v>1462.0060460000002</v>
      </c>
      <c r="Y146" s="36">
        <f>SUMIFS(СВЦЭМ!$D$39:$D$782,СВЦЭМ!$A$39:$A$782,$A146,СВЦЭМ!$B$39:$B$782,Y$119)+'СЕТ СН'!$H$14+СВЦЭМ!$D$10+'СЕТ СН'!$H$6-'СЕТ СН'!$H$26</f>
        <v>1510.3087443900001</v>
      </c>
    </row>
    <row r="147" spans="1:27" ht="15.75" x14ac:dyDescent="0.2">
      <c r="A147" s="35">
        <f t="shared" si="3"/>
        <v>44558</v>
      </c>
      <c r="B147" s="36">
        <f>SUMIFS(СВЦЭМ!$D$39:$D$782,СВЦЭМ!$A$39:$A$782,$A147,СВЦЭМ!$B$39:$B$782,B$119)+'СЕТ СН'!$H$14+СВЦЭМ!$D$10+'СЕТ СН'!$H$6-'СЕТ СН'!$H$26</f>
        <v>1482.8880888200001</v>
      </c>
      <c r="C147" s="36">
        <f>SUMIFS(СВЦЭМ!$D$39:$D$782,СВЦЭМ!$A$39:$A$782,$A147,СВЦЭМ!$B$39:$B$782,C$119)+'СЕТ СН'!$H$14+СВЦЭМ!$D$10+'СЕТ СН'!$H$6-'СЕТ СН'!$H$26</f>
        <v>1489.6879913600001</v>
      </c>
      <c r="D147" s="36">
        <f>SUMIFS(СВЦЭМ!$D$39:$D$782,СВЦЭМ!$A$39:$A$782,$A147,СВЦЭМ!$B$39:$B$782,D$119)+'СЕТ СН'!$H$14+СВЦЭМ!$D$10+'СЕТ СН'!$H$6-'СЕТ СН'!$H$26</f>
        <v>1516.0429031200001</v>
      </c>
      <c r="E147" s="36">
        <f>SUMIFS(СВЦЭМ!$D$39:$D$782,СВЦЭМ!$A$39:$A$782,$A147,СВЦЭМ!$B$39:$B$782,E$119)+'СЕТ СН'!$H$14+СВЦЭМ!$D$10+'СЕТ СН'!$H$6-'СЕТ СН'!$H$26</f>
        <v>1526.6250522600001</v>
      </c>
      <c r="F147" s="36">
        <f>SUMIFS(СВЦЭМ!$D$39:$D$782,СВЦЭМ!$A$39:$A$782,$A147,СВЦЭМ!$B$39:$B$782,F$119)+'СЕТ СН'!$H$14+СВЦЭМ!$D$10+'СЕТ СН'!$H$6-'СЕТ СН'!$H$26</f>
        <v>1499.1000378900001</v>
      </c>
      <c r="G147" s="36">
        <f>SUMIFS(СВЦЭМ!$D$39:$D$782,СВЦЭМ!$A$39:$A$782,$A147,СВЦЭМ!$B$39:$B$782,G$119)+'СЕТ СН'!$H$14+СВЦЭМ!$D$10+'СЕТ СН'!$H$6-'СЕТ СН'!$H$26</f>
        <v>1408.2407381100002</v>
      </c>
      <c r="H147" s="36">
        <f>SUMIFS(СВЦЭМ!$D$39:$D$782,СВЦЭМ!$A$39:$A$782,$A147,СВЦЭМ!$B$39:$B$782,H$119)+'СЕТ СН'!$H$14+СВЦЭМ!$D$10+'СЕТ СН'!$H$6-'СЕТ СН'!$H$26</f>
        <v>1425.3851397000001</v>
      </c>
      <c r="I147" s="36">
        <f>SUMIFS(СВЦЭМ!$D$39:$D$782,СВЦЭМ!$A$39:$A$782,$A147,СВЦЭМ!$B$39:$B$782,I$119)+'СЕТ СН'!$H$14+СВЦЭМ!$D$10+'СЕТ СН'!$H$6-'СЕТ СН'!$H$26</f>
        <v>1420.0210984500002</v>
      </c>
      <c r="J147" s="36">
        <f>SUMIFS(СВЦЭМ!$D$39:$D$782,СВЦЭМ!$A$39:$A$782,$A147,СВЦЭМ!$B$39:$B$782,J$119)+'СЕТ СН'!$H$14+СВЦЭМ!$D$10+'СЕТ СН'!$H$6-'СЕТ СН'!$H$26</f>
        <v>1437.5399891000002</v>
      </c>
      <c r="K147" s="36">
        <f>SUMIFS(СВЦЭМ!$D$39:$D$782,СВЦЭМ!$A$39:$A$782,$A147,СВЦЭМ!$B$39:$B$782,K$119)+'СЕТ СН'!$H$14+СВЦЭМ!$D$10+'СЕТ СН'!$H$6-'СЕТ СН'!$H$26</f>
        <v>1394.3160698400002</v>
      </c>
      <c r="L147" s="36">
        <f>SUMIFS(СВЦЭМ!$D$39:$D$782,СВЦЭМ!$A$39:$A$782,$A147,СВЦЭМ!$B$39:$B$782,L$119)+'СЕТ СН'!$H$14+СВЦЭМ!$D$10+'СЕТ СН'!$H$6-'СЕТ СН'!$H$26</f>
        <v>1399.4217353000001</v>
      </c>
      <c r="M147" s="36">
        <f>SUMIFS(СВЦЭМ!$D$39:$D$782,СВЦЭМ!$A$39:$A$782,$A147,СВЦЭМ!$B$39:$B$782,M$119)+'СЕТ СН'!$H$14+СВЦЭМ!$D$10+'СЕТ СН'!$H$6-'СЕТ СН'!$H$26</f>
        <v>1411.8350814400001</v>
      </c>
      <c r="N147" s="36">
        <f>SUMIFS(СВЦЭМ!$D$39:$D$782,СВЦЭМ!$A$39:$A$782,$A147,СВЦЭМ!$B$39:$B$782,N$119)+'СЕТ СН'!$H$14+СВЦЭМ!$D$10+'СЕТ СН'!$H$6-'СЕТ СН'!$H$26</f>
        <v>1412.2710968100002</v>
      </c>
      <c r="O147" s="36">
        <f>SUMIFS(СВЦЭМ!$D$39:$D$782,СВЦЭМ!$A$39:$A$782,$A147,СВЦЭМ!$B$39:$B$782,O$119)+'СЕТ СН'!$H$14+СВЦЭМ!$D$10+'СЕТ СН'!$H$6-'СЕТ СН'!$H$26</f>
        <v>1462.5463652300002</v>
      </c>
      <c r="P147" s="36">
        <f>SUMIFS(СВЦЭМ!$D$39:$D$782,СВЦЭМ!$A$39:$A$782,$A147,СВЦЭМ!$B$39:$B$782,P$119)+'СЕТ СН'!$H$14+СВЦЭМ!$D$10+'СЕТ СН'!$H$6-'СЕТ СН'!$H$26</f>
        <v>1460.5875255700003</v>
      </c>
      <c r="Q147" s="36">
        <f>SUMIFS(СВЦЭМ!$D$39:$D$782,СВЦЭМ!$A$39:$A$782,$A147,СВЦЭМ!$B$39:$B$782,Q$119)+'СЕТ СН'!$H$14+СВЦЭМ!$D$10+'СЕТ СН'!$H$6-'СЕТ СН'!$H$26</f>
        <v>1453.2552228000002</v>
      </c>
      <c r="R147" s="36">
        <f>SUMIFS(СВЦЭМ!$D$39:$D$782,СВЦЭМ!$A$39:$A$782,$A147,СВЦЭМ!$B$39:$B$782,R$119)+'СЕТ СН'!$H$14+СВЦЭМ!$D$10+'СЕТ СН'!$H$6-'СЕТ СН'!$H$26</f>
        <v>1454.59830321</v>
      </c>
      <c r="S147" s="36">
        <f>SUMIFS(СВЦЭМ!$D$39:$D$782,СВЦЭМ!$A$39:$A$782,$A147,СВЦЭМ!$B$39:$B$782,S$119)+'СЕТ СН'!$H$14+СВЦЭМ!$D$10+'СЕТ СН'!$H$6-'СЕТ СН'!$H$26</f>
        <v>1455.0341375100002</v>
      </c>
      <c r="T147" s="36">
        <f>SUMIFS(СВЦЭМ!$D$39:$D$782,СВЦЭМ!$A$39:$A$782,$A147,СВЦЭМ!$B$39:$B$782,T$119)+'СЕТ СН'!$H$14+СВЦЭМ!$D$10+'СЕТ СН'!$H$6-'СЕТ СН'!$H$26</f>
        <v>1446.4773688300002</v>
      </c>
      <c r="U147" s="36">
        <f>SUMIFS(СВЦЭМ!$D$39:$D$782,СВЦЭМ!$A$39:$A$782,$A147,СВЦЭМ!$B$39:$B$782,U$119)+'СЕТ СН'!$H$14+СВЦЭМ!$D$10+'СЕТ СН'!$H$6-'СЕТ СН'!$H$26</f>
        <v>1464.0202576200002</v>
      </c>
      <c r="V147" s="36">
        <f>SUMIFS(СВЦЭМ!$D$39:$D$782,СВЦЭМ!$A$39:$A$782,$A147,СВЦЭМ!$B$39:$B$782,V$119)+'СЕТ СН'!$H$14+СВЦЭМ!$D$10+'СЕТ СН'!$H$6-'СЕТ СН'!$H$26</f>
        <v>1452.9711478500001</v>
      </c>
      <c r="W147" s="36">
        <f>SUMIFS(СВЦЭМ!$D$39:$D$782,СВЦЭМ!$A$39:$A$782,$A147,СВЦЭМ!$B$39:$B$782,W$119)+'СЕТ СН'!$H$14+СВЦЭМ!$D$10+'СЕТ СН'!$H$6-'СЕТ СН'!$H$26</f>
        <v>1456.1574595400002</v>
      </c>
      <c r="X147" s="36">
        <f>SUMIFS(СВЦЭМ!$D$39:$D$782,СВЦЭМ!$A$39:$A$782,$A147,СВЦЭМ!$B$39:$B$782,X$119)+'СЕТ СН'!$H$14+СВЦЭМ!$D$10+'СЕТ СН'!$H$6-'СЕТ СН'!$H$26</f>
        <v>1492.8257285400002</v>
      </c>
      <c r="Y147" s="36">
        <f>SUMIFS(СВЦЭМ!$D$39:$D$782,СВЦЭМ!$A$39:$A$782,$A147,СВЦЭМ!$B$39:$B$782,Y$119)+'СЕТ СН'!$H$14+СВЦЭМ!$D$10+'СЕТ СН'!$H$6-'СЕТ СН'!$H$26</f>
        <v>1497.5061221300002</v>
      </c>
    </row>
    <row r="148" spans="1:27" ht="15.75" x14ac:dyDescent="0.2">
      <c r="A148" s="35">
        <f t="shared" si="3"/>
        <v>44559</v>
      </c>
      <c r="B148" s="36">
        <f>SUMIFS(СВЦЭМ!$D$39:$D$782,СВЦЭМ!$A$39:$A$782,$A148,СВЦЭМ!$B$39:$B$782,B$119)+'СЕТ СН'!$H$14+СВЦЭМ!$D$10+'СЕТ СН'!$H$6-'СЕТ СН'!$H$26</f>
        <v>1500.7588435300001</v>
      </c>
      <c r="C148" s="36">
        <f>SUMIFS(СВЦЭМ!$D$39:$D$782,СВЦЭМ!$A$39:$A$782,$A148,СВЦЭМ!$B$39:$B$782,C$119)+'СЕТ СН'!$H$14+СВЦЭМ!$D$10+'СЕТ СН'!$H$6-'СЕТ СН'!$H$26</f>
        <v>1500.3244204700002</v>
      </c>
      <c r="D148" s="36">
        <f>SUMIFS(СВЦЭМ!$D$39:$D$782,СВЦЭМ!$A$39:$A$782,$A148,СВЦЭМ!$B$39:$B$782,D$119)+'СЕТ СН'!$H$14+СВЦЭМ!$D$10+'СЕТ СН'!$H$6-'СЕТ СН'!$H$26</f>
        <v>1513.7615145000002</v>
      </c>
      <c r="E148" s="36">
        <f>SUMIFS(СВЦЭМ!$D$39:$D$782,СВЦЭМ!$A$39:$A$782,$A148,СВЦЭМ!$B$39:$B$782,E$119)+'СЕТ СН'!$H$14+СВЦЭМ!$D$10+'СЕТ СН'!$H$6-'СЕТ СН'!$H$26</f>
        <v>1524.7067767800002</v>
      </c>
      <c r="F148" s="36">
        <f>SUMIFS(СВЦЭМ!$D$39:$D$782,СВЦЭМ!$A$39:$A$782,$A148,СВЦЭМ!$B$39:$B$782,F$119)+'СЕТ СН'!$H$14+СВЦЭМ!$D$10+'СЕТ СН'!$H$6-'СЕТ СН'!$H$26</f>
        <v>1497.3341675200002</v>
      </c>
      <c r="G148" s="36">
        <f>SUMIFS(СВЦЭМ!$D$39:$D$782,СВЦЭМ!$A$39:$A$782,$A148,СВЦЭМ!$B$39:$B$782,G$119)+'СЕТ СН'!$H$14+СВЦЭМ!$D$10+'СЕТ СН'!$H$6-'СЕТ СН'!$H$26</f>
        <v>1421.8999613700003</v>
      </c>
      <c r="H148" s="36">
        <f>SUMIFS(СВЦЭМ!$D$39:$D$782,СВЦЭМ!$A$39:$A$782,$A148,СВЦЭМ!$B$39:$B$782,H$119)+'СЕТ СН'!$H$14+СВЦЭМ!$D$10+'СЕТ СН'!$H$6-'СЕТ СН'!$H$26</f>
        <v>1432.22752246</v>
      </c>
      <c r="I148" s="36">
        <f>SUMIFS(СВЦЭМ!$D$39:$D$782,СВЦЭМ!$A$39:$A$782,$A148,СВЦЭМ!$B$39:$B$782,I$119)+'СЕТ СН'!$H$14+СВЦЭМ!$D$10+'СЕТ СН'!$H$6-'СЕТ СН'!$H$26</f>
        <v>1430.0552909800001</v>
      </c>
      <c r="J148" s="36">
        <f>SUMIFS(СВЦЭМ!$D$39:$D$782,СВЦЭМ!$A$39:$A$782,$A148,СВЦЭМ!$B$39:$B$782,J$119)+'СЕТ СН'!$H$14+СВЦЭМ!$D$10+'СЕТ СН'!$H$6-'СЕТ СН'!$H$26</f>
        <v>1432.9932399800002</v>
      </c>
      <c r="K148" s="36">
        <f>SUMIFS(СВЦЭМ!$D$39:$D$782,СВЦЭМ!$A$39:$A$782,$A148,СВЦЭМ!$B$39:$B$782,K$119)+'СЕТ СН'!$H$14+СВЦЭМ!$D$10+'СЕТ СН'!$H$6-'СЕТ СН'!$H$26</f>
        <v>1444.3042710900002</v>
      </c>
      <c r="L148" s="36">
        <f>SUMIFS(СВЦЭМ!$D$39:$D$782,СВЦЭМ!$A$39:$A$782,$A148,СВЦЭМ!$B$39:$B$782,L$119)+'СЕТ СН'!$H$14+СВЦЭМ!$D$10+'СЕТ СН'!$H$6-'СЕТ СН'!$H$26</f>
        <v>1450.7347376500002</v>
      </c>
      <c r="M148" s="36">
        <f>SUMIFS(СВЦЭМ!$D$39:$D$782,СВЦЭМ!$A$39:$A$782,$A148,СВЦЭМ!$B$39:$B$782,M$119)+'СЕТ СН'!$H$14+СВЦЭМ!$D$10+'СЕТ СН'!$H$6-'СЕТ СН'!$H$26</f>
        <v>1452.9041561100003</v>
      </c>
      <c r="N148" s="36">
        <f>SUMIFS(СВЦЭМ!$D$39:$D$782,СВЦЭМ!$A$39:$A$782,$A148,СВЦЭМ!$B$39:$B$782,N$119)+'СЕТ СН'!$H$14+СВЦЭМ!$D$10+'СЕТ СН'!$H$6-'СЕТ СН'!$H$26</f>
        <v>1448.7005517800001</v>
      </c>
      <c r="O148" s="36">
        <f>SUMIFS(СВЦЭМ!$D$39:$D$782,СВЦЭМ!$A$39:$A$782,$A148,СВЦЭМ!$B$39:$B$782,O$119)+'СЕТ СН'!$H$14+СВЦЭМ!$D$10+'СЕТ СН'!$H$6-'СЕТ СН'!$H$26</f>
        <v>1441.3859303900001</v>
      </c>
      <c r="P148" s="36">
        <f>SUMIFS(СВЦЭМ!$D$39:$D$782,СВЦЭМ!$A$39:$A$782,$A148,СВЦЭМ!$B$39:$B$782,P$119)+'СЕТ СН'!$H$14+СВЦЭМ!$D$10+'СЕТ СН'!$H$6-'СЕТ СН'!$H$26</f>
        <v>1433.8281354200001</v>
      </c>
      <c r="Q148" s="36">
        <f>SUMIFS(СВЦЭМ!$D$39:$D$782,СВЦЭМ!$A$39:$A$782,$A148,СВЦЭМ!$B$39:$B$782,Q$119)+'СЕТ СН'!$H$14+СВЦЭМ!$D$10+'СЕТ СН'!$H$6-'СЕТ СН'!$H$26</f>
        <v>1433.93704103</v>
      </c>
      <c r="R148" s="36">
        <f>SUMIFS(СВЦЭМ!$D$39:$D$782,СВЦЭМ!$A$39:$A$782,$A148,СВЦЭМ!$B$39:$B$782,R$119)+'СЕТ СН'!$H$14+СВЦЭМ!$D$10+'СЕТ СН'!$H$6-'СЕТ СН'!$H$26</f>
        <v>1434.7944678600002</v>
      </c>
      <c r="S148" s="36">
        <f>SUMIFS(СВЦЭМ!$D$39:$D$782,СВЦЭМ!$A$39:$A$782,$A148,СВЦЭМ!$B$39:$B$782,S$119)+'СЕТ СН'!$H$14+СВЦЭМ!$D$10+'СЕТ СН'!$H$6-'СЕТ СН'!$H$26</f>
        <v>1447.7615152100002</v>
      </c>
      <c r="T148" s="36">
        <f>SUMIFS(СВЦЭМ!$D$39:$D$782,СВЦЭМ!$A$39:$A$782,$A148,СВЦЭМ!$B$39:$B$782,T$119)+'СЕТ СН'!$H$14+СВЦЭМ!$D$10+'СЕТ СН'!$H$6-'СЕТ СН'!$H$26</f>
        <v>1446.9786064800001</v>
      </c>
      <c r="U148" s="36">
        <f>SUMIFS(СВЦЭМ!$D$39:$D$782,СВЦЭМ!$A$39:$A$782,$A148,СВЦЭМ!$B$39:$B$782,U$119)+'СЕТ СН'!$H$14+СВЦЭМ!$D$10+'СЕТ СН'!$H$6-'СЕТ СН'!$H$26</f>
        <v>1447.7801647300003</v>
      </c>
      <c r="V148" s="36">
        <f>SUMIFS(СВЦЭМ!$D$39:$D$782,СВЦЭМ!$A$39:$A$782,$A148,СВЦЭМ!$B$39:$B$782,V$119)+'СЕТ СН'!$H$14+СВЦЭМ!$D$10+'СЕТ СН'!$H$6-'СЕТ СН'!$H$26</f>
        <v>1433.4103534300002</v>
      </c>
      <c r="W148" s="36">
        <f>SUMIFS(СВЦЭМ!$D$39:$D$782,СВЦЭМ!$A$39:$A$782,$A148,СВЦЭМ!$B$39:$B$782,W$119)+'СЕТ СН'!$H$14+СВЦЭМ!$D$10+'СЕТ СН'!$H$6-'СЕТ СН'!$H$26</f>
        <v>1431.5640149100002</v>
      </c>
      <c r="X148" s="36">
        <f>SUMIFS(СВЦЭМ!$D$39:$D$782,СВЦЭМ!$A$39:$A$782,$A148,СВЦЭМ!$B$39:$B$782,X$119)+'СЕТ СН'!$H$14+СВЦЭМ!$D$10+'СЕТ СН'!$H$6-'СЕТ СН'!$H$26</f>
        <v>1481.6074029700001</v>
      </c>
      <c r="Y148" s="36">
        <f>SUMIFS(СВЦЭМ!$D$39:$D$782,СВЦЭМ!$A$39:$A$782,$A148,СВЦЭМ!$B$39:$B$782,Y$119)+'СЕТ СН'!$H$14+СВЦЭМ!$D$10+'СЕТ СН'!$H$6-'СЕТ СН'!$H$26</f>
        <v>1488.7979945100001</v>
      </c>
    </row>
    <row r="149" spans="1:27" ht="15.75" x14ac:dyDescent="0.2">
      <c r="A149" s="35">
        <f t="shared" si="3"/>
        <v>44560</v>
      </c>
      <c r="B149" s="36">
        <f>SUMIFS(СВЦЭМ!$D$39:$D$782,СВЦЭМ!$A$39:$A$782,$A149,СВЦЭМ!$B$39:$B$782,B$119)+'СЕТ СН'!$H$14+СВЦЭМ!$D$10+'СЕТ СН'!$H$6-'СЕТ СН'!$H$26</f>
        <v>1509.8855027300001</v>
      </c>
      <c r="C149" s="36">
        <f>SUMIFS(СВЦЭМ!$D$39:$D$782,СВЦЭМ!$A$39:$A$782,$A149,СВЦЭМ!$B$39:$B$782,C$119)+'СЕТ СН'!$H$14+СВЦЭМ!$D$10+'СЕТ СН'!$H$6-'СЕТ СН'!$H$26</f>
        <v>1512.7820980900001</v>
      </c>
      <c r="D149" s="36">
        <f>SUMIFS(СВЦЭМ!$D$39:$D$782,СВЦЭМ!$A$39:$A$782,$A149,СВЦЭМ!$B$39:$B$782,D$119)+'СЕТ СН'!$H$14+СВЦЭМ!$D$10+'СЕТ СН'!$H$6-'СЕТ СН'!$H$26</f>
        <v>1538.7191001300002</v>
      </c>
      <c r="E149" s="36">
        <f>SUMIFS(СВЦЭМ!$D$39:$D$782,СВЦЭМ!$A$39:$A$782,$A149,СВЦЭМ!$B$39:$B$782,E$119)+'СЕТ СН'!$H$14+СВЦЭМ!$D$10+'СЕТ СН'!$H$6-'СЕТ СН'!$H$26</f>
        <v>1553.4414713300002</v>
      </c>
      <c r="F149" s="36">
        <f>SUMIFS(СВЦЭМ!$D$39:$D$782,СВЦЭМ!$A$39:$A$782,$A149,СВЦЭМ!$B$39:$B$782,F$119)+'СЕТ СН'!$H$14+СВЦЭМ!$D$10+'СЕТ СН'!$H$6-'СЕТ СН'!$H$26</f>
        <v>1525.0329508600003</v>
      </c>
      <c r="G149" s="36">
        <f>SUMIFS(СВЦЭМ!$D$39:$D$782,СВЦЭМ!$A$39:$A$782,$A149,СВЦЭМ!$B$39:$B$782,G$119)+'СЕТ СН'!$H$14+СВЦЭМ!$D$10+'СЕТ СН'!$H$6-'СЕТ СН'!$H$26</f>
        <v>1449.1030598400002</v>
      </c>
      <c r="H149" s="36">
        <f>SUMIFS(СВЦЭМ!$D$39:$D$782,СВЦЭМ!$A$39:$A$782,$A149,СВЦЭМ!$B$39:$B$782,H$119)+'СЕТ СН'!$H$14+СВЦЭМ!$D$10+'СЕТ СН'!$H$6-'СЕТ СН'!$H$26</f>
        <v>1442.3068959000002</v>
      </c>
      <c r="I149" s="36">
        <f>SUMIFS(СВЦЭМ!$D$39:$D$782,СВЦЭМ!$A$39:$A$782,$A149,СВЦЭМ!$B$39:$B$782,I$119)+'СЕТ СН'!$H$14+СВЦЭМ!$D$10+'СЕТ СН'!$H$6-'СЕТ СН'!$H$26</f>
        <v>1463.6433568000002</v>
      </c>
      <c r="J149" s="36">
        <f>SUMIFS(СВЦЭМ!$D$39:$D$782,СВЦЭМ!$A$39:$A$782,$A149,СВЦЭМ!$B$39:$B$782,J$119)+'СЕТ СН'!$H$14+СВЦЭМ!$D$10+'СЕТ СН'!$H$6-'СЕТ СН'!$H$26</f>
        <v>1463.7590273400001</v>
      </c>
      <c r="K149" s="36">
        <f>SUMIFS(СВЦЭМ!$D$39:$D$782,СВЦЭМ!$A$39:$A$782,$A149,СВЦЭМ!$B$39:$B$782,K$119)+'СЕТ СН'!$H$14+СВЦЭМ!$D$10+'СЕТ СН'!$H$6-'СЕТ СН'!$H$26</f>
        <v>1475.0389012900002</v>
      </c>
      <c r="L149" s="36">
        <f>SUMIFS(СВЦЭМ!$D$39:$D$782,СВЦЭМ!$A$39:$A$782,$A149,СВЦЭМ!$B$39:$B$782,L$119)+'СЕТ СН'!$H$14+СВЦЭМ!$D$10+'СЕТ СН'!$H$6-'СЕТ СН'!$H$26</f>
        <v>1475.5974840000001</v>
      </c>
      <c r="M149" s="36">
        <f>SUMIFS(СВЦЭМ!$D$39:$D$782,СВЦЭМ!$A$39:$A$782,$A149,СВЦЭМ!$B$39:$B$782,M$119)+'СЕТ СН'!$H$14+СВЦЭМ!$D$10+'СЕТ СН'!$H$6-'СЕТ СН'!$H$26</f>
        <v>1466.6143371600001</v>
      </c>
      <c r="N149" s="36">
        <f>SUMIFS(СВЦЭМ!$D$39:$D$782,СВЦЭМ!$A$39:$A$782,$A149,СВЦЭМ!$B$39:$B$782,N$119)+'СЕТ СН'!$H$14+СВЦЭМ!$D$10+'СЕТ СН'!$H$6-'СЕТ СН'!$H$26</f>
        <v>1475.5640376300003</v>
      </c>
      <c r="O149" s="36">
        <f>SUMIFS(СВЦЭМ!$D$39:$D$782,СВЦЭМ!$A$39:$A$782,$A149,СВЦЭМ!$B$39:$B$782,O$119)+'СЕТ СН'!$H$14+СВЦЭМ!$D$10+'СЕТ СН'!$H$6-'СЕТ СН'!$H$26</f>
        <v>1472.15441366</v>
      </c>
      <c r="P149" s="36">
        <f>SUMIFS(СВЦЭМ!$D$39:$D$782,СВЦЭМ!$A$39:$A$782,$A149,СВЦЭМ!$B$39:$B$782,P$119)+'СЕТ СН'!$H$14+СВЦЭМ!$D$10+'СЕТ СН'!$H$6-'СЕТ СН'!$H$26</f>
        <v>1464.5824589200001</v>
      </c>
      <c r="Q149" s="36">
        <f>SUMIFS(СВЦЭМ!$D$39:$D$782,СВЦЭМ!$A$39:$A$782,$A149,СВЦЭМ!$B$39:$B$782,Q$119)+'СЕТ СН'!$H$14+СВЦЭМ!$D$10+'СЕТ СН'!$H$6-'СЕТ СН'!$H$26</f>
        <v>1457.4612556600002</v>
      </c>
      <c r="R149" s="36">
        <f>SUMIFS(СВЦЭМ!$D$39:$D$782,СВЦЭМ!$A$39:$A$782,$A149,СВЦЭМ!$B$39:$B$782,R$119)+'СЕТ СН'!$H$14+СВЦЭМ!$D$10+'СЕТ СН'!$H$6-'СЕТ СН'!$H$26</f>
        <v>1452.3440690900002</v>
      </c>
      <c r="S149" s="36">
        <f>SUMIFS(СВЦЭМ!$D$39:$D$782,СВЦЭМ!$A$39:$A$782,$A149,СВЦЭМ!$B$39:$B$782,S$119)+'СЕТ СН'!$H$14+СВЦЭМ!$D$10+'СЕТ СН'!$H$6-'СЕТ СН'!$H$26</f>
        <v>1444.0069397700001</v>
      </c>
      <c r="T149" s="36">
        <f>SUMIFS(СВЦЭМ!$D$39:$D$782,СВЦЭМ!$A$39:$A$782,$A149,СВЦЭМ!$B$39:$B$782,T$119)+'СЕТ СН'!$H$14+СВЦЭМ!$D$10+'СЕТ СН'!$H$6-'СЕТ СН'!$H$26</f>
        <v>1461.2547967200001</v>
      </c>
      <c r="U149" s="36">
        <f>SUMIFS(СВЦЭМ!$D$39:$D$782,СВЦЭМ!$A$39:$A$782,$A149,СВЦЭМ!$B$39:$B$782,U$119)+'СЕТ СН'!$H$14+СВЦЭМ!$D$10+'СЕТ СН'!$H$6-'СЕТ СН'!$H$26</f>
        <v>1456.2649457200002</v>
      </c>
      <c r="V149" s="36">
        <f>SUMIFS(СВЦЭМ!$D$39:$D$782,СВЦЭМ!$A$39:$A$782,$A149,СВЦЭМ!$B$39:$B$782,V$119)+'СЕТ СН'!$H$14+СВЦЭМ!$D$10+'СЕТ СН'!$H$6-'СЕТ СН'!$H$26</f>
        <v>1442.4364535500001</v>
      </c>
      <c r="W149" s="36">
        <f>SUMIFS(СВЦЭМ!$D$39:$D$782,СВЦЭМ!$A$39:$A$782,$A149,СВЦЭМ!$B$39:$B$782,W$119)+'СЕТ СН'!$H$14+СВЦЭМ!$D$10+'СЕТ СН'!$H$6-'СЕТ СН'!$H$26</f>
        <v>1443.0574921000002</v>
      </c>
      <c r="X149" s="36">
        <f>SUMIFS(СВЦЭМ!$D$39:$D$782,СВЦЭМ!$A$39:$A$782,$A149,СВЦЭМ!$B$39:$B$782,X$119)+'СЕТ СН'!$H$14+СВЦЭМ!$D$10+'СЕТ СН'!$H$6-'СЕТ СН'!$H$26</f>
        <v>1497.7111486200001</v>
      </c>
      <c r="Y149" s="36">
        <f>SUMIFS(СВЦЭМ!$D$39:$D$782,СВЦЭМ!$A$39:$A$782,$A149,СВЦЭМ!$B$39:$B$782,Y$119)+'СЕТ СН'!$H$14+СВЦЭМ!$D$10+'СЕТ СН'!$H$6-'СЕТ СН'!$H$26</f>
        <v>1510.6758732400001</v>
      </c>
    </row>
    <row r="150" spans="1:27" ht="15.75" x14ac:dyDescent="0.2">
      <c r="A150" s="35">
        <f t="shared" si="3"/>
        <v>44561</v>
      </c>
      <c r="B150" s="36">
        <f>SUMIFS(СВЦЭМ!$D$39:$D$782,СВЦЭМ!$A$39:$A$782,$A150,СВЦЭМ!$B$39:$B$782,B$119)+'СЕТ СН'!$H$14+СВЦЭМ!$D$10+'СЕТ СН'!$H$6-'СЕТ СН'!$H$26</f>
        <v>1545.7165300200002</v>
      </c>
      <c r="C150" s="36">
        <f>SUMIFS(СВЦЭМ!$D$39:$D$782,СВЦЭМ!$A$39:$A$782,$A150,СВЦЭМ!$B$39:$B$782,C$119)+'СЕТ СН'!$H$14+СВЦЭМ!$D$10+'СЕТ СН'!$H$6-'СЕТ СН'!$H$26</f>
        <v>1532.2930065600001</v>
      </c>
      <c r="D150" s="36">
        <f>SUMIFS(СВЦЭМ!$D$39:$D$782,СВЦЭМ!$A$39:$A$782,$A150,СВЦЭМ!$B$39:$B$782,D$119)+'СЕТ СН'!$H$14+СВЦЭМ!$D$10+'СЕТ СН'!$H$6-'СЕТ СН'!$H$26</f>
        <v>1469.2503975800003</v>
      </c>
      <c r="E150" s="36">
        <f>SUMIFS(СВЦЭМ!$D$39:$D$782,СВЦЭМ!$A$39:$A$782,$A150,СВЦЭМ!$B$39:$B$782,E$119)+'СЕТ СН'!$H$14+СВЦЭМ!$D$10+'СЕТ СН'!$H$6-'СЕТ СН'!$H$26</f>
        <v>1538.5896965100001</v>
      </c>
      <c r="F150" s="36">
        <f>SUMIFS(СВЦЭМ!$D$39:$D$782,СВЦЭМ!$A$39:$A$782,$A150,СВЦЭМ!$B$39:$B$782,F$119)+'СЕТ СН'!$H$14+СВЦЭМ!$D$10+'СЕТ СН'!$H$6-'СЕТ СН'!$H$26</f>
        <v>1537.2523617800002</v>
      </c>
      <c r="G150" s="36">
        <f>SUMIFS(СВЦЭМ!$D$39:$D$782,СВЦЭМ!$A$39:$A$782,$A150,СВЦЭМ!$B$39:$B$782,G$119)+'СЕТ СН'!$H$14+СВЦЭМ!$D$10+'СЕТ СН'!$H$6-'СЕТ СН'!$H$26</f>
        <v>1444.38666319</v>
      </c>
      <c r="H150" s="36">
        <f>SUMIFS(СВЦЭМ!$D$39:$D$782,СВЦЭМ!$A$39:$A$782,$A150,СВЦЭМ!$B$39:$B$782,H$119)+'СЕТ СН'!$H$14+СВЦЭМ!$D$10+'СЕТ СН'!$H$6-'СЕТ СН'!$H$26</f>
        <v>1456.6603652300003</v>
      </c>
      <c r="I150" s="36">
        <f>SUMIFS(СВЦЭМ!$D$39:$D$782,СВЦЭМ!$A$39:$A$782,$A150,СВЦЭМ!$B$39:$B$782,I$119)+'СЕТ СН'!$H$14+СВЦЭМ!$D$10+'СЕТ СН'!$H$6-'СЕТ СН'!$H$26</f>
        <v>1464.7198970000002</v>
      </c>
      <c r="J150" s="36">
        <f>SUMIFS(СВЦЭМ!$D$39:$D$782,СВЦЭМ!$A$39:$A$782,$A150,СВЦЭМ!$B$39:$B$782,J$119)+'СЕТ СН'!$H$14+СВЦЭМ!$D$10+'СЕТ СН'!$H$6-'СЕТ СН'!$H$26</f>
        <v>1499.00069297</v>
      </c>
      <c r="K150" s="36">
        <f>SUMIFS(СВЦЭМ!$D$39:$D$782,СВЦЭМ!$A$39:$A$782,$A150,СВЦЭМ!$B$39:$B$782,K$119)+'СЕТ СН'!$H$14+СВЦЭМ!$D$10+'СЕТ СН'!$H$6-'СЕТ СН'!$H$26</f>
        <v>1470.6654283600001</v>
      </c>
      <c r="L150" s="36">
        <f>SUMIFS(СВЦЭМ!$D$39:$D$782,СВЦЭМ!$A$39:$A$782,$A150,СВЦЭМ!$B$39:$B$782,L$119)+'СЕТ СН'!$H$14+СВЦЭМ!$D$10+'СЕТ СН'!$H$6-'СЕТ СН'!$H$26</f>
        <v>1491.3129752100001</v>
      </c>
      <c r="M150" s="36">
        <f>SUMIFS(СВЦЭМ!$D$39:$D$782,СВЦЭМ!$A$39:$A$782,$A150,СВЦЭМ!$B$39:$B$782,M$119)+'СЕТ СН'!$H$14+СВЦЭМ!$D$10+'СЕТ СН'!$H$6-'СЕТ СН'!$H$26</f>
        <v>1489.2550007900002</v>
      </c>
      <c r="N150" s="36">
        <f>SUMIFS(СВЦЭМ!$D$39:$D$782,СВЦЭМ!$A$39:$A$782,$A150,СВЦЭМ!$B$39:$B$782,N$119)+'СЕТ СН'!$H$14+СВЦЭМ!$D$10+'СЕТ СН'!$H$6-'СЕТ СН'!$H$26</f>
        <v>1481.1934210600002</v>
      </c>
      <c r="O150" s="36">
        <f>SUMIFS(СВЦЭМ!$D$39:$D$782,СВЦЭМ!$A$39:$A$782,$A150,СВЦЭМ!$B$39:$B$782,O$119)+'СЕТ СН'!$H$14+СВЦЭМ!$D$10+'СЕТ СН'!$H$6-'СЕТ СН'!$H$26</f>
        <v>1466.8894092700002</v>
      </c>
      <c r="P150" s="36">
        <f>SUMIFS(СВЦЭМ!$D$39:$D$782,СВЦЭМ!$A$39:$A$782,$A150,СВЦЭМ!$B$39:$B$782,P$119)+'СЕТ СН'!$H$14+СВЦЭМ!$D$10+'СЕТ СН'!$H$6-'СЕТ СН'!$H$26</f>
        <v>1467.1340089100001</v>
      </c>
      <c r="Q150" s="36">
        <f>SUMIFS(СВЦЭМ!$D$39:$D$782,СВЦЭМ!$A$39:$A$782,$A150,СВЦЭМ!$B$39:$B$782,Q$119)+'СЕТ СН'!$H$14+СВЦЭМ!$D$10+'СЕТ СН'!$H$6-'СЕТ СН'!$H$26</f>
        <v>1465.0923774900002</v>
      </c>
      <c r="R150" s="36">
        <f>SUMIFS(СВЦЭМ!$D$39:$D$782,СВЦЭМ!$A$39:$A$782,$A150,СВЦЭМ!$B$39:$B$782,R$119)+'СЕТ СН'!$H$14+СВЦЭМ!$D$10+'СЕТ СН'!$H$6-'СЕТ СН'!$H$26</f>
        <v>1457.2601389100003</v>
      </c>
      <c r="S150" s="36">
        <f>SUMIFS(СВЦЭМ!$D$39:$D$782,СВЦЭМ!$A$39:$A$782,$A150,СВЦЭМ!$B$39:$B$782,S$119)+'СЕТ СН'!$H$14+СВЦЭМ!$D$10+'СЕТ СН'!$H$6-'СЕТ СН'!$H$26</f>
        <v>1476.21297071</v>
      </c>
      <c r="T150" s="36">
        <f>SUMIFS(СВЦЭМ!$D$39:$D$782,СВЦЭМ!$A$39:$A$782,$A150,СВЦЭМ!$B$39:$B$782,T$119)+'СЕТ СН'!$H$14+СВЦЭМ!$D$10+'СЕТ СН'!$H$6-'СЕТ СН'!$H$26</f>
        <v>1492.9410980800001</v>
      </c>
      <c r="U150" s="36">
        <f>SUMIFS(СВЦЭМ!$D$39:$D$782,СВЦЭМ!$A$39:$A$782,$A150,СВЦЭМ!$B$39:$B$782,U$119)+'СЕТ СН'!$H$14+СВЦЭМ!$D$10+'СЕТ СН'!$H$6-'СЕТ СН'!$H$26</f>
        <v>1504.6940960200002</v>
      </c>
      <c r="V150" s="36">
        <f>SUMIFS(СВЦЭМ!$D$39:$D$782,СВЦЭМ!$A$39:$A$782,$A150,СВЦЭМ!$B$39:$B$782,V$119)+'СЕТ СН'!$H$14+СВЦЭМ!$D$10+'СЕТ СН'!$H$6-'СЕТ СН'!$H$26</f>
        <v>1479.3360925700001</v>
      </c>
      <c r="W150" s="36">
        <f>SUMIFS(СВЦЭМ!$D$39:$D$782,СВЦЭМ!$A$39:$A$782,$A150,СВЦЭМ!$B$39:$B$782,W$119)+'СЕТ СН'!$H$14+СВЦЭМ!$D$10+'СЕТ СН'!$H$6-'СЕТ СН'!$H$26</f>
        <v>1478.2727958600001</v>
      </c>
      <c r="X150" s="36">
        <f>SUMIFS(СВЦЭМ!$D$39:$D$782,СВЦЭМ!$A$39:$A$782,$A150,СВЦЭМ!$B$39:$B$782,X$119)+'СЕТ СН'!$H$14+СВЦЭМ!$D$10+'СЕТ СН'!$H$6-'СЕТ СН'!$H$26</f>
        <v>1496.4397389800001</v>
      </c>
      <c r="Y150" s="36">
        <f>SUMIFS(СВЦЭМ!$D$39:$D$782,СВЦЭМ!$A$39:$A$782,$A150,СВЦЭМ!$B$39:$B$782,Y$119)+'СЕТ СН'!$H$14+СВЦЭМ!$D$10+'СЕТ СН'!$H$6-'СЕТ СН'!$H$26</f>
        <v>1508.85052971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01.12.2021</v>
      </c>
      <c r="B156" s="36">
        <f>SUMIFS(СВЦЭМ!$D$39:$D$782,СВЦЭМ!$A$39:$A$782,$A156,СВЦЭМ!$B$39:$B$782,B$155)+'СЕТ СН'!$I$14+СВЦЭМ!$D$10+'СЕТ СН'!$I$6-'СЕТ СН'!$I$26</f>
        <v>1724.75441664</v>
      </c>
      <c r="C156" s="36">
        <f>SUMIFS(СВЦЭМ!$D$39:$D$782,СВЦЭМ!$A$39:$A$782,$A156,СВЦЭМ!$B$39:$B$782,C$155)+'СЕТ СН'!$I$14+СВЦЭМ!$D$10+'СЕТ СН'!$I$6-'СЕТ СН'!$I$26</f>
        <v>1738.5300504400002</v>
      </c>
      <c r="D156" s="36">
        <f>SUMIFS(СВЦЭМ!$D$39:$D$782,СВЦЭМ!$A$39:$A$782,$A156,СВЦЭМ!$B$39:$B$782,D$155)+'СЕТ СН'!$I$14+СВЦЭМ!$D$10+'СЕТ СН'!$I$6-'СЕТ СН'!$I$26</f>
        <v>1772.9939171800002</v>
      </c>
      <c r="E156" s="36">
        <f>SUMIFS(СВЦЭМ!$D$39:$D$782,СВЦЭМ!$A$39:$A$782,$A156,СВЦЭМ!$B$39:$B$782,E$155)+'СЕТ СН'!$I$14+СВЦЭМ!$D$10+'СЕТ СН'!$I$6-'СЕТ СН'!$I$26</f>
        <v>1778.9066132600001</v>
      </c>
      <c r="F156" s="36">
        <f>SUMIFS(СВЦЭМ!$D$39:$D$782,СВЦЭМ!$A$39:$A$782,$A156,СВЦЭМ!$B$39:$B$782,F$155)+'СЕТ СН'!$I$14+СВЦЭМ!$D$10+'СЕТ СН'!$I$6-'СЕТ СН'!$I$26</f>
        <v>1792.4123169300001</v>
      </c>
      <c r="G156" s="36">
        <f>SUMIFS(СВЦЭМ!$D$39:$D$782,СВЦЭМ!$A$39:$A$782,$A156,СВЦЭМ!$B$39:$B$782,G$155)+'СЕТ СН'!$I$14+СВЦЭМ!$D$10+'СЕТ СН'!$I$6-'СЕТ СН'!$I$26</f>
        <v>1772.6147783000001</v>
      </c>
      <c r="H156" s="36">
        <f>SUMIFS(СВЦЭМ!$D$39:$D$782,СВЦЭМ!$A$39:$A$782,$A156,СВЦЭМ!$B$39:$B$782,H$155)+'СЕТ СН'!$I$14+СВЦЭМ!$D$10+'СЕТ СН'!$I$6-'СЕТ СН'!$I$26</f>
        <v>1739.4160869</v>
      </c>
      <c r="I156" s="36">
        <f>SUMIFS(СВЦЭМ!$D$39:$D$782,СВЦЭМ!$A$39:$A$782,$A156,СВЦЭМ!$B$39:$B$782,I$155)+'СЕТ СН'!$I$14+СВЦЭМ!$D$10+'СЕТ СН'!$I$6-'СЕТ СН'!$I$26</f>
        <v>1725.3957982100001</v>
      </c>
      <c r="J156" s="36">
        <f>SUMIFS(СВЦЭМ!$D$39:$D$782,СВЦЭМ!$A$39:$A$782,$A156,СВЦЭМ!$B$39:$B$782,J$155)+'СЕТ СН'!$I$14+СВЦЭМ!$D$10+'СЕТ СН'!$I$6-'СЕТ СН'!$I$26</f>
        <v>1712.71043439</v>
      </c>
      <c r="K156" s="36">
        <f>SUMIFS(СВЦЭМ!$D$39:$D$782,СВЦЭМ!$A$39:$A$782,$A156,СВЦЭМ!$B$39:$B$782,K$155)+'СЕТ СН'!$I$14+СВЦЭМ!$D$10+'СЕТ СН'!$I$6-'СЕТ СН'!$I$26</f>
        <v>1719.0898362200001</v>
      </c>
      <c r="L156" s="36">
        <f>SUMIFS(СВЦЭМ!$D$39:$D$782,СВЦЭМ!$A$39:$A$782,$A156,СВЦЭМ!$B$39:$B$782,L$155)+'СЕТ СН'!$I$14+СВЦЭМ!$D$10+'СЕТ СН'!$I$6-'СЕТ СН'!$I$26</f>
        <v>1676.67480716</v>
      </c>
      <c r="M156" s="36">
        <f>SUMIFS(СВЦЭМ!$D$39:$D$782,СВЦЭМ!$A$39:$A$782,$A156,СВЦЭМ!$B$39:$B$782,M$155)+'СЕТ СН'!$I$14+СВЦЭМ!$D$10+'СЕТ СН'!$I$6-'СЕТ СН'!$I$26</f>
        <v>1679.6892338700002</v>
      </c>
      <c r="N156" s="36">
        <f>SUMIFS(СВЦЭМ!$D$39:$D$782,СВЦЭМ!$A$39:$A$782,$A156,СВЦЭМ!$B$39:$B$782,N$155)+'СЕТ СН'!$I$14+СВЦЭМ!$D$10+'СЕТ СН'!$I$6-'СЕТ СН'!$I$26</f>
        <v>1697.4620359100002</v>
      </c>
      <c r="O156" s="36">
        <f>SUMIFS(СВЦЭМ!$D$39:$D$782,СВЦЭМ!$A$39:$A$782,$A156,СВЦЭМ!$B$39:$B$782,O$155)+'СЕТ СН'!$I$14+СВЦЭМ!$D$10+'СЕТ СН'!$I$6-'СЕТ СН'!$I$26</f>
        <v>1696.1349203100001</v>
      </c>
      <c r="P156" s="36">
        <f>SUMIFS(СВЦЭМ!$D$39:$D$782,СВЦЭМ!$A$39:$A$782,$A156,СВЦЭМ!$B$39:$B$782,P$155)+'СЕТ СН'!$I$14+СВЦЭМ!$D$10+'СЕТ СН'!$I$6-'СЕТ СН'!$I$26</f>
        <v>1703.5644737100001</v>
      </c>
      <c r="Q156" s="36">
        <f>SUMIFS(СВЦЭМ!$D$39:$D$782,СВЦЭМ!$A$39:$A$782,$A156,СВЦЭМ!$B$39:$B$782,Q$155)+'СЕТ СН'!$I$14+СВЦЭМ!$D$10+'СЕТ СН'!$I$6-'СЕТ СН'!$I$26</f>
        <v>1711.2157567900001</v>
      </c>
      <c r="R156" s="36">
        <f>SUMIFS(СВЦЭМ!$D$39:$D$782,СВЦЭМ!$A$39:$A$782,$A156,СВЦЭМ!$B$39:$B$782,R$155)+'СЕТ СН'!$I$14+СВЦЭМ!$D$10+'СЕТ СН'!$I$6-'СЕТ СН'!$I$26</f>
        <v>1708.5010850900001</v>
      </c>
      <c r="S156" s="36">
        <f>SUMIFS(СВЦЭМ!$D$39:$D$782,СВЦЭМ!$A$39:$A$782,$A156,СВЦЭМ!$B$39:$B$782,S$155)+'СЕТ СН'!$I$14+СВЦЭМ!$D$10+'СЕТ СН'!$I$6-'СЕТ СН'!$I$26</f>
        <v>1690.7079072600002</v>
      </c>
      <c r="T156" s="36">
        <f>SUMIFS(СВЦЭМ!$D$39:$D$782,СВЦЭМ!$A$39:$A$782,$A156,СВЦЭМ!$B$39:$B$782,T$155)+'СЕТ СН'!$I$14+СВЦЭМ!$D$10+'СЕТ СН'!$I$6-'СЕТ СН'!$I$26</f>
        <v>1668.2644526700001</v>
      </c>
      <c r="U156" s="36">
        <f>SUMIFS(СВЦЭМ!$D$39:$D$782,СВЦЭМ!$A$39:$A$782,$A156,СВЦЭМ!$B$39:$B$782,U$155)+'СЕТ СН'!$I$14+СВЦЭМ!$D$10+'СЕТ СН'!$I$6-'СЕТ СН'!$I$26</f>
        <v>1679.85204114</v>
      </c>
      <c r="V156" s="36">
        <f>SUMIFS(СВЦЭМ!$D$39:$D$782,СВЦЭМ!$A$39:$A$782,$A156,СВЦЭМ!$B$39:$B$782,V$155)+'СЕТ СН'!$I$14+СВЦЭМ!$D$10+'СЕТ СН'!$I$6-'СЕТ СН'!$I$26</f>
        <v>1690.8910958400002</v>
      </c>
      <c r="W156" s="36">
        <f>SUMIFS(СВЦЭМ!$D$39:$D$782,СВЦЭМ!$A$39:$A$782,$A156,СВЦЭМ!$B$39:$B$782,W$155)+'СЕТ СН'!$I$14+СВЦЭМ!$D$10+'СЕТ СН'!$I$6-'СЕТ СН'!$I$26</f>
        <v>1696.1535769700001</v>
      </c>
      <c r="X156" s="36">
        <f>SUMIFS(СВЦЭМ!$D$39:$D$782,СВЦЭМ!$A$39:$A$782,$A156,СВЦЭМ!$B$39:$B$782,X$155)+'СЕТ СН'!$I$14+СВЦЭМ!$D$10+'СЕТ СН'!$I$6-'СЕТ СН'!$I$26</f>
        <v>1695.9429069800001</v>
      </c>
      <c r="Y156" s="36">
        <f>SUMIFS(СВЦЭМ!$D$39:$D$782,СВЦЭМ!$A$39:$A$782,$A156,СВЦЭМ!$B$39:$B$782,Y$155)+'СЕТ СН'!$I$14+СВЦЭМ!$D$10+'СЕТ СН'!$I$6-'СЕТ СН'!$I$26</f>
        <v>1711.0514108100001</v>
      </c>
      <c r="AA156" s="45"/>
    </row>
    <row r="157" spans="1:27" ht="15.75" x14ac:dyDescent="0.2">
      <c r="A157" s="35">
        <f>A156+1</f>
        <v>44532</v>
      </c>
      <c r="B157" s="36">
        <f>SUMIFS(СВЦЭМ!$D$39:$D$782,СВЦЭМ!$A$39:$A$782,$A157,СВЦЭМ!$B$39:$B$782,B$155)+'СЕТ СН'!$I$14+СВЦЭМ!$D$10+'СЕТ СН'!$I$6-'СЕТ СН'!$I$26</f>
        <v>1740.4263026400001</v>
      </c>
      <c r="C157" s="36">
        <f>SUMIFS(СВЦЭМ!$D$39:$D$782,СВЦЭМ!$A$39:$A$782,$A157,СВЦЭМ!$B$39:$B$782,C$155)+'СЕТ СН'!$I$14+СВЦЭМ!$D$10+'СЕТ СН'!$I$6-'СЕТ СН'!$I$26</f>
        <v>1730.6354776600001</v>
      </c>
      <c r="D157" s="36">
        <f>SUMIFS(СВЦЭМ!$D$39:$D$782,СВЦЭМ!$A$39:$A$782,$A157,СВЦЭМ!$B$39:$B$782,D$155)+'СЕТ СН'!$I$14+СВЦЭМ!$D$10+'СЕТ СН'!$I$6-'СЕТ СН'!$I$26</f>
        <v>1704.2580160800001</v>
      </c>
      <c r="E157" s="36">
        <f>SUMIFS(СВЦЭМ!$D$39:$D$782,СВЦЭМ!$A$39:$A$782,$A157,СВЦЭМ!$B$39:$B$782,E$155)+'СЕТ СН'!$I$14+СВЦЭМ!$D$10+'СЕТ СН'!$I$6-'СЕТ СН'!$I$26</f>
        <v>1720.8994126600001</v>
      </c>
      <c r="F157" s="36">
        <f>SUMIFS(СВЦЭМ!$D$39:$D$782,СВЦЭМ!$A$39:$A$782,$A157,СВЦЭМ!$B$39:$B$782,F$155)+'СЕТ СН'!$I$14+СВЦЭМ!$D$10+'СЕТ СН'!$I$6-'СЕТ СН'!$I$26</f>
        <v>1732.0405596000001</v>
      </c>
      <c r="G157" s="36">
        <f>SUMIFS(СВЦЭМ!$D$39:$D$782,СВЦЭМ!$A$39:$A$782,$A157,СВЦЭМ!$B$39:$B$782,G$155)+'СЕТ СН'!$I$14+СВЦЭМ!$D$10+'СЕТ СН'!$I$6-'СЕТ СН'!$I$26</f>
        <v>1727.5951841600001</v>
      </c>
      <c r="H157" s="36">
        <f>SUMIFS(СВЦЭМ!$D$39:$D$782,СВЦЭМ!$A$39:$A$782,$A157,СВЦЭМ!$B$39:$B$782,H$155)+'СЕТ СН'!$I$14+СВЦЭМ!$D$10+'СЕТ СН'!$I$6-'СЕТ СН'!$I$26</f>
        <v>1746.6841788600002</v>
      </c>
      <c r="I157" s="36">
        <f>SUMIFS(СВЦЭМ!$D$39:$D$782,СВЦЭМ!$A$39:$A$782,$A157,СВЦЭМ!$B$39:$B$782,I$155)+'СЕТ СН'!$I$14+СВЦЭМ!$D$10+'СЕТ СН'!$I$6-'СЕТ СН'!$I$26</f>
        <v>1803.8493381100002</v>
      </c>
      <c r="J157" s="36">
        <f>SUMIFS(СВЦЭМ!$D$39:$D$782,СВЦЭМ!$A$39:$A$782,$A157,СВЦЭМ!$B$39:$B$782,J$155)+'СЕТ СН'!$I$14+СВЦЭМ!$D$10+'СЕТ СН'!$I$6-'СЕТ СН'!$I$26</f>
        <v>1806.8066895900001</v>
      </c>
      <c r="K157" s="36">
        <f>SUMIFS(СВЦЭМ!$D$39:$D$782,СВЦЭМ!$A$39:$A$782,$A157,СВЦЭМ!$B$39:$B$782,K$155)+'СЕТ СН'!$I$14+СВЦЭМ!$D$10+'СЕТ СН'!$I$6-'СЕТ СН'!$I$26</f>
        <v>1827.6244057800002</v>
      </c>
      <c r="L157" s="36">
        <f>SUMIFS(СВЦЭМ!$D$39:$D$782,СВЦЭМ!$A$39:$A$782,$A157,СВЦЭМ!$B$39:$B$782,L$155)+'СЕТ СН'!$I$14+СВЦЭМ!$D$10+'СЕТ СН'!$I$6-'СЕТ СН'!$I$26</f>
        <v>1836.2041089400002</v>
      </c>
      <c r="M157" s="36">
        <f>SUMIFS(СВЦЭМ!$D$39:$D$782,СВЦЭМ!$A$39:$A$782,$A157,СВЦЭМ!$B$39:$B$782,M$155)+'СЕТ СН'!$I$14+СВЦЭМ!$D$10+'СЕТ СН'!$I$6-'СЕТ СН'!$I$26</f>
        <v>1835.1246868800001</v>
      </c>
      <c r="N157" s="36">
        <f>SUMIFS(СВЦЭМ!$D$39:$D$782,СВЦЭМ!$A$39:$A$782,$A157,СВЦЭМ!$B$39:$B$782,N$155)+'СЕТ СН'!$I$14+СВЦЭМ!$D$10+'СЕТ СН'!$I$6-'СЕТ СН'!$I$26</f>
        <v>1825.87455002</v>
      </c>
      <c r="O157" s="36">
        <f>SUMIFS(СВЦЭМ!$D$39:$D$782,СВЦЭМ!$A$39:$A$782,$A157,СВЦЭМ!$B$39:$B$782,O$155)+'СЕТ СН'!$I$14+СВЦЭМ!$D$10+'СЕТ СН'!$I$6-'СЕТ СН'!$I$26</f>
        <v>1892.47309679</v>
      </c>
      <c r="P157" s="36">
        <f>SUMIFS(СВЦЭМ!$D$39:$D$782,СВЦЭМ!$A$39:$A$782,$A157,СВЦЭМ!$B$39:$B$782,P$155)+'СЕТ СН'!$I$14+СВЦЭМ!$D$10+'СЕТ СН'!$I$6-'СЕТ СН'!$I$26</f>
        <v>1883.6504357200001</v>
      </c>
      <c r="Q157" s="36">
        <f>SUMIFS(СВЦЭМ!$D$39:$D$782,СВЦЭМ!$A$39:$A$782,$A157,СВЦЭМ!$B$39:$B$782,Q$155)+'СЕТ СН'!$I$14+СВЦЭМ!$D$10+'СЕТ СН'!$I$6-'СЕТ СН'!$I$26</f>
        <v>1878.9789858400002</v>
      </c>
      <c r="R157" s="36">
        <f>SUMIFS(СВЦЭМ!$D$39:$D$782,СВЦЭМ!$A$39:$A$782,$A157,СВЦЭМ!$B$39:$B$782,R$155)+'СЕТ СН'!$I$14+СВЦЭМ!$D$10+'СЕТ СН'!$I$6-'СЕТ СН'!$I$26</f>
        <v>1812.36791083</v>
      </c>
      <c r="S157" s="36">
        <f>SUMIFS(СВЦЭМ!$D$39:$D$782,СВЦЭМ!$A$39:$A$782,$A157,СВЦЭМ!$B$39:$B$782,S$155)+'СЕТ СН'!$I$14+СВЦЭМ!$D$10+'СЕТ СН'!$I$6-'СЕТ СН'!$I$26</f>
        <v>1804.66116678</v>
      </c>
      <c r="T157" s="36">
        <f>SUMIFS(СВЦЭМ!$D$39:$D$782,СВЦЭМ!$A$39:$A$782,$A157,СВЦЭМ!$B$39:$B$782,T$155)+'СЕТ СН'!$I$14+СВЦЭМ!$D$10+'СЕТ СН'!$I$6-'СЕТ СН'!$I$26</f>
        <v>1755.9284633700001</v>
      </c>
      <c r="U157" s="36">
        <f>SUMIFS(СВЦЭМ!$D$39:$D$782,СВЦЭМ!$A$39:$A$782,$A157,СВЦЭМ!$B$39:$B$782,U$155)+'СЕТ СН'!$I$14+СВЦЭМ!$D$10+'СЕТ СН'!$I$6-'СЕТ СН'!$I$26</f>
        <v>1792.91399761</v>
      </c>
      <c r="V157" s="36">
        <f>SUMIFS(СВЦЭМ!$D$39:$D$782,СВЦЭМ!$A$39:$A$782,$A157,СВЦЭМ!$B$39:$B$782,V$155)+'СЕТ СН'!$I$14+СВЦЭМ!$D$10+'СЕТ СН'!$I$6-'СЕТ СН'!$I$26</f>
        <v>1799.09085484</v>
      </c>
      <c r="W157" s="36">
        <f>SUMIFS(СВЦЭМ!$D$39:$D$782,СВЦЭМ!$A$39:$A$782,$A157,СВЦЭМ!$B$39:$B$782,W$155)+'СЕТ СН'!$I$14+СВЦЭМ!$D$10+'СЕТ СН'!$I$6-'СЕТ СН'!$I$26</f>
        <v>1806.30978817</v>
      </c>
      <c r="X157" s="36">
        <f>SUMIFS(СВЦЭМ!$D$39:$D$782,СВЦЭМ!$A$39:$A$782,$A157,СВЦЭМ!$B$39:$B$782,X$155)+'СЕТ СН'!$I$14+СВЦЭМ!$D$10+'СЕТ СН'!$I$6-'СЕТ СН'!$I$26</f>
        <v>1871.8780328800001</v>
      </c>
      <c r="Y157" s="36">
        <f>SUMIFS(СВЦЭМ!$D$39:$D$782,СВЦЭМ!$A$39:$A$782,$A157,СВЦЭМ!$B$39:$B$782,Y$155)+'СЕТ СН'!$I$14+СВЦЭМ!$D$10+'СЕТ СН'!$I$6-'СЕТ СН'!$I$26</f>
        <v>1879.67166653</v>
      </c>
    </row>
    <row r="158" spans="1:27" ht="15.75" x14ac:dyDescent="0.2">
      <c r="A158" s="35">
        <f t="shared" ref="A158:A186" si="4">A157+1</f>
        <v>44533</v>
      </c>
      <c r="B158" s="36">
        <f>SUMIFS(СВЦЭМ!$D$39:$D$782,СВЦЭМ!$A$39:$A$782,$A158,СВЦЭМ!$B$39:$B$782,B$155)+'СЕТ СН'!$I$14+СВЦЭМ!$D$10+'СЕТ СН'!$I$6-'СЕТ СН'!$I$26</f>
        <v>1898.9527906000001</v>
      </c>
      <c r="C158" s="36">
        <f>SUMIFS(СВЦЭМ!$D$39:$D$782,СВЦЭМ!$A$39:$A$782,$A158,СВЦЭМ!$B$39:$B$782,C$155)+'СЕТ СН'!$I$14+СВЦЭМ!$D$10+'СЕТ СН'!$I$6-'СЕТ СН'!$I$26</f>
        <v>1891.1632789800001</v>
      </c>
      <c r="D158" s="36">
        <f>SUMIFS(СВЦЭМ!$D$39:$D$782,СВЦЭМ!$A$39:$A$782,$A158,СВЦЭМ!$B$39:$B$782,D$155)+'СЕТ СН'!$I$14+СВЦЭМ!$D$10+'СЕТ СН'!$I$6-'СЕТ СН'!$I$26</f>
        <v>1866.03483409</v>
      </c>
      <c r="E158" s="36">
        <f>SUMIFS(СВЦЭМ!$D$39:$D$782,СВЦЭМ!$A$39:$A$782,$A158,СВЦЭМ!$B$39:$B$782,E$155)+'СЕТ СН'!$I$14+СВЦЭМ!$D$10+'СЕТ СН'!$I$6-'СЕТ СН'!$I$26</f>
        <v>1863.1842070100001</v>
      </c>
      <c r="F158" s="36">
        <f>SUMIFS(СВЦЭМ!$D$39:$D$782,СВЦЭМ!$A$39:$A$782,$A158,СВЦЭМ!$B$39:$B$782,F$155)+'СЕТ СН'!$I$14+СВЦЭМ!$D$10+'СЕТ СН'!$I$6-'СЕТ СН'!$I$26</f>
        <v>1865.9755899400002</v>
      </c>
      <c r="G158" s="36">
        <f>SUMIFS(СВЦЭМ!$D$39:$D$782,СВЦЭМ!$A$39:$A$782,$A158,СВЦЭМ!$B$39:$B$782,G$155)+'СЕТ СН'!$I$14+СВЦЭМ!$D$10+'СЕТ СН'!$I$6-'СЕТ СН'!$I$26</f>
        <v>1798.25415591</v>
      </c>
      <c r="H158" s="36">
        <f>SUMIFS(СВЦЭМ!$D$39:$D$782,СВЦЭМ!$A$39:$A$782,$A158,СВЦЭМ!$B$39:$B$782,H$155)+'СЕТ СН'!$I$14+СВЦЭМ!$D$10+'СЕТ СН'!$I$6-'СЕТ СН'!$I$26</f>
        <v>1809.1995825900001</v>
      </c>
      <c r="I158" s="36">
        <f>SUMIFS(СВЦЭМ!$D$39:$D$782,СВЦЭМ!$A$39:$A$782,$A158,СВЦЭМ!$B$39:$B$782,I$155)+'СЕТ СН'!$I$14+СВЦЭМ!$D$10+'СЕТ СН'!$I$6-'СЕТ СН'!$I$26</f>
        <v>1830.0864566800001</v>
      </c>
      <c r="J158" s="36">
        <f>SUMIFS(СВЦЭМ!$D$39:$D$782,СВЦЭМ!$A$39:$A$782,$A158,СВЦЭМ!$B$39:$B$782,J$155)+'СЕТ СН'!$I$14+СВЦЭМ!$D$10+'СЕТ СН'!$I$6-'СЕТ СН'!$I$26</f>
        <v>1814.1650633600002</v>
      </c>
      <c r="K158" s="36">
        <f>SUMIFS(СВЦЭМ!$D$39:$D$782,СВЦЭМ!$A$39:$A$782,$A158,СВЦЭМ!$B$39:$B$782,K$155)+'СЕТ СН'!$I$14+СВЦЭМ!$D$10+'СЕТ СН'!$I$6-'СЕТ СН'!$I$26</f>
        <v>1814.99291773</v>
      </c>
      <c r="L158" s="36">
        <f>SUMIFS(СВЦЭМ!$D$39:$D$782,СВЦЭМ!$A$39:$A$782,$A158,СВЦЭМ!$B$39:$B$782,L$155)+'СЕТ СН'!$I$14+СВЦЭМ!$D$10+'СЕТ СН'!$I$6-'СЕТ СН'!$I$26</f>
        <v>1807.9945711500002</v>
      </c>
      <c r="M158" s="36">
        <f>SUMIFS(СВЦЭМ!$D$39:$D$782,СВЦЭМ!$A$39:$A$782,$A158,СВЦЭМ!$B$39:$B$782,M$155)+'СЕТ СН'!$I$14+СВЦЭМ!$D$10+'СЕТ СН'!$I$6-'СЕТ СН'!$I$26</f>
        <v>1818.0115931</v>
      </c>
      <c r="N158" s="36">
        <f>SUMIFS(СВЦЭМ!$D$39:$D$782,СВЦЭМ!$A$39:$A$782,$A158,СВЦЭМ!$B$39:$B$782,N$155)+'СЕТ СН'!$I$14+СВЦЭМ!$D$10+'СЕТ СН'!$I$6-'СЕТ СН'!$I$26</f>
        <v>1810.96236918</v>
      </c>
      <c r="O158" s="36">
        <f>SUMIFS(СВЦЭМ!$D$39:$D$782,СВЦЭМ!$A$39:$A$782,$A158,СВЦЭМ!$B$39:$B$782,O$155)+'СЕТ СН'!$I$14+СВЦЭМ!$D$10+'СЕТ СН'!$I$6-'СЕТ СН'!$I$26</f>
        <v>1816.5063002200002</v>
      </c>
      <c r="P158" s="36">
        <f>SUMIFS(СВЦЭМ!$D$39:$D$782,СВЦЭМ!$A$39:$A$782,$A158,СВЦЭМ!$B$39:$B$782,P$155)+'СЕТ СН'!$I$14+СВЦЭМ!$D$10+'СЕТ СН'!$I$6-'СЕТ СН'!$I$26</f>
        <v>1819.0218184300002</v>
      </c>
      <c r="Q158" s="36">
        <f>SUMIFS(СВЦЭМ!$D$39:$D$782,СВЦЭМ!$A$39:$A$782,$A158,СВЦЭМ!$B$39:$B$782,Q$155)+'СЕТ СН'!$I$14+СВЦЭМ!$D$10+'СЕТ СН'!$I$6-'СЕТ СН'!$I$26</f>
        <v>1817.0827581800002</v>
      </c>
      <c r="R158" s="36">
        <f>SUMIFS(СВЦЭМ!$D$39:$D$782,СВЦЭМ!$A$39:$A$782,$A158,СВЦЭМ!$B$39:$B$782,R$155)+'СЕТ СН'!$I$14+СВЦЭМ!$D$10+'СЕТ СН'!$I$6-'СЕТ СН'!$I$26</f>
        <v>1822.9057501000002</v>
      </c>
      <c r="S158" s="36">
        <f>SUMIFS(СВЦЭМ!$D$39:$D$782,СВЦЭМ!$A$39:$A$782,$A158,СВЦЭМ!$B$39:$B$782,S$155)+'СЕТ СН'!$I$14+СВЦЭМ!$D$10+'СЕТ СН'!$I$6-'СЕТ СН'!$I$26</f>
        <v>1815.2319334200001</v>
      </c>
      <c r="T158" s="36">
        <f>SUMIFS(СВЦЭМ!$D$39:$D$782,СВЦЭМ!$A$39:$A$782,$A158,СВЦЭМ!$B$39:$B$782,T$155)+'СЕТ СН'!$I$14+СВЦЭМ!$D$10+'СЕТ СН'!$I$6-'СЕТ СН'!$I$26</f>
        <v>1820.6377222400001</v>
      </c>
      <c r="U158" s="36">
        <f>SUMIFS(СВЦЭМ!$D$39:$D$782,СВЦЭМ!$A$39:$A$782,$A158,СВЦЭМ!$B$39:$B$782,U$155)+'СЕТ СН'!$I$14+СВЦЭМ!$D$10+'СЕТ СН'!$I$6-'СЕТ СН'!$I$26</f>
        <v>1809.7321119200001</v>
      </c>
      <c r="V158" s="36">
        <f>SUMIFS(СВЦЭМ!$D$39:$D$782,СВЦЭМ!$A$39:$A$782,$A158,СВЦЭМ!$B$39:$B$782,V$155)+'СЕТ СН'!$I$14+СВЦЭМ!$D$10+'СЕТ СН'!$I$6-'СЕТ СН'!$I$26</f>
        <v>1820.5506232800001</v>
      </c>
      <c r="W158" s="36">
        <f>SUMIFS(СВЦЭМ!$D$39:$D$782,СВЦЭМ!$A$39:$A$782,$A158,СВЦЭМ!$B$39:$B$782,W$155)+'СЕТ СН'!$I$14+СВЦЭМ!$D$10+'СЕТ СН'!$I$6-'СЕТ СН'!$I$26</f>
        <v>1833.8120190100001</v>
      </c>
      <c r="X158" s="36">
        <f>SUMIFS(СВЦЭМ!$D$39:$D$782,СВЦЭМ!$A$39:$A$782,$A158,СВЦЭМ!$B$39:$B$782,X$155)+'СЕТ СН'!$I$14+СВЦЭМ!$D$10+'СЕТ СН'!$I$6-'СЕТ СН'!$I$26</f>
        <v>1820.3146245600001</v>
      </c>
      <c r="Y158" s="36">
        <f>SUMIFS(СВЦЭМ!$D$39:$D$782,СВЦЭМ!$A$39:$A$782,$A158,СВЦЭМ!$B$39:$B$782,Y$155)+'СЕТ СН'!$I$14+СВЦЭМ!$D$10+'СЕТ СН'!$I$6-'СЕТ СН'!$I$26</f>
        <v>1775.1637928800001</v>
      </c>
    </row>
    <row r="159" spans="1:27" ht="15.75" x14ac:dyDescent="0.2">
      <c r="A159" s="35">
        <f t="shared" si="4"/>
        <v>44534</v>
      </c>
      <c r="B159" s="36">
        <f>SUMIFS(СВЦЭМ!$D$39:$D$782,СВЦЭМ!$A$39:$A$782,$A159,СВЦЭМ!$B$39:$B$782,B$155)+'СЕТ СН'!$I$14+СВЦЭМ!$D$10+'СЕТ СН'!$I$6-'СЕТ СН'!$I$26</f>
        <v>1758.0780229100001</v>
      </c>
      <c r="C159" s="36">
        <f>SUMIFS(СВЦЭМ!$D$39:$D$782,СВЦЭМ!$A$39:$A$782,$A159,СВЦЭМ!$B$39:$B$782,C$155)+'СЕТ СН'!$I$14+СВЦЭМ!$D$10+'СЕТ СН'!$I$6-'СЕТ СН'!$I$26</f>
        <v>1725.7088893900002</v>
      </c>
      <c r="D159" s="36">
        <f>SUMIFS(СВЦЭМ!$D$39:$D$782,СВЦЭМ!$A$39:$A$782,$A159,СВЦЭМ!$B$39:$B$782,D$155)+'СЕТ СН'!$I$14+СВЦЭМ!$D$10+'СЕТ СН'!$I$6-'СЕТ СН'!$I$26</f>
        <v>1725.7777655900002</v>
      </c>
      <c r="E159" s="36">
        <f>SUMIFS(СВЦЭМ!$D$39:$D$782,СВЦЭМ!$A$39:$A$782,$A159,СВЦЭМ!$B$39:$B$782,E$155)+'СЕТ СН'!$I$14+СВЦЭМ!$D$10+'СЕТ СН'!$I$6-'СЕТ СН'!$I$26</f>
        <v>1726.0783958900001</v>
      </c>
      <c r="F159" s="36">
        <f>SUMIFS(СВЦЭМ!$D$39:$D$782,СВЦЭМ!$A$39:$A$782,$A159,СВЦЭМ!$B$39:$B$782,F$155)+'СЕТ СН'!$I$14+СВЦЭМ!$D$10+'СЕТ СН'!$I$6-'СЕТ СН'!$I$26</f>
        <v>1724.4728352000002</v>
      </c>
      <c r="G159" s="36">
        <f>SUMIFS(СВЦЭМ!$D$39:$D$782,СВЦЭМ!$A$39:$A$782,$A159,СВЦЭМ!$B$39:$B$782,G$155)+'СЕТ СН'!$I$14+СВЦЭМ!$D$10+'СЕТ СН'!$I$6-'СЕТ СН'!$I$26</f>
        <v>1709.0012909700001</v>
      </c>
      <c r="H159" s="36">
        <f>SUMIFS(СВЦЭМ!$D$39:$D$782,СВЦЭМ!$A$39:$A$782,$A159,СВЦЭМ!$B$39:$B$782,H$155)+'СЕТ СН'!$I$14+СВЦЭМ!$D$10+'СЕТ СН'!$I$6-'СЕТ СН'!$I$26</f>
        <v>1704.0659039300001</v>
      </c>
      <c r="I159" s="36">
        <f>SUMIFS(СВЦЭМ!$D$39:$D$782,СВЦЭМ!$A$39:$A$782,$A159,СВЦЭМ!$B$39:$B$782,I$155)+'СЕТ СН'!$I$14+СВЦЭМ!$D$10+'СЕТ СН'!$I$6-'СЕТ СН'!$I$26</f>
        <v>1677.7651842700002</v>
      </c>
      <c r="J159" s="36">
        <f>SUMIFS(СВЦЭМ!$D$39:$D$782,СВЦЭМ!$A$39:$A$782,$A159,СВЦЭМ!$B$39:$B$782,J$155)+'СЕТ СН'!$I$14+СВЦЭМ!$D$10+'СЕТ СН'!$I$6-'СЕТ СН'!$I$26</f>
        <v>1680.9937602300001</v>
      </c>
      <c r="K159" s="36">
        <f>SUMIFS(СВЦЭМ!$D$39:$D$782,СВЦЭМ!$A$39:$A$782,$A159,СВЦЭМ!$B$39:$B$782,K$155)+'СЕТ СН'!$I$14+СВЦЭМ!$D$10+'СЕТ СН'!$I$6-'СЕТ СН'!$I$26</f>
        <v>1707.9514039800001</v>
      </c>
      <c r="L159" s="36">
        <f>SUMIFS(СВЦЭМ!$D$39:$D$782,СВЦЭМ!$A$39:$A$782,$A159,СВЦЭМ!$B$39:$B$782,L$155)+'СЕТ СН'!$I$14+СВЦЭМ!$D$10+'СЕТ СН'!$I$6-'СЕТ СН'!$I$26</f>
        <v>1718.7142917600002</v>
      </c>
      <c r="M159" s="36">
        <f>SUMIFS(СВЦЭМ!$D$39:$D$782,СВЦЭМ!$A$39:$A$782,$A159,СВЦЭМ!$B$39:$B$782,M$155)+'СЕТ СН'!$I$14+СВЦЭМ!$D$10+'СЕТ СН'!$I$6-'СЕТ СН'!$I$26</f>
        <v>1711.72749896</v>
      </c>
      <c r="N159" s="36">
        <f>SUMIFS(СВЦЭМ!$D$39:$D$782,СВЦЭМ!$A$39:$A$782,$A159,СВЦЭМ!$B$39:$B$782,N$155)+'СЕТ СН'!$I$14+СВЦЭМ!$D$10+'СЕТ СН'!$I$6-'СЕТ СН'!$I$26</f>
        <v>1745.0985228000002</v>
      </c>
      <c r="O159" s="36">
        <f>SUMIFS(СВЦЭМ!$D$39:$D$782,СВЦЭМ!$A$39:$A$782,$A159,СВЦЭМ!$B$39:$B$782,O$155)+'СЕТ СН'!$I$14+СВЦЭМ!$D$10+'СЕТ СН'!$I$6-'СЕТ СН'!$I$26</f>
        <v>1767.85041013</v>
      </c>
      <c r="P159" s="36">
        <f>SUMIFS(СВЦЭМ!$D$39:$D$782,СВЦЭМ!$A$39:$A$782,$A159,СВЦЭМ!$B$39:$B$782,P$155)+'СЕТ СН'!$I$14+СВЦЭМ!$D$10+'СЕТ СН'!$I$6-'СЕТ СН'!$I$26</f>
        <v>1763.0445879200001</v>
      </c>
      <c r="Q159" s="36">
        <f>SUMIFS(СВЦЭМ!$D$39:$D$782,СВЦЭМ!$A$39:$A$782,$A159,СВЦЭМ!$B$39:$B$782,Q$155)+'СЕТ СН'!$I$14+СВЦЭМ!$D$10+'СЕТ СН'!$I$6-'СЕТ СН'!$I$26</f>
        <v>1756.3409049100001</v>
      </c>
      <c r="R159" s="36">
        <f>SUMIFS(СВЦЭМ!$D$39:$D$782,СВЦЭМ!$A$39:$A$782,$A159,СВЦЭМ!$B$39:$B$782,R$155)+'СЕТ СН'!$I$14+СВЦЭМ!$D$10+'СЕТ СН'!$I$6-'СЕТ СН'!$I$26</f>
        <v>1727.5862121100001</v>
      </c>
      <c r="S159" s="36">
        <f>SUMIFS(СВЦЭМ!$D$39:$D$782,СВЦЭМ!$A$39:$A$782,$A159,СВЦЭМ!$B$39:$B$782,S$155)+'СЕТ СН'!$I$14+СВЦЭМ!$D$10+'СЕТ СН'!$I$6-'СЕТ СН'!$I$26</f>
        <v>1700.0500253300002</v>
      </c>
      <c r="T159" s="36">
        <f>SUMIFS(СВЦЭМ!$D$39:$D$782,СВЦЭМ!$A$39:$A$782,$A159,СВЦЭМ!$B$39:$B$782,T$155)+'СЕТ СН'!$I$14+СВЦЭМ!$D$10+'СЕТ СН'!$I$6-'СЕТ СН'!$I$26</f>
        <v>1718.3605052800001</v>
      </c>
      <c r="U159" s="36">
        <f>SUMIFS(СВЦЭМ!$D$39:$D$782,СВЦЭМ!$A$39:$A$782,$A159,СВЦЭМ!$B$39:$B$782,U$155)+'СЕТ СН'!$I$14+СВЦЭМ!$D$10+'СЕТ СН'!$I$6-'СЕТ СН'!$I$26</f>
        <v>1724.9381282500001</v>
      </c>
      <c r="V159" s="36">
        <f>SUMIFS(СВЦЭМ!$D$39:$D$782,СВЦЭМ!$A$39:$A$782,$A159,СВЦЭМ!$B$39:$B$782,V$155)+'СЕТ СН'!$I$14+СВЦЭМ!$D$10+'СЕТ СН'!$I$6-'СЕТ СН'!$I$26</f>
        <v>1717.4906307600002</v>
      </c>
      <c r="W159" s="36">
        <f>SUMIFS(СВЦЭМ!$D$39:$D$782,СВЦЭМ!$A$39:$A$782,$A159,СВЦЭМ!$B$39:$B$782,W$155)+'СЕТ СН'!$I$14+СВЦЭМ!$D$10+'СЕТ СН'!$I$6-'СЕТ СН'!$I$26</f>
        <v>1716.17972205</v>
      </c>
      <c r="X159" s="36">
        <f>SUMIFS(СВЦЭМ!$D$39:$D$782,СВЦЭМ!$A$39:$A$782,$A159,СВЦЭМ!$B$39:$B$782,X$155)+'СЕТ СН'!$I$14+СВЦЭМ!$D$10+'СЕТ СН'!$I$6-'СЕТ СН'!$I$26</f>
        <v>1768.6547014400001</v>
      </c>
      <c r="Y159" s="36">
        <f>SUMIFS(СВЦЭМ!$D$39:$D$782,СВЦЭМ!$A$39:$A$782,$A159,СВЦЭМ!$B$39:$B$782,Y$155)+'СЕТ СН'!$I$14+СВЦЭМ!$D$10+'СЕТ СН'!$I$6-'СЕТ СН'!$I$26</f>
        <v>1746.9513514300002</v>
      </c>
    </row>
    <row r="160" spans="1:27" ht="15.75" x14ac:dyDescent="0.2">
      <c r="A160" s="35">
        <f t="shared" si="4"/>
        <v>44535</v>
      </c>
      <c r="B160" s="36">
        <f>SUMIFS(СВЦЭМ!$D$39:$D$782,СВЦЭМ!$A$39:$A$782,$A160,СВЦЭМ!$B$39:$B$782,B$155)+'СЕТ СН'!$I$14+СВЦЭМ!$D$10+'СЕТ СН'!$I$6-'СЕТ СН'!$I$26</f>
        <v>1738.4804821700002</v>
      </c>
      <c r="C160" s="36">
        <f>SUMIFS(СВЦЭМ!$D$39:$D$782,СВЦЭМ!$A$39:$A$782,$A160,СВЦЭМ!$B$39:$B$782,C$155)+'СЕТ СН'!$I$14+СВЦЭМ!$D$10+'СЕТ СН'!$I$6-'СЕТ СН'!$I$26</f>
        <v>1757.4149140100001</v>
      </c>
      <c r="D160" s="36">
        <f>SUMIFS(СВЦЭМ!$D$39:$D$782,СВЦЭМ!$A$39:$A$782,$A160,СВЦЭМ!$B$39:$B$782,D$155)+'СЕТ СН'!$I$14+СВЦЭМ!$D$10+'СЕТ СН'!$I$6-'СЕТ СН'!$I$26</f>
        <v>1787.6592676800001</v>
      </c>
      <c r="E160" s="36">
        <f>SUMIFS(СВЦЭМ!$D$39:$D$782,СВЦЭМ!$A$39:$A$782,$A160,СВЦЭМ!$B$39:$B$782,E$155)+'СЕТ СН'!$I$14+СВЦЭМ!$D$10+'СЕТ СН'!$I$6-'СЕТ СН'!$I$26</f>
        <v>1796.3159006400001</v>
      </c>
      <c r="F160" s="36">
        <f>SUMIFS(СВЦЭМ!$D$39:$D$782,СВЦЭМ!$A$39:$A$782,$A160,СВЦЭМ!$B$39:$B$782,F$155)+'СЕТ СН'!$I$14+СВЦЭМ!$D$10+'СЕТ СН'!$I$6-'СЕТ СН'!$I$26</f>
        <v>1789.5022376000002</v>
      </c>
      <c r="G160" s="36">
        <f>SUMIFS(СВЦЭМ!$D$39:$D$782,СВЦЭМ!$A$39:$A$782,$A160,СВЦЭМ!$B$39:$B$782,G$155)+'СЕТ СН'!$I$14+СВЦЭМ!$D$10+'СЕТ СН'!$I$6-'СЕТ СН'!$I$26</f>
        <v>1781.9270329100002</v>
      </c>
      <c r="H160" s="36">
        <f>SUMIFS(СВЦЭМ!$D$39:$D$782,СВЦЭМ!$A$39:$A$782,$A160,СВЦЭМ!$B$39:$B$782,H$155)+'СЕТ СН'!$I$14+СВЦЭМ!$D$10+'СЕТ СН'!$I$6-'СЕТ СН'!$I$26</f>
        <v>1749.0183940300001</v>
      </c>
      <c r="I160" s="36">
        <f>SUMIFS(СВЦЭМ!$D$39:$D$782,СВЦЭМ!$A$39:$A$782,$A160,СВЦЭМ!$B$39:$B$782,I$155)+'СЕТ СН'!$I$14+СВЦЭМ!$D$10+'СЕТ СН'!$I$6-'СЕТ СН'!$I$26</f>
        <v>1740.90682182</v>
      </c>
      <c r="J160" s="36">
        <f>SUMIFS(СВЦЭМ!$D$39:$D$782,СВЦЭМ!$A$39:$A$782,$A160,СВЦЭМ!$B$39:$B$782,J$155)+'СЕТ СН'!$I$14+СВЦЭМ!$D$10+'СЕТ СН'!$I$6-'СЕТ СН'!$I$26</f>
        <v>1701.9824657200002</v>
      </c>
      <c r="K160" s="36">
        <f>SUMIFS(СВЦЭМ!$D$39:$D$782,СВЦЭМ!$A$39:$A$782,$A160,СВЦЭМ!$B$39:$B$782,K$155)+'СЕТ СН'!$I$14+СВЦЭМ!$D$10+'СЕТ СН'!$I$6-'СЕТ СН'!$I$26</f>
        <v>1685.8922313300002</v>
      </c>
      <c r="L160" s="36">
        <f>SUMIFS(СВЦЭМ!$D$39:$D$782,СВЦЭМ!$A$39:$A$782,$A160,СВЦЭМ!$B$39:$B$782,L$155)+'СЕТ СН'!$I$14+СВЦЭМ!$D$10+'СЕТ СН'!$I$6-'СЕТ СН'!$I$26</f>
        <v>1683.80218857</v>
      </c>
      <c r="M160" s="36">
        <f>SUMIFS(СВЦЭМ!$D$39:$D$782,СВЦЭМ!$A$39:$A$782,$A160,СВЦЭМ!$B$39:$B$782,M$155)+'СЕТ СН'!$I$14+СВЦЭМ!$D$10+'СЕТ СН'!$I$6-'СЕТ СН'!$I$26</f>
        <v>1712.4658460200001</v>
      </c>
      <c r="N160" s="36">
        <f>SUMIFS(СВЦЭМ!$D$39:$D$782,СВЦЭМ!$A$39:$A$782,$A160,СВЦЭМ!$B$39:$B$782,N$155)+'СЕТ СН'!$I$14+СВЦЭМ!$D$10+'СЕТ СН'!$I$6-'СЕТ СН'!$I$26</f>
        <v>1738.05192936</v>
      </c>
      <c r="O160" s="36">
        <f>SUMIFS(СВЦЭМ!$D$39:$D$782,СВЦЭМ!$A$39:$A$782,$A160,СВЦЭМ!$B$39:$B$782,O$155)+'СЕТ СН'!$I$14+СВЦЭМ!$D$10+'СЕТ СН'!$I$6-'СЕТ СН'!$I$26</f>
        <v>1727.5051147900001</v>
      </c>
      <c r="P160" s="36">
        <f>SUMIFS(СВЦЭМ!$D$39:$D$782,СВЦЭМ!$A$39:$A$782,$A160,СВЦЭМ!$B$39:$B$782,P$155)+'СЕТ СН'!$I$14+СВЦЭМ!$D$10+'СЕТ СН'!$I$6-'СЕТ СН'!$I$26</f>
        <v>1715.8100938900002</v>
      </c>
      <c r="Q160" s="36">
        <f>SUMIFS(СВЦЭМ!$D$39:$D$782,СВЦЭМ!$A$39:$A$782,$A160,СВЦЭМ!$B$39:$B$782,Q$155)+'СЕТ СН'!$I$14+СВЦЭМ!$D$10+'СЕТ СН'!$I$6-'СЕТ СН'!$I$26</f>
        <v>1715.97968928</v>
      </c>
      <c r="R160" s="36">
        <f>SUMIFS(СВЦЭМ!$D$39:$D$782,СВЦЭМ!$A$39:$A$782,$A160,СВЦЭМ!$B$39:$B$782,R$155)+'СЕТ СН'!$I$14+СВЦЭМ!$D$10+'СЕТ СН'!$I$6-'СЕТ СН'!$I$26</f>
        <v>1706.7272303300001</v>
      </c>
      <c r="S160" s="36">
        <f>SUMIFS(СВЦЭМ!$D$39:$D$782,СВЦЭМ!$A$39:$A$782,$A160,СВЦЭМ!$B$39:$B$782,S$155)+'СЕТ СН'!$I$14+СВЦЭМ!$D$10+'СЕТ СН'!$I$6-'СЕТ СН'!$I$26</f>
        <v>1663.0687350300002</v>
      </c>
      <c r="T160" s="36">
        <f>SUMIFS(СВЦЭМ!$D$39:$D$782,СВЦЭМ!$A$39:$A$782,$A160,СВЦЭМ!$B$39:$B$782,T$155)+'СЕТ СН'!$I$14+СВЦЭМ!$D$10+'СЕТ СН'!$I$6-'СЕТ СН'!$I$26</f>
        <v>1675.44334273</v>
      </c>
      <c r="U160" s="36">
        <f>SUMIFS(СВЦЭМ!$D$39:$D$782,СВЦЭМ!$A$39:$A$782,$A160,СВЦЭМ!$B$39:$B$782,U$155)+'СЕТ СН'!$I$14+СВЦЭМ!$D$10+'СЕТ СН'!$I$6-'СЕТ СН'!$I$26</f>
        <v>1684.3177584700002</v>
      </c>
      <c r="V160" s="36">
        <f>SUMIFS(СВЦЭМ!$D$39:$D$782,СВЦЭМ!$A$39:$A$782,$A160,СВЦЭМ!$B$39:$B$782,V$155)+'СЕТ СН'!$I$14+СВЦЭМ!$D$10+'СЕТ СН'!$I$6-'СЕТ СН'!$I$26</f>
        <v>1686.0311388800001</v>
      </c>
      <c r="W160" s="36">
        <f>SUMIFS(СВЦЭМ!$D$39:$D$782,СВЦЭМ!$A$39:$A$782,$A160,СВЦЭМ!$B$39:$B$782,W$155)+'СЕТ СН'!$I$14+СВЦЭМ!$D$10+'СЕТ СН'!$I$6-'СЕТ СН'!$I$26</f>
        <v>1696.6606757300001</v>
      </c>
      <c r="X160" s="36">
        <f>SUMIFS(СВЦЭМ!$D$39:$D$782,СВЦЭМ!$A$39:$A$782,$A160,СВЦЭМ!$B$39:$B$782,X$155)+'СЕТ СН'!$I$14+СВЦЭМ!$D$10+'СЕТ СН'!$I$6-'СЕТ СН'!$I$26</f>
        <v>1718.0844559000002</v>
      </c>
      <c r="Y160" s="36">
        <f>SUMIFS(СВЦЭМ!$D$39:$D$782,СВЦЭМ!$A$39:$A$782,$A160,СВЦЭМ!$B$39:$B$782,Y$155)+'СЕТ СН'!$I$14+СВЦЭМ!$D$10+'СЕТ СН'!$I$6-'СЕТ СН'!$I$26</f>
        <v>1749.3312524200001</v>
      </c>
    </row>
    <row r="161" spans="1:25" ht="15.75" x14ac:dyDescent="0.2">
      <c r="A161" s="35">
        <f t="shared" si="4"/>
        <v>44536</v>
      </c>
      <c r="B161" s="36">
        <f>SUMIFS(СВЦЭМ!$D$39:$D$782,СВЦЭМ!$A$39:$A$782,$A161,СВЦЭМ!$B$39:$B$782,B$155)+'СЕТ СН'!$I$14+СВЦЭМ!$D$10+'СЕТ СН'!$I$6-'СЕТ СН'!$I$26</f>
        <v>1779.4317223400001</v>
      </c>
      <c r="C161" s="36">
        <f>SUMIFS(СВЦЭМ!$D$39:$D$782,СВЦЭМ!$A$39:$A$782,$A161,СВЦЭМ!$B$39:$B$782,C$155)+'СЕТ СН'!$I$14+СВЦЭМ!$D$10+'СЕТ СН'!$I$6-'СЕТ СН'!$I$26</f>
        <v>1795.3192397800001</v>
      </c>
      <c r="D161" s="36">
        <f>SUMIFS(СВЦЭМ!$D$39:$D$782,СВЦЭМ!$A$39:$A$782,$A161,СВЦЭМ!$B$39:$B$782,D$155)+'СЕТ СН'!$I$14+СВЦЭМ!$D$10+'СЕТ СН'!$I$6-'СЕТ СН'!$I$26</f>
        <v>1795.5831687300001</v>
      </c>
      <c r="E161" s="36">
        <f>SUMIFS(СВЦЭМ!$D$39:$D$782,СВЦЭМ!$A$39:$A$782,$A161,СВЦЭМ!$B$39:$B$782,E$155)+'СЕТ СН'!$I$14+СВЦЭМ!$D$10+'СЕТ СН'!$I$6-'СЕТ СН'!$I$26</f>
        <v>1802.5328991200001</v>
      </c>
      <c r="F161" s="36">
        <f>SUMIFS(СВЦЭМ!$D$39:$D$782,СВЦЭМ!$A$39:$A$782,$A161,СВЦЭМ!$B$39:$B$782,F$155)+'СЕТ СН'!$I$14+СВЦЭМ!$D$10+'СЕТ СН'!$I$6-'СЕТ СН'!$I$26</f>
        <v>1796.5885443700001</v>
      </c>
      <c r="G161" s="36">
        <f>SUMIFS(СВЦЭМ!$D$39:$D$782,СВЦЭМ!$A$39:$A$782,$A161,СВЦЭМ!$B$39:$B$782,G$155)+'СЕТ СН'!$I$14+СВЦЭМ!$D$10+'СЕТ СН'!$I$6-'СЕТ СН'!$I$26</f>
        <v>1768.9185911900001</v>
      </c>
      <c r="H161" s="36">
        <f>SUMIFS(СВЦЭМ!$D$39:$D$782,СВЦЭМ!$A$39:$A$782,$A161,СВЦЭМ!$B$39:$B$782,H$155)+'СЕТ СН'!$I$14+СВЦЭМ!$D$10+'СЕТ СН'!$I$6-'СЕТ СН'!$I$26</f>
        <v>1745.7280036500001</v>
      </c>
      <c r="I161" s="36">
        <f>SUMIFS(СВЦЭМ!$D$39:$D$782,СВЦЭМ!$A$39:$A$782,$A161,СВЦЭМ!$B$39:$B$782,I$155)+'СЕТ СН'!$I$14+СВЦЭМ!$D$10+'СЕТ СН'!$I$6-'СЕТ СН'!$I$26</f>
        <v>1726.26606257</v>
      </c>
      <c r="J161" s="36">
        <f>SUMIFS(СВЦЭМ!$D$39:$D$782,СВЦЭМ!$A$39:$A$782,$A161,СВЦЭМ!$B$39:$B$782,J$155)+'СЕТ СН'!$I$14+СВЦЭМ!$D$10+'СЕТ СН'!$I$6-'СЕТ СН'!$I$26</f>
        <v>1721.4850298400002</v>
      </c>
      <c r="K161" s="36">
        <f>SUMIFS(СВЦЭМ!$D$39:$D$782,СВЦЭМ!$A$39:$A$782,$A161,СВЦЭМ!$B$39:$B$782,K$155)+'СЕТ СН'!$I$14+СВЦЭМ!$D$10+'СЕТ СН'!$I$6-'СЕТ СН'!$I$26</f>
        <v>1738.1549586600001</v>
      </c>
      <c r="L161" s="36">
        <f>SUMIFS(СВЦЭМ!$D$39:$D$782,СВЦЭМ!$A$39:$A$782,$A161,СВЦЭМ!$B$39:$B$782,L$155)+'СЕТ СН'!$I$14+СВЦЭМ!$D$10+'СЕТ СН'!$I$6-'СЕТ СН'!$I$26</f>
        <v>1740.10073001</v>
      </c>
      <c r="M161" s="36">
        <f>SUMIFS(СВЦЭМ!$D$39:$D$782,СВЦЭМ!$A$39:$A$782,$A161,СВЦЭМ!$B$39:$B$782,M$155)+'СЕТ СН'!$I$14+СВЦЭМ!$D$10+'СЕТ СН'!$I$6-'СЕТ СН'!$I$26</f>
        <v>1743.7553562400001</v>
      </c>
      <c r="N161" s="36">
        <f>SUMIFS(СВЦЭМ!$D$39:$D$782,СВЦЭМ!$A$39:$A$782,$A161,СВЦЭМ!$B$39:$B$782,N$155)+'СЕТ СН'!$I$14+СВЦЭМ!$D$10+'СЕТ СН'!$I$6-'СЕТ СН'!$I$26</f>
        <v>1775.3270231500001</v>
      </c>
      <c r="O161" s="36">
        <f>SUMIFS(СВЦЭМ!$D$39:$D$782,СВЦЭМ!$A$39:$A$782,$A161,СВЦЭМ!$B$39:$B$782,O$155)+'СЕТ СН'!$I$14+СВЦЭМ!$D$10+'СЕТ СН'!$I$6-'СЕТ СН'!$I$26</f>
        <v>1798.1837706800002</v>
      </c>
      <c r="P161" s="36">
        <f>SUMIFS(СВЦЭМ!$D$39:$D$782,СВЦЭМ!$A$39:$A$782,$A161,СВЦЭМ!$B$39:$B$782,P$155)+'СЕТ СН'!$I$14+СВЦЭМ!$D$10+'СЕТ СН'!$I$6-'СЕТ СН'!$I$26</f>
        <v>1800.5874811900001</v>
      </c>
      <c r="Q161" s="36">
        <f>SUMIFS(СВЦЭМ!$D$39:$D$782,СВЦЭМ!$A$39:$A$782,$A161,СВЦЭМ!$B$39:$B$782,Q$155)+'СЕТ СН'!$I$14+СВЦЭМ!$D$10+'СЕТ СН'!$I$6-'СЕТ СН'!$I$26</f>
        <v>1790.2397409100001</v>
      </c>
      <c r="R161" s="36">
        <f>SUMIFS(СВЦЭМ!$D$39:$D$782,СВЦЭМ!$A$39:$A$782,$A161,СВЦЭМ!$B$39:$B$782,R$155)+'СЕТ СН'!$I$14+СВЦЭМ!$D$10+'СЕТ СН'!$I$6-'СЕТ СН'!$I$26</f>
        <v>1726.4734262200002</v>
      </c>
      <c r="S161" s="36">
        <f>SUMIFS(СВЦЭМ!$D$39:$D$782,СВЦЭМ!$A$39:$A$782,$A161,СВЦЭМ!$B$39:$B$782,S$155)+'СЕТ СН'!$I$14+СВЦЭМ!$D$10+'СЕТ СН'!$I$6-'СЕТ СН'!$I$26</f>
        <v>1737.7428308200001</v>
      </c>
      <c r="T161" s="36">
        <f>SUMIFS(СВЦЭМ!$D$39:$D$782,СВЦЭМ!$A$39:$A$782,$A161,СВЦЭМ!$B$39:$B$782,T$155)+'СЕТ СН'!$I$14+СВЦЭМ!$D$10+'СЕТ СН'!$I$6-'СЕТ СН'!$I$26</f>
        <v>1747.3964777400001</v>
      </c>
      <c r="U161" s="36">
        <f>SUMIFS(СВЦЭМ!$D$39:$D$782,СВЦЭМ!$A$39:$A$782,$A161,СВЦЭМ!$B$39:$B$782,U$155)+'СЕТ СН'!$I$14+СВЦЭМ!$D$10+'СЕТ СН'!$I$6-'СЕТ СН'!$I$26</f>
        <v>1733.9106899600001</v>
      </c>
      <c r="V161" s="36">
        <f>SUMIFS(СВЦЭМ!$D$39:$D$782,СВЦЭМ!$A$39:$A$782,$A161,СВЦЭМ!$B$39:$B$782,V$155)+'СЕТ СН'!$I$14+СВЦЭМ!$D$10+'СЕТ СН'!$I$6-'СЕТ СН'!$I$26</f>
        <v>1746.62563264</v>
      </c>
      <c r="W161" s="36">
        <f>SUMIFS(СВЦЭМ!$D$39:$D$782,СВЦЭМ!$A$39:$A$782,$A161,СВЦЭМ!$B$39:$B$782,W$155)+'СЕТ СН'!$I$14+СВЦЭМ!$D$10+'СЕТ СН'!$I$6-'СЕТ СН'!$I$26</f>
        <v>1741.4535326900002</v>
      </c>
      <c r="X161" s="36">
        <f>SUMIFS(СВЦЭМ!$D$39:$D$782,СВЦЭМ!$A$39:$A$782,$A161,СВЦЭМ!$B$39:$B$782,X$155)+'СЕТ СН'!$I$14+СВЦЭМ!$D$10+'СЕТ СН'!$I$6-'СЕТ СН'!$I$26</f>
        <v>1802.41799113</v>
      </c>
      <c r="Y161" s="36">
        <f>SUMIFS(СВЦЭМ!$D$39:$D$782,СВЦЭМ!$A$39:$A$782,$A161,СВЦЭМ!$B$39:$B$782,Y$155)+'СЕТ СН'!$I$14+СВЦЭМ!$D$10+'СЕТ СН'!$I$6-'СЕТ СН'!$I$26</f>
        <v>1796.3976991100001</v>
      </c>
    </row>
    <row r="162" spans="1:25" ht="15.75" x14ac:dyDescent="0.2">
      <c r="A162" s="35">
        <f t="shared" si="4"/>
        <v>44537</v>
      </c>
      <c r="B162" s="36">
        <f>SUMIFS(СВЦЭМ!$D$39:$D$782,СВЦЭМ!$A$39:$A$782,$A162,СВЦЭМ!$B$39:$B$782,B$155)+'СЕТ СН'!$I$14+СВЦЭМ!$D$10+'СЕТ СН'!$I$6-'СЕТ СН'!$I$26</f>
        <v>1800.3269012600001</v>
      </c>
      <c r="C162" s="36">
        <f>SUMIFS(СВЦЭМ!$D$39:$D$782,СВЦЭМ!$A$39:$A$782,$A162,СВЦЭМ!$B$39:$B$782,C$155)+'СЕТ СН'!$I$14+СВЦЭМ!$D$10+'СЕТ СН'!$I$6-'СЕТ СН'!$I$26</f>
        <v>1747.21546463</v>
      </c>
      <c r="D162" s="36">
        <f>SUMIFS(СВЦЭМ!$D$39:$D$782,СВЦЭМ!$A$39:$A$782,$A162,СВЦЭМ!$B$39:$B$782,D$155)+'СЕТ СН'!$I$14+СВЦЭМ!$D$10+'СЕТ СН'!$I$6-'СЕТ СН'!$I$26</f>
        <v>1785.6041805500001</v>
      </c>
      <c r="E162" s="36">
        <f>SUMIFS(СВЦЭМ!$D$39:$D$782,СВЦЭМ!$A$39:$A$782,$A162,СВЦЭМ!$B$39:$B$782,E$155)+'СЕТ СН'!$I$14+СВЦЭМ!$D$10+'СЕТ СН'!$I$6-'СЕТ СН'!$I$26</f>
        <v>1813.9720349900001</v>
      </c>
      <c r="F162" s="36">
        <f>SUMIFS(СВЦЭМ!$D$39:$D$782,СВЦЭМ!$A$39:$A$782,$A162,СВЦЭМ!$B$39:$B$782,F$155)+'СЕТ СН'!$I$14+СВЦЭМ!$D$10+'СЕТ СН'!$I$6-'СЕТ СН'!$I$26</f>
        <v>1804.2766712800001</v>
      </c>
      <c r="G162" s="36">
        <f>SUMIFS(СВЦЭМ!$D$39:$D$782,СВЦЭМ!$A$39:$A$782,$A162,СВЦЭМ!$B$39:$B$782,G$155)+'СЕТ СН'!$I$14+СВЦЭМ!$D$10+'СЕТ СН'!$I$6-'СЕТ СН'!$I$26</f>
        <v>1771.3488191700001</v>
      </c>
      <c r="H162" s="36">
        <f>SUMIFS(СВЦЭМ!$D$39:$D$782,СВЦЭМ!$A$39:$A$782,$A162,СВЦЭМ!$B$39:$B$782,H$155)+'СЕТ СН'!$I$14+СВЦЭМ!$D$10+'СЕТ СН'!$I$6-'СЕТ СН'!$I$26</f>
        <v>1739.9669858000002</v>
      </c>
      <c r="I162" s="36">
        <f>SUMIFS(СВЦЭМ!$D$39:$D$782,СВЦЭМ!$A$39:$A$782,$A162,СВЦЭМ!$B$39:$B$782,I$155)+'СЕТ СН'!$I$14+СВЦЭМ!$D$10+'СЕТ СН'!$I$6-'СЕТ СН'!$I$26</f>
        <v>1725.80157153</v>
      </c>
      <c r="J162" s="36">
        <f>SUMIFS(СВЦЭМ!$D$39:$D$782,СВЦЭМ!$A$39:$A$782,$A162,СВЦЭМ!$B$39:$B$782,J$155)+'СЕТ СН'!$I$14+СВЦЭМ!$D$10+'СЕТ СН'!$I$6-'СЕТ СН'!$I$26</f>
        <v>1727.40677669</v>
      </c>
      <c r="K162" s="36">
        <f>SUMIFS(СВЦЭМ!$D$39:$D$782,СВЦЭМ!$A$39:$A$782,$A162,СВЦЭМ!$B$39:$B$782,K$155)+'СЕТ СН'!$I$14+СВЦЭМ!$D$10+'СЕТ СН'!$I$6-'СЕТ СН'!$I$26</f>
        <v>1740.9072308700001</v>
      </c>
      <c r="L162" s="36">
        <f>SUMIFS(СВЦЭМ!$D$39:$D$782,СВЦЭМ!$A$39:$A$782,$A162,СВЦЭМ!$B$39:$B$782,L$155)+'СЕТ СН'!$I$14+СВЦЭМ!$D$10+'СЕТ СН'!$I$6-'СЕТ СН'!$I$26</f>
        <v>1757.0143844300001</v>
      </c>
      <c r="M162" s="36">
        <f>SUMIFS(СВЦЭМ!$D$39:$D$782,СВЦЭМ!$A$39:$A$782,$A162,СВЦЭМ!$B$39:$B$782,M$155)+'СЕТ СН'!$I$14+СВЦЭМ!$D$10+'СЕТ СН'!$I$6-'СЕТ СН'!$I$26</f>
        <v>1762.3469221</v>
      </c>
      <c r="N162" s="36">
        <f>SUMIFS(СВЦЭМ!$D$39:$D$782,СВЦЭМ!$A$39:$A$782,$A162,СВЦЭМ!$B$39:$B$782,N$155)+'СЕТ СН'!$I$14+СВЦЭМ!$D$10+'СЕТ СН'!$I$6-'СЕТ СН'!$I$26</f>
        <v>1756.95444049</v>
      </c>
      <c r="O162" s="36">
        <f>SUMIFS(СВЦЭМ!$D$39:$D$782,СВЦЭМ!$A$39:$A$782,$A162,СВЦЭМ!$B$39:$B$782,O$155)+'СЕТ СН'!$I$14+СВЦЭМ!$D$10+'СЕТ СН'!$I$6-'СЕТ СН'!$I$26</f>
        <v>1826.7064682800001</v>
      </c>
      <c r="P162" s="36">
        <f>SUMIFS(СВЦЭМ!$D$39:$D$782,СВЦЭМ!$A$39:$A$782,$A162,СВЦЭМ!$B$39:$B$782,P$155)+'СЕТ СН'!$I$14+СВЦЭМ!$D$10+'СЕТ СН'!$I$6-'СЕТ СН'!$I$26</f>
        <v>1845.8860799200002</v>
      </c>
      <c r="Q162" s="36">
        <f>SUMIFS(СВЦЭМ!$D$39:$D$782,СВЦЭМ!$A$39:$A$782,$A162,СВЦЭМ!$B$39:$B$782,Q$155)+'СЕТ СН'!$I$14+СВЦЭМ!$D$10+'СЕТ СН'!$I$6-'СЕТ СН'!$I$26</f>
        <v>1842.24295155</v>
      </c>
      <c r="R162" s="36">
        <f>SUMIFS(СВЦЭМ!$D$39:$D$782,СВЦЭМ!$A$39:$A$782,$A162,СВЦЭМ!$B$39:$B$782,R$155)+'СЕТ СН'!$I$14+СВЦЭМ!$D$10+'СЕТ СН'!$I$6-'СЕТ СН'!$I$26</f>
        <v>1776.9861324200001</v>
      </c>
      <c r="S162" s="36">
        <f>SUMIFS(СВЦЭМ!$D$39:$D$782,СВЦЭМ!$A$39:$A$782,$A162,СВЦЭМ!$B$39:$B$782,S$155)+'СЕТ СН'!$I$14+СВЦЭМ!$D$10+'СЕТ СН'!$I$6-'СЕТ СН'!$I$26</f>
        <v>1764.77028455</v>
      </c>
      <c r="T162" s="36">
        <f>SUMIFS(СВЦЭМ!$D$39:$D$782,СВЦЭМ!$A$39:$A$782,$A162,СВЦЭМ!$B$39:$B$782,T$155)+'СЕТ СН'!$I$14+СВЦЭМ!$D$10+'СЕТ СН'!$I$6-'СЕТ СН'!$I$26</f>
        <v>1759.07623715</v>
      </c>
      <c r="U162" s="36">
        <f>SUMIFS(СВЦЭМ!$D$39:$D$782,СВЦЭМ!$A$39:$A$782,$A162,СВЦЭМ!$B$39:$B$782,U$155)+'СЕТ СН'!$I$14+СВЦЭМ!$D$10+'СЕТ СН'!$I$6-'СЕТ СН'!$I$26</f>
        <v>1754.0988153600001</v>
      </c>
      <c r="V162" s="36">
        <f>SUMIFS(СВЦЭМ!$D$39:$D$782,СВЦЭМ!$A$39:$A$782,$A162,СВЦЭМ!$B$39:$B$782,V$155)+'СЕТ СН'!$I$14+СВЦЭМ!$D$10+'СЕТ СН'!$I$6-'СЕТ СН'!$I$26</f>
        <v>1738.9262183400001</v>
      </c>
      <c r="W162" s="36">
        <f>SUMIFS(СВЦЭМ!$D$39:$D$782,СВЦЭМ!$A$39:$A$782,$A162,СВЦЭМ!$B$39:$B$782,W$155)+'СЕТ СН'!$I$14+СВЦЭМ!$D$10+'СЕТ СН'!$I$6-'СЕТ СН'!$I$26</f>
        <v>1750.07204873</v>
      </c>
      <c r="X162" s="36">
        <f>SUMIFS(СВЦЭМ!$D$39:$D$782,СВЦЭМ!$A$39:$A$782,$A162,СВЦЭМ!$B$39:$B$782,X$155)+'СЕТ СН'!$I$14+СВЦЭМ!$D$10+'СЕТ СН'!$I$6-'СЕТ СН'!$I$26</f>
        <v>1757.8627011800002</v>
      </c>
      <c r="Y162" s="36">
        <f>SUMIFS(СВЦЭМ!$D$39:$D$782,СВЦЭМ!$A$39:$A$782,$A162,СВЦЭМ!$B$39:$B$782,Y$155)+'СЕТ СН'!$I$14+СВЦЭМ!$D$10+'СЕТ СН'!$I$6-'СЕТ СН'!$I$26</f>
        <v>1803.6177388600001</v>
      </c>
    </row>
    <row r="163" spans="1:25" ht="15.75" x14ac:dyDescent="0.2">
      <c r="A163" s="35">
        <f t="shared" si="4"/>
        <v>44538</v>
      </c>
      <c r="B163" s="36">
        <f>SUMIFS(СВЦЭМ!$D$39:$D$782,СВЦЭМ!$A$39:$A$782,$A163,СВЦЭМ!$B$39:$B$782,B$155)+'СЕТ СН'!$I$14+СВЦЭМ!$D$10+'СЕТ СН'!$I$6-'СЕТ СН'!$I$26</f>
        <v>1783.41975458</v>
      </c>
      <c r="C163" s="36">
        <f>SUMIFS(СВЦЭМ!$D$39:$D$782,СВЦЭМ!$A$39:$A$782,$A163,СВЦЭМ!$B$39:$B$782,C$155)+'СЕТ СН'!$I$14+СВЦЭМ!$D$10+'СЕТ СН'!$I$6-'СЕТ СН'!$I$26</f>
        <v>1775.5093395900001</v>
      </c>
      <c r="D163" s="36">
        <f>SUMIFS(СВЦЭМ!$D$39:$D$782,СВЦЭМ!$A$39:$A$782,$A163,СВЦЭМ!$B$39:$B$782,D$155)+'СЕТ СН'!$I$14+СВЦЭМ!$D$10+'СЕТ СН'!$I$6-'СЕТ СН'!$I$26</f>
        <v>1784.1247567700002</v>
      </c>
      <c r="E163" s="36">
        <f>SUMIFS(СВЦЭМ!$D$39:$D$782,СВЦЭМ!$A$39:$A$782,$A163,СВЦЭМ!$B$39:$B$782,E$155)+'СЕТ СН'!$I$14+СВЦЭМ!$D$10+'СЕТ СН'!$I$6-'СЕТ СН'!$I$26</f>
        <v>1795.8394600900001</v>
      </c>
      <c r="F163" s="36">
        <f>SUMIFS(СВЦЭМ!$D$39:$D$782,СВЦЭМ!$A$39:$A$782,$A163,СВЦЭМ!$B$39:$B$782,F$155)+'СЕТ СН'!$I$14+СВЦЭМ!$D$10+'СЕТ СН'!$I$6-'СЕТ СН'!$I$26</f>
        <v>1791.74077207</v>
      </c>
      <c r="G163" s="36">
        <f>SUMIFS(СВЦЭМ!$D$39:$D$782,СВЦЭМ!$A$39:$A$782,$A163,СВЦЭМ!$B$39:$B$782,G$155)+'СЕТ СН'!$I$14+СВЦЭМ!$D$10+'СЕТ СН'!$I$6-'СЕТ СН'!$I$26</f>
        <v>1762.4031741700001</v>
      </c>
      <c r="H163" s="36">
        <f>SUMIFS(СВЦЭМ!$D$39:$D$782,СВЦЭМ!$A$39:$A$782,$A163,СВЦЭМ!$B$39:$B$782,H$155)+'СЕТ СН'!$I$14+СВЦЭМ!$D$10+'СЕТ СН'!$I$6-'СЕТ СН'!$I$26</f>
        <v>1747.56218635</v>
      </c>
      <c r="I163" s="36">
        <f>SUMIFS(СВЦЭМ!$D$39:$D$782,СВЦЭМ!$A$39:$A$782,$A163,СВЦЭМ!$B$39:$B$782,I$155)+'СЕТ СН'!$I$14+СВЦЭМ!$D$10+'СЕТ СН'!$I$6-'СЕТ СН'!$I$26</f>
        <v>1727.6184156000002</v>
      </c>
      <c r="J163" s="36">
        <f>SUMIFS(СВЦЭМ!$D$39:$D$782,СВЦЭМ!$A$39:$A$782,$A163,СВЦЭМ!$B$39:$B$782,J$155)+'СЕТ СН'!$I$14+СВЦЭМ!$D$10+'СЕТ СН'!$I$6-'СЕТ СН'!$I$26</f>
        <v>1774.2583085900001</v>
      </c>
      <c r="K163" s="36">
        <f>SUMIFS(СВЦЭМ!$D$39:$D$782,СВЦЭМ!$A$39:$A$782,$A163,СВЦЭМ!$B$39:$B$782,K$155)+'СЕТ СН'!$I$14+СВЦЭМ!$D$10+'СЕТ СН'!$I$6-'СЕТ СН'!$I$26</f>
        <v>1769.2087109300001</v>
      </c>
      <c r="L163" s="36">
        <f>SUMIFS(СВЦЭМ!$D$39:$D$782,СВЦЭМ!$A$39:$A$782,$A163,СВЦЭМ!$B$39:$B$782,L$155)+'СЕТ СН'!$I$14+СВЦЭМ!$D$10+'СЕТ СН'!$I$6-'СЕТ СН'!$I$26</f>
        <v>1773.62354471</v>
      </c>
      <c r="M163" s="36">
        <f>SUMIFS(СВЦЭМ!$D$39:$D$782,СВЦЭМ!$A$39:$A$782,$A163,СВЦЭМ!$B$39:$B$782,M$155)+'СЕТ СН'!$I$14+СВЦЭМ!$D$10+'СЕТ СН'!$I$6-'СЕТ СН'!$I$26</f>
        <v>1768.6976134900001</v>
      </c>
      <c r="N163" s="36">
        <f>SUMIFS(СВЦЭМ!$D$39:$D$782,СВЦЭМ!$A$39:$A$782,$A163,СВЦЭМ!$B$39:$B$782,N$155)+'СЕТ СН'!$I$14+СВЦЭМ!$D$10+'СЕТ СН'!$I$6-'СЕТ СН'!$I$26</f>
        <v>1761.2967867</v>
      </c>
      <c r="O163" s="36">
        <f>SUMIFS(СВЦЭМ!$D$39:$D$782,СВЦЭМ!$A$39:$A$782,$A163,СВЦЭМ!$B$39:$B$782,O$155)+'СЕТ СН'!$I$14+СВЦЭМ!$D$10+'СЕТ СН'!$I$6-'СЕТ СН'!$I$26</f>
        <v>1761.8674503900002</v>
      </c>
      <c r="P163" s="36">
        <f>SUMIFS(СВЦЭМ!$D$39:$D$782,СВЦЭМ!$A$39:$A$782,$A163,СВЦЭМ!$B$39:$B$782,P$155)+'СЕТ СН'!$I$14+СВЦЭМ!$D$10+'СЕТ СН'!$I$6-'СЕТ СН'!$I$26</f>
        <v>1765.1354013700002</v>
      </c>
      <c r="Q163" s="36">
        <f>SUMIFS(СВЦЭМ!$D$39:$D$782,СВЦЭМ!$A$39:$A$782,$A163,СВЦЭМ!$B$39:$B$782,Q$155)+'СЕТ СН'!$I$14+СВЦЭМ!$D$10+'СЕТ СН'!$I$6-'СЕТ СН'!$I$26</f>
        <v>1749.8045045700001</v>
      </c>
      <c r="R163" s="36">
        <f>SUMIFS(СВЦЭМ!$D$39:$D$782,СВЦЭМ!$A$39:$A$782,$A163,СВЦЭМ!$B$39:$B$782,R$155)+'СЕТ СН'!$I$14+СВЦЭМ!$D$10+'СЕТ СН'!$I$6-'СЕТ СН'!$I$26</f>
        <v>1759.1706343200001</v>
      </c>
      <c r="S163" s="36">
        <f>SUMIFS(СВЦЭМ!$D$39:$D$782,СВЦЭМ!$A$39:$A$782,$A163,СВЦЭМ!$B$39:$B$782,S$155)+'СЕТ СН'!$I$14+СВЦЭМ!$D$10+'СЕТ СН'!$I$6-'СЕТ СН'!$I$26</f>
        <v>1751.3695033800002</v>
      </c>
      <c r="T163" s="36">
        <f>SUMIFS(СВЦЭМ!$D$39:$D$782,СВЦЭМ!$A$39:$A$782,$A163,СВЦЭМ!$B$39:$B$782,T$155)+'СЕТ СН'!$I$14+СВЦЭМ!$D$10+'СЕТ СН'!$I$6-'СЕТ СН'!$I$26</f>
        <v>1744.9689772700001</v>
      </c>
      <c r="U163" s="36">
        <f>SUMIFS(СВЦЭМ!$D$39:$D$782,СВЦЭМ!$A$39:$A$782,$A163,СВЦЭМ!$B$39:$B$782,U$155)+'СЕТ СН'!$I$14+СВЦЭМ!$D$10+'СЕТ СН'!$I$6-'СЕТ СН'!$I$26</f>
        <v>1788.7924261600001</v>
      </c>
      <c r="V163" s="36">
        <f>SUMIFS(СВЦЭМ!$D$39:$D$782,СВЦЭМ!$A$39:$A$782,$A163,СВЦЭМ!$B$39:$B$782,V$155)+'СЕТ СН'!$I$14+СВЦЭМ!$D$10+'СЕТ СН'!$I$6-'СЕТ СН'!$I$26</f>
        <v>1756.71763523</v>
      </c>
      <c r="W163" s="36">
        <f>SUMIFS(СВЦЭМ!$D$39:$D$782,СВЦЭМ!$A$39:$A$782,$A163,СВЦЭМ!$B$39:$B$782,W$155)+'СЕТ СН'!$I$14+СВЦЭМ!$D$10+'СЕТ СН'!$I$6-'СЕТ СН'!$I$26</f>
        <v>1817.9472868600001</v>
      </c>
      <c r="X163" s="36">
        <f>SUMIFS(СВЦЭМ!$D$39:$D$782,СВЦЭМ!$A$39:$A$782,$A163,СВЦЭМ!$B$39:$B$782,X$155)+'СЕТ СН'!$I$14+СВЦЭМ!$D$10+'СЕТ СН'!$I$6-'СЕТ СН'!$I$26</f>
        <v>1825.35146603</v>
      </c>
      <c r="Y163" s="36">
        <f>SUMIFS(СВЦЭМ!$D$39:$D$782,СВЦЭМ!$A$39:$A$782,$A163,СВЦЭМ!$B$39:$B$782,Y$155)+'СЕТ СН'!$I$14+СВЦЭМ!$D$10+'СЕТ СН'!$I$6-'СЕТ СН'!$I$26</f>
        <v>1833.3868037100001</v>
      </c>
    </row>
    <row r="164" spans="1:25" ht="15.75" x14ac:dyDescent="0.2">
      <c r="A164" s="35">
        <f t="shared" si="4"/>
        <v>44539</v>
      </c>
      <c r="B164" s="36">
        <f>SUMIFS(СВЦЭМ!$D$39:$D$782,СВЦЭМ!$A$39:$A$782,$A164,СВЦЭМ!$B$39:$B$782,B$155)+'СЕТ СН'!$I$14+СВЦЭМ!$D$10+'СЕТ СН'!$I$6-'СЕТ СН'!$I$26</f>
        <v>1796.82504354</v>
      </c>
      <c r="C164" s="36">
        <f>SUMIFS(СВЦЭМ!$D$39:$D$782,СВЦЭМ!$A$39:$A$782,$A164,СВЦЭМ!$B$39:$B$782,C$155)+'СЕТ СН'!$I$14+СВЦЭМ!$D$10+'СЕТ СН'!$I$6-'СЕТ СН'!$I$26</f>
        <v>1750.91162465</v>
      </c>
      <c r="D164" s="36">
        <f>SUMIFS(СВЦЭМ!$D$39:$D$782,СВЦЭМ!$A$39:$A$782,$A164,СВЦЭМ!$B$39:$B$782,D$155)+'СЕТ СН'!$I$14+СВЦЭМ!$D$10+'СЕТ СН'!$I$6-'СЕТ СН'!$I$26</f>
        <v>1761.3771292000001</v>
      </c>
      <c r="E164" s="36">
        <f>SUMIFS(СВЦЭМ!$D$39:$D$782,СВЦЭМ!$A$39:$A$782,$A164,СВЦЭМ!$B$39:$B$782,E$155)+'СЕТ СН'!$I$14+СВЦЭМ!$D$10+'СЕТ СН'!$I$6-'СЕТ СН'!$I$26</f>
        <v>1776.1091172700001</v>
      </c>
      <c r="F164" s="36">
        <f>SUMIFS(СВЦЭМ!$D$39:$D$782,СВЦЭМ!$A$39:$A$782,$A164,СВЦЭМ!$B$39:$B$782,F$155)+'СЕТ СН'!$I$14+СВЦЭМ!$D$10+'СЕТ СН'!$I$6-'СЕТ СН'!$I$26</f>
        <v>1777.43691362</v>
      </c>
      <c r="G164" s="36">
        <f>SUMIFS(СВЦЭМ!$D$39:$D$782,СВЦЭМ!$A$39:$A$782,$A164,СВЦЭМ!$B$39:$B$782,G$155)+'СЕТ СН'!$I$14+СВЦЭМ!$D$10+'СЕТ СН'!$I$6-'СЕТ СН'!$I$26</f>
        <v>1743.80664458</v>
      </c>
      <c r="H164" s="36">
        <f>SUMIFS(СВЦЭМ!$D$39:$D$782,СВЦЭМ!$A$39:$A$782,$A164,СВЦЭМ!$B$39:$B$782,H$155)+'СЕТ СН'!$I$14+СВЦЭМ!$D$10+'СЕТ СН'!$I$6-'СЕТ СН'!$I$26</f>
        <v>1725.06264734</v>
      </c>
      <c r="I164" s="36">
        <f>SUMIFS(СВЦЭМ!$D$39:$D$782,СВЦЭМ!$A$39:$A$782,$A164,СВЦЭМ!$B$39:$B$782,I$155)+'СЕТ СН'!$I$14+СВЦЭМ!$D$10+'СЕТ СН'!$I$6-'СЕТ СН'!$I$26</f>
        <v>1717.7334089100002</v>
      </c>
      <c r="J164" s="36">
        <f>SUMIFS(СВЦЭМ!$D$39:$D$782,СВЦЭМ!$A$39:$A$782,$A164,СВЦЭМ!$B$39:$B$782,J$155)+'СЕТ СН'!$I$14+СВЦЭМ!$D$10+'СЕТ СН'!$I$6-'СЕТ СН'!$I$26</f>
        <v>1745.25611013</v>
      </c>
      <c r="K164" s="36">
        <f>SUMIFS(СВЦЭМ!$D$39:$D$782,СВЦЭМ!$A$39:$A$782,$A164,СВЦЭМ!$B$39:$B$782,K$155)+'СЕТ СН'!$I$14+СВЦЭМ!$D$10+'СЕТ СН'!$I$6-'СЕТ СН'!$I$26</f>
        <v>1766.27385213</v>
      </c>
      <c r="L164" s="36">
        <f>SUMIFS(СВЦЭМ!$D$39:$D$782,СВЦЭМ!$A$39:$A$782,$A164,СВЦЭМ!$B$39:$B$782,L$155)+'СЕТ СН'!$I$14+СВЦЭМ!$D$10+'СЕТ СН'!$I$6-'СЕТ СН'!$I$26</f>
        <v>1761.3146709900002</v>
      </c>
      <c r="M164" s="36">
        <f>SUMIFS(СВЦЭМ!$D$39:$D$782,СВЦЭМ!$A$39:$A$782,$A164,СВЦЭМ!$B$39:$B$782,M$155)+'СЕТ СН'!$I$14+СВЦЭМ!$D$10+'СЕТ СН'!$I$6-'СЕТ СН'!$I$26</f>
        <v>1746.0986557700001</v>
      </c>
      <c r="N164" s="36">
        <f>SUMIFS(СВЦЭМ!$D$39:$D$782,СВЦЭМ!$A$39:$A$782,$A164,СВЦЭМ!$B$39:$B$782,N$155)+'СЕТ СН'!$I$14+СВЦЭМ!$D$10+'СЕТ СН'!$I$6-'СЕТ СН'!$I$26</f>
        <v>1785.25205884</v>
      </c>
      <c r="O164" s="36">
        <f>SUMIFS(СВЦЭМ!$D$39:$D$782,СВЦЭМ!$A$39:$A$782,$A164,СВЦЭМ!$B$39:$B$782,O$155)+'СЕТ СН'!$I$14+СВЦЭМ!$D$10+'СЕТ СН'!$I$6-'СЕТ СН'!$I$26</f>
        <v>1773.31575679</v>
      </c>
      <c r="P164" s="36">
        <f>SUMIFS(СВЦЭМ!$D$39:$D$782,СВЦЭМ!$A$39:$A$782,$A164,СВЦЭМ!$B$39:$B$782,P$155)+'СЕТ СН'!$I$14+СВЦЭМ!$D$10+'СЕТ СН'!$I$6-'СЕТ СН'!$I$26</f>
        <v>1773.2842226300002</v>
      </c>
      <c r="Q164" s="36">
        <f>SUMIFS(СВЦЭМ!$D$39:$D$782,СВЦЭМ!$A$39:$A$782,$A164,СВЦЭМ!$B$39:$B$782,Q$155)+'СЕТ СН'!$I$14+СВЦЭМ!$D$10+'СЕТ СН'!$I$6-'СЕТ СН'!$I$26</f>
        <v>1771.6847158300002</v>
      </c>
      <c r="R164" s="36">
        <f>SUMIFS(СВЦЭМ!$D$39:$D$782,СВЦЭМ!$A$39:$A$782,$A164,СВЦЭМ!$B$39:$B$782,R$155)+'СЕТ СН'!$I$14+СВЦЭМ!$D$10+'СЕТ СН'!$I$6-'СЕТ СН'!$I$26</f>
        <v>1762.60221544</v>
      </c>
      <c r="S164" s="36">
        <f>SUMIFS(СВЦЭМ!$D$39:$D$782,СВЦЭМ!$A$39:$A$782,$A164,СВЦЭМ!$B$39:$B$782,S$155)+'СЕТ СН'!$I$14+СВЦЭМ!$D$10+'СЕТ СН'!$I$6-'СЕТ СН'!$I$26</f>
        <v>1765.1686697100001</v>
      </c>
      <c r="T164" s="36">
        <f>SUMIFS(СВЦЭМ!$D$39:$D$782,СВЦЭМ!$A$39:$A$782,$A164,СВЦЭМ!$B$39:$B$782,T$155)+'СЕТ СН'!$I$14+СВЦЭМ!$D$10+'СЕТ СН'!$I$6-'СЕТ СН'!$I$26</f>
        <v>1763.4236183</v>
      </c>
      <c r="U164" s="36">
        <f>SUMIFS(СВЦЭМ!$D$39:$D$782,СВЦЭМ!$A$39:$A$782,$A164,СВЦЭМ!$B$39:$B$782,U$155)+'СЕТ СН'!$I$14+СВЦЭМ!$D$10+'СЕТ СН'!$I$6-'СЕТ СН'!$I$26</f>
        <v>1775.0816919900001</v>
      </c>
      <c r="V164" s="36">
        <f>SUMIFS(СВЦЭМ!$D$39:$D$782,СВЦЭМ!$A$39:$A$782,$A164,СВЦЭМ!$B$39:$B$782,V$155)+'СЕТ СН'!$I$14+СВЦЭМ!$D$10+'СЕТ СН'!$I$6-'СЕТ СН'!$I$26</f>
        <v>1779.2781829300002</v>
      </c>
      <c r="W164" s="36">
        <f>SUMIFS(СВЦЭМ!$D$39:$D$782,СВЦЭМ!$A$39:$A$782,$A164,СВЦЭМ!$B$39:$B$782,W$155)+'СЕТ СН'!$I$14+СВЦЭМ!$D$10+'СЕТ СН'!$I$6-'СЕТ СН'!$I$26</f>
        <v>1773.3412090300001</v>
      </c>
      <c r="X164" s="36">
        <f>SUMIFS(СВЦЭМ!$D$39:$D$782,СВЦЭМ!$A$39:$A$782,$A164,СВЦЭМ!$B$39:$B$782,X$155)+'СЕТ СН'!$I$14+СВЦЭМ!$D$10+'СЕТ СН'!$I$6-'СЕТ СН'!$I$26</f>
        <v>1770.15051956</v>
      </c>
      <c r="Y164" s="36">
        <f>SUMIFS(СВЦЭМ!$D$39:$D$782,СВЦЭМ!$A$39:$A$782,$A164,СВЦЭМ!$B$39:$B$782,Y$155)+'СЕТ СН'!$I$14+СВЦЭМ!$D$10+'СЕТ СН'!$I$6-'СЕТ СН'!$I$26</f>
        <v>1785.6033961600001</v>
      </c>
    </row>
    <row r="165" spans="1:25" ht="15.75" x14ac:dyDescent="0.2">
      <c r="A165" s="35">
        <f t="shared" si="4"/>
        <v>44540</v>
      </c>
      <c r="B165" s="36">
        <f>SUMIFS(СВЦЭМ!$D$39:$D$782,СВЦЭМ!$A$39:$A$782,$A165,СВЦЭМ!$B$39:$B$782,B$155)+'СЕТ СН'!$I$14+СВЦЭМ!$D$10+'СЕТ СН'!$I$6-'СЕТ СН'!$I$26</f>
        <v>1819.9837216100002</v>
      </c>
      <c r="C165" s="36">
        <f>SUMIFS(СВЦЭМ!$D$39:$D$782,СВЦЭМ!$A$39:$A$782,$A165,СВЦЭМ!$B$39:$B$782,C$155)+'СЕТ СН'!$I$14+СВЦЭМ!$D$10+'СЕТ СН'!$I$6-'СЕТ СН'!$I$26</f>
        <v>1807.5466377300002</v>
      </c>
      <c r="D165" s="36">
        <f>SUMIFS(СВЦЭМ!$D$39:$D$782,СВЦЭМ!$A$39:$A$782,$A165,СВЦЭМ!$B$39:$B$782,D$155)+'СЕТ СН'!$I$14+СВЦЭМ!$D$10+'СЕТ СН'!$I$6-'СЕТ СН'!$I$26</f>
        <v>1814.8778691100001</v>
      </c>
      <c r="E165" s="36">
        <f>SUMIFS(СВЦЭМ!$D$39:$D$782,СВЦЭМ!$A$39:$A$782,$A165,СВЦЭМ!$B$39:$B$782,E$155)+'СЕТ СН'!$I$14+СВЦЭМ!$D$10+'СЕТ СН'!$I$6-'СЕТ СН'!$I$26</f>
        <v>1813.78158863</v>
      </c>
      <c r="F165" s="36">
        <f>SUMIFS(СВЦЭМ!$D$39:$D$782,СВЦЭМ!$A$39:$A$782,$A165,СВЦЭМ!$B$39:$B$782,F$155)+'СЕТ СН'!$I$14+СВЦЭМ!$D$10+'СЕТ СН'!$I$6-'СЕТ СН'!$I$26</f>
        <v>1803.9380704900002</v>
      </c>
      <c r="G165" s="36">
        <f>SUMIFS(СВЦЭМ!$D$39:$D$782,СВЦЭМ!$A$39:$A$782,$A165,СВЦЭМ!$B$39:$B$782,G$155)+'СЕТ СН'!$I$14+СВЦЭМ!$D$10+'СЕТ СН'!$I$6-'СЕТ СН'!$I$26</f>
        <v>1775.6731418300001</v>
      </c>
      <c r="H165" s="36">
        <f>SUMIFS(СВЦЭМ!$D$39:$D$782,СВЦЭМ!$A$39:$A$782,$A165,СВЦЭМ!$B$39:$B$782,H$155)+'СЕТ СН'!$I$14+СВЦЭМ!$D$10+'СЕТ СН'!$I$6-'СЕТ СН'!$I$26</f>
        <v>1738.9094170000001</v>
      </c>
      <c r="I165" s="36">
        <f>SUMIFS(СВЦЭМ!$D$39:$D$782,СВЦЭМ!$A$39:$A$782,$A165,СВЦЭМ!$B$39:$B$782,I$155)+'СЕТ СН'!$I$14+СВЦЭМ!$D$10+'СЕТ СН'!$I$6-'СЕТ СН'!$I$26</f>
        <v>1744.1933430800002</v>
      </c>
      <c r="J165" s="36">
        <f>SUMIFS(СВЦЭМ!$D$39:$D$782,СВЦЭМ!$A$39:$A$782,$A165,СВЦЭМ!$B$39:$B$782,J$155)+'СЕТ СН'!$I$14+СВЦЭМ!$D$10+'СЕТ СН'!$I$6-'СЕТ СН'!$I$26</f>
        <v>1720.9533781600001</v>
      </c>
      <c r="K165" s="36">
        <f>SUMIFS(СВЦЭМ!$D$39:$D$782,СВЦЭМ!$A$39:$A$782,$A165,СВЦЭМ!$B$39:$B$782,K$155)+'СЕТ СН'!$I$14+СВЦЭМ!$D$10+'СЕТ СН'!$I$6-'СЕТ СН'!$I$26</f>
        <v>1740.3781827800001</v>
      </c>
      <c r="L165" s="36">
        <f>SUMIFS(СВЦЭМ!$D$39:$D$782,СВЦЭМ!$A$39:$A$782,$A165,СВЦЭМ!$B$39:$B$782,L$155)+'СЕТ СН'!$I$14+СВЦЭМ!$D$10+'СЕТ СН'!$I$6-'СЕТ СН'!$I$26</f>
        <v>1760.9834152800001</v>
      </c>
      <c r="M165" s="36">
        <f>SUMIFS(СВЦЭМ!$D$39:$D$782,СВЦЭМ!$A$39:$A$782,$A165,СВЦЭМ!$B$39:$B$782,M$155)+'СЕТ СН'!$I$14+СВЦЭМ!$D$10+'СЕТ СН'!$I$6-'СЕТ СН'!$I$26</f>
        <v>1772.61454882</v>
      </c>
      <c r="N165" s="36">
        <f>SUMIFS(СВЦЭМ!$D$39:$D$782,СВЦЭМ!$A$39:$A$782,$A165,СВЦЭМ!$B$39:$B$782,N$155)+'СЕТ СН'!$I$14+СВЦЭМ!$D$10+'СЕТ СН'!$I$6-'СЕТ СН'!$I$26</f>
        <v>1810.1116837300001</v>
      </c>
      <c r="O165" s="36">
        <f>SUMIFS(СВЦЭМ!$D$39:$D$782,СВЦЭМ!$A$39:$A$782,$A165,СВЦЭМ!$B$39:$B$782,O$155)+'СЕТ СН'!$I$14+СВЦЭМ!$D$10+'СЕТ СН'!$I$6-'СЕТ СН'!$I$26</f>
        <v>1799.3116469700001</v>
      </c>
      <c r="P165" s="36">
        <f>SUMIFS(СВЦЭМ!$D$39:$D$782,СВЦЭМ!$A$39:$A$782,$A165,СВЦЭМ!$B$39:$B$782,P$155)+'СЕТ СН'!$I$14+СВЦЭМ!$D$10+'СЕТ СН'!$I$6-'СЕТ СН'!$I$26</f>
        <v>1785.6047167600002</v>
      </c>
      <c r="Q165" s="36">
        <f>SUMIFS(СВЦЭМ!$D$39:$D$782,СВЦЭМ!$A$39:$A$782,$A165,СВЦЭМ!$B$39:$B$782,Q$155)+'СЕТ СН'!$I$14+СВЦЭМ!$D$10+'СЕТ СН'!$I$6-'СЕТ СН'!$I$26</f>
        <v>1780.6233194800002</v>
      </c>
      <c r="R165" s="36">
        <f>SUMIFS(СВЦЭМ!$D$39:$D$782,СВЦЭМ!$A$39:$A$782,$A165,СВЦЭМ!$B$39:$B$782,R$155)+'СЕТ СН'!$I$14+СВЦЭМ!$D$10+'СЕТ СН'!$I$6-'СЕТ СН'!$I$26</f>
        <v>1769.4678291900002</v>
      </c>
      <c r="S165" s="36">
        <f>SUMIFS(СВЦЭМ!$D$39:$D$782,СВЦЭМ!$A$39:$A$782,$A165,СВЦЭМ!$B$39:$B$782,S$155)+'СЕТ СН'!$I$14+СВЦЭМ!$D$10+'СЕТ СН'!$I$6-'СЕТ СН'!$I$26</f>
        <v>1741.6626225</v>
      </c>
      <c r="T165" s="36">
        <f>SUMIFS(СВЦЭМ!$D$39:$D$782,СВЦЭМ!$A$39:$A$782,$A165,СВЦЭМ!$B$39:$B$782,T$155)+'СЕТ СН'!$I$14+СВЦЭМ!$D$10+'СЕТ СН'!$I$6-'СЕТ СН'!$I$26</f>
        <v>1738.2469353800002</v>
      </c>
      <c r="U165" s="36">
        <f>SUMIFS(СВЦЭМ!$D$39:$D$782,СВЦЭМ!$A$39:$A$782,$A165,СВЦЭМ!$B$39:$B$782,U$155)+'СЕТ СН'!$I$14+СВЦЭМ!$D$10+'СЕТ СН'!$I$6-'СЕТ СН'!$I$26</f>
        <v>1743.6600578600001</v>
      </c>
      <c r="V165" s="36">
        <f>SUMIFS(СВЦЭМ!$D$39:$D$782,СВЦЭМ!$A$39:$A$782,$A165,СВЦЭМ!$B$39:$B$782,V$155)+'СЕТ СН'!$I$14+СВЦЭМ!$D$10+'СЕТ СН'!$I$6-'СЕТ СН'!$I$26</f>
        <v>1748.8612326</v>
      </c>
      <c r="W165" s="36">
        <f>SUMIFS(СВЦЭМ!$D$39:$D$782,СВЦЭМ!$A$39:$A$782,$A165,СВЦЭМ!$B$39:$B$782,W$155)+'СЕТ СН'!$I$14+СВЦЭМ!$D$10+'СЕТ СН'!$I$6-'СЕТ СН'!$I$26</f>
        <v>1765.5923533800001</v>
      </c>
      <c r="X165" s="36">
        <f>SUMIFS(СВЦЭМ!$D$39:$D$782,СВЦЭМ!$A$39:$A$782,$A165,СВЦЭМ!$B$39:$B$782,X$155)+'СЕТ СН'!$I$14+СВЦЭМ!$D$10+'СЕТ СН'!$I$6-'СЕТ СН'!$I$26</f>
        <v>1754.4231444000002</v>
      </c>
      <c r="Y165" s="36">
        <f>SUMIFS(СВЦЭМ!$D$39:$D$782,СВЦЭМ!$A$39:$A$782,$A165,СВЦЭМ!$B$39:$B$782,Y$155)+'СЕТ СН'!$I$14+СВЦЭМ!$D$10+'СЕТ СН'!$I$6-'СЕТ СН'!$I$26</f>
        <v>1799.0221581100002</v>
      </c>
    </row>
    <row r="166" spans="1:25" ht="15.75" x14ac:dyDescent="0.2">
      <c r="A166" s="35">
        <f t="shared" si="4"/>
        <v>44541</v>
      </c>
      <c r="B166" s="36">
        <f>SUMIFS(СВЦЭМ!$D$39:$D$782,СВЦЭМ!$A$39:$A$782,$A166,СВЦЭМ!$B$39:$B$782,B$155)+'СЕТ СН'!$I$14+СВЦЭМ!$D$10+'СЕТ СН'!$I$6-'СЕТ СН'!$I$26</f>
        <v>1827.2349219</v>
      </c>
      <c r="C166" s="36">
        <f>SUMIFS(СВЦЭМ!$D$39:$D$782,СВЦЭМ!$A$39:$A$782,$A166,СВЦЭМ!$B$39:$B$782,C$155)+'СЕТ СН'!$I$14+СВЦЭМ!$D$10+'СЕТ СН'!$I$6-'СЕТ СН'!$I$26</f>
        <v>1813.23143265</v>
      </c>
      <c r="D166" s="36">
        <f>SUMIFS(СВЦЭМ!$D$39:$D$782,СВЦЭМ!$A$39:$A$782,$A166,СВЦЭМ!$B$39:$B$782,D$155)+'СЕТ СН'!$I$14+СВЦЭМ!$D$10+'СЕТ СН'!$I$6-'СЕТ СН'!$I$26</f>
        <v>1814.9474920800001</v>
      </c>
      <c r="E166" s="36">
        <f>SUMIFS(СВЦЭМ!$D$39:$D$782,СВЦЭМ!$A$39:$A$782,$A166,СВЦЭМ!$B$39:$B$782,E$155)+'СЕТ СН'!$I$14+СВЦЭМ!$D$10+'СЕТ СН'!$I$6-'СЕТ СН'!$I$26</f>
        <v>1818.4457457400001</v>
      </c>
      <c r="F166" s="36">
        <f>SUMIFS(СВЦЭМ!$D$39:$D$782,СВЦЭМ!$A$39:$A$782,$A166,СВЦЭМ!$B$39:$B$782,F$155)+'СЕТ СН'!$I$14+СВЦЭМ!$D$10+'СЕТ СН'!$I$6-'СЕТ СН'!$I$26</f>
        <v>1809.1585423800002</v>
      </c>
      <c r="G166" s="36">
        <f>SUMIFS(СВЦЭМ!$D$39:$D$782,СВЦЭМ!$A$39:$A$782,$A166,СВЦЭМ!$B$39:$B$782,G$155)+'СЕТ СН'!$I$14+СВЦЭМ!$D$10+'СЕТ СН'!$I$6-'СЕТ СН'!$I$26</f>
        <v>1791.75069891</v>
      </c>
      <c r="H166" s="36">
        <f>SUMIFS(СВЦЭМ!$D$39:$D$782,СВЦЭМ!$A$39:$A$782,$A166,СВЦЭМ!$B$39:$B$782,H$155)+'СЕТ СН'!$I$14+СВЦЭМ!$D$10+'СЕТ СН'!$I$6-'СЕТ СН'!$I$26</f>
        <v>1771.2729054900001</v>
      </c>
      <c r="I166" s="36">
        <f>SUMIFS(СВЦЭМ!$D$39:$D$782,СВЦЭМ!$A$39:$A$782,$A166,СВЦЭМ!$B$39:$B$782,I$155)+'СЕТ СН'!$I$14+СВЦЭМ!$D$10+'СЕТ СН'!$I$6-'СЕТ СН'!$I$26</f>
        <v>1750.2693206400002</v>
      </c>
      <c r="J166" s="36">
        <f>SUMIFS(СВЦЭМ!$D$39:$D$782,СВЦЭМ!$A$39:$A$782,$A166,СВЦЭМ!$B$39:$B$782,J$155)+'СЕТ СН'!$I$14+СВЦЭМ!$D$10+'СЕТ СН'!$I$6-'СЕТ СН'!$I$26</f>
        <v>1723.03009619</v>
      </c>
      <c r="K166" s="36">
        <f>SUMIFS(СВЦЭМ!$D$39:$D$782,СВЦЭМ!$A$39:$A$782,$A166,СВЦЭМ!$B$39:$B$782,K$155)+'СЕТ СН'!$I$14+СВЦЭМ!$D$10+'СЕТ СН'!$I$6-'СЕТ СН'!$I$26</f>
        <v>1708.8230758700001</v>
      </c>
      <c r="L166" s="36">
        <f>SUMIFS(СВЦЭМ!$D$39:$D$782,СВЦЭМ!$A$39:$A$782,$A166,СВЦЭМ!$B$39:$B$782,L$155)+'СЕТ СН'!$I$14+СВЦЭМ!$D$10+'СЕТ СН'!$I$6-'СЕТ СН'!$I$26</f>
        <v>1720.6668906100001</v>
      </c>
      <c r="M166" s="36">
        <f>SUMIFS(СВЦЭМ!$D$39:$D$782,СВЦЭМ!$A$39:$A$782,$A166,СВЦЭМ!$B$39:$B$782,M$155)+'СЕТ СН'!$I$14+СВЦЭМ!$D$10+'СЕТ СН'!$I$6-'СЕТ СН'!$I$26</f>
        <v>1726.19900671</v>
      </c>
      <c r="N166" s="36">
        <f>SUMIFS(СВЦЭМ!$D$39:$D$782,СВЦЭМ!$A$39:$A$782,$A166,СВЦЭМ!$B$39:$B$782,N$155)+'СЕТ СН'!$I$14+СВЦЭМ!$D$10+'СЕТ СН'!$I$6-'СЕТ СН'!$I$26</f>
        <v>1776.16683848</v>
      </c>
      <c r="O166" s="36">
        <f>SUMIFS(СВЦЭМ!$D$39:$D$782,СВЦЭМ!$A$39:$A$782,$A166,СВЦЭМ!$B$39:$B$782,O$155)+'СЕТ СН'!$I$14+СВЦЭМ!$D$10+'СЕТ СН'!$I$6-'СЕТ СН'!$I$26</f>
        <v>1798.5764311800001</v>
      </c>
      <c r="P166" s="36">
        <f>SUMIFS(СВЦЭМ!$D$39:$D$782,СВЦЭМ!$A$39:$A$782,$A166,СВЦЭМ!$B$39:$B$782,P$155)+'СЕТ СН'!$I$14+СВЦЭМ!$D$10+'СЕТ СН'!$I$6-'СЕТ СН'!$I$26</f>
        <v>1798.35455677</v>
      </c>
      <c r="Q166" s="36">
        <f>SUMIFS(СВЦЭМ!$D$39:$D$782,СВЦЭМ!$A$39:$A$782,$A166,СВЦЭМ!$B$39:$B$782,Q$155)+'СЕТ СН'!$I$14+СВЦЭМ!$D$10+'СЕТ СН'!$I$6-'СЕТ СН'!$I$26</f>
        <v>1789.8568824000001</v>
      </c>
      <c r="R166" s="36">
        <f>SUMIFS(СВЦЭМ!$D$39:$D$782,СВЦЭМ!$A$39:$A$782,$A166,СВЦЭМ!$B$39:$B$782,R$155)+'СЕТ СН'!$I$14+СВЦЭМ!$D$10+'СЕТ СН'!$I$6-'СЕТ СН'!$I$26</f>
        <v>1775.04012474</v>
      </c>
      <c r="S166" s="36">
        <f>SUMIFS(СВЦЭМ!$D$39:$D$782,СВЦЭМ!$A$39:$A$782,$A166,СВЦЭМ!$B$39:$B$782,S$155)+'СЕТ СН'!$I$14+СВЦЭМ!$D$10+'СЕТ СН'!$I$6-'СЕТ СН'!$I$26</f>
        <v>1707.4377916800001</v>
      </c>
      <c r="T166" s="36">
        <f>SUMIFS(СВЦЭМ!$D$39:$D$782,СВЦЭМ!$A$39:$A$782,$A166,СВЦЭМ!$B$39:$B$782,T$155)+'СЕТ СН'!$I$14+СВЦЭМ!$D$10+'СЕТ СН'!$I$6-'СЕТ СН'!$I$26</f>
        <v>1735.8408087</v>
      </c>
      <c r="U166" s="36">
        <f>SUMIFS(СВЦЭМ!$D$39:$D$782,СВЦЭМ!$A$39:$A$782,$A166,СВЦЭМ!$B$39:$B$782,U$155)+'СЕТ СН'!$I$14+СВЦЭМ!$D$10+'СЕТ СН'!$I$6-'СЕТ СН'!$I$26</f>
        <v>1725.5441037500002</v>
      </c>
      <c r="V166" s="36">
        <f>SUMIFS(СВЦЭМ!$D$39:$D$782,СВЦЭМ!$A$39:$A$782,$A166,СВЦЭМ!$B$39:$B$782,V$155)+'СЕТ СН'!$I$14+СВЦЭМ!$D$10+'СЕТ СН'!$I$6-'СЕТ СН'!$I$26</f>
        <v>1731.32146205</v>
      </c>
      <c r="W166" s="36">
        <f>SUMIFS(СВЦЭМ!$D$39:$D$782,СВЦЭМ!$A$39:$A$782,$A166,СВЦЭМ!$B$39:$B$782,W$155)+'СЕТ СН'!$I$14+СВЦЭМ!$D$10+'СЕТ СН'!$I$6-'СЕТ СН'!$I$26</f>
        <v>1780.7534957100002</v>
      </c>
      <c r="X166" s="36">
        <f>SUMIFS(СВЦЭМ!$D$39:$D$782,СВЦЭМ!$A$39:$A$782,$A166,СВЦЭМ!$B$39:$B$782,X$155)+'СЕТ СН'!$I$14+СВЦЭМ!$D$10+'СЕТ СН'!$I$6-'СЕТ СН'!$I$26</f>
        <v>1801.0939060600001</v>
      </c>
      <c r="Y166" s="36">
        <f>SUMIFS(СВЦЭМ!$D$39:$D$782,СВЦЭМ!$A$39:$A$782,$A166,СВЦЭМ!$B$39:$B$782,Y$155)+'СЕТ СН'!$I$14+СВЦЭМ!$D$10+'СЕТ СН'!$I$6-'СЕТ СН'!$I$26</f>
        <v>1801.6160931700001</v>
      </c>
    </row>
    <row r="167" spans="1:25" ht="15.75" x14ac:dyDescent="0.2">
      <c r="A167" s="35">
        <f t="shared" si="4"/>
        <v>44542</v>
      </c>
      <c r="B167" s="36">
        <f>SUMIFS(СВЦЭМ!$D$39:$D$782,СВЦЭМ!$A$39:$A$782,$A167,СВЦЭМ!$B$39:$B$782,B$155)+'СЕТ СН'!$I$14+СВЦЭМ!$D$10+'СЕТ СН'!$I$6-'СЕТ СН'!$I$26</f>
        <v>1781.54020743</v>
      </c>
      <c r="C167" s="36">
        <f>SUMIFS(СВЦЭМ!$D$39:$D$782,СВЦЭМ!$A$39:$A$782,$A167,СВЦЭМ!$B$39:$B$782,C$155)+'СЕТ СН'!$I$14+СВЦЭМ!$D$10+'СЕТ СН'!$I$6-'СЕТ СН'!$I$26</f>
        <v>1804.7949578500002</v>
      </c>
      <c r="D167" s="36">
        <f>SUMIFS(СВЦЭМ!$D$39:$D$782,СВЦЭМ!$A$39:$A$782,$A167,СВЦЭМ!$B$39:$B$782,D$155)+'СЕТ СН'!$I$14+СВЦЭМ!$D$10+'СЕТ СН'!$I$6-'СЕТ СН'!$I$26</f>
        <v>1831.5562646400001</v>
      </c>
      <c r="E167" s="36">
        <f>SUMIFS(СВЦЭМ!$D$39:$D$782,СВЦЭМ!$A$39:$A$782,$A167,СВЦЭМ!$B$39:$B$782,E$155)+'СЕТ СН'!$I$14+СВЦЭМ!$D$10+'СЕТ СН'!$I$6-'СЕТ СН'!$I$26</f>
        <v>1830.2855370900002</v>
      </c>
      <c r="F167" s="36">
        <f>SUMIFS(СВЦЭМ!$D$39:$D$782,СВЦЭМ!$A$39:$A$782,$A167,СВЦЭМ!$B$39:$B$782,F$155)+'СЕТ СН'!$I$14+СВЦЭМ!$D$10+'СЕТ СН'!$I$6-'СЕТ СН'!$I$26</f>
        <v>1825.0976022</v>
      </c>
      <c r="G167" s="36">
        <f>SUMIFS(СВЦЭМ!$D$39:$D$782,СВЦЭМ!$A$39:$A$782,$A167,СВЦЭМ!$B$39:$B$782,G$155)+'СЕТ СН'!$I$14+СВЦЭМ!$D$10+'СЕТ СН'!$I$6-'СЕТ СН'!$I$26</f>
        <v>1816.47247586</v>
      </c>
      <c r="H167" s="36">
        <f>SUMIFS(СВЦЭМ!$D$39:$D$782,СВЦЭМ!$A$39:$A$782,$A167,СВЦЭМ!$B$39:$B$782,H$155)+'СЕТ СН'!$I$14+СВЦЭМ!$D$10+'СЕТ СН'!$I$6-'СЕТ СН'!$I$26</f>
        <v>1792.4857686500002</v>
      </c>
      <c r="I167" s="36">
        <f>SUMIFS(СВЦЭМ!$D$39:$D$782,СВЦЭМ!$A$39:$A$782,$A167,СВЦЭМ!$B$39:$B$782,I$155)+'СЕТ СН'!$I$14+СВЦЭМ!$D$10+'СЕТ СН'!$I$6-'СЕТ СН'!$I$26</f>
        <v>1803.4378115200002</v>
      </c>
      <c r="J167" s="36">
        <f>SUMIFS(СВЦЭМ!$D$39:$D$782,СВЦЭМ!$A$39:$A$782,$A167,СВЦЭМ!$B$39:$B$782,J$155)+'СЕТ СН'!$I$14+СВЦЭМ!$D$10+'СЕТ СН'!$I$6-'СЕТ СН'!$I$26</f>
        <v>1771.6891055900001</v>
      </c>
      <c r="K167" s="36">
        <f>SUMIFS(СВЦЭМ!$D$39:$D$782,СВЦЭМ!$A$39:$A$782,$A167,СВЦЭМ!$B$39:$B$782,K$155)+'СЕТ СН'!$I$14+СВЦЭМ!$D$10+'СЕТ СН'!$I$6-'СЕТ СН'!$I$26</f>
        <v>1744.93512521</v>
      </c>
      <c r="L167" s="36">
        <f>SUMIFS(СВЦЭМ!$D$39:$D$782,СВЦЭМ!$A$39:$A$782,$A167,СВЦЭМ!$B$39:$B$782,L$155)+'СЕТ СН'!$I$14+СВЦЭМ!$D$10+'СЕТ СН'!$I$6-'СЕТ СН'!$I$26</f>
        <v>1745.06739838</v>
      </c>
      <c r="M167" s="36">
        <f>SUMIFS(СВЦЭМ!$D$39:$D$782,СВЦЭМ!$A$39:$A$782,$A167,СВЦЭМ!$B$39:$B$782,M$155)+'СЕТ СН'!$I$14+СВЦЭМ!$D$10+'СЕТ СН'!$I$6-'СЕТ СН'!$I$26</f>
        <v>1753.8532414700001</v>
      </c>
      <c r="N167" s="36">
        <f>SUMIFS(СВЦЭМ!$D$39:$D$782,СВЦЭМ!$A$39:$A$782,$A167,СВЦЭМ!$B$39:$B$782,N$155)+'СЕТ СН'!$I$14+СВЦЭМ!$D$10+'СЕТ СН'!$I$6-'СЕТ СН'!$I$26</f>
        <v>1776.7603818900002</v>
      </c>
      <c r="O167" s="36">
        <f>SUMIFS(СВЦЭМ!$D$39:$D$782,СВЦЭМ!$A$39:$A$782,$A167,СВЦЭМ!$B$39:$B$782,O$155)+'СЕТ СН'!$I$14+СВЦЭМ!$D$10+'СЕТ СН'!$I$6-'СЕТ СН'!$I$26</f>
        <v>1796.96190443</v>
      </c>
      <c r="P167" s="36">
        <f>SUMIFS(СВЦЭМ!$D$39:$D$782,СВЦЭМ!$A$39:$A$782,$A167,СВЦЭМ!$B$39:$B$782,P$155)+'СЕТ СН'!$I$14+СВЦЭМ!$D$10+'СЕТ СН'!$I$6-'СЕТ СН'!$I$26</f>
        <v>1808.6621903600001</v>
      </c>
      <c r="Q167" s="36">
        <f>SUMIFS(СВЦЭМ!$D$39:$D$782,СВЦЭМ!$A$39:$A$782,$A167,СВЦЭМ!$B$39:$B$782,Q$155)+'СЕТ СН'!$I$14+СВЦЭМ!$D$10+'СЕТ СН'!$I$6-'СЕТ СН'!$I$26</f>
        <v>1794.5620989700001</v>
      </c>
      <c r="R167" s="36">
        <f>SUMIFS(СВЦЭМ!$D$39:$D$782,СВЦЭМ!$A$39:$A$782,$A167,СВЦЭМ!$B$39:$B$782,R$155)+'СЕТ СН'!$I$14+СВЦЭМ!$D$10+'СЕТ СН'!$I$6-'СЕТ СН'!$I$26</f>
        <v>1766.8573516400002</v>
      </c>
      <c r="S167" s="36">
        <f>SUMIFS(СВЦЭМ!$D$39:$D$782,СВЦЭМ!$A$39:$A$782,$A167,СВЦЭМ!$B$39:$B$782,S$155)+'СЕТ СН'!$I$14+СВЦЭМ!$D$10+'СЕТ СН'!$I$6-'СЕТ СН'!$I$26</f>
        <v>1716.0841079100001</v>
      </c>
      <c r="T167" s="36">
        <f>SUMIFS(СВЦЭМ!$D$39:$D$782,СВЦЭМ!$A$39:$A$782,$A167,СВЦЭМ!$B$39:$B$782,T$155)+'СЕТ СН'!$I$14+СВЦЭМ!$D$10+'СЕТ СН'!$I$6-'СЕТ СН'!$I$26</f>
        <v>1717.7450040900001</v>
      </c>
      <c r="U167" s="36">
        <f>SUMIFS(СВЦЭМ!$D$39:$D$782,СВЦЭМ!$A$39:$A$782,$A167,СВЦЭМ!$B$39:$B$782,U$155)+'СЕТ СН'!$I$14+СВЦЭМ!$D$10+'СЕТ СН'!$I$6-'СЕТ СН'!$I$26</f>
        <v>1739.2120384</v>
      </c>
      <c r="V167" s="36">
        <f>SUMIFS(СВЦЭМ!$D$39:$D$782,СВЦЭМ!$A$39:$A$782,$A167,СВЦЭМ!$B$39:$B$782,V$155)+'СЕТ СН'!$I$14+СВЦЭМ!$D$10+'СЕТ СН'!$I$6-'СЕТ СН'!$I$26</f>
        <v>1742.04285901</v>
      </c>
      <c r="W167" s="36">
        <f>SUMIFS(СВЦЭМ!$D$39:$D$782,СВЦЭМ!$A$39:$A$782,$A167,СВЦЭМ!$B$39:$B$782,W$155)+'СЕТ СН'!$I$14+СВЦЭМ!$D$10+'СЕТ СН'!$I$6-'СЕТ СН'!$I$26</f>
        <v>1766.5737244300001</v>
      </c>
      <c r="X167" s="36">
        <f>SUMIFS(СВЦЭМ!$D$39:$D$782,СВЦЭМ!$A$39:$A$782,$A167,СВЦЭМ!$B$39:$B$782,X$155)+'СЕТ СН'!$I$14+СВЦЭМ!$D$10+'СЕТ СН'!$I$6-'СЕТ СН'!$I$26</f>
        <v>1774.4949273300001</v>
      </c>
      <c r="Y167" s="36">
        <f>SUMIFS(СВЦЭМ!$D$39:$D$782,СВЦЭМ!$A$39:$A$782,$A167,СВЦЭМ!$B$39:$B$782,Y$155)+'СЕТ СН'!$I$14+СВЦЭМ!$D$10+'СЕТ СН'!$I$6-'СЕТ СН'!$I$26</f>
        <v>1789.68339401</v>
      </c>
    </row>
    <row r="168" spans="1:25" ht="15.75" x14ac:dyDescent="0.2">
      <c r="A168" s="35">
        <f t="shared" si="4"/>
        <v>44543</v>
      </c>
      <c r="B168" s="36">
        <f>SUMIFS(СВЦЭМ!$D$39:$D$782,СВЦЭМ!$A$39:$A$782,$A168,СВЦЭМ!$B$39:$B$782,B$155)+'СЕТ СН'!$I$14+СВЦЭМ!$D$10+'СЕТ СН'!$I$6-'СЕТ СН'!$I$26</f>
        <v>1803.68507533</v>
      </c>
      <c r="C168" s="36">
        <f>SUMIFS(СВЦЭМ!$D$39:$D$782,СВЦЭМ!$A$39:$A$782,$A168,СВЦЭМ!$B$39:$B$782,C$155)+'СЕТ СН'!$I$14+СВЦЭМ!$D$10+'СЕТ СН'!$I$6-'СЕТ СН'!$I$26</f>
        <v>1791.0059565500001</v>
      </c>
      <c r="D168" s="36">
        <f>SUMIFS(СВЦЭМ!$D$39:$D$782,СВЦЭМ!$A$39:$A$782,$A168,СВЦЭМ!$B$39:$B$782,D$155)+'СЕТ СН'!$I$14+СВЦЭМ!$D$10+'СЕТ СН'!$I$6-'СЕТ СН'!$I$26</f>
        <v>1794.1251894100001</v>
      </c>
      <c r="E168" s="36">
        <f>SUMIFS(СВЦЭМ!$D$39:$D$782,СВЦЭМ!$A$39:$A$782,$A168,СВЦЭМ!$B$39:$B$782,E$155)+'СЕТ СН'!$I$14+СВЦЭМ!$D$10+'СЕТ СН'!$I$6-'СЕТ СН'!$I$26</f>
        <v>1798.6007697800001</v>
      </c>
      <c r="F168" s="36">
        <f>SUMIFS(СВЦЭМ!$D$39:$D$782,СВЦЭМ!$A$39:$A$782,$A168,СВЦЭМ!$B$39:$B$782,F$155)+'СЕТ СН'!$I$14+СВЦЭМ!$D$10+'СЕТ СН'!$I$6-'СЕТ СН'!$I$26</f>
        <v>1789.7978789000001</v>
      </c>
      <c r="G168" s="36">
        <f>SUMIFS(СВЦЭМ!$D$39:$D$782,СВЦЭМ!$A$39:$A$782,$A168,СВЦЭМ!$B$39:$B$782,G$155)+'СЕТ СН'!$I$14+СВЦЭМ!$D$10+'СЕТ СН'!$I$6-'СЕТ СН'!$I$26</f>
        <v>1770.4066165000002</v>
      </c>
      <c r="H168" s="36">
        <f>SUMIFS(СВЦЭМ!$D$39:$D$782,СВЦЭМ!$A$39:$A$782,$A168,СВЦЭМ!$B$39:$B$782,H$155)+'СЕТ СН'!$I$14+СВЦЭМ!$D$10+'СЕТ СН'!$I$6-'СЕТ СН'!$I$26</f>
        <v>1735.85871595</v>
      </c>
      <c r="I168" s="36">
        <f>SUMIFS(СВЦЭМ!$D$39:$D$782,СВЦЭМ!$A$39:$A$782,$A168,СВЦЭМ!$B$39:$B$782,I$155)+'СЕТ СН'!$I$14+СВЦЭМ!$D$10+'СЕТ СН'!$I$6-'СЕТ СН'!$I$26</f>
        <v>1732.1332368800001</v>
      </c>
      <c r="J168" s="36">
        <f>SUMIFS(СВЦЭМ!$D$39:$D$782,СВЦЭМ!$A$39:$A$782,$A168,СВЦЭМ!$B$39:$B$782,J$155)+'СЕТ СН'!$I$14+СВЦЭМ!$D$10+'СЕТ СН'!$I$6-'СЕТ СН'!$I$26</f>
        <v>1734.5074342300002</v>
      </c>
      <c r="K168" s="36">
        <f>SUMIFS(СВЦЭМ!$D$39:$D$782,СВЦЭМ!$A$39:$A$782,$A168,СВЦЭМ!$B$39:$B$782,K$155)+'СЕТ СН'!$I$14+СВЦЭМ!$D$10+'СЕТ СН'!$I$6-'СЕТ СН'!$I$26</f>
        <v>1743.9092916500001</v>
      </c>
      <c r="L168" s="36">
        <f>SUMIFS(СВЦЭМ!$D$39:$D$782,СВЦЭМ!$A$39:$A$782,$A168,СВЦЭМ!$B$39:$B$782,L$155)+'СЕТ СН'!$I$14+СВЦЭМ!$D$10+'СЕТ СН'!$I$6-'СЕТ СН'!$I$26</f>
        <v>1756.73185771</v>
      </c>
      <c r="M168" s="36">
        <f>SUMIFS(СВЦЭМ!$D$39:$D$782,СВЦЭМ!$A$39:$A$782,$A168,СВЦЭМ!$B$39:$B$782,M$155)+'СЕТ СН'!$I$14+СВЦЭМ!$D$10+'СЕТ СН'!$I$6-'СЕТ СН'!$I$26</f>
        <v>1766.56942267</v>
      </c>
      <c r="N168" s="36">
        <f>SUMIFS(СВЦЭМ!$D$39:$D$782,СВЦЭМ!$A$39:$A$782,$A168,СВЦЭМ!$B$39:$B$782,N$155)+'СЕТ СН'!$I$14+СВЦЭМ!$D$10+'СЕТ СН'!$I$6-'СЕТ СН'!$I$26</f>
        <v>1781.4318503000002</v>
      </c>
      <c r="O168" s="36">
        <f>SUMIFS(СВЦЭМ!$D$39:$D$782,СВЦЭМ!$A$39:$A$782,$A168,СВЦЭМ!$B$39:$B$782,O$155)+'СЕТ СН'!$I$14+СВЦЭМ!$D$10+'СЕТ СН'!$I$6-'СЕТ СН'!$I$26</f>
        <v>1783.6763256300001</v>
      </c>
      <c r="P168" s="36">
        <f>SUMIFS(СВЦЭМ!$D$39:$D$782,СВЦЭМ!$A$39:$A$782,$A168,СВЦЭМ!$B$39:$B$782,P$155)+'СЕТ СН'!$I$14+СВЦЭМ!$D$10+'СЕТ СН'!$I$6-'СЕТ СН'!$I$26</f>
        <v>1798.1900444600001</v>
      </c>
      <c r="Q168" s="36">
        <f>SUMIFS(СВЦЭМ!$D$39:$D$782,СВЦЭМ!$A$39:$A$782,$A168,СВЦЭМ!$B$39:$B$782,Q$155)+'СЕТ СН'!$I$14+СВЦЭМ!$D$10+'СЕТ СН'!$I$6-'СЕТ СН'!$I$26</f>
        <v>1799.2482770400002</v>
      </c>
      <c r="R168" s="36">
        <f>SUMIFS(СВЦЭМ!$D$39:$D$782,СВЦЭМ!$A$39:$A$782,$A168,СВЦЭМ!$B$39:$B$782,R$155)+'СЕТ СН'!$I$14+СВЦЭМ!$D$10+'СЕТ СН'!$I$6-'СЕТ СН'!$I$26</f>
        <v>1783.10389173</v>
      </c>
      <c r="S168" s="36">
        <f>SUMIFS(СВЦЭМ!$D$39:$D$782,СВЦЭМ!$A$39:$A$782,$A168,СВЦЭМ!$B$39:$B$782,S$155)+'СЕТ СН'!$I$14+СВЦЭМ!$D$10+'СЕТ СН'!$I$6-'СЕТ СН'!$I$26</f>
        <v>1747.0760883700002</v>
      </c>
      <c r="T168" s="36">
        <f>SUMIFS(СВЦЭМ!$D$39:$D$782,СВЦЭМ!$A$39:$A$782,$A168,СВЦЭМ!$B$39:$B$782,T$155)+'СЕТ СН'!$I$14+СВЦЭМ!$D$10+'СЕТ СН'!$I$6-'СЕТ СН'!$I$26</f>
        <v>1738.1794692400001</v>
      </c>
      <c r="U168" s="36">
        <f>SUMIFS(СВЦЭМ!$D$39:$D$782,СВЦЭМ!$A$39:$A$782,$A168,СВЦЭМ!$B$39:$B$782,U$155)+'СЕТ СН'!$I$14+СВЦЭМ!$D$10+'СЕТ СН'!$I$6-'СЕТ СН'!$I$26</f>
        <v>1728.0534342800001</v>
      </c>
      <c r="V168" s="36">
        <f>SUMIFS(СВЦЭМ!$D$39:$D$782,СВЦЭМ!$A$39:$A$782,$A168,СВЦЭМ!$B$39:$B$782,V$155)+'СЕТ СН'!$I$14+СВЦЭМ!$D$10+'СЕТ СН'!$I$6-'СЕТ СН'!$I$26</f>
        <v>1750.0218884400001</v>
      </c>
      <c r="W168" s="36">
        <f>SUMIFS(СВЦЭМ!$D$39:$D$782,СВЦЭМ!$A$39:$A$782,$A168,СВЦЭМ!$B$39:$B$782,W$155)+'СЕТ СН'!$I$14+СВЦЭМ!$D$10+'СЕТ СН'!$I$6-'СЕТ СН'!$I$26</f>
        <v>1773.19213511</v>
      </c>
      <c r="X168" s="36">
        <f>SUMIFS(СВЦЭМ!$D$39:$D$782,СВЦЭМ!$A$39:$A$782,$A168,СВЦЭМ!$B$39:$B$782,X$155)+'СЕТ СН'!$I$14+СВЦЭМ!$D$10+'СЕТ СН'!$I$6-'СЕТ СН'!$I$26</f>
        <v>1785.9474652200001</v>
      </c>
      <c r="Y168" s="36">
        <f>SUMIFS(СВЦЭМ!$D$39:$D$782,СВЦЭМ!$A$39:$A$782,$A168,СВЦЭМ!$B$39:$B$782,Y$155)+'СЕТ СН'!$I$14+СВЦЭМ!$D$10+'СЕТ СН'!$I$6-'СЕТ СН'!$I$26</f>
        <v>1798.19097401</v>
      </c>
    </row>
    <row r="169" spans="1:25" ht="15.75" x14ac:dyDescent="0.2">
      <c r="A169" s="35">
        <f t="shared" si="4"/>
        <v>44544</v>
      </c>
      <c r="B169" s="36">
        <f>SUMIFS(СВЦЭМ!$D$39:$D$782,СВЦЭМ!$A$39:$A$782,$A169,СВЦЭМ!$B$39:$B$782,B$155)+'СЕТ СН'!$I$14+СВЦЭМ!$D$10+'СЕТ СН'!$I$6-'СЕТ СН'!$I$26</f>
        <v>1791.6151412300001</v>
      </c>
      <c r="C169" s="36">
        <f>SUMIFS(СВЦЭМ!$D$39:$D$782,СВЦЭМ!$A$39:$A$782,$A169,СВЦЭМ!$B$39:$B$782,C$155)+'СЕТ СН'!$I$14+СВЦЭМ!$D$10+'СЕТ СН'!$I$6-'СЕТ СН'!$I$26</f>
        <v>1795.5983044300001</v>
      </c>
      <c r="D169" s="36">
        <f>SUMIFS(СВЦЭМ!$D$39:$D$782,СВЦЭМ!$A$39:$A$782,$A169,СВЦЭМ!$B$39:$B$782,D$155)+'СЕТ СН'!$I$14+СВЦЭМ!$D$10+'СЕТ СН'!$I$6-'СЕТ СН'!$I$26</f>
        <v>1817.4837863700002</v>
      </c>
      <c r="E169" s="36">
        <f>SUMIFS(СВЦЭМ!$D$39:$D$782,СВЦЭМ!$A$39:$A$782,$A169,СВЦЭМ!$B$39:$B$782,E$155)+'СЕТ СН'!$I$14+СВЦЭМ!$D$10+'СЕТ СН'!$I$6-'СЕТ СН'!$I$26</f>
        <v>1819.10466907</v>
      </c>
      <c r="F169" s="36">
        <f>SUMIFS(СВЦЭМ!$D$39:$D$782,СВЦЭМ!$A$39:$A$782,$A169,СВЦЭМ!$B$39:$B$782,F$155)+'СЕТ СН'!$I$14+СВЦЭМ!$D$10+'СЕТ СН'!$I$6-'СЕТ СН'!$I$26</f>
        <v>1810.77458647</v>
      </c>
      <c r="G169" s="36">
        <f>SUMIFS(СВЦЭМ!$D$39:$D$782,СВЦЭМ!$A$39:$A$782,$A169,СВЦЭМ!$B$39:$B$782,G$155)+'СЕТ СН'!$I$14+СВЦЭМ!$D$10+'СЕТ СН'!$I$6-'СЕТ СН'!$I$26</f>
        <v>1764.0148479100001</v>
      </c>
      <c r="H169" s="36">
        <f>SUMIFS(СВЦЭМ!$D$39:$D$782,СВЦЭМ!$A$39:$A$782,$A169,СВЦЭМ!$B$39:$B$782,H$155)+'СЕТ СН'!$I$14+СВЦЭМ!$D$10+'СЕТ СН'!$I$6-'СЕТ СН'!$I$26</f>
        <v>1708.3123526100001</v>
      </c>
      <c r="I169" s="36">
        <f>SUMIFS(СВЦЭМ!$D$39:$D$782,СВЦЭМ!$A$39:$A$782,$A169,СВЦЭМ!$B$39:$B$782,I$155)+'СЕТ СН'!$I$14+СВЦЭМ!$D$10+'СЕТ СН'!$I$6-'СЕТ СН'!$I$26</f>
        <v>1720.07400811</v>
      </c>
      <c r="J169" s="36">
        <f>SUMIFS(СВЦЭМ!$D$39:$D$782,СВЦЭМ!$A$39:$A$782,$A169,СВЦЭМ!$B$39:$B$782,J$155)+'СЕТ СН'!$I$14+СВЦЭМ!$D$10+'СЕТ СН'!$I$6-'СЕТ СН'!$I$26</f>
        <v>1725.9513589400001</v>
      </c>
      <c r="K169" s="36">
        <f>SUMIFS(СВЦЭМ!$D$39:$D$782,СВЦЭМ!$A$39:$A$782,$A169,СВЦЭМ!$B$39:$B$782,K$155)+'СЕТ СН'!$I$14+СВЦЭМ!$D$10+'СЕТ СН'!$I$6-'СЕТ СН'!$I$26</f>
        <v>1725.6734541400001</v>
      </c>
      <c r="L169" s="36">
        <f>SUMIFS(СВЦЭМ!$D$39:$D$782,СВЦЭМ!$A$39:$A$782,$A169,СВЦЭМ!$B$39:$B$782,L$155)+'СЕТ СН'!$I$14+СВЦЭМ!$D$10+'СЕТ СН'!$I$6-'СЕТ СН'!$I$26</f>
        <v>1734.6198143500001</v>
      </c>
      <c r="M169" s="36">
        <f>SUMIFS(СВЦЭМ!$D$39:$D$782,СВЦЭМ!$A$39:$A$782,$A169,СВЦЭМ!$B$39:$B$782,M$155)+'СЕТ СН'!$I$14+СВЦЭМ!$D$10+'СЕТ СН'!$I$6-'СЕТ СН'!$I$26</f>
        <v>1738.2440650600001</v>
      </c>
      <c r="N169" s="36">
        <f>SUMIFS(СВЦЭМ!$D$39:$D$782,СВЦЭМ!$A$39:$A$782,$A169,СВЦЭМ!$B$39:$B$782,N$155)+'СЕТ СН'!$I$14+СВЦЭМ!$D$10+'СЕТ СН'!$I$6-'СЕТ СН'!$I$26</f>
        <v>1756.6552433900001</v>
      </c>
      <c r="O169" s="36">
        <f>SUMIFS(СВЦЭМ!$D$39:$D$782,СВЦЭМ!$A$39:$A$782,$A169,СВЦЭМ!$B$39:$B$782,O$155)+'СЕТ СН'!$I$14+СВЦЭМ!$D$10+'СЕТ СН'!$I$6-'СЕТ СН'!$I$26</f>
        <v>1768.0385239100001</v>
      </c>
      <c r="P169" s="36">
        <f>SUMIFS(СВЦЭМ!$D$39:$D$782,СВЦЭМ!$A$39:$A$782,$A169,СВЦЭМ!$B$39:$B$782,P$155)+'СЕТ СН'!$I$14+СВЦЭМ!$D$10+'СЕТ СН'!$I$6-'СЕТ СН'!$I$26</f>
        <v>1763.19886182</v>
      </c>
      <c r="Q169" s="36">
        <f>SUMIFS(СВЦЭМ!$D$39:$D$782,СВЦЭМ!$A$39:$A$782,$A169,СВЦЭМ!$B$39:$B$782,Q$155)+'СЕТ СН'!$I$14+СВЦЭМ!$D$10+'СЕТ СН'!$I$6-'СЕТ СН'!$I$26</f>
        <v>1770.5752847600002</v>
      </c>
      <c r="R169" s="36">
        <f>SUMIFS(СВЦЭМ!$D$39:$D$782,СВЦЭМ!$A$39:$A$782,$A169,СВЦЭМ!$B$39:$B$782,R$155)+'СЕТ СН'!$I$14+СВЦЭМ!$D$10+'СЕТ СН'!$I$6-'СЕТ СН'!$I$26</f>
        <v>1755.64853554</v>
      </c>
      <c r="S169" s="36">
        <f>SUMIFS(СВЦЭМ!$D$39:$D$782,СВЦЭМ!$A$39:$A$782,$A169,СВЦЭМ!$B$39:$B$782,S$155)+'СЕТ СН'!$I$14+СВЦЭМ!$D$10+'СЕТ СН'!$I$6-'СЕТ СН'!$I$26</f>
        <v>1733.7768022100001</v>
      </c>
      <c r="T169" s="36">
        <f>SUMIFS(СВЦЭМ!$D$39:$D$782,СВЦЭМ!$A$39:$A$782,$A169,СВЦЭМ!$B$39:$B$782,T$155)+'СЕТ СН'!$I$14+СВЦЭМ!$D$10+'СЕТ СН'!$I$6-'СЕТ СН'!$I$26</f>
        <v>1729.12286728</v>
      </c>
      <c r="U169" s="36">
        <f>SUMIFS(СВЦЭМ!$D$39:$D$782,СВЦЭМ!$A$39:$A$782,$A169,СВЦЭМ!$B$39:$B$782,U$155)+'СЕТ СН'!$I$14+СВЦЭМ!$D$10+'СЕТ СН'!$I$6-'СЕТ СН'!$I$26</f>
        <v>1742.1527364200001</v>
      </c>
      <c r="V169" s="36">
        <f>SUMIFS(СВЦЭМ!$D$39:$D$782,СВЦЭМ!$A$39:$A$782,$A169,СВЦЭМ!$B$39:$B$782,V$155)+'СЕТ СН'!$I$14+СВЦЭМ!$D$10+'СЕТ СН'!$I$6-'СЕТ СН'!$I$26</f>
        <v>1751.3350890900001</v>
      </c>
      <c r="W169" s="36">
        <f>SUMIFS(СВЦЭМ!$D$39:$D$782,СВЦЭМ!$A$39:$A$782,$A169,СВЦЭМ!$B$39:$B$782,W$155)+'СЕТ СН'!$I$14+СВЦЭМ!$D$10+'СЕТ СН'!$I$6-'СЕТ СН'!$I$26</f>
        <v>1791.2325917400001</v>
      </c>
      <c r="X169" s="36">
        <f>SUMIFS(СВЦЭМ!$D$39:$D$782,СВЦЭМ!$A$39:$A$782,$A169,СВЦЭМ!$B$39:$B$782,X$155)+'СЕТ СН'!$I$14+СВЦЭМ!$D$10+'СЕТ СН'!$I$6-'СЕТ СН'!$I$26</f>
        <v>1785.0750858600002</v>
      </c>
      <c r="Y169" s="36">
        <f>SUMIFS(СВЦЭМ!$D$39:$D$782,СВЦЭМ!$A$39:$A$782,$A169,СВЦЭМ!$B$39:$B$782,Y$155)+'СЕТ СН'!$I$14+СВЦЭМ!$D$10+'СЕТ СН'!$I$6-'СЕТ СН'!$I$26</f>
        <v>1780.49644975</v>
      </c>
    </row>
    <row r="170" spans="1:25" ht="15.75" x14ac:dyDescent="0.2">
      <c r="A170" s="35">
        <f t="shared" si="4"/>
        <v>44545</v>
      </c>
      <c r="B170" s="36">
        <f>SUMIFS(СВЦЭМ!$D$39:$D$782,СВЦЭМ!$A$39:$A$782,$A170,СВЦЭМ!$B$39:$B$782,B$155)+'СЕТ СН'!$I$14+СВЦЭМ!$D$10+'СЕТ СН'!$I$6-'СЕТ СН'!$I$26</f>
        <v>1702.0331248700002</v>
      </c>
      <c r="C170" s="36">
        <f>SUMIFS(СВЦЭМ!$D$39:$D$782,СВЦЭМ!$A$39:$A$782,$A170,СВЦЭМ!$B$39:$B$782,C$155)+'СЕТ СН'!$I$14+СВЦЭМ!$D$10+'СЕТ СН'!$I$6-'СЕТ СН'!$I$26</f>
        <v>1713.4513248200001</v>
      </c>
      <c r="D170" s="36">
        <f>SUMIFS(СВЦЭМ!$D$39:$D$782,СВЦЭМ!$A$39:$A$782,$A170,СВЦЭМ!$B$39:$B$782,D$155)+'СЕТ СН'!$I$14+СВЦЭМ!$D$10+'СЕТ СН'!$I$6-'СЕТ СН'!$I$26</f>
        <v>1726.6691519600001</v>
      </c>
      <c r="E170" s="36">
        <f>SUMIFS(СВЦЭМ!$D$39:$D$782,СВЦЭМ!$A$39:$A$782,$A170,СВЦЭМ!$B$39:$B$782,E$155)+'СЕТ СН'!$I$14+СВЦЭМ!$D$10+'СЕТ СН'!$I$6-'СЕТ СН'!$I$26</f>
        <v>1714.6202650700002</v>
      </c>
      <c r="F170" s="36">
        <f>SUMIFS(СВЦЭМ!$D$39:$D$782,СВЦЭМ!$A$39:$A$782,$A170,СВЦЭМ!$B$39:$B$782,F$155)+'СЕТ СН'!$I$14+СВЦЭМ!$D$10+'СЕТ СН'!$I$6-'СЕТ СН'!$I$26</f>
        <v>1718.8241974300001</v>
      </c>
      <c r="G170" s="36">
        <f>SUMIFS(СВЦЭМ!$D$39:$D$782,СВЦЭМ!$A$39:$A$782,$A170,СВЦЭМ!$B$39:$B$782,G$155)+'СЕТ СН'!$I$14+СВЦЭМ!$D$10+'СЕТ СН'!$I$6-'СЕТ СН'!$I$26</f>
        <v>1698.4448899800002</v>
      </c>
      <c r="H170" s="36">
        <f>SUMIFS(СВЦЭМ!$D$39:$D$782,СВЦЭМ!$A$39:$A$782,$A170,СВЦЭМ!$B$39:$B$782,H$155)+'СЕТ СН'!$I$14+СВЦЭМ!$D$10+'СЕТ СН'!$I$6-'СЕТ СН'!$I$26</f>
        <v>1739.2053348100001</v>
      </c>
      <c r="I170" s="36">
        <f>SUMIFS(СВЦЭМ!$D$39:$D$782,СВЦЭМ!$A$39:$A$782,$A170,СВЦЭМ!$B$39:$B$782,I$155)+'СЕТ СН'!$I$14+СВЦЭМ!$D$10+'СЕТ СН'!$I$6-'СЕТ СН'!$I$26</f>
        <v>1804.3951809800001</v>
      </c>
      <c r="J170" s="36">
        <f>SUMIFS(СВЦЭМ!$D$39:$D$782,СВЦЭМ!$A$39:$A$782,$A170,СВЦЭМ!$B$39:$B$782,J$155)+'СЕТ СН'!$I$14+СВЦЭМ!$D$10+'СЕТ СН'!$I$6-'СЕТ СН'!$I$26</f>
        <v>1787.35984676</v>
      </c>
      <c r="K170" s="36">
        <f>SUMIFS(СВЦЭМ!$D$39:$D$782,СВЦЭМ!$A$39:$A$782,$A170,СВЦЭМ!$B$39:$B$782,K$155)+'СЕТ СН'!$I$14+СВЦЭМ!$D$10+'СЕТ СН'!$I$6-'СЕТ СН'!$I$26</f>
        <v>1771.2364879400002</v>
      </c>
      <c r="L170" s="36">
        <f>SUMIFS(СВЦЭМ!$D$39:$D$782,СВЦЭМ!$A$39:$A$782,$A170,СВЦЭМ!$B$39:$B$782,L$155)+'СЕТ СН'!$I$14+СВЦЭМ!$D$10+'СЕТ СН'!$I$6-'СЕТ СН'!$I$26</f>
        <v>1775.0257825900001</v>
      </c>
      <c r="M170" s="36">
        <f>SUMIFS(СВЦЭМ!$D$39:$D$782,СВЦЭМ!$A$39:$A$782,$A170,СВЦЭМ!$B$39:$B$782,M$155)+'СЕТ СН'!$I$14+СВЦЭМ!$D$10+'СЕТ СН'!$I$6-'СЕТ СН'!$I$26</f>
        <v>1761.48438115</v>
      </c>
      <c r="N170" s="36">
        <f>SUMIFS(СВЦЭМ!$D$39:$D$782,СВЦЭМ!$A$39:$A$782,$A170,СВЦЭМ!$B$39:$B$782,N$155)+'СЕТ СН'!$I$14+СВЦЭМ!$D$10+'СЕТ СН'!$I$6-'СЕТ СН'!$I$26</f>
        <v>1788.0905499</v>
      </c>
      <c r="O170" s="36">
        <f>SUMIFS(СВЦЭМ!$D$39:$D$782,СВЦЭМ!$A$39:$A$782,$A170,СВЦЭМ!$B$39:$B$782,O$155)+'СЕТ СН'!$I$14+СВЦЭМ!$D$10+'СЕТ СН'!$I$6-'СЕТ СН'!$I$26</f>
        <v>1863.1612865300001</v>
      </c>
      <c r="P170" s="36">
        <f>SUMIFS(СВЦЭМ!$D$39:$D$782,СВЦЭМ!$A$39:$A$782,$A170,СВЦЭМ!$B$39:$B$782,P$155)+'СЕТ СН'!$I$14+СВЦЭМ!$D$10+'СЕТ СН'!$I$6-'СЕТ СН'!$I$26</f>
        <v>1862.1453287400002</v>
      </c>
      <c r="Q170" s="36">
        <f>SUMIFS(СВЦЭМ!$D$39:$D$782,СВЦЭМ!$A$39:$A$782,$A170,СВЦЭМ!$B$39:$B$782,Q$155)+'СЕТ СН'!$I$14+СВЦЭМ!$D$10+'СЕТ СН'!$I$6-'СЕТ СН'!$I$26</f>
        <v>1860.1837735000001</v>
      </c>
      <c r="R170" s="36">
        <f>SUMIFS(СВЦЭМ!$D$39:$D$782,СВЦЭМ!$A$39:$A$782,$A170,СВЦЭМ!$B$39:$B$782,R$155)+'СЕТ СН'!$I$14+СВЦЭМ!$D$10+'СЕТ СН'!$I$6-'СЕТ СН'!$I$26</f>
        <v>1776.2036886000001</v>
      </c>
      <c r="S170" s="36">
        <f>SUMIFS(СВЦЭМ!$D$39:$D$782,СВЦЭМ!$A$39:$A$782,$A170,СВЦЭМ!$B$39:$B$782,S$155)+'СЕТ СН'!$I$14+СВЦЭМ!$D$10+'СЕТ СН'!$I$6-'СЕТ СН'!$I$26</f>
        <v>1743.9502998800001</v>
      </c>
      <c r="T170" s="36">
        <f>SUMIFS(СВЦЭМ!$D$39:$D$782,СВЦЭМ!$A$39:$A$782,$A170,СВЦЭМ!$B$39:$B$782,T$155)+'СЕТ СН'!$I$14+СВЦЭМ!$D$10+'СЕТ СН'!$I$6-'СЕТ СН'!$I$26</f>
        <v>1767.53257869</v>
      </c>
      <c r="U170" s="36">
        <f>SUMIFS(СВЦЭМ!$D$39:$D$782,СВЦЭМ!$A$39:$A$782,$A170,СВЦЭМ!$B$39:$B$782,U$155)+'СЕТ СН'!$I$14+СВЦЭМ!$D$10+'СЕТ СН'!$I$6-'СЕТ СН'!$I$26</f>
        <v>1764.42232143</v>
      </c>
      <c r="V170" s="36">
        <f>SUMIFS(СВЦЭМ!$D$39:$D$782,СВЦЭМ!$A$39:$A$782,$A170,СВЦЭМ!$B$39:$B$782,V$155)+'СЕТ СН'!$I$14+СВЦЭМ!$D$10+'СЕТ СН'!$I$6-'СЕТ СН'!$I$26</f>
        <v>1771.45691216</v>
      </c>
      <c r="W170" s="36">
        <f>SUMIFS(СВЦЭМ!$D$39:$D$782,СВЦЭМ!$A$39:$A$782,$A170,СВЦЭМ!$B$39:$B$782,W$155)+'СЕТ СН'!$I$14+СВЦЭМ!$D$10+'СЕТ СН'!$I$6-'СЕТ СН'!$I$26</f>
        <v>1773.5252744000002</v>
      </c>
      <c r="X170" s="36">
        <f>SUMIFS(СВЦЭМ!$D$39:$D$782,СВЦЭМ!$A$39:$A$782,$A170,СВЦЭМ!$B$39:$B$782,X$155)+'СЕТ СН'!$I$14+СВЦЭМ!$D$10+'СЕТ СН'!$I$6-'СЕТ СН'!$I$26</f>
        <v>1824.7618941800001</v>
      </c>
      <c r="Y170" s="36">
        <f>SUMIFS(СВЦЭМ!$D$39:$D$782,СВЦЭМ!$A$39:$A$782,$A170,СВЦЭМ!$B$39:$B$782,Y$155)+'СЕТ СН'!$I$14+СВЦЭМ!$D$10+'СЕТ СН'!$I$6-'СЕТ СН'!$I$26</f>
        <v>1808.7535304100002</v>
      </c>
    </row>
    <row r="171" spans="1:25" ht="15.75" x14ac:dyDescent="0.2">
      <c r="A171" s="35">
        <f t="shared" si="4"/>
        <v>44546</v>
      </c>
      <c r="B171" s="36">
        <f>SUMIFS(СВЦЭМ!$D$39:$D$782,СВЦЭМ!$A$39:$A$782,$A171,СВЦЭМ!$B$39:$B$782,B$155)+'СЕТ СН'!$I$14+СВЦЭМ!$D$10+'СЕТ СН'!$I$6-'СЕТ СН'!$I$26</f>
        <v>1810.39299151</v>
      </c>
      <c r="C171" s="36">
        <f>SUMIFS(СВЦЭМ!$D$39:$D$782,СВЦЭМ!$A$39:$A$782,$A171,СВЦЭМ!$B$39:$B$782,C$155)+'СЕТ СН'!$I$14+СВЦЭМ!$D$10+'СЕТ СН'!$I$6-'СЕТ СН'!$I$26</f>
        <v>1806.2703181000002</v>
      </c>
      <c r="D171" s="36">
        <f>SUMIFS(СВЦЭМ!$D$39:$D$782,СВЦЭМ!$A$39:$A$782,$A171,СВЦЭМ!$B$39:$B$782,D$155)+'СЕТ СН'!$I$14+СВЦЭМ!$D$10+'СЕТ СН'!$I$6-'СЕТ СН'!$I$26</f>
        <v>1789.1518490800001</v>
      </c>
      <c r="E171" s="36">
        <f>SUMIFS(СВЦЭМ!$D$39:$D$782,СВЦЭМ!$A$39:$A$782,$A171,СВЦЭМ!$B$39:$B$782,E$155)+'СЕТ СН'!$I$14+СВЦЭМ!$D$10+'СЕТ СН'!$I$6-'СЕТ СН'!$I$26</f>
        <v>1785.0968280900001</v>
      </c>
      <c r="F171" s="36">
        <f>SUMIFS(СВЦЭМ!$D$39:$D$782,СВЦЭМ!$A$39:$A$782,$A171,СВЦЭМ!$B$39:$B$782,F$155)+'СЕТ СН'!$I$14+СВЦЭМ!$D$10+'СЕТ СН'!$I$6-'СЕТ СН'!$I$26</f>
        <v>1785.0379724400002</v>
      </c>
      <c r="G171" s="36">
        <f>SUMIFS(СВЦЭМ!$D$39:$D$782,СВЦЭМ!$A$39:$A$782,$A171,СВЦЭМ!$B$39:$B$782,G$155)+'СЕТ СН'!$I$14+СВЦЭМ!$D$10+'СЕТ СН'!$I$6-'СЕТ СН'!$I$26</f>
        <v>1748.9241020200002</v>
      </c>
      <c r="H171" s="36">
        <f>SUMIFS(СВЦЭМ!$D$39:$D$782,СВЦЭМ!$A$39:$A$782,$A171,СВЦЭМ!$B$39:$B$782,H$155)+'СЕТ СН'!$I$14+СВЦЭМ!$D$10+'СЕТ СН'!$I$6-'СЕТ СН'!$I$26</f>
        <v>1731.7888928500001</v>
      </c>
      <c r="I171" s="36">
        <f>SUMIFS(СВЦЭМ!$D$39:$D$782,СВЦЭМ!$A$39:$A$782,$A171,СВЦЭМ!$B$39:$B$782,I$155)+'СЕТ СН'!$I$14+СВЦЭМ!$D$10+'СЕТ СН'!$I$6-'СЕТ СН'!$I$26</f>
        <v>1759.1467119400002</v>
      </c>
      <c r="J171" s="36">
        <f>SUMIFS(СВЦЭМ!$D$39:$D$782,СВЦЭМ!$A$39:$A$782,$A171,СВЦЭМ!$B$39:$B$782,J$155)+'СЕТ СН'!$I$14+СВЦЭМ!$D$10+'СЕТ СН'!$I$6-'СЕТ СН'!$I$26</f>
        <v>1766.3941839600002</v>
      </c>
      <c r="K171" s="36">
        <f>SUMIFS(СВЦЭМ!$D$39:$D$782,СВЦЭМ!$A$39:$A$782,$A171,СВЦЭМ!$B$39:$B$782,K$155)+'СЕТ СН'!$I$14+СВЦЭМ!$D$10+'СЕТ СН'!$I$6-'СЕТ СН'!$I$26</f>
        <v>1785.2708701500001</v>
      </c>
      <c r="L171" s="36">
        <f>SUMIFS(СВЦЭМ!$D$39:$D$782,СВЦЭМ!$A$39:$A$782,$A171,СВЦЭМ!$B$39:$B$782,L$155)+'СЕТ СН'!$I$14+СВЦЭМ!$D$10+'СЕТ СН'!$I$6-'СЕТ СН'!$I$26</f>
        <v>1799.5431046200001</v>
      </c>
      <c r="M171" s="36">
        <f>SUMIFS(СВЦЭМ!$D$39:$D$782,СВЦЭМ!$A$39:$A$782,$A171,СВЦЭМ!$B$39:$B$782,M$155)+'СЕТ СН'!$I$14+СВЦЭМ!$D$10+'СЕТ СН'!$I$6-'СЕТ СН'!$I$26</f>
        <v>1797.4564217900001</v>
      </c>
      <c r="N171" s="36">
        <f>SUMIFS(СВЦЭМ!$D$39:$D$782,СВЦЭМ!$A$39:$A$782,$A171,СВЦЭМ!$B$39:$B$782,N$155)+'СЕТ СН'!$I$14+СВЦЭМ!$D$10+'СЕТ СН'!$I$6-'СЕТ СН'!$I$26</f>
        <v>1798.37887649</v>
      </c>
      <c r="O171" s="36">
        <f>SUMIFS(СВЦЭМ!$D$39:$D$782,СВЦЭМ!$A$39:$A$782,$A171,СВЦЭМ!$B$39:$B$782,O$155)+'СЕТ СН'!$I$14+СВЦЭМ!$D$10+'СЕТ СН'!$I$6-'СЕТ СН'!$I$26</f>
        <v>1815.1199655300002</v>
      </c>
      <c r="P171" s="36">
        <f>SUMIFS(СВЦЭМ!$D$39:$D$782,СВЦЭМ!$A$39:$A$782,$A171,СВЦЭМ!$B$39:$B$782,P$155)+'СЕТ СН'!$I$14+СВЦЭМ!$D$10+'СЕТ СН'!$I$6-'СЕТ СН'!$I$26</f>
        <v>1836.8838744000002</v>
      </c>
      <c r="Q171" s="36">
        <f>SUMIFS(СВЦЭМ!$D$39:$D$782,СВЦЭМ!$A$39:$A$782,$A171,СВЦЭМ!$B$39:$B$782,Q$155)+'СЕТ СН'!$I$14+СВЦЭМ!$D$10+'СЕТ СН'!$I$6-'СЕТ СН'!$I$26</f>
        <v>1838.4682023600001</v>
      </c>
      <c r="R171" s="36">
        <f>SUMIFS(СВЦЭМ!$D$39:$D$782,СВЦЭМ!$A$39:$A$782,$A171,СВЦЭМ!$B$39:$B$782,R$155)+'СЕТ СН'!$I$14+СВЦЭМ!$D$10+'СЕТ СН'!$I$6-'СЕТ СН'!$I$26</f>
        <v>1839.6803363500001</v>
      </c>
      <c r="S171" s="36">
        <f>SUMIFS(СВЦЭМ!$D$39:$D$782,СВЦЭМ!$A$39:$A$782,$A171,СВЦЭМ!$B$39:$B$782,S$155)+'СЕТ СН'!$I$14+СВЦЭМ!$D$10+'СЕТ СН'!$I$6-'СЕТ СН'!$I$26</f>
        <v>1793.07870742</v>
      </c>
      <c r="T171" s="36">
        <f>SUMIFS(СВЦЭМ!$D$39:$D$782,СВЦЭМ!$A$39:$A$782,$A171,СВЦЭМ!$B$39:$B$782,T$155)+'СЕТ СН'!$I$14+СВЦЭМ!$D$10+'СЕТ СН'!$I$6-'СЕТ СН'!$I$26</f>
        <v>1807.6502673700002</v>
      </c>
      <c r="U171" s="36">
        <f>SUMIFS(СВЦЭМ!$D$39:$D$782,СВЦЭМ!$A$39:$A$782,$A171,СВЦЭМ!$B$39:$B$782,U$155)+'СЕТ СН'!$I$14+СВЦЭМ!$D$10+'СЕТ СН'!$I$6-'СЕТ СН'!$I$26</f>
        <v>1790.0648779800001</v>
      </c>
      <c r="V171" s="36">
        <f>SUMIFS(СВЦЭМ!$D$39:$D$782,СВЦЭМ!$A$39:$A$782,$A171,СВЦЭМ!$B$39:$B$782,V$155)+'СЕТ СН'!$I$14+СВЦЭМ!$D$10+'СЕТ СН'!$I$6-'СЕТ СН'!$I$26</f>
        <v>1782.1836390400001</v>
      </c>
      <c r="W171" s="36">
        <f>SUMIFS(СВЦЭМ!$D$39:$D$782,СВЦЭМ!$A$39:$A$782,$A171,СВЦЭМ!$B$39:$B$782,W$155)+'СЕТ СН'!$I$14+СВЦЭМ!$D$10+'СЕТ СН'!$I$6-'СЕТ СН'!$I$26</f>
        <v>1779.88101697</v>
      </c>
      <c r="X171" s="36">
        <f>SUMIFS(СВЦЭМ!$D$39:$D$782,СВЦЭМ!$A$39:$A$782,$A171,СВЦЭМ!$B$39:$B$782,X$155)+'СЕТ СН'!$I$14+СВЦЭМ!$D$10+'СЕТ СН'!$I$6-'СЕТ СН'!$I$26</f>
        <v>1825.3466236600002</v>
      </c>
      <c r="Y171" s="36">
        <f>SUMIFS(СВЦЭМ!$D$39:$D$782,СВЦЭМ!$A$39:$A$782,$A171,СВЦЭМ!$B$39:$B$782,Y$155)+'СЕТ СН'!$I$14+СВЦЭМ!$D$10+'СЕТ СН'!$I$6-'СЕТ СН'!$I$26</f>
        <v>1828.58565329</v>
      </c>
    </row>
    <row r="172" spans="1:25" ht="15.75" x14ac:dyDescent="0.2">
      <c r="A172" s="35">
        <f t="shared" si="4"/>
        <v>44547</v>
      </c>
      <c r="B172" s="36">
        <f>SUMIFS(СВЦЭМ!$D$39:$D$782,СВЦЭМ!$A$39:$A$782,$A172,СВЦЭМ!$B$39:$B$782,B$155)+'СЕТ СН'!$I$14+СВЦЭМ!$D$10+'СЕТ СН'!$I$6-'СЕТ СН'!$I$26</f>
        <v>1808.3521917500002</v>
      </c>
      <c r="C172" s="36">
        <f>SUMIFS(СВЦЭМ!$D$39:$D$782,СВЦЭМ!$A$39:$A$782,$A172,СВЦЭМ!$B$39:$B$782,C$155)+'СЕТ СН'!$I$14+СВЦЭМ!$D$10+'СЕТ СН'!$I$6-'СЕТ СН'!$I$26</f>
        <v>1807.1912713900001</v>
      </c>
      <c r="D172" s="36">
        <f>SUMIFS(СВЦЭМ!$D$39:$D$782,СВЦЭМ!$A$39:$A$782,$A172,СВЦЭМ!$B$39:$B$782,D$155)+'СЕТ СН'!$I$14+СВЦЭМ!$D$10+'СЕТ СН'!$I$6-'СЕТ СН'!$I$26</f>
        <v>1792.08025023</v>
      </c>
      <c r="E172" s="36">
        <f>SUMIFS(СВЦЭМ!$D$39:$D$782,СВЦЭМ!$A$39:$A$782,$A172,СВЦЭМ!$B$39:$B$782,E$155)+'СЕТ СН'!$I$14+СВЦЭМ!$D$10+'СЕТ СН'!$I$6-'СЕТ СН'!$I$26</f>
        <v>1786.7383222000001</v>
      </c>
      <c r="F172" s="36">
        <f>SUMIFS(СВЦЭМ!$D$39:$D$782,СВЦЭМ!$A$39:$A$782,$A172,СВЦЭМ!$B$39:$B$782,F$155)+'СЕТ СН'!$I$14+СВЦЭМ!$D$10+'СЕТ СН'!$I$6-'СЕТ СН'!$I$26</f>
        <v>1788.52507403</v>
      </c>
      <c r="G172" s="36">
        <f>SUMIFS(СВЦЭМ!$D$39:$D$782,СВЦЭМ!$A$39:$A$782,$A172,СВЦЭМ!$B$39:$B$782,G$155)+'СЕТ СН'!$I$14+СВЦЭМ!$D$10+'СЕТ СН'!$I$6-'СЕТ СН'!$I$26</f>
        <v>1764.37842032</v>
      </c>
      <c r="H172" s="36">
        <f>SUMIFS(СВЦЭМ!$D$39:$D$782,СВЦЭМ!$A$39:$A$782,$A172,СВЦЭМ!$B$39:$B$782,H$155)+'СЕТ СН'!$I$14+СВЦЭМ!$D$10+'СЕТ СН'!$I$6-'СЕТ СН'!$I$26</f>
        <v>1738.3336824300002</v>
      </c>
      <c r="I172" s="36">
        <f>SUMIFS(СВЦЭМ!$D$39:$D$782,СВЦЭМ!$A$39:$A$782,$A172,СВЦЭМ!$B$39:$B$782,I$155)+'СЕТ СН'!$I$14+СВЦЭМ!$D$10+'СЕТ СН'!$I$6-'СЕТ СН'!$I$26</f>
        <v>1738.55976347</v>
      </c>
      <c r="J172" s="36">
        <f>SUMIFS(СВЦЭМ!$D$39:$D$782,СВЦЭМ!$A$39:$A$782,$A172,СВЦЭМ!$B$39:$B$782,J$155)+'СЕТ СН'!$I$14+СВЦЭМ!$D$10+'СЕТ СН'!$I$6-'СЕТ СН'!$I$26</f>
        <v>1781.77154479</v>
      </c>
      <c r="K172" s="36">
        <f>SUMIFS(СВЦЭМ!$D$39:$D$782,СВЦЭМ!$A$39:$A$782,$A172,СВЦЭМ!$B$39:$B$782,K$155)+'СЕТ СН'!$I$14+СВЦЭМ!$D$10+'СЕТ СН'!$I$6-'СЕТ СН'!$I$26</f>
        <v>1795.2106589700002</v>
      </c>
      <c r="L172" s="36">
        <f>SUMIFS(СВЦЭМ!$D$39:$D$782,СВЦЭМ!$A$39:$A$782,$A172,СВЦЭМ!$B$39:$B$782,L$155)+'СЕТ СН'!$I$14+СВЦЭМ!$D$10+'СЕТ СН'!$I$6-'СЕТ СН'!$I$26</f>
        <v>1789.8603951300001</v>
      </c>
      <c r="M172" s="36">
        <f>SUMIFS(СВЦЭМ!$D$39:$D$782,СВЦЭМ!$A$39:$A$782,$A172,СВЦЭМ!$B$39:$B$782,M$155)+'СЕТ СН'!$I$14+СВЦЭМ!$D$10+'СЕТ СН'!$I$6-'СЕТ СН'!$I$26</f>
        <v>1779.5485806500001</v>
      </c>
      <c r="N172" s="36">
        <f>SUMIFS(СВЦЭМ!$D$39:$D$782,СВЦЭМ!$A$39:$A$782,$A172,СВЦЭМ!$B$39:$B$782,N$155)+'СЕТ СН'!$I$14+СВЦЭМ!$D$10+'СЕТ СН'!$I$6-'СЕТ СН'!$I$26</f>
        <v>1782.9759597000002</v>
      </c>
      <c r="O172" s="36">
        <f>SUMIFS(СВЦЭМ!$D$39:$D$782,СВЦЭМ!$A$39:$A$782,$A172,СВЦЭМ!$B$39:$B$782,O$155)+'СЕТ СН'!$I$14+СВЦЭМ!$D$10+'СЕТ СН'!$I$6-'СЕТ СН'!$I$26</f>
        <v>1784.9926914900002</v>
      </c>
      <c r="P172" s="36">
        <f>SUMIFS(СВЦЭМ!$D$39:$D$782,СВЦЭМ!$A$39:$A$782,$A172,СВЦЭМ!$B$39:$B$782,P$155)+'СЕТ СН'!$I$14+СВЦЭМ!$D$10+'СЕТ СН'!$I$6-'СЕТ СН'!$I$26</f>
        <v>1821.61424272</v>
      </c>
      <c r="Q172" s="36">
        <f>SUMIFS(СВЦЭМ!$D$39:$D$782,СВЦЭМ!$A$39:$A$782,$A172,СВЦЭМ!$B$39:$B$782,Q$155)+'СЕТ СН'!$I$14+СВЦЭМ!$D$10+'СЕТ СН'!$I$6-'СЕТ СН'!$I$26</f>
        <v>1812.76886188</v>
      </c>
      <c r="R172" s="36">
        <f>SUMIFS(СВЦЭМ!$D$39:$D$782,СВЦЭМ!$A$39:$A$782,$A172,СВЦЭМ!$B$39:$B$782,R$155)+'СЕТ СН'!$I$14+СВЦЭМ!$D$10+'СЕТ СН'!$I$6-'СЕТ СН'!$I$26</f>
        <v>1807.8981482300001</v>
      </c>
      <c r="S172" s="36">
        <f>SUMIFS(СВЦЭМ!$D$39:$D$782,СВЦЭМ!$A$39:$A$782,$A172,СВЦЭМ!$B$39:$B$782,S$155)+'СЕТ СН'!$I$14+СВЦЭМ!$D$10+'СЕТ СН'!$I$6-'СЕТ СН'!$I$26</f>
        <v>1772.75811232</v>
      </c>
      <c r="T172" s="36">
        <f>SUMIFS(СВЦЭМ!$D$39:$D$782,СВЦЭМ!$A$39:$A$782,$A172,СВЦЭМ!$B$39:$B$782,T$155)+'СЕТ СН'!$I$14+СВЦЭМ!$D$10+'СЕТ СН'!$I$6-'СЕТ СН'!$I$26</f>
        <v>1792.7203008500001</v>
      </c>
      <c r="U172" s="36">
        <f>SUMIFS(СВЦЭМ!$D$39:$D$782,СВЦЭМ!$A$39:$A$782,$A172,СВЦЭМ!$B$39:$B$782,U$155)+'СЕТ СН'!$I$14+СВЦЭМ!$D$10+'СЕТ СН'!$I$6-'СЕТ СН'!$I$26</f>
        <v>1787.9886938300001</v>
      </c>
      <c r="V172" s="36">
        <f>SUMIFS(СВЦЭМ!$D$39:$D$782,СВЦЭМ!$A$39:$A$782,$A172,СВЦЭМ!$B$39:$B$782,V$155)+'СЕТ СН'!$I$14+СВЦЭМ!$D$10+'СЕТ СН'!$I$6-'СЕТ СН'!$I$26</f>
        <v>1765.09551087</v>
      </c>
      <c r="W172" s="36">
        <f>SUMIFS(СВЦЭМ!$D$39:$D$782,СВЦЭМ!$A$39:$A$782,$A172,СВЦЭМ!$B$39:$B$782,W$155)+'СЕТ СН'!$I$14+СВЦЭМ!$D$10+'СЕТ СН'!$I$6-'СЕТ СН'!$I$26</f>
        <v>1785.2044630300002</v>
      </c>
      <c r="X172" s="36">
        <f>SUMIFS(СВЦЭМ!$D$39:$D$782,СВЦЭМ!$A$39:$A$782,$A172,СВЦЭМ!$B$39:$B$782,X$155)+'СЕТ СН'!$I$14+СВЦЭМ!$D$10+'СЕТ СН'!$I$6-'СЕТ СН'!$I$26</f>
        <v>1804.6853368000002</v>
      </c>
      <c r="Y172" s="36">
        <f>SUMIFS(СВЦЭМ!$D$39:$D$782,СВЦЭМ!$A$39:$A$782,$A172,СВЦЭМ!$B$39:$B$782,Y$155)+'СЕТ СН'!$I$14+СВЦЭМ!$D$10+'СЕТ СН'!$I$6-'СЕТ СН'!$I$26</f>
        <v>1795.6539983800001</v>
      </c>
    </row>
    <row r="173" spans="1:25" ht="15.75" x14ac:dyDescent="0.2">
      <c r="A173" s="35">
        <f t="shared" si="4"/>
        <v>44548</v>
      </c>
      <c r="B173" s="36">
        <f>SUMIFS(СВЦЭМ!$D$39:$D$782,СВЦЭМ!$A$39:$A$782,$A173,СВЦЭМ!$B$39:$B$782,B$155)+'СЕТ СН'!$I$14+СВЦЭМ!$D$10+'СЕТ СН'!$I$6-'СЕТ СН'!$I$26</f>
        <v>1801.9155340700001</v>
      </c>
      <c r="C173" s="36">
        <f>SUMIFS(СВЦЭМ!$D$39:$D$782,СВЦЭМ!$A$39:$A$782,$A173,СВЦЭМ!$B$39:$B$782,C$155)+'СЕТ СН'!$I$14+СВЦЭМ!$D$10+'СЕТ СН'!$I$6-'СЕТ СН'!$I$26</f>
        <v>1832.7717454400001</v>
      </c>
      <c r="D173" s="36">
        <f>SUMIFS(СВЦЭМ!$D$39:$D$782,СВЦЭМ!$A$39:$A$782,$A173,СВЦЭМ!$B$39:$B$782,D$155)+'СЕТ СН'!$I$14+СВЦЭМ!$D$10+'СЕТ СН'!$I$6-'СЕТ СН'!$I$26</f>
        <v>1851.4689298300002</v>
      </c>
      <c r="E173" s="36">
        <f>SUMIFS(СВЦЭМ!$D$39:$D$782,СВЦЭМ!$A$39:$A$782,$A173,СВЦЭМ!$B$39:$B$782,E$155)+'СЕТ СН'!$I$14+СВЦЭМ!$D$10+'СЕТ СН'!$I$6-'СЕТ СН'!$I$26</f>
        <v>1850.7321814400002</v>
      </c>
      <c r="F173" s="36">
        <f>SUMIFS(СВЦЭМ!$D$39:$D$782,СВЦЭМ!$A$39:$A$782,$A173,СВЦЭМ!$B$39:$B$782,F$155)+'СЕТ СН'!$I$14+СВЦЭМ!$D$10+'СЕТ СН'!$I$6-'СЕТ СН'!$I$26</f>
        <v>1847.2889679900002</v>
      </c>
      <c r="G173" s="36">
        <f>SUMIFS(СВЦЭМ!$D$39:$D$782,СВЦЭМ!$A$39:$A$782,$A173,СВЦЭМ!$B$39:$B$782,G$155)+'СЕТ СН'!$I$14+СВЦЭМ!$D$10+'СЕТ СН'!$I$6-'СЕТ СН'!$I$26</f>
        <v>1803.51925871</v>
      </c>
      <c r="H173" s="36">
        <f>SUMIFS(СВЦЭМ!$D$39:$D$782,СВЦЭМ!$A$39:$A$782,$A173,СВЦЭМ!$B$39:$B$782,H$155)+'СЕТ СН'!$I$14+СВЦЭМ!$D$10+'СЕТ СН'!$I$6-'СЕТ СН'!$I$26</f>
        <v>1763.9250429800002</v>
      </c>
      <c r="I173" s="36">
        <f>SUMIFS(СВЦЭМ!$D$39:$D$782,СВЦЭМ!$A$39:$A$782,$A173,СВЦЭМ!$B$39:$B$782,I$155)+'СЕТ СН'!$I$14+СВЦЭМ!$D$10+'СЕТ СН'!$I$6-'СЕТ СН'!$I$26</f>
        <v>1748.3607414600001</v>
      </c>
      <c r="J173" s="36">
        <f>SUMIFS(СВЦЭМ!$D$39:$D$782,СВЦЭМ!$A$39:$A$782,$A173,СВЦЭМ!$B$39:$B$782,J$155)+'СЕТ СН'!$I$14+СВЦЭМ!$D$10+'СЕТ СН'!$I$6-'СЕТ СН'!$I$26</f>
        <v>1721.7196841900002</v>
      </c>
      <c r="K173" s="36">
        <f>SUMIFS(СВЦЭМ!$D$39:$D$782,СВЦЭМ!$A$39:$A$782,$A173,СВЦЭМ!$B$39:$B$782,K$155)+'СЕТ СН'!$I$14+СВЦЭМ!$D$10+'СЕТ СН'!$I$6-'СЕТ СН'!$I$26</f>
        <v>1755.8335786100001</v>
      </c>
      <c r="L173" s="36">
        <f>SUMIFS(СВЦЭМ!$D$39:$D$782,СВЦЭМ!$A$39:$A$782,$A173,СВЦЭМ!$B$39:$B$782,L$155)+'СЕТ СН'!$I$14+СВЦЭМ!$D$10+'СЕТ СН'!$I$6-'СЕТ СН'!$I$26</f>
        <v>1758.40627294</v>
      </c>
      <c r="M173" s="36">
        <f>SUMIFS(СВЦЭМ!$D$39:$D$782,СВЦЭМ!$A$39:$A$782,$A173,СВЦЭМ!$B$39:$B$782,M$155)+'СЕТ СН'!$I$14+СВЦЭМ!$D$10+'СЕТ СН'!$I$6-'СЕТ СН'!$I$26</f>
        <v>1743.6457762800001</v>
      </c>
      <c r="N173" s="36">
        <f>SUMIFS(СВЦЭМ!$D$39:$D$782,СВЦЭМ!$A$39:$A$782,$A173,СВЦЭМ!$B$39:$B$782,N$155)+'СЕТ СН'!$I$14+СВЦЭМ!$D$10+'СЕТ СН'!$I$6-'СЕТ СН'!$I$26</f>
        <v>1742.90929613</v>
      </c>
      <c r="O173" s="36">
        <f>SUMIFS(СВЦЭМ!$D$39:$D$782,СВЦЭМ!$A$39:$A$782,$A173,СВЦЭМ!$B$39:$B$782,O$155)+'СЕТ СН'!$I$14+СВЦЭМ!$D$10+'СЕТ СН'!$I$6-'СЕТ СН'!$I$26</f>
        <v>1760.3432647900001</v>
      </c>
      <c r="P173" s="36">
        <f>SUMIFS(СВЦЭМ!$D$39:$D$782,СВЦЭМ!$A$39:$A$782,$A173,СВЦЭМ!$B$39:$B$782,P$155)+'СЕТ СН'!$I$14+СВЦЭМ!$D$10+'СЕТ СН'!$I$6-'СЕТ СН'!$I$26</f>
        <v>1793.64343353</v>
      </c>
      <c r="Q173" s="36">
        <f>SUMIFS(СВЦЭМ!$D$39:$D$782,СВЦЭМ!$A$39:$A$782,$A173,СВЦЭМ!$B$39:$B$782,Q$155)+'СЕТ СН'!$I$14+СВЦЭМ!$D$10+'СЕТ СН'!$I$6-'СЕТ СН'!$I$26</f>
        <v>1799.5728814600002</v>
      </c>
      <c r="R173" s="36">
        <f>SUMIFS(СВЦЭМ!$D$39:$D$782,СВЦЭМ!$A$39:$A$782,$A173,СВЦЭМ!$B$39:$B$782,R$155)+'СЕТ СН'!$I$14+СВЦЭМ!$D$10+'СЕТ СН'!$I$6-'СЕТ СН'!$I$26</f>
        <v>1787.01260157</v>
      </c>
      <c r="S173" s="36">
        <f>SUMIFS(СВЦЭМ!$D$39:$D$782,СВЦЭМ!$A$39:$A$782,$A173,СВЦЭМ!$B$39:$B$782,S$155)+'СЕТ СН'!$I$14+СВЦЭМ!$D$10+'СЕТ СН'!$I$6-'СЕТ СН'!$I$26</f>
        <v>1756.3758501000002</v>
      </c>
      <c r="T173" s="36">
        <f>SUMIFS(СВЦЭМ!$D$39:$D$782,СВЦЭМ!$A$39:$A$782,$A173,СВЦЭМ!$B$39:$B$782,T$155)+'СЕТ СН'!$I$14+СВЦЭМ!$D$10+'СЕТ СН'!$I$6-'СЕТ СН'!$I$26</f>
        <v>1748.7434233900001</v>
      </c>
      <c r="U173" s="36">
        <f>SUMIFS(СВЦЭМ!$D$39:$D$782,СВЦЭМ!$A$39:$A$782,$A173,СВЦЭМ!$B$39:$B$782,U$155)+'СЕТ СН'!$I$14+СВЦЭМ!$D$10+'СЕТ СН'!$I$6-'СЕТ СН'!$I$26</f>
        <v>1750.0805234700001</v>
      </c>
      <c r="V173" s="36">
        <f>SUMIFS(СВЦЭМ!$D$39:$D$782,СВЦЭМ!$A$39:$A$782,$A173,СВЦЭМ!$B$39:$B$782,V$155)+'СЕТ СН'!$I$14+СВЦЭМ!$D$10+'СЕТ СН'!$I$6-'СЕТ СН'!$I$26</f>
        <v>1750.1173563700002</v>
      </c>
      <c r="W173" s="36">
        <f>SUMIFS(СВЦЭМ!$D$39:$D$782,СВЦЭМ!$A$39:$A$782,$A173,СВЦЭМ!$B$39:$B$782,W$155)+'СЕТ СН'!$I$14+СВЦЭМ!$D$10+'СЕТ СН'!$I$6-'СЕТ СН'!$I$26</f>
        <v>1770.8075989800002</v>
      </c>
      <c r="X173" s="36">
        <f>SUMIFS(СВЦЭМ!$D$39:$D$782,СВЦЭМ!$A$39:$A$782,$A173,СВЦЭМ!$B$39:$B$782,X$155)+'СЕТ СН'!$I$14+СВЦЭМ!$D$10+'СЕТ СН'!$I$6-'СЕТ СН'!$I$26</f>
        <v>1790.3651752800001</v>
      </c>
      <c r="Y173" s="36">
        <f>SUMIFS(СВЦЭМ!$D$39:$D$782,СВЦЭМ!$A$39:$A$782,$A173,СВЦЭМ!$B$39:$B$782,Y$155)+'СЕТ СН'!$I$14+СВЦЭМ!$D$10+'СЕТ СН'!$I$6-'СЕТ СН'!$I$26</f>
        <v>1809.8001096400001</v>
      </c>
    </row>
    <row r="174" spans="1:25" ht="15.75" x14ac:dyDescent="0.2">
      <c r="A174" s="35">
        <f t="shared" si="4"/>
        <v>44549</v>
      </c>
      <c r="B174" s="36">
        <f>SUMIFS(СВЦЭМ!$D$39:$D$782,СВЦЭМ!$A$39:$A$782,$A174,СВЦЭМ!$B$39:$B$782,B$155)+'СЕТ СН'!$I$14+СВЦЭМ!$D$10+'СЕТ СН'!$I$6-'СЕТ СН'!$I$26</f>
        <v>1766.1109959200001</v>
      </c>
      <c r="C174" s="36">
        <f>SUMIFS(СВЦЭМ!$D$39:$D$782,СВЦЭМ!$A$39:$A$782,$A174,СВЦЭМ!$B$39:$B$782,C$155)+'СЕТ СН'!$I$14+СВЦЭМ!$D$10+'СЕТ СН'!$I$6-'СЕТ СН'!$I$26</f>
        <v>1772.1370994900001</v>
      </c>
      <c r="D174" s="36">
        <f>SUMIFS(СВЦЭМ!$D$39:$D$782,СВЦЭМ!$A$39:$A$782,$A174,СВЦЭМ!$B$39:$B$782,D$155)+'СЕТ СН'!$I$14+СВЦЭМ!$D$10+'СЕТ СН'!$I$6-'СЕТ СН'!$I$26</f>
        <v>1808.30707714</v>
      </c>
      <c r="E174" s="36">
        <f>SUMIFS(СВЦЭМ!$D$39:$D$782,СВЦЭМ!$A$39:$A$782,$A174,СВЦЭМ!$B$39:$B$782,E$155)+'СЕТ СН'!$I$14+СВЦЭМ!$D$10+'СЕТ СН'!$I$6-'СЕТ СН'!$I$26</f>
        <v>1817.01140882</v>
      </c>
      <c r="F174" s="36">
        <f>SUMIFS(СВЦЭМ!$D$39:$D$782,СВЦЭМ!$A$39:$A$782,$A174,СВЦЭМ!$B$39:$B$782,F$155)+'СЕТ СН'!$I$14+СВЦЭМ!$D$10+'СЕТ СН'!$I$6-'СЕТ СН'!$I$26</f>
        <v>1804.9060004</v>
      </c>
      <c r="G174" s="36">
        <f>SUMIFS(СВЦЭМ!$D$39:$D$782,СВЦЭМ!$A$39:$A$782,$A174,СВЦЭМ!$B$39:$B$782,G$155)+'СЕТ СН'!$I$14+СВЦЭМ!$D$10+'СЕТ СН'!$I$6-'СЕТ СН'!$I$26</f>
        <v>1795.62478291</v>
      </c>
      <c r="H174" s="36">
        <f>SUMIFS(СВЦЭМ!$D$39:$D$782,СВЦЭМ!$A$39:$A$782,$A174,СВЦЭМ!$B$39:$B$782,H$155)+'СЕТ СН'!$I$14+СВЦЭМ!$D$10+'СЕТ СН'!$I$6-'СЕТ СН'!$I$26</f>
        <v>1772.6000977600002</v>
      </c>
      <c r="I174" s="36">
        <f>SUMIFS(СВЦЭМ!$D$39:$D$782,СВЦЭМ!$A$39:$A$782,$A174,СВЦЭМ!$B$39:$B$782,I$155)+'СЕТ СН'!$I$14+СВЦЭМ!$D$10+'СЕТ СН'!$I$6-'СЕТ СН'!$I$26</f>
        <v>1765.01218307</v>
      </c>
      <c r="J174" s="36">
        <f>SUMIFS(СВЦЭМ!$D$39:$D$782,СВЦЭМ!$A$39:$A$782,$A174,СВЦЭМ!$B$39:$B$782,J$155)+'СЕТ СН'!$I$14+СВЦЭМ!$D$10+'СЕТ СН'!$I$6-'СЕТ СН'!$I$26</f>
        <v>1750.1431214900001</v>
      </c>
      <c r="K174" s="36">
        <f>SUMIFS(СВЦЭМ!$D$39:$D$782,СВЦЭМ!$A$39:$A$782,$A174,СВЦЭМ!$B$39:$B$782,K$155)+'СЕТ СН'!$I$14+СВЦЭМ!$D$10+'СЕТ СН'!$I$6-'СЕТ СН'!$I$26</f>
        <v>1741.2362393100002</v>
      </c>
      <c r="L174" s="36">
        <f>SUMIFS(СВЦЭМ!$D$39:$D$782,СВЦЭМ!$A$39:$A$782,$A174,СВЦЭМ!$B$39:$B$782,L$155)+'СЕТ СН'!$I$14+СВЦЭМ!$D$10+'СЕТ СН'!$I$6-'СЕТ СН'!$I$26</f>
        <v>1747.4793012100001</v>
      </c>
      <c r="M174" s="36">
        <f>SUMIFS(СВЦЭМ!$D$39:$D$782,СВЦЭМ!$A$39:$A$782,$A174,СВЦЭМ!$B$39:$B$782,M$155)+'СЕТ СН'!$I$14+СВЦЭМ!$D$10+'СЕТ СН'!$I$6-'СЕТ СН'!$I$26</f>
        <v>1738.7530141000002</v>
      </c>
      <c r="N174" s="36">
        <f>SUMIFS(СВЦЭМ!$D$39:$D$782,СВЦЭМ!$A$39:$A$782,$A174,СВЦЭМ!$B$39:$B$782,N$155)+'СЕТ СН'!$I$14+СВЦЭМ!$D$10+'СЕТ СН'!$I$6-'СЕТ СН'!$I$26</f>
        <v>1735.9252614000002</v>
      </c>
      <c r="O174" s="36">
        <f>SUMIFS(СВЦЭМ!$D$39:$D$782,СВЦЭМ!$A$39:$A$782,$A174,СВЦЭМ!$B$39:$B$782,O$155)+'СЕТ СН'!$I$14+СВЦЭМ!$D$10+'СЕТ СН'!$I$6-'СЕТ СН'!$I$26</f>
        <v>1756.1813535000001</v>
      </c>
      <c r="P174" s="36">
        <f>SUMIFS(СВЦЭМ!$D$39:$D$782,СВЦЭМ!$A$39:$A$782,$A174,СВЦЭМ!$B$39:$B$782,P$155)+'СЕТ СН'!$I$14+СВЦЭМ!$D$10+'СЕТ СН'!$I$6-'СЕТ СН'!$I$26</f>
        <v>1774.82451384</v>
      </c>
      <c r="Q174" s="36">
        <f>SUMIFS(СВЦЭМ!$D$39:$D$782,СВЦЭМ!$A$39:$A$782,$A174,СВЦЭМ!$B$39:$B$782,Q$155)+'СЕТ СН'!$I$14+СВЦЭМ!$D$10+'СЕТ СН'!$I$6-'СЕТ СН'!$I$26</f>
        <v>1773.69734212</v>
      </c>
      <c r="R174" s="36">
        <f>SUMIFS(СВЦЭМ!$D$39:$D$782,СВЦЭМ!$A$39:$A$782,$A174,СВЦЭМ!$B$39:$B$782,R$155)+'СЕТ СН'!$I$14+СВЦЭМ!$D$10+'СЕТ СН'!$I$6-'СЕТ СН'!$I$26</f>
        <v>1755.6180686900002</v>
      </c>
      <c r="S174" s="36">
        <f>SUMIFS(СВЦЭМ!$D$39:$D$782,СВЦЭМ!$A$39:$A$782,$A174,СВЦЭМ!$B$39:$B$782,S$155)+'СЕТ СН'!$I$14+СВЦЭМ!$D$10+'СЕТ СН'!$I$6-'СЕТ СН'!$I$26</f>
        <v>1734.4358897300001</v>
      </c>
      <c r="T174" s="36">
        <f>SUMIFS(СВЦЭМ!$D$39:$D$782,СВЦЭМ!$A$39:$A$782,$A174,СВЦЭМ!$B$39:$B$782,T$155)+'СЕТ СН'!$I$14+СВЦЭМ!$D$10+'СЕТ СН'!$I$6-'СЕТ СН'!$I$26</f>
        <v>1734.6923969500001</v>
      </c>
      <c r="U174" s="36">
        <f>SUMIFS(СВЦЭМ!$D$39:$D$782,СВЦЭМ!$A$39:$A$782,$A174,СВЦЭМ!$B$39:$B$782,U$155)+'СЕТ СН'!$I$14+СВЦЭМ!$D$10+'СЕТ СН'!$I$6-'СЕТ СН'!$I$26</f>
        <v>1735.97317245</v>
      </c>
      <c r="V174" s="36">
        <f>SUMIFS(СВЦЭМ!$D$39:$D$782,СВЦЭМ!$A$39:$A$782,$A174,СВЦЭМ!$B$39:$B$782,V$155)+'СЕТ СН'!$I$14+СВЦЭМ!$D$10+'СЕТ СН'!$I$6-'СЕТ СН'!$I$26</f>
        <v>1741.8338173300001</v>
      </c>
      <c r="W174" s="36">
        <f>SUMIFS(СВЦЭМ!$D$39:$D$782,СВЦЭМ!$A$39:$A$782,$A174,СВЦЭМ!$B$39:$B$782,W$155)+'СЕТ СН'!$I$14+СВЦЭМ!$D$10+'СЕТ СН'!$I$6-'СЕТ СН'!$I$26</f>
        <v>1762.71968457</v>
      </c>
      <c r="X174" s="36">
        <f>SUMIFS(СВЦЭМ!$D$39:$D$782,СВЦЭМ!$A$39:$A$782,$A174,СВЦЭМ!$B$39:$B$782,X$155)+'СЕТ СН'!$I$14+СВЦЭМ!$D$10+'СЕТ СН'!$I$6-'СЕТ СН'!$I$26</f>
        <v>1785.96824857</v>
      </c>
      <c r="Y174" s="36">
        <f>SUMIFS(СВЦЭМ!$D$39:$D$782,СВЦЭМ!$A$39:$A$782,$A174,СВЦЭМ!$B$39:$B$782,Y$155)+'СЕТ СН'!$I$14+СВЦЭМ!$D$10+'СЕТ СН'!$I$6-'СЕТ СН'!$I$26</f>
        <v>1803.1429179300001</v>
      </c>
    </row>
    <row r="175" spans="1:25" ht="15.75" x14ac:dyDescent="0.2">
      <c r="A175" s="35">
        <f t="shared" si="4"/>
        <v>44550</v>
      </c>
      <c r="B175" s="36">
        <f>SUMIFS(СВЦЭМ!$D$39:$D$782,СВЦЭМ!$A$39:$A$782,$A175,СВЦЭМ!$B$39:$B$782,B$155)+'СЕТ СН'!$I$14+СВЦЭМ!$D$10+'СЕТ СН'!$I$6-'СЕТ СН'!$I$26</f>
        <v>1811.4498231900002</v>
      </c>
      <c r="C175" s="36">
        <f>SUMIFS(СВЦЭМ!$D$39:$D$782,СВЦЭМ!$A$39:$A$782,$A175,СВЦЭМ!$B$39:$B$782,C$155)+'СЕТ СН'!$I$14+СВЦЭМ!$D$10+'СЕТ СН'!$I$6-'СЕТ СН'!$I$26</f>
        <v>1811.3359295100001</v>
      </c>
      <c r="D175" s="36">
        <f>SUMIFS(СВЦЭМ!$D$39:$D$782,СВЦЭМ!$A$39:$A$782,$A175,СВЦЭМ!$B$39:$B$782,D$155)+'СЕТ СН'!$I$14+СВЦЭМ!$D$10+'СЕТ СН'!$I$6-'СЕТ СН'!$I$26</f>
        <v>1817.4063353200002</v>
      </c>
      <c r="E175" s="36">
        <f>SUMIFS(СВЦЭМ!$D$39:$D$782,СВЦЭМ!$A$39:$A$782,$A175,СВЦЭМ!$B$39:$B$782,E$155)+'СЕТ СН'!$I$14+СВЦЭМ!$D$10+'СЕТ СН'!$I$6-'СЕТ СН'!$I$26</f>
        <v>1823.0022874600002</v>
      </c>
      <c r="F175" s="36">
        <f>SUMIFS(СВЦЭМ!$D$39:$D$782,СВЦЭМ!$A$39:$A$782,$A175,СВЦЭМ!$B$39:$B$782,F$155)+'СЕТ СН'!$I$14+СВЦЭМ!$D$10+'СЕТ СН'!$I$6-'СЕТ СН'!$I$26</f>
        <v>1814.35746713</v>
      </c>
      <c r="G175" s="36">
        <f>SUMIFS(СВЦЭМ!$D$39:$D$782,СВЦЭМ!$A$39:$A$782,$A175,СВЦЭМ!$B$39:$B$782,G$155)+'СЕТ СН'!$I$14+СВЦЭМ!$D$10+'СЕТ СН'!$I$6-'СЕТ СН'!$I$26</f>
        <v>1792.9710272900002</v>
      </c>
      <c r="H175" s="36">
        <f>SUMIFS(СВЦЭМ!$D$39:$D$782,СВЦЭМ!$A$39:$A$782,$A175,СВЦЭМ!$B$39:$B$782,H$155)+'СЕТ СН'!$I$14+СВЦЭМ!$D$10+'СЕТ СН'!$I$6-'СЕТ СН'!$I$26</f>
        <v>1745.4381748100002</v>
      </c>
      <c r="I175" s="36">
        <f>SUMIFS(СВЦЭМ!$D$39:$D$782,СВЦЭМ!$A$39:$A$782,$A175,СВЦЭМ!$B$39:$B$782,I$155)+'СЕТ СН'!$I$14+СВЦЭМ!$D$10+'СЕТ СН'!$I$6-'СЕТ СН'!$I$26</f>
        <v>1751.4444978600002</v>
      </c>
      <c r="J175" s="36">
        <f>SUMIFS(СВЦЭМ!$D$39:$D$782,СВЦЭМ!$A$39:$A$782,$A175,СВЦЭМ!$B$39:$B$782,J$155)+'СЕТ СН'!$I$14+СВЦЭМ!$D$10+'СЕТ СН'!$I$6-'СЕТ СН'!$I$26</f>
        <v>1764.9205015300001</v>
      </c>
      <c r="K175" s="36">
        <f>SUMIFS(СВЦЭМ!$D$39:$D$782,СВЦЭМ!$A$39:$A$782,$A175,СВЦЭМ!$B$39:$B$782,K$155)+'СЕТ СН'!$I$14+СВЦЭМ!$D$10+'СЕТ СН'!$I$6-'СЕТ СН'!$I$26</f>
        <v>1768.0502782000001</v>
      </c>
      <c r="L175" s="36">
        <f>SUMIFS(СВЦЭМ!$D$39:$D$782,СВЦЭМ!$A$39:$A$782,$A175,СВЦЭМ!$B$39:$B$782,L$155)+'СЕТ СН'!$I$14+СВЦЭМ!$D$10+'СЕТ СН'!$I$6-'СЕТ СН'!$I$26</f>
        <v>1777.5777726700001</v>
      </c>
      <c r="M175" s="36">
        <f>SUMIFS(СВЦЭМ!$D$39:$D$782,СВЦЭМ!$A$39:$A$782,$A175,СВЦЭМ!$B$39:$B$782,M$155)+'СЕТ СН'!$I$14+СВЦЭМ!$D$10+'СЕТ СН'!$I$6-'СЕТ СН'!$I$26</f>
        <v>1777.9625081300001</v>
      </c>
      <c r="N175" s="36">
        <f>SUMIFS(СВЦЭМ!$D$39:$D$782,СВЦЭМ!$A$39:$A$782,$A175,СВЦЭМ!$B$39:$B$782,N$155)+'СЕТ СН'!$I$14+СВЦЭМ!$D$10+'СЕТ СН'!$I$6-'СЕТ СН'!$I$26</f>
        <v>1773.4955483000001</v>
      </c>
      <c r="O175" s="36">
        <f>SUMIFS(СВЦЭМ!$D$39:$D$782,СВЦЭМ!$A$39:$A$782,$A175,СВЦЭМ!$B$39:$B$782,O$155)+'СЕТ СН'!$I$14+СВЦЭМ!$D$10+'СЕТ СН'!$I$6-'СЕТ СН'!$I$26</f>
        <v>1782.03547445</v>
      </c>
      <c r="P175" s="36">
        <f>SUMIFS(СВЦЭМ!$D$39:$D$782,СВЦЭМ!$A$39:$A$782,$A175,СВЦЭМ!$B$39:$B$782,P$155)+'СЕТ СН'!$I$14+СВЦЭМ!$D$10+'СЕТ СН'!$I$6-'СЕТ СН'!$I$26</f>
        <v>1783.3574152400001</v>
      </c>
      <c r="Q175" s="36">
        <f>SUMIFS(СВЦЭМ!$D$39:$D$782,СВЦЭМ!$A$39:$A$782,$A175,СВЦЭМ!$B$39:$B$782,Q$155)+'СЕТ СН'!$I$14+СВЦЭМ!$D$10+'СЕТ СН'!$I$6-'СЕТ СН'!$I$26</f>
        <v>1769.78062387</v>
      </c>
      <c r="R175" s="36">
        <f>SUMIFS(СВЦЭМ!$D$39:$D$782,СВЦЭМ!$A$39:$A$782,$A175,СВЦЭМ!$B$39:$B$782,R$155)+'СЕТ СН'!$I$14+СВЦЭМ!$D$10+'СЕТ СН'!$I$6-'СЕТ СН'!$I$26</f>
        <v>1751.4123626600001</v>
      </c>
      <c r="S175" s="36">
        <f>SUMIFS(СВЦЭМ!$D$39:$D$782,СВЦЭМ!$A$39:$A$782,$A175,СВЦЭМ!$B$39:$B$782,S$155)+'СЕТ СН'!$I$14+СВЦЭМ!$D$10+'СЕТ СН'!$I$6-'СЕТ СН'!$I$26</f>
        <v>1767.3419834400001</v>
      </c>
      <c r="T175" s="36">
        <f>SUMIFS(СВЦЭМ!$D$39:$D$782,СВЦЭМ!$A$39:$A$782,$A175,СВЦЭМ!$B$39:$B$782,T$155)+'СЕТ СН'!$I$14+СВЦЭМ!$D$10+'СЕТ СН'!$I$6-'СЕТ СН'!$I$26</f>
        <v>1769.8764939100001</v>
      </c>
      <c r="U175" s="36">
        <f>SUMIFS(СВЦЭМ!$D$39:$D$782,СВЦЭМ!$A$39:$A$782,$A175,СВЦЭМ!$B$39:$B$782,U$155)+'СЕТ СН'!$I$14+СВЦЭМ!$D$10+'СЕТ СН'!$I$6-'СЕТ СН'!$I$26</f>
        <v>1773.6438771800001</v>
      </c>
      <c r="V175" s="36">
        <f>SUMIFS(СВЦЭМ!$D$39:$D$782,СВЦЭМ!$A$39:$A$782,$A175,СВЦЭМ!$B$39:$B$782,V$155)+'СЕТ СН'!$I$14+СВЦЭМ!$D$10+'СЕТ СН'!$I$6-'СЕТ СН'!$I$26</f>
        <v>1776.2365969700002</v>
      </c>
      <c r="W175" s="36">
        <f>SUMIFS(СВЦЭМ!$D$39:$D$782,СВЦЭМ!$A$39:$A$782,$A175,СВЦЭМ!$B$39:$B$782,W$155)+'СЕТ СН'!$I$14+СВЦЭМ!$D$10+'СЕТ СН'!$I$6-'СЕТ СН'!$I$26</f>
        <v>1787.2189025300002</v>
      </c>
      <c r="X175" s="36">
        <f>SUMIFS(СВЦЭМ!$D$39:$D$782,СВЦЭМ!$A$39:$A$782,$A175,СВЦЭМ!$B$39:$B$782,X$155)+'СЕТ СН'!$I$14+СВЦЭМ!$D$10+'СЕТ СН'!$I$6-'СЕТ СН'!$I$26</f>
        <v>1849.02372599</v>
      </c>
      <c r="Y175" s="36">
        <f>SUMIFS(СВЦЭМ!$D$39:$D$782,СВЦЭМ!$A$39:$A$782,$A175,СВЦЭМ!$B$39:$B$782,Y$155)+'СЕТ СН'!$I$14+СВЦЭМ!$D$10+'СЕТ СН'!$I$6-'СЕТ СН'!$I$26</f>
        <v>1842.40644666</v>
      </c>
    </row>
    <row r="176" spans="1:25" ht="15.75" x14ac:dyDescent="0.2">
      <c r="A176" s="35">
        <f t="shared" si="4"/>
        <v>44551</v>
      </c>
      <c r="B176" s="36">
        <f>SUMIFS(СВЦЭМ!$D$39:$D$782,СВЦЭМ!$A$39:$A$782,$A176,СВЦЭМ!$B$39:$B$782,B$155)+'СЕТ СН'!$I$14+СВЦЭМ!$D$10+'СЕТ СН'!$I$6-'СЕТ СН'!$I$26</f>
        <v>1824.5384975700001</v>
      </c>
      <c r="C176" s="36">
        <f>SUMIFS(СВЦЭМ!$D$39:$D$782,СВЦЭМ!$A$39:$A$782,$A176,СВЦЭМ!$B$39:$B$782,C$155)+'СЕТ СН'!$I$14+СВЦЭМ!$D$10+'СЕТ СН'!$I$6-'СЕТ СН'!$I$26</f>
        <v>1813.9061868900001</v>
      </c>
      <c r="D176" s="36">
        <f>SUMIFS(СВЦЭМ!$D$39:$D$782,СВЦЭМ!$A$39:$A$782,$A176,СВЦЭМ!$B$39:$B$782,D$155)+'СЕТ СН'!$I$14+СВЦЭМ!$D$10+'СЕТ СН'!$I$6-'СЕТ СН'!$I$26</f>
        <v>1808.44306194</v>
      </c>
      <c r="E176" s="36">
        <f>SUMIFS(СВЦЭМ!$D$39:$D$782,СВЦЭМ!$A$39:$A$782,$A176,СВЦЭМ!$B$39:$B$782,E$155)+'СЕТ СН'!$I$14+СВЦЭМ!$D$10+'СЕТ СН'!$I$6-'СЕТ СН'!$I$26</f>
        <v>1759.9844384</v>
      </c>
      <c r="F176" s="36">
        <f>SUMIFS(СВЦЭМ!$D$39:$D$782,СВЦЭМ!$A$39:$A$782,$A176,СВЦЭМ!$B$39:$B$782,F$155)+'СЕТ СН'!$I$14+СВЦЭМ!$D$10+'СЕТ СН'!$I$6-'СЕТ СН'!$I$26</f>
        <v>1764.5966805</v>
      </c>
      <c r="G176" s="36">
        <f>SUMIFS(СВЦЭМ!$D$39:$D$782,СВЦЭМ!$A$39:$A$782,$A176,СВЦЭМ!$B$39:$B$782,G$155)+'СЕТ СН'!$I$14+СВЦЭМ!$D$10+'СЕТ СН'!$I$6-'СЕТ СН'!$I$26</f>
        <v>1736.6743255200001</v>
      </c>
      <c r="H176" s="36">
        <f>SUMIFS(СВЦЭМ!$D$39:$D$782,СВЦЭМ!$A$39:$A$782,$A176,СВЦЭМ!$B$39:$B$782,H$155)+'СЕТ СН'!$I$14+СВЦЭМ!$D$10+'СЕТ СН'!$I$6-'СЕТ СН'!$I$26</f>
        <v>1702.4462193200002</v>
      </c>
      <c r="I176" s="36">
        <f>SUMIFS(СВЦЭМ!$D$39:$D$782,СВЦЭМ!$A$39:$A$782,$A176,СВЦЭМ!$B$39:$B$782,I$155)+'СЕТ СН'!$I$14+СВЦЭМ!$D$10+'СЕТ СН'!$I$6-'СЕТ СН'!$I$26</f>
        <v>1741.1573108300001</v>
      </c>
      <c r="J176" s="36">
        <f>SUMIFS(СВЦЭМ!$D$39:$D$782,СВЦЭМ!$A$39:$A$782,$A176,СВЦЭМ!$B$39:$B$782,J$155)+'СЕТ СН'!$I$14+СВЦЭМ!$D$10+'СЕТ СН'!$I$6-'СЕТ СН'!$I$26</f>
        <v>1746.8297749800001</v>
      </c>
      <c r="K176" s="36">
        <f>SUMIFS(СВЦЭМ!$D$39:$D$782,СВЦЭМ!$A$39:$A$782,$A176,СВЦЭМ!$B$39:$B$782,K$155)+'СЕТ СН'!$I$14+СВЦЭМ!$D$10+'СЕТ СН'!$I$6-'СЕТ СН'!$I$26</f>
        <v>1708.5204350800002</v>
      </c>
      <c r="L176" s="36">
        <f>SUMIFS(СВЦЭМ!$D$39:$D$782,СВЦЭМ!$A$39:$A$782,$A176,СВЦЭМ!$B$39:$B$782,L$155)+'СЕТ СН'!$I$14+СВЦЭМ!$D$10+'СЕТ СН'!$I$6-'СЕТ СН'!$I$26</f>
        <v>1716.7954786700002</v>
      </c>
      <c r="M176" s="36">
        <f>SUMIFS(СВЦЭМ!$D$39:$D$782,СВЦЭМ!$A$39:$A$782,$A176,СВЦЭМ!$B$39:$B$782,M$155)+'СЕТ СН'!$I$14+СВЦЭМ!$D$10+'СЕТ СН'!$I$6-'СЕТ СН'!$I$26</f>
        <v>1770.3570192100001</v>
      </c>
      <c r="N176" s="36">
        <f>SUMIFS(СВЦЭМ!$D$39:$D$782,СВЦЭМ!$A$39:$A$782,$A176,СВЦЭМ!$B$39:$B$782,N$155)+'СЕТ СН'!$I$14+СВЦЭМ!$D$10+'СЕТ СН'!$I$6-'СЕТ СН'!$I$26</f>
        <v>1780.1324027300002</v>
      </c>
      <c r="O176" s="36">
        <f>SUMIFS(СВЦЭМ!$D$39:$D$782,СВЦЭМ!$A$39:$A$782,$A176,СВЦЭМ!$B$39:$B$782,O$155)+'СЕТ СН'!$I$14+СВЦЭМ!$D$10+'СЕТ СН'!$I$6-'СЕТ СН'!$I$26</f>
        <v>1788.1759070400001</v>
      </c>
      <c r="P176" s="36">
        <f>SUMIFS(СВЦЭМ!$D$39:$D$782,СВЦЭМ!$A$39:$A$782,$A176,СВЦЭМ!$B$39:$B$782,P$155)+'СЕТ СН'!$I$14+СВЦЭМ!$D$10+'СЕТ СН'!$I$6-'СЕТ СН'!$I$26</f>
        <v>1782.6338805800001</v>
      </c>
      <c r="Q176" s="36">
        <f>SUMIFS(СВЦЭМ!$D$39:$D$782,СВЦЭМ!$A$39:$A$782,$A176,СВЦЭМ!$B$39:$B$782,Q$155)+'СЕТ СН'!$I$14+СВЦЭМ!$D$10+'СЕТ СН'!$I$6-'СЕТ СН'!$I$26</f>
        <v>1775.0292083100001</v>
      </c>
      <c r="R176" s="36">
        <f>SUMIFS(СВЦЭМ!$D$39:$D$782,СВЦЭМ!$A$39:$A$782,$A176,СВЦЭМ!$B$39:$B$782,R$155)+'СЕТ СН'!$I$14+СВЦЭМ!$D$10+'СЕТ СН'!$I$6-'СЕТ СН'!$I$26</f>
        <v>1769.51195413</v>
      </c>
      <c r="S176" s="36">
        <f>SUMIFS(СВЦЭМ!$D$39:$D$782,СВЦЭМ!$A$39:$A$782,$A176,СВЦЭМ!$B$39:$B$782,S$155)+'СЕТ СН'!$I$14+СВЦЭМ!$D$10+'СЕТ СН'!$I$6-'СЕТ СН'!$I$26</f>
        <v>1719.7128484</v>
      </c>
      <c r="T176" s="36">
        <f>SUMIFS(СВЦЭМ!$D$39:$D$782,СВЦЭМ!$A$39:$A$782,$A176,СВЦЭМ!$B$39:$B$782,T$155)+'СЕТ СН'!$I$14+СВЦЭМ!$D$10+'СЕТ СН'!$I$6-'СЕТ СН'!$I$26</f>
        <v>1745.5102818</v>
      </c>
      <c r="U176" s="36">
        <f>SUMIFS(СВЦЭМ!$D$39:$D$782,СВЦЭМ!$A$39:$A$782,$A176,СВЦЭМ!$B$39:$B$782,U$155)+'СЕТ СН'!$I$14+СВЦЭМ!$D$10+'СЕТ СН'!$I$6-'СЕТ СН'!$I$26</f>
        <v>1768.5609583800001</v>
      </c>
      <c r="V176" s="36">
        <f>SUMIFS(СВЦЭМ!$D$39:$D$782,СВЦЭМ!$A$39:$A$782,$A176,СВЦЭМ!$B$39:$B$782,V$155)+'СЕТ СН'!$I$14+СВЦЭМ!$D$10+'СЕТ СН'!$I$6-'СЕТ СН'!$I$26</f>
        <v>1760.6022795400002</v>
      </c>
      <c r="W176" s="36">
        <f>SUMIFS(СВЦЭМ!$D$39:$D$782,СВЦЭМ!$A$39:$A$782,$A176,СВЦЭМ!$B$39:$B$782,W$155)+'СЕТ СН'!$I$14+СВЦЭМ!$D$10+'СЕТ СН'!$I$6-'СЕТ СН'!$I$26</f>
        <v>1779.9342635300002</v>
      </c>
      <c r="X176" s="36">
        <f>SUMIFS(СВЦЭМ!$D$39:$D$782,СВЦЭМ!$A$39:$A$782,$A176,СВЦЭМ!$B$39:$B$782,X$155)+'СЕТ СН'!$I$14+СВЦЭМ!$D$10+'СЕТ СН'!$I$6-'СЕТ СН'!$I$26</f>
        <v>1794.9633304400002</v>
      </c>
      <c r="Y176" s="36">
        <f>SUMIFS(СВЦЭМ!$D$39:$D$782,СВЦЭМ!$A$39:$A$782,$A176,СВЦЭМ!$B$39:$B$782,Y$155)+'СЕТ СН'!$I$14+СВЦЭМ!$D$10+'СЕТ СН'!$I$6-'СЕТ СН'!$I$26</f>
        <v>1841.7234026600001</v>
      </c>
    </row>
    <row r="177" spans="1:27" ht="15.75" x14ac:dyDescent="0.2">
      <c r="A177" s="35">
        <f t="shared" si="4"/>
        <v>44552</v>
      </c>
      <c r="B177" s="36">
        <f>SUMIFS(СВЦЭМ!$D$39:$D$782,СВЦЭМ!$A$39:$A$782,$A177,СВЦЭМ!$B$39:$B$782,B$155)+'СЕТ СН'!$I$14+СВЦЭМ!$D$10+'СЕТ СН'!$I$6-'СЕТ СН'!$I$26</f>
        <v>1818.59200231</v>
      </c>
      <c r="C177" s="36">
        <f>SUMIFS(СВЦЭМ!$D$39:$D$782,СВЦЭМ!$A$39:$A$782,$A177,СВЦЭМ!$B$39:$B$782,C$155)+'СЕТ СН'!$I$14+СВЦЭМ!$D$10+'СЕТ СН'!$I$6-'СЕТ СН'!$I$26</f>
        <v>1800.8909971100002</v>
      </c>
      <c r="D177" s="36">
        <f>SUMIFS(СВЦЭМ!$D$39:$D$782,СВЦЭМ!$A$39:$A$782,$A177,СВЦЭМ!$B$39:$B$782,D$155)+'СЕТ СН'!$I$14+СВЦЭМ!$D$10+'СЕТ СН'!$I$6-'СЕТ СН'!$I$26</f>
        <v>1753.14901706</v>
      </c>
      <c r="E177" s="36">
        <f>SUMIFS(СВЦЭМ!$D$39:$D$782,СВЦЭМ!$A$39:$A$782,$A177,СВЦЭМ!$B$39:$B$782,E$155)+'СЕТ СН'!$I$14+СВЦЭМ!$D$10+'СЕТ СН'!$I$6-'СЕТ СН'!$I$26</f>
        <v>1746.65398142</v>
      </c>
      <c r="F177" s="36">
        <f>SUMIFS(СВЦЭМ!$D$39:$D$782,СВЦЭМ!$A$39:$A$782,$A177,СВЦЭМ!$B$39:$B$782,F$155)+'СЕТ СН'!$I$14+СВЦЭМ!$D$10+'СЕТ СН'!$I$6-'СЕТ СН'!$I$26</f>
        <v>1725.9936821800002</v>
      </c>
      <c r="G177" s="36">
        <f>SUMIFS(СВЦЭМ!$D$39:$D$782,СВЦЭМ!$A$39:$A$782,$A177,СВЦЭМ!$B$39:$B$782,G$155)+'СЕТ СН'!$I$14+СВЦЭМ!$D$10+'СЕТ СН'!$I$6-'СЕТ СН'!$I$26</f>
        <v>1683.3346723300001</v>
      </c>
      <c r="H177" s="36">
        <f>SUMIFS(СВЦЭМ!$D$39:$D$782,СВЦЭМ!$A$39:$A$782,$A177,СВЦЭМ!$B$39:$B$782,H$155)+'СЕТ СН'!$I$14+СВЦЭМ!$D$10+'СЕТ СН'!$I$6-'СЕТ СН'!$I$26</f>
        <v>1695.0515305500001</v>
      </c>
      <c r="I177" s="36">
        <f>SUMIFS(СВЦЭМ!$D$39:$D$782,СВЦЭМ!$A$39:$A$782,$A177,СВЦЭМ!$B$39:$B$782,I$155)+'СЕТ СН'!$I$14+СВЦЭМ!$D$10+'СЕТ СН'!$I$6-'СЕТ СН'!$I$26</f>
        <v>1699.6275429700001</v>
      </c>
      <c r="J177" s="36">
        <f>SUMIFS(СВЦЭМ!$D$39:$D$782,СВЦЭМ!$A$39:$A$782,$A177,СВЦЭМ!$B$39:$B$782,J$155)+'СЕТ СН'!$I$14+СВЦЭМ!$D$10+'СЕТ СН'!$I$6-'СЕТ СН'!$I$26</f>
        <v>1732.2469790800001</v>
      </c>
      <c r="K177" s="36">
        <f>SUMIFS(СВЦЭМ!$D$39:$D$782,СВЦЭМ!$A$39:$A$782,$A177,СВЦЭМ!$B$39:$B$782,K$155)+'СЕТ СН'!$I$14+СВЦЭМ!$D$10+'СЕТ СН'!$I$6-'СЕТ СН'!$I$26</f>
        <v>1752.30810337</v>
      </c>
      <c r="L177" s="36">
        <f>SUMIFS(СВЦЭМ!$D$39:$D$782,СВЦЭМ!$A$39:$A$782,$A177,СВЦЭМ!$B$39:$B$782,L$155)+'СЕТ СН'!$I$14+СВЦЭМ!$D$10+'СЕТ СН'!$I$6-'СЕТ СН'!$I$26</f>
        <v>1761.5975753100001</v>
      </c>
      <c r="M177" s="36">
        <f>SUMIFS(СВЦЭМ!$D$39:$D$782,СВЦЭМ!$A$39:$A$782,$A177,СВЦЭМ!$B$39:$B$782,M$155)+'СЕТ СН'!$I$14+СВЦЭМ!$D$10+'СЕТ СН'!$I$6-'СЕТ СН'!$I$26</f>
        <v>1813.8684285900001</v>
      </c>
      <c r="N177" s="36">
        <f>SUMIFS(СВЦЭМ!$D$39:$D$782,СВЦЭМ!$A$39:$A$782,$A177,СВЦЭМ!$B$39:$B$782,N$155)+'СЕТ СН'!$I$14+СВЦЭМ!$D$10+'СЕТ СН'!$I$6-'СЕТ СН'!$I$26</f>
        <v>1821.50326034</v>
      </c>
      <c r="O177" s="36">
        <f>SUMIFS(СВЦЭМ!$D$39:$D$782,СВЦЭМ!$A$39:$A$782,$A177,СВЦЭМ!$B$39:$B$782,O$155)+'СЕТ СН'!$I$14+СВЦЭМ!$D$10+'СЕТ СН'!$I$6-'СЕТ СН'!$I$26</f>
        <v>1824.0785683200002</v>
      </c>
      <c r="P177" s="36">
        <f>SUMIFS(СВЦЭМ!$D$39:$D$782,СВЦЭМ!$A$39:$A$782,$A177,СВЦЭМ!$B$39:$B$782,P$155)+'СЕТ СН'!$I$14+СВЦЭМ!$D$10+'СЕТ СН'!$I$6-'СЕТ СН'!$I$26</f>
        <v>1817.5204042600001</v>
      </c>
      <c r="Q177" s="36">
        <f>SUMIFS(СВЦЭМ!$D$39:$D$782,СВЦЭМ!$A$39:$A$782,$A177,СВЦЭМ!$B$39:$B$782,Q$155)+'СЕТ СН'!$I$14+СВЦЭМ!$D$10+'СЕТ СН'!$I$6-'СЕТ СН'!$I$26</f>
        <v>1809.18006259</v>
      </c>
      <c r="R177" s="36">
        <f>SUMIFS(СВЦЭМ!$D$39:$D$782,СВЦЭМ!$A$39:$A$782,$A177,СВЦЭМ!$B$39:$B$782,R$155)+'СЕТ СН'!$I$14+СВЦЭМ!$D$10+'СЕТ СН'!$I$6-'СЕТ СН'!$I$26</f>
        <v>1809.4346671100002</v>
      </c>
      <c r="S177" s="36">
        <f>SUMIFS(СВЦЭМ!$D$39:$D$782,СВЦЭМ!$A$39:$A$782,$A177,СВЦЭМ!$B$39:$B$782,S$155)+'СЕТ СН'!$I$14+СВЦЭМ!$D$10+'СЕТ СН'!$I$6-'СЕТ СН'!$I$26</f>
        <v>1751.5301880100001</v>
      </c>
      <c r="T177" s="36">
        <f>SUMIFS(СВЦЭМ!$D$39:$D$782,СВЦЭМ!$A$39:$A$782,$A177,СВЦЭМ!$B$39:$B$782,T$155)+'СЕТ СН'!$I$14+СВЦЭМ!$D$10+'СЕТ СН'!$I$6-'СЕТ СН'!$I$26</f>
        <v>1731.31455514</v>
      </c>
      <c r="U177" s="36">
        <f>SUMIFS(СВЦЭМ!$D$39:$D$782,СВЦЭМ!$A$39:$A$782,$A177,СВЦЭМ!$B$39:$B$782,U$155)+'СЕТ СН'!$I$14+СВЦЭМ!$D$10+'СЕТ СН'!$I$6-'СЕТ СН'!$I$26</f>
        <v>1738.6542968200001</v>
      </c>
      <c r="V177" s="36">
        <f>SUMIFS(СВЦЭМ!$D$39:$D$782,СВЦЭМ!$A$39:$A$782,$A177,СВЦЭМ!$B$39:$B$782,V$155)+'СЕТ СН'!$I$14+СВЦЭМ!$D$10+'СЕТ СН'!$I$6-'СЕТ СН'!$I$26</f>
        <v>1788.11069724</v>
      </c>
      <c r="W177" s="36">
        <f>SUMIFS(СВЦЭМ!$D$39:$D$782,СВЦЭМ!$A$39:$A$782,$A177,СВЦЭМ!$B$39:$B$782,W$155)+'СЕТ СН'!$I$14+СВЦЭМ!$D$10+'СЕТ СН'!$I$6-'СЕТ СН'!$I$26</f>
        <v>1805.5844337400001</v>
      </c>
      <c r="X177" s="36">
        <f>SUMIFS(СВЦЭМ!$D$39:$D$782,СВЦЭМ!$A$39:$A$782,$A177,СВЦЭМ!$B$39:$B$782,X$155)+'СЕТ СН'!$I$14+СВЦЭМ!$D$10+'СЕТ СН'!$I$6-'СЕТ СН'!$I$26</f>
        <v>1795.3280145600002</v>
      </c>
      <c r="Y177" s="36">
        <f>SUMIFS(СВЦЭМ!$D$39:$D$782,СВЦЭМ!$A$39:$A$782,$A177,СВЦЭМ!$B$39:$B$782,Y$155)+'СЕТ СН'!$I$14+СВЦЭМ!$D$10+'СЕТ СН'!$I$6-'СЕТ СН'!$I$26</f>
        <v>1845.4866908800002</v>
      </c>
    </row>
    <row r="178" spans="1:27" ht="15.75" x14ac:dyDescent="0.2">
      <c r="A178" s="35">
        <f t="shared" si="4"/>
        <v>44553</v>
      </c>
      <c r="B178" s="36">
        <f>SUMIFS(СВЦЭМ!$D$39:$D$782,СВЦЭМ!$A$39:$A$782,$A178,СВЦЭМ!$B$39:$B$782,B$155)+'СЕТ СН'!$I$14+СВЦЭМ!$D$10+'СЕТ СН'!$I$6-'СЕТ СН'!$I$26</f>
        <v>1792.7726722900002</v>
      </c>
      <c r="C178" s="36">
        <f>SUMIFS(СВЦЭМ!$D$39:$D$782,СВЦЭМ!$A$39:$A$782,$A178,СВЦЭМ!$B$39:$B$782,C$155)+'СЕТ СН'!$I$14+СВЦЭМ!$D$10+'СЕТ СН'!$I$6-'СЕТ СН'!$I$26</f>
        <v>1796.17466616</v>
      </c>
      <c r="D178" s="36">
        <f>SUMIFS(СВЦЭМ!$D$39:$D$782,СВЦЭМ!$A$39:$A$782,$A178,СВЦЭМ!$B$39:$B$782,D$155)+'СЕТ СН'!$I$14+СВЦЭМ!$D$10+'СЕТ СН'!$I$6-'СЕТ СН'!$I$26</f>
        <v>1821.7920733100002</v>
      </c>
      <c r="E178" s="36">
        <f>SUMIFS(СВЦЭМ!$D$39:$D$782,СВЦЭМ!$A$39:$A$782,$A178,СВЦЭМ!$B$39:$B$782,E$155)+'СЕТ СН'!$I$14+СВЦЭМ!$D$10+'СЕТ СН'!$I$6-'СЕТ СН'!$I$26</f>
        <v>1816.8903136600002</v>
      </c>
      <c r="F178" s="36">
        <f>SUMIFS(СВЦЭМ!$D$39:$D$782,СВЦЭМ!$A$39:$A$782,$A178,СВЦЭМ!$B$39:$B$782,F$155)+'СЕТ СН'!$I$14+СВЦЭМ!$D$10+'СЕТ СН'!$I$6-'СЕТ СН'!$I$26</f>
        <v>1798.1743377800001</v>
      </c>
      <c r="G178" s="36">
        <f>SUMIFS(СВЦЭМ!$D$39:$D$782,СВЦЭМ!$A$39:$A$782,$A178,СВЦЭМ!$B$39:$B$782,G$155)+'СЕТ СН'!$I$14+СВЦЭМ!$D$10+'СЕТ СН'!$I$6-'СЕТ СН'!$I$26</f>
        <v>1768.0412172900001</v>
      </c>
      <c r="H178" s="36">
        <f>SUMIFS(СВЦЭМ!$D$39:$D$782,СВЦЭМ!$A$39:$A$782,$A178,СВЦЭМ!$B$39:$B$782,H$155)+'СЕТ СН'!$I$14+СВЦЭМ!$D$10+'СЕТ СН'!$I$6-'СЕТ СН'!$I$26</f>
        <v>1738.95843081</v>
      </c>
      <c r="I178" s="36">
        <f>SUMIFS(СВЦЭМ!$D$39:$D$782,СВЦЭМ!$A$39:$A$782,$A178,СВЦЭМ!$B$39:$B$782,I$155)+'СЕТ СН'!$I$14+СВЦЭМ!$D$10+'СЕТ СН'!$I$6-'СЕТ СН'!$I$26</f>
        <v>1770.2208699</v>
      </c>
      <c r="J178" s="36">
        <f>SUMIFS(СВЦЭМ!$D$39:$D$782,СВЦЭМ!$A$39:$A$782,$A178,СВЦЭМ!$B$39:$B$782,J$155)+'СЕТ СН'!$I$14+СВЦЭМ!$D$10+'СЕТ СН'!$I$6-'СЕТ СН'!$I$26</f>
        <v>1740.4414497300002</v>
      </c>
      <c r="K178" s="36">
        <f>SUMIFS(СВЦЭМ!$D$39:$D$782,СВЦЭМ!$A$39:$A$782,$A178,СВЦЭМ!$B$39:$B$782,K$155)+'СЕТ СН'!$I$14+СВЦЭМ!$D$10+'СЕТ СН'!$I$6-'СЕТ СН'!$I$26</f>
        <v>1751.3760947600001</v>
      </c>
      <c r="L178" s="36">
        <f>SUMIFS(СВЦЭМ!$D$39:$D$782,СВЦЭМ!$A$39:$A$782,$A178,СВЦЭМ!$B$39:$B$782,L$155)+'СЕТ СН'!$I$14+СВЦЭМ!$D$10+'СЕТ СН'!$I$6-'СЕТ СН'!$I$26</f>
        <v>1762.4766762300001</v>
      </c>
      <c r="M178" s="36">
        <f>SUMIFS(СВЦЭМ!$D$39:$D$782,СВЦЭМ!$A$39:$A$782,$A178,СВЦЭМ!$B$39:$B$782,M$155)+'СЕТ СН'!$I$14+СВЦЭМ!$D$10+'СЕТ СН'!$I$6-'СЕТ СН'!$I$26</f>
        <v>1778.3546112000001</v>
      </c>
      <c r="N178" s="36">
        <f>SUMIFS(СВЦЭМ!$D$39:$D$782,СВЦЭМ!$A$39:$A$782,$A178,СВЦЭМ!$B$39:$B$782,N$155)+'СЕТ СН'!$I$14+СВЦЭМ!$D$10+'СЕТ СН'!$I$6-'СЕТ СН'!$I$26</f>
        <v>1783.1137115800002</v>
      </c>
      <c r="O178" s="36">
        <f>SUMIFS(СВЦЭМ!$D$39:$D$782,СВЦЭМ!$A$39:$A$782,$A178,СВЦЭМ!$B$39:$B$782,O$155)+'СЕТ СН'!$I$14+СВЦЭМ!$D$10+'СЕТ СН'!$I$6-'СЕТ СН'!$I$26</f>
        <v>1789.9657690900001</v>
      </c>
      <c r="P178" s="36">
        <f>SUMIFS(СВЦЭМ!$D$39:$D$782,СВЦЭМ!$A$39:$A$782,$A178,СВЦЭМ!$B$39:$B$782,P$155)+'СЕТ СН'!$I$14+СВЦЭМ!$D$10+'СЕТ СН'!$I$6-'СЕТ СН'!$I$26</f>
        <v>1787.1240210400001</v>
      </c>
      <c r="Q178" s="36">
        <f>SUMIFS(СВЦЭМ!$D$39:$D$782,СВЦЭМ!$A$39:$A$782,$A178,СВЦЭМ!$B$39:$B$782,Q$155)+'СЕТ СН'!$I$14+СВЦЭМ!$D$10+'СЕТ СН'!$I$6-'СЕТ СН'!$I$26</f>
        <v>1792.97348386</v>
      </c>
      <c r="R178" s="36">
        <f>SUMIFS(СВЦЭМ!$D$39:$D$782,СВЦЭМ!$A$39:$A$782,$A178,СВЦЭМ!$B$39:$B$782,R$155)+'СЕТ СН'!$I$14+СВЦЭМ!$D$10+'СЕТ СН'!$I$6-'СЕТ СН'!$I$26</f>
        <v>1789.37615701</v>
      </c>
      <c r="S178" s="36">
        <f>SUMIFS(СВЦЭМ!$D$39:$D$782,СВЦЭМ!$A$39:$A$782,$A178,СВЦЭМ!$B$39:$B$782,S$155)+'СЕТ СН'!$I$14+СВЦЭМ!$D$10+'СЕТ СН'!$I$6-'СЕТ СН'!$I$26</f>
        <v>1749.8564223400001</v>
      </c>
      <c r="T178" s="36">
        <f>SUMIFS(СВЦЭМ!$D$39:$D$782,СВЦЭМ!$A$39:$A$782,$A178,СВЦЭМ!$B$39:$B$782,T$155)+'СЕТ СН'!$I$14+СВЦЭМ!$D$10+'СЕТ СН'!$I$6-'СЕТ СН'!$I$26</f>
        <v>1734.52061959</v>
      </c>
      <c r="U178" s="36">
        <f>SUMIFS(СВЦЭМ!$D$39:$D$782,СВЦЭМ!$A$39:$A$782,$A178,СВЦЭМ!$B$39:$B$782,U$155)+'СЕТ СН'!$I$14+СВЦЭМ!$D$10+'СЕТ СН'!$I$6-'СЕТ СН'!$I$26</f>
        <v>1731.59768992</v>
      </c>
      <c r="V178" s="36">
        <f>SUMIFS(СВЦЭМ!$D$39:$D$782,СВЦЭМ!$A$39:$A$782,$A178,СВЦЭМ!$B$39:$B$782,V$155)+'СЕТ СН'!$I$14+СВЦЭМ!$D$10+'СЕТ СН'!$I$6-'СЕТ СН'!$I$26</f>
        <v>1750.4879692100001</v>
      </c>
      <c r="W178" s="36">
        <f>SUMIFS(СВЦЭМ!$D$39:$D$782,СВЦЭМ!$A$39:$A$782,$A178,СВЦЭМ!$B$39:$B$782,W$155)+'СЕТ СН'!$I$14+СВЦЭМ!$D$10+'СЕТ СН'!$I$6-'СЕТ СН'!$I$26</f>
        <v>1769.49979267</v>
      </c>
      <c r="X178" s="36">
        <f>SUMIFS(СВЦЭМ!$D$39:$D$782,СВЦЭМ!$A$39:$A$782,$A178,СВЦЭМ!$B$39:$B$782,X$155)+'СЕТ СН'!$I$14+СВЦЭМ!$D$10+'СЕТ СН'!$I$6-'СЕТ СН'!$I$26</f>
        <v>1765.28590822</v>
      </c>
      <c r="Y178" s="36">
        <f>SUMIFS(СВЦЭМ!$D$39:$D$782,СВЦЭМ!$A$39:$A$782,$A178,СВЦЭМ!$B$39:$B$782,Y$155)+'СЕТ СН'!$I$14+СВЦЭМ!$D$10+'СЕТ СН'!$I$6-'СЕТ СН'!$I$26</f>
        <v>1822.7532549300001</v>
      </c>
    </row>
    <row r="179" spans="1:27" ht="15.75" x14ac:dyDescent="0.2">
      <c r="A179" s="35">
        <f t="shared" si="4"/>
        <v>44554</v>
      </c>
      <c r="B179" s="36">
        <f>SUMIFS(СВЦЭМ!$D$39:$D$782,СВЦЭМ!$A$39:$A$782,$A179,СВЦЭМ!$B$39:$B$782,B$155)+'СЕТ СН'!$I$14+СВЦЭМ!$D$10+'СЕТ СН'!$I$6-'СЕТ СН'!$I$26</f>
        <v>1846.9852101900001</v>
      </c>
      <c r="C179" s="36">
        <f>SUMIFS(СВЦЭМ!$D$39:$D$782,СВЦЭМ!$A$39:$A$782,$A179,СВЦЭМ!$B$39:$B$782,C$155)+'СЕТ СН'!$I$14+СВЦЭМ!$D$10+'СЕТ СН'!$I$6-'СЕТ СН'!$I$26</f>
        <v>1855.0306970000001</v>
      </c>
      <c r="D179" s="36">
        <f>SUMIFS(СВЦЭМ!$D$39:$D$782,СВЦЭМ!$A$39:$A$782,$A179,СВЦЭМ!$B$39:$B$782,D$155)+'СЕТ СН'!$I$14+СВЦЭМ!$D$10+'СЕТ СН'!$I$6-'СЕТ СН'!$I$26</f>
        <v>1859.3522143700002</v>
      </c>
      <c r="E179" s="36">
        <f>SUMIFS(СВЦЭМ!$D$39:$D$782,СВЦЭМ!$A$39:$A$782,$A179,СВЦЭМ!$B$39:$B$782,E$155)+'СЕТ СН'!$I$14+СВЦЭМ!$D$10+'СЕТ СН'!$I$6-'СЕТ СН'!$I$26</f>
        <v>1858.6684827400002</v>
      </c>
      <c r="F179" s="36">
        <f>SUMIFS(СВЦЭМ!$D$39:$D$782,СВЦЭМ!$A$39:$A$782,$A179,СВЦЭМ!$B$39:$B$782,F$155)+'СЕТ СН'!$I$14+СВЦЭМ!$D$10+'СЕТ СН'!$I$6-'СЕТ СН'!$I$26</f>
        <v>1834.38345703</v>
      </c>
      <c r="G179" s="36">
        <f>SUMIFS(СВЦЭМ!$D$39:$D$782,СВЦЭМ!$A$39:$A$782,$A179,СВЦЭМ!$B$39:$B$782,G$155)+'СЕТ СН'!$I$14+СВЦЭМ!$D$10+'СЕТ СН'!$I$6-'СЕТ СН'!$I$26</f>
        <v>1789.3406332500001</v>
      </c>
      <c r="H179" s="36">
        <f>SUMIFS(СВЦЭМ!$D$39:$D$782,СВЦЭМ!$A$39:$A$782,$A179,СВЦЭМ!$B$39:$B$782,H$155)+'СЕТ СН'!$I$14+СВЦЭМ!$D$10+'СЕТ СН'!$I$6-'СЕТ СН'!$I$26</f>
        <v>1790.39427419</v>
      </c>
      <c r="I179" s="36">
        <f>SUMIFS(СВЦЭМ!$D$39:$D$782,СВЦЭМ!$A$39:$A$782,$A179,СВЦЭМ!$B$39:$B$782,I$155)+'СЕТ СН'!$I$14+СВЦЭМ!$D$10+'СЕТ СН'!$I$6-'СЕТ СН'!$I$26</f>
        <v>1787.9660190100001</v>
      </c>
      <c r="J179" s="36">
        <f>SUMIFS(СВЦЭМ!$D$39:$D$782,СВЦЭМ!$A$39:$A$782,$A179,СВЦЭМ!$B$39:$B$782,J$155)+'СЕТ СН'!$I$14+СВЦЭМ!$D$10+'СЕТ СН'!$I$6-'СЕТ СН'!$I$26</f>
        <v>1801.7088918400002</v>
      </c>
      <c r="K179" s="36">
        <f>SUMIFS(СВЦЭМ!$D$39:$D$782,СВЦЭМ!$A$39:$A$782,$A179,СВЦЭМ!$B$39:$B$782,K$155)+'СЕТ СН'!$I$14+СВЦЭМ!$D$10+'СЕТ СН'!$I$6-'СЕТ СН'!$I$26</f>
        <v>1794.62351375</v>
      </c>
      <c r="L179" s="36">
        <f>SUMIFS(СВЦЭМ!$D$39:$D$782,СВЦЭМ!$A$39:$A$782,$A179,СВЦЭМ!$B$39:$B$782,L$155)+'СЕТ СН'!$I$14+СВЦЭМ!$D$10+'СЕТ СН'!$I$6-'СЕТ СН'!$I$26</f>
        <v>1789.6718318600001</v>
      </c>
      <c r="M179" s="36">
        <f>SUMIFS(СВЦЭМ!$D$39:$D$782,СВЦЭМ!$A$39:$A$782,$A179,СВЦЭМ!$B$39:$B$782,M$155)+'СЕТ СН'!$I$14+СВЦЭМ!$D$10+'СЕТ СН'!$I$6-'СЕТ СН'!$I$26</f>
        <v>1794.97062069</v>
      </c>
      <c r="N179" s="36">
        <f>SUMIFS(СВЦЭМ!$D$39:$D$782,СВЦЭМ!$A$39:$A$782,$A179,СВЦЭМ!$B$39:$B$782,N$155)+'СЕТ СН'!$I$14+СВЦЭМ!$D$10+'СЕТ СН'!$I$6-'СЕТ СН'!$I$26</f>
        <v>1809.26605894</v>
      </c>
      <c r="O179" s="36">
        <f>SUMIFS(СВЦЭМ!$D$39:$D$782,СВЦЭМ!$A$39:$A$782,$A179,СВЦЭМ!$B$39:$B$782,O$155)+'СЕТ СН'!$I$14+СВЦЭМ!$D$10+'СЕТ СН'!$I$6-'СЕТ СН'!$I$26</f>
        <v>1827.22513471</v>
      </c>
      <c r="P179" s="36">
        <f>SUMIFS(СВЦЭМ!$D$39:$D$782,СВЦЭМ!$A$39:$A$782,$A179,СВЦЭМ!$B$39:$B$782,P$155)+'СЕТ СН'!$I$14+СВЦЭМ!$D$10+'СЕТ СН'!$I$6-'СЕТ СН'!$I$26</f>
        <v>1828.8222476800001</v>
      </c>
      <c r="Q179" s="36">
        <f>SUMIFS(СВЦЭМ!$D$39:$D$782,СВЦЭМ!$A$39:$A$782,$A179,СВЦЭМ!$B$39:$B$782,Q$155)+'СЕТ СН'!$I$14+СВЦЭМ!$D$10+'СЕТ СН'!$I$6-'СЕТ СН'!$I$26</f>
        <v>1845.9127974</v>
      </c>
      <c r="R179" s="36">
        <f>SUMIFS(СВЦЭМ!$D$39:$D$782,СВЦЭМ!$A$39:$A$782,$A179,СВЦЭМ!$B$39:$B$782,R$155)+'СЕТ СН'!$I$14+СВЦЭМ!$D$10+'СЕТ СН'!$I$6-'СЕТ СН'!$I$26</f>
        <v>1840.6020793300002</v>
      </c>
      <c r="S179" s="36">
        <f>SUMIFS(СВЦЭМ!$D$39:$D$782,СВЦЭМ!$A$39:$A$782,$A179,СВЦЭМ!$B$39:$B$782,S$155)+'СЕТ СН'!$I$14+СВЦЭМ!$D$10+'СЕТ СН'!$I$6-'СЕТ СН'!$I$26</f>
        <v>1798.47548981</v>
      </c>
      <c r="T179" s="36">
        <f>SUMIFS(СВЦЭМ!$D$39:$D$782,СВЦЭМ!$A$39:$A$782,$A179,СВЦЭМ!$B$39:$B$782,T$155)+'СЕТ СН'!$I$14+СВЦЭМ!$D$10+'СЕТ СН'!$I$6-'СЕТ СН'!$I$26</f>
        <v>1779.4386966700001</v>
      </c>
      <c r="U179" s="36">
        <f>SUMIFS(СВЦЭМ!$D$39:$D$782,СВЦЭМ!$A$39:$A$782,$A179,СВЦЭМ!$B$39:$B$782,U$155)+'СЕТ СН'!$I$14+СВЦЭМ!$D$10+'СЕТ СН'!$I$6-'СЕТ СН'!$I$26</f>
        <v>1796.6383980200001</v>
      </c>
      <c r="V179" s="36">
        <f>SUMIFS(СВЦЭМ!$D$39:$D$782,СВЦЭМ!$A$39:$A$782,$A179,СВЦЭМ!$B$39:$B$782,V$155)+'СЕТ СН'!$I$14+СВЦЭМ!$D$10+'СЕТ СН'!$I$6-'СЕТ СН'!$I$26</f>
        <v>1804.1792383200002</v>
      </c>
      <c r="W179" s="36">
        <f>SUMIFS(СВЦЭМ!$D$39:$D$782,СВЦЭМ!$A$39:$A$782,$A179,СВЦЭМ!$B$39:$B$782,W$155)+'СЕТ СН'!$I$14+СВЦЭМ!$D$10+'СЕТ СН'!$I$6-'СЕТ СН'!$I$26</f>
        <v>1820.3402525900001</v>
      </c>
      <c r="X179" s="36">
        <f>SUMIFS(СВЦЭМ!$D$39:$D$782,СВЦЭМ!$A$39:$A$782,$A179,СВЦЭМ!$B$39:$B$782,X$155)+'СЕТ СН'!$I$14+СВЦЭМ!$D$10+'СЕТ СН'!$I$6-'СЕТ СН'!$I$26</f>
        <v>1839.9563633400001</v>
      </c>
      <c r="Y179" s="36">
        <f>SUMIFS(СВЦЭМ!$D$39:$D$782,СВЦЭМ!$A$39:$A$782,$A179,СВЦЭМ!$B$39:$B$782,Y$155)+'СЕТ СН'!$I$14+СВЦЭМ!$D$10+'СЕТ СН'!$I$6-'СЕТ СН'!$I$26</f>
        <v>1879.0379309900002</v>
      </c>
    </row>
    <row r="180" spans="1:27" ht="15.75" x14ac:dyDescent="0.2">
      <c r="A180" s="35">
        <f t="shared" si="4"/>
        <v>44555</v>
      </c>
      <c r="B180" s="36">
        <f>SUMIFS(СВЦЭМ!$D$39:$D$782,СВЦЭМ!$A$39:$A$782,$A180,СВЦЭМ!$B$39:$B$782,B$155)+'СЕТ СН'!$I$14+СВЦЭМ!$D$10+'СЕТ СН'!$I$6-'СЕТ СН'!$I$26</f>
        <v>1808.6196114900001</v>
      </c>
      <c r="C180" s="36">
        <f>SUMIFS(СВЦЭМ!$D$39:$D$782,СВЦЭМ!$A$39:$A$782,$A180,СВЦЭМ!$B$39:$B$782,C$155)+'СЕТ СН'!$I$14+СВЦЭМ!$D$10+'СЕТ СН'!$I$6-'СЕТ СН'!$I$26</f>
        <v>1815.6785323000001</v>
      </c>
      <c r="D180" s="36">
        <f>SUMIFS(СВЦЭМ!$D$39:$D$782,СВЦЭМ!$A$39:$A$782,$A180,СВЦЭМ!$B$39:$B$782,D$155)+'СЕТ СН'!$I$14+СВЦЭМ!$D$10+'СЕТ СН'!$I$6-'СЕТ СН'!$I$26</f>
        <v>1832.0559736</v>
      </c>
      <c r="E180" s="36">
        <f>SUMIFS(СВЦЭМ!$D$39:$D$782,СВЦЭМ!$A$39:$A$782,$A180,СВЦЭМ!$B$39:$B$782,E$155)+'СЕТ СН'!$I$14+СВЦЭМ!$D$10+'СЕТ СН'!$I$6-'СЕТ СН'!$I$26</f>
        <v>1831.7082107800002</v>
      </c>
      <c r="F180" s="36">
        <f>SUMIFS(СВЦЭМ!$D$39:$D$782,СВЦЭМ!$A$39:$A$782,$A180,СВЦЭМ!$B$39:$B$782,F$155)+'СЕТ СН'!$I$14+СВЦЭМ!$D$10+'СЕТ СН'!$I$6-'СЕТ СН'!$I$26</f>
        <v>1823.3047967700002</v>
      </c>
      <c r="G180" s="36">
        <f>SUMIFS(СВЦЭМ!$D$39:$D$782,СВЦЭМ!$A$39:$A$782,$A180,СВЦЭМ!$B$39:$B$782,G$155)+'СЕТ СН'!$I$14+СВЦЭМ!$D$10+'СЕТ СН'!$I$6-'СЕТ СН'!$I$26</f>
        <v>1803.4842971800001</v>
      </c>
      <c r="H180" s="36">
        <f>SUMIFS(СВЦЭМ!$D$39:$D$782,СВЦЭМ!$A$39:$A$782,$A180,СВЦЭМ!$B$39:$B$782,H$155)+'СЕТ СН'!$I$14+СВЦЭМ!$D$10+'СЕТ СН'!$I$6-'СЕТ СН'!$I$26</f>
        <v>1788.3795942300001</v>
      </c>
      <c r="I180" s="36">
        <f>SUMIFS(СВЦЭМ!$D$39:$D$782,СВЦЭМ!$A$39:$A$782,$A180,СВЦЭМ!$B$39:$B$782,I$155)+'СЕТ СН'!$I$14+СВЦЭМ!$D$10+'СЕТ СН'!$I$6-'СЕТ СН'!$I$26</f>
        <v>1805.0084935300001</v>
      </c>
      <c r="J180" s="36">
        <f>SUMIFS(СВЦЭМ!$D$39:$D$782,СВЦЭМ!$A$39:$A$782,$A180,СВЦЭМ!$B$39:$B$782,J$155)+'СЕТ СН'!$I$14+СВЦЭМ!$D$10+'СЕТ СН'!$I$6-'СЕТ СН'!$I$26</f>
        <v>1773.5040939400001</v>
      </c>
      <c r="K180" s="36">
        <f>SUMIFS(СВЦЭМ!$D$39:$D$782,СВЦЭМ!$A$39:$A$782,$A180,СВЦЭМ!$B$39:$B$782,K$155)+'СЕТ СН'!$I$14+СВЦЭМ!$D$10+'СЕТ СН'!$I$6-'СЕТ СН'!$I$26</f>
        <v>1755.5013240600001</v>
      </c>
      <c r="L180" s="36">
        <f>SUMIFS(СВЦЭМ!$D$39:$D$782,СВЦЭМ!$A$39:$A$782,$A180,СВЦЭМ!$B$39:$B$782,L$155)+'СЕТ СН'!$I$14+СВЦЭМ!$D$10+'СЕТ СН'!$I$6-'СЕТ СН'!$I$26</f>
        <v>1752.6962481300002</v>
      </c>
      <c r="M180" s="36">
        <f>SUMIFS(СВЦЭМ!$D$39:$D$782,СВЦЭМ!$A$39:$A$782,$A180,СВЦЭМ!$B$39:$B$782,M$155)+'СЕТ СН'!$I$14+СВЦЭМ!$D$10+'СЕТ СН'!$I$6-'СЕТ СН'!$I$26</f>
        <v>1754.2884056600001</v>
      </c>
      <c r="N180" s="36">
        <f>SUMIFS(СВЦЭМ!$D$39:$D$782,СВЦЭМ!$A$39:$A$782,$A180,СВЦЭМ!$B$39:$B$782,N$155)+'СЕТ СН'!$I$14+СВЦЭМ!$D$10+'СЕТ СН'!$I$6-'СЕТ СН'!$I$26</f>
        <v>1756.949926</v>
      </c>
      <c r="O180" s="36">
        <f>SUMIFS(СВЦЭМ!$D$39:$D$782,СВЦЭМ!$A$39:$A$782,$A180,СВЦЭМ!$B$39:$B$782,O$155)+'СЕТ СН'!$I$14+СВЦЭМ!$D$10+'СЕТ СН'!$I$6-'СЕТ СН'!$I$26</f>
        <v>1762.7474454100002</v>
      </c>
      <c r="P180" s="36">
        <f>SUMIFS(СВЦЭМ!$D$39:$D$782,СВЦЭМ!$A$39:$A$782,$A180,СВЦЭМ!$B$39:$B$782,P$155)+'СЕТ СН'!$I$14+СВЦЭМ!$D$10+'СЕТ СН'!$I$6-'СЕТ СН'!$I$26</f>
        <v>1780.2875809500001</v>
      </c>
      <c r="Q180" s="36">
        <f>SUMIFS(СВЦЭМ!$D$39:$D$782,СВЦЭМ!$A$39:$A$782,$A180,СВЦЭМ!$B$39:$B$782,Q$155)+'СЕТ СН'!$I$14+СВЦЭМ!$D$10+'СЕТ СН'!$I$6-'СЕТ СН'!$I$26</f>
        <v>1787.23387686</v>
      </c>
      <c r="R180" s="36">
        <f>SUMIFS(СВЦЭМ!$D$39:$D$782,СВЦЭМ!$A$39:$A$782,$A180,СВЦЭМ!$B$39:$B$782,R$155)+'СЕТ СН'!$I$14+СВЦЭМ!$D$10+'СЕТ СН'!$I$6-'СЕТ СН'!$I$26</f>
        <v>1775.73217299</v>
      </c>
      <c r="S180" s="36">
        <f>SUMIFS(СВЦЭМ!$D$39:$D$782,СВЦЭМ!$A$39:$A$782,$A180,СВЦЭМ!$B$39:$B$782,S$155)+'СЕТ СН'!$I$14+СВЦЭМ!$D$10+'СЕТ СН'!$I$6-'СЕТ СН'!$I$26</f>
        <v>1756.39926255</v>
      </c>
      <c r="T180" s="36">
        <f>SUMIFS(СВЦЭМ!$D$39:$D$782,СВЦЭМ!$A$39:$A$782,$A180,СВЦЭМ!$B$39:$B$782,T$155)+'СЕТ СН'!$I$14+СВЦЭМ!$D$10+'СЕТ СН'!$I$6-'СЕТ СН'!$I$26</f>
        <v>1750.5534445300002</v>
      </c>
      <c r="U180" s="36">
        <f>SUMIFS(СВЦЭМ!$D$39:$D$782,СВЦЭМ!$A$39:$A$782,$A180,СВЦЭМ!$B$39:$B$782,U$155)+'СЕТ СН'!$I$14+СВЦЭМ!$D$10+'СЕТ СН'!$I$6-'СЕТ СН'!$I$26</f>
        <v>1764.2283111300001</v>
      </c>
      <c r="V180" s="36">
        <f>SUMIFS(СВЦЭМ!$D$39:$D$782,СВЦЭМ!$A$39:$A$782,$A180,СВЦЭМ!$B$39:$B$782,V$155)+'СЕТ СН'!$I$14+СВЦЭМ!$D$10+'СЕТ СН'!$I$6-'СЕТ СН'!$I$26</f>
        <v>1759.9173668100002</v>
      </c>
      <c r="W180" s="36">
        <f>SUMIFS(СВЦЭМ!$D$39:$D$782,СВЦЭМ!$A$39:$A$782,$A180,СВЦЭМ!$B$39:$B$782,W$155)+'СЕТ СН'!$I$14+СВЦЭМ!$D$10+'СЕТ СН'!$I$6-'СЕТ СН'!$I$26</f>
        <v>1788.5599905800002</v>
      </c>
      <c r="X180" s="36">
        <f>SUMIFS(СВЦЭМ!$D$39:$D$782,СВЦЭМ!$A$39:$A$782,$A180,СВЦЭМ!$B$39:$B$782,X$155)+'СЕТ СН'!$I$14+СВЦЭМ!$D$10+'СЕТ СН'!$I$6-'СЕТ СН'!$I$26</f>
        <v>1787.0730833900002</v>
      </c>
      <c r="Y180" s="36">
        <f>SUMIFS(СВЦЭМ!$D$39:$D$782,СВЦЭМ!$A$39:$A$782,$A180,СВЦЭМ!$B$39:$B$782,Y$155)+'СЕТ СН'!$I$14+СВЦЭМ!$D$10+'СЕТ СН'!$I$6-'СЕТ СН'!$I$26</f>
        <v>1795.0743604600002</v>
      </c>
    </row>
    <row r="181" spans="1:27" ht="15.75" x14ac:dyDescent="0.2">
      <c r="A181" s="35">
        <f t="shared" si="4"/>
        <v>44556</v>
      </c>
      <c r="B181" s="36">
        <f>SUMIFS(СВЦЭМ!$D$39:$D$782,СВЦЭМ!$A$39:$A$782,$A181,СВЦЭМ!$B$39:$B$782,B$155)+'СЕТ СН'!$I$14+СВЦЭМ!$D$10+'СЕТ СН'!$I$6-'СЕТ СН'!$I$26</f>
        <v>1696.6038691700001</v>
      </c>
      <c r="C181" s="36">
        <f>SUMIFS(СВЦЭМ!$D$39:$D$782,СВЦЭМ!$A$39:$A$782,$A181,СВЦЭМ!$B$39:$B$782,C$155)+'СЕТ СН'!$I$14+СВЦЭМ!$D$10+'СЕТ СН'!$I$6-'СЕТ СН'!$I$26</f>
        <v>1684.9324536900001</v>
      </c>
      <c r="D181" s="36">
        <f>SUMIFS(СВЦЭМ!$D$39:$D$782,СВЦЭМ!$A$39:$A$782,$A181,СВЦЭМ!$B$39:$B$782,D$155)+'СЕТ СН'!$I$14+СВЦЭМ!$D$10+'СЕТ СН'!$I$6-'СЕТ СН'!$I$26</f>
        <v>1680.01246889</v>
      </c>
      <c r="E181" s="36">
        <f>SUMIFS(СВЦЭМ!$D$39:$D$782,СВЦЭМ!$A$39:$A$782,$A181,СВЦЭМ!$B$39:$B$782,E$155)+'СЕТ СН'!$I$14+СВЦЭМ!$D$10+'СЕТ СН'!$I$6-'СЕТ СН'!$I$26</f>
        <v>1679.5008287400001</v>
      </c>
      <c r="F181" s="36">
        <f>SUMIFS(СВЦЭМ!$D$39:$D$782,СВЦЭМ!$A$39:$A$782,$A181,СВЦЭМ!$B$39:$B$782,F$155)+'СЕТ СН'!$I$14+СВЦЭМ!$D$10+'СЕТ СН'!$I$6-'СЕТ СН'!$I$26</f>
        <v>1677.1186435300001</v>
      </c>
      <c r="G181" s="36">
        <f>SUMIFS(СВЦЭМ!$D$39:$D$782,СВЦЭМ!$A$39:$A$782,$A181,СВЦЭМ!$B$39:$B$782,G$155)+'СЕТ СН'!$I$14+СВЦЭМ!$D$10+'СЕТ СН'!$I$6-'СЕТ СН'!$I$26</f>
        <v>1671.9604405300001</v>
      </c>
      <c r="H181" s="36">
        <f>SUMIFS(СВЦЭМ!$D$39:$D$782,СВЦЭМ!$A$39:$A$782,$A181,СВЦЭМ!$B$39:$B$782,H$155)+'СЕТ СН'!$I$14+СВЦЭМ!$D$10+'СЕТ СН'!$I$6-'СЕТ СН'!$I$26</f>
        <v>1692.9979543000002</v>
      </c>
      <c r="I181" s="36">
        <f>SUMIFS(СВЦЭМ!$D$39:$D$782,СВЦЭМ!$A$39:$A$782,$A181,СВЦЭМ!$B$39:$B$782,I$155)+'СЕТ СН'!$I$14+СВЦЭМ!$D$10+'СЕТ СН'!$I$6-'СЕТ СН'!$I$26</f>
        <v>1774.5826664400001</v>
      </c>
      <c r="J181" s="36">
        <f>SUMIFS(СВЦЭМ!$D$39:$D$782,СВЦЭМ!$A$39:$A$782,$A181,СВЦЭМ!$B$39:$B$782,J$155)+'СЕТ СН'!$I$14+СВЦЭМ!$D$10+'СЕТ СН'!$I$6-'СЕТ СН'!$I$26</f>
        <v>1771.10850544</v>
      </c>
      <c r="K181" s="36">
        <f>SUMIFS(СВЦЭМ!$D$39:$D$782,СВЦЭМ!$A$39:$A$782,$A181,СВЦЭМ!$B$39:$B$782,K$155)+'СЕТ СН'!$I$14+СВЦЭМ!$D$10+'СЕТ СН'!$I$6-'СЕТ СН'!$I$26</f>
        <v>1724.5651513800001</v>
      </c>
      <c r="L181" s="36">
        <f>SUMIFS(СВЦЭМ!$D$39:$D$782,СВЦЭМ!$A$39:$A$782,$A181,СВЦЭМ!$B$39:$B$782,L$155)+'СЕТ СН'!$I$14+СВЦЭМ!$D$10+'СЕТ СН'!$I$6-'СЕТ СН'!$I$26</f>
        <v>1719.4620932600001</v>
      </c>
      <c r="M181" s="36">
        <f>SUMIFS(СВЦЭМ!$D$39:$D$782,СВЦЭМ!$A$39:$A$782,$A181,СВЦЭМ!$B$39:$B$782,M$155)+'СЕТ СН'!$I$14+СВЦЭМ!$D$10+'СЕТ СН'!$I$6-'СЕТ СН'!$I$26</f>
        <v>1727.14753462</v>
      </c>
      <c r="N181" s="36">
        <f>SUMIFS(СВЦЭМ!$D$39:$D$782,СВЦЭМ!$A$39:$A$782,$A181,СВЦЭМ!$B$39:$B$782,N$155)+'СЕТ СН'!$I$14+СВЦЭМ!$D$10+'СЕТ СН'!$I$6-'СЕТ СН'!$I$26</f>
        <v>1733.1221222300001</v>
      </c>
      <c r="O181" s="36">
        <f>SUMIFS(СВЦЭМ!$D$39:$D$782,СВЦЭМ!$A$39:$A$782,$A181,СВЦЭМ!$B$39:$B$782,O$155)+'СЕТ СН'!$I$14+СВЦЭМ!$D$10+'СЕТ СН'!$I$6-'СЕТ СН'!$I$26</f>
        <v>1769.5737415000001</v>
      </c>
      <c r="P181" s="36">
        <f>SUMIFS(СВЦЭМ!$D$39:$D$782,СВЦЭМ!$A$39:$A$782,$A181,СВЦЭМ!$B$39:$B$782,P$155)+'СЕТ СН'!$I$14+СВЦЭМ!$D$10+'СЕТ СН'!$I$6-'СЕТ СН'!$I$26</f>
        <v>1776.1493142500001</v>
      </c>
      <c r="Q181" s="36">
        <f>SUMIFS(СВЦЭМ!$D$39:$D$782,СВЦЭМ!$A$39:$A$782,$A181,СВЦЭМ!$B$39:$B$782,Q$155)+'СЕТ СН'!$I$14+СВЦЭМ!$D$10+'СЕТ СН'!$I$6-'СЕТ СН'!$I$26</f>
        <v>1776.80909834</v>
      </c>
      <c r="R181" s="36">
        <f>SUMIFS(СВЦЭМ!$D$39:$D$782,СВЦЭМ!$A$39:$A$782,$A181,СВЦЭМ!$B$39:$B$782,R$155)+'СЕТ СН'!$I$14+СВЦЭМ!$D$10+'СЕТ СН'!$I$6-'СЕТ СН'!$I$26</f>
        <v>1764.9835546700001</v>
      </c>
      <c r="S181" s="36">
        <f>SUMIFS(СВЦЭМ!$D$39:$D$782,СВЦЭМ!$A$39:$A$782,$A181,СВЦЭМ!$B$39:$B$782,S$155)+'СЕТ СН'!$I$14+СВЦЭМ!$D$10+'СЕТ СН'!$I$6-'СЕТ СН'!$I$26</f>
        <v>1718.0793404400001</v>
      </c>
      <c r="T181" s="36">
        <f>SUMIFS(СВЦЭМ!$D$39:$D$782,СВЦЭМ!$A$39:$A$782,$A181,СВЦЭМ!$B$39:$B$782,T$155)+'СЕТ СН'!$I$14+СВЦЭМ!$D$10+'СЕТ СН'!$I$6-'СЕТ СН'!$I$26</f>
        <v>1714.42610943</v>
      </c>
      <c r="U181" s="36">
        <f>SUMIFS(СВЦЭМ!$D$39:$D$782,СВЦЭМ!$A$39:$A$782,$A181,СВЦЭМ!$B$39:$B$782,U$155)+'СЕТ СН'!$I$14+СВЦЭМ!$D$10+'СЕТ СН'!$I$6-'СЕТ СН'!$I$26</f>
        <v>1741.1905864800001</v>
      </c>
      <c r="V181" s="36">
        <f>SUMIFS(СВЦЭМ!$D$39:$D$782,СВЦЭМ!$A$39:$A$782,$A181,СВЦЭМ!$B$39:$B$782,V$155)+'СЕТ СН'!$I$14+СВЦЭМ!$D$10+'СЕТ СН'!$I$6-'СЕТ СН'!$I$26</f>
        <v>1755.9180035300001</v>
      </c>
      <c r="W181" s="36">
        <f>SUMIFS(СВЦЭМ!$D$39:$D$782,СВЦЭМ!$A$39:$A$782,$A181,СВЦЭМ!$B$39:$B$782,W$155)+'СЕТ СН'!$I$14+СВЦЭМ!$D$10+'СЕТ СН'!$I$6-'СЕТ СН'!$I$26</f>
        <v>1740.28744785</v>
      </c>
      <c r="X181" s="36">
        <f>SUMIFS(СВЦЭМ!$D$39:$D$782,СВЦЭМ!$A$39:$A$782,$A181,СВЦЭМ!$B$39:$B$782,X$155)+'СЕТ СН'!$I$14+СВЦЭМ!$D$10+'СЕТ СН'!$I$6-'СЕТ СН'!$I$26</f>
        <v>1756.2749852900001</v>
      </c>
      <c r="Y181" s="36">
        <f>SUMIFS(СВЦЭМ!$D$39:$D$782,СВЦЭМ!$A$39:$A$782,$A181,СВЦЭМ!$B$39:$B$782,Y$155)+'СЕТ СН'!$I$14+СВЦЭМ!$D$10+'СЕТ СН'!$I$6-'СЕТ СН'!$I$26</f>
        <v>1758.10958802</v>
      </c>
    </row>
    <row r="182" spans="1:27" ht="15.75" x14ac:dyDescent="0.2">
      <c r="A182" s="35">
        <f t="shared" si="4"/>
        <v>44557</v>
      </c>
      <c r="B182" s="36">
        <f>SUMIFS(СВЦЭМ!$D$39:$D$782,СВЦЭМ!$A$39:$A$782,$A182,СВЦЭМ!$B$39:$B$782,B$155)+'СЕТ СН'!$I$14+СВЦЭМ!$D$10+'СЕТ СН'!$I$6-'СЕТ СН'!$I$26</f>
        <v>1781.6005272700002</v>
      </c>
      <c r="C182" s="36">
        <f>SUMIFS(СВЦЭМ!$D$39:$D$782,СВЦЭМ!$A$39:$A$782,$A182,СВЦЭМ!$B$39:$B$782,C$155)+'СЕТ СН'!$I$14+СВЦЭМ!$D$10+'СЕТ СН'!$I$6-'СЕТ СН'!$I$26</f>
        <v>1774.6073213500001</v>
      </c>
      <c r="D182" s="36">
        <f>SUMIFS(СВЦЭМ!$D$39:$D$782,СВЦЭМ!$A$39:$A$782,$A182,СВЦЭМ!$B$39:$B$782,D$155)+'СЕТ СН'!$I$14+СВЦЭМ!$D$10+'СЕТ СН'!$I$6-'СЕТ СН'!$I$26</f>
        <v>1734.47270026</v>
      </c>
      <c r="E182" s="36">
        <f>SUMIFS(СВЦЭМ!$D$39:$D$782,СВЦЭМ!$A$39:$A$782,$A182,СВЦЭМ!$B$39:$B$782,E$155)+'СЕТ СН'!$I$14+СВЦЭМ!$D$10+'СЕТ СН'!$I$6-'СЕТ СН'!$I$26</f>
        <v>1730.8658624000002</v>
      </c>
      <c r="F182" s="36">
        <f>SUMIFS(СВЦЭМ!$D$39:$D$782,СВЦЭМ!$A$39:$A$782,$A182,СВЦЭМ!$B$39:$B$782,F$155)+'СЕТ СН'!$I$14+СВЦЭМ!$D$10+'СЕТ СН'!$I$6-'СЕТ СН'!$I$26</f>
        <v>1734.5093135900001</v>
      </c>
      <c r="G182" s="36">
        <f>SUMIFS(СВЦЭМ!$D$39:$D$782,СВЦЭМ!$A$39:$A$782,$A182,СВЦЭМ!$B$39:$B$782,G$155)+'СЕТ СН'!$I$14+СВЦЭМ!$D$10+'СЕТ СН'!$I$6-'СЕТ СН'!$I$26</f>
        <v>1721.6184235800001</v>
      </c>
      <c r="H182" s="36">
        <f>SUMIFS(СВЦЭМ!$D$39:$D$782,СВЦЭМ!$A$39:$A$782,$A182,СВЦЭМ!$B$39:$B$782,H$155)+'СЕТ СН'!$I$14+СВЦЭМ!$D$10+'СЕТ СН'!$I$6-'СЕТ СН'!$I$26</f>
        <v>1727.6753929200001</v>
      </c>
      <c r="I182" s="36">
        <f>SUMIFS(СВЦЭМ!$D$39:$D$782,СВЦЭМ!$A$39:$A$782,$A182,СВЦЭМ!$B$39:$B$782,I$155)+'СЕТ СН'!$I$14+СВЦЭМ!$D$10+'СЕТ СН'!$I$6-'СЕТ СН'!$I$26</f>
        <v>1721.7121369600002</v>
      </c>
      <c r="J182" s="36">
        <f>SUMIFS(СВЦЭМ!$D$39:$D$782,СВЦЭМ!$A$39:$A$782,$A182,СВЦЭМ!$B$39:$B$782,J$155)+'СЕТ СН'!$I$14+СВЦЭМ!$D$10+'СЕТ СН'!$I$6-'СЕТ СН'!$I$26</f>
        <v>1740.0683336200002</v>
      </c>
      <c r="K182" s="36">
        <f>SUMIFS(СВЦЭМ!$D$39:$D$782,СВЦЭМ!$A$39:$A$782,$A182,СВЦЭМ!$B$39:$B$782,K$155)+'СЕТ СН'!$I$14+СВЦЭМ!$D$10+'СЕТ СН'!$I$6-'СЕТ СН'!$I$26</f>
        <v>1666.0960127400001</v>
      </c>
      <c r="L182" s="36">
        <f>SUMIFS(СВЦЭМ!$D$39:$D$782,СВЦЭМ!$A$39:$A$782,$A182,СВЦЭМ!$B$39:$B$782,L$155)+'СЕТ СН'!$I$14+СВЦЭМ!$D$10+'СЕТ СН'!$I$6-'СЕТ СН'!$I$26</f>
        <v>1681.31686528</v>
      </c>
      <c r="M182" s="36">
        <f>SUMIFS(СВЦЭМ!$D$39:$D$782,СВЦЭМ!$A$39:$A$782,$A182,СВЦЭМ!$B$39:$B$782,M$155)+'СЕТ СН'!$I$14+СВЦЭМ!$D$10+'СЕТ СН'!$I$6-'СЕТ СН'!$I$26</f>
        <v>1673.4685552600001</v>
      </c>
      <c r="N182" s="36">
        <f>SUMIFS(СВЦЭМ!$D$39:$D$782,СВЦЭМ!$A$39:$A$782,$A182,СВЦЭМ!$B$39:$B$782,N$155)+'СЕТ СН'!$I$14+СВЦЭМ!$D$10+'СЕТ СН'!$I$6-'СЕТ СН'!$I$26</f>
        <v>1745.6068308500001</v>
      </c>
      <c r="O182" s="36">
        <f>SUMIFS(СВЦЭМ!$D$39:$D$782,СВЦЭМ!$A$39:$A$782,$A182,СВЦЭМ!$B$39:$B$782,O$155)+'СЕТ СН'!$I$14+СВЦЭМ!$D$10+'СЕТ СН'!$I$6-'СЕТ СН'!$I$26</f>
        <v>1791.7864792500002</v>
      </c>
      <c r="P182" s="36">
        <f>SUMIFS(СВЦЭМ!$D$39:$D$782,СВЦЭМ!$A$39:$A$782,$A182,СВЦЭМ!$B$39:$B$782,P$155)+'СЕТ СН'!$I$14+СВЦЭМ!$D$10+'СЕТ СН'!$I$6-'СЕТ СН'!$I$26</f>
        <v>1808.3875685</v>
      </c>
      <c r="Q182" s="36">
        <f>SUMIFS(СВЦЭМ!$D$39:$D$782,СВЦЭМ!$A$39:$A$782,$A182,СВЦЭМ!$B$39:$B$782,Q$155)+'СЕТ СН'!$I$14+СВЦЭМ!$D$10+'СЕТ СН'!$I$6-'СЕТ СН'!$I$26</f>
        <v>1795.1605819200001</v>
      </c>
      <c r="R182" s="36">
        <f>SUMIFS(СВЦЭМ!$D$39:$D$782,СВЦЭМ!$A$39:$A$782,$A182,СВЦЭМ!$B$39:$B$782,R$155)+'СЕТ СН'!$I$14+СВЦЭМ!$D$10+'СЕТ СН'!$I$6-'СЕТ СН'!$I$26</f>
        <v>1725.92260865</v>
      </c>
      <c r="S182" s="36">
        <f>SUMIFS(СВЦЭМ!$D$39:$D$782,СВЦЭМ!$A$39:$A$782,$A182,СВЦЭМ!$B$39:$B$782,S$155)+'СЕТ СН'!$I$14+СВЦЭМ!$D$10+'СЕТ СН'!$I$6-'СЕТ СН'!$I$26</f>
        <v>1746.1110590300002</v>
      </c>
      <c r="T182" s="36">
        <f>SUMIFS(СВЦЭМ!$D$39:$D$782,СВЦЭМ!$A$39:$A$782,$A182,СВЦЭМ!$B$39:$B$782,T$155)+'СЕТ СН'!$I$14+СВЦЭМ!$D$10+'СЕТ СН'!$I$6-'СЕТ СН'!$I$26</f>
        <v>1728.9749992700001</v>
      </c>
      <c r="U182" s="36">
        <f>SUMIFS(СВЦЭМ!$D$39:$D$782,СВЦЭМ!$A$39:$A$782,$A182,СВЦЭМ!$B$39:$B$782,U$155)+'СЕТ СН'!$I$14+СВЦЭМ!$D$10+'СЕТ СН'!$I$6-'СЕТ СН'!$I$26</f>
        <v>1749.3511286500002</v>
      </c>
      <c r="V182" s="36">
        <f>SUMIFS(СВЦЭМ!$D$39:$D$782,СВЦЭМ!$A$39:$A$782,$A182,СВЦЭМ!$B$39:$B$782,V$155)+'СЕТ СН'!$I$14+СВЦЭМ!$D$10+'СЕТ СН'!$I$6-'СЕТ СН'!$I$26</f>
        <v>1747.19589537</v>
      </c>
      <c r="W182" s="36">
        <f>SUMIFS(СВЦЭМ!$D$39:$D$782,СВЦЭМ!$A$39:$A$782,$A182,СВЦЭМ!$B$39:$B$782,W$155)+'СЕТ СН'!$I$14+СВЦЭМ!$D$10+'СЕТ СН'!$I$6-'СЕТ СН'!$I$26</f>
        <v>1743.3436937900001</v>
      </c>
      <c r="X182" s="36">
        <f>SUMIFS(СВЦЭМ!$D$39:$D$782,СВЦЭМ!$A$39:$A$782,$A182,СВЦЭМ!$B$39:$B$782,X$155)+'СЕТ СН'!$I$14+СВЦЭМ!$D$10+'СЕТ СН'!$I$6-'СЕТ СН'!$I$26</f>
        <v>1739.0660460000001</v>
      </c>
      <c r="Y182" s="36">
        <f>SUMIFS(СВЦЭМ!$D$39:$D$782,СВЦЭМ!$A$39:$A$782,$A182,СВЦЭМ!$B$39:$B$782,Y$155)+'СЕТ СН'!$I$14+СВЦЭМ!$D$10+'СЕТ СН'!$I$6-'СЕТ СН'!$I$26</f>
        <v>1787.3687443900001</v>
      </c>
    </row>
    <row r="183" spans="1:27" ht="15.75" x14ac:dyDescent="0.2">
      <c r="A183" s="35">
        <f t="shared" si="4"/>
        <v>44558</v>
      </c>
      <c r="B183" s="36">
        <f>SUMIFS(СВЦЭМ!$D$39:$D$782,СВЦЭМ!$A$39:$A$782,$A183,СВЦЭМ!$B$39:$B$782,B$155)+'СЕТ СН'!$I$14+СВЦЭМ!$D$10+'СЕТ СН'!$I$6-'СЕТ СН'!$I$26</f>
        <v>1759.9480888200001</v>
      </c>
      <c r="C183" s="36">
        <f>SUMIFS(СВЦЭМ!$D$39:$D$782,СВЦЭМ!$A$39:$A$782,$A183,СВЦЭМ!$B$39:$B$782,C$155)+'СЕТ СН'!$I$14+СВЦЭМ!$D$10+'СЕТ СН'!$I$6-'СЕТ СН'!$I$26</f>
        <v>1766.74799136</v>
      </c>
      <c r="D183" s="36">
        <f>SUMIFS(СВЦЭМ!$D$39:$D$782,СВЦЭМ!$A$39:$A$782,$A183,СВЦЭМ!$B$39:$B$782,D$155)+'СЕТ СН'!$I$14+СВЦЭМ!$D$10+'СЕТ СН'!$I$6-'СЕТ СН'!$I$26</f>
        <v>1793.1029031200001</v>
      </c>
      <c r="E183" s="36">
        <f>SUMIFS(СВЦЭМ!$D$39:$D$782,СВЦЭМ!$A$39:$A$782,$A183,СВЦЭМ!$B$39:$B$782,E$155)+'СЕТ СН'!$I$14+СВЦЭМ!$D$10+'СЕТ СН'!$I$6-'СЕТ СН'!$I$26</f>
        <v>1803.68505226</v>
      </c>
      <c r="F183" s="36">
        <f>SUMIFS(СВЦЭМ!$D$39:$D$782,СВЦЭМ!$A$39:$A$782,$A183,СВЦЭМ!$B$39:$B$782,F$155)+'СЕТ СН'!$I$14+СВЦЭМ!$D$10+'СЕТ СН'!$I$6-'СЕТ СН'!$I$26</f>
        <v>1776.16003789</v>
      </c>
      <c r="G183" s="36">
        <f>SUMIFS(СВЦЭМ!$D$39:$D$782,СВЦЭМ!$A$39:$A$782,$A183,СВЦЭМ!$B$39:$B$782,G$155)+'СЕТ СН'!$I$14+СВЦЭМ!$D$10+'СЕТ СН'!$I$6-'СЕТ СН'!$I$26</f>
        <v>1685.3007381100001</v>
      </c>
      <c r="H183" s="36">
        <f>SUMIFS(СВЦЭМ!$D$39:$D$782,СВЦЭМ!$A$39:$A$782,$A183,СВЦЭМ!$B$39:$B$782,H$155)+'СЕТ СН'!$I$14+СВЦЭМ!$D$10+'СЕТ СН'!$I$6-'СЕТ СН'!$I$26</f>
        <v>1702.4451397</v>
      </c>
      <c r="I183" s="36">
        <f>SUMIFS(СВЦЭМ!$D$39:$D$782,СВЦЭМ!$A$39:$A$782,$A183,СВЦЭМ!$B$39:$B$782,I$155)+'СЕТ СН'!$I$14+СВЦЭМ!$D$10+'СЕТ СН'!$I$6-'СЕТ СН'!$I$26</f>
        <v>1697.0810984500001</v>
      </c>
      <c r="J183" s="36">
        <f>SUMIFS(СВЦЭМ!$D$39:$D$782,СВЦЭМ!$A$39:$A$782,$A183,СВЦЭМ!$B$39:$B$782,J$155)+'СЕТ СН'!$I$14+СВЦЭМ!$D$10+'СЕТ СН'!$I$6-'СЕТ СН'!$I$26</f>
        <v>1714.5999891000001</v>
      </c>
      <c r="K183" s="36">
        <f>SUMIFS(СВЦЭМ!$D$39:$D$782,СВЦЭМ!$A$39:$A$782,$A183,СВЦЭМ!$B$39:$B$782,K$155)+'СЕТ СН'!$I$14+СВЦЭМ!$D$10+'СЕТ СН'!$I$6-'СЕТ СН'!$I$26</f>
        <v>1671.3760698400001</v>
      </c>
      <c r="L183" s="36">
        <f>SUMIFS(СВЦЭМ!$D$39:$D$782,СВЦЭМ!$A$39:$A$782,$A183,СВЦЭМ!$B$39:$B$782,L$155)+'СЕТ СН'!$I$14+СВЦЭМ!$D$10+'СЕТ СН'!$I$6-'СЕТ СН'!$I$26</f>
        <v>1676.4817353000001</v>
      </c>
      <c r="M183" s="36">
        <f>SUMIFS(СВЦЭМ!$D$39:$D$782,СВЦЭМ!$A$39:$A$782,$A183,СВЦЭМ!$B$39:$B$782,M$155)+'СЕТ СН'!$I$14+СВЦЭМ!$D$10+'СЕТ СН'!$I$6-'СЕТ СН'!$I$26</f>
        <v>1688.89508144</v>
      </c>
      <c r="N183" s="36">
        <f>SUMIFS(СВЦЭМ!$D$39:$D$782,СВЦЭМ!$A$39:$A$782,$A183,СВЦЭМ!$B$39:$B$782,N$155)+'СЕТ СН'!$I$14+СВЦЭМ!$D$10+'СЕТ СН'!$I$6-'СЕТ СН'!$I$26</f>
        <v>1689.3310968100002</v>
      </c>
      <c r="O183" s="36">
        <f>SUMIFS(СВЦЭМ!$D$39:$D$782,СВЦЭМ!$A$39:$A$782,$A183,СВЦЭМ!$B$39:$B$782,O$155)+'СЕТ СН'!$I$14+СВЦЭМ!$D$10+'СЕТ СН'!$I$6-'СЕТ СН'!$I$26</f>
        <v>1739.6063652300002</v>
      </c>
      <c r="P183" s="36">
        <f>SUMIFS(СВЦЭМ!$D$39:$D$782,СВЦЭМ!$A$39:$A$782,$A183,СВЦЭМ!$B$39:$B$782,P$155)+'СЕТ СН'!$I$14+СВЦЭМ!$D$10+'СЕТ СН'!$I$6-'СЕТ СН'!$I$26</f>
        <v>1737.6475255700002</v>
      </c>
      <c r="Q183" s="36">
        <f>SUMIFS(СВЦЭМ!$D$39:$D$782,СВЦЭМ!$A$39:$A$782,$A183,СВЦЭМ!$B$39:$B$782,Q$155)+'СЕТ СН'!$I$14+СВЦЭМ!$D$10+'СЕТ СН'!$I$6-'СЕТ СН'!$I$26</f>
        <v>1730.3152228000001</v>
      </c>
      <c r="R183" s="36">
        <f>SUMIFS(СВЦЭМ!$D$39:$D$782,СВЦЭМ!$A$39:$A$782,$A183,СВЦЭМ!$B$39:$B$782,R$155)+'СЕТ СН'!$I$14+СВЦЭМ!$D$10+'СЕТ СН'!$I$6-'СЕТ СН'!$I$26</f>
        <v>1731.65830321</v>
      </c>
      <c r="S183" s="36">
        <f>SUMIFS(СВЦЭМ!$D$39:$D$782,СВЦЭМ!$A$39:$A$782,$A183,СВЦЭМ!$B$39:$B$782,S$155)+'СЕТ СН'!$I$14+СВЦЭМ!$D$10+'СЕТ СН'!$I$6-'СЕТ СН'!$I$26</f>
        <v>1732.0941375100001</v>
      </c>
      <c r="T183" s="36">
        <f>SUMIFS(СВЦЭМ!$D$39:$D$782,СВЦЭМ!$A$39:$A$782,$A183,СВЦЭМ!$B$39:$B$782,T$155)+'СЕТ СН'!$I$14+СВЦЭМ!$D$10+'СЕТ СН'!$I$6-'СЕТ СН'!$I$26</f>
        <v>1723.5373688300001</v>
      </c>
      <c r="U183" s="36">
        <f>SUMIFS(СВЦЭМ!$D$39:$D$782,СВЦЭМ!$A$39:$A$782,$A183,СВЦЭМ!$B$39:$B$782,U$155)+'СЕТ СН'!$I$14+СВЦЭМ!$D$10+'СЕТ СН'!$I$6-'СЕТ СН'!$I$26</f>
        <v>1741.0802576200001</v>
      </c>
      <c r="V183" s="36">
        <f>SUMIFS(СВЦЭМ!$D$39:$D$782,СВЦЭМ!$A$39:$A$782,$A183,СВЦЭМ!$B$39:$B$782,V$155)+'СЕТ СН'!$I$14+СВЦЭМ!$D$10+'СЕТ СН'!$I$6-'СЕТ СН'!$I$26</f>
        <v>1730.03114785</v>
      </c>
      <c r="W183" s="36">
        <f>SUMIFS(СВЦЭМ!$D$39:$D$782,СВЦЭМ!$A$39:$A$782,$A183,СВЦЭМ!$B$39:$B$782,W$155)+'СЕТ СН'!$I$14+СВЦЭМ!$D$10+'СЕТ СН'!$I$6-'СЕТ СН'!$I$26</f>
        <v>1733.2174595400002</v>
      </c>
      <c r="X183" s="36">
        <f>SUMIFS(СВЦЭМ!$D$39:$D$782,СВЦЭМ!$A$39:$A$782,$A183,СВЦЭМ!$B$39:$B$782,X$155)+'СЕТ СН'!$I$14+СВЦЭМ!$D$10+'СЕТ СН'!$I$6-'СЕТ СН'!$I$26</f>
        <v>1769.8857285400002</v>
      </c>
      <c r="Y183" s="36">
        <f>SUMIFS(СВЦЭМ!$D$39:$D$782,СВЦЭМ!$A$39:$A$782,$A183,СВЦЭМ!$B$39:$B$782,Y$155)+'СЕТ СН'!$I$14+СВЦЭМ!$D$10+'СЕТ СН'!$I$6-'СЕТ СН'!$I$26</f>
        <v>1774.5661221300002</v>
      </c>
    </row>
    <row r="184" spans="1:27" ht="15.75" x14ac:dyDescent="0.2">
      <c r="A184" s="35">
        <f t="shared" si="4"/>
        <v>44559</v>
      </c>
      <c r="B184" s="36">
        <f>SUMIFS(СВЦЭМ!$D$39:$D$782,СВЦЭМ!$A$39:$A$782,$A184,СВЦЭМ!$B$39:$B$782,B$155)+'СЕТ СН'!$I$14+СВЦЭМ!$D$10+'СЕТ СН'!$I$6-'СЕТ СН'!$I$26</f>
        <v>1777.8188435300001</v>
      </c>
      <c r="C184" s="36">
        <f>SUMIFS(СВЦЭМ!$D$39:$D$782,СВЦЭМ!$A$39:$A$782,$A184,СВЦЭМ!$B$39:$B$782,C$155)+'СЕТ СН'!$I$14+СВЦЭМ!$D$10+'СЕТ СН'!$I$6-'СЕТ СН'!$I$26</f>
        <v>1777.3844204700001</v>
      </c>
      <c r="D184" s="36">
        <f>SUMIFS(СВЦЭМ!$D$39:$D$782,СВЦЭМ!$A$39:$A$782,$A184,СВЦЭМ!$B$39:$B$782,D$155)+'СЕТ СН'!$I$14+СВЦЭМ!$D$10+'СЕТ СН'!$I$6-'СЕТ СН'!$I$26</f>
        <v>1790.8215145000001</v>
      </c>
      <c r="E184" s="36">
        <f>SUMIFS(СВЦЭМ!$D$39:$D$782,СВЦЭМ!$A$39:$A$782,$A184,СВЦЭМ!$B$39:$B$782,E$155)+'СЕТ СН'!$I$14+СВЦЭМ!$D$10+'СЕТ СН'!$I$6-'СЕТ СН'!$I$26</f>
        <v>1801.7667767800001</v>
      </c>
      <c r="F184" s="36">
        <f>SUMIFS(СВЦЭМ!$D$39:$D$782,СВЦЭМ!$A$39:$A$782,$A184,СВЦЭМ!$B$39:$B$782,F$155)+'СЕТ СН'!$I$14+СВЦЭМ!$D$10+'СЕТ СН'!$I$6-'СЕТ СН'!$I$26</f>
        <v>1774.3941675200001</v>
      </c>
      <c r="G184" s="36">
        <f>SUMIFS(СВЦЭМ!$D$39:$D$782,СВЦЭМ!$A$39:$A$782,$A184,СВЦЭМ!$B$39:$B$782,G$155)+'СЕТ СН'!$I$14+СВЦЭМ!$D$10+'СЕТ СН'!$I$6-'СЕТ СН'!$I$26</f>
        <v>1698.9599613700002</v>
      </c>
      <c r="H184" s="36">
        <f>SUMIFS(СВЦЭМ!$D$39:$D$782,СВЦЭМ!$A$39:$A$782,$A184,СВЦЭМ!$B$39:$B$782,H$155)+'СЕТ СН'!$I$14+СВЦЭМ!$D$10+'СЕТ СН'!$I$6-'СЕТ СН'!$I$26</f>
        <v>1709.28752246</v>
      </c>
      <c r="I184" s="36">
        <f>SUMIFS(СВЦЭМ!$D$39:$D$782,СВЦЭМ!$A$39:$A$782,$A184,СВЦЭМ!$B$39:$B$782,I$155)+'СЕТ СН'!$I$14+СВЦЭМ!$D$10+'СЕТ СН'!$I$6-'СЕТ СН'!$I$26</f>
        <v>1707.1152909800001</v>
      </c>
      <c r="J184" s="36">
        <f>SUMIFS(СВЦЭМ!$D$39:$D$782,СВЦЭМ!$A$39:$A$782,$A184,СВЦЭМ!$B$39:$B$782,J$155)+'СЕТ СН'!$I$14+СВЦЭМ!$D$10+'СЕТ СН'!$I$6-'СЕТ СН'!$I$26</f>
        <v>1710.0532399800002</v>
      </c>
      <c r="K184" s="36">
        <f>SUMIFS(СВЦЭМ!$D$39:$D$782,СВЦЭМ!$A$39:$A$782,$A184,СВЦЭМ!$B$39:$B$782,K$155)+'СЕТ СН'!$I$14+СВЦЭМ!$D$10+'СЕТ СН'!$I$6-'СЕТ СН'!$I$26</f>
        <v>1721.3642710900001</v>
      </c>
      <c r="L184" s="36">
        <f>SUMIFS(СВЦЭМ!$D$39:$D$782,СВЦЭМ!$A$39:$A$782,$A184,СВЦЭМ!$B$39:$B$782,L$155)+'СЕТ СН'!$I$14+СВЦЭМ!$D$10+'СЕТ СН'!$I$6-'СЕТ СН'!$I$26</f>
        <v>1727.7947376500001</v>
      </c>
      <c r="M184" s="36">
        <f>SUMIFS(СВЦЭМ!$D$39:$D$782,СВЦЭМ!$A$39:$A$782,$A184,СВЦЭМ!$B$39:$B$782,M$155)+'СЕТ СН'!$I$14+СВЦЭМ!$D$10+'СЕТ СН'!$I$6-'СЕТ СН'!$I$26</f>
        <v>1729.9641561100002</v>
      </c>
      <c r="N184" s="36">
        <f>SUMIFS(СВЦЭМ!$D$39:$D$782,СВЦЭМ!$A$39:$A$782,$A184,СВЦЭМ!$B$39:$B$782,N$155)+'СЕТ СН'!$I$14+СВЦЭМ!$D$10+'СЕТ СН'!$I$6-'СЕТ СН'!$I$26</f>
        <v>1725.76055178</v>
      </c>
      <c r="O184" s="36">
        <f>SUMIFS(СВЦЭМ!$D$39:$D$782,СВЦЭМ!$A$39:$A$782,$A184,СВЦЭМ!$B$39:$B$782,O$155)+'СЕТ СН'!$I$14+СВЦЭМ!$D$10+'СЕТ СН'!$I$6-'СЕТ СН'!$I$26</f>
        <v>1718.4459303900001</v>
      </c>
      <c r="P184" s="36">
        <f>SUMIFS(СВЦЭМ!$D$39:$D$782,СВЦЭМ!$A$39:$A$782,$A184,СВЦЭМ!$B$39:$B$782,P$155)+'СЕТ СН'!$I$14+СВЦЭМ!$D$10+'СЕТ СН'!$I$6-'СЕТ СН'!$I$26</f>
        <v>1710.88813542</v>
      </c>
      <c r="Q184" s="36">
        <f>SUMIFS(СВЦЭМ!$D$39:$D$782,СВЦЭМ!$A$39:$A$782,$A184,СВЦЭМ!$B$39:$B$782,Q$155)+'СЕТ СН'!$I$14+СВЦЭМ!$D$10+'СЕТ СН'!$I$6-'СЕТ СН'!$I$26</f>
        <v>1710.99704103</v>
      </c>
      <c r="R184" s="36">
        <f>SUMIFS(СВЦЭМ!$D$39:$D$782,СВЦЭМ!$A$39:$A$782,$A184,СВЦЭМ!$B$39:$B$782,R$155)+'СЕТ СН'!$I$14+СВЦЭМ!$D$10+'СЕТ СН'!$I$6-'СЕТ СН'!$I$26</f>
        <v>1711.8544678600001</v>
      </c>
      <c r="S184" s="36">
        <f>SUMIFS(СВЦЭМ!$D$39:$D$782,СВЦЭМ!$A$39:$A$782,$A184,СВЦЭМ!$B$39:$B$782,S$155)+'СЕТ СН'!$I$14+СВЦЭМ!$D$10+'СЕТ СН'!$I$6-'СЕТ СН'!$I$26</f>
        <v>1724.8215152100001</v>
      </c>
      <c r="T184" s="36">
        <f>SUMIFS(СВЦЭМ!$D$39:$D$782,СВЦЭМ!$A$39:$A$782,$A184,СВЦЭМ!$B$39:$B$782,T$155)+'СЕТ СН'!$I$14+СВЦЭМ!$D$10+'СЕТ СН'!$I$6-'СЕТ СН'!$I$26</f>
        <v>1724.03860648</v>
      </c>
      <c r="U184" s="36">
        <f>SUMIFS(СВЦЭМ!$D$39:$D$782,СВЦЭМ!$A$39:$A$782,$A184,СВЦЭМ!$B$39:$B$782,U$155)+'СЕТ СН'!$I$14+СВЦЭМ!$D$10+'СЕТ СН'!$I$6-'СЕТ СН'!$I$26</f>
        <v>1724.8401647300002</v>
      </c>
      <c r="V184" s="36">
        <f>SUMIFS(СВЦЭМ!$D$39:$D$782,СВЦЭМ!$A$39:$A$782,$A184,СВЦЭМ!$B$39:$B$782,V$155)+'СЕТ СН'!$I$14+СВЦЭМ!$D$10+'СЕТ СН'!$I$6-'СЕТ СН'!$I$26</f>
        <v>1710.4703534300002</v>
      </c>
      <c r="W184" s="36">
        <f>SUMIFS(СВЦЭМ!$D$39:$D$782,СВЦЭМ!$A$39:$A$782,$A184,СВЦЭМ!$B$39:$B$782,W$155)+'СЕТ СН'!$I$14+СВЦЭМ!$D$10+'СЕТ СН'!$I$6-'СЕТ СН'!$I$26</f>
        <v>1708.6240149100001</v>
      </c>
      <c r="X184" s="36">
        <f>SUMIFS(СВЦЭМ!$D$39:$D$782,СВЦЭМ!$A$39:$A$782,$A184,СВЦЭМ!$B$39:$B$782,X$155)+'СЕТ СН'!$I$14+СВЦЭМ!$D$10+'СЕТ СН'!$I$6-'СЕТ СН'!$I$26</f>
        <v>1758.66740297</v>
      </c>
      <c r="Y184" s="36">
        <f>SUMIFS(СВЦЭМ!$D$39:$D$782,СВЦЭМ!$A$39:$A$782,$A184,СВЦЭМ!$B$39:$B$782,Y$155)+'СЕТ СН'!$I$14+СВЦЭМ!$D$10+'СЕТ СН'!$I$6-'СЕТ СН'!$I$26</f>
        <v>1765.85799451</v>
      </c>
    </row>
    <row r="185" spans="1:27" ht="15.75" x14ac:dyDescent="0.2">
      <c r="A185" s="35">
        <f t="shared" si="4"/>
        <v>44560</v>
      </c>
      <c r="B185" s="36">
        <f>SUMIFS(СВЦЭМ!$D$39:$D$782,СВЦЭМ!$A$39:$A$782,$A185,СВЦЭМ!$B$39:$B$782,B$155)+'СЕТ СН'!$I$14+СВЦЭМ!$D$10+'СЕТ СН'!$I$6-'СЕТ СН'!$I$26</f>
        <v>1786.94550273</v>
      </c>
      <c r="C185" s="36">
        <f>SUMIFS(СВЦЭМ!$D$39:$D$782,СВЦЭМ!$A$39:$A$782,$A185,СВЦЭМ!$B$39:$B$782,C$155)+'СЕТ СН'!$I$14+СВЦЭМ!$D$10+'СЕТ СН'!$I$6-'СЕТ СН'!$I$26</f>
        <v>1789.84209809</v>
      </c>
      <c r="D185" s="36">
        <f>SUMIFS(СВЦЭМ!$D$39:$D$782,СВЦЭМ!$A$39:$A$782,$A185,СВЦЭМ!$B$39:$B$782,D$155)+'СЕТ СН'!$I$14+СВЦЭМ!$D$10+'СЕТ СН'!$I$6-'СЕТ СН'!$I$26</f>
        <v>1815.7791001300002</v>
      </c>
      <c r="E185" s="36">
        <f>SUMIFS(СВЦЭМ!$D$39:$D$782,СВЦЭМ!$A$39:$A$782,$A185,СВЦЭМ!$B$39:$B$782,E$155)+'СЕТ СН'!$I$14+СВЦЭМ!$D$10+'СЕТ СН'!$I$6-'СЕТ СН'!$I$26</f>
        <v>1830.5014713300002</v>
      </c>
      <c r="F185" s="36">
        <f>SUMIFS(СВЦЭМ!$D$39:$D$782,СВЦЭМ!$A$39:$A$782,$A185,СВЦЭМ!$B$39:$B$782,F$155)+'СЕТ СН'!$I$14+СВЦЭМ!$D$10+'СЕТ СН'!$I$6-'СЕТ СН'!$I$26</f>
        <v>1802.0929508600002</v>
      </c>
      <c r="G185" s="36">
        <f>SUMIFS(СВЦЭМ!$D$39:$D$782,СВЦЭМ!$A$39:$A$782,$A185,СВЦЭМ!$B$39:$B$782,G$155)+'СЕТ СН'!$I$14+СВЦЭМ!$D$10+'СЕТ СН'!$I$6-'СЕТ СН'!$I$26</f>
        <v>1726.1630598400002</v>
      </c>
      <c r="H185" s="36">
        <f>SUMIFS(СВЦЭМ!$D$39:$D$782,СВЦЭМ!$A$39:$A$782,$A185,СВЦЭМ!$B$39:$B$782,H$155)+'СЕТ СН'!$I$14+СВЦЭМ!$D$10+'СЕТ СН'!$I$6-'СЕТ СН'!$I$26</f>
        <v>1719.3668959000001</v>
      </c>
      <c r="I185" s="36">
        <f>SUMIFS(СВЦЭМ!$D$39:$D$782,СВЦЭМ!$A$39:$A$782,$A185,СВЦЭМ!$B$39:$B$782,I$155)+'СЕТ СН'!$I$14+СВЦЭМ!$D$10+'СЕТ СН'!$I$6-'СЕТ СН'!$I$26</f>
        <v>1740.7033568000002</v>
      </c>
      <c r="J185" s="36">
        <f>SUMIFS(СВЦЭМ!$D$39:$D$782,СВЦЭМ!$A$39:$A$782,$A185,СВЦЭМ!$B$39:$B$782,J$155)+'СЕТ СН'!$I$14+СВЦЭМ!$D$10+'СЕТ СН'!$I$6-'СЕТ СН'!$I$26</f>
        <v>1740.81902734</v>
      </c>
      <c r="K185" s="36">
        <f>SUMIFS(СВЦЭМ!$D$39:$D$782,СВЦЭМ!$A$39:$A$782,$A185,СВЦЭМ!$B$39:$B$782,K$155)+'СЕТ СН'!$I$14+СВЦЭМ!$D$10+'СЕТ СН'!$I$6-'СЕТ СН'!$I$26</f>
        <v>1752.0989012900002</v>
      </c>
      <c r="L185" s="36">
        <f>SUMIFS(СВЦЭМ!$D$39:$D$782,СВЦЭМ!$A$39:$A$782,$A185,СВЦЭМ!$B$39:$B$782,L$155)+'СЕТ СН'!$I$14+СВЦЭМ!$D$10+'СЕТ СН'!$I$6-'СЕТ СН'!$I$26</f>
        <v>1752.6574840000001</v>
      </c>
      <c r="M185" s="36">
        <f>SUMIFS(СВЦЭМ!$D$39:$D$782,СВЦЭМ!$A$39:$A$782,$A185,СВЦЭМ!$B$39:$B$782,M$155)+'СЕТ СН'!$I$14+СВЦЭМ!$D$10+'СЕТ СН'!$I$6-'СЕТ СН'!$I$26</f>
        <v>1743.6743371600001</v>
      </c>
      <c r="N185" s="36">
        <f>SUMIFS(СВЦЭМ!$D$39:$D$782,СВЦЭМ!$A$39:$A$782,$A185,СВЦЭМ!$B$39:$B$782,N$155)+'СЕТ СН'!$I$14+СВЦЭМ!$D$10+'СЕТ СН'!$I$6-'СЕТ СН'!$I$26</f>
        <v>1752.6240376300002</v>
      </c>
      <c r="O185" s="36">
        <f>SUMIFS(СВЦЭМ!$D$39:$D$782,СВЦЭМ!$A$39:$A$782,$A185,СВЦЭМ!$B$39:$B$782,O$155)+'СЕТ СН'!$I$14+СВЦЭМ!$D$10+'СЕТ СН'!$I$6-'СЕТ СН'!$I$26</f>
        <v>1749.21441366</v>
      </c>
      <c r="P185" s="36">
        <f>SUMIFS(СВЦЭМ!$D$39:$D$782,СВЦЭМ!$A$39:$A$782,$A185,СВЦЭМ!$B$39:$B$782,P$155)+'СЕТ СН'!$I$14+СВЦЭМ!$D$10+'СЕТ СН'!$I$6-'СЕТ СН'!$I$26</f>
        <v>1741.6424589200001</v>
      </c>
      <c r="Q185" s="36">
        <f>SUMIFS(СВЦЭМ!$D$39:$D$782,СВЦЭМ!$A$39:$A$782,$A185,СВЦЭМ!$B$39:$B$782,Q$155)+'СЕТ СН'!$I$14+СВЦЭМ!$D$10+'СЕТ СН'!$I$6-'СЕТ СН'!$I$26</f>
        <v>1734.5212556600002</v>
      </c>
      <c r="R185" s="36">
        <f>SUMIFS(СВЦЭМ!$D$39:$D$782,СВЦЭМ!$A$39:$A$782,$A185,СВЦЭМ!$B$39:$B$782,R$155)+'СЕТ СН'!$I$14+СВЦЭМ!$D$10+'СЕТ СН'!$I$6-'СЕТ СН'!$I$26</f>
        <v>1729.4040690900001</v>
      </c>
      <c r="S185" s="36">
        <f>SUMIFS(СВЦЭМ!$D$39:$D$782,СВЦЭМ!$A$39:$A$782,$A185,СВЦЭМ!$B$39:$B$782,S$155)+'СЕТ СН'!$I$14+СВЦЭМ!$D$10+'СЕТ СН'!$I$6-'СЕТ СН'!$I$26</f>
        <v>1721.0669397700001</v>
      </c>
      <c r="T185" s="36">
        <f>SUMIFS(СВЦЭМ!$D$39:$D$782,СВЦЭМ!$A$39:$A$782,$A185,СВЦЭМ!$B$39:$B$782,T$155)+'СЕТ СН'!$I$14+СВЦЭМ!$D$10+'СЕТ СН'!$I$6-'СЕТ СН'!$I$26</f>
        <v>1738.31479672</v>
      </c>
      <c r="U185" s="36">
        <f>SUMIFS(СВЦЭМ!$D$39:$D$782,СВЦЭМ!$A$39:$A$782,$A185,СВЦЭМ!$B$39:$B$782,U$155)+'СЕТ СН'!$I$14+СВЦЭМ!$D$10+'СЕТ СН'!$I$6-'СЕТ СН'!$I$26</f>
        <v>1733.3249457200002</v>
      </c>
      <c r="V185" s="36">
        <f>SUMIFS(СВЦЭМ!$D$39:$D$782,СВЦЭМ!$A$39:$A$782,$A185,СВЦЭМ!$B$39:$B$782,V$155)+'СЕТ СН'!$I$14+СВЦЭМ!$D$10+'СЕТ СН'!$I$6-'СЕТ СН'!$I$26</f>
        <v>1719.4964535500001</v>
      </c>
      <c r="W185" s="36">
        <f>SUMIFS(СВЦЭМ!$D$39:$D$782,СВЦЭМ!$A$39:$A$782,$A185,СВЦЭМ!$B$39:$B$782,W$155)+'СЕТ СН'!$I$14+СВЦЭМ!$D$10+'СЕТ СН'!$I$6-'СЕТ СН'!$I$26</f>
        <v>1720.1174921000002</v>
      </c>
      <c r="X185" s="36">
        <f>SUMIFS(СВЦЭМ!$D$39:$D$782,СВЦЭМ!$A$39:$A$782,$A185,СВЦЭМ!$B$39:$B$782,X$155)+'СЕТ СН'!$I$14+СВЦЭМ!$D$10+'СЕТ СН'!$I$6-'СЕТ СН'!$I$26</f>
        <v>1774.7711486200001</v>
      </c>
      <c r="Y185" s="36">
        <f>SUMIFS(СВЦЭМ!$D$39:$D$782,СВЦЭМ!$A$39:$A$782,$A185,СВЦЭМ!$B$39:$B$782,Y$155)+'СЕТ СН'!$I$14+СВЦЭМ!$D$10+'СЕТ СН'!$I$6-'СЕТ СН'!$I$26</f>
        <v>1787.73587324</v>
      </c>
    </row>
    <row r="186" spans="1:27" ht="15.75" x14ac:dyDescent="0.2">
      <c r="A186" s="35">
        <f t="shared" si="4"/>
        <v>44561</v>
      </c>
      <c r="B186" s="36">
        <f>SUMIFS(СВЦЭМ!$D$39:$D$782,СВЦЭМ!$A$39:$A$782,$A186,СВЦЭМ!$B$39:$B$782,B$155)+'СЕТ СН'!$I$14+СВЦЭМ!$D$10+'СЕТ СН'!$I$6-'СЕТ СН'!$I$26</f>
        <v>1822.7765300200001</v>
      </c>
      <c r="C186" s="36">
        <f>SUMIFS(СВЦЭМ!$D$39:$D$782,СВЦЭМ!$A$39:$A$782,$A186,СВЦЭМ!$B$39:$B$782,C$155)+'СЕТ СН'!$I$14+СВЦЭМ!$D$10+'СЕТ СН'!$I$6-'СЕТ СН'!$I$26</f>
        <v>1809.35300656</v>
      </c>
      <c r="D186" s="36">
        <f>SUMIFS(СВЦЭМ!$D$39:$D$782,СВЦЭМ!$A$39:$A$782,$A186,СВЦЭМ!$B$39:$B$782,D$155)+'СЕТ СН'!$I$14+СВЦЭМ!$D$10+'СЕТ СН'!$I$6-'СЕТ СН'!$I$26</f>
        <v>1746.3103975800002</v>
      </c>
      <c r="E186" s="36">
        <f>SUMIFS(СВЦЭМ!$D$39:$D$782,СВЦЭМ!$A$39:$A$782,$A186,СВЦЭМ!$B$39:$B$782,E$155)+'СЕТ СН'!$I$14+СВЦЭМ!$D$10+'СЕТ СН'!$I$6-'СЕТ СН'!$I$26</f>
        <v>1815.64969651</v>
      </c>
      <c r="F186" s="36">
        <f>SUMIFS(СВЦЭМ!$D$39:$D$782,СВЦЭМ!$A$39:$A$782,$A186,СВЦЭМ!$B$39:$B$782,F$155)+'СЕТ СН'!$I$14+СВЦЭМ!$D$10+'СЕТ СН'!$I$6-'СЕТ СН'!$I$26</f>
        <v>1814.3123617800002</v>
      </c>
      <c r="G186" s="36">
        <f>SUMIFS(СВЦЭМ!$D$39:$D$782,СВЦЭМ!$A$39:$A$782,$A186,СВЦЭМ!$B$39:$B$782,G$155)+'СЕТ СН'!$I$14+СВЦЭМ!$D$10+'СЕТ СН'!$I$6-'СЕТ СН'!$I$26</f>
        <v>1721.44666319</v>
      </c>
      <c r="H186" s="36">
        <f>SUMIFS(СВЦЭМ!$D$39:$D$782,СВЦЭМ!$A$39:$A$782,$A186,СВЦЭМ!$B$39:$B$782,H$155)+'СЕТ СН'!$I$14+СВЦЭМ!$D$10+'СЕТ СН'!$I$6-'СЕТ СН'!$I$26</f>
        <v>1733.7203652300002</v>
      </c>
      <c r="I186" s="36">
        <f>SUMIFS(СВЦЭМ!$D$39:$D$782,СВЦЭМ!$A$39:$A$782,$A186,СВЦЭМ!$B$39:$B$782,I$155)+'СЕТ СН'!$I$14+СВЦЭМ!$D$10+'СЕТ СН'!$I$6-'СЕТ СН'!$I$26</f>
        <v>1741.7798970000001</v>
      </c>
      <c r="J186" s="36">
        <f>SUMIFS(СВЦЭМ!$D$39:$D$782,СВЦЭМ!$A$39:$A$782,$A186,СВЦЭМ!$B$39:$B$782,J$155)+'СЕТ СН'!$I$14+СВЦЭМ!$D$10+'СЕТ СН'!$I$6-'СЕТ СН'!$I$26</f>
        <v>1776.06069297</v>
      </c>
      <c r="K186" s="36">
        <f>SUMIFS(СВЦЭМ!$D$39:$D$782,СВЦЭМ!$A$39:$A$782,$A186,СВЦЭМ!$B$39:$B$782,K$155)+'СЕТ СН'!$I$14+СВЦЭМ!$D$10+'СЕТ СН'!$I$6-'СЕТ СН'!$I$26</f>
        <v>1747.72542836</v>
      </c>
      <c r="L186" s="36">
        <f>SUMIFS(СВЦЭМ!$D$39:$D$782,СВЦЭМ!$A$39:$A$782,$A186,СВЦЭМ!$B$39:$B$782,L$155)+'СЕТ СН'!$I$14+СВЦЭМ!$D$10+'СЕТ СН'!$I$6-'СЕТ СН'!$I$26</f>
        <v>1768.37297521</v>
      </c>
      <c r="M186" s="36">
        <f>SUMIFS(СВЦЭМ!$D$39:$D$782,СВЦЭМ!$A$39:$A$782,$A186,СВЦЭМ!$B$39:$B$782,M$155)+'СЕТ СН'!$I$14+СВЦЭМ!$D$10+'СЕТ СН'!$I$6-'СЕТ СН'!$I$26</f>
        <v>1766.3150007900001</v>
      </c>
      <c r="N186" s="36">
        <f>SUMIFS(СВЦЭМ!$D$39:$D$782,СВЦЭМ!$A$39:$A$782,$A186,СВЦЭМ!$B$39:$B$782,N$155)+'СЕТ СН'!$I$14+СВЦЭМ!$D$10+'СЕТ СН'!$I$6-'СЕТ СН'!$I$26</f>
        <v>1758.2534210600002</v>
      </c>
      <c r="O186" s="36">
        <f>SUMIFS(СВЦЭМ!$D$39:$D$782,СВЦЭМ!$A$39:$A$782,$A186,СВЦЭМ!$B$39:$B$782,O$155)+'СЕТ СН'!$I$14+СВЦЭМ!$D$10+'СЕТ СН'!$I$6-'СЕТ СН'!$I$26</f>
        <v>1743.9494092700002</v>
      </c>
      <c r="P186" s="36">
        <f>SUMIFS(СВЦЭМ!$D$39:$D$782,СВЦЭМ!$A$39:$A$782,$A186,СВЦЭМ!$B$39:$B$782,P$155)+'СЕТ СН'!$I$14+СВЦЭМ!$D$10+'СЕТ СН'!$I$6-'СЕТ СН'!$I$26</f>
        <v>1744.1940089100001</v>
      </c>
      <c r="Q186" s="36">
        <f>SUMIFS(СВЦЭМ!$D$39:$D$782,СВЦЭМ!$A$39:$A$782,$A186,СВЦЭМ!$B$39:$B$782,Q$155)+'СЕТ СН'!$I$14+СВЦЭМ!$D$10+'СЕТ СН'!$I$6-'СЕТ СН'!$I$26</f>
        <v>1742.1523774900002</v>
      </c>
      <c r="R186" s="36">
        <f>SUMIFS(СВЦЭМ!$D$39:$D$782,СВЦЭМ!$A$39:$A$782,$A186,СВЦЭМ!$B$39:$B$782,R$155)+'СЕТ СН'!$I$14+СВЦЭМ!$D$10+'СЕТ СН'!$I$6-'СЕТ СН'!$I$26</f>
        <v>1734.3201389100002</v>
      </c>
      <c r="S186" s="36">
        <f>SUMIFS(СВЦЭМ!$D$39:$D$782,СВЦЭМ!$A$39:$A$782,$A186,СВЦЭМ!$B$39:$B$782,S$155)+'СЕТ СН'!$I$14+СВЦЭМ!$D$10+'СЕТ СН'!$I$6-'СЕТ СН'!$I$26</f>
        <v>1753.27297071</v>
      </c>
      <c r="T186" s="36">
        <f>SUMIFS(СВЦЭМ!$D$39:$D$782,СВЦЭМ!$A$39:$A$782,$A186,СВЦЭМ!$B$39:$B$782,T$155)+'СЕТ СН'!$I$14+СВЦЭМ!$D$10+'СЕТ СН'!$I$6-'СЕТ СН'!$I$26</f>
        <v>1770.00109808</v>
      </c>
      <c r="U186" s="36">
        <f>SUMIFS(СВЦЭМ!$D$39:$D$782,СВЦЭМ!$A$39:$A$782,$A186,СВЦЭМ!$B$39:$B$782,U$155)+'СЕТ СН'!$I$14+СВЦЭМ!$D$10+'СЕТ СН'!$I$6-'СЕТ СН'!$I$26</f>
        <v>1781.7540960200001</v>
      </c>
      <c r="V186" s="36">
        <f>SUMIFS(СВЦЭМ!$D$39:$D$782,СВЦЭМ!$A$39:$A$782,$A186,СВЦЭМ!$B$39:$B$782,V$155)+'СЕТ СН'!$I$14+СВЦЭМ!$D$10+'СЕТ СН'!$I$6-'СЕТ СН'!$I$26</f>
        <v>1756.3960925700001</v>
      </c>
      <c r="W186" s="36">
        <f>SUMIFS(СВЦЭМ!$D$39:$D$782,СВЦЭМ!$A$39:$A$782,$A186,СВЦЭМ!$B$39:$B$782,W$155)+'СЕТ СН'!$I$14+СВЦЭМ!$D$10+'СЕТ СН'!$I$6-'СЕТ СН'!$I$26</f>
        <v>1755.33279586</v>
      </c>
      <c r="X186" s="36">
        <f>SUMIFS(СВЦЭМ!$D$39:$D$782,СВЦЭМ!$A$39:$A$782,$A186,СВЦЭМ!$B$39:$B$782,X$155)+'СЕТ СН'!$I$14+СВЦЭМ!$D$10+'СЕТ СН'!$I$6-'СЕТ СН'!$I$26</f>
        <v>1773.4997389800001</v>
      </c>
      <c r="Y186" s="36">
        <f>SUMIFS(СВЦЭМ!$D$39:$D$782,СВЦЭМ!$A$39:$A$782,$A186,СВЦЭМ!$B$39:$B$782,Y$155)+'СЕТ СН'!$I$14+СВЦЭМ!$D$10+'СЕТ СН'!$I$6-'СЕТ СН'!$I$26</f>
        <v>1785.91052971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01.12.2021</v>
      </c>
      <c r="B192" s="36">
        <f>SUMIFS(СВЦЭМ!$E$39:$E$782,СВЦЭМ!$A$39:$A$782,$A192,СВЦЭМ!$B$39:$B$782,B$191)+'СЕТ СН'!$F$15</f>
        <v>175.88109535999999</v>
      </c>
      <c r="C192" s="36">
        <f>SUMIFS(СВЦЭМ!$E$39:$E$782,СВЦЭМ!$A$39:$A$782,$A192,СВЦЭМ!$B$39:$B$782,C$191)+'СЕТ СН'!$F$15</f>
        <v>178.01954784</v>
      </c>
      <c r="D192" s="36">
        <f>SUMIFS(СВЦЭМ!$E$39:$E$782,СВЦЭМ!$A$39:$A$782,$A192,СВЦЭМ!$B$39:$B$782,D$191)+'СЕТ СН'!$F$15</f>
        <v>183.36952608999999</v>
      </c>
      <c r="E192" s="36">
        <f>SUMIFS(СВЦЭМ!$E$39:$E$782,СВЦЭМ!$A$39:$A$782,$A192,СВЦЭМ!$B$39:$B$782,E$191)+'СЕТ СН'!$F$15</f>
        <v>184.28738002</v>
      </c>
      <c r="F192" s="36">
        <f>SUMIFS(СВЦЭМ!$E$39:$E$782,СВЦЭМ!$A$39:$A$782,$A192,СВЦЭМ!$B$39:$B$782,F$191)+'СЕТ СН'!$F$15</f>
        <v>186.38393005</v>
      </c>
      <c r="G192" s="36">
        <f>SUMIFS(СВЦЭМ!$E$39:$E$782,СВЦЭМ!$A$39:$A$782,$A192,СВЦЭМ!$B$39:$B$782,G$191)+'СЕТ СН'!$F$15</f>
        <v>183.31067068999999</v>
      </c>
      <c r="H192" s="36">
        <f>SUMIFS(СВЦЭМ!$E$39:$E$782,СВЦЭМ!$A$39:$A$782,$A192,СВЦЭМ!$B$39:$B$782,H$191)+'СЕТ СН'!$F$15</f>
        <v>178.15709118999999</v>
      </c>
      <c r="I192" s="36">
        <f>SUMIFS(СВЦЭМ!$E$39:$E$782,СВЦЭМ!$A$39:$A$782,$A192,СВЦЭМ!$B$39:$B$782,I$191)+'СЕТ СН'!$F$15</f>
        <v>175.98065985</v>
      </c>
      <c r="J192" s="36">
        <f>SUMIFS(СВЦЭМ!$E$39:$E$782,СВЦЭМ!$A$39:$A$782,$A192,СВЦЭМ!$B$39:$B$782,J$191)+'СЕТ СН'!$F$15</f>
        <v>174.0114548</v>
      </c>
      <c r="K192" s="36">
        <f>SUMIFS(СВЦЭМ!$E$39:$E$782,СВЦЭМ!$A$39:$A$782,$A192,СВЦЭМ!$B$39:$B$782,K$191)+'СЕТ СН'!$F$15</f>
        <v>175.00175752000001</v>
      </c>
      <c r="L192" s="36">
        <f>SUMIFS(СВЦЭМ!$E$39:$E$782,СВЦЭМ!$A$39:$A$782,$A192,СВЦЭМ!$B$39:$B$782,L$191)+'СЕТ СН'!$F$15</f>
        <v>168.41748522</v>
      </c>
      <c r="M192" s="36">
        <f>SUMIFS(СВЦЭМ!$E$39:$E$782,СВЦЭМ!$A$39:$A$782,$A192,СВЦЭМ!$B$39:$B$782,M$191)+'СЕТ СН'!$F$15</f>
        <v>168.88542799000001</v>
      </c>
      <c r="N192" s="36">
        <f>SUMIFS(СВЦЭМ!$E$39:$E$782,СВЦЭМ!$A$39:$A$782,$A192,СВЦЭМ!$B$39:$B$782,N$191)+'СЕТ СН'!$F$15</f>
        <v>171.64437855</v>
      </c>
      <c r="O192" s="36">
        <f>SUMIFS(СВЦЭМ!$E$39:$E$782,СВЦЭМ!$A$39:$A$782,$A192,СВЦЭМ!$B$39:$B$782,O$191)+'СЕТ СН'!$F$15</f>
        <v>171.43836454000001</v>
      </c>
      <c r="P192" s="36">
        <f>SUMIFS(СВЦЭМ!$E$39:$E$782,СВЦЭМ!$A$39:$A$782,$A192,СВЦЭМ!$B$39:$B$782,P$191)+'СЕТ СН'!$F$15</f>
        <v>172.59168693000001</v>
      </c>
      <c r="Q192" s="36">
        <f>SUMIFS(СВЦЭМ!$E$39:$E$782,СВЦЭМ!$A$39:$A$782,$A192,СВЦЭМ!$B$39:$B$782,Q$191)+'СЕТ СН'!$F$15</f>
        <v>173.77942938999999</v>
      </c>
      <c r="R192" s="36">
        <f>SUMIFS(СВЦЭМ!$E$39:$E$782,СВЦЭМ!$A$39:$A$782,$A192,СВЦЭМ!$B$39:$B$782,R$191)+'СЕТ СН'!$F$15</f>
        <v>173.35801892000001</v>
      </c>
      <c r="S192" s="36">
        <f>SUMIFS(СВЦЭМ!$E$39:$E$782,СВЦЭМ!$A$39:$A$782,$A192,СВЦЭМ!$B$39:$B$782,S$191)+'СЕТ СН'!$F$15</f>
        <v>170.59590532999999</v>
      </c>
      <c r="T192" s="36">
        <f>SUMIFS(СВЦЭМ!$E$39:$E$782,СВЦЭМ!$A$39:$A$782,$A192,СВЦЭМ!$B$39:$B$782,T$191)+'СЕТ СН'!$F$15</f>
        <v>167.11190875</v>
      </c>
      <c r="U192" s="36">
        <f>SUMIFS(СВЦЭМ!$E$39:$E$782,СВЦЭМ!$A$39:$A$782,$A192,СВЦЭМ!$B$39:$B$782,U$191)+'СЕТ СН'!$F$15</f>
        <v>168.91070128999999</v>
      </c>
      <c r="V192" s="36">
        <f>SUMIFS(СВЦЭМ!$E$39:$E$782,СВЦЭМ!$A$39:$A$782,$A192,СВЦЭМ!$B$39:$B$782,V$191)+'СЕТ СН'!$F$15</f>
        <v>170.62434250000001</v>
      </c>
      <c r="W192" s="36">
        <f>SUMIFS(СВЦЭМ!$E$39:$E$782,СВЦЭМ!$A$39:$A$782,$A192,СВЦЭМ!$B$39:$B$782,W$191)+'СЕТ СН'!$F$15</f>
        <v>171.44126069000001</v>
      </c>
      <c r="X192" s="36">
        <f>SUMIFS(СВЦЭМ!$E$39:$E$782,СВЦЭМ!$A$39:$A$782,$A192,СВЦЭМ!$B$39:$B$782,X$191)+'СЕТ СН'!$F$15</f>
        <v>171.40855746</v>
      </c>
      <c r="Y192" s="36">
        <f>SUMIFS(СВЦЭМ!$E$39:$E$782,СВЦЭМ!$A$39:$A$782,$A192,СВЦЭМ!$B$39:$B$782,Y$191)+'СЕТ СН'!$F$15</f>
        <v>173.75391723999999</v>
      </c>
      <c r="AA192" s="45"/>
    </row>
    <row r="193" spans="1:25" ht="15.75" x14ac:dyDescent="0.2">
      <c r="A193" s="35">
        <f>A192+1</f>
        <v>44532</v>
      </c>
      <c r="B193" s="36">
        <f>SUMIFS(СВЦЭМ!$E$39:$E$782,СВЦЭМ!$A$39:$A$782,$A193,СВЦЭМ!$B$39:$B$782,B$191)+'СЕТ СН'!$F$15</f>
        <v>178.31391144</v>
      </c>
      <c r="C193" s="36">
        <f>SUMIFS(СВЦЭМ!$E$39:$E$782,СВЦЭМ!$A$39:$A$782,$A193,СВЦЭМ!$B$39:$B$782,C$191)+'СЕТ СН'!$F$15</f>
        <v>176.79403844000001</v>
      </c>
      <c r="D193" s="36">
        <f>SUMIFS(СВЦЭМ!$E$39:$E$782,СВЦЭМ!$A$39:$A$782,$A193,СВЦЭМ!$B$39:$B$782,D$191)+'СЕТ СН'!$F$15</f>
        <v>172.69934857000001</v>
      </c>
      <c r="E193" s="36">
        <f>SUMIFS(СВЦЭМ!$E$39:$E$782,СВЦЭМ!$A$39:$A$782,$A193,СВЦЭМ!$B$39:$B$782,E$191)+'СЕТ СН'!$F$15</f>
        <v>175.28266607</v>
      </c>
      <c r="F193" s="36">
        <f>SUMIFS(СВЦЭМ!$E$39:$E$782,СВЦЭМ!$A$39:$A$782,$A193,СВЦЭМ!$B$39:$B$782,F$191)+'СЕТ СН'!$F$15</f>
        <v>177.01215551000001</v>
      </c>
      <c r="G193" s="36">
        <f>SUMIFS(СВЦЭМ!$E$39:$E$782,СВЦЭМ!$A$39:$A$782,$A193,СВЦЭМ!$B$39:$B$782,G$191)+'СЕТ СН'!$F$15</f>
        <v>176.32208025</v>
      </c>
      <c r="H193" s="36">
        <f>SUMIFS(СВЦЭМ!$E$39:$E$782,СВЦЭМ!$A$39:$A$782,$A193,СВЦЭМ!$B$39:$B$782,H$191)+'СЕТ СН'!$F$15</f>
        <v>179.28534920999999</v>
      </c>
      <c r="I193" s="36">
        <f>SUMIFS(СВЦЭМ!$E$39:$E$782,СВЦЭМ!$A$39:$A$782,$A193,СВЦЭМ!$B$39:$B$782,I$191)+'СЕТ СН'!$F$15</f>
        <v>188.15934937</v>
      </c>
      <c r="J193" s="36">
        <f>SUMIFS(СВЦЭМ!$E$39:$E$782,СВЦЭМ!$A$39:$A$782,$A193,СВЦЭМ!$B$39:$B$782,J$191)+'СЕТ СН'!$F$15</f>
        <v>188.61843210000001</v>
      </c>
      <c r="K193" s="36">
        <f>SUMIFS(СВЦЭМ!$E$39:$E$782,СВЦЭМ!$A$39:$A$782,$A193,СВЦЭМ!$B$39:$B$782,K$191)+'СЕТ СН'!$F$15</f>
        <v>191.85005813000001</v>
      </c>
      <c r="L193" s="36">
        <f>SUMIFS(СВЦЭМ!$E$39:$E$782,СВЦЭМ!$A$39:$A$782,$A193,СВЦЭМ!$B$39:$B$782,L$191)+'СЕТ СН'!$F$15</f>
        <v>193.18192335000001</v>
      </c>
      <c r="M193" s="36">
        <f>SUMIFS(СВЦЭМ!$E$39:$E$782,СВЦЭМ!$A$39:$A$782,$A193,СВЦЭМ!$B$39:$B$782,M$191)+'СЕТ СН'!$F$15</f>
        <v>193.01435989000001</v>
      </c>
      <c r="N193" s="36">
        <f>SUMIFS(СВЦЭМ!$E$39:$E$782,СВЦЭМ!$A$39:$A$782,$A193,СВЦЭМ!$B$39:$B$782,N$191)+'СЕТ СН'!$F$15</f>
        <v>191.57842029</v>
      </c>
      <c r="O193" s="36">
        <f>SUMIFS(СВЦЭМ!$E$39:$E$782,СВЦЭМ!$A$39:$A$782,$A193,СВЦЭМ!$B$39:$B$782,O$191)+'СЕТ СН'!$F$15</f>
        <v>201.91680686000001</v>
      </c>
      <c r="P193" s="36">
        <f>SUMIFS(СВЦЭМ!$E$39:$E$782,СВЦЭМ!$A$39:$A$782,$A193,СВЦЭМ!$B$39:$B$782,P$191)+'СЕТ СН'!$F$15</f>
        <v>200.54722620999999</v>
      </c>
      <c r="Q193" s="36">
        <f>SUMIFS(СВЦЭМ!$E$39:$E$782,СВЦЭМ!$A$39:$A$782,$A193,СВЦЭМ!$B$39:$B$782,Q$191)+'СЕТ СН'!$F$15</f>
        <v>199.82205642</v>
      </c>
      <c r="R193" s="36">
        <f>SUMIFS(СВЦЭМ!$E$39:$E$782,СВЦЭМ!$A$39:$A$782,$A193,СВЦЭМ!$B$39:$B$782,R$191)+'СЕТ СН'!$F$15</f>
        <v>189.48172503000001</v>
      </c>
      <c r="S193" s="36">
        <f>SUMIFS(СВЦЭМ!$E$39:$E$782,СВЦЭМ!$A$39:$A$782,$A193,СВЦЭМ!$B$39:$B$782,S$191)+'СЕТ СН'!$F$15</f>
        <v>188.28537312</v>
      </c>
      <c r="T193" s="36">
        <f>SUMIFS(СВЦЭМ!$E$39:$E$782,СВЦЭМ!$A$39:$A$782,$A193,СВЦЭМ!$B$39:$B$782,T$191)+'СЕТ СН'!$F$15</f>
        <v>180.72038032</v>
      </c>
      <c r="U193" s="36">
        <f>SUMIFS(СВЦЭМ!$E$39:$E$782,СВЦЭМ!$A$39:$A$782,$A193,СВЦЭМ!$B$39:$B$782,U$191)+'СЕТ СН'!$F$15</f>
        <v>186.46180816</v>
      </c>
      <c r="V193" s="36">
        <f>SUMIFS(СВЦЭМ!$E$39:$E$782,СВЦЭМ!$A$39:$A$782,$A193,СВЦЭМ!$B$39:$B$782,V$191)+'СЕТ СН'!$F$15</f>
        <v>187.42066899</v>
      </c>
      <c r="W193" s="36">
        <f>SUMIFS(СВЦЭМ!$E$39:$E$782,СВЦЭМ!$A$39:$A$782,$A193,СВЦЭМ!$B$39:$B$782,W$191)+'СЕТ СН'!$F$15</f>
        <v>188.54129589999999</v>
      </c>
      <c r="X193" s="36">
        <f>SUMIFS(СВЦЭМ!$E$39:$E$782,СВЦЭМ!$A$39:$A$782,$A193,СВЦЭМ!$B$39:$B$782,X$191)+'СЕТ СН'!$F$15</f>
        <v>198.71974412</v>
      </c>
      <c r="Y193" s="36">
        <f>SUMIFS(СВЦЭМ!$E$39:$E$782,СВЦЭМ!$A$39:$A$782,$A193,СВЦЭМ!$B$39:$B$782,Y$191)+'СЕТ СН'!$F$15</f>
        <v>199.92958429999999</v>
      </c>
    </row>
    <row r="194" spans="1:25" ht="15.75" x14ac:dyDescent="0.2">
      <c r="A194" s="35">
        <f t="shared" ref="A194:A222" si="5">A193+1</f>
        <v>44533</v>
      </c>
      <c r="B194" s="36">
        <f>SUMIFS(СВЦЭМ!$E$39:$E$782,СВЦЭМ!$A$39:$A$782,$A194,СВЦЭМ!$B$39:$B$782,B$191)+'СЕТ СН'!$F$15</f>
        <v>202.92267835000001</v>
      </c>
      <c r="C194" s="36">
        <f>SUMIFS(СВЦЭМ!$E$39:$E$782,СВЦЭМ!$A$39:$A$782,$A194,СВЦЭМ!$B$39:$B$782,C$191)+'СЕТ СН'!$F$15</f>
        <v>201.71347806</v>
      </c>
      <c r="D194" s="36">
        <f>SUMIFS(СВЦЭМ!$E$39:$E$782,СВЦЭМ!$A$39:$A$782,$A194,СВЦЭМ!$B$39:$B$782,D$191)+'СЕТ СН'!$F$15</f>
        <v>197.81267857</v>
      </c>
      <c r="E194" s="36">
        <f>SUMIFS(СВЦЭМ!$E$39:$E$782,СВЦЭМ!$A$39:$A$782,$A194,СВЦЭМ!$B$39:$B$782,E$191)+'СЕТ СН'!$F$15</f>
        <v>197.37016313999999</v>
      </c>
      <c r="F194" s="36">
        <f>SUMIFS(СВЦЭМ!$E$39:$E$782,СВЦЭМ!$A$39:$A$782,$A194,СВЦЭМ!$B$39:$B$782,F$191)+'СЕТ СН'!$F$15</f>
        <v>197.80348183999999</v>
      </c>
      <c r="G194" s="36">
        <f>SUMIFS(СВЦЭМ!$E$39:$E$782,СВЦЭМ!$A$39:$A$782,$A194,СВЦЭМ!$B$39:$B$782,G$191)+'СЕТ СН'!$F$15</f>
        <v>187.29078451999999</v>
      </c>
      <c r="H194" s="36">
        <f>SUMIFS(СВЦЭМ!$E$39:$E$782,СВЦЭМ!$A$39:$A$782,$A194,СВЦЭМ!$B$39:$B$782,H$191)+'СЕТ СН'!$F$15</f>
        <v>188.98989144999999</v>
      </c>
      <c r="I194" s="36">
        <f>SUMIFS(СВЦЭМ!$E$39:$E$782,СВЦЭМ!$A$39:$A$782,$A194,СВЦЭМ!$B$39:$B$782,I$191)+'СЕТ СН'!$F$15</f>
        <v>192.23225317000001</v>
      </c>
      <c r="J194" s="36">
        <f>SUMIFS(СВЦЭМ!$E$39:$E$782,СВЦЭМ!$A$39:$A$782,$A194,СВЦЭМ!$B$39:$B$782,J$191)+'СЕТ СН'!$F$15</f>
        <v>189.76070496</v>
      </c>
      <c r="K194" s="36">
        <f>SUMIFS(СВЦЭМ!$E$39:$E$782,СВЦЭМ!$A$39:$A$782,$A194,СВЦЭМ!$B$39:$B$782,K$191)+'СЕТ СН'!$F$15</f>
        <v>189.88921644999999</v>
      </c>
      <c r="L194" s="36">
        <f>SUMIFS(СВЦЭМ!$E$39:$E$782,СВЦЭМ!$A$39:$A$782,$A194,СВЦЭМ!$B$39:$B$782,L$191)+'СЕТ СН'!$F$15</f>
        <v>188.80283220000001</v>
      </c>
      <c r="M194" s="36">
        <f>SUMIFS(СВЦЭМ!$E$39:$E$782,СВЦЭМ!$A$39:$A$782,$A194,СВЦЭМ!$B$39:$B$782,M$191)+'СЕТ СН'!$F$15</f>
        <v>190.35781875999999</v>
      </c>
      <c r="N194" s="36">
        <f>SUMIFS(СВЦЭМ!$E$39:$E$782,СВЦЭМ!$A$39:$A$782,$A194,СВЦЭМ!$B$39:$B$782,N$191)+'СЕТ СН'!$F$15</f>
        <v>189.26353660000001</v>
      </c>
      <c r="O194" s="36">
        <f>SUMIFS(СВЦЭМ!$E$39:$E$782,СВЦЭМ!$A$39:$A$782,$A194,СВЦЭМ!$B$39:$B$782,O$191)+'СЕТ СН'!$F$15</f>
        <v>190.1241455</v>
      </c>
      <c r="P194" s="36">
        <f>SUMIFS(СВЦЭМ!$E$39:$E$782,СВЦЭМ!$A$39:$A$782,$A194,СВЦЭМ!$B$39:$B$782,P$191)+'СЕТ СН'!$F$15</f>
        <v>190.51464050000001</v>
      </c>
      <c r="Q194" s="36">
        <f>SUMIFS(СВЦЭМ!$E$39:$E$782,СВЦЭМ!$A$39:$A$782,$A194,СВЦЭМ!$B$39:$B$782,Q$191)+'СЕТ СН'!$F$15</f>
        <v>190.21363160999999</v>
      </c>
      <c r="R194" s="36">
        <f>SUMIFS(СВЦЭМ!$E$39:$E$782,СВЦЭМ!$A$39:$A$782,$A194,СВЦЭМ!$B$39:$B$782,R$191)+'СЕТ СН'!$F$15</f>
        <v>191.11756037000001</v>
      </c>
      <c r="S194" s="36">
        <f>SUMIFS(СВЦЭМ!$E$39:$E$782,СВЦЭМ!$A$39:$A$782,$A194,СВЦЭМ!$B$39:$B$782,S$191)+'СЕТ СН'!$F$15</f>
        <v>189.92631990999999</v>
      </c>
      <c r="T194" s="36">
        <f>SUMIFS(СВЦЭМ!$E$39:$E$782,СВЦЭМ!$A$39:$A$782,$A194,СВЦЭМ!$B$39:$B$782,T$191)+'СЕТ СН'!$F$15</f>
        <v>190.76548439000001</v>
      </c>
      <c r="U194" s="36">
        <f>SUMIFS(СВЦЭМ!$E$39:$E$782,СВЦЭМ!$A$39:$A$782,$A194,СВЦЭМ!$B$39:$B$782,U$191)+'СЕТ СН'!$F$15</f>
        <v>189.07255832999999</v>
      </c>
      <c r="V194" s="36">
        <f>SUMIFS(СВЦЭМ!$E$39:$E$782,СВЦЭМ!$A$39:$A$782,$A194,СВЦЭМ!$B$39:$B$782,V$191)+'СЕТ СН'!$F$15</f>
        <v>190.75196363000001</v>
      </c>
      <c r="W194" s="36">
        <f>SUMIFS(СВЦЭМ!$E$39:$E$782,СВЦЭМ!$A$39:$A$782,$A194,СВЦЭМ!$B$39:$B$782,W$191)+'СЕТ СН'!$F$15</f>
        <v>192.81058866000001</v>
      </c>
      <c r="X194" s="36">
        <f>SUMIFS(СВЦЭМ!$E$39:$E$782,СВЦЭМ!$A$39:$A$782,$A194,СВЦЭМ!$B$39:$B$782,X$191)+'СЕТ СН'!$F$15</f>
        <v>190.71532851000001</v>
      </c>
      <c r="Y194" s="36">
        <f>SUMIFS(СВЦЭМ!$E$39:$E$782,СВЦЭМ!$A$39:$A$782,$A194,СВЦЭМ!$B$39:$B$782,Y$191)+'СЕТ СН'!$F$15</f>
        <v>183.70636547999999</v>
      </c>
    </row>
    <row r="195" spans="1:25" ht="15.75" x14ac:dyDescent="0.2">
      <c r="A195" s="35">
        <f t="shared" si="5"/>
        <v>44534</v>
      </c>
      <c r="B195" s="36">
        <f>SUMIFS(СВЦЭМ!$E$39:$E$782,СВЦЭМ!$A$39:$A$782,$A195,СВЦЭМ!$B$39:$B$782,B$191)+'СЕТ СН'!$F$15</f>
        <v>181.05406593999999</v>
      </c>
      <c r="C195" s="36">
        <f>SUMIFS(СВЦЭМ!$E$39:$E$782,СВЦЭМ!$A$39:$A$782,$A195,СВЦЭМ!$B$39:$B$782,C$191)+'СЕТ СН'!$F$15</f>
        <v>176.02926238000001</v>
      </c>
      <c r="D195" s="36">
        <f>SUMIFS(СВЦЭМ!$E$39:$E$782,СВЦЭМ!$A$39:$A$782,$A195,СВЦЭМ!$B$39:$B$782,D$191)+'СЕТ СН'!$F$15</f>
        <v>176.03995434000001</v>
      </c>
      <c r="E195" s="36">
        <f>SUMIFS(СВЦЭМ!$E$39:$E$782,СВЦЭМ!$A$39:$A$782,$A195,СВЦЭМ!$B$39:$B$782,E$191)+'СЕТ СН'!$F$15</f>
        <v>176.08662251000001</v>
      </c>
      <c r="F195" s="36">
        <f>SUMIFS(СВЦЭМ!$E$39:$E$782,СВЦЭМ!$A$39:$A$782,$A195,СВЦЭМ!$B$39:$B$782,F$191)+'СЕТ СН'!$F$15</f>
        <v>175.83738423</v>
      </c>
      <c r="G195" s="36">
        <f>SUMIFS(СВЦЭМ!$E$39:$E$782,СВЦЭМ!$A$39:$A$782,$A195,СВЦЭМ!$B$39:$B$782,G$191)+'СЕТ СН'!$F$15</f>
        <v>173.43566808</v>
      </c>
      <c r="H195" s="36">
        <f>SUMIFS(СВЦЭМ!$E$39:$E$782,СВЦЭМ!$A$39:$A$782,$A195,СВЦЭМ!$B$39:$B$782,H$191)+'СЕТ СН'!$F$15</f>
        <v>172.66952615</v>
      </c>
      <c r="I195" s="36">
        <f>SUMIFS(СВЦЭМ!$E$39:$E$782,СВЦЭМ!$A$39:$A$782,$A195,СВЦЭМ!$B$39:$B$782,I$191)+'СЕТ СН'!$F$15</f>
        <v>168.58674927999999</v>
      </c>
      <c r="J195" s="36">
        <f>SUMIFS(СВЦЭМ!$E$39:$E$782,СВЦЭМ!$A$39:$A$782,$A195,СВЦЭМ!$B$39:$B$782,J$191)+'СЕТ СН'!$F$15</f>
        <v>169.08793538</v>
      </c>
      <c r="K195" s="36">
        <f>SUMIFS(СВЦЭМ!$E$39:$E$782,СВЦЭМ!$A$39:$A$782,$A195,СВЦЭМ!$B$39:$B$782,K$191)+'СЕТ СН'!$F$15</f>
        <v>173.27268949</v>
      </c>
      <c r="L195" s="36">
        <f>SUMIFS(СВЦЭМ!$E$39:$E$782,СВЦЭМ!$A$39:$A$782,$A195,СВЦЭМ!$B$39:$B$782,L$191)+'СЕТ СН'!$F$15</f>
        <v>174.94346010000001</v>
      </c>
      <c r="M195" s="36">
        <f>SUMIFS(СВЦЭМ!$E$39:$E$782,СВЦЭМ!$A$39:$A$782,$A195,СВЦЭМ!$B$39:$B$782,M$191)+'СЕТ СН'!$F$15</f>
        <v>173.85886939</v>
      </c>
      <c r="N195" s="36">
        <f>SUMIFS(СВЦЭМ!$E$39:$E$782,СВЦЭМ!$A$39:$A$782,$A195,СВЦЭМ!$B$39:$B$782,N$191)+'СЕТ СН'!$F$15</f>
        <v>179.03920081000001</v>
      </c>
      <c r="O195" s="36">
        <f>SUMIFS(СВЦЭМ!$E$39:$E$782,СВЦЭМ!$A$39:$A$782,$A195,СВЦЭМ!$B$39:$B$782,O$191)+'СЕТ СН'!$F$15</f>
        <v>182.57107678</v>
      </c>
      <c r="P195" s="36">
        <f>SUMIFS(СВЦЭМ!$E$39:$E$782,СВЦЭМ!$A$39:$A$782,$A195,СВЦЭМ!$B$39:$B$782,P$191)+'СЕТ СН'!$F$15</f>
        <v>181.82504777</v>
      </c>
      <c r="Q195" s="36">
        <f>SUMIFS(СВЦЭМ!$E$39:$E$782,СВЦЭМ!$A$39:$A$782,$A195,СВЦЭМ!$B$39:$B$782,Q$191)+'СЕТ СН'!$F$15</f>
        <v>180.78440545000001</v>
      </c>
      <c r="R195" s="36">
        <f>SUMIFS(СВЦЭМ!$E$39:$E$782,СВЦЭМ!$A$39:$A$782,$A195,СВЦЭМ!$B$39:$B$782,R$191)+'СЕТ СН'!$F$15</f>
        <v>176.32068748</v>
      </c>
      <c r="S195" s="36">
        <f>SUMIFS(СВЦЭМ!$E$39:$E$782,СВЦЭМ!$A$39:$A$782,$A195,СВЦЭМ!$B$39:$B$782,S$191)+'СЕТ СН'!$F$15</f>
        <v>172.04612358</v>
      </c>
      <c r="T195" s="36">
        <f>SUMIFS(СВЦЭМ!$E$39:$E$782,СВЦЭМ!$A$39:$A$782,$A195,СВЦЭМ!$B$39:$B$782,T$191)+'СЕТ СН'!$F$15</f>
        <v>174.88854026000001</v>
      </c>
      <c r="U195" s="36">
        <f>SUMIFS(СВЦЭМ!$E$39:$E$782,СВЦЭМ!$A$39:$A$782,$A195,СВЦЭМ!$B$39:$B$782,U$191)+'СЕТ СН'!$F$15</f>
        <v>175.90961372000001</v>
      </c>
      <c r="V195" s="36">
        <f>SUMIFS(СВЦЭМ!$E$39:$E$782,СВЦЭМ!$A$39:$A$782,$A195,СВЦЭМ!$B$39:$B$782,V$191)+'СЕТ СН'!$F$15</f>
        <v>174.75350578999999</v>
      </c>
      <c r="W195" s="36">
        <f>SUMIFS(СВЦЭМ!$E$39:$E$782,СВЦЭМ!$A$39:$A$782,$A195,СВЦЭМ!$B$39:$B$782,W$191)+'СЕТ СН'!$F$15</f>
        <v>174.55000765</v>
      </c>
      <c r="X195" s="36">
        <f>SUMIFS(СВЦЭМ!$E$39:$E$782,СВЦЭМ!$A$39:$A$782,$A195,СВЦЭМ!$B$39:$B$782,X$191)+'СЕТ СН'!$F$15</f>
        <v>182.69593047000001</v>
      </c>
      <c r="Y195" s="36">
        <f>SUMIFS(СВЦЭМ!$E$39:$E$782,СВЦЭМ!$A$39:$A$782,$A195,СВЦЭМ!$B$39:$B$782,Y$191)+'СЕТ СН'!$F$15</f>
        <v>179.32682359</v>
      </c>
    </row>
    <row r="196" spans="1:25" ht="15.75" x14ac:dyDescent="0.2">
      <c r="A196" s="35">
        <f t="shared" si="5"/>
        <v>44535</v>
      </c>
      <c r="B196" s="36">
        <f>SUMIFS(СВЦЭМ!$E$39:$E$782,СВЦЭМ!$A$39:$A$782,$A196,СВЦЭМ!$B$39:$B$782,B$191)+'СЕТ СН'!$F$15</f>
        <v>178.01185314</v>
      </c>
      <c r="C196" s="36">
        <f>SUMIFS(СВЦЭМ!$E$39:$E$782,СВЦЭМ!$A$39:$A$782,$A196,СВЦЭМ!$B$39:$B$782,C$191)+'СЕТ СН'!$F$15</f>
        <v>180.95112861999999</v>
      </c>
      <c r="D196" s="36">
        <f>SUMIFS(СВЦЭМ!$E$39:$E$782,СВЦЭМ!$A$39:$A$782,$A196,СВЦЭМ!$B$39:$B$782,D$191)+'СЕТ СН'!$F$15</f>
        <v>185.64609322000001</v>
      </c>
      <c r="E196" s="36">
        <f>SUMIFS(СВЦЭМ!$E$39:$E$782,СВЦЭМ!$A$39:$A$782,$A196,СВЦЭМ!$B$39:$B$782,E$191)+'СЕТ СН'!$F$15</f>
        <v>186.98990058999999</v>
      </c>
      <c r="F196" s="36">
        <f>SUMIFS(СВЦЭМ!$E$39:$E$782,СВЦЭМ!$A$39:$A$782,$A196,СВЦЭМ!$B$39:$B$782,F$191)+'СЕТ СН'!$F$15</f>
        <v>185.93218558999999</v>
      </c>
      <c r="G196" s="36">
        <f>SUMIFS(СВЦЭМ!$E$39:$E$782,СВЦЭМ!$A$39:$A$782,$A196,СВЦЭМ!$B$39:$B$782,G$191)+'СЕТ СН'!$F$15</f>
        <v>184.75625310000001</v>
      </c>
      <c r="H196" s="36">
        <f>SUMIFS(СВЦЭМ!$E$39:$E$782,СВЦЭМ!$A$39:$A$782,$A196,СВЦЭМ!$B$39:$B$782,H$191)+'СЕТ СН'!$F$15</f>
        <v>179.64769974000001</v>
      </c>
      <c r="I196" s="36">
        <f>SUMIFS(СВЦЭМ!$E$39:$E$782,СВЦЭМ!$A$39:$A$782,$A196,СВЦЭМ!$B$39:$B$782,I$191)+'СЕТ СН'!$F$15</f>
        <v>178.38850456</v>
      </c>
      <c r="J196" s="36">
        <f>SUMIFS(СВЦЭМ!$E$39:$E$782,СВЦЭМ!$A$39:$A$782,$A196,СВЦЭМ!$B$39:$B$782,J$191)+'СЕТ СН'!$F$15</f>
        <v>172.34610484000001</v>
      </c>
      <c r="K196" s="36">
        <f>SUMIFS(СВЦЭМ!$E$39:$E$782,СВЦЭМ!$A$39:$A$782,$A196,СВЦЭМ!$B$39:$B$782,K$191)+'СЕТ СН'!$F$15</f>
        <v>169.84834669</v>
      </c>
      <c r="L196" s="36">
        <f>SUMIFS(СВЦЭМ!$E$39:$E$782,СВЦЭМ!$A$39:$A$782,$A196,СВЦЭМ!$B$39:$B$782,L$191)+'СЕТ СН'!$F$15</f>
        <v>169.52390012000001</v>
      </c>
      <c r="M196" s="36">
        <f>SUMIFS(СВЦЭМ!$E$39:$E$782,СВЦЭМ!$A$39:$A$782,$A196,СВЦЭМ!$B$39:$B$782,M$191)+'СЕТ СН'!$F$15</f>
        <v>173.97348627</v>
      </c>
      <c r="N196" s="36">
        <f>SUMIFS(СВЦЭМ!$E$39:$E$782,СВЦЭМ!$A$39:$A$782,$A196,СВЦЭМ!$B$39:$B$782,N$191)+'СЕТ СН'!$F$15</f>
        <v>177.94532699000001</v>
      </c>
      <c r="O196" s="36">
        <f>SUMIFS(СВЦЭМ!$E$39:$E$782,СВЦЭМ!$A$39:$A$782,$A196,СВЦЭМ!$B$39:$B$782,O$191)+'СЕТ СН'!$F$15</f>
        <v>176.30809837999999</v>
      </c>
      <c r="P196" s="36">
        <f>SUMIFS(СВЦЭМ!$E$39:$E$782,СВЦЭМ!$A$39:$A$782,$A196,СВЦЭМ!$B$39:$B$782,P$191)+'СЕТ СН'!$F$15</f>
        <v>174.49262863000001</v>
      </c>
      <c r="Q196" s="36">
        <f>SUMIFS(СВЦЭМ!$E$39:$E$782,СВЦЭМ!$A$39:$A$782,$A196,СВЦЭМ!$B$39:$B$782,Q$191)+'СЕТ СН'!$F$15</f>
        <v>174.51895568</v>
      </c>
      <c r="R196" s="36">
        <f>SUMIFS(СВЦЭМ!$E$39:$E$782,СВЦЭМ!$A$39:$A$782,$A196,СВЦЭМ!$B$39:$B$782,R$191)+'СЕТ СН'!$F$15</f>
        <v>173.08265560999999</v>
      </c>
      <c r="S196" s="36">
        <f>SUMIFS(СВЦЭМ!$E$39:$E$782,СВЦЭМ!$A$39:$A$782,$A196,СВЦЭМ!$B$39:$B$782,S$191)+'СЕТ СН'!$F$15</f>
        <v>166.30535455</v>
      </c>
      <c r="T196" s="36">
        <f>SUMIFS(СВЦЭМ!$E$39:$E$782,СВЦЭМ!$A$39:$A$782,$A196,СВЦЭМ!$B$39:$B$782,T$191)+'СЕТ СН'!$F$15</f>
        <v>168.22631956000001</v>
      </c>
      <c r="U196" s="36">
        <f>SUMIFS(СВЦЭМ!$E$39:$E$782,СВЦЭМ!$A$39:$A$782,$A196,СВЦЭМ!$B$39:$B$782,U$191)+'СЕТ СН'!$F$15</f>
        <v>169.60393431</v>
      </c>
      <c r="V196" s="36">
        <f>SUMIFS(СВЦЭМ!$E$39:$E$782,СВЦЭМ!$A$39:$A$782,$A196,СВЦЭМ!$B$39:$B$782,V$191)+'СЕТ СН'!$F$15</f>
        <v>169.86990992</v>
      </c>
      <c r="W196" s="36">
        <f>SUMIFS(СВЦЭМ!$E$39:$E$782,СВЦЭМ!$A$39:$A$782,$A196,СВЦЭМ!$B$39:$B$782,W$191)+'СЕТ СН'!$F$15</f>
        <v>171.51997986999999</v>
      </c>
      <c r="X196" s="36">
        <f>SUMIFS(СВЦЭМ!$E$39:$E$782,СВЦЭМ!$A$39:$A$782,$A196,СВЦЭМ!$B$39:$B$782,X$191)+'СЕТ СН'!$F$15</f>
        <v>174.84568788999999</v>
      </c>
      <c r="Y196" s="36">
        <f>SUMIFS(СВЦЭМ!$E$39:$E$782,СВЦЭМ!$A$39:$A$782,$A196,СВЦЭМ!$B$39:$B$782,Y$191)+'СЕТ СН'!$F$15</f>
        <v>179.69626613</v>
      </c>
    </row>
    <row r="197" spans="1:25" ht="15.75" x14ac:dyDescent="0.2">
      <c r="A197" s="35">
        <f t="shared" si="5"/>
        <v>44536</v>
      </c>
      <c r="B197" s="36">
        <f>SUMIFS(СВЦЭМ!$E$39:$E$782,СВЦЭМ!$A$39:$A$782,$A197,СВЦЭМ!$B$39:$B$782,B$191)+'СЕТ СН'!$F$15</f>
        <v>184.36889502</v>
      </c>
      <c r="C197" s="36">
        <f>SUMIFS(СВЦЭМ!$E$39:$E$782,СВЦЭМ!$A$39:$A$782,$A197,СВЦЭМ!$B$39:$B$782,C$191)+'СЕТ СН'!$F$15</f>
        <v>186.83518452999999</v>
      </c>
      <c r="D197" s="36">
        <f>SUMIFS(СВЦЭМ!$E$39:$E$782,СВЦЭМ!$A$39:$A$782,$A197,СВЦЭМ!$B$39:$B$782,D$191)+'СЕТ СН'!$F$15</f>
        <v>186.87615538</v>
      </c>
      <c r="E197" s="36">
        <f>SUMIFS(СВЦЭМ!$E$39:$E$782,СВЦЭМ!$A$39:$A$782,$A197,СВЦЭМ!$B$39:$B$782,E$191)+'СЕТ СН'!$F$15</f>
        <v>187.95499272999999</v>
      </c>
      <c r="F197" s="36">
        <f>SUMIFS(СВЦЭМ!$E$39:$E$782,СВЦЭМ!$A$39:$A$782,$A197,СВЦЭМ!$B$39:$B$782,F$191)+'СЕТ СН'!$F$15</f>
        <v>187.03222428000001</v>
      </c>
      <c r="G197" s="36">
        <f>SUMIFS(СВЦЭМ!$E$39:$E$782,СВЦЭМ!$A$39:$A$782,$A197,СВЦЭМ!$B$39:$B$782,G$191)+'СЕТ СН'!$F$15</f>
        <v>182.73689524</v>
      </c>
      <c r="H197" s="36">
        <f>SUMIFS(СВЦЭМ!$E$39:$E$782,СВЦЭМ!$A$39:$A$782,$A197,СВЦЭМ!$B$39:$B$782,H$191)+'СЕТ СН'!$F$15</f>
        <v>179.13691790999999</v>
      </c>
      <c r="I197" s="36">
        <f>SUMIFS(СВЦЭМ!$E$39:$E$782,СВЦЭМ!$A$39:$A$782,$A197,СВЦЭМ!$B$39:$B$782,I$191)+'СЕТ СН'!$F$15</f>
        <v>176.11575482999999</v>
      </c>
      <c r="J197" s="36">
        <f>SUMIFS(СВЦЭМ!$E$39:$E$782,СВЦЭМ!$A$39:$A$782,$A197,СВЦЭМ!$B$39:$B$782,J$191)+'СЕТ СН'!$F$15</f>
        <v>175.37357401</v>
      </c>
      <c r="K197" s="36">
        <f>SUMIFS(СВЦЭМ!$E$39:$E$782,СВЦЭМ!$A$39:$A$782,$A197,СВЦЭМ!$B$39:$B$782,K$191)+'СЕТ СН'!$F$15</f>
        <v>177.96132069000001</v>
      </c>
      <c r="L197" s="36">
        <f>SUMIFS(СВЦЭМ!$E$39:$E$782,СВЦЭМ!$A$39:$A$782,$A197,СВЦЭМ!$B$39:$B$782,L$191)+'СЕТ СН'!$F$15</f>
        <v>178.26337136999999</v>
      </c>
      <c r="M197" s="36">
        <f>SUMIFS(СВЦЭМ!$E$39:$E$782,СВЦЭМ!$A$39:$A$782,$A197,СВЦЭМ!$B$39:$B$782,M$191)+'СЕТ СН'!$F$15</f>
        <v>178.83069513999999</v>
      </c>
      <c r="N197" s="36">
        <f>SUMIFS(СВЦЭМ!$E$39:$E$782,СВЦЭМ!$A$39:$A$782,$A197,СВЦЭМ!$B$39:$B$782,N$191)+'СЕТ СН'!$F$15</f>
        <v>183.73170443999999</v>
      </c>
      <c r="O197" s="36">
        <f>SUMIFS(СВЦЭМ!$E$39:$E$782,СВЦЭМ!$A$39:$A$782,$A197,СВЦЭМ!$B$39:$B$782,O$191)+'СЕТ СН'!$F$15</f>
        <v>187.27985831000001</v>
      </c>
      <c r="P197" s="36">
        <f>SUMIFS(СВЦЭМ!$E$39:$E$782,СВЦЭМ!$A$39:$A$782,$A197,СВЦЭМ!$B$39:$B$782,P$191)+'СЕТ СН'!$F$15</f>
        <v>187.65299691000001</v>
      </c>
      <c r="Q197" s="36">
        <f>SUMIFS(СВЦЭМ!$E$39:$E$782,СВЦЭМ!$A$39:$A$782,$A197,СВЦЭМ!$B$39:$B$782,Q$191)+'СЕТ СН'!$F$15</f>
        <v>186.04667147999999</v>
      </c>
      <c r="R197" s="36">
        <f>SUMIFS(СВЦЭМ!$E$39:$E$782,СВЦЭМ!$A$39:$A$782,$A197,СВЦЭМ!$B$39:$B$782,R$191)+'СЕТ СН'!$F$15</f>
        <v>176.14794481000001</v>
      </c>
      <c r="S197" s="36">
        <f>SUMIFS(СВЦЭМ!$E$39:$E$782,СВЦЭМ!$A$39:$A$782,$A197,СВЦЭМ!$B$39:$B$782,S$191)+'СЕТ СН'!$F$15</f>
        <v>177.89734426000001</v>
      </c>
      <c r="T197" s="36">
        <f>SUMIFS(СВЦЭМ!$E$39:$E$782,СВЦЭМ!$A$39:$A$782,$A197,СВЦЭМ!$B$39:$B$782,T$191)+'СЕТ СН'!$F$15</f>
        <v>179.39592250999999</v>
      </c>
      <c r="U197" s="36">
        <f>SUMIFS(СВЦЭМ!$E$39:$E$782,СВЦЭМ!$A$39:$A$782,$A197,СВЦЭМ!$B$39:$B$782,U$191)+'СЕТ СН'!$F$15</f>
        <v>177.30246410999999</v>
      </c>
      <c r="V197" s="36">
        <f>SUMIFS(СВЦЭМ!$E$39:$E$782,СВЦЭМ!$A$39:$A$782,$A197,СВЦЭМ!$B$39:$B$782,V$191)+'СЕТ СН'!$F$15</f>
        <v>179.27626082</v>
      </c>
      <c r="W197" s="36">
        <f>SUMIFS(СВЦЭМ!$E$39:$E$782,СВЦЭМ!$A$39:$A$782,$A197,СВЦЭМ!$B$39:$B$782,W$191)+'СЕТ СН'!$F$15</f>
        <v>178.47337289999999</v>
      </c>
      <c r="X197" s="36">
        <f>SUMIFS(СВЦЭМ!$E$39:$E$782,СВЦЭМ!$A$39:$A$782,$A197,СВЦЭМ!$B$39:$B$782,X$191)+'СЕТ СН'!$F$15</f>
        <v>187.93715505</v>
      </c>
      <c r="Y197" s="36">
        <f>SUMIFS(СВЦЭМ!$E$39:$E$782,СВЦЭМ!$A$39:$A$782,$A197,СВЦЭМ!$B$39:$B$782,Y$191)+'СЕТ СН'!$F$15</f>
        <v>187.00259853</v>
      </c>
    </row>
    <row r="198" spans="1:25" ht="15.75" x14ac:dyDescent="0.2">
      <c r="A198" s="35">
        <f t="shared" si="5"/>
        <v>44537</v>
      </c>
      <c r="B198" s="36">
        <f>SUMIFS(СВЦЭМ!$E$39:$E$782,СВЦЭМ!$A$39:$A$782,$A198,СВЦЭМ!$B$39:$B$782,B$191)+'СЕТ СН'!$F$15</f>
        <v>187.61254593999999</v>
      </c>
      <c r="C198" s="36">
        <f>SUMIFS(СВЦЭМ!$E$39:$E$782,СВЦЭМ!$A$39:$A$782,$A198,СВЦЭМ!$B$39:$B$782,C$191)+'СЕТ СН'!$F$15</f>
        <v>179.36782305</v>
      </c>
      <c r="D198" s="36">
        <f>SUMIFS(СВЦЭМ!$E$39:$E$782,СВЦЭМ!$A$39:$A$782,$A198,СВЦЭМ!$B$39:$B$782,D$191)+'СЕТ СН'!$F$15</f>
        <v>185.32707296999999</v>
      </c>
      <c r="E198" s="36">
        <f>SUMIFS(СВЦЭМ!$E$39:$E$782,СВЦЭМ!$A$39:$A$782,$A198,СВЦЭМ!$B$39:$B$782,E$191)+'СЕТ СН'!$F$15</f>
        <v>189.73074030999999</v>
      </c>
      <c r="F198" s="36">
        <f>SUMIFS(СВЦЭМ!$E$39:$E$782,СВЦЭМ!$A$39:$A$782,$A198,СВЦЭМ!$B$39:$B$782,F$191)+'СЕТ СН'!$F$15</f>
        <v>188.22568618</v>
      </c>
      <c r="G198" s="36">
        <f>SUMIFS(СВЦЭМ!$E$39:$E$782,СВЦЭМ!$A$39:$A$782,$A198,СВЦЭМ!$B$39:$B$782,G$191)+'СЕТ СН'!$F$15</f>
        <v>183.11415026</v>
      </c>
      <c r="H198" s="36">
        <f>SUMIFS(СВЦЭМ!$E$39:$E$782,СВЦЭМ!$A$39:$A$782,$A198,СВЦЭМ!$B$39:$B$782,H$191)+'СЕТ СН'!$F$15</f>
        <v>178.24260966</v>
      </c>
      <c r="I198" s="36">
        <f>SUMIFS(СВЦЭМ!$E$39:$E$782,СВЦЭМ!$A$39:$A$782,$A198,СВЦЭМ!$B$39:$B$782,I$191)+'СЕТ СН'!$F$15</f>
        <v>176.04364984</v>
      </c>
      <c r="J198" s="36">
        <f>SUMIFS(СВЦЭМ!$E$39:$E$782,СВЦЭМ!$A$39:$A$782,$A198,СВЦЭМ!$B$39:$B$782,J$191)+'СЕТ СН'!$F$15</f>
        <v>176.29283293</v>
      </c>
      <c r="K198" s="36">
        <f>SUMIFS(СВЦЭМ!$E$39:$E$782,СВЦЭМ!$A$39:$A$782,$A198,СВЦЭМ!$B$39:$B$782,K$191)+'СЕТ СН'!$F$15</f>
        <v>178.38856806000001</v>
      </c>
      <c r="L198" s="36">
        <f>SUMIFS(СВЦЭМ!$E$39:$E$782,СВЦЭМ!$A$39:$A$782,$A198,СВЦЭМ!$B$39:$B$782,L$191)+'СЕТ СН'!$F$15</f>
        <v>180.88895264999999</v>
      </c>
      <c r="M198" s="36">
        <f>SUMIFS(СВЦЭМ!$E$39:$E$782,СВЦЭМ!$A$39:$A$782,$A198,СВЦЭМ!$B$39:$B$782,M$191)+'СЕТ СН'!$F$15</f>
        <v>181.71674601999999</v>
      </c>
      <c r="N198" s="36">
        <f>SUMIFS(СВЦЭМ!$E$39:$E$782,СВЦЭМ!$A$39:$A$782,$A198,СВЦЭМ!$B$39:$B$782,N$191)+'СЕТ СН'!$F$15</f>
        <v>180.87964728</v>
      </c>
      <c r="O198" s="36">
        <f>SUMIFS(СВЦЭМ!$E$39:$E$782,СВЦЭМ!$A$39:$A$782,$A198,СВЦЭМ!$B$39:$B$782,O$191)+'СЕТ СН'!$F$15</f>
        <v>191.70756263999999</v>
      </c>
      <c r="P198" s="36">
        <f>SUMIFS(СВЦЭМ!$E$39:$E$782,СВЦЭМ!$A$39:$A$782,$A198,СВЦЭМ!$B$39:$B$782,P$191)+'СЕТ СН'!$F$15</f>
        <v>194.68489847000001</v>
      </c>
      <c r="Q198" s="36">
        <f>SUMIFS(СВЦЭМ!$E$39:$E$782,СВЦЭМ!$A$39:$A$782,$A198,СВЦЭМ!$B$39:$B$782,Q$191)+'СЕТ СН'!$F$15</f>
        <v>194.11935955999999</v>
      </c>
      <c r="R198" s="36">
        <f>SUMIFS(СВЦЭМ!$E$39:$E$782,СВЦЭМ!$A$39:$A$782,$A198,СВЦЭМ!$B$39:$B$782,R$191)+'СЕТ СН'!$F$15</f>
        <v>183.9892553</v>
      </c>
      <c r="S198" s="36">
        <f>SUMIFS(СВЦЭМ!$E$39:$E$782,СВЦЭМ!$A$39:$A$782,$A198,СВЦЭМ!$B$39:$B$782,S$191)+'СЕТ СН'!$F$15</f>
        <v>182.09293528000001</v>
      </c>
      <c r="T198" s="36">
        <f>SUMIFS(СВЦЭМ!$E$39:$E$782,СВЦЭМ!$A$39:$A$782,$A198,СВЦЭМ!$B$39:$B$782,T$191)+'СЕТ СН'!$F$15</f>
        <v>181.20902315000001</v>
      </c>
      <c r="U198" s="36">
        <f>SUMIFS(СВЦЭМ!$E$39:$E$782,СВЦЭМ!$A$39:$A$782,$A198,СВЦЭМ!$B$39:$B$782,U$191)+'СЕТ СН'!$F$15</f>
        <v>180.43635598</v>
      </c>
      <c r="V198" s="36">
        <f>SUMIFS(СВЦЭМ!$E$39:$E$782,СВЦЭМ!$A$39:$A$782,$A198,СВЦЭМ!$B$39:$B$782,V$191)+'СЕТ СН'!$F$15</f>
        <v>178.08104673</v>
      </c>
      <c r="W198" s="36">
        <f>SUMIFS(СВЦЭМ!$E$39:$E$782,СВЦЭМ!$A$39:$A$782,$A198,СВЦЭМ!$B$39:$B$782,W$191)+'СЕТ СН'!$F$15</f>
        <v>179.81126320999999</v>
      </c>
      <c r="X198" s="36">
        <f>SUMIFS(СВЦЭМ!$E$39:$E$782,СВЦЭМ!$A$39:$A$782,$A198,СВЦЭМ!$B$39:$B$782,X$191)+'СЕТ СН'!$F$15</f>
        <v>181.02064060000001</v>
      </c>
      <c r="Y198" s="36">
        <f>SUMIFS(СВЦЭМ!$E$39:$E$782,СВЦЭМ!$A$39:$A$782,$A198,СВЦЭМ!$B$39:$B$782,Y$191)+'СЕТ СН'!$F$15</f>
        <v>188.12339718999999</v>
      </c>
    </row>
    <row r="199" spans="1:25" ht="15.75" x14ac:dyDescent="0.2">
      <c r="A199" s="35">
        <f t="shared" si="5"/>
        <v>44538</v>
      </c>
      <c r="B199" s="36">
        <f>SUMIFS(СВЦЭМ!$E$39:$E$782,СВЦЭМ!$A$39:$A$782,$A199,СВЦЭМ!$B$39:$B$782,B$191)+'СЕТ СН'!$F$15</f>
        <v>184.98797488</v>
      </c>
      <c r="C199" s="36">
        <f>SUMIFS(СВЦЭМ!$E$39:$E$782,СВЦЭМ!$A$39:$A$782,$A199,СВЦЭМ!$B$39:$B$782,C$191)+'СЕТ СН'!$F$15</f>
        <v>183.76000622000001</v>
      </c>
      <c r="D199" s="36">
        <f>SUMIFS(СВЦЭМ!$E$39:$E$782,СВЦЭМ!$A$39:$A$782,$A199,СВЦЭМ!$B$39:$B$782,D$191)+'СЕТ СН'!$F$15</f>
        <v>185.09741549</v>
      </c>
      <c r="E199" s="36">
        <f>SUMIFS(СВЦЭМ!$E$39:$E$782,СВЦЭМ!$A$39:$A$782,$A199,СВЦЭМ!$B$39:$B$782,E$191)+'СЕТ СН'!$F$15</f>
        <v>186.91594061999999</v>
      </c>
      <c r="F199" s="36">
        <f>SUMIFS(СВЦЭМ!$E$39:$E$782,СВЦЭМ!$A$39:$A$782,$A199,СВЦЭМ!$B$39:$B$782,F$191)+'СЕТ СН'!$F$15</f>
        <v>186.27968318000001</v>
      </c>
      <c r="G199" s="36">
        <f>SUMIFS(СВЦЭМ!$E$39:$E$782,СВЦЭМ!$A$39:$A$782,$A199,СВЦЭМ!$B$39:$B$782,G$191)+'СЕТ СН'!$F$15</f>
        <v>181.72547828</v>
      </c>
      <c r="H199" s="36">
        <f>SUMIFS(СВЦЭМ!$E$39:$E$782,СВЦЭМ!$A$39:$A$782,$A199,СВЦЭМ!$B$39:$B$782,H$191)+'СЕТ СН'!$F$15</f>
        <v>179.42164618999999</v>
      </c>
      <c r="I199" s="36">
        <f>SUMIFS(СВЦЭМ!$E$39:$E$782,СВЦЭМ!$A$39:$A$782,$A199,СВЦЭМ!$B$39:$B$782,I$191)+'СЕТ СН'!$F$15</f>
        <v>176.32568656999999</v>
      </c>
      <c r="J199" s="36">
        <f>SUMIFS(СВЦЭМ!$E$39:$E$782,СВЦЭМ!$A$39:$A$782,$A199,СВЦЭМ!$B$39:$B$782,J$191)+'СЕТ СН'!$F$15</f>
        <v>183.56580316</v>
      </c>
      <c r="K199" s="36">
        <f>SUMIFS(СВЦЭМ!$E$39:$E$782,СВЦЭМ!$A$39:$A$782,$A199,СВЦЭМ!$B$39:$B$782,K$191)+'СЕТ СН'!$F$15</f>
        <v>182.78193181</v>
      </c>
      <c r="L199" s="36">
        <f>SUMIFS(СВЦЭМ!$E$39:$E$782,СВЦЭМ!$A$39:$A$782,$A199,СВЦЭМ!$B$39:$B$782,L$191)+'СЕТ СН'!$F$15</f>
        <v>183.46726595999999</v>
      </c>
      <c r="M199" s="36">
        <f>SUMIFS(СВЦЭМ!$E$39:$E$782,СВЦЭМ!$A$39:$A$782,$A199,СВЦЭМ!$B$39:$B$782,M$191)+'СЕТ СН'!$F$15</f>
        <v>182.70259189999999</v>
      </c>
      <c r="N199" s="36">
        <f>SUMIFS(СВЦЭМ!$E$39:$E$782,СВЦЭМ!$A$39:$A$782,$A199,СВЦЭМ!$B$39:$B$782,N$191)+'СЕТ СН'!$F$15</f>
        <v>181.55372886000001</v>
      </c>
      <c r="O199" s="36">
        <f>SUMIFS(СВЦЭМ!$E$39:$E$782,СВЦЭМ!$A$39:$A$782,$A199,СВЦЭМ!$B$39:$B$782,O$191)+'СЕТ СН'!$F$15</f>
        <v>181.64231551</v>
      </c>
      <c r="P199" s="36">
        <f>SUMIFS(СВЦЭМ!$E$39:$E$782,СВЦЭМ!$A$39:$A$782,$A199,СВЦЭМ!$B$39:$B$782,P$191)+'СЕТ СН'!$F$15</f>
        <v>182.14961396999999</v>
      </c>
      <c r="Q199" s="36">
        <f>SUMIFS(СВЦЭМ!$E$39:$E$782,СВЦЭМ!$A$39:$A$782,$A199,СВЦЭМ!$B$39:$B$782,Q$191)+'СЕТ СН'!$F$15</f>
        <v>179.76973115000001</v>
      </c>
      <c r="R199" s="36">
        <f>SUMIFS(СВЦЭМ!$E$39:$E$782,СВЦЭМ!$A$39:$A$782,$A199,СВЦЭМ!$B$39:$B$782,R$191)+'СЕТ СН'!$F$15</f>
        <v>181.22367684</v>
      </c>
      <c r="S199" s="36">
        <f>SUMIFS(СВЦЭМ!$E$39:$E$782,СВЦЭМ!$A$39:$A$782,$A199,СВЦЭМ!$B$39:$B$782,S$191)+'СЕТ СН'!$F$15</f>
        <v>180.01267283000001</v>
      </c>
      <c r="T199" s="36">
        <f>SUMIFS(СВЦЭМ!$E$39:$E$782,СВЦЭМ!$A$39:$A$782,$A199,СВЦЭМ!$B$39:$B$782,T$191)+'СЕТ СН'!$F$15</f>
        <v>179.01909089</v>
      </c>
      <c r="U199" s="36">
        <f>SUMIFS(СВЦЭМ!$E$39:$E$782,СВЦЭМ!$A$39:$A$782,$A199,СВЦЭМ!$B$39:$B$782,U$191)+'СЕТ СН'!$F$15</f>
        <v>185.82199842</v>
      </c>
      <c r="V199" s="36">
        <f>SUMIFS(СВЦЭМ!$E$39:$E$782,СВЦЭМ!$A$39:$A$782,$A199,СВЦЭМ!$B$39:$B$782,V$191)+'СЕТ СН'!$F$15</f>
        <v>180.84288695999999</v>
      </c>
      <c r="W199" s="36">
        <f>SUMIFS(СВЦЭМ!$E$39:$E$782,СВЦЭМ!$A$39:$A$782,$A199,СВЦЭМ!$B$39:$B$782,W$191)+'СЕТ СН'!$F$15</f>
        <v>190.34783622</v>
      </c>
      <c r="X199" s="36">
        <f>SUMIFS(СВЦЭМ!$E$39:$E$782,СВЦЭМ!$A$39:$A$782,$A199,СВЦЭМ!$B$39:$B$782,X$191)+'СЕТ СН'!$F$15</f>
        <v>191.49721965000001</v>
      </c>
      <c r="Y199" s="36">
        <f>SUMIFS(СВЦЭМ!$E$39:$E$782,СВЦЭМ!$A$39:$A$782,$A199,СВЦЭМ!$B$39:$B$782,Y$191)+'СЕТ СН'!$F$15</f>
        <v>192.74458061000001</v>
      </c>
    </row>
    <row r="200" spans="1:25" ht="15.75" x14ac:dyDescent="0.2">
      <c r="A200" s="35">
        <f t="shared" si="5"/>
        <v>44539</v>
      </c>
      <c r="B200" s="36">
        <f>SUMIFS(СВЦЭМ!$E$39:$E$782,СВЦЭМ!$A$39:$A$782,$A200,СВЦЭМ!$B$39:$B$782,B$191)+'СЕТ СН'!$F$15</f>
        <v>187.0689371</v>
      </c>
      <c r="C200" s="36">
        <f>SUMIFS(СВЦЭМ!$E$39:$E$782,СВЦЭМ!$A$39:$A$782,$A200,СВЦЭМ!$B$39:$B$782,C$191)+'СЕТ СН'!$F$15</f>
        <v>179.94159429000001</v>
      </c>
      <c r="D200" s="36">
        <f>SUMIFS(СВЦЭМ!$E$39:$E$782,СВЦЭМ!$A$39:$A$782,$A200,СВЦЭМ!$B$39:$B$782,D$191)+'СЕТ СН'!$F$15</f>
        <v>181.56620079000001</v>
      </c>
      <c r="E200" s="36">
        <f>SUMIFS(СВЦЭМ!$E$39:$E$782,СВЦЭМ!$A$39:$A$782,$A200,СВЦЭМ!$B$39:$B$782,E$191)+'СЕТ СН'!$F$15</f>
        <v>183.85311236000001</v>
      </c>
      <c r="F200" s="36">
        <f>SUMIFS(СВЦЭМ!$E$39:$E$782,СВЦЭМ!$A$39:$A$782,$A200,СВЦЭМ!$B$39:$B$782,F$191)+'СЕТ СН'!$F$15</f>
        <v>184.05923204999999</v>
      </c>
      <c r="G200" s="36">
        <f>SUMIFS(СВЦЭМ!$E$39:$E$782,СВЦЭМ!$A$39:$A$782,$A200,СВЦЭМ!$B$39:$B$782,G$191)+'СЕТ СН'!$F$15</f>
        <v>178.83865685000001</v>
      </c>
      <c r="H200" s="36">
        <f>SUMIFS(СВЦЭМ!$E$39:$E$782,СВЦЭМ!$A$39:$A$782,$A200,СВЦЭМ!$B$39:$B$782,H$191)+'СЕТ СН'!$F$15</f>
        <v>175.92894337000001</v>
      </c>
      <c r="I200" s="36">
        <f>SUMIFS(СВЦЭМ!$E$39:$E$782,СВЦЭМ!$A$39:$A$782,$A200,СВЦЭМ!$B$39:$B$782,I$191)+'СЕТ СН'!$F$15</f>
        <v>174.79119331999999</v>
      </c>
      <c r="J200" s="36">
        <f>SUMIFS(СВЦЭМ!$E$39:$E$782,СВЦЭМ!$A$39:$A$782,$A200,СВЦЭМ!$B$39:$B$782,J$191)+'СЕТ СН'!$F$15</f>
        <v>179.06366378999999</v>
      </c>
      <c r="K200" s="36">
        <f>SUMIFS(СВЦЭМ!$E$39:$E$782,СВЦЭМ!$A$39:$A$782,$A200,СВЦЭМ!$B$39:$B$782,K$191)+'СЕТ СН'!$F$15</f>
        <v>182.32634071000001</v>
      </c>
      <c r="L200" s="36">
        <f>SUMIFS(СВЦЭМ!$E$39:$E$782,СВЦЭМ!$A$39:$A$782,$A200,СВЦЭМ!$B$39:$B$782,L$191)+'СЕТ СН'!$F$15</f>
        <v>181.55650512</v>
      </c>
      <c r="M200" s="36">
        <f>SUMIFS(СВЦЭМ!$E$39:$E$782,СВЦЭМ!$A$39:$A$782,$A200,СВЦЭМ!$B$39:$B$782,M$191)+'СЕТ СН'!$F$15</f>
        <v>179.19445587000001</v>
      </c>
      <c r="N200" s="36">
        <f>SUMIFS(СВЦЭМ!$E$39:$E$782,СВЦЭМ!$A$39:$A$782,$A200,СВЦЭМ!$B$39:$B$782,N$191)+'СЕТ СН'!$F$15</f>
        <v>185.27241155999999</v>
      </c>
      <c r="O200" s="36">
        <f>SUMIFS(СВЦЭМ!$E$39:$E$782,СВЦЭМ!$A$39:$A$782,$A200,СВЦЭМ!$B$39:$B$782,O$191)+'СЕТ СН'!$F$15</f>
        <v>183.41948668000001</v>
      </c>
      <c r="P200" s="36">
        <f>SUMIFS(СВЦЭМ!$E$39:$E$782,СВЦЭМ!$A$39:$A$782,$A200,СВЦЭМ!$B$39:$B$782,P$191)+'СЕТ СН'!$F$15</f>
        <v>183.41459148999999</v>
      </c>
      <c r="Q200" s="36">
        <f>SUMIFS(СВЦЭМ!$E$39:$E$782,СВЦЭМ!$A$39:$A$782,$A200,СВЦЭМ!$B$39:$B$782,Q$191)+'СЕТ СН'!$F$15</f>
        <v>183.16629298000001</v>
      </c>
      <c r="R200" s="36">
        <f>SUMIFS(СВЦЭМ!$E$39:$E$782,СВЦЭМ!$A$39:$A$782,$A200,СВЦЭМ!$B$39:$B$782,R$191)+'СЕТ СН'!$F$15</f>
        <v>181.75637632999999</v>
      </c>
      <c r="S200" s="36">
        <f>SUMIFS(СВЦЭМ!$E$39:$E$782,СВЦЭМ!$A$39:$A$782,$A200,СВЦЭМ!$B$39:$B$782,S$191)+'СЕТ СН'!$F$15</f>
        <v>182.15477837</v>
      </c>
      <c r="T200" s="36">
        <f>SUMIFS(СВЦЭМ!$E$39:$E$782,СВЦЭМ!$A$39:$A$782,$A200,СВЦЭМ!$B$39:$B$782,T$191)+'СЕТ СН'!$F$15</f>
        <v>181.88388633</v>
      </c>
      <c r="U200" s="36">
        <f>SUMIFS(СВЦЭМ!$E$39:$E$782,СВЦЭМ!$A$39:$A$782,$A200,СВЦЭМ!$B$39:$B$782,U$191)+'СЕТ СН'!$F$15</f>
        <v>183.6936206</v>
      </c>
      <c r="V200" s="36">
        <f>SUMIFS(СВЦЭМ!$E$39:$E$782,СВЦЭМ!$A$39:$A$782,$A200,СВЦЭМ!$B$39:$B$782,V$191)+'СЕТ СН'!$F$15</f>
        <v>184.34506042000001</v>
      </c>
      <c r="W200" s="36">
        <f>SUMIFS(СВЦЭМ!$E$39:$E$782,СВЦЭМ!$A$39:$A$782,$A200,СВЦЭМ!$B$39:$B$782,W$191)+'СЕТ СН'!$F$15</f>
        <v>183.42343774</v>
      </c>
      <c r="X200" s="36">
        <f>SUMIFS(СВЦЭМ!$E$39:$E$782,СВЦЭМ!$A$39:$A$782,$A200,СВЦЭМ!$B$39:$B$782,X$191)+'СЕТ СН'!$F$15</f>
        <v>182.92813292</v>
      </c>
      <c r="Y200" s="36">
        <f>SUMIFS(СВЦЭМ!$E$39:$E$782,СВЦЭМ!$A$39:$A$782,$A200,СВЦЭМ!$B$39:$B$782,Y$191)+'СЕТ СН'!$F$15</f>
        <v>185.32695121</v>
      </c>
    </row>
    <row r="201" spans="1:25" ht="15.75" x14ac:dyDescent="0.2">
      <c r="A201" s="35">
        <f t="shared" si="5"/>
        <v>44540</v>
      </c>
      <c r="B201" s="36">
        <f>SUMIFS(СВЦЭМ!$E$39:$E$782,СВЦЭМ!$A$39:$A$782,$A201,СВЦЭМ!$B$39:$B$782,B$191)+'СЕТ СН'!$F$15</f>
        <v>190.66396098000001</v>
      </c>
      <c r="C201" s="36">
        <f>SUMIFS(СВЦЭМ!$E$39:$E$782,СВЦЭМ!$A$39:$A$782,$A201,СВЦЭМ!$B$39:$B$782,C$191)+'СЕТ СН'!$F$15</f>
        <v>188.73329752000001</v>
      </c>
      <c r="D201" s="36">
        <f>SUMIFS(СВЦЭМ!$E$39:$E$782,СВЦЭМ!$A$39:$A$782,$A201,СВЦЭМ!$B$39:$B$782,D$191)+'СЕТ СН'!$F$15</f>
        <v>189.87135694</v>
      </c>
      <c r="E201" s="36">
        <f>SUMIFS(СВЦЭМ!$E$39:$E$782,СВЦЭМ!$A$39:$A$782,$A201,СВЦЭМ!$B$39:$B$782,E$191)+'СЕТ СН'!$F$15</f>
        <v>189.70117647999999</v>
      </c>
      <c r="F201" s="36">
        <f>SUMIFS(СВЦЭМ!$E$39:$E$782,СВЦЭМ!$A$39:$A$782,$A201,СВЦЭМ!$B$39:$B$782,F$191)+'СЕТ СН'!$F$15</f>
        <v>188.17312369000001</v>
      </c>
      <c r="G201" s="36">
        <f>SUMIFS(СВЦЭМ!$E$39:$E$782,СВЦЭМ!$A$39:$A$782,$A201,СВЦЭМ!$B$39:$B$782,G$191)+'СЕТ СН'!$F$15</f>
        <v>183.78543397000001</v>
      </c>
      <c r="H201" s="36">
        <f>SUMIFS(СВЦЭМ!$E$39:$E$782,СВЦЭМ!$A$39:$A$782,$A201,СВЦЭМ!$B$39:$B$782,H$191)+'СЕТ СН'!$F$15</f>
        <v>178.07843858999999</v>
      </c>
      <c r="I201" s="36">
        <f>SUMIFS(СВЦЭМ!$E$39:$E$782,СВЦЭМ!$A$39:$A$782,$A201,СВЦЭМ!$B$39:$B$782,I$191)+'СЕТ СН'!$F$15</f>
        <v>178.89868576999999</v>
      </c>
      <c r="J201" s="36">
        <f>SUMIFS(СВЦЭМ!$E$39:$E$782,СВЦЭМ!$A$39:$A$782,$A201,СВЦЭМ!$B$39:$B$782,J$191)+'СЕТ СН'!$F$15</f>
        <v>175.29104337000001</v>
      </c>
      <c r="K201" s="36">
        <f>SUMIFS(СВЦЭМ!$E$39:$E$782,СВЦЭМ!$A$39:$A$782,$A201,СВЦЭМ!$B$39:$B$782,K$191)+'СЕТ СН'!$F$15</f>
        <v>178.30644158000001</v>
      </c>
      <c r="L201" s="36">
        <f>SUMIFS(СВЦЭМ!$E$39:$E$782,СВЦЭМ!$A$39:$A$782,$A201,СВЦЭМ!$B$39:$B$782,L$191)+'СЕТ СН'!$F$15</f>
        <v>181.50508282999999</v>
      </c>
      <c r="M201" s="36">
        <f>SUMIFS(СВЦЭМ!$E$39:$E$782,СВЦЭМ!$A$39:$A$782,$A201,СВЦЭМ!$B$39:$B$782,M$191)+'СЕТ СН'!$F$15</f>
        <v>183.31063506999999</v>
      </c>
      <c r="N201" s="36">
        <f>SUMIFS(СВЦЭМ!$E$39:$E$782,СВЦЭМ!$A$39:$A$782,$A201,СВЦЭМ!$B$39:$B$782,N$191)+'СЕТ СН'!$F$15</f>
        <v>189.13148093999999</v>
      </c>
      <c r="O201" s="36">
        <f>SUMIFS(СВЦЭМ!$E$39:$E$782,СВЦЭМ!$A$39:$A$782,$A201,СВЦЭМ!$B$39:$B$782,O$191)+'СЕТ СН'!$F$15</f>
        <v>187.45494353000001</v>
      </c>
      <c r="P201" s="36">
        <f>SUMIFS(СВЦЭМ!$E$39:$E$782,СВЦЭМ!$A$39:$A$782,$A201,СВЦЭМ!$B$39:$B$782,P$191)+'СЕТ СН'!$F$15</f>
        <v>185.32715621</v>
      </c>
      <c r="Q201" s="36">
        <f>SUMIFS(СВЦЭМ!$E$39:$E$782,СВЦЭМ!$A$39:$A$782,$A201,СВЦЭМ!$B$39:$B$782,Q$191)+'СЕТ СН'!$F$15</f>
        <v>184.55387191</v>
      </c>
      <c r="R201" s="36">
        <f>SUMIFS(СВЦЭМ!$E$39:$E$782,СВЦЭМ!$A$39:$A$782,$A201,СВЦЭМ!$B$39:$B$782,R$191)+'СЕТ СН'!$F$15</f>
        <v>182.82215588</v>
      </c>
      <c r="S201" s="36">
        <f>SUMIFS(СВЦЭМ!$E$39:$E$782,СВЦЭМ!$A$39:$A$782,$A201,СВЦЭМ!$B$39:$B$782,S$191)+'СЕТ СН'!$F$15</f>
        <v>178.50583083999999</v>
      </c>
      <c r="T201" s="36">
        <f>SUMIFS(СВЦЭМ!$E$39:$E$782,СВЦЭМ!$A$39:$A$782,$A201,СВЦЭМ!$B$39:$B$782,T$191)+'СЕТ СН'!$F$15</f>
        <v>177.97559863999999</v>
      </c>
      <c r="U201" s="36">
        <f>SUMIFS(СВЦЭМ!$E$39:$E$782,СВЦЭМ!$A$39:$A$782,$A201,СВЦЭМ!$B$39:$B$782,U$191)+'СЕТ СН'!$F$15</f>
        <v>178.81590155000001</v>
      </c>
      <c r="V201" s="36">
        <f>SUMIFS(СВЦЭМ!$E$39:$E$782,СВЦЭМ!$A$39:$A$782,$A201,СВЦЭМ!$B$39:$B$782,V$191)+'СЕТ СН'!$F$15</f>
        <v>179.62330288000001</v>
      </c>
      <c r="W201" s="36">
        <f>SUMIFS(СВЦЭМ!$E$39:$E$782,СВЦЭМ!$A$39:$A$782,$A201,СВЦЭМ!$B$39:$B$782,W$191)+'СЕТ СН'!$F$15</f>
        <v>182.22054865000001</v>
      </c>
      <c r="X201" s="36">
        <f>SUMIFS(СВЦЭМ!$E$39:$E$782,СВЦЭМ!$A$39:$A$782,$A201,СВЦЭМ!$B$39:$B$782,X$191)+'СЕТ СН'!$F$15</f>
        <v>180.48670301000001</v>
      </c>
      <c r="Y201" s="36">
        <f>SUMIFS(СВЦЭМ!$E$39:$E$782,СВЦЭМ!$A$39:$A$782,$A201,СВЦЭМ!$B$39:$B$782,Y$191)+'СЕТ СН'!$F$15</f>
        <v>187.41000489000001</v>
      </c>
    </row>
    <row r="202" spans="1:25" ht="15.75" x14ac:dyDescent="0.2">
      <c r="A202" s="35">
        <f t="shared" si="5"/>
        <v>44541</v>
      </c>
      <c r="B202" s="36">
        <f>SUMIFS(СВЦЭМ!$E$39:$E$782,СВЦЭМ!$A$39:$A$782,$A202,СВЦЭМ!$B$39:$B$782,B$191)+'СЕТ СН'!$F$15</f>
        <v>191.78959682999999</v>
      </c>
      <c r="C202" s="36">
        <f>SUMIFS(СВЦЭМ!$E$39:$E$782,СВЦЭМ!$A$39:$A$782,$A202,СВЦЭМ!$B$39:$B$782,C$191)+'СЕТ СН'!$F$15</f>
        <v>189.61577334</v>
      </c>
      <c r="D202" s="36">
        <f>SUMIFS(СВЦЭМ!$E$39:$E$782,СВЦЭМ!$A$39:$A$782,$A202,СВЦЭМ!$B$39:$B$782,D$191)+'СЕТ СН'!$F$15</f>
        <v>189.88216482999999</v>
      </c>
      <c r="E202" s="36">
        <f>SUMIFS(СВЦЭМ!$E$39:$E$782,СВЦЭМ!$A$39:$A$782,$A202,СВЦЭМ!$B$39:$B$782,E$191)+'СЕТ СН'!$F$15</f>
        <v>190.42521418999999</v>
      </c>
      <c r="F202" s="36">
        <f>SUMIFS(СВЦЭМ!$E$39:$E$782,СВЦЭМ!$A$39:$A$782,$A202,СВЦЭМ!$B$39:$B$782,F$191)+'СЕТ СН'!$F$15</f>
        <v>188.98352059000001</v>
      </c>
      <c r="G202" s="36">
        <f>SUMIFS(СВЦЭМ!$E$39:$E$782,СВЦЭМ!$A$39:$A$782,$A202,СВЦЭМ!$B$39:$B$782,G$191)+'СЕТ СН'!$F$15</f>
        <v>186.28122417</v>
      </c>
      <c r="H202" s="36">
        <f>SUMIFS(СВЦЭМ!$E$39:$E$782,СВЦЭМ!$A$39:$A$782,$A202,СВЦЭМ!$B$39:$B$782,H$191)+'СЕТ СН'!$F$15</f>
        <v>183.10236585000001</v>
      </c>
      <c r="I202" s="36">
        <f>SUMIFS(СВЦЭМ!$E$39:$E$782,СВЦЭМ!$A$39:$A$782,$A202,СВЦЭМ!$B$39:$B$782,I$191)+'СЕТ СН'!$F$15</f>
        <v>179.84188660000001</v>
      </c>
      <c r="J202" s="36">
        <f>SUMIFS(СВЦЭМ!$E$39:$E$782,СВЦЭМ!$A$39:$A$782,$A202,СВЦЭМ!$B$39:$B$782,J$191)+'СЕТ СН'!$F$15</f>
        <v>175.61342148</v>
      </c>
      <c r="K202" s="36">
        <f>SUMIFS(СВЦЭМ!$E$39:$E$782,СВЦЭМ!$A$39:$A$782,$A202,СВЦЭМ!$B$39:$B$782,K$191)+'СЕТ СН'!$F$15</f>
        <v>173.40800297000001</v>
      </c>
      <c r="L202" s="36">
        <f>SUMIFS(СВЦЭМ!$E$39:$E$782,СВЦЭМ!$A$39:$A$782,$A202,СВЦЭМ!$B$39:$B$782,L$191)+'СЕТ СН'!$F$15</f>
        <v>175.24657063999999</v>
      </c>
      <c r="M202" s="36">
        <f>SUMIFS(СВЦЭМ!$E$39:$E$782,СВЦЭМ!$A$39:$A$782,$A202,СВЦЭМ!$B$39:$B$782,M$191)+'СЕТ СН'!$F$15</f>
        <v>176.10534546</v>
      </c>
      <c r="N202" s="36">
        <f>SUMIFS(СВЦЭМ!$E$39:$E$782,СВЦЭМ!$A$39:$A$782,$A202,СВЦЭМ!$B$39:$B$782,N$191)+'СЕТ СН'!$F$15</f>
        <v>183.86207268000001</v>
      </c>
      <c r="O202" s="36">
        <f>SUMIFS(СВЦЭМ!$E$39:$E$782,СВЦЭМ!$A$39:$A$782,$A202,СВЦЭМ!$B$39:$B$782,O$191)+'СЕТ СН'!$F$15</f>
        <v>187.34081273000001</v>
      </c>
      <c r="P202" s="36">
        <f>SUMIFS(СВЦЭМ!$E$39:$E$782,СВЦЭМ!$A$39:$A$782,$A202,СВЦЭМ!$B$39:$B$782,P$191)+'СЕТ СН'!$F$15</f>
        <v>187.30637019</v>
      </c>
      <c r="Q202" s="36">
        <f>SUMIFS(СВЦЭМ!$E$39:$E$782,СВЦЭМ!$A$39:$A$782,$A202,СВЦЭМ!$B$39:$B$782,Q$191)+'СЕТ СН'!$F$15</f>
        <v>185.98723866</v>
      </c>
      <c r="R202" s="36">
        <f>SUMIFS(СВЦЭМ!$E$39:$E$782,СВЦЭМ!$A$39:$A$782,$A202,СВЦЭМ!$B$39:$B$782,R$191)+'СЕТ СН'!$F$15</f>
        <v>183.68716792999999</v>
      </c>
      <c r="S202" s="36">
        <f>SUMIFS(СВЦЭМ!$E$39:$E$782,СВЦЭМ!$A$39:$A$782,$A202,СВЦЭМ!$B$39:$B$782,S$191)+'СЕТ СН'!$F$15</f>
        <v>173.19295918</v>
      </c>
      <c r="T202" s="36">
        <f>SUMIFS(СВЦЭМ!$E$39:$E$782,СВЦЭМ!$A$39:$A$782,$A202,СВЦЭМ!$B$39:$B$782,T$191)+'СЕТ СН'!$F$15</f>
        <v>177.60208496999999</v>
      </c>
      <c r="U202" s="36">
        <f>SUMIFS(СВЦЭМ!$E$39:$E$782,СВЦЭМ!$A$39:$A$782,$A202,СВЦЭМ!$B$39:$B$782,U$191)+'СЕТ СН'!$F$15</f>
        <v>176.00368198000001</v>
      </c>
      <c r="V202" s="36">
        <f>SUMIFS(СВЦЭМ!$E$39:$E$782,СВЦЭМ!$A$39:$A$782,$A202,СВЦЭМ!$B$39:$B$782,V$191)+'СЕТ СН'!$F$15</f>
        <v>176.90052682000001</v>
      </c>
      <c r="W202" s="36">
        <f>SUMIFS(СВЦЭМ!$E$39:$E$782,СВЦЭМ!$A$39:$A$782,$A202,СВЦЭМ!$B$39:$B$782,W$191)+'СЕТ СН'!$F$15</f>
        <v>184.57407974</v>
      </c>
      <c r="X202" s="36">
        <f>SUMIFS(СВЦЭМ!$E$39:$E$782,СВЦЭМ!$A$39:$A$782,$A202,СВЦЭМ!$B$39:$B$782,X$191)+'СЕТ СН'!$F$15</f>
        <v>187.73161148</v>
      </c>
      <c r="Y202" s="36">
        <f>SUMIFS(СВЦЭМ!$E$39:$E$782,СВЦЭМ!$A$39:$A$782,$A202,СВЦЭМ!$B$39:$B$782,Y$191)+'СЕТ СН'!$F$15</f>
        <v>187.81267288999999</v>
      </c>
    </row>
    <row r="203" spans="1:25" ht="15.75" x14ac:dyDescent="0.2">
      <c r="A203" s="35">
        <f t="shared" si="5"/>
        <v>44542</v>
      </c>
      <c r="B203" s="36">
        <f>SUMIFS(СВЦЭМ!$E$39:$E$782,СВЦЭМ!$A$39:$A$782,$A203,СВЦЭМ!$B$39:$B$782,B$191)+'СЕТ СН'!$F$15</f>
        <v>184.69620448000001</v>
      </c>
      <c r="C203" s="36">
        <f>SUMIFS(СВЦЭМ!$E$39:$E$782,СВЦЭМ!$A$39:$A$782,$A203,СВЦЭМ!$B$39:$B$782,C$191)+'СЕТ СН'!$F$15</f>
        <v>188.30614209000001</v>
      </c>
      <c r="D203" s="36">
        <f>SUMIFS(СВЦЭМ!$E$39:$E$782,СВЦЭМ!$A$39:$A$782,$A203,СВЦЭМ!$B$39:$B$782,D$191)+'СЕТ СН'!$F$15</f>
        <v>192.46041794999999</v>
      </c>
      <c r="E203" s="36">
        <f>SUMIFS(СВЦЭМ!$E$39:$E$782,СВЦЭМ!$A$39:$A$782,$A203,СВЦЭМ!$B$39:$B$782,E$191)+'СЕТ СН'!$F$15</f>
        <v>192.26315729999999</v>
      </c>
      <c r="F203" s="36">
        <f>SUMIFS(СВЦЭМ!$E$39:$E$782,СВЦЭМ!$A$39:$A$782,$A203,СВЦЭМ!$B$39:$B$782,F$191)+'СЕТ СН'!$F$15</f>
        <v>191.45781124999999</v>
      </c>
      <c r="G203" s="36">
        <f>SUMIFS(СВЦЭМ!$E$39:$E$782,СВЦЭМ!$A$39:$A$782,$A203,СВЦЭМ!$B$39:$B$782,G$191)+'СЕТ СН'!$F$15</f>
        <v>190.11889479000001</v>
      </c>
      <c r="H203" s="36">
        <f>SUMIFS(СВЦЭМ!$E$39:$E$782,СВЦЭМ!$A$39:$A$782,$A203,СВЦЭМ!$B$39:$B$782,H$191)+'СЕТ СН'!$F$15</f>
        <v>186.39533229</v>
      </c>
      <c r="I203" s="36">
        <f>SUMIFS(СВЦЭМ!$E$39:$E$782,СВЦЭМ!$A$39:$A$782,$A203,СВЦЭМ!$B$39:$B$782,I$191)+'СЕТ СН'!$F$15</f>
        <v>188.09546628000001</v>
      </c>
      <c r="J203" s="36">
        <f>SUMIFS(СВЦЭМ!$E$39:$E$782,СВЦЭМ!$A$39:$A$782,$A203,СВЦЭМ!$B$39:$B$782,J$191)+'СЕТ СН'!$F$15</f>
        <v>183.16697443000001</v>
      </c>
      <c r="K203" s="36">
        <f>SUMIFS(СВЦЭМ!$E$39:$E$782,СВЦЭМ!$A$39:$A$782,$A203,СВЦЭМ!$B$39:$B$782,K$191)+'СЕТ СН'!$F$15</f>
        <v>179.01383589</v>
      </c>
      <c r="L203" s="36">
        <f>SUMIFS(СВЦЭМ!$E$39:$E$782,СВЦЭМ!$A$39:$A$782,$A203,СВЦЭМ!$B$39:$B$782,L$191)+'СЕТ СН'!$F$15</f>
        <v>179.03436923000001</v>
      </c>
      <c r="M203" s="36">
        <f>SUMIFS(СВЦЭМ!$E$39:$E$782,СВЦЭМ!$A$39:$A$782,$A203,СВЦЭМ!$B$39:$B$782,M$191)+'СЕТ СН'!$F$15</f>
        <v>180.39823446</v>
      </c>
      <c r="N203" s="36">
        <f>SUMIFS(СВЦЭМ!$E$39:$E$782,СВЦЭМ!$A$39:$A$782,$A203,СВЦЭМ!$B$39:$B$782,N$191)+'СЕТ СН'!$F$15</f>
        <v>183.95421105</v>
      </c>
      <c r="O203" s="36">
        <f>SUMIFS(СВЦЭМ!$E$39:$E$782,СВЦЭМ!$A$39:$A$782,$A203,СВЦЭМ!$B$39:$B$782,O$191)+'СЕТ СН'!$F$15</f>
        <v>187.09018262000001</v>
      </c>
      <c r="P203" s="36">
        <f>SUMIFS(СВЦЭМ!$E$39:$E$782,СВЦЭМ!$A$39:$A$782,$A203,СВЦЭМ!$B$39:$B$782,P$191)+'СЕТ СН'!$F$15</f>
        <v>188.90646967999999</v>
      </c>
      <c r="Q203" s="36">
        <f>SUMIFS(СВЦЭМ!$E$39:$E$782,СВЦЭМ!$A$39:$A$782,$A203,СВЦЭМ!$B$39:$B$782,Q$191)+'СЕТ СН'!$F$15</f>
        <v>186.71765020999999</v>
      </c>
      <c r="R203" s="36">
        <f>SUMIFS(СВЦЭМ!$E$39:$E$782,СВЦЭМ!$A$39:$A$782,$A203,СВЦЭМ!$B$39:$B$782,R$191)+'СЕТ СН'!$F$15</f>
        <v>182.41691992</v>
      </c>
      <c r="S203" s="36">
        <f>SUMIFS(СВЦЭМ!$E$39:$E$782,СВЦЭМ!$A$39:$A$782,$A203,СВЦЭМ!$B$39:$B$782,S$191)+'СЕТ СН'!$F$15</f>
        <v>174.53516504000001</v>
      </c>
      <c r="T203" s="36">
        <f>SUMIFS(СВЦЭМ!$E$39:$E$782,СВЦЭМ!$A$39:$A$782,$A203,СВЦЭМ!$B$39:$B$782,T$191)+'СЕТ СН'!$F$15</f>
        <v>174.79299329</v>
      </c>
      <c r="U203" s="36">
        <f>SUMIFS(СВЦЭМ!$E$39:$E$782,СВЦЭМ!$A$39:$A$782,$A203,СВЦЭМ!$B$39:$B$782,U$191)+'СЕТ СН'!$F$15</f>
        <v>178.12541583999999</v>
      </c>
      <c r="V203" s="36">
        <f>SUMIFS(СВЦЭМ!$E$39:$E$782,СВЦЭМ!$A$39:$A$782,$A203,СВЦЭМ!$B$39:$B$782,V$191)+'СЕТ СН'!$F$15</f>
        <v>178.56485663000001</v>
      </c>
      <c r="W203" s="36">
        <f>SUMIFS(СВЦЭМ!$E$39:$E$782,СВЦЭМ!$A$39:$A$782,$A203,СВЦЭМ!$B$39:$B$782,W$191)+'СЕТ СН'!$F$15</f>
        <v>182.37289122000001</v>
      </c>
      <c r="X203" s="36">
        <f>SUMIFS(СВЦЭМ!$E$39:$E$782,СВЦЭМ!$A$39:$A$782,$A203,СВЦЭМ!$B$39:$B$782,X$191)+'СЕТ СН'!$F$15</f>
        <v>183.60253453000001</v>
      </c>
      <c r="Y203" s="36">
        <f>SUMIFS(СВЦЭМ!$E$39:$E$782,СВЦЭМ!$A$39:$A$782,$A203,СВЦЭМ!$B$39:$B$782,Y$191)+'СЕТ СН'!$F$15</f>
        <v>185.96030730000001</v>
      </c>
    </row>
    <row r="204" spans="1:25" ht="15.75" x14ac:dyDescent="0.2">
      <c r="A204" s="35">
        <f t="shared" si="5"/>
        <v>44543</v>
      </c>
      <c r="B204" s="36">
        <f>SUMIFS(СВЦЭМ!$E$39:$E$782,СВЦЭМ!$A$39:$A$782,$A204,СВЦЭМ!$B$39:$B$782,B$191)+'СЕТ СН'!$F$15</f>
        <v>188.13385013000001</v>
      </c>
      <c r="C204" s="36">
        <f>SUMIFS(СВЦЭМ!$E$39:$E$782,СВЦЭМ!$A$39:$A$782,$A204,СВЦЭМ!$B$39:$B$782,C$191)+'СЕТ СН'!$F$15</f>
        <v>186.16561451999999</v>
      </c>
      <c r="D204" s="36">
        <f>SUMIFS(СВЦЭМ!$E$39:$E$782,СВЦЭМ!$A$39:$A$782,$A204,СВЦЭМ!$B$39:$B$782,D$191)+'СЕТ СН'!$F$15</f>
        <v>186.64982681000001</v>
      </c>
      <c r="E204" s="36">
        <f>SUMIFS(СВЦЭМ!$E$39:$E$782,СВЦЭМ!$A$39:$A$782,$A204,СВЦЭМ!$B$39:$B$782,E$191)+'СЕТ СН'!$F$15</f>
        <v>187.34459092</v>
      </c>
      <c r="F204" s="36">
        <f>SUMIFS(СВЦЭМ!$E$39:$E$782,СВЦЭМ!$A$39:$A$782,$A204,СВЦЭМ!$B$39:$B$782,F$191)+'СЕТ СН'!$F$15</f>
        <v>185.97807929000001</v>
      </c>
      <c r="G204" s="36">
        <f>SUMIFS(СВЦЭМ!$E$39:$E$782,СВЦЭМ!$A$39:$A$782,$A204,СВЦЭМ!$B$39:$B$782,G$191)+'СЕТ СН'!$F$15</f>
        <v>182.96788798</v>
      </c>
      <c r="H204" s="36">
        <f>SUMIFS(СВЦЭМ!$E$39:$E$782,СВЦЭМ!$A$39:$A$782,$A204,СВЦЭМ!$B$39:$B$782,H$191)+'СЕТ СН'!$F$15</f>
        <v>177.60486478999999</v>
      </c>
      <c r="I204" s="36">
        <f>SUMIFS(СВЦЭМ!$E$39:$E$782,СВЦЭМ!$A$39:$A$782,$A204,СВЦЭМ!$B$39:$B$782,I$191)+'СЕТ СН'!$F$15</f>
        <v>177.02654222000001</v>
      </c>
      <c r="J204" s="36">
        <f>SUMIFS(СВЦЭМ!$E$39:$E$782,СВЦЭМ!$A$39:$A$782,$A204,СВЦЭМ!$B$39:$B$782,J$191)+'СЕТ СН'!$F$15</f>
        <v>177.39509935999999</v>
      </c>
      <c r="K204" s="36">
        <f>SUMIFS(СВЦЭМ!$E$39:$E$782,СВЦЭМ!$A$39:$A$782,$A204,СВЦЭМ!$B$39:$B$782,K$191)+'СЕТ СН'!$F$15</f>
        <v>178.85459121</v>
      </c>
      <c r="L204" s="36">
        <f>SUMIFS(СВЦЭМ!$E$39:$E$782,СВЦЭМ!$A$39:$A$782,$A204,СВЦЭМ!$B$39:$B$782,L$191)+'СЕТ СН'!$F$15</f>
        <v>180.84509478000001</v>
      </c>
      <c r="M204" s="36">
        <f>SUMIFS(СВЦЭМ!$E$39:$E$782,СВЦЭМ!$A$39:$A$782,$A204,СВЦЭМ!$B$39:$B$782,M$191)+'СЕТ СН'!$F$15</f>
        <v>182.37222342999999</v>
      </c>
      <c r="N204" s="36">
        <f>SUMIFS(СВЦЭМ!$E$39:$E$782,СВЦЭМ!$A$39:$A$782,$A204,СВЦЭМ!$B$39:$B$782,N$191)+'СЕТ СН'!$F$15</f>
        <v>184.67938372</v>
      </c>
      <c r="O204" s="36">
        <f>SUMIFS(СВЦЭМ!$E$39:$E$782,СВЦЭМ!$A$39:$A$782,$A204,СВЦЭМ!$B$39:$B$782,O$191)+'СЕТ СН'!$F$15</f>
        <v>185.02780354000001</v>
      </c>
      <c r="P204" s="36">
        <f>SUMIFS(СВЦЭМ!$E$39:$E$782,СВЦЭМ!$A$39:$A$782,$A204,СВЦЭМ!$B$39:$B$782,P$191)+'СЕТ СН'!$F$15</f>
        <v>187.28083222000001</v>
      </c>
      <c r="Q204" s="36">
        <f>SUMIFS(СВЦЭМ!$E$39:$E$782,СВЦЭМ!$A$39:$A$782,$A204,СВЦЭМ!$B$39:$B$782,Q$191)+'СЕТ СН'!$F$15</f>
        <v>187.44510632999999</v>
      </c>
      <c r="R204" s="36">
        <f>SUMIFS(СВЦЭМ!$E$39:$E$782,СВЦЭМ!$A$39:$A$782,$A204,СВЦЭМ!$B$39:$B$782,R$191)+'СЕТ СН'!$F$15</f>
        <v>184.93894209999999</v>
      </c>
      <c r="S204" s="36">
        <f>SUMIFS(СВЦЭМ!$E$39:$E$782,СВЦЭМ!$A$39:$A$782,$A204,СВЦЭМ!$B$39:$B$782,S$191)+'СЕТ СН'!$F$15</f>
        <v>179.34618705</v>
      </c>
      <c r="T204" s="36">
        <f>SUMIFS(СВЦЭМ!$E$39:$E$782,СВЦЭМ!$A$39:$A$782,$A204,СВЦЭМ!$B$39:$B$782,T$191)+'СЕТ СН'!$F$15</f>
        <v>177.96512557</v>
      </c>
      <c r="U204" s="36">
        <f>SUMIFS(СВЦЭМ!$E$39:$E$782,СВЦЭМ!$A$39:$A$782,$A204,СВЦЭМ!$B$39:$B$782,U$191)+'СЕТ СН'!$F$15</f>
        <v>176.39321644</v>
      </c>
      <c r="V204" s="36">
        <f>SUMIFS(СВЦЭМ!$E$39:$E$782,СВЦЭМ!$A$39:$A$782,$A204,СВЦЭМ!$B$39:$B$782,V$191)+'СЕТ СН'!$F$15</f>
        <v>179.80347660999999</v>
      </c>
      <c r="W204" s="36">
        <f>SUMIFS(СВЦЭМ!$E$39:$E$782,СВЦЭМ!$A$39:$A$782,$A204,СВЦЭМ!$B$39:$B$782,W$191)+'СЕТ СН'!$F$15</f>
        <v>183.40029634000001</v>
      </c>
      <c r="X204" s="36">
        <f>SUMIFS(СВЦЭМ!$E$39:$E$782,СВЦЭМ!$A$39:$A$782,$A204,СВЦЭМ!$B$39:$B$782,X$191)+'СЕТ СН'!$F$15</f>
        <v>185.38036256999999</v>
      </c>
      <c r="Y204" s="36">
        <f>SUMIFS(СВЦЭМ!$E$39:$E$782,СВЦЭМ!$A$39:$A$782,$A204,СВЦЭМ!$B$39:$B$782,Y$191)+'СЕТ СН'!$F$15</f>
        <v>187.28097650999999</v>
      </c>
    </row>
    <row r="205" spans="1:25" ht="15.75" x14ac:dyDescent="0.2">
      <c r="A205" s="35">
        <f t="shared" si="5"/>
        <v>44544</v>
      </c>
      <c r="B205" s="36">
        <f>SUMIFS(СВЦЭМ!$E$39:$E$782,СВЦЭМ!$A$39:$A$782,$A205,СВЦЭМ!$B$39:$B$782,B$191)+'СЕТ СН'!$F$15</f>
        <v>186.26018095000001</v>
      </c>
      <c r="C205" s="36">
        <f>SUMIFS(СВЦЭМ!$E$39:$E$782,СВЦЭМ!$A$39:$A$782,$A205,СВЦЭМ!$B$39:$B$782,C$191)+'СЕТ СН'!$F$15</f>
        <v>186.87850495999999</v>
      </c>
      <c r="D205" s="36">
        <f>SUMIFS(СВЦЭМ!$E$39:$E$782,СВЦЭМ!$A$39:$A$782,$A205,СВЦЭМ!$B$39:$B$782,D$191)+'СЕТ СН'!$F$15</f>
        <v>190.27588499000001</v>
      </c>
      <c r="E205" s="36">
        <f>SUMIFS(СВЦЭМ!$E$39:$E$782,СВЦЭМ!$A$39:$A$782,$A205,СВЦЭМ!$B$39:$B$782,E$191)+'СЕТ СН'!$F$15</f>
        <v>190.52750176999999</v>
      </c>
      <c r="F205" s="36">
        <f>SUMIFS(СВЦЭМ!$E$39:$E$782,СВЦЭМ!$A$39:$A$782,$A205,СВЦЭМ!$B$39:$B$782,F$191)+'СЕТ СН'!$F$15</f>
        <v>189.23438626000001</v>
      </c>
      <c r="G205" s="36">
        <f>SUMIFS(СВЦЭМ!$E$39:$E$782,СВЦЭМ!$A$39:$A$782,$A205,СВЦЭМ!$B$39:$B$782,G$191)+'СЕТ СН'!$F$15</f>
        <v>181.97566551</v>
      </c>
      <c r="H205" s="36">
        <f>SUMIFS(СВЦЭМ!$E$39:$E$782,СВЦЭМ!$A$39:$A$782,$A205,СВЦЭМ!$B$39:$B$782,H$191)+'СЕТ СН'!$F$15</f>
        <v>173.32872114</v>
      </c>
      <c r="I205" s="36">
        <f>SUMIFS(СВЦЭМ!$E$39:$E$782,СВЦЭМ!$A$39:$A$782,$A205,СВЦЭМ!$B$39:$B$782,I$191)+'СЕТ СН'!$F$15</f>
        <v>175.15453486999999</v>
      </c>
      <c r="J205" s="36">
        <f>SUMIFS(СВЦЭМ!$E$39:$E$782,СВЦЭМ!$A$39:$A$782,$A205,СВЦЭМ!$B$39:$B$782,J$191)+'СЕТ СН'!$F$15</f>
        <v>176.066902</v>
      </c>
      <c r="K205" s="36">
        <f>SUMIFS(СВЦЭМ!$E$39:$E$782,СВЦЭМ!$A$39:$A$782,$A205,СВЦЭМ!$B$39:$B$782,K$191)+'СЕТ СН'!$F$15</f>
        <v>176.02376161000001</v>
      </c>
      <c r="L205" s="36">
        <f>SUMIFS(СВЦЭМ!$E$39:$E$782,СВЦЭМ!$A$39:$A$782,$A205,СВЦЭМ!$B$39:$B$782,L$191)+'СЕТ СН'!$F$15</f>
        <v>177.41254462000001</v>
      </c>
      <c r="M205" s="36">
        <f>SUMIFS(СВЦЭМ!$E$39:$E$782,СВЦЭМ!$A$39:$A$782,$A205,СВЦЭМ!$B$39:$B$782,M$191)+'СЕТ СН'!$F$15</f>
        <v>177.97515307</v>
      </c>
      <c r="N205" s="36">
        <f>SUMIFS(СВЦЭМ!$E$39:$E$782,СВЦЭМ!$A$39:$A$782,$A205,СВЦЭМ!$B$39:$B$782,N$191)+'СЕТ СН'!$F$15</f>
        <v>180.8332016</v>
      </c>
      <c r="O205" s="36">
        <f>SUMIFS(СВЦЭМ!$E$39:$E$782,СВЦЭМ!$A$39:$A$782,$A205,СВЦЭМ!$B$39:$B$782,O$191)+'СЕТ СН'!$F$15</f>
        <v>182.60027851000001</v>
      </c>
      <c r="P205" s="36">
        <f>SUMIFS(СВЦЭМ!$E$39:$E$782,СВЦЭМ!$A$39:$A$782,$A205,СВЦЭМ!$B$39:$B$782,P$191)+'СЕТ СН'!$F$15</f>
        <v>181.84899639</v>
      </c>
      <c r="Q205" s="36">
        <f>SUMIFS(СВЦЭМ!$E$39:$E$782,СВЦЭМ!$A$39:$A$782,$A205,СВЦЭМ!$B$39:$B$782,Q$191)+'СЕТ СН'!$F$15</f>
        <v>182.99407110000001</v>
      </c>
      <c r="R205" s="36">
        <f>SUMIFS(СВЦЭМ!$E$39:$E$782,СВЦЭМ!$A$39:$A$782,$A205,СВЦЭМ!$B$39:$B$782,R$191)+'СЕТ СН'!$F$15</f>
        <v>180.67692589000001</v>
      </c>
      <c r="S205" s="36">
        <f>SUMIFS(СВЦЭМ!$E$39:$E$782,СВЦЭМ!$A$39:$A$782,$A205,СВЦЭМ!$B$39:$B$782,S$191)+'СЕТ СН'!$F$15</f>
        <v>177.28168012</v>
      </c>
      <c r="T205" s="36">
        <f>SUMIFS(СВЦЭМ!$E$39:$E$782,СВЦЭМ!$A$39:$A$782,$A205,СВЦЭМ!$B$39:$B$782,T$191)+'СЕТ СН'!$F$15</f>
        <v>176.55922924999999</v>
      </c>
      <c r="U205" s="36">
        <f>SUMIFS(СВЦЭМ!$E$39:$E$782,СВЦЭМ!$A$39:$A$782,$A205,СВЦЭМ!$B$39:$B$782,U$191)+'СЕТ СН'!$F$15</f>
        <v>178.58191338</v>
      </c>
      <c r="V205" s="36">
        <f>SUMIFS(СВЦЭМ!$E$39:$E$782,СВЦЭМ!$A$39:$A$782,$A205,СВЦЭМ!$B$39:$B$782,V$191)+'СЕТ СН'!$F$15</f>
        <v>180.00733055000001</v>
      </c>
      <c r="W205" s="36">
        <f>SUMIFS(СВЦЭМ!$E$39:$E$782,СВЦЭМ!$A$39:$A$782,$A205,СВЦЭМ!$B$39:$B$782,W$191)+'СЕТ СН'!$F$15</f>
        <v>186.20079609999999</v>
      </c>
      <c r="X205" s="36">
        <f>SUMIFS(СВЦЭМ!$E$39:$E$782,СВЦЭМ!$A$39:$A$782,$A205,СВЦЭМ!$B$39:$B$782,X$191)+'СЕТ СН'!$F$15</f>
        <v>185.24493927</v>
      </c>
      <c r="Y205" s="36">
        <f>SUMIFS(СВЦЭМ!$E$39:$E$782,СВЦЭМ!$A$39:$A$782,$A205,СВЦЭМ!$B$39:$B$782,Y$191)+'СЕТ СН'!$F$15</f>
        <v>184.53417736</v>
      </c>
    </row>
    <row r="206" spans="1:25" ht="15.75" x14ac:dyDescent="0.2">
      <c r="A206" s="35">
        <f t="shared" si="5"/>
        <v>44545</v>
      </c>
      <c r="B206" s="36">
        <f>SUMIFS(СВЦЭМ!$E$39:$E$782,СВЦЭМ!$A$39:$A$782,$A206,СВЦЭМ!$B$39:$B$782,B$191)+'СЕТ СН'!$F$15</f>
        <v>172.35396888</v>
      </c>
      <c r="C206" s="36">
        <f>SUMIFS(СВЦЭМ!$E$39:$E$782,СВЦЭМ!$A$39:$A$782,$A206,СВЦЭМ!$B$39:$B$782,C$191)+'СЕТ СН'!$F$15</f>
        <v>174.12646649000001</v>
      </c>
      <c r="D206" s="36">
        <f>SUMIFS(СВЦЭМ!$E$39:$E$782,СВЦЭМ!$A$39:$A$782,$A206,СВЦЭМ!$B$39:$B$782,D$191)+'СЕТ СН'!$F$15</f>
        <v>176.17832817999999</v>
      </c>
      <c r="E206" s="36">
        <f>SUMIFS(СВЦЭМ!$E$39:$E$782,СВЦЭМ!$A$39:$A$782,$A206,СВЦЭМ!$B$39:$B$782,E$191)+'СЕТ СН'!$F$15</f>
        <v>174.30792625000001</v>
      </c>
      <c r="F206" s="36">
        <f>SUMIFS(СВЦЭМ!$E$39:$E$782,СВЦЭМ!$A$39:$A$782,$A206,СВЦЭМ!$B$39:$B$782,F$191)+'СЕТ СН'!$F$15</f>
        <v>174.96052123999999</v>
      </c>
      <c r="G206" s="36">
        <f>SUMIFS(СВЦЭМ!$E$39:$E$782,СВЦЭМ!$A$39:$A$782,$A206,СВЦЭМ!$B$39:$B$782,G$191)+'СЕТ СН'!$F$15</f>
        <v>171.79695133000001</v>
      </c>
      <c r="H206" s="36">
        <f>SUMIFS(СВЦЭМ!$E$39:$E$782,СВЦЭМ!$A$39:$A$782,$A206,СВЦЭМ!$B$39:$B$782,H$191)+'СЕТ СН'!$F$15</f>
        <v>178.12437521000001</v>
      </c>
      <c r="I206" s="36">
        <f>SUMIFS(СВЦЭМ!$E$39:$E$782,СВЦЭМ!$A$39:$A$782,$A206,СВЦЭМ!$B$39:$B$782,I$191)+'СЕТ СН'!$F$15</f>
        <v>188.24408296999999</v>
      </c>
      <c r="J206" s="36">
        <f>SUMIFS(СВЦЭМ!$E$39:$E$782,СВЦЭМ!$A$39:$A$782,$A206,СВЦЭМ!$B$39:$B$782,J$191)+'СЕТ СН'!$F$15</f>
        <v>185.59961279000001</v>
      </c>
      <c r="K206" s="36">
        <f>SUMIFS(СВЦЭМ!$E$39:$E$782,СВЦЭМ!$A$39:$A$782,$A206,СВЦЭМ!$B$39:$B$782,K$191)+'СЕТ СН'!$F$15</f>
        <v>183.09671259000001</v>
      </c>
      <c r="L206" s="36">
        <f>SUMIFS(СВЦЭМ!$E$39:$E$782,СВЦЭМ!$A$39:$A$782,$A206,СВЦЭМ!$B$39:$B$782,L$191)+'СЕТ СН'!$F$15</f>
        <v>183.68494153</v>
      </c>
      <c r="M206" s="36">
        <f>SUMIFS(СВЦЭМ!$E$39:$E$782,СВЦЭМ!$A$39:$A$782,$A206,СВЦЭМ!$B$39:$B$782,M$191)+'СЕТ СН'!$F$15</f>
        <v>181.58284997999999</v>
      </c>
      <c r="N206" s="36">
        <f>SUMIFS(СВЦЭМ!$E$39:$E$782,СВЦЭМ!$A$39:$A$782,$A206,СВЦЭМ!$B$39:$B$782,N$191)+'СЕТ СН'!$F$15</f>
        <v>185.71304307</v>
      </c>
      <c r="O206" s="36">
        <f>SUMIFS(СВЦЭМ!$E$39:$E$782,СВЦЭМ!$A$39:$A$782,$A206,СВЦЭМ!$B$39:$B$782,O$191)+'СЕТ СН'!$F$15</f>
        <v>197.36660509000001</v>
      </c>
      <c r="P206" s="36">
        <f>SUMIFS(СВЦЭМ!$E$39:$E$782,СВЦЭМ!$A$39:$A$782,$A206,СВЦЭМ!$B$39:$B$782,P$191)+'СЕТ СН'!$F$15</f>
        <v>197.20889346999999</v>
      </c>
      <c r="Q206" s="36">
        <f>SUMIFS(СВЦЭМ!$E$39:$E$782,СВЦЭМ!$A$39:$A$782,$A206,СВЦЭМ!$B$39:$B$782,Q$191)+'СЕТ СН'!$F$15</f>
        <v>196.90439258999999</v>
      </c>
      <c r="R206" s="36">
        <f>SUMIFS(СВЦЭМ!$E$39:$E$782,СВЦЭМ!$A$39:$A$782,$A206,СВЦЭМ!$B$39:$B$782,R$191)+'СЕТ СН'!$F$15</f>
        <v>183.86779308999999</v>
      </c>
      <c r="S206" s="36">
        <f>SUMIFS(СВЦЭМ!$E$39:$E$782,СВЦЭМ!$A$39:$A$782,$A206,СВЦЭМ!$B$39:$B$782,S$191)+'СЕТ СН'!$F$15</f>
        <v>178.86095710000001</v>
      </c>
      <c r="T206" s="36">
        <f>SUMIFS(СВЦЭМ!$E$39:$E$782,СВЦЭМ!$A$39:$A$782,$A206,СВЦЭМ!$B$39:$B$782,T$191)+'СЕТ СН'!$F$15</f>
        <v>182.5217384</v>
      </c>
      <c r="U206" s="36">
        <f>SUMIFS(СВЦЭМ!$E$39:$E$782,СВЦЭМ!$A$39:$A$782,$A206,СВЦЭМ!$B$39:$B$782,U$191)+'СЕТ СН'!$F$15</f>
        <v>182.03891942999999</v>
      </c>
      <c r="V206" s="36">
        <f>SUMIFS(СВЦЭМ!$E$39:$E$782,СВЦЭМ!$A$39:$A$782,$A206,СВЦЭМ!$B$39:$B$782,V$191)+'СЕТ СН'!$F$15</f>
        <v>183.13093000999999</v>
      </c>
      <c r="W206" s="36">
        <f>SUMIFS(СВЦЭМ!$E$39:$E$782,СВЦЭМ!$A$39:$A$782,$A206,СВЦЭМ!$B$39:$B$782,W$191)+'СЕТ СН'!$F$15</f>
        <v>183.45201101999999</v>
      </c>
      <c r="X206" s="36">
        <f>SUMIFS(СВЦЭМ!$E$39:$E$782,СВЦЭМ!$A$39:$A$782,$A206,СВЦЭМ!$B$39:$B$782,X$191)+'СЕТ СН'!$F$15</f>
        <v>191.40569780999999</v>
      </c>
      <c r="Y206" s="36">
        <f>SUMIFS(СВЦЭМ!$E$39:$E$782,СВЦЭМ!$A$39:$A$782,$A206,СВЦЭМ!$B$39:$B$782,Y$191)+'СЕТ СН'!$F$15</f>
        <v>188.92064880000001</v>
      </c>
    </row>
    <row r="207" spans="1:25" ht="15.75" x14ac:dyDescent="0.2">
      <c r="A207" s="35">
        <f t="shared" si="5"/>
        <v>44546</v>
      </c>
      <c r="B207" s="36">
        <f>SUMIFS(СВЦЭМ!$E$39:$E$782,СВЦЭМ!$A$39:$A$782,$A207,СВЦЭМ!$B$39:$B$782,B$191)+'СЕТ СН'!$F$15</f>
        <v>189.17514958999999</v>
      </c>
      <c r="C207" s="36">
        <f>SUMIFS(СВЦЭМ!$E$39:$E$782,СВЦЭМ!$A$39:$A$782,$A207,СВЦЭМ!$B$39:$B$782,C$191)+'СЕТ СН'!$F$15</f>
        <v>188.53516877999999</v>
      </c>
      <c r="D207" s="36">
        <f>SUMIFS(СВЦЭМ!$E$39:$E$782,СВЦЭМ!$A$39:$A$782,$A207,СВЦЭМ!$B$39:$B$782,D$191)+'СЕТ СН'!$F$15</f>
        <v>185.87779323000001</v>
      </c>
      <c r="E207" s="36">
        <f>SUMIFS(СВЦЭМ!$E$39:$E$782,СВЦЭМ!$A$39:$A$782,$A207,СВЦЭМ!$B$39:$B$782,E$191)+'СЕТ СН'!$F$15</f>
        <v>185.24831441000001</v>
      </c>
      <c r="F207" s="36">
        <f>SUMIFS(СВЦЭМ!$E$39:$E$782,СВЦЭМ!$A$39:$A$782,$A207,СВЦЭМ!$B$39:$B$782,F$191)+'СЕТ СН'!$F$15</f>
        <v>185.23917799</v>
      </c>
      <c r="G207" s="36">
        <f>SUMIFS(СВЦЭМ!$E$39:$E$782,СВЦЭМ!$A$39:$A$782,$A207,СВЦЭМ!$B$39:$B$782,G$191)+'СЕТ СН'!$F$15</f>
        <v>179.63306237</v>
      </c>
      <c r="H207" s="36">
        <f>SUMIFS(СВЦЭМ!$E$39:$E$782,СВЦЭМ!$A$39:$A$782,$A207,СВЦЭМ!$B$39:$B$782,H$191)+'СЕТ СН'!$F$15</f>
        <v>176.97308817000001</v>
      </c>
      <c r="I207" s="36">
        <f>SUMIFS(СВЦЭМ!$E$39:$E$782,СВЦЭМ!$A$39:$A$782,$A207,СВЦЭМ!$B$39:$B$782,I$191)+'СЕТ СН'!$F$15</f>
        <v>181.21996325999999</v>
      </c>
      <c r="J207" s="36">
        <f>SUMIFS(СВЦЭМ!$E$39:$E$782,СВЦЭМ!$A$39:$A$782,$A207,СВЦЭМ!$B$39:$B$782,J$191)+'СЕТ СН'!$F$15</f>
        <v>182.34502036000001</v>
      </c>
      <c r="K207" s="36">
        <f>SUMIFS(СВЦЭМ!$E$39:$E$782,СВЦЭМ!$A$39:$A$782,$A207,СВЦЭМ!$B$39:$B$782,K$191)+'СЕТ СН'!$F$15</f>
        <v>185.27533173</v>
      </c>
      <c r="L207" s="36">
        <f>SUMIFS(СВЦЭМ!$E$39:$E$782,СВЦЭМ!$A$39:$A$782,$A207,СВЦЭМ!$B$39:$B$782,L$191)+'СЕТ СН'!$F$15</f>
        <v>187.49087372</v>
      </c>
      <c r="M207" s="36">
        <f>SUMIFS(СВЦЭМ!$E$39:$E$782,СВЦЭМ!$A$39:$A$782,$A207,СВЦЭМ!$B$39:$B$782,M$191)+'СЕТ СН'!$F$15</f>
        <v>187.16694873</v>
      </c>
      <c r="N207" s="36">
        <f>SUMIFS(СВЦЭМ!$E$39:$E$782,СВЦЭМ!$A$39:$A$782,$A207,СВЦЭМ!$B$39:$B$782,N$191)+'СЕТ СН'!$F$15</f>
        <v>187.31014544999999</v>
      </c>
      <c r="O207" s="36">
        <f>SUMIFS(СВЦЭМ!$E$39:$E$782,СВЦЭМ!$A$39:$A$782,$A207,СВЦЭМ!$B$39:$B$782,O$191)+'СЕТ СН'!$F$15</f>
        <v>189.90893864</v>
      </c>
      <c r="P207" s="36">
        <f>SUMIFS(СВЦЭМ!$E$39:$E$782,СВЦЭМ!$A$39:$A$782,$A207,СВЦЭМ!$B$39:$B$782,P$191)+'СЕТ СН'!$F$15</f>
        <v>193.28744634</v>
      </c>
      <c r="Q207" s="36">
        <f>SUMIFS(СВЦЭМ!$E$39:$E$782,СВЦЭМ!$A$39:$A$782,$A207,СВЦЭМ!$B$39:$B$782,Q$191)+'СЕТ СН'!$F$15</f>
        <v>193.53338857</v>
      </c>
      <c r="R207" s="36">
        <f>SUMIFS(СВЦЭМ!$E$39:$E$782,СВЦЭМ!$A$39:$A$782,$A207,СВЦЭМ!$B$39:$B$782,R$191)+'СЕТ СН'!$F$15</f>
        <v>193.72155348000001</v>
      </c>
      <c r="S207" s="36">
        <f>SUMIFS(СВЦЭМ!$E$39:$E$782,СВЦЭМ!$A$39:$A$782,$A207,СВЦЭМ!$B$39:$B$782,S$191)+'СЕТ СН'!$F$15</f>
        <v>186.48737679000001</v>
      </c>
      <c r="T207" s="36">
        <f>SUMIFS(СВЦЭМ!$E$39:$E$782,СВЦЭМ!$A$39:$A$782,$A207,СВЦЭМ!$B$39:$B$782,T$191)+'СЕТ СН'!$F$15</f>
        <v>188.7493844</v>
      </c>
      <c r="U207" s="36">
        <f>SUMIFS(СВЦЭМ!$E$39:$E$782,СВЦЭМ!$A$39:$A$782,$A207,СВЦЭМ!$B$39:$B$782,U$191)+'СЕТ СН'!$F$15</f>
        <v>186.01952674</v>
      </c>
      <c r="V207" s="36">
        <f>SUMIFS(СВЦЭМ!$E$39:$E$782,СВЦЭМ!$A$39:$A$782,$A207,СВЦЭМ!$B$39:$B$782,V$191)+'СЕТ СН'!$F$15</f>
        <v>184.79608721</v>
      </c>
      <c r="W207" s="36">
        <f>SUMIFS(СВЦЭМ!$E$39:$E$782,СВЦЭМ!$A$39:$A$782,$A207,СВЦЭМ!$B$39:$B$782,W$191)+'СЕТ СН'!$F$15</f>
        <v>184.43864101</v>
      </c>
      <c r="X207" s="36">
        <f>SUMIFS(СВЦЭМ!$E$39:$E$782,СВЦЭМ!$A$39:$A$782,$A207,СВЦЭМ!$B$39:$B$782,X$191)+'СЕТ СН'!$F$15</f>
        <v>191.49646795000001</v>
      </c>
      <c r="Y207" s="36">
        <f>SUMIFS(СВЦЭМ!$E$39:$E$782,СВЦЭМ!$A$39:$A$782,$A207,СВЦЭМ!$B$39:$B$782,Y$191)+'СЕТ СН'!$F$15</f>
        <v>191.99927683000001</v>
      </c>
    </row>
    <row r="208" spans="1:25" ht="15.75" x14ac:dyDescent="0.2">
      <c r="A208" s="35">
        <f t="shared" si="5"/>
        <v>44547</v>
      </c>
      <c r="B208" s="36">
        <f>SUMIFS(СВЦЭМ!$E$39:$E$782,СВЦЭМ!$A$39:$A$782,$A208,СВЦЭМ!$B$39:$B$782,B$191)+'СЕТ СН'!$F$15</f>
        <v>188.85834722000001</v>
      </c>
      <c r="C208" s="36">
        <f>SUMIFS(СВЦЭМ!$E$39:$E$782,СВЦЭМ!$A$39:$A$782,$A208,СВЦЭМ!$B$39:$B$782,C$191)+'СЕТ СН'!$F$15</f>
        <v>188.67813243000001</v>
      </c>
      <c r="D208" s="36">
        <f>SUMIFS(СВЦЭМ!$E$39:$E$782,СВЦЭМ!$A$39:$A$782,$A208,СВЦЭМ!$B$39:$B$782,D$191)+'СЕТ СН'!$F$15</f>
        <v>186.33238187000001</v>
      </c>
      <c r="E208" s="36">
        <f>SUMIFS(СВЦЭМ!$E$39:$E$782,СВЦЭМ!$A$39:$A$782,$A208,СВЦЭМ!$B$39:$B$782,E$191)+'СЕТ СН'!$F$15</f>
        <v>185.50313079</v>
      </c>
      <c r="F208" s="36">
        <f>SUMIFS(СВЦЭМ!$E$39:$E$782,СВЦЭМ!$A$39:$A$782,$A208,СВЦЭМ!$B$39:$B$782,F$191)+'СЕТ СН'!$F$15</f>
        <v>185.78049616999999</v>
      </c>
      <c r="G208" s="36">
        <f>SUMIFS(СВЦЭМ!$E$39:$E$782,СВЦЭМ!$A$39:$A$782,$A208,СВЦЭМ!$B$39:$B$782,G$191)+'СЕТ СН'!$F$15</f>
        <v>182.03210446</v>
      </c>
      <c r="H208" s="36">
        <f>SUMIFS(СВЦЭМ!$E$39:$E$782,СВЦЭМ!$A$39:$A$782,$A208,СВЦЭМ!$B$39:$B$782,H$191)+'СЕТ СН'!$F$15</f>
        <v>177.98906477</v>
      </c>
      <c r="I208" s="36">
        <f>SUMIFS(СВЦЭМ!$E$39:$E$782,СВЦЭМ!$A$39:$A$782,$A208,СВЦЭМ!$B$39:$B$782,I$191)+'СЕТ СН'!$F$15</f>
        <v>178.02416031999999</v>
      </c>
      <c r="J208" s="36">
        <f>SUMIFS(СВЦЭМ!$E$39:$E$782,СВЦЭМ!$A$39:$A$782,$A208,СВЦЭМ!$B$39:$B$782,J$191)+'СЕТ СН'!$F$15</f>
        <v>184.73211599999999</v>
      </c>
      <c r="K208" s="36">
        <f>SUMIFS(СВЦЭМ!$E$39:$E$782,СВЦЭМ!$A$39:$A$782,$A208,СВЦЭМ!$B$39:$B$782,K$191)+'СЕТ СН'!$F$15</f>
        <v>186.81832904999999</v>
      </c>
      <c r="L208" s="36">
        <f>SUMIFS(СВЦЭМ!$E$39:$E$782,СВЦЭМ!$A$39:$A$782,$A208,СВЦЭМ!$B$39:$B$782,L$191)+'СЕТ СН'!$F$15</f>
        <v>185.98778396</v>
      </c>
      <c r="M208" s="36">
        <f>SUMIFS(СВЦЭМ!$E$39:$E$782,СВЦЭМ!$A$39:$A$782,$A208,СВЦЭМ!$B$39:$B$782,M$191)+'СЕТ СН'!$F$15</f>
        <v>184.38703545000001</v>
      </c>
      <c r="N208" s="36">
        <f>SUMIFS(СВЦЭМ!$E$39:$E$782,СВЦЭМ!$A$39:$A$782,$A208,СВЦЭМ!$B$39:$B$782,N$191)+'СЕТ СН'!$F$15</f>
        <v>184.91908264</v>
      </c>
      <c r="O208" s="36">
        <f>SUMIFS(СВЦЭМ!$E$39:$E$782,СВЦЭМ!$A$39:$A$782,$A208,СВЦЭМ!$B$39:$B$782,O$191)+'СЕТ СН'!$F$15</f>
        <v>185.23214883</v>
      </c>
      <c r="P208" s="36">
        <f>SUMIFS(СВЦЭМ!$E$39:$E$782,СВЦЭМ!$A$39:$A$782,$A208,СВЦЭМ!$B$39:$B$782,P$191)+'СЕТ СН'!$F$15</f>
        <v>190.91707396999999</v>
      </c>
      <c r="Q208" s="36">
        <f>SUMIFS(СВЦЭМ!$E$39:$E$782,СВЦЭМ!$A$39:$A$782,$A208,СВЦЭМ!$B$39:$B$782,Q$191)+'СЕТ СН'!$F$15</f>
        <v>189.54396643999999</v>
      </c>
      <c r="R208" s="36">
        <f>SUMIFS(СВЦЭМ!$E$39:$E$782,СВЦЭМ!$A$39:$A$782,$A208,СВЦЭМ!$B$39:$B$782,R$191)+'СЕТ СН'!$F$15</f>
        <v>188.78786403999999</v>
      </c>
      <c r="S208" s="36">
        <f>SUMIFS(СВЦЭМ!$E$39:$E$782,СВЦЭМ!$A$39:$A$782,$A208,СВЦЭМ!$B$39:$B$782,S$191)+'СЕТ СН'!$F$15</f>
        <v>183.33292105999999</v>
      </c>
      <c r="T208" s="36">
        <f>SUMIFS(СВЦЭМ!$E$39:$E$782,СВЦЭМ!$A$39:$A$782,$A208,СВЦЭМ!$B$39:$B$782,T$191)+'СЕТ СН'!$F$15</f>
        <v>186.43173976</v>
      </c>
      <c r="U208" s="36">
        <f>SUMIFS(СВЦЭМ!$E$39:$E$782,СВЦЭМ!$A$39:$A$782,$A208,СВЦЭМ!$B$39:$B$782,U$191)+'СЕТ СН'!$F$15</f>
        <v>185.69723149999999</v>
      </c>
      <c r="V208" s="36">
        <f>SUMIFS(СВЦЭМ!$E$39:$E$782,СВЦЭМ!$A$39:$A$782,$A208,СВЦЭМ!$B$39:$B$782,V$191)+'СЕТ СН'!$F$15</f>
        <v>182.14342160000001</v>
      </c>
      <c r="W208" s="36">
        <f>SUMIFS(СВЦЭМ!$E$39:$E$782,СВЦЭМ!$A$39:$A$782,$A208,СВЦЭМ!$B$39:$B$782,W$191)+'СЕТ СН'!$F$15</f>
        <v>185.26502306</v>
      </c>
      <c r="X208" s="36">
        <f>SUMIFS(СВЦЭМ!$E$39:$E$782,СВЦЭМ!$A$39:$A$782,$A208,СВЦЭМ!$B$39:$B$782,X$191)+'СЕТ СН'!$F$15</f>
        <v>188.28912514000001</v>
      </c>
      <c r="Y208" s="36">
        <f>SUMIFS(СВЦЭМ!$E$39:$E$782,СВЦЭМ!$A$39:$A$782,$A208,СВЦЭМ!$B$39:$B$782,Y$191)+'СЕТ СН'!$F$15</f>
        <v>186.88715058</v>
      </c>
    </row>
    <row r="209" spans="1:25" ht="15.75" x14ac:dyDescent="0.2">
      <c r="A209" s="35">
        <f t="shared" si="5"/>
        <v>44548</v>
      </c>
      <c r="B209" s="36">
        <f>SUMIFS(СВЦЭМ!$E$39:$E$782,СВЦЭМ!$A$39:$A$782,$A209,СВЦЭМ!$B$39:$B$782,B$191)+'СЕТ СН'!$F$15</f>
        <v>187.85915642000001</v>
      </c>
      <c r="C209" s="36">
        <f>SUMIFS(СВЦЭМ!$E$39:$E$782,СВЦЭМ!$A$39:$A$782,$A209,СВЦЭМ!$B$39:$B$782,C$191)+'СЕТ СН'!$F$15</f>
        <v>192.6491024</v>
      </c>
      <c r="D209" s="36">
        <f>SUMIFS(СВЦЭМ!$E$39:$E$782,СВЦЭМ!$A$39:$A$782,$A209,СВЦЭМ!$B$39:$B$782,D$191)+'СЕТ СН'!$F$15</f>
        <v>195.55154891999999</v>
      </c>
      <c r="E209" s="36">
        <f>SUMIFS(СВЦЭМ!$E$39:$E$782,СВЦЭМ!$A$39:$A$782,$A209,СВЦЭМ!$B$39:$B$782,E$191)+'СЕТ СН'!$F$15</f>
        <v>195.43718021000001</v>
      </c>
      <c r="F209" s="36">
        <f>SUMIFS(СВЦЭМ!$E$39:$E$782,СВЦЭМ!$A$39:$A$782,$A209,СВЦЭМ!$B$39:$B$782,F$191)+'СЕТ СН'!$F$15</f>
        <v>194.90267498</v>
      </c>
      <c r="G209" s="36">
        <f>SUMIFS(СВЦЭМ!$E$39:$E$782,СВЦЭМ!$A$39:$A$782,$A209,СВЦЭМ!$B$39:$B$782,G$191)+'СЕТ СН'!$F$15</f>
        <v>188.10810968000001</v>
      </c>
      <c r="H209" s="36">
        <f>SUMIFS(СВЦЭМ!$E$39:$E$782,СВЦЭМ!$A$39:$A$782,$A209,СВЦЭМ!$B$39:$B$782,H$191)+'СЕТ СН'!$F$15</f>
        <v>181.96172469999999</v>
      </c>
      <c r="I209" s="36">
        <f>SUMIFS(СВЦЭМ!$E$39:$E$782,СВЦЭМ!$A$39:$A$782,$A209,СВЦЭМ!$B$39:$B$782,I$191)+'СЕТ СН'!$F$15</f>
        <v>179.54560943000001</v>
      </c>
      <c r="J209" s="36">
        <f>SUMIFS(СВЦЭМ!$E$39:$E$782,СВЦЭМ!$A$39:$A$782,$A209,СВЦЭМ!$B$39:$B$782,J$191)+'СЕТ СН'!$F$15</f>
        <v>175.41000044</v>
      </c>
      <c r="K209" s="36">
        <f>SUMIFS(СВЦЭМ!$E$39:$E$782,СВЦЭМ!$A$39:$A$782,$A209,СВЦЭМ!$B$39:$B$782,K$191)+'СЕТ СН'!$F$15</f>
        <v>180.70565094</v>
      </c>
      <c r="L209" s="36">
        <f>SUMIFS(СВЦЭМ!$E$39:$E$782,СВЦЭМ!$A$39:$A$782,$A209,СВЦЭМ!$B$39:$B$782,L$191)+'СЕТ СН'!$F$15</f>
        <v>181.10502165</v>
      </c>
      <c r="M209" s="36">
        <f>SUMIFS(СВЦЭМ!$E$39:$E$782,СВЦЭМ!$A$39:$A$782,$A209,СВЦЭМ!$B$39:$B$782,M$191)+'СЕТ СН'!$F$15</f>
        <v>178.81368456000001</v>
      </c>
      <c r="N209" s="36">
        <f>SUMIFS(СВЦЭМ!$E$39:$E$782,СВЦЭМ!$A$39:$A$782,$A209,СВЦЭМ!$B$39:$B$782,N$191)+'СЕТ СН'!$F$15</f>
        <v>178.69935749000001</v>
      </c>
      <c r="O209" s="36">
        <f>SUMIFS(СВЦЭМ!$E$39:$E$782,СВЦЭМ!$A$39:$A$782,$A209,СВЦЭМ!$B$39:$B$782,O$191)+'СЕТ СН'!$F$15</f>
        <v>181.40570944999999</v>
      </c>
      <c r="P209" s="36">
        <f>SUMIFS(СВЦЭМ!$E$39:$E$782,СВЦЭМ!$A$39:$A$782,$A209,СВЦЭМ!$B$39:$B$782,P$191)+'СЕТ СН'!$F$15</f>
        <v>186.57504172</v>
      </c>
      <c r="Q209" s="36">
        <f>SUMIFS(СВЦЭМ!$E$39:$E$782,СВЦЭМ!$A$39:$A$782,$A209,СВЦЭМ!$B$39:$B$782,Q$191)+'СЕТ СН'!$F$15</f>
        <v>187.49549611</v>
      </c>
      <c r="R209" s="36">
        <f>SUMIFS(СВЦЭМ!$E$39:$E$782,СВЦЭМ!$A$39:$A$782,$A209,СВЦЭМ!$B$39:$B$782,R$191)+'СЕТ СН'!$F$15</f>
        <v>185.54570838999999</v>
      </c>
      <c r="S209" s="36">
        <f>SUMIFS(СВЦЭМ!$E$39:$E$782,СВЦЭМ!$A$39:$A$782,$A209,СВЦЭМ!$B$39:$B$782,S$191)+'СЕТ СН'!$F$15</f>
        <v>180.78983013999999</v>
      </c>
      <c r="T209" s="36">
        <f>SUMIFS(СВЦЭМ!$E$39:$E$782,СВЦЭМ!$A$39:$A$782,$A209,СВЦЭМ!$B$39:$B$782,T$191)+'СЕТ СН'!$F$15</f>
        <v>179.60501482999999</v>
      </c>
      <c r="U209" s="36">
        <f>SUMIFS(СВЦЭМ!$E$39:$E$782,СВЦЭМ!$A$39:$A$782,$A209,СВЦЭМ!$B$39:$B$782,U$191)+'СЕТ СН'!$F$15</f>
        <v>179.81257878</v>
      </c>
      <c r="V209" s="36">
        <f>SUMIFS(СВЦЭМ!$E$39:$E$782,СВЦЭМ!$A$39:$A$782,$A209,СВЦЭМ!$B$39:$B$782,V$191)+'СЕТ СН'!$F$15</f>
        <v>179.81829651999999</v>
      </c>
      <c r="W209" s="36">
        <f>SUMIFS(СВЦЭМ!$E$39:$E$782,СВЦЭМ!$A$39:$A$782,$A209,СВЦЭМ!$B$39:$B$782,W$191)+'СЕТ СН'!$F$15</f>
        <v>183.03013426000001</v>
      </c>
      <c r="X209" s="36">
        <f>SUMIFS(СВЦЭМ!$E$39:$E$782,СВЦЭМ!$A$39:$A$782,$A209,СВЦЭМ!$B$39:$B$782,X$191)+'СЕТ СН'!$F$15</f>
        <v>186.06614321000001</v>
      </c>
      <c r="Y209" s="36">
        <f>SUMIFS(СВЦЭМ!$E$39:$E$782,СВЦЭМ!$A$39:$A$782,$A209,СВЦЭМ!$B$39:$B$782,Y$191)+'СЕТ СН'!$F$15</f>
        <v>189.08311391000001</v>
      </c>
    </row>
    <row r="210" spans="1:25" ht="15.75" x14ac:dyDescent="0.2">
      <c r="A210" s="35">
        <f t="shared" si="5"/>
        <v>44549</v>
      </c>
      <c r="B210" s="36">
        <f>SUMIFS(СВЦЭМ!$E$39:$E$782,СВЦЭМ!$A$39:$A$782,$A210,СВЦЭМ!$B$39:$B$782,B$191)+'СЕТ СН'!$F$15</f>
        <v>182.30105983000001</v>
      </c>
      <c r="C210" s="36">
        <f>SUMIFS(СВЦЭМ!$E$39:$E$782,СВЦЭМ!$A$39:$A$782,$A210,СВЦЭМ!$B$39:$B$782,C$191)+'СЕТ СН'!$F$15</f>
        <v>183.23651849999999</v>
      </c>
      <c r="D210" s="36">
        <f>SUMIFS(СВЦЭМ!$E$39:$E$782,СВЦЭМ!$A$39:$A$782,$A210,СВЦЭМ!$B$39:$B$782,D$191)+'СЕТ СН'!$F$15</f>
        <v>188.85134388</v>
      </c>
      <c r="E210" s="36">
        <f>SUMIFS(СВЦЭМ!$E$39:$E$782,СВЦЭМ!$A$39:$A$782,$A210,СВЦЭМ!$B$39:$B$782,E$191)+'СЕТ СН'!$F$15</f>
        <v>190.20255574000001</v>
      </c>
      <c r="F210" s="36">
        <f>SUMIFS(СВЦЭМ!$E$39:$E$782,СВЦЭМ!$A$39:$A$782,$A210,СВЦЭМ!$B$39:$B$782,F$191)+'СЕТ СН'!$F$15</f>
        <v>188.32337971999999</v>
      </c>
      <c r="G210" s="36">
        <f>SUMIFS(СВЦЭМ!$E$39:$E$782,СВЦЭМ!$A$39:$A$782,$A210,СВЦЭМ!$B$39:$B$782,G$191)+'СЕТ СН'!$F$15</f>
        <v>186.88261534</v>
      </c>
      <c r="H210" s="36">
        <f>SUMIFS(СВЦЭМ!$E$39:$E$782,СВЦЭМ!$A$39:$A$782,$A210,СВЦЭМ!$B$39:$B$782,H$191)+'СЕТ СН'!$F$15</f>
        <v>183.30839176000001</v>
      </c>
      <c r="I210" s="36">
        <f>SUMIFS(СВЦЭМ!$E$39:$E$782,СВЦЭМ!$A$39:$A$782,$A210,СВЦЭМ!$B$39:$B$782,I$191)+'СЕТ СН'!$F$15</f>
        <v>182.13048624999999</v>
      </c>
      <c r="J210" s="36">
        <f>SUMIFS(СВЦЭМ!$E$39:$E$782,СВЦЭМ!$A$39:$A$782,$A210,СВЦЭМ!$B$39:$B$782,J$191)+'СЕТ СН'!$F$15</f>
        <v>179.82229615</v>
      </c>
      <c r="K210" s="36">
        <f>SUMIFS(СВЦЭМ!$E$39:$E$782,СВЦЭМ!$A$39:$A$782,$A210,СВЦЭМ!$B$39:$B$782,K$191)+'СЕТ СН'!$F$15</f>
        <v>178.43964149000001</v>
      </c>
      <c r="L210" s="36">
        <f>SUMIFS(СВЦЭМ!$E$39:$E$782,СВЦЭМ!$A$39:$A$782,$A210,СВЦЭМ!$B$39:$B$782,L$191)+'СЕТ СН'!$F$15</f>
        <v>179.40877956</v>
      </c>
      <c r="M210" s="36">
        <f>SUMIFS(СВЦЭМ!$E$39:$E$782,СВЦЭМ!$A$39:$A$782,$A210,СВЦЭМ!$B$39:$B$782,M$191)+'СЕТ СН'!$F$15</f>
        <v>178.05415947</v>
      </c>
      <c r="N210" s="36">
        <f>SUMIFS(СВЦЭМ!$E$39:$E$782,СВЦЭМ!$A$39:$A$782,$A210,СВЦЭМ!$B$39:$B$782,N$191)+'СЕТ СН'!$F$15</f>
        <v>177.61519493</v>
      </c>
      <c r="O210" s="36">
        <f>SUMIFS(СВЦЭМ!$E$39:$E$782,СВЦЭМ!$A$39:$A$782,$A210,СВЦЭМ!$B$39:$B$782,O$191)+'СЕТ СН'!$F$15</f>
        <v>180.75963758</v>
      </c>
      <c r="P210" s="36">
        <f>SUMIFS(СВЦЭМ!$E$39:$E$782,СВЦЭМ!$A$39:$A$782,$A210,СВЦЭМ!$B$39:$B$782,P$191)+'СЕТ СН'!$F$15</f>
        <v>183.65369770000001</v>
      </c>
      <c r="Q210" s="36">
        <f>SUMIFS(СВЦЭМ!$E$39:$E$782,СВЦЭМ!$A$39:$A$782,$A210,СВЦЭМ!$B$39:$B$782,Q$191)+'СЕТ СН'!$F$15</f>
        <v>183.47872185</v>
      </c>
      <c r="R210" s="36">
        <f>SUMIFS(СВЦЭМ!$E$39:$E$782,СВЦЭМ!$A$39:$A$782,$A210,СВЦЭМ!$B$39:$B$782,R$191)+'СЕТ СН'!$F$15</f>
        <v>180.67219639000001</v>
      </c>
      <c r="S210" s="36">
        <f>SUMIFS(СВЦЭМ!$E$39:$E$782,СВЦЭМ!$A$39:$A$782,$A210,СВЦЭМ!$B$39:$B$782,S$191)+'СЕТ СН'!$F$15</f>
        <v>177.38399319000001</v>
      </c>
      <c r="T210" s="36">
        <f>SUMIFS(СВЦЭМ!$E$39:$E$782,СВЦЭМ!$A$39:$A$782,$A210,СВЦЭМ!$B$39:$B$782,T$191)+'СЕТ СН'!$F$15</f>
        <v>177.42381194000001</v>
      </c>
      <c r="U210" s="36">
        <f>SUMIFS(СВЦЭМ!$E$39:$E$782,СВЦЭМ!$A$39:$A$782,$A210,СВЦЭМ!$B$39:$B$782,U$191)+'СЕТ СН'!$F$15</f>
        <v>177.62263238</v>
      </c>
      <c r="V210" s="36">
        <f>SUMIFS(СВЦЭМ!$E$39:$E$782,СВЦЭМ!$A$39:$A$782,$A210,СВЦЭМ!$B$39:$B$782,V$191)+'СЕТ СН'!$F$15</f>
        <v>178.53240617</v>
      </c>
      <c r="W210" s="36">
        <f>SUMIFS(СВЦЭМ!$E$39:$E$782,СВЦЭМ!$A$39:$A$782,$A210,СВЦЭМ!$B$39:$B$782,W$191)+'СЕТ СН'!$F$15</f>
        <v>181.77461159000001</v>
      </c>
      <c r="X210" s="36">
        <f>SUMIFS(СВЦЭМ!$E$39:$E$782,СВЦЭМ!$A$39:$A$782,$A210,СВЦЭМ!$B$39:$B$782,X$191)+'СЕТ СН'!$F$15</f>
        <v>185.38358886</v>
      </c>
      <c r="Y210" s="36">
        <f>SUMIFS(СВЦЭМ!$E$39:$E$782,СВЦЭМ!$A$39:$A$782,$A210,СВЦЭМ!$B$39:$B$782,Y$191)+'СЕТ СН'!$F$15</f>
        <v>188.04968864</v>
      </c>
    </row>
    <row r="211" spans="1:25" ht="15.75" x14ac:dyDescent="0.2">
      <c r="A211" s="35">
        <f t="shared" si="5"/>
        <v>44550</v>
      </c>
      <c r="B211" s="36">
        <f>SUMIFS(СВЦЭМ!$E$39:$E$782,СВЦЭМ!$A$39:$A$782,$A211,СВЦЭМ!$B$39:$B$782,B$191)+'СЕТ СН'!$F$15</f>
        <v>189.33920623</v>
      </c>
      <c r="C211" s="36">
        <f>SUMIFS(СВЦЭМ!$E$39:$E$782,СВЦЭМ!$A$39:$A$782,$A211,СВЦЭМ!$B$39:$B$782,C$191)+'СЕТ СН'!$F$15</f>
        <v>189.32152601999999</v>
      </c>
      <c r="D211" s="36">
        <f>SUMIFS(СВЦЭМ!$E$39:$E$782,СВЦЭМ!$A$39:$A$782,$A211,СВЦЭМ!$B$39:$B$782,D$191)+'СЕТ СН'!$F$15</f>
        <v>190.26386192000001</v>
      </c>
      <c r="E211" s="36">
        <f>SUMIFS(СВЦЭМ!$E$39:$E$782,СВЦЭМ!$A$39:$A$782,$A211,СВЦЭМ!$B$39:$B$782,E$191)+'СЕТ СН'!$F$15</f>
        <v>191.13254628999999</v>
      </c>
      <c r="F211" s="36">
        <f>SUMIFS(СВЦЭМ!$E$39:$E$782,СВЦЭМ!$A$39:$A$782,$A211,СВЦЭМ!$B$39:$B$782,F$191)+'СЕТ СН'!$F$15</f>
        <v>189.79057265</v>
      </c>
      <c r="G211" s="36">
        <f>SUMIFS(СВЦЭМ!$E$39:$E$782,СВЦЭМ!$A$39:$A$782,$A211,СВЦЭМ!$B$39:$B$782,G$191)+'СЕТ СН'!$F$15</f>
        <v>186.47066113</v>
      </c>
      <c r="H211" s="36">
        <f>SUMIFS(СВЦЭМ!$E$39:$E$782,СВЦЭМ!$A$39:$A$782,$A211,СВЦЭМ!$B$39:$B$782,H$191)+'СЕТ СН'!$F$15</f>
        <v>179.0919265</v>
      </c>
      <c r="I211" s="36">
        <f>SUMIFS(СВЦЭМ!$E$39:$E$782,СВЦЭМ!$A$39:$A$782,$A211,СВЦЭМ!$B$39:$B$782,I$191)+'СЕТ СН'!$F$15</f>
        <v>180.02431455000001</v>
      </c>
      <c r="J211" s="36">
        <f>SUMIFS(СВЦЭМ!$E$39:$E$782,СВЦЭМ!$A$39:$A$782,$A211,СВЦЭМ!$B$39:$B$782,J$191)+'СЕТ СН'!$F$15</f>
        <v>182.11625412000001</v>
      </c>
      <c r="K211" s="36">
        <f>SUMIFS(СВЦЭМ!$E$39:$E$782,СВЦЭМ!$A$39:$A$782,$A211,СВЦЭМ!$B$39:$B$782,K$191)+'СЕТ СН'!$F$15</f>
        <v>182.60210318</v>
      </c>
      <c r="L211" s="36">
        <f>SUMIFS(СВЦЭМ!$E$39:$E$782,СВЦЭМ!$A$39:$A$782,$A211,СВЦЭМ!$B$39:$B$782,L$191)+'СЕТ СН'!$F$15</f>
        <v>184.08109823000001</v>
      </c>
      <c r="M211" s="36">
        <f>SUMIFS(СВЦЭМ!$E$39:$E$782,СВЦЭМ!$A$39:$A$782,$A211,СВЦЭМ!$B$39:$B$782,M$191)+'СЕТ СН'!$F$15</f>
        <v>184.14082241</v>
      </c>
      <c r="N211" s="36">
        <f>SUMIFS(СВЦЭМ!$E$39:$E$782,СВЦЭМ!$A$39:$A$782,$A211,СВЦЭМ!$B$39:$B$782,N$191)+'СЕТ СН'!$F$15</f>
        <v>183.44739651</v>
      </c>
      <c r="O211" s="36">
        <f>SUMIFS(СВЦЭМ!$E$39:$E$782,СВЦЭМ!$A$39:$A$782,$A211,СВЦЭМ!$B$39:$B$782,O$191)+'СЕТ СН'!$F$15</f>
        <v>184.77308696</v>
      </c>
      <c r="P211" s="36">
        <f>SUMIFS(СВЦЭМ!$E$39:$E$782,СВЦЭМ!$A$39:$A$782,$A211,СВЦЭМ!$B$39:$B$782,P$191)+'СЕТ СН'!$F$15</f>
        <v>184.97829766999999</v>
      </c>
      <c r="Q211" s="36">
        <f>SUMIFS(СВЦЭМ!$E$39:$E$782,СВЦЭМ!$A$39:$A$782,$A211,СВЦЭМ!$B$39:$B$782,Q$191)+'СЕТ СН'!$F$15</f>
        <v>182.87071237999999</v>
      </c>
      <c r="R211" s="36">
        <f>SUMIFS(СВЦЭМ!$E$39:$E$782,СВЦЭМ!$A$39:$A$782,$A211,СВЦЭМ!$B$39:$B$782,R$191)+'СЕТ СН'!$F$15</f>
        <v>180.01932606</v>
      </c>
      <c r="S211" s="36">
        <f>SUMIFS(СВЦЭМ!$E$39:$E$782,СВЦЭМ!$A$39:$A$782,$A211,СВЦЭМ!$B$39:$B$782,S$191)+'СЕТ СН'!$F$15</f>
        <v>182.49215144999999</v>
      </c>
      <c r="T211" s="36">
        <f>SUMIFS(СВЦЭМ!$E$39:$E$782,СВЦЭМ!$A$39:$A$782,$A211,СВЦЭМ!$B$39:$B$782,T$191)+'СЕТ СН'!$F$15</f>
        <v>182.88559470999999</v>
      </c>
      <c r="U211" s="36">
        <f>SUMIFS(СВЦЭМ!$E$39:$E$782,СВЦЭМ!$A$39:$A$782,$A211,СВЦЭМ!$B$39:$B$782,U$191)+'СЕТ СН'!$F$15</f>
        <v>183.47042225000001</v>
      </c>
      <c r="V211" s="36">
        <f>SUMIFS(СВЦЭМ!$E$39:$E$782,СВЦЭМ!$A$39:$A$782,$A211,СВЦЭМ!$B$39:$B$782,V$191)+'СЕТ СН'!$F$15</f>
        <v>183.87290160000001</v>
      </c>
      <c r="W211" s="36">
        <f>SUMIFS(СВЦЭМ!$E$39:$E$782,СВЦЭМ!$A$39:$A$782,$A211,СВЦЭМ!$B$39:$B$782,W$191)+'СЕТ СН'!$F$15</f>
        <v>185.5777334</v>
      </c>
      <c r="X211" s="36">
        <f>SUMIFS(СВЦЭМ!$E$39:$E$782,СВЦЭМ!$A$39:$A$782,$A211,СВЦЭМ!$B$39:$B$782,X$191)+'СЕТ СН'!$F$15</f>
        <v>195.17196912</v>
      </c>
      <c r="Y211" s="36">
        <f>SUMIFS(СВЦЭМ!$E$39:$E$782,СВЦЭМ!$A$39:$A$782,$A211,СВЦЭМ!$B$39:$B$782,Y$191)+'СЕТ СН'!$F$15</f>
        <v>194.14473963</v>
      </c>
    </row>
    <row r="212" spans="1:25" ht="15.75" x14ac:dyDescent="0.2">
      <c r="A212" s="35">
        <f t="shared" si="5"/>
        <v>44551</v>
      </c>
      <c r="B212" s="36">
        <f>SUMIFS(СВЦЭМ!$E$39:$E$782,СВЦЭМ!$A$39:$A$782,$A212,СВЦЭМ!$B$39:$B$782,B$191)+'СЕТ СН'!$F$15</f>
        <v>191.37101896999999</v>
      </c>
      <c r="C212" s="36">
        <f>SUMIFS(СВЦЭМ!$E$39:$E$782,СВЦЭМ!$A$39:$A$782,$A212,СВЦЭМ!$B$39:$B$782,C$191)+'СЕТ СН'!$F$15</f>
        <v>189.72051841999999</v>
      </c>
      <c r="D212" s="36">
        <f>SUMIFS(СВЦЭМ!$E$39:$E$782,СВЦЭМ!$A$39:$A$782,$A212,СВЦЭМ!$B$39:$B$782,D$191)+'СЕТ СН'!$F$15</f>
        <v>188.87245340999999</v>
      </c>
      <c r="E212" s="36">
        <f>SUMIFS(СВЦЭМ!$E$39:$E$782,СВЦЭМ!$A$39:$A$782,$A212,СВЦЭМ!$B$39:$B$782,E$191)+'СЕТ СН'!$F$15</f>
        <v>181.35000724</v>
      </c>
      <c r="F212" s="36">
        <f>SUMIFS(СВЦЭМ!$E$39:$E$782,СВЦЭМ!$A$39:$A$782,$A212,СВЦЭМ!$B$39:$B$782,F$191)+'СЕТ СН'!$F$15</f>
        <v>182.06598595</v>
      </c>
      <c r="G212" s="36">
        <f>SUMIFS(СВЦЭМ!$E$39:$E$782,СВЦЭМ!$A$39:$A$782,$A212,СВЦЭМ!$B$39:$B$782,G$191)+'СЕТ СН'!$F$15</f>
        <v>177.73147546000001</v>
      </c>
      <c r="H212" s="36">
        <f>SUMIFS(СВЦЭМ!$E$39:$E$782,СВЦЭМ!$A$39:$A$782,$A212,СВЦЭМ!$B$39:$B$782,H$191)+'СЕТ СН'!$F$15</f>
        <v>172.41809536</v>
      </c>
      <c r="I212" s="36">
        <f>SUMIFS(СВЦЭМ!$E$39:$E$782,СВЦЭМ!$A$39:$A$782,$A212,СВЦЭМ!$B$39:$B$782,I$191)+'СЕТ СН'!$F$15</f>
        <v>178.42738907</v>
      </c>
      <c r="J212" s="36">
        <f>SUMIFS(СВЦЭМ!$E$39:$E$782,СВЦЭМ!$A$39:$A$782,$A212,СВЦЭМ!$B$39:$B$782,J$191)+'СЕТ СН'!$F$15</f>
        <v>179.30795074</v>
      </c>
      <c r="K212" s="36">
        <f>SUMIFS(СВЦЭМ!$E$39:$E$782,СВЦЭМ!$A$39:$A$782,$A212,СВЦЭМ!$B$39:$B$782,K$191)+'СЕТ СН'!$F$15</f>
        <v>173.36102270000001</v>
      </c>
      <c r="L212" s="36">
        <f>SUMIFS(СВЦЭМ!$E$39:$E$782,СВЦЭМ!$A$39:$A$782,$A212,СВЦЭМ!$B$39:$B$782,L$191)+'СЕТ СН'!$F$15</f>
        <v>174.64559427</v>
      </c>
      <c r="M212" s="36">
        <f>SUMIFS(СВЦЭМ!$E$39:$E$782,СВЦЭМ!$A$39:$A$782,$A212,СВЦЭМ!$B$39:$B$782,M$191)+'СЕТ СН'!$F$15</f>
        <v>182.96018877</v>
      </c>
      <c r="N212" s="36">
        <f>SUMIFS(СВЦЭМ!$E$39:$E$782,СВЦЭМ!$A$39:$A$782,$A212,СВЦЭМ!$B$39:$B$782,N$191)+'СЕТ СН'!$F$15</f>
        <v>184.47766472999999</v>
      </c>
      <c r="O212" s="36">
        <f>SUMIFS(СВЦЭМ!$E$39:$E$782,СВЦЭМ!$A$39:$A$782,$A212,СВЦЭМ!$B$39:$B$782,O$191)+'СЕТ СН'!$F$15</f>
        <v>185.72629343</v>
      </c>
      <c r="P212" s="36">
        <f>SUMIFS(СВЦЭМ!$E$39:$E$782,СВЦЭМ!$A$39:$A$782,$A212,СВЦЭМ!$B$39:$B$782,P$191)+'СЕТ СН'!$F$15</f>
        <v>184.86598018999999</v>
      </c>
      <c r="Q212" s="36">
        <f>SUMIFS(СВЦЭМ!$E$39:$E$782,СВЦЭМ!$A$39:$A$782,$A212,СВЦЭМ!$B$39:$B$782,Q$191)+'СЕТ СН'!$F$15</f>
        <v>183.68547332</v>
      </c>
      <c r="R212" s="36">
        <f>SUMIFS(СВЦЭМ!$E$39:$E$782,СВЦЭМ!$A$39:$A$782,$A212,СВЦЭМ!$B$39:$B$782,R$191)+'СЕТ СН'!$F$15</f>
        <v>182.82900559000001</v>
      </c>
      <c r="S212" s="36">
        <f>SUMIFS(СВЦЭМ!$E$39:$E$782,СВЦЭМ!$A$39:$A$782,$A212,СВЦЭМ!$B$39:$B$782,S$191)+'СЕТ СН'!$F$15</f>
        <v>175.09847045000001</v>
      </c>
      <c r="T212" s="36">
        <f>SUMIFS(СВЦЭМ!$E$39:$E$782,СВЦЭМ!$A$39:$A$782,$A212,СВЦЭМ!$B$39:$B$782,T$191)+'СЕТ СН'!$F$15</f>
        <v>179.10311998</v>
      </c>
      <c r="U212" s="36">
        <f>SUMIFS(СВЦЭМ!$E$39:$E$782,СВЦЭМ!$A$39:$A$782,$A212,СВЦЭМ!$B$39:$B$782,U$191)+'СЕТ СН'!$F$15</f>
        <v>182.68137831999999</v>
      </c>
      <c r="V212" s="36">
        <f>SUMIFS(СВЦЭМ!$E$39:$E$782,СВЦЭМ!$A$39:$A$782,$A212,СВЦЭМ!$B$39:$B$782,V$191)+'СЕТ СН'!$F$15</f>
        <v>181.44591745</v>
      </c>
      <c r="W212" s="36">
        <f>SUMIFS(СВЦЭМ!$E$39:$E$782,СВЦЭМ!$A$39:$A$782,$A212,СВЦЭМ!$B$39:$B$782,W$191)+'СЕТ СН'!$F$15</f>
        <v>184.44690671000001</v>
      </c>
      <c r="X212" s="36">
        <f>SUMIFS(СВЦЭМ!$E$39:$E$782,СВЦЭМ!$A$39:$A$782,$A212,СВЦЭМ!$B$39:$B$782,X$191)+'СЕТ СН'!$F$15</f>
        <v>186.77993515</v>
      </c>
      <c r="Y212" s="36">
        <f>SUMIFS(СВЦЭМ!$E$39:$E$782,СВЦЭМ!$A$39:$A$782,$A212,СВЦЭМ!$B$39:$B$782,Y$191)+'СЕТ СН'!$F$15</f>
        <v>194.03870769</v>
      </c>
    </row>
    <row r="213" spans="1:25" ht="15.75" x14ac:dyDescent="0.2">
      <c r="A213" s="35">
        <f t="shared" si="5"/>
        <v>44552</v>
      </c>
      <c r="B213" s="36">
        <f>SUMIFS(СВЦЭМ!$E$39:$E$782,СВЦЭМ!$A$39:$A$782,$A213,СВЦЭМ!$B$39:$B$782,B$191)+'СЕТ СН'!$F$15</f>
        <v>190.44791824999999</v>
      </c>
      <c r="C213" s="36">
        <f>SUMIFS(СВЦЭМ!$E$39:$E$782,СВЦЭМ!$A$39:$A$782,$A213,СВЦЭМ!$B$39:$B$782,C$191)+'СЕТ СН'!$F$15</f>
        <v>187.70011303000001</v>
      </c>
      <c r="D213" s="36">
        <f>SUMIFS(СВЦЭМ!$E$39:$E$782,СВЦЭМ!$A$39:$A$782,$A213,СВЦЭМ!$B$39:$B$782,D$191)+'СЕТ СН'!$F$15</f>
        <v>180.2889146</v>
      </c>
      <c r="E213" s="36">
        <f>SUMIFS(СВЦЭМ!$E$39:$E$782,СВЦЭМ!$A$39:$A$782,$A213,СВЦЭМ!$B$39:$B$782,E$191)+'СЕТ СН'!$F$15</f>
        <v>179.28066153</v>
      </c>
      <c r="F213" s="36">
        <f>SUMIFS(СВЦЭМ!$E$39:$E$782,СВЦЭМ!$A$39:$A$782,$A213,СВЦЭМ!$B$39:$B$782,F$191)+'СЕТ СН'!$F$15</f>
        <v>176.07347202</v>
      </c>
      <c r="G213" s="36">
        <f>SUMIFS(СВЦЭМ!$E$39:$E$782,СВЦЭМ!$A$39:$A$782,$A213,СВЦЭМ!$B$39:$B$782,G$191)+'СЕТ СН'!$F$15</f>
        <v>169.45132551</v>
      </c>
      <c r="H213" s="36">
        <f>SUMIFS(СВЦЭМ!$E$39:$E$782,СВЦЭМ!$A$39:$A$782,$A213,СВЦЭМ!$B$39:$B$782,H$191)+'СЕТ СН'!$F$15</f>
        <v>171.27018516000001</v>
      </c>
      <c r="I213" s="36">
        <f>SUMIFS(СВЦЭМ!$E$39:$E$782,СВЦЭМ!$A$39:$A$782,$A213,СВЦЭМ!$B$39:$B$782,I$191)+'СЕТ СН'!$F$15</f>
        <v>171.98053977999999</v>
      </c>
      <c r="J213" s="36">
        <f>SUMIFS(СВЦЭМ!$E$39:$E$782,СВЦЭМ!$A$39:$A$782,$A213,СВЦЭМ!$B$39:$B$782,J$191)+'СЕТ СН'!$F$15</f>
        <v>177.04419892000001</v>
      </c>
      <c r="K213" s="36">
        <f>SUMIFS(СВЦЭМ!$E$39:$E$782,СВЦЭМ!$A$39:$A$782,$A213,СВЦЭМ!$B$39:$B$782,K$191)+'СЕТ СН'!$F$15</f>
        <v>180.15837585</v>
      </c>
      <c r="L213" s="36">
        <f>SUMIFS(СВЦЭМ!$E$39:$E$782,СВЦЭМ!$A$39:$A$782,$A213,СВЦЭМ!$B$39:$B$782,L$191)+'СЕТ СН'!$F$15</f>
        <v>181.60042161000001</v>
      </c>
      <c r="M213" s="36">
        <f>SUMIFS(СВЦЭМ!$E$39:$E$782,СВЦЭМ!$A$39:$A$782,$A213,СВЦЭМ!$B$39:$B$782,M$191)+'СЕТ СН'!$F$15</f>
        <v>189.71465703000001</v>
      </c>
      <c r="N213" s="36">
        <f>SUMIFS(СВЦЭМ!$E$39:$E$782,СВЦЭМ!$A$39:$A$782,$A213,СВЦЭМ!$B$39:$B$782,N$191)+'СЕТ СН'!$F$15</f>
        <v>190.89984569000001</v>
      </c>
      <c r="O213" s="36">
        <f>SUMIFS(СВЦЭМ!$E$39:$E$782,СВЦЭМ!$A$39:$A$782,$A213,СВЦЭМ!$B$39:$B$782,O$191)+'СЕТ СН'!$F$15</f>
        <v>191.29962212000001</v>
      </c>
      <c r="P213" s="36">
        <f>SUMIFS(СВЦЭМ!$E$39:$E$782,СВЦЭМ!$A$39:$A$782,$A213,СВЦЭМ!$B$39:$B$782,P$191)+'СЕТ СН'!$F$15</f>
        <v>190.28156935000001</v>
      </c>
      <c r="Q213" s="36">
        <f>SUMIFS(СВЦЭМ!$E$39:$E$782,СВЦЭМ!$A$39:$A$782,$A213,СВЦЭМ!$B$39:$B$782,Q$191)+'СЕТ СН'!$F$15</f>
        <v>188.98686126999999</v>
      </c>
      <c r="R213" s="36">
        <f>SUMIFS(СВЦЭМ!$E$39:$E$782,СВЦЭМ!$A$39:$A$782,$A213,СВЦЭМ!$B$39:$B$782,R$191)+'СЕТ СН'!$F$15</f>
        <v>189.02638465999999</v>
      </c>
      <c r="S213" s="36">
        <f>SUMIFS(СВЦЭМ!$E$39:$E$782,СВЦЭМ!$A$39:$A$782,$A213,СВЦЭМ!$B$39:$B$782,S$191)+'СЕТ СН'!$F$15</f>
        <v>180.03761660999999</v>
      </c>
      <c r="T213" s="36">
        <f>SUMIFS(СВЦЭМ!$E$39:$E$782,СВЦЭМ!$A$39:$A$782,$A213,СВЦЭМ!$B$39:$B$782,T$191)+'СЕТ СН'!$F$15</f>
        <v>176.89945463000001</v>
      </c>
      <c r="U213" s="36">
        <f>SUMIFS(СВЦЭМ!$E$39:$E$782,СВЦЭМ!$A$39:$A$782,$A213,СВЦЭМ!$B$39:$B$782,U$191)+'СЕТ СН'!$F$15</f>
        <v>178.03883515000001</v>
      </c>
      <c r="V213" s="36">
        <f>SUMIFS(СВЦЭМ!$E$39:$E$782,СВЦЭМ!$A$39:$A$782,$A213,СВЦЭМ!$B$39:$B$782,V$191)+'СЕТ СН'!$F$15</f>
        <v>185.71617062999999</v>
      </c>
      <c r="W213" s="36">
        <f>SUMIFS(СВЦЭМ!$E$39:$E$782,СВЦЭМ!$A$39:$A$782,$A213,СВЦЭМ!$B$39:$B$782,W$191)+'СЕТ СН'!$F$15</f>
        <v>188.42869592</v>
      </c>
      <c r="X213" s="36">
        <f>SUMIFS(СВЦЭМ!$E$39:$E$782,СВЦЭМ!$A$39:$A$782,$A213,СВЦЭМ!$B$39:$B$782,X$191)+'СЕТ СН'!$F$15</f>
        <v>186.83654666999999</v>
      </c>
      <c r="Y213" s="36">
        <f>SUMIFS(СВЦЭМ!$E$39:$E$782,СВЦЭМ!$A$39:$A$782,$A213,СВЦЭМ!$B$39:$B$782,Y$191)+'СЕТ СН'!$F$15</f>
        <v>194.62289953999999</v>
      </c>
    </row>
    <row r="214" spans="1:25" ht="15.75" x14ac:dyDescent="0.2">
      <c r="A214" s="35">
        <f t="shared" si="5"/>
        <v>44553</v>
      </c>
      <c r="B214" s="36">
        <f>SUMIFS(СВЦЭМ!$E$39:$E$782,СВЦЭМ!$A$39:$A$782,$A214,СВЦЭМ!$B$39:$B$782,B$191)+'СЕТ СН'!$F$15</f>
        <v>186.43986960999999</v>
      </c>
      <c r="C214" s="36">
        <f>SUMIFS(СВЦЭМ!$E$39:$E$782,СВЦЭМ!$A$39:$A$782,$A214,СВЦЭМ!$B$39:$B$782,C$191)+'СЕТ СН'!$F$15</f>
        <v>186.96797613999999</v>
      </c>
      <c r="D214" s="36">
        <f>SUMIFS(СВЦЭМ!$E$39:$E$782,СВЦЭМ!$A$39:$A$782,$A214,СВЦЭМ!$B$39:$B$782,D$191)+'СЕТ СН'!$F$15</f>
        <v>190.94467940000001</v>
      </c>
      <c r="E214" s="36">
        <f>SUMIFS(СВЦЭМ!$E$39:$E$782,СВЦЭМ!$A$39:$A$782,$A214,СВЦЭМ!$B$39:$B$782,E$191)+'СЕТ СН'!$F$15</f>
        <v>190.18375760000001</v>
      </c>
      <c r="F214" s="36">
        <f>SUMIFS(СВЦЭМ!$E$39:$E$782,СВЦЭМ!$A$39:$A$782,$A214,СВЦЭМ!$B$39:$B$782,F$191)+'СЕТ СН'!$F$15</f>
        <v>187.27839399999999</v>
      </c>
      <c r="G214" s="36">
        <f>SUMIFS(СВЦЭМ!$E$39:$E$782,СВЦЭМ!$A$39:$A$782,$A214,СВЦЭМ!$B$39:$B$782,G$191)+'СЕТ СН'!$F$15</f>
        <v>182.60069661</v>
      </c>
      <c r="H214" s="36">
        <f>SUMIFS(СВЦЭМ!$E$39:$E$782,СВЦЭМ!$A$39:$A$782,$A214,СВЦЭМ!$B$39:$B$782,H$191)+'СЕТ СН'!$F$15</f>
        <v>178.08604722000001</v>
      </c>
      <c r="I214" s="36">
        <f>SUMIFS(СВЦЭМ!$E$39:$E$782,СВЦЭМ!$A$39:$A$782,$A214,СВЦЭМ!$B$39:$B$782,I$191)+'СЕТ СН'!$F$15</f>
        <v>182.93905372</v>
      </c>
      <c r="J214" s="36">
        <f>SUMIFS(СВЦЭМ!$E$39:$E$782,СВЦЭМ!$A$39:$A$782,$A214,СВЦЭМ!$B$39:$B$782,J$191)+'СЕТ СН'!$F$15</f>
        <v>178.31626279</v>
      </c>
      <c r="K214" s="36">
        <f>SUMIFS(СВЦЭМ!$E$39:$E$782,СВЦЭМ!$A$39:$A$782,$A214,СВЦЭМ!$B$39:$B$782,K$191)+'СЕТ СН'!$F$15</f>
        <v>180.01369604000001</v>
      </c>
      <c r="L214" s="36">
        <f>SUMIFS(СВЦЭМ!$E$39:$E$782,СВЦЭМ!$A$39:$A$782,$A214,СВЦЭМ!$B$39:$B$782,L$191)+'СЕТ СН'!$F$15</f>
        <v>181.73688833</v>
      </c>
      <c r="M214" s="36">
        <f>SUMIFS(СВЦЭМ!$E$39:$E$782,СВЦЭМ!$A$39:$A$782,$A214,СВЦЭМ!$B$39:$B$782,M$191)+'СЕТ СН'!$F$15</f>
        <v>184.2016903</v>
      </c>
      <c r="N214" s="36">
        <f>SUMIFS(СВЦЭМ!$E$39:$E$782,СВЦЭМ!$A$39:$A$782,$A214,СВЦЭМ!$B$39:$B$782,N$191)+'СЕТ СН'!$F$15</f>
        <v>184.94046646999999</v>
      </c>
      <c r="O214" s="36">
        <f>SUMIFS(СВЦЭМ!$E$39:$E$782,СВЦЭМ!$A$39:$A$782,$A214,СВЦЭМ!$B$39:$B$782,O$191)+'СЕТ СН'!$F$15</f>
        <v>186.00414162999999</v>
      </c>
      <c r="P214" s="36">
        <f>SUMIFS(СВЦЭМ!$E$39:$E$782,СВЦЭМ!$A$39:$A$782,$A214,СВЦЭМ!$B$39:$B$782,P$191)+'СЕТ СН'!$F$15</f>
        <v>185.56300451999999</v>
      </c>
      <c r="Q214" s="36">
        <f>SUMIFS(СВЦЭМ!$E$39:$E$782,СВЦЭМ!$A$39:$A$782,$A214,СВЦЭМ!$B$39:$B$782,Q$191)+'СЕТ СН'!$F$15</f>
        <v>186.47104246999999</v>
      </c>
      <c r="R214" s="36">
        <f>SUMIFS(СВЦЭМ!$E$39:$E$782,СВЦЭМ!$A$39:$A$782,$A214,СВЦЭМ!$B$39:$B$782,R$191)+'СЕТ СН'!$F$15</f>
        <v>185.91261354</v>
      </c>
      <c r="S214" s="36">
        <f>SUMIFS(СВЦЭМ!$E$39:$E$782,СВЦЭМ!$A$39:$A$782,$A214,СВЦЭМ!$B$39:$B$782,S$191)+'СЕТ СН'!$F$15</f>
        <v>179.77779057999999</v>
      </c>
      <c r="T214" s="36">
        <f>SUMIFS(СВЦЭМ!$E$39:$E$782,СВЦЭМ!$A$39:$A$782,$A214,СВЦЭМ!$B$39:$B$782,T$191)+'СЕТ СН'!$F$15</f>
        <v>177.39714617999999</v>
      </c>
      <c r="U214" s="36">
        <f>SUMIFS(СВЦЭМ!$E$39:$E$782,СВЦЭМ!$A$39:$A$782,$A214,СВЦЭМ!$B$39:$B$782,U$191)+'СЕТ СН'!$F$15</f>
        <v>176.94340690000001</v>
      </c>
      <c r="V214" s="36">
        <f>SUMIFS(СВЦЭМ!$E$39:$E$782,СВЦЭМ!$A$39:$A$782,$A214,СВЦЭМ!$B$39:$B$782,V$191)+'СЕТ СН'!$F$15</f>
        <v>179.87582839000001</v>
      </c>
      <c r="W214" s="36">
        <f>SUMIFS(СВЦЭМ!$E$39:$E$782,СВЦЭМ!$A$39:$A$782,$A214,СВЦЭМ!$B$39:$B$782,W$191)+'СЕТ СН'!$F$15</f>
        <v>182.82711771000001</v>
      </c>
      <c r="X214" s="36">
        <f>SUMIFS(СВЦЭМ!$E$39:$E$782,СВЦЭМ!$A$39:$A$782,$A214,СВЦЭМ!$B$39:$B$782,X$191)+'СЕТ СН'!$F$15</f>
        <v>182.17297782</v>
      </c>
      <c r="Y214" s="36">
        <f>SUMIFS(СВЦЭМ!$E$39:$E$782,СВЦЭМ!$A$39:$A$782,$A214,СВЦЭМ!$B$39:$B$782,Y$191)+'СЕТ СН'!$F$15</f>
        <v>191.09388787</v>
      </c>
    </row>
    <row r="215" spans="1:25" ht="15.75" x14ac:dyDescent="0.2">
      <c r="A215" s="35">
        <f t="shared" si="5"/>
        <v>44554</v>
      </c>
      <c r="B215" s="36">
        <f>SUMIFS(СВЦЭМ!$E$39:$E$782,СВЦЭМ!$A$39:$A$782,$A215,СВЦЭМ!$B$39:$B$782,B$191)+'СЕТ СН'!$F$15</f>
        <v>194.85552131</v>
      </c>
      <c r="C215" s="36">
        <f>SUMIFS(СВЦЭМ!$E$39:$E$782,СВЦЭМ!$A$39:$A$782,$A215,СВЦЭМ!$B$39:$B$782,C$191)+'СЕТ СН'!$F$15</f>
        <v>196.10445776</v>
      </c>
      <c r="D215" s="36">
        <f>SUMIFS(СВЦЭМ!$E$39:$E$782,СВЦЭМ!$A$39:$A$782,$A215,СВЦЭМ!$B$39:$B$782,D$191)+'СЕТ СН'!$F$15</f>
        <v>196.77530598999999</v>
      </c>
      <c r="E215" s="36">
        <f>SUMIFS(СВЦЭМ!$E$39:$E$782,СВЦЭМ!$A$39:$A$782,$A215,СВЦЭМ!$B$39:$B$782,E$191)+'СЕТ СН'!$F$15</f>
        <v>196.66916731000001</v>
      </c>
      <c r="F215" s="36">
        <f>SUMIFS(СВЦЭМ!$E$39:$E$782,СВЦЭМ!$A$39:$A$782,$A215,СВЦЭМ!$B$39:$B$782,F$191)+'СЕТ СН'!$F$15</f>
        <v>192.89929551</v>
      </c>
      <c r="G215" s="36">
        <f>SUMIFS(СВЦЭМ!$E$39:$E$782,СВЦЭМ!$A$39:$A$782,$A215,СВЦЭМ!$B$39:$B$782,G$191)+'СЕТ СН'!$F$15</f>
        <v>185.90709903000001</v>
      </c>
      <c r="H215" s="36">
        <f>SUMIFS(СВЦЭМ!$E$39:$E$782,СВЦЭМ!$A$39:$A$782,$A215,СВЦЭМ!$B$39:$B$782,H$191)+'СЕТ СН'!$F$15</f>
        <v>186.07066037000001</v>
      </c>
      <c r="I215" s="36">
        <f>SUMIFS(СВЦЭМ!$E$39:$E$782,СВЦЭМ!$A$39:$A$782,$A215,СВЦЭМ!$B$39:$B$782,I$191)+'СЕТ СН'!$F$15</f>
        <v>185.69371158999999</v>
      </c>
      <c r="J215" s="36">
        <f>SUMIFS(СВЦЭМ!$E$39:$E$782,СВЦЭМ!$A$39:$A$782,$A215,СВЦЭМ!$B$39:$B$782,J$191)+'СЕТ СН'!$F$15</f>
        <v>187.82707844000001</v>
      </c>
      <c r="K215" s="36">
        <f>SUMIFS(СВЦЭМ!$E$39:$E$782,СВЦЭМ!$A$39:$A$782,$A215,СВЦЭМ!$B$39:$B$782,K$191)+'СЕТ СН'!$F$15</f>
        <v>186.7271839</v>
      </c>
      <c r="L215" s="36">
        <f>SUMIFS(СВЦЭМ!$E$39:$E$782,СВЦЭМ!$A$39:$A$782,$A215,СВЦЭМ!$B$39:$B$782,L$191)+'СЕТ СН'!$F$15</f>
        <v>185.95851245</v>
      </c>
      <c r="M215" s="36">
        <f>SUMIFS(СВЦЭМ!$E$39:$E$782,СВЦЭМ!$A$39:$A$782,$A215,СВЦЭМ!$B$39:$B$782,M$191)+'СЕТ СН'!$F$15</f>
        <v>186.78106685</v>
      </c>
      <c r="N215" s="36">
        <f>SUMIFS(СВЦЭМ!$E$39:$E$782,СВЦЭМ!$A$39:$A$782,$A215,СВЦЭМ!$B$39:$B$782,N$191)+'СЕТ СН'!$F$15</f>
        <v>189.00021086999999</v>
      </c>
      <c r="O215" s="36">
        <f>SUMIFS(СВЦЭМ!$E$39:$E$782,СВЦЭМ!$A$39:$A$782,$A215,СВЦЭМ!$B$39:$B$782,O$191)+'СЕТ СН'!$F$15</f>
        <v>191.78807752</v>
      </c>
      <c r="P215" s="36">
        <f>SUMIFS(СВЦЭМ!$E$39:$E$782,СВЦЭМ!$A$39:$A$782,$A215,СВЦЭМ!$B$39:$B$782,P$191)+'СЕТ СН'!$F$15</f>
        <v>192.03600442000001</v>
      </c>
      <c r="Q215" s="36">
        <f>SUMIFS(СВЦЭМ!$E$39:$E$782,СВЦЭМ!$A$39:$A$782,$A215,СВЦЭМ!$B$39:$B$782,Q$191)+'СЕТ СН'!$F$15</f>
        <v>194.68904594</v>
      </c>
      <c r="R215" s="36">
        <f>SUMIFS(СВЦЭМ!$E$39:$E$782,СВЦЭМ!$A$39:$A$782,$A215,СВЦЭМ!$B$39:$B$782,R$191)+'СЕТ СН'!$F$15</f>
        <v>193.86463972000001</v>
      </c>
      <c r="S215" s="36">
        <f>SUMIFS(СВЦЭМ!$E$39:$E$782,СВЦЭМ!$A$39:$A$782,$A215,СВЦЭМ!$B$39:$B$782,S$191)+'СЕТ СН'!$F$15</f>
        <v>187.32514316000001</v>
      </c>
      <c r="T215" s="36">
        <f>SUMIFS(СВЦЭМ!$E$39:$E$782,СВЦЭМ!$A$39:$A$782,$A215,СВЦЭМ!$B$39:$B$782,T$191)+'СЕТ СН'!$F$15</f>
        <v>184.36997768000001</v>
      </c>
      <c r="U215" s="36">
        <f>SUMIFS(СВЦЭМ!$E$39:$E$782,СВЦЭМ!$A$39:$A$782,$A215,СВЦЭМ!$B$39:$B$782,U$191)+'СЕТ СН'!$F$15</f>
        <v>187.03996329</v>
      </c>
      <c r="V215" s="36">
        <f>SUMIFS(СВЦЭМ!$E$39:$E$782,СВЦЭМ!$A$39:$A$782,$A215,СВЦЭМ!$B$39:$B$782,V$191)+'СЕТ СН'!$F$15</f>
        <v>188.21056123</v>
      </c>
      <c r="W215" s="36">
        <f>SUMIFS(СВЦЭМ!$E$39:$E$782,СВЦЭМ!$A$39:$A$782,$A215,СВЦЭМ!$B$39:$B$782,W$191)+'СЕТ СН'!$F$15</f>
        <v>190.71930685999999</v>
      </c>
      <c r="X215" s="36">
        <f>SUMIFS(СВЦЭМ!$E$39:$E$782,СВЦЭМ!$A$39:$A$782,$A215,СВЦЭМ!$B$39:$B$782,X$191)+'СЕТ СН'!$F$15</f>
        <v>193.76440237</v>
      </c>
      <c r="Y215" s="36">
        <f>SUMIFS(СВЦЭМ!$E$39:$E$782,СВЦЭМ!$A$39:$A$782,$A215,СВЦЭМ!$B$39:$B$782,Y$191)+'СЕТ СН'!$F$15</f>
        <v>199.83120672999999</v>
      </c>
    </row>
    <row r="216" spans="1:25" ht="15.75" x14ac:dyDescent="0.2">
      <c r="A216" s="35">
        <f t="shared" si="5"/>
        <v>44555</v>
      </c>
      <c r="B216" s="36">
        <f>SUMIFS(СВЦЭМ!$E$39:$E$782,СВЦЭМ!$A$39:$A$782,$A216,СВЦЭМ!$B$39:$B$782,B$191)+'СЕТ СН'!$F$15</f>
        <v>188.89985996999999</v>
      </c>
      <c r="C216" s="36">
        <f>SUMIFS(СВЦЭМ!$E$39:$E$782,СВЦЭМ!$A$39:$A$782,$A216,СВЦЭМ!$B$39:$B$782,C$191)+'СЕТ СН'!$F$15</f>
        <v>189.99564742999999</v>
      </c>
      <c r="D216" s="36">
        <f>SUMIFS(СВЦЭМ!$E$39:$E$782,СВЦЭМ!$A$39:$A$782,$A216,СВЦЭМ!$B$39:$B$782,D$191)+'СЕТ СН'!$F$15</f>
        <v>192.53798997999999</v>
      </c>
      <c r="E216" s="36">
        <f>SUMIFS(СВЦЭМ!$E$39:$E$782,СВЦЭМ!$A$39:$A$782,$A216,СВЦЭМ!$B$39:$B$782,E$191)+'СЕТ СН'!$F$15</f>
        <v>192.48400522</v>
      </c>
      <c r="F216" s="36">
        <f>SUMIFS(СВЦЭМ!$E$39:$E$782,СВЦЭМ!$A$39:$A$782,$A216,СВЦЭМ!$B$39:$B$782,F$191)+'СЕТ СН'!$F$15</f>
        <v>191.17950614</v>
      </c>
      <c r="G216" s="36">
        <f>SUMIFS(СВЦЭМ!$E$39:$E$782,СВЦЭМ!$A$39:$A$782,$A216,СВЦЭМ!$B$39:$B$782,G$191)+'СЕТ СН'!$F$15</f>
        <v>188.10268245</v>
      </c>
      <c r="H216" s="36">
        <f>SUMIFS(СВЦЭМ!$E$39:$E$782,СВЦЭМ!$A$39:$A$782,$A216,СВЦЭМ!$B$39:$B$782,H$191)+'СЕТ СН'!$F$15</f>
        <v>185.75791269999999</v>
      </c>
      <c r="I216" s="36">
        <f>SUMIFS(СВЦЭМ!$E$39:$E$782,СВЦЭМ!$A$39:$A$782,$A216,СВЦЭМ!$B$39:$B$782,I$191)+'СЕТ СН'!$F$15</f>
        <v>188.33929018000001</v>
      </c>
      <c r="J216" s="36">
        <f>SUMIFS(СВЦЭМ!$E$39:$E$782,СВЦЭМ!$A$39:$A$782,$A216,СВЦЭМ!$B$39:$B$782,J$191)+'СЕТ СН'!$F$15</f>
        <v>183.44872308000001</v>
      </c>
      <c r="K216" s="36">
        <f>SUMIFS(СВЦЭМ!$E$39:$E$782,СВЦЭМ!$A$39:$A$782,$A216,СВЦЭМ!$B$39:$B$782,K$191)+'СЕТ СН'!$F$15</f>
        <v>180.6540736</v>
      </c>
      <c r="L216" s="36">
        <f>SUMIFS(СВЦЭМ!$E$39:$E$782,СВЦЭМ!$A$39:$A$782,$A216,СВЦЭМ!$B$39:$B$782,L$191)+'СЕТ СН'!$F$15</f>
        <v>180.21862927999999</v>
      </c>
      <c r="M216" s="36">
        <f>SUMIFS(СВЦЭМ!$E$39:$E$782,СВЦЭМ!$A$39:$A$782,$A216,СВЦЭМ!$B$39:$B$782,M$191)+'СЕТ СН'!$F$15</f>
        <v>180.46578692</v>
      </c>
      <c r="N216" s="36">
        <f>SUMIFS(СВЦЭМ!$E$39:$E$782,СВЦЭМ!$A$39:$A$782,$A216,СВЦЭМ!$B$39:$B$782,N$191)+'СЕТ СН'!$F$15</f>
        <v>180.87894648</v>
      </c>
      <c r="O216" s="36">
        <f>SUMIFS(СВЦЭМ!$E$39:$E$782,СВЦЭМ!$A$39:$A$782,$A216,СВЦЭМ!$B$39:$B$782,O$191)+'СЕТ СН'!$F$15</f>
        <v>181.77892102000001</v>
      </c>
      <c r="P216" s="36">
        <f>SUMIFS(СВЦЭМ!$E$39:$E$782,СВЦЭМ!$A$39:$A$782,$A216,СВЦЭМ!$B$39:$B$782,P$191)+'СЕТ СН'!$F$15</f>
        <v>184.50175372999999</v>
      </c>
      <c r="Q216" s="36">
        <f>SUMIFS(СВЦЭМ!$E$39:$E$782,СВЦЭМ!$A$39:$A$782,$A216,СВЦЭМ!$B$39:$B$782,Q$191)+'СЕТ СН'!$F$15</f>
        <v>185.58005793000001</v>
      </c>
      <c r="R216" s="36">
        <f>SUMIFS(СВЦЭМ!$E$39:$E$782,СВЦЭМ!$A$39:$A$782,$A216,СВЦЭМ!$B$39:$B$782,R$191)+'СЕТ СН'!$F$15</f>
        <v>183.79459764000001</v>
      </c>
      <c r="S216" s="36">
        <f>SUMIFS(СВЦЭМ!$E$39:$E$782,СВЦЭМ!$A$39:$A$782,$A216,СВЦЭМ!$B$39:$B$782,S$191)+'СЕТ СН'!$F$15</f>
        <v>180.79346455999999</v>
      </c>
      <c r="T216" s="36">
        <f>SUMIFS(СВЦЭМ!$E$39:$E$782,СВЦЭМ!$A$39:$A$782,$A216,СВЦЭМ!$B$39:$B$782,T$191)+'СЕТ СН'!$F$15</f>
        <v>179.88599241</v>
      </c>
      <c r="U216" s="36">
        <f>SUMIFS(СВЦЭМ!$E$39:$E$782,СВЦЭМ!$A$39:$A$782,$A216,СВЦЭМ!$B$39:$B$782,U$191)+'СЕТ СН'!$F$15</f>
        <v>182.00880235</v>
      </c>
      <c r="V216" s="36">
        <f>SUMIFS(СВЦЭМ!$E$39:$E$782,СВЦЭМ!$A$39:$A$782,$A216,СВЦЭМ!$B$39:$B$782,V$191)+'СЕТ СН'!$F$15</f>
        <v>181.33959541999999</v>
      </c>
      <c r="W216" s="36">
        <f>SUMIFS(СВЦЭМ!$E$39:$E$782,СВЦЭМ!$A$39:$A$782,$A216,СВЦЭМ!$B$39:$B$782,W$191)+'СЕТ СН'!$F$15</f>
        <v>185.78591642000001</v>
      </c>
      <c r="X216" s="36">
        <f>SUMIFS(СВЦЭМ!$E$39:$E$782,СВЦЭМ!$A$39:$A$782,$A216,СВЦЭМ!$B$39:$B$782,X$191)+'СЕТ СН'!$F$15</f>
        <v>185.55509724999999</v>
      </c>
      <c r="Y216" s="36">
        <f>SUMIFS(СВЦЭМ!$E$39:$E$782,СВЦЭМ!$A$39:$A$782,$A216,СВЦЭМ!$B$39:$B$782,Y$191)+'СЕТ СН'!$F$15</f>
        <v>186.79717083</v>
      </c>
    </row>
    <row r="217" spans="1:25" ht="15.75" x14ac:dyDescent="0.2">
      <c r="A217" s="35">
        <f t="shared" si="5"/>
        <v>44556</v>
      </c>
      <c r="B217" s="36">
        <f>SUMIFS(СВЦЭМ!$E$39:$E$782,СВЦЭМ!$A$39:$A$782,$A217,СВЦЭМ!$B$39:$B$782,B$191)+'СЕТ СН'!$F$15</f>
        <v>171.51116153999999</v>
      </c>
      <c r="C217" s="36">
        <f>SUMIFS(СВЦЭМ!$E$39:$E$782,СВЦЭМ!$A$39:$A$782,$A217,СВЦЭМ!$B$39:$B$782,C$191)+'СЕТ СН'!$F$15</f>
        <v>169.69935616999999</v>
      </c>
      <c r="D217" s="36">
        <f>SUMIFS(СВЦЭМ!$E$39:$E$782,СВЦЭМ!$A$39:$A$782,$A217,СВЦЭМ!$B$39:$B$782,D$191)+'СЕТ СН'!$F$15</f>
        <v>168.93560518999999</v>
      </c>
      <c r="E217" s="36">
        <f>SUMIFS(СВЦЭМ!$E$39:$E$782,СВЦЭМ!$A$39:$A$782,$A217,СВЦЭМ!$B$39:$B$782,E$191)+'СЕТ СН'!$F$15</f>
        <v>168.85618102999999</v>
      </c>
      <c r="F217" s="36">
        <f>SUMIFS(СВЦЭМ!$E$39:$E$782,СВЦЭМ!$A$39:$A$782,$A217,СВЦЭМ!$B$39:$B$782,F$191)+'СЕТ СН'!$F$15</f>
        <v>168.48638389999999</v>
      </c>
      <c r="G217" s="36">
        <f>SUMIFS(СВЦЭМ!$E$39:$E$782,СВЦЭМ!$A$39:$A$782,$A217,СВЦЭМ!$B$39:$B$782,G$191)+'СЕТ СН'!$F$15</f>
        <v>167.68565326999999</v>
      </c>
      <c r="H217" s="36">
        <f>SUMIFS(СВЦЭМ!$E$39:$E$782,СВЦЭМ!$A$39:$A$782,$A217,СВЦЭМ!$B$39:$B$782,H$191)+'СЕТ СН'!$F$15</f>
        <v>170.95139945</v>
      </c>
      <c r="I217" s="36">
        <f>SUMIFS(СВЦЭМ!$E$39:$E$782,СВЦЭМ!$A$39:$A$782,$A217,СВЦЭМ!$B$39:$B$782,I$191)+'СЕТ СН'!$F$15</f>
        <v>183.61615466000001</v>
      </c>
      <c r="J217" s="36">
        <f>SUMIFS(СВЦЭМ!$E$39:$E$782,СВЦЭМ!$A$39:$A$782,$A217,СВЦЭМ!$B$39:$B$782,J$191)+'СЕТ СН'!$F$15</f>
        <v>183.0768453</v>
      </c>
      <c r="K217" s="36">
        <f>SUMIFS(СВЦЭМ!$E$39:$E$782,СВЦЭМ!$A$39:$A$782,$A217,СВЦЭМ!$B$39:$B$782,K$191)+'СЕТ СН'!$F$15</f>
        <v>175.85171488</v>
      </c>
      <c r="L217" s="36">
        <f>SUMIFS(СВЦЭМ!$E$39:$E$782,СВЦЭМ!$A$39:$A$782,$A217,СВЦЭМ!$B$39:$B$782,L$191)+'СЕТ СН'!$F$15</f>
        <v>175.05954463</v>
      </c>
      <c r="M217" s="36">
        <f>SUMIFS(СВЦЭМ!$E$39:$E$782,СВЦЭМ!$A$39:$A$782,$A217,СВЦЭМ!$B$39:$B$782,M$191)+'СЕТ СН'!$F$15</f>
        <v>176.25258962999999</v>
      </c>
      <c r="N217" s="36">
        <f>SUMIFS(СВЦЭМ!$E$39:$E$782,СВЦЭМ!$A$39:$A$782,$A217,СВЦЭМ!$B$39:$B$782,N$191)+'СЕТ СН'!$F$15</f>
        <v>177.18005126</v>
      </c>
      <c r="O217" s="36">
        <f>SUMIFS(СВЦЭМ!$E$39:$E$782,СВЦЭМ!$A$39:$A$782,$A217,СВЦЭМ!$B$39:$B$782,O$191)+'СЕТ СН'!$F$15</f>
        <v>182.83859712</v>
      </c>
      <c r="P217" s="36">
        <f>SUMIFS(СВЦЭМ!$E$39:$E$782,СВЦЭМ!$A$39:$A$782,$A217,СВЦЭМ!$B$39:$B$782,P$191)+'СЕТ СН'!$F$15</f>
        <v>183.85935232</v>
      </c>
      <c r="Q217" s="36">
        <f>SUMIFS(СВЦЭМ!$E$39:$E$782,СВЦЭМ!$A$39:$A$782,$A217,СВЦЭМ!$B$39:$B$782,Q$191)+'СЕТ СН'!$F$15</f>
        <v>183.96177352000001</v>
      </c>
      <c r="R217" s="36">
        <f>SUMIFS(СВЦЭМ!$E$39:$E$782,СВЦЭМ!$A$39:$A$782,$A217,СВЦЭМ!$B$39:$B$782,R$191)+'СЕТ СН'!$F$15</f>
        <v>182.12604214000001</v>
      </c>
      <c r="S217" s="36">
        <f>SUMIFS(СВЦЭМ!$E$39:$E$782,СВЦЭМ!$A$39:$A$782,$A217,СВЦЭМ!$B$39:$B$782,S$191)+'СЕТ СН'!$F$15</f>
        <v>174.84489379999999</v>
      </c>
      <c r="T217" s="36">
        <f>SUMIFS(СВЦЭМ!$E$39:$E$782,СВЦЭМ!$A$39:$A$782,$A217,СВЦЭМ!$B$39:$B$782,T$191)+'СЕТ СН'!$F$15</f>
        <v>174.27778660999999</v>
      </c>
      <c r="U217" s="36">
        <f>SUMIFS(СВЦЭМ!$E$39:$E$782,СВЦЭМ!$A$39:$A$782,$A217,СВЦЭМ!$B$39:$B$782,U$191)+'СЕТ СН'!$F$15</f>
        <v>178.4325546</v>
      </c>
      <c r="V217" s="36">
        <f>SUMIFS(СВЦЭМ!$E$39:$E$782,СВЦЭМ!$A$39:$A$782,$A217,СВЦЭМ!$B$39:$B$782,V$191)+'СЕТ СН'!$F$15</f>
        <v>180.71875660000001</v>
      </c>
      <c r="W217" s="36">
        <f>SUMIFS(СВЦЭМ!$E$39:$E$782,СВЦЭМ!$A$39:$A$782,$A217,СВЦЭМ!$B$39:$B$782,W$191)+'СЕТ СН'!$F$15</f>
        <v>178.29235639999999</v>
      </c>
      <c r="X217" s="36">
        <f>SUMIFS(СВЦЭМ!$E$39:$E$782,СВЦЭМ!$A$39:$A$782,$A217,СВЦЭМ!$B$39:$B$782,X$191)+'СЕТ СН'!$F$15</f>
        <v>180.77417245000001</v>
      </c>
      <c r="Y217" s="36">
        <f>SUMIFS(СВЦЭМ!$E$39:$E$782,СВЦЭМ!$A$39:$A$782,$A217,СВЦЭМ!$B$39:$B$782,Y$191)+'СЕТ СН'!$F$15</f>
        <v>181.05896594000001</v>
      </c>
    </row>
    <row r="218" spans="1:25" ht="15.75" x14ac:dyDescent="0.2">
      <c r="A218" s="35">
        <f t="shared" si="5"/>
        <v>44557</v>
      </c>
      <c r="B218" s="36">
        <f>SUMIFS(СВЦЭМ!$E$39:$E$782,СВЦЭМ!$A$39:$A$782,$A218,СВЦЭМ!$B$39:$B$782,B$191)+'СЕТ СН'!$F$15</f>
        <v>184.70556819000001</v>
      </c>
      <c r="C218" s="36">
        <f>SUMIFS(СВЦЭМ!$E$39:$E$782,СВЦЭМ!$A$39:$A$782,$A218,СВЦЭМ!$B$39:$B$782,C$191)+'СЕТ СН'!$F$15</f>
        <v>183.61998195000001</v>
      </c>
      <c r="D218" s="36">
        <f>SUMIFS(СВЦЭМ!$E$39:$E$782,СВЦЭМ!$A$39:$A$782,$A218,СВЦЭМ!$B$39:$B$782,D$191)+'СЕТ СН'!$F$15</f>
        <v>177.38970745</v>
      </c>
      <c r="E218" s="36">
        <f>SUMIFS(СВЦЭМ!$E$39:$E$782,СВЦЭМ!$A$39:$A$782,$A218,СВЦЭМ!$B$39:$B$782,E$191)+'СЕТ СН'!$F$15</f>
        <v>176.82980208000001</v>
      </c>
      <c r="F218" s="36">
        <f>SUMIFS(СВЦЭМ!$E$39:$E$782,СВЦЭМ!$A$39:$A$782,$A218,СВЦЭМ!$B$39:$B$782,F$191)+'СЕТ СН'!$F$15</f>
        <v>177.39539110000001</v>
      </c>
      <c r="G218" s="36">
        <f>SUMIFS(СВЦЭМ!$E$39:$E$782,СВЦЭМ!$A$39:$A$782,$A218,СВЦЭМ!$B$39:$B$782,G$191)+'СЕТ СН'!$F$15</f>
        <v>175.39428131</v>
      </c>
      <c r="H218" s="36">
        <f>SUMIFS(СВЦЭМ!$E$39:$E$782,СВЦЭМ!$A$39:$A$782,$A218,СВЦЭМ!$B$39:$B$782,H$191)+'СЕТ СН'!$F$15</f>
        <v>176.33453141000001</v>
      </c>
      <c r="I218" s="36">
        <f>SUMIFS(СВЦЭМ!$E$39:$E$782,СВЦЭМ!$A$39:$A$782,$A218,СВЦЭМ!$B$39:$B$782,I$191)+'СЕТ СН'!$F$15</f>
        <v>175.40882884999999</v>
      </c>
      <c r="J218" s="36">
        <f>SUMIFS(СВЦЭМ!$E$39:$E$782,СВЦЭМ!$A$39:$A$782,$A218,СВЦЭМ!$B$39:$B$782,J$191)+'СЕТ СН'!$F$15</f>
        <v>178.25834233</v>
      </c>
      <c r="K218" s="36">
        <f>SUMIFS(СВЦЭМ!$E$39:$E$782,СВЦЭМ!$A$39:$A$782,$A218,СВЦЭМ!$B$39:$B$782,K$191)+'СЕТ СН'!$F$15</f>
        <v>166.77529224</v>
      </c>
      <c r="L218" s="36">
        <f>SUMIFS(СВЦЭМ!$E$39:$E$782,СВЦЭМ!$A$39:$A$782,$A218,СВЦЭМ!$B$39:$B$782,L$191)+'СЕТ СН'!$F$15</f>
        <v>169.13809241000001</v>
      </c>
      <c r="M218" s="36">
        <f>SUMIFS(СВЦЭМ!$E$39:$E$782,СВЦЭМ!$A$39:$A$782,$A218,СВЦЭМ!$B$39:$B$782,M$191)+'СЕТ СН'!$F$15</f>
        <v>167.91976457999999</v>
      </c>
      <c r="N218" s="36">
        <f>SUMIFS(СВЦЭМ!$E$39:$E$782,СВЦЭМ!$A$39:$A$782,$A218,СВЦЭМ!$B$39:$B$782,N$191)+'СЕТ СН'!$F$15</f>
        <v>179.11810772000001</v>
      </c>
      <c r="O218" s="36">
        <f>SUMIFS(СВЦЭМ!$E$39:$E$782,СВЦЭМ!$A$39:$A$782,$A218,СВЦЭМ!$B$39:$B$782,O$191)+'СЕТ СН'!$F$15</f>
        <v>186.28677851</v>
      </c>
      <c r="P218" s="36">
        <f>SUMIFS(СВЦЭМ!$E$39:$E$782,СВЦЭМ!$A$39:$A$782,$A218,СВЦЭМ!$B$39:$B$782,P$191)+'СЕТ СН'!$F$15</f>
        <v>188.86383891</v>
      </c>
      <c r="Q218" s="36">
        <f>SUMIFS(СВЦЭМ!$E$39:$E$782,СВЦЭМ!$A$39:$A$782,$A218,СВЦЭМ!$B$39:$B$782,Q$191)+'СЕТ СН'!$F$15</f>
        <v>186.81055537</v>
      </c>
      <c r="R218" s="36">
        <f>SUMIFS(СВЦЭМ!$E$39:$E$782,СВЦЭМ!$A$39:$A$782,$A218,СВЦЭМ!$B$39:$B$782,R$191)+'СЕТ СН'!$F$15</f>
        <v>176.06243896999999</v>
      </c>
      <c r="S218" s="36">
        <f>SUMIFS(СВЦЭМ!$E$39:$E$782,СВЦЭМ!$A$39:$A$782,$A218,СВЦЭМ!$B$39:$B$782,S$191)+'СЕТ СН'!$F$15</f>
        <v>179.19638129000001</v>
      </c>
      <c r="T218" s="36">
        <f>SUMIFS(СВЦЭМ!$E$39:$E$782,СВЦЭМ!$A$39:$A$782,$A218,СВЦЭМ!$B$39:$B$782,T$191)+'СЕТ СН'!$F$15</f>
        <v>176.53627503999999</v>
      </c>
      <c r="U218" s="36">
        <f>SUMIFS(СВЦЭМ!$E$39:$E$782,СВЦЭМ!$A$39:$A$782,$A218,СВЦЭМ!$B$39:$B$782,U$191)+'СЕТ СН'!$F$15</f>
        <v>179.6993516</v>
      </c>
      <c r="V218" s="36">
        <f>SUMIFS(СВЦЭМ!$E$39:$E$782,СВЦЭМ!$A$39:$A$782,$A218,СВЦЭМ!$B$39:$B$782,V$191)+'СЕТ СН'!$F$15</f>
        <v>179.36478521999999</v>
      </c>
      <c r="W218" s="36">
        <f>SUMIFS(СВЦЭМ!$E$39:$E$782,СВЦЭМ!$A$39:$A$782,$A218,СВЦЭМ!$B$39:$B$782,W$191)+'СЕТ СН'!$F$15</f>
        <v>178.76679096000001</v>
      </c>
      <c r="X218" s="36">
        <f>SUMIFS(СВЦЭМ!$E$39:$E$782,СВЦЭМ!$A$39:$A$782,$A218,СВЦЭМ!$B$39:$B$782,X$191)+'СЕТ СН'!$F$15</f>
        <v>178.10275279999999</v>
      </c>
      <c r="Y218" s="36">
        <f>SUMIFS(СВЦЭМ!$E$39:$E$782,СВЦЭМ!$A$39:$A$782,$A218,СВЦЭМ!$B$39:$B$782,Y$191)+'СЕТ СН'!$F$15</f>
        <v>185.60099400999999</v>
      </c>
    </row>
    <row r="219" spans="1:25" ht="15.75" x14ac:dyDescent="0.2">
      <c r="A219" s="35">
        <f t="shared" si="5"/>
        <v>44558</v>
      </c>
      <c r="B219" s="36">
        <f>SUMIFS(СВЦЭМ!$E$39:$E$782,СВЦЭМ!$A$39:$A$782,$A219,СВЦЭМ!$B$39:$B$782,B$191)+'СЕТ СН'!$F$15</f>
        <v>181.34436453999999</v>
      </c>
      <c r="C219" s="36">
        <f>SUMIFS(СВЦЭМ!$E$39:$E$782,СВЦЭМ!$A$39:$A$782,$A219,СВЦЭМ!$B$39:$B$782,C$191)+'СЕТ СН'!$F$15</f>
        <v>182.39994343999999</v>
      </c>
      <c r="D219" s="36">
        <f>SUMIFS(СВЦЭМ!$E$39:$E$782,СВЦЭМ!$A$39:$A$782,$A219,СВЦЭМ!$B$39:$B$782,D$191)+'СЕТ СН'!$F$15</f>
        <v>186.4911328</v>
      </c>
      <c r="E219" s="36">
        <f>SUMIFS(СВЦЭМ!$E$39:$E$782,СВЦЭМ!$A$39:$A$782,$A219,СВЦЭМ!$B$39:$B$782,E$191)+'СЕТ СН'!$F$15</f>
        <v>188.13384654999999</v>
      </c>
      <c r="F219" s="36">
        <f>SUMIFS(СВЦЭМ!$E$39:$E$782,СВЦЭМ!$A$39:$A$782,$A219,СВЦЭМ!$B$39:$B$782,F$191)+'СЕТ СН'!$F$15</f>
        <v>183.86101699</v>
      </c>
      <c r="G219" s="36">
        <f>SUMIFS(СВЦЭМ!$E$39:$E$782,СВЦЭМ!$A$39:$A$782,$A219,СВЦЭМ!$B$39:$B$782,G$191)+'СЕТ СН'!$F$15</f>
        <v>169.75652658000001</v>
      </c>
      <c r="H219" s="36">
        <f>SUMIFS(СВЦЭМ!$E$39:$E$782,СВЦЭМ!$A$39:$A$782,$A219,СВЦЭМ!$B$39:$B$782,H$191)+'СЕТ СН'!$F$15</f>
        <v>172.41792776</v>
      </c>
      <c r="I219" s="36">
        <f>SUMIFS(СВЦЭМ!$E$39:$E$782,СВЦЭМ!$A$39:$A$782,$A219,СВЦЭМ!$B$39:$B$782,I$191)+'СЕТ СН'!$F$15</f>
        <v>171.58524395000001</v>
      </c>
      <c r="J219" s="36">
        <f>SUMIFS(СВЦЭМ!$E$39:$E$782,СВЦЭМ!$A$39:$A$782,$A219,СВЦЭМ!$B$39:$B$782,J$191)+'СЕТ СН'!$F$15</f>
        <v>174.30477872</v>
      </c>
      <c r="K219" s="36">
        <f>SUMIFS(СВЦЭМ!$E$39:$E$782,СВЦЭМ!$A$39:$A$782,$A219,СВЦЭМ!$B$39:$B$782,K$191)+'СЕТ СН'!$F$15</f>
        <v>167.59493882000001</v>
      </c>
      <c r="L219" s="36">
        <f>SUMIFS(СВЦЭМ!$E$39:$E$782,СВЦЭМ!$A$39:$A$782,$A219,СВЦЭМ!$B$39:$B$782,L$191)+'СЕТ СН'!$F$15</f>
        <v>168.38751382000001</v>
      </c>
      <c r="M219" s="36">
        <f>SUMIFS(СВЦЭМ!$E$39:$E$782,СВЦЭМ!$A$39:$A$782,$A219,СВЦЭМ!$B$39:$B$782,M$191)+'СЕТ СН'!$F$15</f>
        <v>170.31449237000001</v>
      </c>
      <c r="N219" s="36">
        <f>SUMIFS(СВЦЭМ!$E$39:$E$782,СВЦЭМ!$A$39:$A$782,$A219,СВЦЭМ!$B$39:$B$782,N$191)+'СЕТ СН'!$F$15</f>
        <v>170.38217696000001</v>
      </c>
      <c r="O219" s="36">
        <f>SUMIFS(СВЦЭМ!$E$39:$E$782,СВЦЭМ!$A$39:$A$782,$A219,СВЦЭМ!$B$39:$B$782,O$191)+'СЕТ СН'!$F$15</f>
        <v>178.18662893999999</v>
      </c>
      <c r="P219" s="36">
        <f>SUMIFS(СВЦЭМ!$E$39:$E$782,СВЦЭМ!$A$39:$A$782,$A219,СВЦЭМ!$B$39:$B$782,P$191)+'СЕТ СН'!$F$15</f>
        <v>177.88254961000001</v>
      </c>
      <c r="Q219" s="36">
        <f>SUMIFS(СВЦЭМ!$E$39:$E$782,СВЦЭМ!$A$39:$A$782,$A219,СВЦЭМ!$B$39:$B$782,Q$191)+'СЕТ СН'!$F$15</f>
        <v>176.74432386000001</v>
      </c>
      <c r="R219" s="36">
        <f>SUMIFS(СВЦЭМ!$E$39:$E$782,СВЦЭМ!$A$39:$A$782,$A219,СВЦЭМ!$B$39:$B$782,R$191)+'СЕТ СН'!$F$15</f>
        <v>176.95281617000001</v>
      </c>
      <c r="S219" s="36">
        <f>SUMIFS(СВЦЭМ!$E$39:$E$782,СВЦЭМ!$A$39:$A$782,$A219,СВЦЭМ!$B$39:$B$782,S$191)+'СЕТ СН'!$F$15</f>
        <v>177.02047264999999</v>
      </c>
      <c r="T219" s="36">
        <f>SUMIFS(СВЦЭМ!$E$39:$E$782,СВЦЭМ!$A$39:$A$782,$A219,СВЦЭМ!$B$39:$B$782,T$191)+'СЕТ СН'!$F$15</f>
        <v>175.69216764999999</v>
      </c>
      <c r="U219" s="36">
        <f>SUMIFS(СВЦЭМ!$E$39:$E$782,СВЦЭМ!$A$39:$A$782,$A219,СВЦЭМ!$B$39:$B$782,U$191)+'СЕТ СН'!$F$15</f>
        <v>178.41542776</v>
      </c>
      <c r="V219" s="36">
        <f>SUMIFS(СВЦЭМ!$E$39:$E$782,СВЦЭМ!$A$39:$A$782,$A219,СВЦЭМ!$B$39:$B$782,V$191)+'СЕТ СН'!$F$15</f>
        <v>176.70022564999999</v>
      </c>
      <c r="W219" s="36">
        <f>SUMIFS(СВЦЭМ!$E$39:$E$782,СВЦЭМ!$A$39:$A$782,$A219,СВЦЭМ!$B$39:$B$782,W$191)+'СЕТ СН'!$F$15</f>
        <v>177.19485089</v>
      </c>
      <c r="X219" s="36">
        <f>SUMIFS(СВЦЭМ!$E$39:$E$782,СВЦЭМ!$A$39:$A$782,$A219,СВЦЭМ!$B$39:$B$782,X$191)+'СЕТ СН'!$F$15</f>
        <v>182.88702824000001</v>
      </c>
      <c r="Y219" s="36">
        <f>SUMIFS(СВЦЭМ!$E$39:$E$782,СВЦЭМ!$A$39:$A$782,$A219,СВЦЭМ!$B$39:$B$782,Y$191)+'СЕТ СН'!$F$15</f>
        <v>183.61358641000001</v>
      </c>
    </row>
    <row r="220" spans="1:25" ht="15.75" x14ac:dyDescent="0.2">
      <c r="A220" s="35">
        <f t="shared" si="5"/>
        <v>44559</v>
      </c>
      <c r="B220" s="36">
        <f>SUMIFS(СВЦЭМ!$E$39:$E$782,СВЦЭМ!$A$39:$A$782,$A220,СВЦЭМ!$B$39:$B$782,B$191)+'СЕТ СН'!$F$15</f>
        <v>184.11852071999999</v>
      </c>
      <c r="C220" s="36">
        <f>SUMIFS(СВЦЭМ!$E$39:$E$782,СВЦЭМ!$A$39:$A$782,$A220,СВЦЭМ!$B$39:$B$782,C$191)+'СЕТ СН'!$F$15</f>
        <v>184.05108331</v>
      </c>
      <c r="D220" s="36">
        <f>SUMIFS(СВЦЭМ!$E$39:$E$782,СВЦЭМ!$A$39:$A$782,$A220,СВЦЭМ!$B$39:$B$782,D$191)+'СЕТ СН'!$F$15</f>
        <v>186.13698277</v>
      </c>
      <c r="E220" s="36">
        <f>SUMIFS(СВЦЭМ!$E$39:$E$782,СВЦЭМ!$A$39:$A$782,$A220,СВЦЭМ!$B$39:$B$782,E$191)+'СЕТ СН'!$F$15</f>
        <v>187.83606416999999</v>
      </c>
      <c r="F220" s="36">
        <f>SUMIFS(СВЦЭМ!$E$39:$E$782,СВЦЭМ!$A$39:$A$782,$A220,СВЦЭМ!$B$39:$B$782,F$191)+'СЕТ СН'!$F$15</f>
        <v>183.58689314</v>
      </c>
      <c r="G220" s="36">
        <f>SUMIFS(СВЦЭМ!$E$39:$E$782,СВЦЭМ!$A$39:$A$782,$A220,СВЦЭМ!$B$39:$B$782,G$191)+'СЕТ СН'!$F$15</f>
        <v>171.87690814000001</v>
      </c>
      <c r="H220" s="36">
        <f>SUMIFS(СВЦЭМ!$E$39:$E$782,СВЦЭМ!$A$39:$A$782,$A220,СВЦЭМ!$B$39:$B$782,H$191)+'СЕТ СН'!$F$15</f>
        <v>173.48010106000001</v>
      </c>
      <c r="I220" s="36">
        <f>SUMIFS(СВЦЭМ!$E$39:$E$782,СВЦЭМ!$A$39:$A$782,$A220,СВЦЭМ!$B$39:$B$782,I$191)+'СЕТ СН'!$F$15</f>
        <v>173.14289597999999</v>
      </c>
      <c r="J220" s="36">
        <f>SUMIFS(СВЦЭМ!$E$39:$E$782,СВЦЭМ!$A$39:$A$782,$A220,СВЦЭМ!$B$39:$B$782,J$191)+'СЕТ СН'!$F$15</f>
        <v>173.59896677</v>
      </c>
      <c r="K220" s="36">
        <f>SUMIFS(СВЦЭМ!$E$39:$E$782,СВЦЭМ!$A$39:$A$782,$A220,СВЦЭМ!$B$39:$B$782,K$191)+'СЕТ СН'!$F$15</f>
        <v>175.35482809000001</v>
      </c>
      <c r="L220" s="36">
        <f>SUMIFS(СВЦЭМ!$E$39:$E$782,СВЦЭМ!$A$39:$A$782,$A220,СВЦЭМ!$B$39:$B$782,L$191)+'СЕТ СН'!$F$15</f>
        <v>176.35305782</v>
      </c>
      <c r="M220" s="36">
        <f>SUMIFS(СВЦЭМ!$E$39:$E$782,СВЦЭМ!$A$39:$A$782,$A220,СВЦЭМ!$B$39:$B$782,M$191)+'СЕТ СН'!$F$15</f>
        <v>176.68982622999999</v>
      </c>
      <c r="N220" s="36">
        <f>SUMIFS(СВЦЭМ!$E$39:$E$782,СВЦЭМ!$A$39:$A$782,$A220,СВЦЭМ!$B$39:$B$782,N$191)+'СЕТ СН'!$F$15</f>
        <v>176.03728215999999</v>
      </c>
      <c r="O220" s="36">
        <f>SUMIFS(СВЦЭМ!$E$39:$E$782,СВЦЭМ!$A$39:$A$782,$A220,СВЦЭМ!$B$39:$B$782,O$191)+'СЕТ СН'!$F$15</f>
        <v>174.90180118000001</v>
      </c>
      <c r="P220" s="36">
        <f>SUMIFS(СВЦЭМ!$E$39:$E$782,СВЦЭМ!$A$39:$A$782,$A220,СВЦЭМ!$B$39:$B$782,P$191)+'СЕТ СН'!$F$15</f>
        <v>173.72857128000001</v>
      </c>
      <c r="Q220" s="36">
        <f>SUMIFS(СВЦЭМ!$E$39:$E$782,СВЦЭМ!$A$39:$A$782,$A220,СВЦЭМ!$B$39:$B$782,Q$191)+'СЕТ СН'!$F$15</f>
        <v>173.74547717999999</v>
      </c>
      <c r="R220" s="36">
        <f>SUMIFS(СВЦЭМ!$E$39:$E$782,СВЦЭМ!$A$39:$A$782,$A220,СВЦЭМ!$B$39:$B$782,R$191)+'СЕТ СН'!$F$15</f>
        <v>173.87857933000001</v>
      </c>
      <c r="S220" s="36">
        <f>SUMIFS(СВЦЭМ!$E$39:$E$782,СВЦЭМ!$A$39:$A$782,$A220,СВЦЭМ!$B$39:$B$782,S$191)+'СЕТ СН'!$F$15</f>
        <v>175.89151136999999</v>
      </c>
      <c r="T220" s="36">
        <f>SUMIFS(СВЦЭМ!$E$39:$E$782,СВЦЭМ!$A$39:$A$782,$A220,СВЦЭМ!$B$39:$B$782,T$191)+'СЕТ СН'!$F$15</f>
        <v>175.76997699</v>
      </c>
      <c r="U220" s="36">
        <f>SUMIFS(СВЦЭМ!$E$39:$E$782,СВЦЭМ!$A$39:$A$782,$A220,СВЦЭМ!$B$39:$B$782,U$191)+'СЕТ СН'!$F$15</f>
        <v>175.89440640999999</v>
      </c>
      <c r="V220" s="36">
        <f>SUMIFS(СВЦЭМ!$E$39:$E$782,СВЦЭМ!$A$39:$A$782,$A220,СВЦЭМ!$B$39:$B$782,V$191)+'СЕТ СН'!$F$15</f>
        <v>173.66371713999999</v>
      </c>
      <c r="W220" s="36">
        <f>SUMIFS(СВЦЭМ!$E$39:$E$782,СВЦЭМ!$A$39:$A$782,$A220,СВЦЭМ!$B$39:$B$782,W$191)+'СЕТ СН'!$F$15</f>
        <v>173.37710185</v>
      </c>
      <c r="X220" s="36">
        <f>SUMIFS(СВЦЭМ!$E$39:$E$782,СВЦЭМ!$A$39:$A$782,$A220,СВЦЭМ!$B$39:$B$782,X$191)+'СЕТ СН'!$F$15</f>
        <v>181.14555801</v>
      </c>
      <c r="Y220" s="36">
        <f>SUMIFS(СВЦЭМ!$E$39:$E$782,СВЦЭМ!$A$39:$A$782,$A220,СВЦЭМ!$B$39:$B$782,Y$191)+'СЕТ СН'!$F$15</f>
        <v>182.26178530000001</v>
      </c>
    </row>
    <row r="221" spans="1:25" ht="15.75" x14ac:dyDescent="0.2">
      <c r="A221" s="35">
        <f t="shared" si="5"/>
        <v>44560</v>
      </c>
      <c r="B221" s="36">
        <f>SUMIFS(СВЦЭМ!$E$39:$E$782,СВЦЭМ!$A$39:$A$782,$A221,СВЦЭМ!$B$39:$B$782,B$191)+'СЕТ СН'!$F$15</f>
        <v>185.53529234000001</v>
      </c>
      <c r="C221" s="36">
        <f>SUMIFS(СВЦЭМ!$E$39:$E$782,СВЦЭМ!$A$39:$A$782,$A221,СВЦЭМ!$B$39:$B$782,C$191)+'СЕТ СН'!$F$15</f>
        <v>185.98494363</v>
      </c>
      <c r="D221" s="36">
        <f>SUMIFS(СВЦЭМ!$E$39:$E$782,СВЦЭМ!$A$39:$A$782,$A221,СВЦЭМ!$B$39:$B$782,D$191)+'СЕТ СН'!$F$15</f>
        <v>190.01125902000001</v>
      </c>
      <c r="E221" s="36">
        <f>SUMIFS(СВЦЭМ!$E$39:$E$782,СВЦЭМ!$A$39:$A$782,$A221,СВЦЭМ!$B$39:$B$782,E$191)+'СЕТ СН'!$F$15</f>
        <v>192.29667771999999</v>
      </c>
      <c r="F221" s="36">
        <f>SUMIFS(СВЦЭМ!$E$39:$E$782,СВЦЭМ!$A$39:$A$782,$A221,СВЦЭМ!$B$39:$B$782,F$191)+'СЕТ СН'!$F$15</f>
        <v>187.88669762000001</v>
      </c>
      <c r="G221" s="36">
        <f>SUMIFS(СВЦЭМ!$E$39:$E$782,СВЦЭМ!$A$39:$A$782,$A221,СВЦЭМ!$B$39:$B$782,G$191)+'СЕТ СН'!$F$15</f>
        <v>176.09976527000001</v>
      </c>
      <c r="H221" s="36">
        <f>SUMIFS(СВЦЭМ!$E$39:$E$782,СВЦЭМ!$A$39:$A$782,$A221,СВЦЭМ!$B$39:$B$782,H$191)+'СЕТ СН'!$F$15</f>
        <v>175.04476672000001</v>
      </c>
      <c r="I221" s="36">
        <f>SUMIFS(СВЦЭМ!$E$39:$E$782,СВЦЭМ!$A$39:$A$782,$A221,СВЦЭМ!$B$39:$B$782,I$191)+'СЕТ СН'!$F$15</f>
        <v>178.35691978</v>
      </c>
      <c r="J221" s="36">
        <f>SUMIFS(СВЦЭМ!$E$39:$E$782,СВЦЭМ!$A$39:$A$782,$A221,СВЦЭМ!$B$39:$B$782,J$191)+'СЕТ СН'!$F$15</f>
        <v>178.37487583000001</v>
      </c>
      <c r="K221" s="36">
        <f>SUMIFS(СВЦЭМ!$E$39:$E$782,СВЦЭМ!$A$39:$A$782,$A221,СВЦЭМ!$B$39:$B$782,K$191)+'СЕТ СН'!$F$15</f>
        <v>180.12590048999999</v>
      </c>
      <c r="L221" s="36">
        <f>SUMIFS(СВЦЭМ!$E$39:$E$782,СВЦЭМ!$A$39:$A$782,$A221,СВЦЭМ!$B$39:$B$782,L$191)+'СЕТ СН'!$F$15</f>
        <v>180.21261175000001</v>
      </c>
      <c r="M221" s="36">
        <f>SUMIFS(СВЦЭМ!$E$39:$E$782,СВЦЭМ!$A$39:$A$782,$A221,СВЦЭМ!$B$39:$B$782,M$191)+'СЕТ СН'!$F$15</f>
        <v>178.81811819000001</v>
      </c>
      <c r="N221" s="36">
        <f>SUMIFS(СВЦЭМ!$E$39:$E$782,СВЦЭМ!$A$39:$A$782,$A221,СВЦЭМ!$B$39:$B$782,N$191)+'СЕТ СН'!$F$15</f>
        <v>180.20741971999999</v>
      </c>
      <c r="O221" s="36">
        <f>SUMIFS(СВЦЭМ!$E$39:$E$782,СВЦЭМ!$A$39:$A$782,$A221,СВЦЭМ!$B$39:$B$782,O$191)+'СЕТ СН'!$F$15</f>
        <v>179.67812873</v>
      </c>
      <c r="P221" s="36">
        <f>SUMIFS(СВЦЭМ!$E$39:$E$782,СВЦЭМ!$A$39:$A$782,$A221,СВЦЭМ!$B$39:$B$782,P$191)+'СЕТ СН'!$F$15</f>
        <v>178.50270075</v>
      </c>
      <c r="Q221" s="36">
        <f>SUMIFS(СВЦЭМ!$E$39:$E$782,СВЦЭМ!$A$39:$A$782,$A221,СВЦЭМ!$B$39:$B$782,Q$191)+'СЕТ СН'!$F$15</f>
        <v>177.39724491999999</v>
      </c>
      <c r="R221" s="36">
        <f>SUMIFS(СВЦЭМ!$E$39:$E$782,СВЦЭМ!$A$39:$A$782,$A221,СВЦЭМ!$B$39:$B$782,R$191)+'СЕТ СН'!$F$15</f>
        <v>176.60288145000001</v>
      </c>
      <c r="S221" s="36">
        <f>SUMIFS(СВЦЭМ!$E$39:$E$782,СВЦЭМ!$A$39:$A$782,$A221,СВЦЭМ!$B$39:$B$782,S$191)+'СЕТ СН'!$F$15</f>
        <v>175.30867204</v>
      </c>
      <c r="T221" s="36">
        <f>SUMIFS(СВЦЭМ!$E$39:$E$782,СВЦЭМ!$A$39:$A$782,$A221,СВЦЭМ!$B$39:$B$782,T$191)+'СЕТ СН'!$F$15</f>
        <v>177.98613305000001</v>
      </c>
      <c r="U221" s="36">
        <f>SUMIFS(СВЦЭМ!$E$39:$E$782,СВЦЭМ!$A$39:$A$782,$A221,СВЦЭМ!$B$39:$B$782,U$191)+'СЕТ СН'!$F$15</f>
        <v>177.21153644</v>
      </c>
      <c r="V221" s="36">
        <f>SUMIFS(СВЦЭМ!$E$39:$E$782,СВЦЭМ!$A$39:$A$782,$A221,СВЦЭМ!$B$39:$B$782,V$191)+'СЕТ СН'!$F$15</f>
        <v>175.06487852999999</v>
      </c>
      <c r="W221" s="36">
        <f>SUMIFS(СВЦЭМ!$E$39:$E$782,СВЦЭМ!$A$39:$A$782,$A221,СВЦЭМ!$B$39:$B$782,W$191)+'СЕТ СН'!$F$15</f>
        <v>175.16128508</v>
      </c>
      <c r="X221" s="36">
        <f>SUMIFS(СВЦЭМ!$E$39:$E$782,СВЦЭМ!$A$39:$A$782,$A221,СВЦЭМ!$B$39:$B$782,X$191)+'СЕТ СН'!$F$15</f>
        <v>183.64541358</v>
      </c>
      <c r="Y221" s="36">
        <f>SUMIFS(СВЦЭМ!$E$39:$E$782,СВЦЭМ!$A$39:$A$782,$A221,СВЦЭМ!$B$39:$B$782,Y$191)+'СЕТ СН'!$F$15</f>
        <v>185.65798504</v>
      </c>
    </row>
    <row r="222" spans="1:25" ht="15.75" x14ac:dyDescent="0.2">
      <c r="A222" s="35">
        <f t="shared" si="5"/>
        <v>44561</v>
      </c>
      <c r="B222" s="36">
        <f>SUMIFS(СВЦЭМ!$E$39:$E$782,СВЦЭМ!$A$39:$A$782,$A222,СВЦЭМ!$B$39:$B$782,B$191)+'СЕТ СН'!$F$15</f>
        <v>191.09750095999999</v>
      </c>
      <c r="C222" s="36">
        <f>SUMIFS(СВЦЭМ!$E$39:$E$782,СВЦЭМ!$A$39:$A$782,$A222,СВЦЭМ!$B$39:$B$782,C$191)+'СЕТ СН'!$F$15</f>
        <v>189.01370813</v>
      </c>
      <c r="D222" s="36">
        <f>SUMIFS(СВЦЭМ!$E$39:$E$782,СВЦЭМ!$A$39:$A$782,$A222,СВЦЭМ!$B$39:$B$782,D$191)+'СЕТ СН'!$F$15</f>
        <v>179.22732549</v>
      </c>
      <c r="E222" s="36">
        <f>SUMIFS(СВЦЭМ!$E$39:$E$782,СВЦЭМ!$A$39:$A$782,$A222,СВЦЭМ!$B$39:$B$782,E$191)+'СЕТ СН'!$F$15</f>
        <v>189.99117111999999</v>
      </c>
      <c r="F222" s="36">
        <f>SUMIFS(СВЦЭМ!$E$39:$E$782,СВЦЭМ!$A$39:$A$782,$A222,СВЦЭМ!$B$39:$B$782,F$191)+'СЕТ СН'!$F$15</f>
        <v>189.78357073999999</v>
      </c>
      <c r="G222" s="36">
        <f>SUMIFS(СВЦЭМ!$E$39:$E$782,СВЦЭМ!$A$39:$A$782,$A222,СВЦЭМ!$B$39:$B$782,G$191)+'СЕТ СН'!$F$15</f>
        <v>175.36761817999999</v>
      </c>
      <c r="H222" s="36">
        <f>SUMIFS(СВЦЭМ!$E$39:$E$782,СВЦЭМ!$A$39:$A$782,$A222,СВЦЭМ!$B$39:$B$782,H$191)+'СЕТ СН'!$F$15</f>
        <v>177.27291915999999</v>
      </c>
      <c r="I222" s="36">
        <f>SUMIFS(СВЦЭМ!$E$39:$E$782,СВЦЭМ!$A$39:$A$782,$A222,СВЦЭМ!$B$39:$B$782,I$191)+'СЕТ СН'!$F$15</f>
        <v>178.52403587000001</v>
      </c>
      <c r="J222" s="36">
        <f>SUMIFS(СВЦЭМ!$E$39:$E$782,СВЦЭМ!$A$39:$A$782,$A222,СВЦЭМ!$B$39:$B$782,J$191)+'СЕТ СН'!$F$15</f>
        <v>183.84559523999999</v>
      </c>
      <c r="K222" s="36">
        <f>SUMIFS(СВЦЭМ!$E$39:$E$782,СВЦЭМ!$A$39:$A$782,$A222,СВЦЭМ!$B$39:$B$782,K$191)+'СЕТ СН'!$F$15</f>
        <v>179.44698697000001</v>
      </c>
      <c r="L222" s="36">
        <f>SUMIFS(СВЦЭМ!$E$39:$E$782,СВЦЭМ!$A$39:$A$782,$A222,СВЦЭМ!$B$39:$B$782,L$191)+'СЕТ СН'!$F$15</f>
        <v>182.65219686</v>
      </c>
      <c r="M222" s="36">
        <f>SUMIFS(СВЦЭМ!$E$39:$E$782,СВЦЭМ!$A$39:$A$782,$A222,СВЦЭМ!$B$39:$B$782,M$191)+'СЕТ СН'!$F$15</f>
        <v>182.33272840000001</v>
      </c>
      <c r="N222" s="36">
        <f>SUMIFS(СВЦЭМ!$E$39:$E$782,СВЦЭМ!$A$39:$A$782,$A222,СВЦЭМ!$B$39:$B$782,N$191)+'СЕТ СН'!$F$15</f>
        <v>181.08129377</v>
      </c>
      <c r="O222" s="36">
        <f>SUMIFS(СВЦЭМ!$E$39:$E$782,СВЦЭМ!$A$39:$A$782,$A222,СВЦЭМ!$B$39:$B$782,O$191)+'СЕТ СН'!$F$15</f>
        <v>178.86081884999999</v>
      </c>
      <c r="P222" s="36">
        <f>SUMIFS(СВЦЭМ!$E$39:$E$782,СВЦЭМ!$A$39:$A$782,$A222,СВЦЭМ!$B$39:$B$782,P$191)+'СЕТ СН'!$F$15</f>
        <v>178.89878913000001</v>
      </c>
      <c r="Q222" s="36">
        <f>SUMIFS(СВЦЭМ!$E$39:$E$782,СВЦЭМ!$A$39:$A$782,$A222,СВЦЭМ!$B$39:$B$782,Q$191)+'СЕТ СН'!$F$15</f>
        <v>178.58185767000001</v>
      </c>
      <c r="R222" s="36">
        <f>SUMIFS(СВЦЭМ!$E$39:$E$782,СВЦЭМ!$A$39:$A$782,$A222,СВЦЭМ!$B$39:$B$782,R$191)+'СЕТ СН'!$F$15</f>
        <v>177.36602468000001</v>
      </c>
      <c r="S222" s="36">
        <f>SUMIFS(СВЦЭМ!$E$39:$E$782,СВЦЭМ!$A$39:$A$782,$A222,СВЦЭМ!$B$39:$B$782,S$191)+'СЕТ СН'!$F$15</f>
        <v>180.30815647</v>
      </c>
      <c r="T222" s="36">
        <f>SUMIFS(СВЦЭМ!$E$39:$E$782,СВЦЭМ!$A$39:$A$782,$A222,СВЦЭМ!$B$39:$B$782,T$191)+'СЕТ СН'!$F$15</f>
        <v>182.90493756999999</v>
      </c>
      <c r="U222" s="36">
        <f>SUMIFS(СВЦЭМ!$E$39:$E$782,СВЦЭМ!$A$39:$A$782,$A222,СВЦЭМ!$B$39:$B$782,U$191)+'СЕТ СН'!$F$15</f>
        <v>184.72940735</v>
      </c>
      <c r="V222" s="36">
        <f>SUMIFS(СВЦЭМ!$E$39:$E$782,СВЦЭМ!$A$39:$A$782,$A222,СВЦЭМ!$B$39:$B$782,V$191)+'СЕТ СН'!$F$15</f>
        <v>180.79297247</v>
      </c>
      <c r="W222" s="36">
        <f>SUMIFS(СВЦЭМ!$E$39:$E$782,СВЦЭМ!$A$39:$A$782,$A222,СВЦЭМ!$B$39:$B$782,W$191)+'СЕТ СН'!$F$15</f>
        <v>180.62791222000001</v>
      </c>
      <c r="X222" s="36">
        <f>SUMIFS(СВЦЭМ!$E$39:$E$782,СВЦЭМ!$A$39:$A$782,$A222,СВЦЭМ!$B$39:$B$782,X$191)+'СЕТ СН'!$F$15</f>
        <v>183.44804704000001</v>
      </c>
      <c r="Y222" s="36">
        <f>SUMIFS(СВЦЭМ!$E$39:$E$782,СВЦЭМ!$A$39:$A$782,$A222,СВЦЭМ!$B$39:$B$782,Y$191)+'СЕТ СН'!$F$15</f>
        <v>185.37462891000001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01.12.2021</v>
      </c>
      <c r="B227" s="36">
        <f>SUMIFS(СВЦЭМ!$F$39:$F$782,СВЦЭМ!$A$39:$A$782,$A227,СВЦЭМ!$B$39:$B$782,B$226)+'СЕТ СН'!$F$15</f>
        <v>175.88109535999999</v>
      </c>
      <c r="C227" s="36">
        <f>SUMIFS(СВЦЭМ!$F$39:$F$782,СВЦЭМ!$A$39:$A$782,$A227,СВЦЭМ!$B$39:$B$782,C$226)+'СЕТ СН'!$F$15</f>
        <v>178.01954784</v>
      </c>
      <c r="D227" s="36">
        <f>SUMIFS(СВЦЭМ!$F$39:$F$782,СВЦЭМ!$A$39:$A$782,$A227,СВЦЭМ!$B$39:$B$782,D$226)+'СЕТ СН'!$F$15</f>
        <v>183.36952608999999</v>
      </c>
      <c r="E227" s="36">
        <f>SUMIFS(СВЦЭМ!$F$39:$F$782,СВЦЭМ!$A$39:$A$782,$A227,СВЦЭМ!$B$39:$B$782,E$226)+'СЕТ СН'!$F$15</f>
        <v>184.28738002</v>
      </c>
      <c r="F227" s="36">
        <f>SUMIFS(СВЦЭМ!$F$39:$F$782,СВЦЭМ!$A$39:$A$782,$A227,СВЦЭМ!$B$39:$B$782,F$226)+'СЕТ СН'!$F$15</f>
        <v>186.38393005</v>
      </c>
      <c r="G227" s="36">
        <f>SUMIFS(СВЦЭМ!$F$39:$F$782,СВЦЭМ!$A$39:$A$782,$A227,СВЦЭМ!$B$39:$B$782,G$226)+'СЕТ СН'!$F$15</f>
        <v>183.31067068999999</v>
      </c>
      <c r="H227" s="36">
        <f>SUMIFS(СВЦЭМ!$F$39:$F$782,СВЦЭМ!$A$39:$A$782,$A227,СВЦЭМ!$B$39:$B$782,H$226)+'СЕТ СН'!$F$15</f>
        <v>178.15709118999999</v>
      </c>
      <c r="I227" s="36">
        <f>SUMIFS(СВЦЭМ!$F$39:$F$782,СВЦЭМ!$A$39:$A$782,$A227,СВЦЭМ!$B$39:$B$782,I$226)+'СЕТ СН'!$F$15</f>
        <v>175.98065985</v>
      </c>
      <c r="J227" s="36">
        <f>SUMIFS(СВЦЭМ!$F$39:$F$782,СВЦЭМ!$A$39:$A$782,$A227,СВЦЭМ!$B$39:$B$782,J$226)+'СЕТ СН'!$F$15</f>
        <v>174.0114548</v>
      </c>
      <c r="K227" s="36">
        <f>SUMIFS(СВЦЭМ!$F$39:$F$782,СВЦЭМ!$A$39:$A$782,$A227,СВЦЭМ!$B$39:$B$782,K$226)+'СЕТ СН'!$F$15</f>
        <v>175.00175752000001</v>
      </c>
      <c r="L227" s="36">
        <f>SUMIFS(СВЦЭМ!$F$39:$F$782,СВЦЭМ!$A$39:$A$782,$A227,СВЦЭМ!$B$39:$B$782,L$226)+'СЕТ СН'!$F$15</f>
        <v>168.41748522</v>
      </c>
      <c r="M227" s="36">
        <f>SUMIFS(СВЦЭМ!$F$39:$F$782,СВЦЭМ!$A$39:$A$782,$A227,СВЦЭМ!$B$39:$B$782,M$226)+'СЕТ СН'!$F$15</f>
        <v>168.88542799000001</v>
      </c>
      <c r="N227" s="36">
        <f>SUMIFS(СВЦЭМ!$F$39:$F$782,СВЦЭМ!$A$39:$A$782,$A227,СВЦЭМ!$B$39:$B$782,N$226)+'СЕТ СН'!$F$15</f>
        <v>171.64437855</v>
      </c>
      <c r="O227" s="36">
        <f>SUMIFS(СВЦЭМ!$F$39:$F$782,СВЦЭМ!$A$39:$A$782,$A227,СВЦЭМ!$B$39:$B$782,O$226)+'СЕТ СН'!$F$15</f>
        <v>171.43836454000001</v>
      </c>
      <c r="P227" s="36">
        <f>SUMIFS(СВЦЭМ!$F$39:$F$782,СВЦЭМ!$A$39:$A$782,$A227,СВЦЭМ!$B$39:$B$782,P$226)+'СЕТ СН'!$F$15</f>
        <v>172.59168693000001</v>
      </c>
      <c r="Q227" s="36">
        <f>SUMIFS(СВЦЭМ!$F$39:$F$782,СВЦЭМ!$A$39:$A$782,$A227,СВЦЭМ!$B$39:$B$782,Q$226)+'СЕТ СН'!$F$15</f>
        <v>173.77942938999999</v>
      </c>
      <c r="R227" s="36">
        <f>SUMIFS(СВЦЭМ!$F$39:$F$782,СВЦЭМ!$A$39:$A$782,$A227,СВЦЭМ!$B$39:$B$782,R$226)+'СЕТ СН'!$F$15</f>
        <v>173.35801892000001</v>
      </c>
      <c r="S227" s="36">
        <f>SUMIFS(СВЦЭМ!$F$39:$F$782,СВЦЭМ!$A$39:$A$782,$A227,СВЦЭМ!$B$39:$B$782,S$226)+'СЕТ СН'!$F$15</f>
        <v>170.59590532999999</v>
      </c>
      <c r="T227" s="36">
        <f>SUMIFS(СВЦЭМ!$F$39:$F$782,СВЦЭМ!$A$39:$A$782,$A227,СВЦЭМ!$B$39:$B$782,T$226)+'СЕТ СН'!$F$15</f>
        <v>167.11190875</v>
      </c>
      <c r="U227" s="36">
        <f>SUMIFS(СВЦЭМ!$F$39:$F$782,СВЦЭМ!$A$39:$A$782,$A227,СВЦЭМ!$B$39:$B$782,U$226)+'СЕТ СН'!$F$15</f>
        <v>168.91070128999999</v>
      </c>
      <c r="V227" s="36">
        <f>SUMIFS(СВЦЭМ!$F$39:$F$782,СВЦЭМ!$A$39:$A$782,$A227,СВЦЭМ!$B$39:$B$782,V$226)+'СЕТ СН'!$F$15</f>
        <v>170.62434250000001</v>
      </c>
      <c r="W227" s="36">
        <f>SUMIFS(СВЦЭМ!$F$39:$F$782,СВЦЭМ!$A$39:$A$782,$A227,СВЦЭМ!$B$39:$B$782,W$226)+'СЕТ СН'!$F$15</f>
        <v>171.44126069000001</v>
      </c>
      <c r="X227" s="36">
        <f>SUMIFS(СВЦЭМ!$F$39:$F$782,СВЦЭМ!$A$39:$A$782,$A227,СВЦЭМ!$B$39:$B$782,X$226)+'СЕТ СН'!$F$15</f>
        <v>171.40855746</v>
      </c>
      <c r="Y227" s="36">
        <f>SUMIFS(СВЦЭМ!$F$39:$F$782,СВЦЭМ!$A$39:$A$782,$A227,СВЦЭМ!$B$39:$B$782,Y$226)+'СЕТ СН'!$F$15</f>
        <v>173.75391723999999</v>
      </c>
      <c r="AA227" s="45"/>
    </row>
    <row r="228" spans="1:27" ht="15.75" x14ac:dyDescent="0.2">
      <c r="A228" s="35">
        <f>A227+1</f>
        <v>44532</v>
      </c>
      <c r="B228" s="36">
        <f>SUMIFS(СВЦЭМ!$F$39:$F$782,СВЦЭМ!$A$39:$A$782,$A228,СВЦЭМ!$B$39:$B$782,B$226)+'СЕТ СН'!$F$15</f>
        <v>178.31391144</v>
      </c>
      <c r="C228" s="36">
        <f>SUMIFS(СВЦЭМ!$F$39:$F$782,СВЦЭМ!$A$39:$A$782,$A228,СВЦЭМ!$B$39:$B$782,C$226)+'СЕТ СН'!$F$15</f>
        <v>176.79403844000001</v>
      </c>
      <c r="D228" s="36">
        <f>SUMIFS(СВЦЭМ!$F$39:$F$782,СВЦЭМ!$A$39:$A$782,$A228,СВЦЭМ!$B$39:$B$782,D$226)+'СЕТ СН'!$F$15</f>
        <v>172.69934857000001</v>
      </c>
      <c r="E228" s="36">
        <f>SUMIFS(СВЦЭМ!$F$39:$F$782,СВЦЭМ!$A$39:$A$782,$A228,СВЦЭМ!$B$39:$B$782,E$226)+'СЕТ СН'!$F$15</f>
        <v>175.28266607</v>
      </c>
      <c r="F228" s="36">
        <f>SUMIFS(СВЦЭМ!$F$39:$F$782,СВЦЭМ!$A$39:$A$782,$A228,СВЦЭМ!$B$39:$B$782,F$226)+'СЕТ СН'!$F$15</f>
        <v>177.01215551000001</v>
      </c>
      <c r="G228" s="36">
        <f>SUMIFS(СВЦЭМ!$F$39:$F$782,СВЦЭМ!$A$39:$A$782,$A228,СВЦЭМ!$B$39:$B$782,G$226)+'СЕТ СН'!$F$15</f>
        <v>176.32208025</v>
      </c>
      <c r="H228" s="36">
        <f>SUMIFS(СВЦЭМ!$F$39:$F$782,СВЦЭМ!$A$39:$A$782,$A228,СВЦЭМ!$B$39:$B$782,H$226)+'СЕТ СН'!$F$15</f>
        <v>179.28534920999999</v>
      </c>
      <c r="I228" s="36">
        <f>SUMIFS(СВЦЭМ!$F$39:$F$782,СВЦЭМ!$A$39:$A$782,$A228,СВЦЭМ!$B$39:$B$782,I$226)+'СЕТ СН'!$F$15</f>
        <v>188.15934937</v>
      </c>
      <c r="J228" s="36">
        <f>SUMIFS(СВЦЭМ!$F$39:$F$782,СВЦЭМ!$A$39:$A$782,$A228,СВЦЭМ!$B$39:$B$782,J$226)+'СЕТ СН'!$F$15</f>
        <v>188.61843210000001</v>
      </c>
      <c r="K228" s="36">
        <f>SUMIFS(СВЦЭМ!$F$39:$F$782,СВЦЭМ!$A$39:$A$782,$A228,СВЦЭМ!$B$39:$B$782,K$226)+'СЕТ СН'!$F$15</f>
        <v>191.85005813000001</v>
      </c>
      <c r="L228" s="36">
        <f>SUMIFS(СВЦЭМ!$F$39:$F$782,СВЦЭМ!$A$39:$A$782,$A228,СВЦЭМ!$B$39:$B$782,L$226)+'СЕТ СН'!$F$15</f>
        <v>193.18192335000001</v>
      </c>
      <c r="M228" s="36">
        <f>SUMIFS(СВЦЭМ!$F$39:$F$782,СВЦЭМ!$A$39:$A$782,$A228,СВЦЭМ!$B$39:$B$782,M$226)+'СЕТ СН'!$F$15</f>
        <v>193.01435989000001</v>
      </c>
      <c r="N228" s="36">
        <f>SUMIFS(СВЦЭМ!$F$39:$F$782,СВЦЭМ!$A$39:$A$782,$A228,СВЦЭМ!$B$39:$B$782,N$226)+'СЕТ СН'!$F$15</f>
        <v>191.57842029</v>
      </c>
      <c r="O228" s="36">
        <f>SUMIFS(СВЦЭМ!$F$39:$F$782,СВЦЭМ!$A$39:$A$782,$A228,СВЦЭМ!$B$39:$B$782,O$226)+'СЕТ СН'!$F$15</f>
        <v>201.91680686000001</v>
      </c>
      <c r="P228" s="36">
        <f>SUMIFS(СВЦЭМ!$F$39:$F$782,СВЦЭМ!$A$39:$A$782,$A228,СВЦЭМ!$B$39:$B$782,P$226)+'СЕТ СН'!$F$15</f>
        <v>200.54722620999999</v>
      </c>
      <c r="Q228" s="36">
        <f>SUMIFS(СВЦЭМ!$F$39:$F$782,СВЦЭМ!$A$39:$A$782,$A228,СВЦЭМ!$B$39:$B$782,Q$226)+'СЕТ СН'!$F$15</f>
        <v>199.82205642</v>
      </c>
      <c r="R228" s="36">
        <f>SUMIFS(СВЦЭМ!$F$39:$F$782,СВЦЭМ!$A$39:$A$782,$A228,СВЦЭМ!$B$39:$B$782,R$226)+'СЕТ СН'!$F$15</f>
        <v>189.48172503000001</v>
      </c>
      <c r="S228" s="36">
        <f>SUMIFS(СВЦЭМ!$F$39:$F$782,СВЦЭМ!$A$39:$A$782,$A228,СВЦЭМ!$B$39:$B$782,S$226)+'СЕТ СН'!$F$15</f>
        <v>188.28537312</v>
      </c>
      <c r="T228" s="36">
        <f>SUMIFS(СВЦЭМ!$F$39:$F$782,СВЦЭМ!$A$39:$A$782,$A228,СВЦЭМ!$B$39:$B$782,T$226)+'СЕТ СН'!$F$15</f>
        <v>180.72038032</v>
      </c>
      <c r="U228" s="36">
        <f>SUMIFS(СВЦЭМ!$F$39:$F$782,СВЦЭМ!$A$39:$A$782,$A228,СВЦЭМ!$B$39:$B$782,U$226)+'СЕТ СН'!$F$15</f>
        <v>186.46180816</v>
      </c>
      <c r="V228" s="36">
        <f>SUMIFS(СВЦЭМ!$F$39:$F$782,СВЦЭМ!$A$39:$A$782,$A228,СВЦЭМ!$B$39:$B$782,V$226)+'СЕТ СН'!$F$15</f>
        <v>187.42066899</v>
      </c>
      <c r="W228" s="36">
        <f>SUMIFS(СВЦЭМ!$F$39:$F$782,СВЦЭМ!$A$39:$A$782,$A228,СВЦЭМ!$B$39:$B$782,W$226)+'СЕТ СН'!$F$15</f>
        <v>188.54129589999999</v>
      </c>
      <c r="X228" s="36">
        <f>SUMIFS(СВЦЭМ!$F$39:$F$782,СВЦЭМ!$A$39:$A$782,$A228,СВЦЭМ!$B$39:$B$782,X$226)+'СЕТ СН'!$F$15</f>
        <v>198.71974412</v>
      </c>
      <c r="Y228" s="36">
        <f>SUMIFS(СВЦЭМ!$F$39:$F$782,СВЦЭМ!$A$39:$A$782,$A228,СВЦЭМ!$B$39:$B$782,Y$226)+'СЕТ СН'!$F$15</f>
        <v>199.92958429999999</v>
      </c>
    </row>
    <row r="229" spans="1:27" ht="15.75" x14ac:dyDescent="0.2">
      <c r="A229" s="35">
        <f t="shared" ref="A229:A257" si="6">A228+1</f>
        <v>44533</v>
      </c>
      <c r="B229" s="36">
        <f>SUMIFS(СВЦЭМ!$F$39:$F$782,СВЦЭМ!$A$39:$A$782,$A229,СВЦЭМ!$B$39:$B$782,B$226)+'СЕТ СН'!$F$15</f>
        <v>202.92267835000001</v>
      </c>
      <c r="C229" s="36">
        <f>SUMIFS(СВЦЭМ!$F$39:$F$782,СВЦЭМ!$A$39:$A$782,$A229,СВЦЭМ!$B$39:$B$782,C$226)+'СЕТ СН'!$F$15</f>
        <v>201.71347806</v>
      </c>
      <c r="D229" s="36">
        <f>SUMIFS(СВЦЭМ!$F$39:$F$782,СВЦЭМ!$A$39:$A$782,$A229,СВЦЭМ!$B$39:$B$782,D$226)+'СЕТ СН'!$F$15</f>
        <v>197.81267857</v>
      </c>
      <c r="E229" s="36">
        <f>SUMIFS(СВЦЭМ!$F$39:$F$782,СВЦЭМ!$A$39:$A$782,$A229,СВЦЭМ!$B$39:$B$782,E$226)+'СЕТ СН'!$F$15</f>
        <v>197.37016313999999</v>
      </c>
      <c r="F229" s="36">
        <f>SUMIFS(СВЦЭМ!$F$39:$F$782,СВЦЭМ!$A$39:$A$782,$A229,СВЦЭМ!$B$39:$B$782,F$226)+'СЕТ СН'!$F$15</f>
        <v>197.80348183999999</v>
      </c>
      <c r="G229" s="36">
        <f>SUMIFS(СВЦЭМ!$F$39:$F$782,СВЦЭМ!$A$39:$A$782,$A229,СВЦЭМ!$B$39:$B$782,G$226)+'СЕТ СН'!$F$15</f>
        <v>187.29078451999999</v>
      </c>
      <c r="H229" s="36">
        <f>SUMIFS(СВЦЭМ!$F$39:$F$782,СВЦЭМ!$A$39:$A$782,$A229,СВЦЭМ!$B$39:$B$782,H$226)+'СЕТ СН'!$F$15</f>
        <v>188.98989144999999</v>
      </c>
      <c r="I229" s="36">
        <f>SUMIFS(СВЦЭМ!$F$39:$F$782,СВЦЭМ!$A$39:$A$782,$A229,СВЦЭМ!$B$39:$B$782,I$226)+'СЕТ СН'!$F$15</f>
        <v>192.23225317000001</v>
      </c>
      <c r="J229" s="36">
        <f>SUMIFS(СВЦЭМ!$F$39:$F$782,СВЦЭМ!$A$39:$A$782,$A229,СВЦЭМ!$B$39:$B$782,J$226)+'СЕТ СН'!$F$15</f>
        <v>189.76070496</v>
      </c>
      <c r="K229" s="36">
        <f>SUMIFS(СВЦЭМ!$F$39:$F$782,СВЦЭМ!$A$39:$A$782,$A229,СВЦЭМ!$B$39:$B$782,K$226)+'СЕТ СН'!$F$15</f>
        <v>189.88921644999999</v>
      </c>
      <c r="L229" s="36">
        <f>SUMIFS(СВЦЭМ!$F$39:$F$782,СВЦЭМ!$A$39:$A$782,$A229,СВЦЭМ!$B$39:$B$782,L$226)+'СЕТ СН'!$F$15</f>
        <v>188.80283220000001</v>
      </c>
      <c r="M229" s="36">
        <f>SUMIFS(СВЦЭМ!$F$39:$F$782,СВЦЭМ!$A$39:$A$782,$A229,СВЦЭМ!$B$39:$B$782,M$226)+'СЕТ СН'!$F$15</f>
        <v>190.35781875999999</v>
      </c>
      <c r="N229" s="36">
        <f>SUMIFS(СВЦЭМ!$F$39:$F$782,СВЦЭМ!$A$39:$A$782,$A229,СВЦЭМ!$B$39:$B$782,N$226)+'СЕТ СН'!$F$15</f>
        <v>189.26353660000001</v>
      </c>
      <c r="O229" s="36">
        <f>SUMIFS(СВЦЭМ!$F$39:$F$782,СВЦЭМ!$A$39:$A$782,$A229,СВЦЭМ!$B$39:$B$782,O$226)+'СЕТ СН'!$F$15</f>
        <v>190.1241455</v>
      </c>
      <c r="P229" s="36">
        <f>SUMIFS(СВЦЭМ!$F$39:$F$782,СВЦЭМ!$A$39:$A$782,$A229,СВЦЭМ!$B$39:$B$782,P$226)+'СЕТ СН'!$F$15</f>
        <v>190.51464050000001</v>
      </c>
      <c r="Q229" s="36">
        <f>SUMIFS(СВЦЭМ!$F$39:$F$782,СВЦЭМ!$A$39:$A$782,$A229,СВЦЭМ!$B$39:$B$782,Q$226)+'СЕТ СН'!$F$15</f>
        <v>190.21363160999999</v>
      </c>
      <c r="R229" s="36">
        <f>SUMIFS(СВЦЭМ!$F$39:$F$782,СВЦЭМ!$A$39:$A$782,$A229,СВЦЭМ!$B$39:$B$782,R$226)+'СЕТ СН'!$F$15</f>
        <v>191.11756037000001</v>
      </c>
      <c r="S229" s="36">
        <f>SUMIFS(СВЦЭМ!$F$39:$F$782,СВЦЭМ!$A$39:$A$782,$A229,СВЦЭМ!$B$39:$B$782,S$226)+'СЕТ СН'!$F$15</f>
        <v>189.92631990999999</v>
      </c>
      <c r="T229" s="36">
        <f>SUMIFS(СВЦЭМ!$F$39:$F$782,СВЦЭМ!$A$39:$A$782,$A229,СВЦЭМ!$B$39:$B$782,T$226)+'СЕТ СН'!$F$15</f>
        <v>190.76548439000001</v>
      </c>
      <c r="U229" s="36">
        <f>SUMIFS(СВЦЭМ!$F$39:$F$782,СВЦЭМ!$A$39:$A$782,$A229,СВЦЭМ!$B$39:$B$782,U$226)+'СЕТ СН'!$F$15</f>
        <v>189.07255832999999</v>
      </c>
      <c r="V229" s="36">
        <f>SUMIFS(СВЦЭМ!$F$39:$F$782,СВЦЭМ!$A$39:$A$782,$A229,СВЦЭМ!$B$39:$B$782,V$226)+'СЕТ СН'!$F$15</f>
        <v>190.75196363000001</v>
      </c>
      <c r="W229" s="36">
        <f>SUMIFS(СВЦЭМ!$F$39:$F$782,СВЦЭМ!$A$39:$A$782,$A229,СВЦЭМ!$B$39:$B$782,W$226)+'СЕТ СН'!$F$15</f>
        <v>192.81058866000001</v>
      </c>
      <c r="X229" s="36">
        <f>SUMIFS(СВЦЭМ!$F$39:$F$782,СВЦЭМ!$A$39:$A$782,$A229,СВЦЭМ!$B$39:$B$782,X$226)+'СЕТ СН'!$F$15</f>
        <v>190.71532851000001</v>
      </c>
      <c r="Y229" s="36">
        <f>SUMIFS(СВЦЭМ!$F$39:$F$782,СВЦЭМ!$A$39:$A$782,$A229,СВЦЭМ!$B$39:$B$782,Y$226)+'СЕТ СН'!$F$15</f>
        <v>183.70636547999999</v>
      </c>
    </row>
    <row r="230" spans="1:27" ht="15.75" x14ac:dyDescent="0.2">
      <c r="A230" s="35">
        <f t="shared" si="6"/>
        <v>44534</v>
      </c>
      <c r="B230" s="36">
        <f>SUMIFS(СВЦЭМ!$F$39:$F$782,СВЦЭМ!$A$39:$A$782,$A230,СВЦЭМ!$B$39:$B$782,B$226)+'СЕТ СН'!$F$15</f>
        <v>181.05406593999999</v>
      </c>
      <c r="C230" s="36">
        <f>SUMIFS(СВЦЭМ!$F$39:$F$782,СВЦЭМ!$A$39:$A$782,$A230,СВЦЭМ!$B$39:$B$782,C$226)+'СЕТ СН'!$F$15</f>
        <v>176.02926238000001</v>
      </c>
      <c r="D230" s="36">
        <f>SUMIFS(СВЦЭМ!$F$39:$F$782,СВЦЭМ!$A$39:$A$782,$A230,СВЦЭМ!$B$39:$B$782,D$226)+'СЕТ СН'!$F$15</f>
        <v>176.03995434000001</v>
      </c>
      <c r="E230" s="36">
        <f>SUMIFS(СВЦЭМ!$F$39:$F$782,СВЦЭМ!$A$39:$A$782,$A230,СВЦЭМ!$B$39:$B$782,E$226)+'СЕТ СН'!$F$15</f>
        <v>176.08662251000001</v>
      </c>
      <c r="F230" s="36">
        <f>SUMIFS(СВЦЭМ!$F$39:$F$782,СВЦЭМ!$A$39:$A$782,$A230,СВЦЭМ!$B$39:$B$782,F$226)+'СЕТ СН'!$F$15</f>
        <v>175.83738423</v>
      </c>
      <c r="G230" s="36">
        <f>SUMIFS(СВЦЭМ!$F$39:$F$782,СВЦЭМ!$A$39:$A$782,$A230,СВЦЭМ!$B$39:$B$782,G$226)+'СЕТ СН'!$F$15</f>
        <v>173.43566808</v>
      </c>
      <c r="H230" s="36">
        <f>SUMIFS(СВЦЭМ!$F$39:$F$782,СВЦЭМ!$A$39:$A$782,$A230,СВЦЭМ!$B$39:$B$782,H$226)+'СЕТ СН'!$F$15</f>
        <v>172.66952615</v>
      </c>
      <c r="I230" s="36">
        <f>SUMIFS(СВЦЭМ!$F$39:$F$782,СВЦЭМ!$A$39:$A$782,$A230,СВЦЭМ!$B$39:$B$782,I$226)+'СЕТ СН'!$F$15</f>
        <v>168.58674927999999</v>
      </c>
      <c r="J230" s="36">
        <f>SUMIFS(СВЦЭМ!$F$39:$F$782,СВЦЭМ!$A$39:$A$782,$A230,СВЦЭМ!$B$39:$B$782,J$226)+'СЕТ СН'!$F$15</f>
        <v>169.08793538</v>
      </c>
      <c r="K230" s="36">
        <f>SUMIFS(СВЦЭМ!$F$39:$F$782,СВЦЭМ!$A$39:$A$782,$A230,СВЦЭМ!$B$39:$B$782,K$226)+'СЕТ СН'!$F$15</f>
        <v>173.27268949</v>
      </c>
      <c r="L230" s="36">
        <f>SUMIFS(СВЦЭМ!$F$39:$F$782,СВЦЭМ!$A$39:$A$782,$A230,СВЦЭМ!$B$39:$B$782,L$226)+'СЕТ СН'!$F$15</f>
        <v>174.94346010000001</v>
      </c>
      <c r="M230" s="36">
        <f>SUMIFS(СВЦЭМ!$F$39:$F$782,СВЦЭМ!$A$39:$A$782,$A230,СВЦЭМ!$B$39:$B$782,M$226)+'СЕТ СН'!$F$15</f>
        <v>173.85886939</v>
      </c>
      <c r="N230" s="36">
        <f>SUMIFS(СВЦЭМ!$F$39:$F$782,СВЦЭМ!$A$39:$A$782,$A230,СВЦЭМ!$B$39:$B$782,N$226)+'СЕТ СН'!$F$15</f>
        <v>179.03920081000001</v>
      </c>
      <c r="O230" s="36">
        <f>SUMIFS(СВЦЭМ!$F$39:$F$782,СВЦЭМ!$A$39:$A$782,$A230,СВЦЭМ!$B$39:$B$782,O$226)+'СЕТ СН'!$F$15</f>
        <v>182.57107678</v>
      </c>
      <c r="P230" s="36">
        <f>SUMIFS(СВЦЭМ!$F$39:$F$782,СВЦЭМ!$A$39:$A$782,$A230,СВЦЭМ!$B$39:$B$782,P$226)+'СЕТ СН'!$F$15</f>
        <v>181.82504777</v>
      </c>
      <c r="Q230" s="36">
        <f>SUMIFS(СВЦЭМ!$F$39:$F$782,СВЦЭМ!$A$39:$A$782,$A230,СВЦЭМ!$B$39:$B$782,Q$226)+'СЕТ СН'!$F$15</f>
        <v>180.78440545000001</v>
      </c>
      <c r="R230" s="36">
        <f>SUMIFS(СВЦЭМ!$F$39:$F$782,СВЦЭМ!$A$39:$A$782,$A230,СВЦЭМ!$B$39:$B$782,R$226)+'СЕТ СН'!$F$15</f>
        <v>176.32068748</v>
      </c>
      <c r="S230" s="36">
        <f>SUMIFS(СВЦЭМ!$F$39:$F$782,СВЦЭМ!$A$39:$A$782,$A230,СВЦЭМ!$B$39:$B$782,S$226)+'СЕТ СН'!$F$15</f>
        <v>172.04612358</v>
      </c>
      <c r="T230" s="36">
        <f>SUMIFS(СВЦЭМ!$F$39:$F$782,СВЦЭМ!$A$39:$A$782,$A230,СВЦЭМ!$B$39:$B$782,T$226)+'СЕТ СН'!$F$15</f>
        <v>174.88854026000001</v>
      </c>
      <c r="U230" s="36">
        <f>SUMIFS(СВЦЭМ!$F$39:$F$782,СВЦЭМ!$A$39:$A$782,$A230,СВЦЭМ!$B$39:$B$782,U$226)+'СЕТ СН'!$F$15</f>
        <v>175.90961372000001</v>
      </c>
      <c r="V230" s="36">
        <f>SUMIFS(СВЦЭМ!$F$39:$F$782,СВЦЭМ!$A$39:$A$782,$A230,СВЦЭМ!$B$39:$B$782,V$226)+'СЕТ СН'!$F$15</f>
        <v>174.75350578999999</v>
      </c>
      <c r="W230" s="36">
        <f>SUMIFS(СВЦЭМ!$F$39:$F$782,СВЦЭМ!$A$39:$A$782,$A230,СВЦЭМ!$B$39:$B$782,W$226)+'СЕТ СН'!$F$15</f>
        <v>174.55000765</v>
      </c>
      <c r="X230" s="36">
        <f>SUMIFS(СВЦЭМ!$F$39:$F$782,СВЦЭМ!$A$39:$A$782,$A230,СВЦЭМ!$B$39:$B$782,X$226)+'СЕТ СН'!$F$15</f>
        <v>182.69593047000001</v>
      </c>
      <c r="Y230" s="36">
        <f>SUMIFS(СВЦЭМ!$F$39:$F$782,СВЦЭМ!$A$39:$A$782,$A230,СВЦЭМ!$B$39:$B$782,Y$226)+'СЕТ СН'!$F$15</f>
        <v>179.32682359</v>
      </c>
    </row>
    <row r="231" spans="1:27" ht="15.75" x14ac:dyDescent="0.2">
      <c r="A231" s="35">
        <f t="shared" si="6"/>
        <v>44535</v>
      </c>
      <c r="B231" s="36">
        <f>SUMIFS(СВЦЭМ!$F$39:$F$782,СВЦЭМ!$A$39:$A$782,$A231,СВЦЭМ!$B$39:$B$782,B$226)+'СЕТ СН'!$F$15</f>
        <v>178.01185314</v>
      </c>
      <c r="C231" s="36">
        <f>SUMIFS(СВЦЭМ!$F$39:$F$782,СВЦЭМ!$A$39:$A$782,$A231,СВЦЭМ!$B$39:$B$782,C$226)+'СЕТ СН'!$F$15</f>
        <v>180.95112861999999</v>
      </c>
      <c r="D231" s="36">
        <f>SUMIFS(СВЦЭМ!$F$39:$F$782,СВЦЭМ!$A$39:$A$782,$A231,СВЦЭМ!$B$39:$B$782,D$226)+'СЕТ СН'!$F$15</f>
        <v>185.64609322000001</v>
      </c>
      <c r="E231" s="36">
        <f>SUMIFS(СВЦЭМ!$F$39:$F$782,СВЦЭМ!$A$39:$A$782,$A231,СВЦЭМ!$B$39:$B$782,E$226)+'СЕТ СН'!$F$15</f>
        <v>186.98990058999999</v>
      </c>
      <c r="F231" s="36">
        <f>SUMIFS(СВЦЭМ!$F$39:$F$782,СВЦЭМ!$A$39:$A$782,$A231,СВЦЭМ!$B$39:$B$782,F$226)+'СЕТ СН'!$F$15</f>
        <v>185.93218558999999</v>
      </c>
      <c r="G231" s="36">
        <f>SUMIFS(СВЦЭМ!$F$39:$F$782,СВЦЭМ!$A$39:$A$782,$A231,СВЦЭМ!$B$39:$B$782,G$226)+'СЕТ СН'!$F$15</f>
        <v>184.75625310000001</v>
      </c>
      <c r="H231" s="36">
        <f>SUMIFS(СВЦЭМ!$F$39:$F$782,СВЦЭМ!$A$39:$A$782,$A231,СВЦЭМ!$B$39:$B$782,H$226)+'СЕТ СН'!$F$15</f>
        <v>179.64769974000001</v>
      </c>
      <c r="I231" s="36">
        <f>SUMIFS(СВЦЭМ!$F$39:$F$782,СВЦЭМ!$A$39:$A$782,$A231,СВЦЭМ!$B$39:$B$782,I$226)+'СЕТ СН'!$F$15</f>
        <v>178.38850456</v>
      </c>
      <c r="J231" s="36">
        <f>SUMIFS(СВЦЭМ!$F$39:$F$782,СВЦЭМ!$A$39:$A$782,$A231,СВЦЭМ!$B$39:$B$782,J$226)+'СЕТ СН'!$F$15</f>
        <v>172.34610484000001</v>
      </c>
      <c r="K231" s="36">
        <f>SUMIFS(СВЦЭМ!$F$39:$F$782,СВЦЭМ!$A$39:$A$782,$A231,СВЦЭМ!$B$39:$B$782,K$226)+'СЕТ СН'!$F$15</f>
        <v>169.84834669</v>
      </c>
      <c r="L231" s="36">
        <f>SUMIFS(СВЦЭМ!$F$39:$F$782,СВЦЭМ!$A$39:$A$782,$A231,СВЦЭМ!$B$39:$B$782,L$226)+'СЕТ СН'!$F$15</f>
        <v>169.52390012000001</v>
      </c>
      <c r="M231" s="36">
        <f>SUMIFS(СВЦЭМ!$F$39:$F$782,СВЦЭМ!$A$39:$A$782,$A231,СВЦЭМ!$B$39:$B$782,M$226)+'СЕТ СН'!$F$15</f>
        <v>173.97348627</v>
      </c>
      <c r="N231" s="36">
        <f>SUMIFS(СВЦЭМ!$F$39:$F$782,СВЦЭМ!$A$39:$A$782,$A231,СВЦЭМ!$B$39:$B$782,N$226)+'СЕТ СН'!$F$15</f>
        <v>177.94532699000001</v>
      </c>
      <c r="O231" s="36">
        <f>SUMIFS(СВЦЭМ!$F$39:$F$782,СВЦЭМ!$A$39:$A$782,$A231,СВЦЭМ!$B$39:$B$782,O$226)+'СЕТ СН'!$F$15</f>
        <v>176.30809837999999</v>
      </c>
      <c r="P231" s="36">
        <f>SUMIFS(СВЦЭМ!$F$39:$F$782,СВЦЭМ!$A$39:$A$782,$A231,СВЦЭМ!$B$39:$B$782,P$226)+'СЕТ СН'!$F$15</f>
        <v>174.49262863000001</v>
      </c>
      <c r="Q231" s="36">
        <f>SUMIFS(СВЦЭМ!$F$39:$F$782,СВЦЭМ!$A$39:$A$782,$A231,СВЦЭМ!$B$39:$B$782,Q$226)+'СЕТ СН'!$F$15</f>
        <v>174.51895568</v>
      </c>
      <c r="R231" s="36">
        <f>SUMIFS(СВЦЭМ!$F$39:$F$782,СВЦЭМ!$A$39:$A$782,$A231,СВЦЭМ!$B$39:$B$782,R$226)+'СЕТ СН'!$F$15</f>
        <v>173.08265560999999</v>
      </c>
      <c r="S231" s="36">
        <f>SUMIFS(СВЦЭМ!$F$39:$F$782,СВЦЭМ!$A$39:$A$782,$A231,СВЦЭМ!$B$39:$B$782,S$226)+'СЕТ СН'!$F$15</f>
        <v>166.30535455</v>
      </c>
      <c r="T231" s="36">
        <f>SUMIFS(СВЦЭМ!$F$39:$F$782,СВЦЭМ!$A$39:$A$782,$A231,СВЦЭМ!$B$39:$B$782,T$226)+'СЕТ СН'!$F$15</f>
        <v>168.22631956000001</v>
      </c>
      <c r="U231" s="36">
        <f>SUMIFS(СВЦЭМ!$F$39:$F$782,СВЦЭМ!$A$39:$A$782,$A231,СВЦЭМ!$B$39:$B$782,U$226)+'СЕТ СН'!$F$15</f>
        <v>169.60393431</v>
      </c>
      <c r="V231" s="36">
        <f>SUMIFS(СВЦЭМ!$F$39:$F$782,СВЦЭМ!$A$39:$A$782,$A231,СВЦЭМ!$B$39:$B$782,V$226)+'СЕТ СН'!$F$15</f>
        <v>169.86990992</v>
      </c>
      <c r="W231" s="36">
        <f>SUMIFS(СВЦЭМ!$F$39:$F$782,СВЦЭМ!$A$39:$A$782,$A231,СВЦЭМ!$B$39:$B$782,W$226)+'СЕТ СН'!$F$15</f>
        <v>171.51997986999999</v>
      </c>
      <c r="X231" s="36">
        <f>SUMIFS(СВЦЭМ!$F$39:$F$782,СВЦЭМ!$A$39:$A$782,$A231,СВЦЭМ!$B$39:$B$782,X$226)+'СЕТ СН'!$F$15</f>
        <v>174.84568788999999</v>
      </c>
      <c r="Y231" s="36">
        <f>SUMIFS(СВЦЭМ!$F$39:$F$782,СВЦЭМ!$A$39:$A$782,$A231,СВЦЭМ!$B$39:$B$782,Y$226)+'СЕТ СН'!$F$15</f>
        <v>179.69626613</v>
      </c>
    </row>
    <row r="232" spans="1:27" ht="15.75" x14ac:dyDescent="0.2">
      <c r="A232" s="35">
        <f t="shared" si="6"/>
        <v>44536</v>
      </c>
      <c r="B232" s="36">
        <f>SUMIFS(СВЦЭМ!$F$39:$F$782,СВЦЭМ!$A$39:$A$782,$A232,СВЦЭМ!$B$39:$B$782,B$226)+'СЕТ СН'!$F$15</f>
        <v>184.36889502</v>
      </c>
      <c r="C232" s="36">
        <f>SUMIFS(СВЦЭМ!$F$39:$F$782,СВЦЭМ!$A$39:$A$782,$A232,СВЦЭМ!$B$39:$B$782,C$226)+'СЕТ СН'!$F$15</f>
        <v>186.83518452999999</v>
      </c>
      <c r="D232" s="36">
        <f>SUMIFS(СВЦЭМ!$F$39:$F$782,СВЦЭМ!$A$39:$A$782,$A232,СВЦЭМ!$B$39:$B$782,D$226)+'СЕТ СН'!$F$15</f>
        <v>186.87615538</v>
      </c>
      <c r="E232" s="36">
        <f>SUMIFS(СВЦЭМ!$F$39:$F$782,СВЦЭМ!$A$39:$A$782,$A232,СВЦЭМ!$B$39:$B$782,E$226)+'СЕТ СН'!$F$15</f>
        <v>187.95499272999999</v>
      </c>
      <c r="F232" s="36">
        <f>SUMIFS(СВЦЭМ!$F$39:$F$782,СВЦЭМ!$A$39:$A$782,$A232,СВЦЭМ!$B$39:$B$782,F$226)+'СЕТ СН'!$F$15</f>
        <v>187.03222428000001</v>
      </c>
      <c r="G232" s="36">
        <f>SUMIFS(СВЦЭМ!$F$39:$F$782,СВЦЭМ!$A$39:$A$782,$A232,СВЦЭМ!$B$39:$B$782,G$226)+'СЕТ СН'!$F$15</f>
        <v>182.73689524</v>
      </c>
      <c r="H232" s="36">
        <f>SUMIFS(СВЦЭМ!$F$39:$F$782,СВЦЭМ!$A$39:$A$782,$A232,СВЦЭМ!$B$39:$B$782,H$226)+'СЕТ СН'!$F$15</f>
        <v>179.13691790999999</v>
      </c>
      <c r="I232" s="36">
        <f>SUMIFS(СВЦЭМ!$F$39:$F$782,СВЦЭМ!$A$39:$A$782,$A232,СВЦЭМ!$B$39:$B$782,I$226)+'СЕТ СН'!$F$15</f>
        <v>176.11575482999999</v>
      </c>
      <c r="J232" s="36">
        <f>SUMIFS(СВЦЭМ!$F$39:$F$782,СВЦЭМ!$A$39:$A$782,$A232,СВЦЭМ!$B$39:$B$782,J$226)+'СЕТ СН'!$F$15</f>
        <v>175.37357401</v>
      </c>
      <c r="K232" s="36">
        <f>SUMIFS(СВЦЭМ!$F$39:$F$782,СВЦЭМ!$A$39:$A$782,$A232,СВЦЭМ!$B$39:$B$782,K$226)+'СЕТ СН'!$F$15</f>
        <v>177.96132069000001</v>
      </c>
      <c r="L232" s="36">
        <f>SUMIFS(СВЦЭМ!$F$39:$F$782,СВЦЭМ!$A$39:$A$782,$A232,СВЦЭМ!$B$39:$B$782,L$226)+'СЕТ СН'!$F$15</f>
        <v>178.26337136999999</v>
      </c>
      <c r="M232" s="36">
        <f>SUMIFS(СВЦЭМ!$F$39:$F$782,СВЦЭМ!$A$39:$A$782,$A232,СВЦЭМ!$B$39:$B$782,M$226)+'СЕТ СН'!$F$15</f>
        <v>178.83069513999999</v>
      </c>
      <c r="N232" s="36">
        <f>SUMIFS(СВЦЭМ!$F$39:$F$782,СВЦЭМ!$A$39:$A$782,$A232,СВЦЭМ!$B$39:$B$782,N$226)+'СЕТ СН'!$F$15</f>
        <v>183.73170443999999</v>
      </c>
      <c r="O232" s="36">
        <f>SUMIFS(СВЦЭМ!$F$39:$F$782,СВЦЭМ!$A$39:$A$782,$A232,СВЦЭМ!$B$39:$B$782,O$226)+'СЕТ СН'!$F$15</f>
        <v>187.27985831000001</v>
      </c>
      <c r="P232" s="36">
        <f>SUMIFS(СВЦЭМ!$F$39:$F$782,СВЦЭМ!$A$39:$A$782,$A232,СВЦЭМ!$B$39:$B$782,P$226)+'СЕТ СН'!$F$15</f>
        <v>187.65299691000001</v>
      </c>
      <c r="Q232" s="36">
        <f>SUMIFS(СВЦЭМ!$F$39:$F$782,СВЦЭМ!$A$39:$A$782,$A232,СВЦЭМ!$B$39:$B$782,Q$226)+'СЕТ СН'!$F$15</f>
        <v>186.04667147999999</v>
      </c>
      <c r="R232" s="36">
        <f>SUMIFS(СВЦЭМ!$F$39:$F$782,СВЦЭМ!$A$39:$A$782,$A232,СВЦЭМ!$B$39:$B$782,R$226)+'СЕТ СН'!$F$15</f>
        <v>176.14794481000001</v>
      </c>
      <c r="S232" s="36">
        <f>SUMIFS(СВЦЭМ!$F$39:$F$782,СВЦЭМ!$A$39:$A$782,$A232,СВЦЭМ!$B$39:$B$782,S$226)+'СЕТ СН'!$F$15</f>
        <v>177.89734426000001</v>
      </c>
      <c r="T232" s="36">
        <f>SUMIFS(СВЦЭМ!$F$39:$F$782,СВЦЭМ!$A$39:$A$782,$A232,СВЦЭМ!$B$39:$B$782,T$226)+'СЕТ СН'!$F$15</f>
        <v>179.39592250999999</v>
      </c>
      <c r="U232" s="36">
        <f>SUMIFS(СВЦЭМ!$F$39:$F$782,СВЦЭМ!$A$39:$A$782,$A232,СВЦЭМ!$B$39:$B$782,U$226)+'СЕТ СН'!$F$15</f>
        <v>177.30246410999999</v>
      </c>
      <c r="V232" s="36">
        <f>SUMIFS(СВЦЭМ!$F$39:$F$782,СВЦЭМ!$A$39:$A$782,$A232,СВЦЭМ!$B$39:$B$782,V$226)+'СЕТ СН'!$F$15</f>
        <v>179.27626082</v>
      </c>
      <c r="W232" s="36">
        <f>SUMIFS(СВЦЭМ!$F$39:$F$782,СВЦЭМ!$A$39:$A$782,$A232,СВЦЭМ!$B$39:$B$782,W$226)+'СЕТ СН'!$F$15</f>
        <v>178.47337289999999</v>
      </c>
      <c r="X232" s="36">
        <f>SUMIFS(СВЦЭМ!$F$39:$F$782,СВЦЭМ!$A$39:$A$782,$A232,СВЦЭМ!$B$39:$B$782,X$226)+'СЕТ СН'!$F$15</f>
        <v>187.93715505</v>
      </c>
      <c r="Y232" s="36">
        <f>SUMIFS(СВЦЭМ!$F$39:$F$782,СВЦЭМ!$A$39:$A$782,$A232,СВЦЭМ!$B$39:$B$782,Y$226)+'СЕТ СН'!$F$15</f>
        <v>187.00259853</v>
      </c>
    </row>
    <row r="233" spans="1:27" ht="15.75" x14ac:dyDescent="0.2">
      <c r="A233" s="35">
        <f t="shared" si="6"/>
        <v>44537</v>
      </c>
      <c r="B233" s="36">
        <f>SUMIFS(СВЦЭМ!$F$39:$F$782,СВЦЭМ!$A$39:$A$782,$A233,СВЦЭМ!$B$39:$B$782,B$226)+'СЕТ СН'!$F$15</f>
        <v>187.61254593999999</v>
      </c>
      <c r="C233" s="36">
        <f>SUMIFS(СВЦЭМ!$F$39:$F$782,СВЦЭМ!$A$39:$A$782,$A233,СВЦЭМ!$B$39:$B$782,C$226)+'СЕТ СН'!$F$15</f>
        <v>179.36782305</v>
      </c>
      <c r="D233" s="36">
        <f>SUMIFS(СВЦЭМ!$F$39:$F$782,СВЦЭМ!$A$39:$A$782,$A233,СВЦЭМ!$B$39:$B$782,D$226)+'СЕТ СН'!$F$15</f>
        <v>185.32707296999999</v>
      </c>
      <c r="E233" s="36">
        <f>SUMIFS(СВЦЭМ!$F$39:$F$782,СВЦЭМ!$A$39:$A$782,$A233,СВЦЭМ!$B$39:$B$782,E$226)+'СЕТ СН'!$F$15</f>
        <v>189.73074030999999</v>
      </c>
      <c r="F233" s="36">
        <f>SUMIFS(СВЦЭМ!$F$39:$F$782,СВЦЭМ!$A$39:$A$782,$A233,СВЦЭМ!$B$39:$B$782,F$226)+'СЕТ СН'!$F$15</f>
        <v>188.22568618</v>
      </c>
      <c r="G233" s="36">
        <f>SUMIFS(СВЦЭМ!$F$39:$F$782,СВЦЭМ!$A$39:$A$782,$A233,СВЦЭМ!$B$39:$B$782,G$226)+'СЕТ СН'!$F$15</f>
        <v>183.11415026</v>
      </c>
      <c r="H233" s="36">
        <f>SUMIFS(СВЦЭМ!$F$39:$F$782,СВЦЭМ!$A$39:$A$782,$A233,СВЦЭМ!$B$39:$B$782,H$226)+'СЕТ СН'!$F$15</f>
        <v>178.24260966</v>
      </c>
      <c r="I233" s="36">
        <f>SUMIFS(СВЦЭМ!$F$39:$F$782,СВЦЭМ!$A$39:$A$782,$A233,СВЦЭМ!$B$39:$B$782,I$226)+'СЕТ СН'!$F$15</f>
        <v>176.04364984</v>
      </c>
      <c r="J233" s="36">
        <f>SUMIFS(СВЦЭМ!$F$39:$F$782,СВЦЭМ!$A$39:$A$782,$A233,СВЦЭМ!$B$39:$B$782,J$226)+'СЕТ СН'!$F$15</f>
        <v>176.29283293</v>
      </c>
      <c r="K233" s="36">
        <f>SUMIFS(СВЦЭМ!$F$39:$F$782,СВЦЭМ!$A$39:$A$782,$A233,СВЦЭМ!$B$39:$B$782,K$226)+'СЕТ СН'!$F$15</f>
        <v>178.38856806000001</v>
      </c>
      <c r="L233" s="36">
        <f>SUMIFS(СВЦЭМ!$F$39:$F$782,СВЦЭМ!$A$39:$A$782,$A233,СВЦЭМ!$B$39:$B$782,L$226)+'СЕТ СН'!$F$15</f>
        <v>180.88895264999999</v>
      </c>
      <c r="M233" s="36">
        <f>SUMIFS(СВЦЭМ!$F$39:$F$782,СВЦЭМ!$A$39:$A$782,$A233,СВЦЭМ!$B$39:$B$782,M$226)+'СЕТ СН'!$F$15</f>
        <v>181.71674601999999</v>
      </c>
      <c r="N233" s="36">
        <f>SUMIFS(СВЦЭМ!$F$39:$F$782,СВЦЭМ!$A$39:$A$782,$A233,СВЦЭМ!$B$39:$B$782,N$226)+'СЕТ СН'!$F$15</f>
        <v>180.87964728</v>
      </c>
      <c r="O233" s="36">
        <f>SUMIFS(СВЦЭМ!$F$39:$F$782,СВЦЭМ!$A$39:$A$782,$A233,СВЦЭМ!$B$39:$B$782,O$226)+'СЕТ СН'!$F$15</f>
        <v>191.70756263999999</v>
      </c>
      <c r="P233" s="36">
        <f>SUMIFS(СВЦЭМ!$F$39:$F$782,СВЦЭМ!$A$39:$A$782,$A233,СВЦЭМ!$B$39:$B$782,P$226)+'СЕТ СН'!$F$15</f>
        <v>194.68489847000001</v>
      </c>
      <c r="Q233" s="36">
        <f>SUMIFS(СВЦЭМ!$F$39:$F$782,СВЦЭМ!$A$39:$A$782,$A233,СВЦЭМ!$B$39:$B$782,Q$226)+'СЕТ СН'!$F$15</f>
        <v>194.11935955999999</v>
      </c>
      <c r="R233" s="36">
        <f>SUMIFS(СВЦЭМ!$F$39:$F$782,СВЦЭМ!$A$39:$A$782,$A233,СВЦЭМ!$B$39:$B$782,R$226)+'СЕТ СН'!$F$15</f>
        <v>183.9892553</v>
      </c>
      <c r="S233" s="36">
        <f>SUMIFS(СВЦЭМ!$F$39:$F$782,СВЦЭМ!$A$39:$A$782,$A233,СВЦЭМ!$B$39:$B$782,S$226)+'СЕТ СН'!$F$15</f>
        <v>182.09293528000001</v>
      </c>
      <c r="T233" s="36">
        <f>SUMIFS(СВЦЭМ!$F$39:$F$782,СВЦЭМ!$A$39:$A$782,$A233,СВЦЭМ!$B$39:$B$782,T$226)+'СЕТ СН'!$F$15</f>
        <v>181.20902315000001</v>
      </c>
      <c r="U233" s="36">
        <f>SUMIFS(СВЦЭМ!$F$39:$F$782,СВЦЭМ!$A$39:$A$782,$A233,СВЦЭМ!$B$39:$B$782,U$226)+'СЕТ СН'!$F$15</f>
        <v>180.43635598</v>
      </c>
      <c r="V233" s="36">
        <f>SUMIFS(СВЦЭМ!$F$39:$F$782,СВЦЭМ!$A$39:$A$782,$A233,СВЦЭМ!$B$39:$B$782,V$226)+'СЕТ СН'!$F$15</f>
        <v>178.08104673</v>
      </c>
      <c r="W233" s="36">
        <f>SUMIFS(СВЦЭМ!$F$39:$F$782,СВЦЭМ!$A$39:$A$782,$A233,СВЦЭМ!$B$39:$B$782,W$226)+'СЕТ СН'!$F$15</f>
        <v>179.81126320999999</v>
      </c>
      <c r="X233" s="36">
        <f>SUMIFS(СВЦЭМ!$F$39:$F$782,СВЦЭМ!$A$39:$A$782,$A233,СВЦЭМ!$B$39:$B$782,X$226)+'СЕТ СН'!$F$15</f>
        <v>181.02064060000001</v>
      </c>
      <c r="Y233" s="36">
        <f>SUMIFS(СВЦЭМ!$F$39:$F$782,СВЦЭМ!$A$39:$A$782,$A233,СВЦЭМ!$B$39:$B$782,Y$226)+'СЕТ СН'!$F$15</f>
        <v>188.12339718999999</v>
      </c>
    </row>
    <row r="234" spans="1:27" ht="15.75" x14ac:dyDescent="0.2">
      <c r="A234" s="35">
        <f t="shared" si="6"/>
        <v>44538</v>
      </c>
      <c r="B234" s="36">
        <f>SUMIFS(СВЦЭМ!$F$39:$F$782,СВЦЭМ!$A$39:$A$782,$A234,СВЦЭМ!$B$39:$B$782,B$226)+'СЕТ СН'!$F$15</f>
        <v>184.98797488</v>
      </c>
      <c r="C234" s="36">
        <f>SUMIFS(СВЦЭМ!$F$39:$F$782,СВЦЭМ!$A$39:$A$782,$A234,СВЦЭМ!$B$39:$B$782,C$226)+'СЕТ СН'!$F$15</f>
        <v>183.76000622000001</v>
      </c>
      <c r="D234" s="36">
        <f>SUMIFS(СВЦЭМ!$F$39:$F$782,СВЦЭМ!$A$39:$A$782,$A234,СВЦЭМ!$B$39:$B$782,D$226)+'СЕТ СН'!$F$15</f>
        <v>185.09741549</v>
      </c>
      <c r="E234" s="36">
        <f>SUMIFS(СВЦЭМ!$F$39:$F$782,СВЦЭМ!$A$39:$A$782,$A234,СВЦЭМ!$B$39:$B$782,E$226)+'СЕТ СН'!$F$15</f>
        <v>186.91594061999999</v>
      </c>
      <c r="F234" s="36">
        <f>SUMIFS(СВЦЭМ!$F$39:$F$782,СВЦЭМ!$A$39:$A$782,$A234,СВЦЭМ!$B$39:$B$782,F$226)+'СЕТ СН'!$F$15</f>
        <v>186.27968318000001</v>
      </c>
      <c r="G234" s="36">
        <f>SUMIFS(СВЦЭМ!$F$39:$F$782,СВЦЭМ!$A$39:$A$782,$A234,СВЦЭМ!$B$39:$B$782,G$226)+'СЕТ СН'!$F$15</f>
        <v>181.72547828</v>
      </c>
      <c r="H234" s="36">
        <f>SUMIFS(СВЦЭМ!$F$39:$F$782,СВЦЭМ!$A$39:$A$782,$A234,СВЦЭМ!$B$39:$B$782,H$226)+'СЕТ СН'!$F$15</f>
        <v>179.42164618999999</v>
      </c>
      <c r="I234" s="36">
        <f>SUMIFS(СВЦЭМ!$F$39:$F$782,СВЦЭМ!$A$39:$A$782,$A234,СВЦЭМ!$B$39:$B$782,I$226)+'СЕТ СН'!$F$15</f>
        <v>176.32568656999999</v>
      </c>
      <c r="J234" s="36">
        <f>SUMIFS(СВЦЭМ!$F$39:$F$782,СВЦЭМ!$A$39:$A$782,$A234,СВЦЭМ!$B$39:$B$782,J$226)+'СЕТ СН'!$F$15</f>
        <v>183.56580316</v>
      </c>
      <c r="K234" s="36">
        <f>SUMIFS(СВЦЭМ!$F$39:$F$782,СВЦЭМ!$A$39:$A$782,$A234,СВЦЭМ!$B$39:$B$782,K$226)+'СЕТ СН'!$F$15</f>
        <v>182.78193181</v>
      </c>
      <c r="L234" s="36">
        <f>SUMIFS(СВЦЭМ!$F$39:$F$782,СВЦЭМ!$A$39:$A$782,$A234,СВЦЭМ!$B$39:$B$782,L$226)+'СЕТ СН'!$F$15</f>
        <v>183.46726595999999</v>
      </c>
      <c r="M234" s="36">
        <f>SUMIFS(СВЦЭМ!$F$39:$F$782,СВЦЭМ!$A$39:$A$782,$A234,СВЦЭМ!$B$39:$B$782,M$226)+'СЕТ СН'!$F$15</f>
        <v>182.70259189999999</v>
      </c>
      <c r="N234" s="36">
        <f>SUMIFS(СВЦЭМ!$F$39:$F$782,СВЦЭМ!$A$39:$A$782,$A234,СВЦЭМ!$B$39:$B$782,N$226)+'СЕТ СН'!$F$15</f>
        <v>181.55372886000001</v>
      </c>
      <c r="O234" s="36">
        <f>SUMIFS(СВЦЭМ!$F$39:$F$782,СВЦЭМ!$A$39:$A$782,$A234,СВЦЭМ!$B$39:$B$782,O$226)+'СЕТ СН'!$F$15</f>
        <v>181.64231551</v>
      </c>
      <c r="P234" s="36">
        <f>SUMIFS(СВЦЭМ!$F$39:$F$782,СВЦЭМ!$A$39:$A$782,$A234,СВЦЭМ!$B$39:$B$782,P$226)+'СЕТ СН'!$F$15</f>
        <v>182.14961396999999</v>
      </c>
      <c r="Q234" s="36">
        <f>SUMIFS(СВЦЭМ!$F$39:$F$782,СВЦЭМ!$A$39:$A$782,$A234,СВЦЭМ!$B$39:$B$782,Q$226)+'СЕТ СН'!$F$15</f>
        <v>179.76973115000001</v>
      </c>
      <c r="R234" s="36">
        <f>SUMIFS(СВЦЭМ!$F$39:$F$782,СВЦЭМ!$A$39:$A$782,$A234,СВЦЭМ!$B$39:$B$782,R$226)+'СЕТ СН'!$F$15</f>
        <v>181.22367684</v>
      </c>
      <c r="S234" s="36">
        <f>SUMIFS(СВЦЭМ!$F$39:$F$782,СВЦЭМ!$A$39:$A$782,$A234,СВЦЭМ!$B$39:$B$782,S$226)+'СЕТ СН'!$F$15</f>
        <v>180.01267283000001</v>
      </c>
      <c r="T234" s="36">
        <f>SUMIFS(СВЦЭМ!$F$39:$F$782,СВЦЭМ!$A$39:$A$782,$A234,СВЦЭМ!$B$39:$B$782,T$226)+'СЕТ СН'!$F$15</f>
        <v>179.01909089</v>
      </c>
      <c r="U234" s="36">
        <f>SUMIFS(СВЦЭМ!$F$39:$F$782,СВЦЭМ!$A$39:$A$782,$A234,СВЦЭМ!$B$39:$B$782,U$226)+'СЕТ СН'!$F$15</f>
        <v>185.82199842</v>
      </c>
      <c r="V234" s="36">
        <f>SUMIFS(СВЦЭМ!$F$39:$F$782,СВЦЭМ!$A$39:$A$782,$A234,СВЦЭМ!$B$39:$B$782,V$226)+'СЕТ СН'!$F$15</f>
        <v>180.84288695999999</v>
      </c>
      <c r="W234" s="36">
        <f>SUMIFS(СВЦЭМ!$F$39:$F$782,СВЦЭМ!$A$39:$A$782,$A234,СВЦЭМ!$B$39:$B$782,W$226)+'СЕТ СН'!$F$15</f>
        <v>190.34783622</v>
      </c>
      <c r="X234" s="36">
        <f>SUMIFS(СВЦЭМ!$F$39:$F$782,СВЦЭМ!$A$39:$A$782,$A234,СВЦЭМ!$B$39:$B$782,X$226)+'СЕТ СН'!$F$15</f>
        <v>191.49721965000001</v>
      </c>
      <c r="Y234" s="36">
        <f>SUMIFS(СВЦЭМ!$F$39:$F$782,СВЦЭМ!$A$39:$A$782,$A234,СВЦЭМ!$B$39:$B$782,Y$226)+'СЕТ СН'!$F$15</f>
        <v>192.74458061000001</v>
      </c>
    </row>
    <row r="235" spans="1:27" ht="15.75" x14ac:dyDescent="0.2">
      <c r="A235" s="35">
        <f t="shared" si="6"/>
        <v>44539</v>
      </c>
      <c r="B235" s="36">
        <f>SUMIFS(СВЦЭМ!$F$39:$F$782,СВЦЭМ!$A$39:$A$782,$A235,СВЦЭМ!$B$39:$B$782,B$226)+'СЕТ СН'!$F$15</f>
        <v>187.0689371</v>
      </c>
      <c r="C235" s="36">
        <f>SUMIFS(СВЦЭМ!$F$39:$F$782,СВЦЭМ!$A$39:$A$782,$A235,СВЦЭМ!$B$39:$B$782,C$226)+'СЕТ СН'!$F$15</f>
        <v>179.94159429000001</v>
      </c>
      <c r="D235" s="36">
        <f>SUMIFS(СВЦЭМ!$F$39:$F$782,СВЦЭМ!$A$39:$A$782,$A235,СВЦЭМ!$B$39:$B$782,D$226)+'СЕТ СН'!$F$15</f>
        <v>181.56620079000001</v>
      </c>
      <c r="E235" s="36">
        <f>SUMIFS(СВЦЭМ!$F$39:$F$782,СВЦЭМ!$A$39:$A$782,$A235,СВЦЭМ!$B$39:$B$782,E$226)+'СЕТ СН'!$F$15</f>
        <v>183.85311236000001</v>
      </c>
      <c r="F235" s="36">
        <f>SUMIFS(СВЦЭМ!$F$39:$F$782,СВЦЭМ!$A$39:$A$782,$A235,СВЦЭМ!$B$39:$B$782,F$226)+'СЕТ СН'!$F$15</f>
        <v>184.05923204999999</v>
      </c>
      <c r="G235" s="36">
        <f>SUMIFS(СВЦЭМ!$F$39:$F$782,СВЦЭМ!$A$39:$A$782,$A235,СВЦЭМ!$B$39:$B$782,G$226)+'СЕТ СН'!$F$15</f>
        <v>178.83865685000001</v>
      </c>
      <c r="H235" s="36">
        <f>SUMIFS(СВЦЭМ!$F$39:$F$782,СВЦЭМ!$A$39:$A$782,$A235,СВЦЭМ!$B$39:$B$782,H$226)+'СЕТ СН'!$F$15</f>
        <v>175.92894337000001</v>
      </c>
      <c r="I235" s="36">
        <f>SUMIFS(СВЦЭМ!$F$39:$F$782,СВЦЭМ!$A$39:$A$782,$A235,СВЦЭМ!$B$39:$B$782,I$226)+'СЕТ СН'!$F$15</f>
        <v>174.79119331999999</v>
      </c>
      <c r="J235" s="36">
        <f>SUMIFS(СВЦЭМ!$F$39:$F$782,СВЦЭМ!$A$39:$A$782,$A235,СВЦЭМ!$B$39:$B$782,J$226)+'СЕТ СН'!$F$15</f>
        <v>179.06366378999999</v>
      </c>
      <c r="K235" s="36">
        <f>SUMIFS(СВЦЭМ!$F$39:$F$782,СВЦЭМ!$A$39:$A$782,$A235,СВЦЭМ!$B$39:$B$782,K$226)+'СЕТ СН'!$F$15</f>
        <v>182.32634071000001</v>
      </c>
      <c r="L235" s="36">
        <f>SUMIFS(СВЦЭМ!$F$39:$F$782,СВЦЭМ!$A$39:$A$782,$A235,СВЦЭМ!$B$39:$B$782,L$226)+'СЕТ СН'!$F$15</f>
        <v>181.55650512</v>
      </c>
      <c r="M235" s="36">
        <f>SUMIFS(СВЦЭМ!$F$39:$F$782,СВЦЭМ!$A$39:$A$782,$A235,СВЦЭМ!$B$39:$B$782,M$226)+'СЕТ СН'!$F$15</f>
        <v>179.19445587000001</v>
      </c>
      <c r="N235" s="36">
        <f>SUMIFS(СВЦЭМ!$F$39:$F$782,СВЦЭМ!$A$39:$A$782,$A235,СВЦЭМ!$B$39:$B$782,N$226)+'СЕТ СН'!$F$15</f>
        <v>185.27241155999999</v>
      </c>
      <c r="O235" s="36">
        <f>SUMIFS(СВЦЭМ!$F$39:$F$782,СВЦЭМ!$A$39:$A$782,$A235,СВЦЭМ!$B$39:$B$782,O$226)+'СЕТ СН'!$F$15</f>
        <v>183.41948668000001</v>
      </c>
      <c r="P235" s="36">
        <f>SUMIFS(СВЦЭМ!$F$39:$F$782,СВЦЭМ!$A$39:$A$782,$A235,СВЦЭМ!$B$39:$B$782,P$226)+'СЕТ СН'!$F$15</f>
        <v>183.41459148999999</v>
      </c>
      <c r="Q235" s="36">
        <f>SUMIFS(СВЦЭМ!$F$39:$F$782,СВЦЭМ!$A$39:$A$782,$A235,СВЦЭМ!$B$39:$B$782,Q$226)+'СЕТ СН'!$F$15</f>
        <v>183.16629298000001</v>
      </c>
      <c r="R235" s="36">
        <f>SUMIFS(СВЦЭМ!$F$39:$F$782,СВЦЭМ!$A$39:$A$782,$A235,СВЦЭМ!$B$39:$B$782,R$226)+'СЕТ СН'!$F$15</f>
        <v>181.75637632999999</v>
      </c>
      <c r="S235" s="36">
        <f>SUMIFS(СВЦЭМ!$F$39:$F$782,СВЦЭМ!$A$39:$A$782,$A235,СВЦЭМ!$B$39:$B$782,S$226)+'СЕТ СН'!$F$15</f>
        <v>182.15477837</v>
      </c>
      <c r="T235" s="36">
        <f>SUMIFS(СВЦЭМ!$F$39:$F$782,СВЦЭМ!$A$39:$A$782,$A235,СВЦЭМ!$B$39:$B$782,T$226)+'СЕТ СН'!$F$15</f>
        <v>181.88388633</v>
      </c>
      <c r="U235" s="36">
        <f>SUMIFS(СВЦЭМ!$F$39:$F$782,СВЦЭМ!$A$39:$A$782,$A235,СВЦЭМ!$B$39:$B$782,U$226)+'СЕТ СН'!$F$15</f>
        <v>183.6936206</v>
      </c>
      <c r="V235" s="36">
        <f>SUMIFS(СВЦЭМ!$F$39:$F$782,СВЦЭМ!$A$39:$A$782,$A235,СВЦЭМ!$B$39:$B$782,V$226)+'СЕТ СН'!$F$15</f>
        <v>184.34506042000001</v>
      </c>
      <c r="W235" s="36">
        <f>SUMIFS(СВЦЭМ!$F$39:$F$782,СВЦЭМ!$A$39:$A$782,$A235,СВЦЭМ!$B$39:$B$782,W$226)+'СЕТ СН'!$F$15</f>
        <v>183.42343774</v>
      </c>
      <c r="X235" s="36">
        <f>SUMIFS(СВЦЭМ!$F$39:$F$782,СВЦЭМ!$A$39:$A$782,$A235,СВЦЭМ!$B$39:$B$782,X$226)+'СЕТ СН'!$F$15</f>
        <v>182.92813292</v>
      </c>
      <c r="Y235" s="36">
        <f>SUMIFS(СВЦЭМ!$F$39:$F$782,СВЦЭМ!$A$39:$A$782,$A235,СВЦЭМ!$B$39:$B$782,Y$226)+'СЕТ СН'!$F$15</f>
        <v>185.32695121</v>
      </c>
    </row>
    <row r="236" spans="1:27" ht="15.75" x14ac:dyDescent="0.2">
      <c r="A236" s="35">
        <f t="shared" si="6"/>
        <v>44540</v>
      </c>
      <c r="B236" s="36">
        <f>SUMIFS(СВЦЭМ!$F$39:$F$782,СВЦЭМ!$A$39:$A$782,$A236,СВЦЭМ!$B$39:$B$782,B$226)+'СЕТ СН'!$F$15</f>
        <v>190.66396098000001</v>
      </c>
      <c r="C236" s="36">
        <f>SUMIFS(СВЦЭМ!$F$39:$F$782,СВЦЭМ!$A$39:$A$782,$A236,СВЦЭМ!$B$39:$B$782,C$226)+'СЕТ СН'!$F$15</f>
        <v>188.73329752000001</v>
      </c>
      <c r="D236" s="36">
        <f>SUMIFS(СВЦЭМ!$F$39:$F$782,СВЦЭМ!$A$39:$A$782,$A236,СВЦЭМ!$B$39:$B$782,D$226)+'СЕТ СН'!$F$15</f>
        <v>189.87135694</v>
      </c>
      <c r="E236" s="36">
        <f>SUMIFS(СВЦЭМ!$F$39:$F$782,СВЦЭМ!$A$39:$A$782,$A236,СВЦЭМ!$B$39:$B$782,E$226)+'СЕТ СН'!$F$15</f>
        <v>189.70117647999999</v>
      </c>
      <c r="F236" s="36">
        <f>SUMIFS(СВЦЭМ!$F$39:$F$782,СВЦЭМ!$A$39:$A$782,$A236,СВЦЭМ!$B$39:$B$782,F$226)+'СЕТ СН'!$F$15</f>
        <v>188.17312369000001</v>
      </c>
      <c r="G236" s="36">
        <f>SUMIFS(СВЦЭМ!$F$39:$F$782,СВЦЭМ!$A$39:$A$782,$A236,СВЦЭМ!$B$39:$B$782,G$226)+'СЕТ СН'!$F$15</f>
        <v>183.78543397000001</v>
      </c>
      <c r="H236" s="36">
        <f>SUMIFS(СВЦЭМ!$F$39:$F$782,СВЦЭМ!$A$39:$A$782,$A236,СВЦЭМ!$B$39:$B$782,H$226)+'СЕТ СН'!$F$15</f>
        <v>178.07843858999999</v>
      </c>
      <c r="I236" s="36">
        <f>SUMIFS(СВЦЭМ!$F$39:$F$782,СВЦЭМ!$A$39:$A$782,$A236,СВЦЭМ!$B$39:$B$782,I$226)+'СЕТ СН'!$F$15</f>
        <v>178.89868576999999</v>
      </c>
      <c r="J236" s="36">
        <f>SUMIFS(СВЦЭМ!$F$39:$F$782,СВЦЭМ!$A$39:$A$782,$A236,СВЦЭМ!$B$39:$B$782,J$226)+'СЕТ СН'!$F$15</f>
        <v>175.29104337000001</v>
      </c>
      <c r="K236" s="36">
        <f>SUMIFS(СВЦЭМ!$F$39:$F$782,СВЦЭМ!$A$39:$A$782,$A236,СВЦЭМ!$B$39:$B$782,K$226)+'СЕТ СН'!$F$15</f>
        <v>178.30644158000001</v>
      </c>
      <c r="L236" s="36">
        <f>SUMIFS(СВЦЭМ!$F$39:$F$782,СВЦЭМ!$A$39:$A$782,$A236,СВЦЭМ!$B$39:$B$782,L$226)+'СЕТ СН'!$F$15</f>
        <v>181.50508282999999</v>
      </c>
      <c r="M236" s="36">
        <f>SUMIFS(СВЦЭМ!$F$39:$F$782,СВЦЭМ!$A$39:$A$782,$A236,СВЦЭМ!$B$39:$B$782,M$226)+'СЕТ СН'!$F$15</f>
        <v>183.31063506999999</v>
      </c>
      <c r="N236" s="36">
        <f>SUMIFS(СВЦЭМ!$F$39:$F$782,СВЦЭМ!$A$39:$A$782,$A236,СВЦЭМ!$B$39:$B$782,N$226)+'СЕТ СН'!$F$15</f>
        <v>189.13148093999999</v>
      </c>
      <c r="O236" s="36">
        <f>SUMIFS(СВЦЭМ!$F$39:$F$782,СВЦЭМ!$A$39:$A$782,$A236,СВЦЭМ!$B$39:$B$782,O$226)+'СЕТ СН'!$F$15</f>
        <v>187.45494353000001</v>
      </c>
      <c r="P236" s="36">
        <f>SUMIFS(СВЦЭМ!$F$39:$F$782,СВЦЭМ!$A$39:$A$782,$A236,СВЦЭМ!$B$39:$B$782,P$226)+'СЕТ СН'!$F$15</f>
        <v>185.32715621</v>
      </c>
      <c r="Q236" s="36">
        <f>SUMIFS(СВЦЭМ!$F$39:$F$782,СВЦЭМ!$A$39:$A$782,$A236,СВЦЭМ!$B$39:$B$782,Q$226)+'СЕТ СН'!$F$15</f>
        <v>184.55387191</v>
      </c>
      <c r="R236" s="36">
        <f>SUMIFS(СВЦЭМ!$F$39:$F$782,СВЦЭМ!$A$39:$A$782,$A236,СВЦЭМ!$B$39:$B$782,R$226)+'СЕТ СН'!$F$15</f>
        <v>182.82215588</v>
      </c>
      <c r="S236" s="36">
        <f>SUMIFS(СВЦЭМ!$F$39:$F$782,СВЦЭМ!$A$39:$A$782,$A236,СВЦЭМ!$B$39:$B$782,S$226)+'СЕТ СН'!$F$15</f>
        <v>178.50583083999999</v>
      </c>
      <c r="T236" s="36">
        <f>SUMIFS(СВЦЭМ!$F$39:$F$782,СВЦЭМ!$A$39:$A$782,$A236,СВЦЭМ!$B$39:$B$782,T$226)+'СЕТ СН'!$F$15</f>
        <v>177.97559863999999</v>
      </c>
      <c r="U236" s="36">
        <f>SUMIFS(СВЦЭМ!$F$39:$F$782,СВЦЭМ!$A$39:$A$782,$A236,СВЦЭМ!$B$39:$B$782,U$226)+'СЕТ СН'!$F$15</f>
        <v>178.81590155000001</v>
      </c>
      <c r="V236" s="36">
        <f>SUMIFS(СВЦЭМ!$F$39:$F$782,СВЦЭМ!$A$39:$A$782,$A236,СВЦЭМ!$B$39:$B$782,V$226)+'СЕТ СН'!$F$15</f>
        <v>179.62330288000001</v>
      </c>
      <c r="W236" s="36">
        <f>SUMIFS(СВЦЭМ!$F$39:$F$782,СВЦЭМ!$A$39:$A$782,$A236,СВЦЭМ!$B$39:$B$782,W$226)+'СЕТ СН'!$F$15</f>
        <v>182.22054865000001</v>
      </c>
      <c r="X236" s="36">
        <f>SUMIFS(СВЦЭМ!$F$39:$F$782,СВЦЭМ!$A$39:$A$782,$A236,СВЦЭМ!$B$39:$B$782,X$226)+'СЕТ СН'!$F$15</f>
        <v>180.48670301000001</v>
      </c>
      <c r="Y236" s="36">
        <f>SUMIFS(СВЦЭМ!$F$39:$F$782,СВЦЭМ!$A$39:$A$782,$A236,СВЦЭМ!$B$39:$B$782,Y$226)+'СЕТ СН'!$F$15</f>
        <v>187.41000489000001</v>
      </c>
    </row>
    <row r="237" spans="1:27" ht="15.75" x14ac:dyDescent="0.2">
      <c r="A237" s="35">
        <f t="shared" si="6"/>
        <v>44541</v>
      </c>
      <c r="B237" s="36">
        <f>SUMIFS(СВЦЭМ!$F$39:$F$782,СВЦЭМ!$A$39:$A$782,$A237,СВЦЭМ!$B$39:$B$782,B$226)+'СЕТ СН'!$F$15</f>
        <v>191.78959682999999</v>
      </c>
      <c r="C237" s="36">
        <f>SUMIFS(СВЦЭМ!$F$39:$F$782,СВЦЭМ!$A$39:$A$782,$A237,СВЦЭМ!$B$39:$B$782,C$226)+'СЕТ СН'!$F$15</f>
        <v>189.61577334</v>
      </c>
      <c r="D237" s="36">
        <f>SUMIFS(СВЦЭМ!$F$39:$F$782,СВЦЭМ!$A$39:$A$782,$A237,СВЦЭМ!$B$39:$B$782,D$226)+'СЕТ СН'!$F$15</f>
        <v>189.88216482999999</v>
      </c>
      <c r="E237" s="36">
        <f>SUMIFS(СВЦЭМ!$F$39:$F$782,СВЦЭМ!$A$39:$A$782,$A237,СВЦЭМ!$B$39:$B$782,E$226)+'СЕТ СН'!$F$15</f>
        <v>190.42521418999999</v>
      </c>
      <c r="F237" s="36">
        <f>SUMIFS(СВЦЭМ!$F$39:$F$782,СВЦЭМ!$A$39:$A$782,$A237,СВЦЭМ!$B$39:$B$782,F$226)+'СЕТ СН'!$F$15</f>
        <v>188.98352059000001</v>
      </c>
      <c r="G237" s="36">
        <f>SUMIFS(СВЦЭМ!$F$39:$F$782,СВЦЭМ!$A$39:$A$782,$A237,СВЦЭМ!$B$39:$B$782,G$226)+'СЕТ СН'!$F$15</f>
        <v>186.28122417</v>
      </c>
      <c r="H237" s="36">
        <f>SUMIFS(СВЦЭМ!$F$39:$F$782,СВЦЭМ!$A$39:$A$782,$A237,СВЦЭМ!$B$39:$B$782,H$226)+'СЕТ СН'!$F$15</f>
        <v>183.10236585000001</v>
      </c>
      <c r="I237" s="36">
        <f>SUMIFS(СВЦЭМ!$F$39:$F$782,СВЦЭМ!$A$39:$A$782,$A237,СВЦЭМ!$B$39:$B$782,I$226)+'СЕТ СН'!$F$15</f>
        <v>179.84188660000001</v>
      </c>
      <c r="J237" s="36">
        <f>SUMIFS(СВЦЭМ!$F$39:$F$782,СВЦЭМ!$A$39:$A$782,$A237,СВЦЭМ!$B$39:$B$782,J$226)+'СЕТ СН'!$F$15</f>
        <v>175.61342148</v>
      </c>
      <c r="K237" s="36">
        <f>SUMIFS(СВЦЭМ!$F$39:$F$782,СВЦЭМ!$A$39:$A$782,$A237,СВЦЭМ!$B$39:$B$782,K$226)+'СЕТ СН'!$F$15</f>
        <v>173.40800297000001</v>
      </c>
      <c r="L237" s="36">
        <f>SUMIFS(СВЦЭМ!$F$39:$F$782,СВЦЭМ!$A$39:$A$782,$A237,СВЦЭМ!$B$39:$B$782,L$226)+'СЕТ СН'!$F$15</f>
        <v>175.24657063999999</v>
      </c>
      <c r="M237" s="36">
        <f>SUMIFS(СВЦЭМ!$F$39:$F$782,СВЦЭМ!$A$39:$A$782,$A237,СВЦЭМ!$B$39:$B$782,M$226)+'СЕТ СН'!$F$15</f>
        <v>176.10534546</v>
      </c>
      <c r="N237" s="36">
        <f>SUMIFS(СВЦЭМ!$F$39:$F$782,СВЦЭМ!$A$39:$A$782,$A237,СВЦЭМ!$B$39:$B$782,N$226)+'СЕТ СН'!$F$15</f>
        <v>183.86207268000001</v>
      </c>
      <c r="O237" s="36">
        <f>SUMIFS(СВЦЭМ!$F$39:$F$782,СВЦЭМ!$A$39:$A$782,$A237,СВЦЭМ!$B$39:$B$782,O$226)+'СЕТ СН'!$F$15</f>
        <v>187.34081273000001</v>
      </c>
      <c r="P237" s="36">
        <f>SUMIFS(СВЦЭМ!$F$39:$F$782,СВЦЭМ!$A$39:$A$782,$A237,СВЦЭМ!$B$39:$B$782,P$226)+'СЕТ СН'!$F$15</f>
        <v>187.30637019</v>
      </c>
      <c r="Q237" s="36">
        <f>SUMIFS(СВЦЭМ!$F$39:$F$782,СВЦЭМ!$A$39:$A$782,$A237,СВЦЭМ!$B$39:$B$782,Q$226)+'СЕТ СН'!$F$15</f>
        <v>185.98723866</v>
      </c>
      <c r="R237" s="36">
        <f>SUMIFS(СВЦЭМ!$F$39:$F$782,СВЦЭМ!$A$39:$A$782,$A237,СВЦЭМ!$B$39:$B$782,R$226)+'СЕТ СН'!$F$15</f>
        <v>183.68716792999999</v>
      </c>
      <c r="S237" s="36">
        <f>SUMIFS(СВЦЭМ!$F$39:$F$782,СВЦЭМ!$A$39:$A$782,$A237,СВЦЭМ!$B$39:$B$782,S$226)+'СЕТ СН'!$F$15</f>
        <v>173.19295918</v>
      </c>
      <c r="T237" s="36">
        <f>SUMIFS(СВЦЭМ!$F$39:$F$782,СВЦЭМ!$A$39:$A$782,$A237,СВЦЭМ!$B$39:$B$782,T$226)+'СЕТ СН'!$F$15</f>
        <v>177.60208496999999</v>
      </c>
      <c r="U237" s="36">
        <f>SUMIFS(СВЦЭМ!$F$39:$F$782,СВЦЭМ!$A$39:$A$782,$A237,СВЦЭМ!$B$39:$B$782,U$226)+'СЕТ СН'!$F$15</f>
        <v>176.00368198000001</v>
      </c>
      <c r="V237" s="36">
        <f>SUMIFS(СВЦЭМ!$F$39:$F$782,СВЦЭМ!$A$39:$A$782,$A237,СВЦЭМ!$B$39:$B$782,V$226)+'СЕТ СН'!$F$15</f>
        <v>176.90052682000001</v>
      </c>
      <c r="W237" s="36">
        <f>SUMIFS(СВЦЭМ!$F$39:$F$782,СВЦЭМ!$A$39:$A$782,$A237,СВЦЭМ!$B$39:$B$782,W$226)+'СЕТ СН'!$F$15</f>
        <v>184.57407974</v>
      </c>
      <c r="X237" s="36">
        <f>SUMIFS(СВЦЭМ!$F$39:$F$782,СВЦЭМ!$A$39:$A$782,$A237,СВЦЭМ!$B$39:$B$782,X$226)+'СЕТ СН'!$F$15</f>
        <v>187.73161148</v>
      </c>
      <c r="Y237" s="36">
        <f>SUMIFS(СВЦЭМ!$F$39:$F$782,СВЦЭМ!$A$39:$A$782,$A237,СВЦЭМ!$B$39:$B$782,Y$226)+'СЕТ СН'!$F$15</f>
        <v>187.81267288999999</v>
      </c>
    </row>
    <row r="238" spans="1:27" ht="15.75" x14ac:dyDescent="0.2">
      <c r="A238" s="35">
        <f t="shared" si="6"/>
        <v>44542</v>
      </c>
      <c r="B238" s="36">
        <f>SUMIFS(СВЦЭМ!$F$39:$F$782,СВЦЭМ!$A$39:$A$782,$A238,СВЦЭМ!$B$39:$B$782,B$226)+'СЕТ СН'!$F$15</f>
        <v>184.69620448000001</v>
      </c>
      <c r="C238" s="36">
        <f>SUMIFS(СВЦЭМ!$F$39:$F$782,СВЦЭМ!$A$39:$A$782,$A238,СВЦЭМ!$B$39:$B$782,C$226)+'СЕТ СН'!$F$15</f>
        <v>188.30614209000001</v>
      </c>
      <c r="D238" s="36">
        <f>SUMIFS(СВЦЭМ!$F$39:$F$782,СВЦЭМ!$A$39:$A$782,$A238,СВЦЭМ!$B$39:$B$782,D$226)+'СЕТ СН'!$F$15</f>
        <v>192.46041794999999</v>
      </c>
      <c r="E238" s="36">
        <f>SUMIFS(СВЦЭМ!$F$39:$F$782,СВЦЭМ!$A$39:$A$782,$A238,СВЦЭМ!$B$39:$B$782,E$226)+'СЕТ СН'!$F$15</f>
        <v>192.26315729999999</v>
      </c>
      <c r="F238" s="36">
        <f>SUMIFS(СВЦЭМ!$F$39:$F$782,СВЦЭМ!$A$39:$A$782,$A238,СВЦЭМ!$B$39:$B$782,F$226)+'СЕТ СН'!$F$15</f>
        <v>191.45781124999999</v>
      </c>
      <c r="G238" s="36">
        <f>SUMIFS(СВЦЭМ!$F$39:$F$782,СВЦЭМ!$A$39:$A$782,$A238,СВЦЭМ!$B$39:$B$782,G$226)+'СЕТ СН'!$F$15</f>
        <v>190.11889479000001</v>
      </c>
      <c r="H238" s="36">
        <f>SUMIFS(СВЦЭМ!$F$39:$F$782,СВЦЭМ!$A$39:$A$782,$A238,СВЦЭМ!$B$39:$B$782,H$226)+'СЕТ СН'!$F$15</f>
        <v>186.39533229</v>
      </c>
      <c r="I238" s="36">
        <f>SUMIFS(СВЦЭМ!$F$39:$F$782,СВЦЭМ!$A$39:$A$782,$A238,СВЦЭМ!$B$39:$B$782,I$226)+'СЕТ СН'!$F$15</f>
        <v>188.09546628000001</v>
      </c>
      <c r="J238" s="36">
        <f>SUMIFS(СВЦЭМ!$F$39:$F$782,СВЦЭМ!$A$39:$A$782,$A238,СВЦЭМ!$B$39:$B$782,J$226)+'СЕТ СН'!$F$15</f>
        <v>183.16697443000001</v>
      </c>
      <c r="K238" s="36">
        <f>SUMIFS(СВЦЭМ!$F$39:$F$782,СВЦЭМ!$A$39:$A$782,$A238,СВЦЭМ!$B$39:$B$782,K$226)+'СЕТ СН'!$F$15</f>
        <v>179.01383589</v>
      </c>
      <c r="L238" s="36">
        <f>SUMIFS(СВЦЭМ!$F$39:$F$782,СВЦЭМ!$A$39:$A$782,$A238,СВЦЭМ!$B$39:$B$782,L$226)+'СЕТ СН'!$F$15</f>
        <v>179.03436923000001</v>
      </c>
      <c r="M238" s="36">
        <f>SUMIFS(СВЦЭМ!$F$39:$F$782,СВЦЭМ!$A$39:$A$782,$A238,СВЦЭМ!$B$39:$B$782,M$226)+'СЕТ СН'!$F$15</f>
        <v>180.39823446</v>
      </c>
      <c r="N238" s="36">
        <f>SUMIFS(СВЦЭМ!$F$39:$F$782,СВЦЭМ!$A$39:$A$782,$A238,СВЦЭМ!$B$39:$B$782,N$226)+'СЕТ СН'!$F$15</f>
        <v>183.95421105</v>
      </c>
      <c r="O238" s="36">
        <f>SUMIFS(СВЦЭМ!$F$39:$F$782,СВЦЭМ!$A$39:$A$782,$A238,СВЦЭМ!$B$39:$B$782,O$226)+'СЕТ СН'!$F$15</f>
        <v>187.09018262000001</v>
      </c>
      <c r="P238" s="36">
        <f>SUMIFS(СВЦЭМ!$F$39:$F$782,СВЦЭМ!$A$39:$A$782,$A238,СВЦЭМ!$B$39:$B$782,P$226)+'СЕТ СН'!$F$15</f>
        <v>188.90646967999999</v>
      </c>
      <c r="Q238" s="36">
        <f>SUMIFS(СВЦЭМ!$F$39:$F$782,СВЦЭМ!$A$39:$A$782,$A238,СВЦЭМ!$B$39:$B$782,Q$226)+'СЕТ СН'!$F$15</f>
        <v>186.71765020999999</v>
      </c>
      <c r="R238" s="36">
        <f>SUMIFS(СВЦЭМ!$F$39:$F$782,СВЦЭМ!$A$39:$A$782,$A238,СВЦЭМ!$B$39:$B$782,R$226)+'СЕТ СН'!$F$15</f>
        <v>182.41691992</v>
      </c>
      <c r="S238" s="36">
        <f>SUMIFS(СВЦЭМ!$F$39:$F$782,СВЦЭМ!$A$39:$A$782,$A238,СВЦЭМ!$B$39:$B$782,S$226)+'СЕТ СН'!$F$15</f>
        <v>174.53516504000001</v>
      </c>
      <c r="T238" s="36">
        <f>SUMIFS(СВЦЭМ!$F$39:$F$782,СВЦЭМ!$A$39:$A$782,$A238,СВЦЭМ!$B$39:$B$782,T$226)+'СЕТ СН'!$F$15</f>
        <v>174.79299329</v>
      </c>
      <c r="U238" s="36">
        <f>SUMIFS(СВЦЭМ!$F$39:$F$782,СВЦЭМ!$A$39:$A$782,$A238,СВЦЭМ!$B$39:$B$782,U$226)+'СЕТ СН'!$F$15</f>
        <v>178.12541583999999</v>
      </c>
      <c r="V238" s="36">
        <f>SUMIFS(СВЦЭМ!$F$39:$F$782,СВЦЭМ!$A$39:$A$782,$A238,СВЦЭМ!$B$39:$B$782,V$226)+'СЕТ СН'!$F$15</f>
        <v>178.56485663000001</v>
      </c>
      <c r="W238" s="36">
        <f>SUMIFS(СВЦЭМ!$F$39:$F$782,СВЦЭМ!$A$39:$A$782,$A238,СВЦЭМ!$B$39:$B$782,W$226)+'СЕТ СН'!$F$15</f>
        <v>182.37289122000001</v>
      </c>
      <c r="X238" s="36">
        <f>SUMIFS(СВЦЭМ!$F$39:$F$782,СВЦЭМ!$A$39:$A$782,$A238,СВЦЭМ!$B$39:$B$782,X$226)+'СЕТ СН'!$F$15</f>
        <v>183.60253453000001</v>
      </c>
      <c r="Y238" s="36">
        <f>SUMIFS(СВЦЭМ!$F$39:$F$782,СВЦЭМ!$A$39:$A$782,$A238,СВЦЭМ!$B$39:$B$782,Y$226)+'СЕТ СН'!$F$15</f>
        <v>185.96030730000001</v>
      </c>
    </row>
    <row r="239" spans="1:27" ht="15.75" x14ac:dyDescent="0.2">
      <c r="A239" s="35">
        <f t="shared" si="6"/>
        <v>44543</v>
      </c>
      <c r="B239" s="36">
        <f>SUMIFS(СВЦЭМ!$F$39:$F$782,СВЦЭМ!$A$39:$A$782,$A239,СВЦЭМ!$B$39:$B$782,B$226)+'СЕТ СН'!$F$15</f>
        <v>188.13385013000001</v>
      </c>
      <c r="C239" s="36">
        <f>SUMIFS(СВЦЭМ!$F$39:$F$782,СВЦЭМ!$A$39:$A$782,$A239,СВЦЭМ!$B$39:$B$782,C$226)+'СЕТ СН'!$F$15</f>
        <v>186.16561451999999</v>
      </c>
      <c r="D239" s="36">
        <f>SUMIFS(СВЦЭМ!$F$39:$F$782,СВЦЭМ!$A$39:$A$782,$A239,СВЦЭМ!$B$39:$B$782,D$226)+'СЕТ СН'!$F$15</f>
        <v>186.64982681000001</v>
      </c>
      <c r="E239" s="36">
        <f>SUMIFS(СВЦЭМ!$F$39:$F$782,СВЦЭМ!$A$39:$A$782,$A239,СВЦЭМ!$B$39:$B$782,E$226)+'СЕТ СН'!$F$15</f>
        <v>187.34459092</v>
      </c>
      <c r="F239" s="36">
        <f>SUMIFS(СВЦЭМ!$F$39:$F$782,СВЦЭМ!$A$39:$A$782,$A239,СВЦЭМ!$B$39:$B$782,F$226)+'СЕТ СН'!$F$15</f>
        <v>185.97807929000001</v>
      </c>
      <c r="G239" s="36">
        <f>SUMIFS(СВЦЭМ!$F$39:$F$782,СВЦЭМ!$A$39:$A$782,$A239,СВЦЭМ!$B$39:$B$782,G$226)+'СЕТ СН'!$F$15</f>
        <v>182.96788798</v>
      </c>
      <c r="H239" s="36">
        <f>SUMIFS(СВЦЭМ!$F$39:$F$782,СВЦЭМ!$A$39:$A$782,$A239,СВЦЭМ!$B$39:$B$782,H$226)+'СЕТ СН'!$F$15</f>
        <v>177.60486478999999</v>
      </c>
      <c r="I239" s="36">
        <f>SUMIFS(СВЦЭМ!$F$39:$F$782,СВЦЭМ!$A$39:$A$782,$A239,СВЦЭМ!$B$39:$B$782,I$226)+'СЕТ СН'!$F$15</f>
        <v>177.02654222000001</v>
      </c>
      <c r="J239" s="36">
        <f>SUMIFS(СВЦЭМ!$F$39:$F$782,СВЦЭМ!$A$39:$A$782,$A239,СВЦЭМ!$B$39:$B$782,J$226)+'СЕТ СН'!$F$15</f>
        <v>177.39509935999999</v>
      </c>
      <c r="K239" s="36">
        <f>SUMIFS(СВЦЭМ!$F$39:$F$782,СВЦЭМ!$A$39:$A$782,$A239,СВЦЭМ!$B$39:$B$782,K$226)+'СЕТ СН'!$F$15</f>
        <v>178.85459121</v>
      </c>
      <c r="L239" s="36">
        <f>SUMIFS(СВЦЭМ!$F$39:$F$782,СВЦЭМ!$A$39:$A$782,$A239,СВЦЭМ!$B$39:$B$782,L$226)+'СЕТ СН'!$F$15</f>
        <v>180.84509478000001</v>
      </c>
      <c r="M239" s="36">
        <f>SUMIFS(СВЦЭМ!$F$39:$F$782,СВЦЭМ!$A$39:$A$782,$A239,СВЦЭМ!$B$39:$B$782,M$226)+'СЕТ СН'!$F$15</f>
        <v>182.37222342999999</v>
      </c>
      <c r="N239" s="36">
        <f>SUMIFS(СВЦЭМ!$F$39:$F$782,СВЦЭМ!$A$39:$A$782,$A239,СВЦЭМ!$B$39:$B$782,N$226)+'СЕТ СН'!$F$15</f>
        <v>184.67938372</v>
      </c>
      <c r="O239" s="36">
        <f>SUMIFS(СВЦЭМ!$F$39:$F$782,СВЦЭМ!$A$39:$A$782,$A239,СВЦЭМ!$B$39:$B$782,O$226)+'СЕТ СН'!$F$15</f>
        <v>185.02780354000001</v>
      </c>
      <c r="P239" s="36">
        <f>SUMIFS(СВЦЭМ!$F$39:$F$782,СВЦЭМ!$A$39:$A$782,$A239,СВЦЭМ!$B$39:$B$782,P$226)+'СЕТ СН'!$F$15</f>
        <v>187.28083222000001</v>
      </c>
      <c r="Q239" s="36">
        <f>SUMIFS(СВЦЭМ!$F$39:$F$782,СВЦЭМ!$A$39:$A$782,$A239,СВЦЭМ!$B$39:$B$782,Q$226)+'СЕТ СН'!$F$15</f>
        <v>187.44510632999999</v>
      </c>
      <c r="R239" s="36">
        <f>SUMIFS(СВЦЭМ!$F$39:$F$782,СВЦЭМ!$A$39:$A$782,$A239,СВЦЭМ!$B$39:$B$782,R$226)+'СЕТ СН'!$F$15</f>
        <v>184.93894209999999</v>
      </c>
      <c r="S239" s="36">
        <f>SUMIFS(СВЦЭМ!$F$39:$F$782,СВЦЭМ!$A$39:$A$782,$A239,СВЦЭМ!$B$39:$B$782,S$226)+'СЕТ СН'!$F$15</f>
        <v>179.34618705</v>
      </c>
      <c r="T239" s="36">
        <f>SUMIFS(СВЦЭМ!$F$39:$F$782,СВЦЭМ!$A$39:$A$782,$A239,СВЦЭМ!$B$39:$B$782,T$226)+'СЕТ СН'!$F$15</f>
        <v>177.96512557</v>
      </c>
      <c r="U239" s="36">
        <f>SUMIFS(СВЦЭМ!$F$39:$F$782,СВЦЭМ!$A$39:$A$782,$A239,СВЦЭМ!$B$39:$B$782,U$226)+'СЕТ СН'!$F$15</f>
        <v>176.39321644</v>
      </c>
      <c r="V239" s="36">
        <f>SUMIFS(СВЦЭМ!$F$39:$F$782,СВЦЭМ!$A$39:$A$782,$A239,СВЦЭМ!$B$39:$B$782,V$226)+'СЕТ СН'!$F$15</f>
        <v>179.80347660999999</v>
      </c>
      <c r="W239" s="36">
        <f>SUMIFS(СВЦЭМ!$F$39:$F$782,СВЦЭМ!$A$39:$A$782,$A239,СВЦЭМ!$B$39:$B$782,W$226)+'СЕТ СН'!$F$15</f>
        <v>183.40029634000001</v>
      </c>
      <c r="X239" s="36">
        <f>SUMIFS(СВЦЭМ!$F$39:$F$782,СВЦЭМ!$A$39:$A$782,$A239,СВЦЭМ!$B$39:$B$782,X$226)+'СЕТ СН'!$F$15</f>
        <v>185.38036256999999</v>
      </c>
      <c r="Y239" s="36">
        <f>SUMIFS(СВЦЭМ!$F$39:$F$782,СВЦЭМ!$A$39:$A$782,$A239,СВЦЭМ!$B$39:$B$782,Y$226)+'СЕТ СН'!$F$15</f>
        <v>187.28097650999999</v>
      </c>
    </row>
    <row r="240" spans="1:27" ht="15.75" x14ac:dyDescent="0.2">
      <c r="A240" s="35">
        <f t="shared" si="6"/>
        <v>44544</v>
      </c>
      <c r="B240" s="36">
        <f>SUMIFS(СВЦЭМ!$F$39:$F$782,СВЦЭМ!$A$39:$A$782,$A240,СВЦЭМ!$B$39:$B$782,B$226)+'СЕТ СН'!$F$15</f>
        <v>186.26018095000001</v>
      </c>
      <c r="C240" s="36">
        <f>SUMIFS(СВЦЭМ!$F$39:$F$782,СВЦЭМ!$A$39:$A$782,$A240,СВЦЭМ!$B$39:$B$782,C$226)+'СЕТ СН'!$F$15</f>
        <v>186.87850495999999</v>
      </c>
      <c r="D240" s="36">
        <f>SUMIFS(СВЦЭМ!$F$39:$F$782,СВЦЭМ!$A$39:$A$782,$A240,СВЦЭМ!$B$39:$B$782,D$226)+'СЕТ СН'!$F$15</f>
        <v>190.27588499000001</v>
      </c>
      <c r="E240" s="36">
        <f>SUMIFS(СВЦЭМ!$F$39:$F$782,СВЦЭМ!$A$39:$A$782,$A240,СВЦЭМ!$B$39:$B$782,E$226)+'СЕТ СН'!$F$15</f>
        <v>190.52750176999999</v>
      </c>
      <c r="F240" s="36">
        <f>SUMIFS(СВЦЭМ!$F$39:$F$782,СВЦЭМ!$A$39:$A$782,$A240,СВЦЭМ!$B$39:$B$782,F$226)+'СЕТ СН'!$F$15</f>
        <v>189.23438626000001</v>
      </c>
      <c r="G240" s="36">
        <f>SUMIFS(СВЦЭМ!$F$39:$F$782,СВЦЭМ!$A$39:$A$782,$A240,СВЦЭМ!$B$39:$B$782,G$226)+'СЕТ СН'!$F$15</f>
        <v>181.97566551</v>
      </c>
      <c r="H240" s="36">
        <f>SUMIFS(СВЦЭМ!$F$39:$F$782,СВЦЭМ!$A$39:$A$782,$A240,СВЦЭМ!$B$39:$B$782,H$226)+'СЕТ СН'!$F$15</f>
        <v>173.32872114</v>
      </c>
      <c r="I240" s="36">
        <f>SUMIFS(СВЦЭМ!$F$39:$F$782,СВЦЭМ!$A$39:$A$782,$A240,СВЦЭМ!$B$39:$B$782,I$226)+'СЕТ СН'!$F$15</f>
        <v>175.15453486999999</v>
      </c>
      <c r="J240" s="36">
        <f>SUMIFS(СВЦЭМ!$F$39:$F$782,СВЦЭМ!$A$39:$A$782,$A240,СВЦЭМ!$B$39:$B$782,J$226)+'СЕТ СН'!$F$15</f>
        <v>176.066902</v>
      </c>
      <c r="K240" s="36">
        <f>SUMIFS(СВЦЭМ!$F$39:$F$782,СВЦЭМ!$A$39:$A$782,$A240,СВЦЭМ!$B$39:$B$782,K$226)+'СЕТ СН'!$F$15</f>
        <v>176.02376161000001</v>
      </c>
      <c r="L240" s="36">
        <f>SUMIFS(СВЦЭМ!$F$39:$F$782,СВЦЭМ!$A$39:$A$782,$A240,СВЦЭМ!$B$39:$B$782,L$226)+'СЕТ СН'!$F$15</f>
        <v>177.41254462000001</v>
      </c>
      <c r="M240" s="36">
        <f>SUMIFS(СВЦЭМ!$F$39:$F$782,СВЦЭМ!$A$39:$A$782,$A240,СВЦЭМ!$B$39:$B$782,M$226)+'СЕТ СН'!$F$15</f>
        <v>177.97515307</v>
      </c>
      <c r="N240" s="36">
        <f>SUMIFS(СВЦЭМ!$F$39:$F$782,СВЦЭМ!$A$39:$A$782,$A240,СВЦЭМ!$B$39:$B$782,N$226)+'СЕТ СН'!$F$15</f>
        <v>180.8332016</v>
      </c>
      <c r="O240" s="36">
        <f>SUMIFS(СВЦЭМ!$F$39:$F$782,СВЦЭМ!$A$39:$A$782,$A240,СВЦЭМ!$B$39:$B$782,O$226)+'СЕТ СН'!$F$15</f>
        <v>182.60027851000001</v>
      </c>
      <c r="P240" s="36">
        <f>SUMIFS(СВЦЭМ!$F$39:$F$782,СВЦЭМ!$A$39:$A$782,$A240,СВЦЭМ!$B$39:$B$782,P$226)+'СЕТ СН'!$F$15</f>
        <v>181.84899639</v>
      </c>
      <c r="Q240" s="36">
        <f>SUMIFS(СВЦЭМ!$F$39:$F$782,СВЦЭМ!$A$39:$A$782,$A240,СВЦЭМ!$B$39:$B$782,Q$226)+'СЕТ СН'!$F$15</f>
        <v>182.99407110000001</v>
      </c>
      <c r="R240" s="36">
        <f>SUMIFS(СВЦЭМ!$F$39:$F$782,СВЦЭМ!$A$39:$A$782,$A240,СВЦЭМ!$B$39:$B$782,R$226)+'СЕТ СН'!$F$15</f>
        <v>180.67692589000001</v>
      </c>
      <c r="S240" s="36">
        <f>SUMIFS(СВЦЭМ!$F$39:$F$782,СВЦЭМ!$A$39:$A$782,$A240,СВЦЭМ!$B$39:$B$782,S$226)+'СЕТ СН'!$F$15</f>
        <v>177.28168012</v>
      </c>
      <c r="T240" s="36">
        <f>SUMIFS(СВЦЭМ!$F$39:$F$782,СВЦЭМ!$A$39:$A$782,$A240,СВЦЭМ!$B$39:$B$782,T$226)+'СЕТ СН'!$F$15</f>
        <v>176.55922924999999</v>
      </c>
      <c r="U240" s="36">
        <f>SUMIFS(СВЦЭМ!$F$39:$F$782,СВЦЭМ!$A$39:$A$782,$A240,СВЦЭМ!$B$39:$B$782,U$226)+'СЕТ СН'!$F$15</f>
        <v>178.58191338</v>
      </c>
      <c r="V240" s="36">
        <f>SUMIFS(СВЦЭМ!$F$39:$F$782,СВЦЭМ!$A$39:$A$782,$A240,СВЦЭМ!$B$39:$B$782,V$226)+'СЕТ СН'!$F$15</f>
        <v>180.00733055000001</v>
      </c>
      <c r="W240" s="36">
        <f>SUMIFS(СВЦЭМ!$F$39:$F$782,СВЦЭМ!$A$39:$A$782,$A240,СВЦЭМ!$B$39:$B$782,W$226)+'СЕТ СН'!$F$15</f>
        <v>186.20079609999999</v>
      </c>
      <c r="X240" s="36">
        <f>SUMIFS(СВЦЭМ!$F$39:$F$782,СВЦЭМ!$A$39:$A$782,$A240,СВЦЭМ!$B$39:$B$782,X$226)+'СЕТ СН'!$F$15</f>
        <v>185.24493927</v>
      </c>
      <c r="Y240" s="36">
        <f>SUMIFS(СВЦЭМ!$F$39:$F$782,СВЦЭМ!$A$39:$A$782,$A240,СВЦЭМ!$B$39:$B$782,Y$226)+'СЕТ СН'!$F$15</f>
        <v>184.53417736</v>
      </c>
    </row>
    <row r="241" spans="1:25" ht="15.75" x14ac:dyDescent="0.2">
      <c r="A241" s="35">
        <f t="shared" si="6"/>
        <v>44545</v>
      </c>
      <c r="B241" s="36">
        <f>SUMIFS(СВЦЭМ!$F$39:$F$782,СВЦЭМ!$A$39:$A$782,$A241,СВЦЭМ!$B$39:$B$782,B$226)+'СЕТ СН'!$F$15</f>
        <v>172.35396888</v>
      </c>
      <c r="C241" s="36">
        <f>SUMIFS(СВЦЭМ!$F$39:$F$782,СВЦЭМ!$A$39:$A$782,$A241,СВЦЭМ!$B$39:$B$782,C$226)+'СЕТ СН'!$F$15</f>
        <v>174.12646649000001</v>
      </c>
      <c r="D241" s="36">
        <f>SUMIFS(СВЦЭМ!$F$39:$F$782,СВЦЭМ!$A$39:$A$782,$A241,СВЦЭМ!$B$39:$B$782,D$226)+'СЕТ СН'!$F$15</f>
        <v>176.17832817999999</v>
      </c>
      <c r="E241" s="36">
        <f>SUMIFS(СВЦЭМ!$F$39:$F$782,СВЦЭМ!$A$39:$A$782,$A241,СВЦЭМ!$B$39:$B$782,E$226)+'СЕТ СН'!$F$15</f>
        <v>174.30792625000001</v>
      </c>
      <c r="F241" s="36">
        <f>SUMIFS(СВЦЭМ!$F$39:$F$782,СВЦЭМ!$A$39:$A$782,$A241,СВЦЭМ!$B$39:$B$782,F$226)+'СЕТ СН'!$F$15</f>
        <v>174.96052123999999</v>
      </c>
      <c r="G241" s="36">
        <f>SUMIFS(СВЦЭМ!$F$39:$F$782,СВЦЭМ!$A$39:$A$782,$A241,СВЦЭМ!$B$39:$B$782,G$226)+'СЕТ СН'!$F$15</f>
        <v>171.79695133000001</v>
      </c>
      <c r="H241" s="36">
        <f>SUMIFS(СВЦЭМ!$F$39:$F$782,СВЦЭМ!$A$39:$A$782,$A241,СВЦЭМ!$B$39:$B$782,H$226)+'СЕТ СН'!$F$15</f>
        <v>178.12437521000001</v>
      </c>
      <c r="I241" s="36">
        <f>SUMIFS(СВЦЭМ!$F$39:$F$782,СВЦЭМ!$A$39:$A$782,$A241,СВЦЭМ!$B$39:$B$782,I$226)+'СЕТ СН'!$F$15</f>
        <v>188.24408296999999</v>
      </c>
      <c r="J241" s="36">
        <f>SUMIFS(СВЦЭМ!$F$39:$F$782,СВЦЭМ!$A$39:$A$782,$A241,СВЦЭМ!$B$39:$B$782,J$226)+'СЕТ СН'!$F$15</f>
        <v>185.59961279000001</v>
      </c>
      <c r="K241" s="36">
        <f>SUMIFS(СВЦЭМ!$F$39:$F$782,СВЦЭМ!$A$39:$A$782,$A241,СВЦЭМ!$B$39:$B$782,K$226)+'СЕТ СН'!$F$15</f>
        <v>183.09671259000001</v>
      </c>
      <c r="L241" s="36">
        <f>SUMIFS(СВЦЭМ!$F$39:$F$782,СВЦЭМ!$A$39:$A$782,$A241,СВЦЭМ!$B$39:$B$782,L$226)+'СЕТ СН'!$F$15</f>
        <v>183.68494153</v>
      </c>
      <c r="M241" s="36">
        <f>SUMIFS(СВЦЭМ!$F$39:$F$782,СВЦЭМ!$A$39:$A$782,$A241,СВЦЭМ!$B$39:$B$782,M$226)+'СЕТ СН'!$F$15</f>
        <v>181.58284997999999</v>
      </c>
      <c r="N241" s="36">
        <f>SUMIFS(СВЦЭМ!$F$39:$F$782,СВЦЭМ!$A$39:$A$782,$A241,СВЦЭМ!$B$39:$B$782,N$226)+'СЕТ СН'!$F$15</f>
        <v>185.71304307</v>
      </c>
      <c r="O241" s="36">
        <f>SUMIFS(СВЦЭМ!$F$39:$F$782,СВЦЭМ!$A$39:$A$782,$A241,СВЦЭМ!$B$39:$B$782,O$226)+'СЕТ СН'!$F$15</f>
        <v>197.36660509000001</v>
      </c>
      <c r="P241" s="36">
        <f>SUMIFS(СВЦЭМ!$F$39:$F$782,СВЦЭМ!$A$39:$A$782,$A241,СВЦЭМ!$B$39:$B$782,P$226)+'СЕТ СН'!$F$15</f>
        <v>197.20889346999999</v>
      </c>
      <c r="Q241" s="36">
        <f>SUMIFS(СВЦЭМ!$F$39:$F$782,СВЦЭМ!$A$39:$A$782,$A241,СВЦЭМ!$B$39:$B$782,Q$226)+'СЕТ СН'!$F$15</f>
        <v>196.90439258999999</v>
      </c>
      <c r="R241" s="36">
        <f>SUMIFS(СВЦЭМ!$F$39:$F$782,СВЦЭМ!$A$39:$A$782,$A241,СВЦЭМ!$B$39:$B$782,R$226)+'СЕТ СН'!$F$15</f>
        <v>183.86779308999999</v>
      </c>
      <c r="S241" s="36">
        <f>SUMIFS(СВЦЭМ!$F$39:$F$782,СВЦЭМ!$A$39:$A$782,$A241,СВЦЭМ!$B$39:$B$782,S$226)+'СЕТ СН'!$F$15</f>
        <v>178.86095710000001</v>
      </c>
      <c r="T241" s="36">
        <f>SUMIFS(СВЦЭМ!$F$39:$F$782,СВЦЭМ!$A$39:$A$782,$A241,СВЦЭМ!$B$39:$B$782,T$226)+'СЕТ СН'!$F$15</f>
        <v>182.5217384</v>
      </c>
      <c r="U241" s="36">
        <f>SUMIFS(СВЦЭМ!$F$39:$F$782,СВЦЭМ!$A$39:$A$782,$A241,СВЦЭМ!$B$39:$B$782,U$226)+'СЕТ СН'!$F$15</f>
        <v>182.03891942999999</v>
      </c>
      <c r="V241" s="36">
        <f>SUMIFS(СВЦЭМ!$F$39:$F$782,СВЦЭМ!$A$39:$A$782,$A241,СВЦЭМ!$B$39:$B$782,V$226)+'СЕТ СН'!$F$15</f>
        <v>183.13093000999999</v>
      </c>
      <c r="W241" s="36">
        <f>SUMIFS(СВЦЭМ!$F$39:$F$782,СВЦЭМ!$A$39:$A$782,$A241,СВЦЭМ!$B$39:$B$782,W$226)+'СЕТ СН'!$F$15</f>
        <v>183.45201101999999</v>
      </c>
      <c r="X241" s="36">
        <f>SUMIFS(СВЦЭМ!$F$39:$F$782,СВЦЭМ!$A$39:$A$782,$A241,СВЦЭМ!$B$39:$B$782,X$226)+'СЕТ СН'!$F$15</f>
        <v>191.40569780999999</v>
      </c>
      <c r="Y241" s="36">
        <f>SUMIFS(СВЦЭМ!$F$39:$F$782,СВЦЭМ!$A$39:$A$782,$A241,СВЦЭМ!$B$39:$B$782,Y$226)+'СЕТ СН'!$F$15</f>
        <v>188.92064880000001</v>
      </c>
    </row>
    <row r="242" spans="1:25" ht="15.75" x14ac:dyDescent="0.2">
      <c r="A242" s="35">
        <f t="shared" si="6"/>
        <v>44546</v>
      </c>
      <c r="B242" s="36">
        <f>SUMIFS(СВЦЭМ!$F$39:$F$782,СВЦЭМ!$A$39:$A$782,$A242,СВЦЭМ!$B$39:$B$782,B$226)+'СЕТ СН'!$F$15</f>
        <v>189.17514958999999</v>
      </c>
      <c r="C242" s="36">
        <f>SUMIFS(СВЦЭМ!$F$39:$F$782,СВЦЭМ!$A$39:$A$782,$A242,СВЦЭМ!$B$39:$B$782,C$226)+'СЕТ СН'!$F$15</f>
        <v>188.53516877999999</v>
      </c>
      <c r="D242" s="36">
        <f>SUMIFS(СВЦЭМ!$F$39:$F$782,СВЦЭМ!$A$39:$A$782,$A242,СВЦЭМ!$B$39:$B$782,D$226)+'СЕТ СН'!$F$15</f>
        <v>185.87779323000001</v>
      </c>
      <c r="E242" s="36">
        <f>SUMIFS(СВЦЭМ!$F$39:$F$782,СВЦЭМ!$A$39:$A$782,$A242,СВЦЭМ!$B$39:$B$782,E$226)+'СЕТ СН'!$F$15</f>
        <v>185.24831441000001</v>
      </c>
      <c r="F242" s="36">
        <f>SUMIFS(СВЦЭМ!$F$39:$F$782,СВЦЭМ!$A$39:$A$782,$A242,СВЦЭМ!$B$39:$B$782,F$226)+'СЕТ СН'!$F$15</f>
        <v>185.23917799</v>
      </c>
      <c r="G242" s="36">
        <f>SUMIFS(СВЦЭМ!$F$39:$F$782,СВЦЭМ!$A$39:$A$782,$A242,СВЦЭМ!$B$39:$B$782,G$226)+'СЕТ СН'!$F$15</f>
        <v>179.63306237</v>
      </c>
      <c r="H242" s="36">
        <f>SUMIFS(СВЦЭМ!$F$39:$F$782,СВЦЭМ!$A$39:$A$782,$A242,СВЦЭМ!$B$39:$B$782,H$226)+'СЕТ СН'!$F$15</f>
        <v>176.97308817000001</v>
      </c>
      <c r="I242" s="36">
        <f>SUMIFS(СВЦЭМ!$F$39:$F$782,СВЦЭМ!$A$39:$A$782,$A242,СВЦЭМ!$B$39:$B$782,I$226)+'СЕТ СН'!$F$15</f>
        <v>181.21996325999999</v>
      </c>
      <c r="J242" s="36">
        <f>SUMIFS(СВЦЭМ!$F$39:$F$782,СВЦЭМ!$A$39:$A$782,$A242,СВЦЭМ!$B$39:$B$782,J$226)+'СЕТ СН'!$F$15</f>
        <v>182.34502036000001</v>
      </c>
      <c r="K242" s="36">
        <f>SUMIFS(СВЦЭМ!$F$39:$F$782,СВЦЭМ!$A$39:$A$782,$A242,СВЦЭМ!$B$39:$B$782,K$226)+'СЕТ СН'!$F$15</f>
        <v>185.27533173</v>
      </c>
      <c r="L242" s="36">
        <f>SUMIFS(СВЦЭМ!$F$39:$F$782,СВЦЭМ!$A$39:$A$782,$A242,СВЦЭМ!$B$39:$B$782,L$226)+'СЕТ СН'!$F$15</f>
        <v>187.49087372</v>
      </c>
      <c r="M242" s="36">
        <f>SUMIFS(СВЦЭМ!$F$39:$F$782,СВЦЭМ!$A$39:$A$782,$A242,СВЦЭМ!$B$39:$B$782,M$226)+'СЕТ СН'!$F$15</f>
        <v>187.16694873</v>
      </c>
      <c r="N242" s="36">
        <f>SUMIFS(СВЦЭМ!$F$39:$F$782,СВЦЭМ!$A$39:$A$782,$A242,СВЦЭМ!$B$39:$B$782,N$226)+'СЕТ СН'!$F$15</f>
        <v>187.31014544999999</v>
      </c>
      <c r="O242" s="36">
        <f>SUMIFS(СВЦЭМ!$F$39:$F$782,СВЦЭМ!$A$39:$A$782,$A242,СВЦЭМ!$B$39:$B$782,O$226)+'СЕТ СН'!$F$15</f>
        <v>189.90893864</v>
      </c>
      <c r="P242" s="36">
        <f>SUMIFS(СВЦЭМ!$F$39:$F$782,СВЦЭМ!$A$39:$A$782,$A242,СВЦЭМ!$B$39:$B$782,P$226)+'СЕТ СН'!$F$15</f>
        <v>193.28744634</v>
      </c>
      <c r="Q242" s="36">
        <f>SUMIFS(СВЦЭМ!$F$39:$F$782,СВЦЭМ!$A$39:$A$782,$A242,СВЦЭМ!$B$39:$B$782,Q$226)+'СЕТ СН'!$F$15</f>
        <v>193.53338857</v>
      </c>
      <c r="R242" s="36">
        <f>SUMIFS(СВЦЭМ!$F$39:$F$782,СВЦЭМ!$A$39:$A$782,$A242,СВЦЭМ!$B$39:$B$782,R$226)+'СЕТ СН'!$F$15</f>
        <v>193.72155348000001</v>
      </c>
      <c r="S242" s="36">
        <f>SUMIFS(СВЦЭМ!$F$39:$F$782,СВЦЭМ!$A$39:$A$782,$A242,СВЦЭМ!$B$39:$B$782,S$226)+'СЕТ СН'!$F$15</f>
        <v>186.48737679000001</v>
      </c>
      <c r="T242" s="36">
        <f>SUMIFS(СВЦЭМ!$F$39:$F$782,СВЦЭМ!$A$39:$A$782,$A242,СВЦЭМ!$B$39:$B$782,T$226)+'СЕТ СН'!$F$15</f>
        <v>188.7493844</v>
      </c>
      <c r="U242" s="36">
        <f>SUMIFS(СВЦЭМ!$F$39:$F$782,СВЦЭМ!$A$39:$A$782,$A242,СВЦЭМ!$B$39:$B$782,U$226)+'СЕТ СН'!$F$15</f>
        <v>186.01952674</v>
      </c>
      <c r="V242" s="36">
        <f>SUMIFS(СВЦЭМ!$F$39:$F$782,СВЦЭМ!$A$39:$A$782,$A242,СВЦЭМ!$B$39:$B$782,V$226)+'СЕТ СН'!$F$15</f>
        <v>184.79608721</v>
      </c>
      <c r="W242" s="36">
        <f>SUMIFS(СВЦЭМ!$F$39:$F$782,СВЦЭМ!$A$39:$A$782,$A242,СВЦЭМ!$B$39:$B$782,W$226)+'СЕТ СН'!$F$15</f>
        <v>184.43864101</v>
      </c>
      <c r="X242" s="36">
        <f>SUMIFS(СВЦЭМ!$F$39:$F$782,СВЦЭМ!$A$39:$A$782,$A242,СВЦЭМ!$B$39:$B$782,X$226)+'СЕТ СН'!$F$15</f>
        <v>191.49646795000001</v>
      </c>
      <c r="Y242" s="36">
        <f>SUMIFS(СВЦЭМ!$F$39:$F$782,СВЦЭМ!$A$39:$A$782,$A242,СВЦЭМ!$B$39:$B$782,Y$226)+'СЕТ СН'!$F$15</f>
        <v>191.99927683000001</v>
      </c>
    </row>
    <row r="243" spans="1:25" ht="15.75" x14ac:dyDescent="0.2">
      <c r="A243" s="35">
        <f t="shared" si="6"/>
        <v>44547</v>
      </c>
      <c r="B243" s="36">
        <f>SUMIFS(СВЦЭМ!$F$39:$F$782,СВЦЭМ!$A$39:$A$782,$A243,СВЦЭМ!$B$39:$B$782,B$226)+'СЕТ СН'!$F$15</f>
        <v>188.85834722000001</v>
      </c>
      <c r="C243" s="36">
        <f>SUMIFS(СВЦЭМ!$F$39:$F$782,СВЦЭМ!$A$39:$A$782,$A243,СВЦЭМ!$B$39:$B$782,C$226)+'СЕТ СН'!$F$15</f>
        <v>188.67813243000001</v>
      </c>
      <c r="D243" s="36">
        <f>SUMIFS(СВЦЭМ!$F$39:$F$782,СВЦЭМ!$A$39:$A$782,$A243,СВЦЭМ!$B$39:$B$782,D$226)+'СЕТ СН'!$F$15</f>
        <v>186.33238187000001</v>
      </c>
      <c r="E243" s="36">
        <f>SUMIFS(СВЦЭМ!$F$39:$F$782,СВЦЭМ!$A$39:$A$782,$A243,СВЦЭМ!$B$39:$B$782,E$226)+'СЕТ СН'!$F$15</f>
        <v>185.50313079</v>
      </c>
      <c r="F243" s="36">
        <f>SUMIFS(СВЦЭМ!$F$39:$F$782,СВЦЭМ!$A$39:$A$782,$A243,СВЦЭМ!$B$39:$B$782,F$226)+'СЕТ СН'!$F$15</f>
        <v>185.78049616999999</v>
      </c>
      <c r="G243" s="36">
        <f>SUMIFS(СВЦЭМ!$F$39:$F$782,СВЦЭМ!$A$39:$A$782,$A243,СВЦЭМ!$B$39:$B$782,G$226)+'СЕТ СН'!$F$15</f>
        <v>182.03210446</v>
      </c>
      <c r="H243" s="36">
        <f>SUMIFS(СВЦЭМ!$F$39:$F$782,СВЦЭМ!$A$39:$A$782,$A243,СВЦЭМ!$B$39:$B$782,H$226)+'СЕТ СН'!$F$15</f>
        <v>177.98906477</v>
      </c>
      <c r="I243" s="36">
        <f>SUMIFS(СВЦЭМ!$F$39:$F$782,СВЦЭМ!$A$39:$A$782,$A243,СВЦЭМ!$B$39:$B$782,I$226)+'СЕТ СН'!$F$15</f>
        <v>178.02416031999999</v>
      </c>
      <c r="J243" s="36">
        <f>SUMIFS(СВЦЭМ!$F$39:$F$782,СВЦЭМ!$A$39:$A$782,$A243,СВЦЭМ!$B$39:$B$782,J$226)+'СЕТ СН'!$F$15</f>
        <v>184.73211599999999</v>
      </c>
      <c r="K243" s="36">
        <f>SUMIFS(СВЦЭМ!$F$39:$F$782,СВЦЭМ!$A$39:$A$782,$A243,СВЦЭМ!$B$39:$B$782,K$226)+'СЕТ СН'!$F$15</f>
        <v>186.81832904999999</v>
      </c>
      <c r="L243" s="36">
        <f>SUMIFS(СВЦЭМ!$F$39:$F$782,СВЦЭМ!$A$39:$A$782,$A243,СВЦЭМ!$B$39:$B$782,L$226)+'СЕТ СН'!$F$15</f>
        <v>185.98778396</v>
      </c>
      <c r="M243" s="36">
        <f>SUMIFS(СВЦЭМ!$F$39:$F$782,СВЦЭМ!$A$39:$A$782,$A243,СВЦЭМ!$B$39:$B$782,M$226)+'СЕТ СН'!$F$15</f>
        <v>184.38703545000001</v>
      </c>
      <c r="N243" s="36">
        <f>SUMIFS(СВЦЭМ!$F$39:$F$782,СВЦЭМ!$A$39:$A$782,$A243,СВЦЭМ!$B$39:$B$782,N$226)+'СЕТ СН'!$F$15</f>
        <v>184.91908264</v>
      </c>
      <c r="O243" s="36">
        <f>SUMIFS(СВЦЭМ!$F$39:$F$782,СВЦЭМ!$A$39:$A$782,$A243,СВЦЭМ!$B$39:$B$782,O$226)+'СЕТ СН'!$F$15</f>
        <v>185.23214883</v>
      </c>
      <c r="P243" s="36">
        <f>SUMIFS(СВЦЭМ!$F$39:$F$782,СВЦЭМ!$A$39:$A$782,$A243,СВЦЭМ!$B$39:$B$782,P$226)+'СЕТ СН'!$F$15</f>
        <v>190.91707396999999</v>
      </c>
      <c r="Q243" s="36">
        <f>SUMIFS(СВЦЭМ!$F$39:$F$782,СВЦЭМ!$A$39:$A$782,$A243,СВЦЭМ!$B$39:$B$782,Q$226)+'СЕТ СН'!$F$15</f>
        <v>189.54396643999999</v>
      </c>
      <c r="R243" s="36">
        <f>SUMIFS(СВЦЭМ!$F$39:$F$782,СВЦЭМ!$A$39:$A$782,$A243,СВЦЭМ!$B$39:$B$782,R$226)+'СЕТ СН'!$F$15</f>
        <v>188.78786403999999</v>
      </c>
      <c r="S243" s="36">
        <f>SUMIFS(СВЦЭМ!$F$39:$F$782,СВЦЭМ!$A$39:$A$782,$A243,СВЦЭМ!$B$39:$B$782,S$226)+'СЕТ СН'!$F$15</f>
        <v>183.33292105999999</v>
      </c>
      <c r="T243" s="36">
        <f>SUMIFS(СВЦЭМ!$F$39:$F$782,СВЦЭМ!$A$39:$A$782,$A243,СВЦЭМ!$B$39:$B$782,T$226)+'СЕТ СН'!$F$15</f>
        <v>186.43173976</v>
      </c>
      <c r="U243" s="36">
        <f>SUMIFS(СВЦЭМ!$F$39:$F$782,СВЦЭМ!$A$39:$A$782,$A243,СВЦЭМ!$B$39:$B$782,U$226)+'СЕТ СН'!$F$15</f>
        <v>185.69723149999999</v>
      </c>
      <c r="V243" s="36">
        <f>SUMIFS(СВЦЭМ!$F$39:$F$782,СВЦЭМ!$A$39:$A$782,$A243,СВЦЭМ!$B$39:$B$782,V$226)+'СЕТ СН'!$F$15</f>
        <v>182.14342160000001</v>
      </c>
      <c r="W243" s="36">
        <f>SUMIFS(СВЦЭМ!$F$39:$F$782,СВЦЭМ!$A$39:$A$782,$A243,СВЦЭМ!$B$39:$B$782,W$226)+'СЕТ СН'!$F$15</f>
        <v>185.26502306</v>
      </c>
      <c r="X243" s="36">
        <f>SUMIFS(СВЦЭМ!$F$39:$F$782,СВЦЭМ!$A$39:$A$782,$A243,СВЦЭМ!$B$39:$B$782,X$226)+'СЕТ СН'!$F$15</f>
        <v>188.28912514000001</v>
      </c>
      <c r="Y243" s="36">
        <f>SUMIFS(СВЦЭМ!$F$39:$F$782,СВЦЭМ!$A$39:$A$782,$A243,СВЦЭМ!$B$39:$B$782,Y$226)+'СЕТ СН'!$F$15</f>
        <v>186.88715058</v>
      </c>
    </row>
    <row r="244" spans="1:25" ht="15.75" x14ac:dyDescent="0.2">
      <c r="A244" s="35">
        <f t="shared" si="6"/>
        <v>44548</v>
      </c>
      <c r="B244" s="36">
        <f>SUMIFS(СВЦЭМ!$F$39:$F$782,СВЦЭМ!$A$39:$A$782,$A244,СВЦЭМ!$B$39:$B$782,B$226)+'СЕТ СН'!$F$15</f>
        <v>187.85915642000001</v>
      </c>
      <c r="C244" s="36">
        <f>SUMIFS(СВЦЭМ!$F$39:$F$782,СВЦЭМ!$A$39:$A$782,$A244,СВЦЭМ!$B$39:$B$782,C$226)+'СЕТ СН'!$F$15</f>
        <v>192.6491024</v>
      </c>
      <c r="D244" s="36">
        <f>SUMIFS(СВЦЭМ!$F$39:$F$782,СВЦЭМ!$A$39:$A$782,$A244,СВЦЭМ!$B$39:$B$782,D$226)+'СЕТ СН'!$F$15</f>
        <v>195.55154891999999</v>
      </c>
      <c r="E244" s="36">
        <f>SUMIFS(СВЦЭМ!$F$39:$F$782,СВЦЭМ!$A$39:$A$782,$A244,СВЦЭМ!$B$39:$B$782,E$226)+'СЕТ СН'!$F$15</f>
        <v>195.43718021000001</v>
      </c>
      <c r="F244" s="36">
        <f>SUMIFS(СВЦЭМ!$F$39:$F$782,СВЦЭМ!$A$39:$A$782,$A244,СВЦЭМ!$B$39:$B$782,F$226)+'СЕТ СН'!$F$15</f>
        <v>194.90267498</v>
      </c>
      <c r="G244" s="36">
        <f>SUMIFS(СВЦЭМ!$F$39:$F$782,СВЦЭМ!$A$39:$A$782,$A244,СВЦЭМ!$B$39:$B$782,G$226)+'СЕТ СН'!$F$15</f>
        <v>188.10810968000001</v>
      </c>
      <c r="H244" s="36">
        <f>SUMIFS(СВЦЭМ!$F$39:$F$782,СВЦЭМ!$A$39:$A$782,$A244,СВЦЭМ!$B$39:$B$782,H$226)+'СЕТ СН'!$F$15</f>
        <v>181.96172469999999</v>
      </c>
      <c r="I244" s="36">
        <f>SUMIFS(СВЦЭМ!$F$39:$F$782,СВЦЭМ!$A$39:$A$782,$A244,СВЦЭМ!$B$39:$B$782,I$226)+'СЕТ СН'!$F$15</f>
        <v>179.54560943000001</v>
      </c>
      <c r="J244" s="36">
        <f>SUMIFS(СВЦЭМ!$F$39:$F$782,СВЦЭМ!$A$39:$A$782,$A244,СВЦЭМ!$B$39:$B$782,J$226)+'СЕТ СН'!$F$15</f>
        <v>175.41000044</v>
      </c>
      <c r="K244" s="36">
        <f>SUMIFS(СВЦЭМ!$F$39:$F$782,СВЦЭМ!$A$39:$A$782,$A244,СВЦЭМ!$B$39:$B$782,K$226)+'СЕТ СН'!$F$15</f>
        <v>180.70565094</v>
      </c>
      <c r="L244" s="36">
        <f>SUMIFS(СВЦЭМ!$F$39:$F$782,СВЦЭМ!$A$39:$A$782,$A244,СВЦЭМ!$B$39:$B$782,L$226)+'СЕТ СН'!$F$15</f>
        <v>181.10502165</v>
      </c>
      <c r="M244" s="36">
        <f>SUMIFS(СВЦЭМ!$F$39:$F$782,СВЦЭМ!$A$39:$A$782,$A244,СВЦЭМ!$B$39:$B$782,M$226)+'СЕТ СН'!$F$15</f>
        <v>178.81368456000001</v>
      </c>
      <c r="N244" s="36">
        <f>SUMIFS(СВЦЭМ!$F$39:$F$782,СВЦЭМ!$A$39:$A$782,$A244,СВЦЭМ!$B$39:$B$782,N$226)+'СЕТ СН'!$F$15</f>
        <v>178.69935749000001</v>
      </c>
      <c r="O244" s="36">
        <f>SUMIFS(СВЦЭМ!$F$39:$F$782,СВЦЭМ!$A$39:$A$782,$A244,СВЦЭМ!$B$39:$B$782,O$226)+'СЕТ СН'!$F$15</f>
        <v>181.40570944999999</v>
      </c>
      <c r="P244" s="36">
        <f>SUMIFS(СВЦЭМ!$F$39:$F$782,СВЦЭМ!$A$39:$A$782,$A244,СВЦЭМ!$B$39:$B$782,P$226)+'СЕТ СН'!$F$15</f>
        <v>186.57504172</v>
      </c>
      <c r="Q244" s="36">
        <f>SUMIFS(СВЦЭМ!$F$39:$F$782,СВЦЭМ!$A$39:$A$782,$A244,СВЦЭМ!$B$39:$B$782,Q$226)+'СЕТ СН'!$F$15</f>
        <v>187.49549611</v>
      </c>
      <c r="R244" s="36">
        <f>SUMIFS(СВЦЭМ!$F$39:$F$782,СВЦЭМ!$A$39:$A$782,$A244,СВЦЭМ!$B$39:$B$782,R$226)+'СЕТ СН'!$F$15</f>
        <v>185.54570838999999</v>
      </c>
      <c r="S244" s="36">
        <f>SUMIFS(СВЦЭМ!$F$39:$F$782,СВЦЭМ!$A$39:$A$782,$A244,СВЦЭМ!$B$39:$B$782,S$226)+'СЕТ СН'!$F$15</f>
        <v>180.78983013999999</v>
      </c>
      <c r="T244" s="36">
        <f>SUMIFS(СВЦЭМ!$F$39:$F$782,СВЦЭМ!$A$39:$A$782,$A244,СВЦЭМ!$B$39:$B$782,T$226)+'СЕТ СН'!$F$15</f>
        <v>179.60501482999999</v>
      </c>
      <c r="U244" s="36">
        <f>SUMIFS(СВЦЭМ!$F$39:$F$782,СВЦЭМ!$A$39:$A$782,$A244,СВЦЭМ!$B$39:$B$782,U$226)+'СЕТ СН'!$F$15</f>
        <v>179.81257878</v>
      </c>
      <c r="V244" s="36">
        <f>SUMIFS(СВЦЭМ!$F$39:$F$782,СВЦЭМ!$A$39:$A$782,$A244,СВЦЭМ!$B$39:$B$782,V$226)+'СЕТ СН'!$F$15</f>
        <v>179.81829651999999</v>
      </c>
      <c r="W244" s="36">
        <f>SUMIFS(СВЦЭМ!$F$39:$F$782,СВЦЭМ!$A$39:$A$782,$A244,СВЦЭМ!$B$39:$B$782,W$226)+'СЕТ СН'!$F$15</f>
        <v>183.03013426000001</v>
      </c>
      <c r="X244" s="36">
        <f>SUMIFS(СВЦЭМ!$F$39:$F$782,СВЦЭМ!$A$39:$A$782,$A244,СВЦЭМ!$B$39:$B$782,X$226)+'СЕТ СН'!$F$15</f>
        <v>186.06614321000001</v>
      </c>
      <c r="Y244" s="36">
        <f>SUMIFS(СВЦЭМ!$F$39:$F$782,СВЦЭМ!$A$39:$A$782,$A244,СВЦЭМ!$B$39:$B$782,Y$226)+'СЕТ СН'!$F$15</f>
        <v>189.08311391000001</v>
      </c>
    </row>
    <row r="245" spans="1:25" ht="15.75" x14ac:dyDescent="0.2">
      <c r="A245" s="35">
        <f t="shared" si="6"/>
        <v>44549</v>
      </c>
      <c r="B245" s="36">
        <f>SUMIFS(СВЦЭМ!$F$39:$F$782,СВЦЭМ!$A$39:$A$782,$A245,СВЦЭМ!$B$39:$B$782,B$226)+'СЕТ СН'!$F$15</f>
        <v>182.30105983000001</v>
      </c>
      <c r="C245" s="36">
        <f>SUMIFS(СВЦЭМ!$F$39:$F$782,СВЦЭМ!$A$39:$A$782,$A245,СВЦЭМ!$B$39:$B$782,C$226)+'СЕТ СН'!$F$15</f>
        <v>183.23651849999999</v>
      </c>
      <c r="D245" s="36">
        <f>SUMIFS(СВЦЭМ!$F$39:$F$782,СВЦЭМ!$A$39:$A$782,$A245,СВЦЭМ!$B$39:$B$782,D$226)+'СЕТ СН'!$F$15</f>
        <v>188.85134388</v>
      </c>
      <c r="E245" s="36">
        <f>SUMIFS(СВЦЭМ!$F$39:$F$782,СВЦЭМ!$A$39:$A$782,$A245,СВЦЭМ!$B$39:$B$782,E$226)+'СЕТ СН'!$F$15</f>
        <v>190.20255574000001</v>
      </c>
      <c r="F245" s="36">
        <f>SUMIFS(СВЦЭМ!$F$39:$F$782,СВЦЭМ!$A$39:$A$782,$A245,СВЦЭМ!$B$39:$B$782,F$226)+'СЕТ СН'!$F$15</f>
        <v>188.32337971999999</v>
      </c>
      <c r="G245" s="36">
        <f>SUMIFS(СВЦЭМ!$F$39:$F$782,СВЦЭМ!$A$39:$A$782,$A245,СВЦЭМ!$B$39:$B$782,G$226)+'СЕТ СН'!$F$15</f>
        <v>186.88261534</v>
      </c>
      <c r="H245" s="36">
        <f>SUMIFS(СВЦЭМ!$F$39:$F$782,СВЦЭМ!$A$39:$A$782,$A245,СВЦЭМ!$B$39:$B$782,H$226)+'СЕТ СН'!$F$15</f>
        <v>183.30839176000001</v>
      </c>
      <c r="I245" s="36">
        <f>SUMIFS(СВЦЭМ!$F$39:$F$782,СВЦЭМ!$A$39:$A$782,$A245,СВЦЭМ!$B$39:$B$782,I$226)+'СЕТ СН'!$F$15</f>
        <v>182.13048624999999</v>
      </c>
      <c r="J245" s="36">
        <f>SUMIFS(СВЦЭМ!$F$39:$F$782,СВЦЭМ!$A$39:$A$782,$A245,СВЦЭМ!$B$39:$B$782,J$226)+'СЕТ СН'!$F$15</f>
        <v>179.82229615</v>
      </c>
      <c r="K245" s="36">
        <f>SUMIFS(СВЦЭМ!$F$39:$F$782,СВЦЭМ!$A$39:$A$782,$A245,СВЦЭМ!$B$39:$B$782,K$226)+'СЕТ СН'!$F$15</f>
        <v>178.43964149000001</v>
      </c>
      <c r="L245" s="36">
        <f>SUMIFS(СВЦЭМ!$F$39:$F$782,СВЦЭМ!$A$39:$A$782,$A245,СВЦЭМ!$B$39:$B$782,L$226)+'СЕТ СН'!$F$15</f>
        <v>179.40877956</v>
      </c>
      <c r="M245" s="36">
        <f>SUMIFS(СВЦЭМ!$F$39:$F$782,СВЦЭМ!$A$39:$A$782,$A245,СВЦЭМ!$B$39:$B$782,M$226)+'СЕТ СН'!$F$15</f>
        <v>178.05415947</v>
      </c>
      <c r="N245" s="36">
        <f>SUMIFS(СВЦЭМ!$F$39:$F$782,СВЦЭМ!$A$39:$A$782,$A245,СВЦЭМ!$B$39:$B$782,N$226)+'СЕТ СН'!$F$15</f>
        <v>177.61519493</v>
      </c>
      <c r="O245" s="36">
        <f>SUMIFS(СВЦЭМ!$F$39:$F$782,СВЦЭМ!$A$39:$A$782,$A245,СВЦЭМ!$B$39:$B$782,O$226)+'СЕТ СН'!$F$15</f>
        <v>180.75963758</v>
      </c>
      <c r="P245" s="36">
        <f>SUMIFS(СВЦЭМ!$F$39:$F$782,СВЦЭМ!$A$39:$A$782,$A245,СВЦЭМ!$B$39:$B$782,P$226)+'СЕТ СН'!$F$15</f>
        <v>183.65369770000001</v>
      </c>
      <c r="Q245" s="36">
        <f>SUMIFS(СВЦЭМ!$F$39:$F$782,СВЦЭМ!$A$39:$A$782,$A245,СВЦЭМ!$B$39:$B$782,Q$226)+'СЕТ СН'!$F$15</f>
        <v>183.47872185</v>
      </c>
      <c r="R245" s="36">
        <f>SUMIFS(СВЦЭМ!$F$39:$F$782,СВЦЭМ!$A$39:$A$782,$A245,СВЦЭМ!$B$39:$B$782,R$226)+'СЕТ СН'!$F$15</f>
        <v>180.67219639000001</v>
      </c>
      <c r="S245" s="36">
        <f>SUMIFS(СВЦЭМ!$F$39:$F$782,СВЦЭМ!$A$39:$A$782,$A245,СВЦЭМ!$B$39:$B$782,S$226)+'СЕТ СН'!$F$15</f>
        <v>177.38399319000001</v>
      </c>
      <c r="T245" s="36">
        <f>SUMIFS(СВЦЭМ!$F$39:$F$782,СВЦЭМ!$A$39:$A$782,$A245,СВЦЭМ!$B$39:$B$782,T$226)+'СЕТ СН'!$F$15</f>
        <v>177.42381194000001</v>
      </c>
      <c r="U245" s="36">
        <f>SUMIFS(СВЦЭМ!$F$39:$F$782,СВЦЭМ!$A$39:$A$782,$A245,СВЦЭМ!$B$39:$B$782,U$226)+'СЕТ СН'!$F$15</f>
        <v>177.62263238</v>
      </c>
      <c r="V245" s="36">
        <f>SUMIFS(СВЦЭМ!$F$39:$F$782,СВЦЭМ!$A$39:$A$782,$A245,СВЦЭМ!$B$39:$B$782,V$226)+'СЕТ СН'!$F$15</f>
        <v>178.53240617</v>
      </c>
      <c r="W245" s="36">
        <f>SUMIFS(СВЦЭМ!$F$39:$F$782,СВЦЭМ!$A$39:$A$782,$A245,СВЦЭМ!$B$39:$B$782,W$226)+'СЕТ СН'!$F$15</f>
        <v>181.77461159000001</v>
      </c>
      <c r="X245" s="36">
        <f>SUMIFS(СВЦЭМ!$F$39:$F$782,СВЦЭМ!$A$39:$A$782,$A245,СВЦЭМ!$B$39:$B$782,X$226)+'СЕТ СН'!$F$15</f>
        <v>185.38358886</v>
      </c>
      <c r="Y245" s="36">
        <f>SUMIFS(СВЦЭМ!$F$39:$F$782,СВЦЭМ!$A$39:$A$782,$A245,СВЦЭМ!$B$39:$B$782,Y$226)+'СЕТ СН'!$F$15</f>
        <v>188.04968864</v>
      </c>
    </row>
    <row r="246" spans="1:25" ht="15.75" x14ac:dyDescent="0.2">
      <c r="A246" s="35">
        <f t="shared" si="6"/>
        <v>44550</v>
      </c>
      <c r="B246" s="36">
        <f>SUMIFS(СВЦЭМ!$F$39:$F$782,СВЦЭМ!$A$39:$A$782,$A246,СВЦЭМ!$B$39:$B$782,B$226)+'СЕТ СН'!$F$15</f>
        <v>189.33920623</v>
      </c>
      <c r="C246" s="36">
        <f>SUMIFS(СВЦЭМ!$F$39:$F$782,СВЦЭМ!$A$39:$A$782,$A246,СВЦЭМ!$B$39:$B$782,C$226)+'СЕТ СН'!$F$15</f>
        <v>189.32152601999999</v>
      </c>
      <c r="D246" s="36">
        <f>SUMIFS(СВЦЭМ!$F$39:$F$782,СВЦЭМ!$A$39:$A$782,$A246,СВЦЭМ!$B$39:$B$782,D$226)+'СЕТ СН'!$F$15</f>
        <v>190.26386192000001</v>
      </c>
      <c r="E246" s="36">
        <f>SUMIFS(СВЦЭМ!$F$39:$F$782,СВЦЭМ!$A$39:$A$782,$A246,СВЦЭМ!$B$39:$B$782,E$226)+'СЕТ СН'!$F$15</f>
        <v>191.13254628999999</v>
      </c>
      <c r="F246" s="36">
        <f>SUMIFS(СВЦЭМ!$F$39:$F$782,СВЦЭМ!$A$39:$A$782,$A246,СВЦЭМ!$B$39:$B$782,F$226)+'СЕТ СН'!$F$15</f>
        <v>189.79057265</v>
      </c>
      <c r="G246" s="36">
        <f>SUMIFS(СВЦЭМ!$F$39:$F$782,СВЦЭМ!$A$39:$A$782,$A246,СВЦЭМ!$B$39:$B$782,G$226)+'СЕТ СН'!$F$15</f>
        <v>186.47066113</v>
      </c>
      <c r="H246" s="36">
        <f>SUMIFS(СВЦЭМ!$F$39:$F$782,СВЦЭМ!$A$39:$A$782,$A246,СВЦЭМ!$B$39:$B$782,H$226)+'СЕТ СН'!$F$15</f>
        <v>179.0919265</v>
      </c>
      <c r="I246" s="36">
        <f>SUMIFS(СВЦЭМ!$F$39:$F$782,СВЦЭМ!$A$39:$A$782,$A246,СВЦЭМ!$B$39:$B$782,I$226)+'СЕТ СН'!$F$15</f>
        <v>180.02431455000001</v>
      </c>
      <c r="J246" s="36">
        <f>SUMIFS(СВЦЭМ!$F$39:$F$782,СВЦЭМ!$A$39:$A$782,$A246,СВЦЭМ!$B$39:$B$782,J$226)+'СЕТ СН'!$F$15</f>
        <v>182.11625412000001</v>
      </c>
      <c r="K246" s="36">
        <f>SUMIFS(СВЦЭМ!$F$39:$F$782,СВЦЭМ!$A$39:$A$782,$A246,СВЦЭМ!$B$39:$B$782,K$226)+'СЕТ СН'!$F$15</f>
        <v>182.60210318</v>
      </c>
      <c r="L246" s="36">
        <f>SUMIFS(СВЦЭМ!$F$39:$F$782,СВЦЭМ!$A$39:$A$782,$A246,СВЦЭМ!$B$39:$B$782,L$226)+'СЕТ СН'!$F$15</f>
        <v>184.08109823000001</v>
      </c>
      <c r="M246" s="36">
        <f>SUMIFS(СВЦЭМ!$F$39:$F$782,СВЦЭМ!$A$39:$A$782,$A246,СВЦЭМ!$B$39:$B$782,M$226)+'СЕТ СН'!$F$15</f>
        <v>184.14082241</v>
      </c>
      <c r="N246" s="36">
        <f>SUMIFS(СВЦЭМ!$F$39:$F$782,СВЦЭМ!$A$39:$A$782,$A246,СВЦЭМ!$B$39:$B$782,N$226)+'СЕТ СН'!$F$15</f>
        <v>183.44739651</v>
      </c>
      <c r="O246" s="36">
        <f>SUMIFS(СВЦЭМ!$F$39:$F$782,СВЦЭМ!$A$39:$A$782,$A246,СВЦЭМ!$B$39:$B$782,O$226)+'СЕТ СН'!$F$15</f>
        <v>184.77308696</v>
      </c>
      <c r="P246" s="36">
        <f>SUMIFS(СВЦЭМ!$F$39:$F$782,СВЦЭМ!$A$39:$A$782,$A246,СВЦЭМ!$B$39:$B$782,P$226)+'СЕТ СН'!$F$15</f>
        <v>184.97829766999999</v>
      </c>
      <c r="Q246" s="36">
        <f>SUMIFS(СВЦЭМ!$F$39:$F$782,СВЦЭМ!$A$39:$A$782,$A246,СВЦЭМ!$B$39:$B$782,Q$226)+'СЕТ СН'!$F$15</f>
        <v>182.87071237999999</v>
      </c>
      <c r="R246" s="36">
        <f>SUMIFS(СВЦЭМ!$F$39:$F$782,СВЦЭМ!$A$39:$A$782,$A246,СВЦЭМ!$B$39:$B$782,R$226)+'СЕТ СН'!$F$15</f>
        <v>180.01932606</v>
      </c>
      <c r="S246" s="36">
        <f>SUMIFS(СВЦЭМ!$F$39:$F$782,СВЦЭМ!$A$39:$A$782,$A246,СВЦЭМ!$B$39:$B$782,S$226)+'СЕТ СН'!$F$15</f>
        <v>182.49215144999999</v>
      </c>
      <c r="T246" s="36">
        <f>SUMIFS(СВЦЭМ!$F$39:$F$782,СВЦЭМ!$A$39:$A$782,$A246,СВЦЭМ!$B$39:$B$782,T$226)+'СЕТ СН'!$F$15</f>
        <v>182.88559470999999</v>
      </c>
      <c r="U246" s="36">
        <f>SUMIFS(СВЦЭМ!$F$39:$F$782,СВЦЭМ!$A$39:$A$782,$A246,СВЦЭМ!$B$39:$B$782,U$226)+'СЕТ СН'!$F$15</f>
        <v>183.47042225000001</v>
      </c>
      <c r="V246" s="36">
        <f>SUMIFS(СВЦЭМ!$F$39:$F$782,СВЦЭМ!$A$39:$A$782,$A246,СВЦЭМ!$B$39:$B$782,V$226)+'СЕТ СН'!$F$15</f>
        <v>183.87290160000001</v>
      </c>
      <c r="W246" s="36">
        <f>SUMIFS(СВЦЭМ!$F$39:$F$782,СВЦЭМ!$A$39:$A$782,$A246,СВЦЭМ!$B$39:$B$782,W$226)+'СЕТ СН'!$F$15</f>
        <v>185.5777334</v>
      </c>
      <c r="X246" s="36">
        <f>SUMIFS(СВЦЭМ!$F$39:$F$782,СВЦЭМ!$A$39:$A$782,$A246,СВЦЭМ!$B$39:$B$782,X$226)+'СЕТ СН'!$F$15</f>
        <v>195.17196912</v>
      </c>
      <c r="Y246" s="36">
        <f>SUMIFS(СВЦЭМ!$F$39:$F$782,СВЦЭМ!$A$39:$A$782,$A246,СВЦЭМ!$B$39:$B$782,Y$226)+'СЕТ СН'!$F$15</f>
        <v>194.14473963</v>
      </c>
    </row>
    <row r="247" spans="1:25" ht="15.75" x14ac:dyDescent="0.2">
      <c r="A247" s="35">
        <f t="shared" si="6"/>
        <v>44551</v>
      </c>
      <c r="B247" s="36">
        <f>SUMIFS(СВЦЭМ!$F$39:$F$782,СВЦЭМ!$A$39:$A$782,$A247,СВЦЭМ!$B$39:$B$782,B$226)+'СЕТ СН'!$F$15</f>
        <v>191.37101896999999</v>
      </c>
      <c r="C247" s="36">
        <f>SUMIFS(СВЦЭМ!$F$39:$F$782,СВЦЭМ!$A$39:$A$782,$A247,СВЦЭМ!$B$39:$B$782,C$226)+'СЕТ СН'!$F$15</f>
        <v>189.72051841999999</v>
      </c>
      <c r="D247" s="36">
        <f>SUMIFS(СВЦЭМ!$F$39:$F$782,СВЦЭМ!$A$39:$A$782,$A247,СВЦЭМ!$B$39:$B$782,D$226)+'СЕТ СН'!$F$15</f>
        <v>188.87245340999999</v>
      </c>
      <c r="E247" s="36">
        <f>SUMIFS(СВЦЭМ!$F$39:$F$782,СВЦЭМ!$A$39:$A$782,$A247,СВЦЭМ!$B$39:$B$782,E$226)+'СЕТ СН'!$F$15</f>
        <v>181.35000724</v>
      </c>
      <c r="F247" s="36">
        <f>SUMIFS(СВЦЭМ!$F$39:$F$782,СВЦЭМ!$A$39:$A$782,$A247,СВЦЭМ!$B$39:$B$782,F$226)+'СЕТ СН'!$F$15</f>
        <v>182.06598595</v>
      </c>
      <c r="G247" s="36">
        <f>SUMIFS(СВЦЭМ!$F$39:$F$782,СВЦЭМ!$A$39:$A$782,$A247,СВЦЭМ!$B$39:$B$782,G$226)+'СЕТ СН'!$F$15</f>
        <v>177.73147546000001</v>
      </c>
      <c r="H247" s="36">
        <f>SUMIFS(СВЦЭМ!$F$39:$F$782,СВЦЭМ!$A$39:$A$782,$A247,СВЦЭМ!$B$39:$B$782,H$226)+'СЕТ СН'!$F$15</f>
        <v>172.41809536</v>
      </c>
      <c r="I247" s="36">
        <f>SUMIFS(СВЦЭМ!$F$39:$F$782,СВЦЭМ!$A$39:$A$782,$A247,СВЦЭМ!$B$39:$B$782,I$226)+'СЕТ СН'!$F$15</f>
        <v>178.42738907</v>
      </c>
      <c r="J247" s="36">
        <f>SUMIFS(СВЦЭМ!$F$39:$F$782,СВЦЭМ!$A$39:$A$782,$A247,СВЦЭМ!$B$39:$B$782,J$226)+'СЕТ СН'!$F$15</f>
        <v>179.30795074</v>
      </c>
      <c r="K247" s="36">
        <f>SUMIFS(СВЦЭМ!$F$39:$F$782,СВЦЭМ!$A$39:$A$782,$A247,СВЦЭМ!$B$39:$B$782,K$226)+'СЕТ СН'!$F$15</f>
        <v>173.36102270000001</v>
      </c>
      <c r="L247" s="36">
        <f>SUMIFS(СВЦЭМ!$F$39:$F$782,СВЦЭМ!$A$39:$A$782,$A247,СВЦЭМ!$B$39:$B$782,L$226)+'СЕТ СН'!$F$15</f>
        <v>174.64559427</v>
      </c>
      <c r="M247" s="36">
        <f>SUMIFS(СВЦЭМ!$F$39:$F$782,СВЦЭМ!$A$39:$A$782,$A247,СВЦЭМ!$B$39:$B$782,M$226)+'СЕТ СН'!$F$15</f>
        <v>182.96018877</v>
      </c>
      <c r="N247" s="36">
        <f>SUMIFS(СВЦЭМ!$F$39:$F$782,СВЦЭМ!$A$39:$A$782,$A247,СВЦЭМ!$B$39:$B$782,N$226)+'СЕТ СН'!$F$15</f>
        <v>184.47766472999999</v>
      </c>
      <c r="O247" s="36">
        <f>SUMIFS(СВЦЭМ!$F$39:$F$782,СВЦЭМ!$A$39:$A$782,$A247,СВЦЭМ!$B$39:$B$782,O$226)+'СЕТ СН'!$F$15</f>
        <v>185.72629343</v>
      </c>
      <c r="P247" s="36">
        <f>SUMIFS(СВЦЭМ!$F$39:$F$782,СВЦЭМ!$A$39:$A$782,$A247,СВЦЭМ!$B$39:$B$782,P$226)+'СЕТ СН'!$F$15</f>
        <v>184.86598018999999</v>
      </c>
      <c r="Q247" s="36">
        <f>SUMIFS(СВЦЭМ!$F$39:$F$782,СВЦЭМ!$A$39:$A$782,$A247,СВЦЭМ!$B$39:$B$782,Q$226)+'СЕТ СН'!$F$15</f>
        <v>183.68547332</v>
      </c>
      <c r="R247" s="36">
        <f>SUMIFS(СВЦЭМ!$F$39:$F$782,СВЦЭМ!$A$39:$A$782,$A247,СВЦЭМ!$B$39:$B$782,R$226)+'СЕТ СН'!$F$15</f>
        <v>182.82900559000001</v>
      </c>
      <c r="S247" s="36">
        <f>SUMIFS(СВЦЭМ!$F$39:$F$782,СВЦЭМ!$A$39:$A$782,$A247,СВЦЭМ!$B$39:$B$782,S$226)+'СЕТ СН'!$F$15</f>
        <v>175.09847045000001</v>
      </c>
      <c r="T247" s="36">
        <f>SUMIFS(СВЦЭМ!$F$39:$F$782,СВЦЭМ!$A$39:$A$782,$A247,СВЦЭМ!$B$39:$B$782,T$226)+'СЕТ СН'!$F$15</f>
        <v>179.10311998</v>
      </c>
      <c r="U247" s="36">
        <f>SUMIFS(СВЦЭМ!$F$39:$F$782,СВЦЭМ!$A$39:$A$782,$A247,СВЦЭМ!$B$39:$B$782,U$226)+'СЕТ СН'!$F$15</f>
        <v>182.68137831999999</v>
      </c>
      <c r="V247" s="36">
        <f>SUMIFS(СВЦЭМ!$F$39:$F$782,СВЦЭМ!$A$39:$A$782,$A247,СВЦЭМ!$B$39:$B$782,V$226)+'СЕТ СН'!$F$15</f>
        <v>181.44591745</v>
      </c>
      <c r="W247" s="36">
        <f>SUMIFS(СВЦЭМ!$F$39:$F$782,СВЦЭМ!$A$39:$A$782,$A247,СВЦЭМ!$B$39:$B$782,W$226)+'СЕТ СН'!$F$15</f>
        <v>184.44690671000001</v>
      </c>
      <c r="X247" s="36">
        <f>SUMIFS(СВЦЭМ!$F$39:$F$782,СВЦЭМ!$A$39:$A$782,$A247,СВЦЭМ!$B$39:$B$782,X$226)+'СЕТ СН'!$F$15</f>
        <v>186.77993515</v>
      </c>
      <c r="Y247" s="36">
        <f>SUMIFS(СВЦЭМ!$F$39:$F$782,СВЦЭМ!$A$39:$A$782,$A247,СВЦЭМ!$B$39:$B$782,Y$226)+'СЕТ СН'!$F$15</f>
        <v>194.03870769</v>
      </c>
    </row>
    <row r="248" spans="1:25" ht="15.75" x14ac:dyDescent="0.2">
      <c r="A248" s="35">
        <f t="shared" si="6"/>
        <v>44552</v>
      </c>
      <c r="B248" s="36">
        <f>SUMIFS(СВЦЭМ!$F$39:$F$782,СВЦЭМ!$A$39:$A$782,$A248,СВЦЭМ!$B$39:$B$782,B$226)+'СЕТ СН'!$F$15</f>
        <v>190.44791824999999</v>
      </c>
      <c r="C248" s="36">
        <f>SUMIFS(СВЦЭМ!$F$39:$F$782,СВЦЭМ!$A$39:$A$782,$A248,СВЦЭМ!$B$39:$B$782,C$226)+'СЕТ СН'!$F$15</f>
        <v>187.70011303000001</v>
      </c>
      <c r="D248" s="36">
        <f>SUMIFS(СВЦЭМ!$F$39:$F$782,СВЦЭМ!$A$39:$A$782,$A248,СВЦЭМ!$B$39:$B$782,D$226)+'СЕТ СН'!$F$15</f>
        <v>180.2889146</v>
      </c>
      <c r="E248" s="36">
        <f>SUMIFS(СВЦЭМ!$F$39:$F$782,СВЦЭМ!$A$39:$A$782,$A248,СВЦЭМ!$B$39:$B$782,E$226)+'СЕТ СН'!$F$15</f>
        <v>179.28066153</v>
      </c>
      <c r="F248" s="36">
        <f>SUMIFS(СВЦЭМ!$F$39:$F$782,СВЦЭМ!$A$39:$A$782,$A248,СВЦЭМ!$B$39:$B$782,F$226)+'СЕТ СН'!$F$15</f>
        <v>176.07347202</v>
      </c>
      <c r="G248" s="36">
        <f>SUMIFS(СВЦЭМ!$F$39:$F$782,СВЦЭМ!$A$39:$A$782,$A248,СВЦЭМ!$B$39:$B$782,G$226)+'СЕТ СН'!$F$15</f>
        <v>169.45132551</v>
      </c>
      <c r="H248" s="36">
        <f>SUMIFS(СВЦЭМ!$F$39:$F$782,СВЦЭМ!$A$39:$A$782,$A248,СВЦЭМ!$B$39:$B$782,H$226)+'СЕТ СН'!$F$15</f>
        <v>171.27018516000001</v>
      </c>
      <c r="I248" s="36">
        <f>SUMIFS(СВЦЭМ!$F$39:$F$782,СВЦЭМ!$A$39:$A$782,$A248,СВЦЭМ!$B$39:$B$782,I$226)+'СЕТ СН'!$F$15</f>
        <v>171.98053977999999</v>
      </c>
      <c r="J248" s="36">
        <f>SUMIFS(СВЦЭМ!$F$39:$F$782,СВЦЭМ!$A$39:$A$782,$A248,СВЦЭМ!$B$39:$B$782,J$226)+'СЕТ СН'!$F$15</f>
        <v>177.04419892000001</v>
      </c>
      <c r="K248" s="36">
        <f>SUMIFS(СВЦЭМ!$F$39:$F$782,СВЦЭМ!$A$39:$A$782,$A248,СВЦЭМ!$B$39:$B$782,K$226)+'СЕТ СН'!$F$15</f>
        <v>180.15837585</v>
      </c>
      <c r="L248" s="36">
        <f>SUMIFS(СВЦЭМ!$F$39:$F$782,СВЦЭМ!$A$39:$A$782,$A248,СВЦЭМ!$B$39:$B$782,L$226)+'СЕТ СН'!$F$15</f>
        <v>181.60042161000001</v>
      </c>
      <c r="M248" s="36">
        <f>SUMIFS(СВЦЭМ!$F$39:$F$782,СВЦЭМ!$A$39:$A$782,$A248,СВЦЭМ!$B$39:$B$782,M$226)+'СЕТ СН'!$F$15</f>
        <v>189.71465703000001</v>
      </c>
      <c r="N248" s="36">
        <f>SUMIFS(СВЦЭМ!$F$39:$F$782,СВЦЭМ!$A$39:$A$782,$A248,СВЦЭМ!$B$39:$B$782,N$226)+'СЕТ СН'!$F$15</f>
        <v>190.89984569000001</v>
      </c>
      <c r="O248" s="36">
        <f>SUMIFS(СВЦЭМ!$F$39:$F$782,СВЦЭМ!$A$39:$A$782,$A248,СВЦЭМ!$B$39:$B$782,O$226)+'СЕТ СН'!$F$15</f>
        <v>191.29962212000001</v>
      </c>
      <c r="P248" s="36">
        <f>SUMIFS(СВЦЭМ!$F$39:$F$782,СВЦЭМ!$A$39:$A$782,$A248,СВЦЭМ!$B$39:$B$782,P$226)+'СЕТ СН'!$F$15</f>
        <v>190.28156935000001</v>
      </c>
      <c r="Q248" s="36">
        <f>SUMIFS(СВЦЭМ!$F$39:$F$782,СВЦЭМ!$A$39:$A$782,$A248,СВЦЭМ!$B$39:$B$782,Q$226)+'СЕТ СН'!$F$15</f>
        <v>188.98686126999999</v>
      </c>
      <c r="R248" s="36">
        <f>SUMIFS(СВЦЭМ!$F$39:$F$782,СВЦЭМ!$A$39:$A$782,$A248,СВЦЭМ!$B$39:$B$782,R$226)+'СЕТ СН'!$F$15</f>
        <v>189.02638465999999</v>
      </c>
      <c r="S248" s="36">
        <f>SUMIFS(СВЦЭМ!$F$39:$F$782,СВЦЭМ!$A$39:$A$782,$A248,СВЦЭМ!$B$39:$B$782,S$226)+'СЕТ СН'!$F$15</f>
        <v>180.03761660999999</v>
      </c>
      <c r="T248" s="36">
        <f>SUMIFS(СВЦЭМ!$F$39:$F$782,СВЦЭМ!$A$39:$A$782,$A248,СВЦЭМ!$B$39:$B$782,T$226)+'СЕТ СН'!$F$15</f>
        <v>176.89945463000001</v>
      </c>
      <c r="U248" s="36">
        <f>SUMIFS(СВЦЭМ!$F$39:$F$782,СВЦЭМ!$A$39:$A$782,$A248,СВЦЭМ!$B$39:$B$782,U$226)+'СЕТ СН'!$F$15</f>
        <v>178.03883515000001</v>
      </c>
      <c r="V248" s="36">
        <f>SUMIFS(СВЦЭМ!$F$39:$F$782,СВЦЭМ!$A$39:$A$782,$A248,СВЦЭМ!$B$39:$B$782,V$226)+'СЕТ СН'!$F$15</f>
        <v>185.71617062999999</v>
      </c>
      <c r="W248" s="36">
        <f>SUMIFS(СВЦЭМ!$F$39:$F$782,СВЦЭМ!$A$39:$A$782,$A248,СВЦЭМ!$B$39:$B$782,W$226)+'СЕТ СН'!$F$15</f>
        <v>188.42869592</v>
      </c>
      <c r="X248" s="36">
        <f>SUMIFS(СВЦЭМ!$F$39:$F$782,СВЦЭМ!$A$39:$A$782,$A248,СВЦЭМ!$B$39:$B$782,X$226)+'СЕТ СН'!$F$15</f>
        <v>186.83654666999999</v>
      </c>
      <c r="Y248" s="36">
        <f>SUMIFS(СВЦЭМ!$F$39:$F$782,СВЦЭМ!$A$39:$A$782,$A248,СВЦЭМ!$B$39:$B$782,Y$226)+'СЕТ СН'!$F$15</f>
        <v>194.62289953999999</v>
      </c>
    </row>
    <row r="249" spans="1:25" ht="15.75" x14ac:dyDescent="0.2">
      <c r="A249" s="35">
        <f t="shared" si="6"/>
        <v>44553</v>
      </c>
      <c r="B249" s="36">
        <f>SUMIFS(СВЦЭМ!$F$39:$F$782,СВЦЭМ!$A$39:$A$782,$A249,СВЦЭМ!$B$39:$B$782,B$226)+'СЕТ СН'!$F$15</f>
        <v>186.43986960999999</v>
      </c>
      <c r="C249" s="36">
        <f>SUMIFS(СВЦЭМ!$F$39:$F$782,СВЦЭМ!$A$39:$A$782,$A249,СВЦЭМ!$B$39:$B$782,C$226)+'СЕТ СН'!$F$15</f>
        <v>186.96797613999999</v>
      </c>
      <c r="D249" s="36">
        <f>SUMIFS(СВЦЭМ!$F$39:$F$782,СВЦЭМ!$A$39:$A$782,$A249,СВЦЭМ!$B$39:$B$782,D$226)+'СЕТ СН'!$F$15</f>
        <v>190.94467940000001</v>
      </c>
      <c r="E249" s="36">
        <f>SUMIFS(СВЦЭМ!$F$39:$F$782,СВЦЭМ!$A$39:$A$782,$A249,СВЦЭМ!$B$39:$B$782,E$226)+'СЕТ СН'!$F$15</f>
        <v>190.18375760000001</v>
      </c>
      <c r="F249" s="36">
        <f>SUMIFS(СВЦЭМ!$F$39:$F$782,СВЦЭМ!$A$39:$A$782,$A249,СВЦЭМ!$B$39:$B$782,F$226)+'СЕТ СН'!$F$15</f>
        <v>187.27839399999999</v>
      </c>
      <c r="G249" s="36">
        <f>SUMIFS(СВЦЭМ!$F$39:$F$782,СВЦЭМ!$A$39:$A$782,$A249,СВЦЭМ!$B$39:$B$782,G$226)+'СЕТ СН'!$F$15</f>
        <v>182.60069661</v>
      </c>
      <c r="H249" s="36">
        <f>SUMIFS(СВЦЭМ!$F$39:$F$782,СВЦЭМ!$A$39:$A$782,$A249,СВЦЭМ!$B$39:$B$782,H$226)+'СЕТ СН'!$F$15</f>
        <v>178.08604722000001</v>
      </c>
      <c r="I249" s="36">
        <f>SUMIFS(СВЦЭМ!$F$39:$F$782,СВЦЭМ!$A$39:$A$782,$A249,СВЦЭМ!$B$39:$B$782,I$226)+'СЕТ СН'!$F$15</f>
        <v>182.93905372</v>
      </c>
      <c r="J249" s="36">
        <f>SUMIFS(СВЦЭМ!$F$39:$F$782,СВЦЭМ!$A$39:$A$782,$A249,СВЦЭМ!$B$39:$B$782,J$226)+'СЕТ СН'!$F$15</f>
        <v>178.31626279</v>
      </c>
      <c r="K249" s="36">
        <f>SUMIFS(СВЦЭМ!$F$39:$F$782,СВЦЭМ!$A$39:$A$782,$A249,СВЦЭМ!$B$39:$B$782,K$226)+'СЕТ СН'!$F$15</f>
        <v>180.01369604000001</v>
      </c>
      <c r="L249" s="36">
        <f>SUMIFS(СВЦЭМ!$F$39:$F$782,СВЦЭМ!$A$39:$A$782,$A249,СВЦЭМ!$B$39:$B$782,L$226)+'СЕТ СН'!$F$15</f>
        <v>181.73688833</v>
      </c>
      <c r="M249" s="36">
        <f>SUMIFS(СВЦЭМ!$F$39:$F$782,СВЦЭМ!$A$39:$A$782,$A249,СВЦЭМ!$B$39:$B$782,M$226)+'СЕТ СН'!$F$15</f>
        <v>184.2016903</v>
      </c>
      <c r="N249" s="36">
        <f>SUMIFS(СВЦЭМ!$F$39:$F$782,СВЦЭМ!$A$39:$A$782,$A249,СВЦЭМ!$B$39:$B$782,N$226)+'СЕТ СН'!$F$15</f>
        <v>184.94046646999999</v>
      </c>
      <c r="O249" s="36">
        <f>SUMIFS(СВЦЭМ!$F$39:$F$782,СВЦЭМ!$A$39:$A$782,$A249,СВЦЭМ!$B$39:$B$782,O$226)+'СЕТ СН'!$F$15</f>
        <v>186.00414162999999</v>
      </c>
      <c r="P249" s="36">
        <f>SUMIFS(СВЦЭМ!$F$39:$F$782,СВЦЭМ!$A$39:$A$782,$A249,СВЦЭМ!$B$39:$B$782,P$226)+'СЕТ СН'!$F$15</f>
        <v>185.56300451999999</v>
      </c>
      <c r="Q249" s="36">
        <f>SUMIFS(СВЦЭМ!$F$39:$F$782,СВЦЭМ!$A$39:$A$782,$A249,СВЦЭМ!$B$39:$B$782,Q$226)+'СЕТ СН'!$F$15</f>
        <v>186.47104246999999</v>
      </c>
      <c r="R249" s="36">
        <f>SUMIFS(СВЦЭМ!$F$39:$F$782,СВЦЭМ!$A$39:$A$782,$A249,СВЦЭМ!$B$39:$B$782,R$226)+'СЕТ СН'!$F$15</f>
        <v>185.91261354</v>
      </c>
      <c r="S249" s="36">
        <f>SUMIFS(СВЦЭМ!$F$39:$F$782,СВЦЭМ!$A$39:$A$782,$A249,СВЦЭМ!$B$39:$B$782,S$226)+'СЕТ СН'!$F$15</f>
        <v>179.77779057999999</v>
      </c>
      <c r="T249" s="36">
        <f>SUMIFS(СВЦЭМ!$F$39:$F$782,СВЦЭМ!$A$39:$A$782,$A249,СВЦЭМ!$B$39:$B$782,T$226)+'СЕТ СН'!$F$15</f>
        <v>177.39714617999999</v>
      </c>
      <c r="U249" s="36">
        <f>SUMIFS(СВЦЭМ!$F$39:$F$782,СВЦЭМ!$A$39:$A$782,$A249,СВЦЭМ!$B$39:$B$782,U$226)+'СЕТ СН'!$F$15</f>
        <v>176.94340690000001</v>
      </c>
      <c r="V249" s="36">
        <f>SUMIFS(СВЦЭМ!$F$39:$F$782,СВЦЭМ!$A$39:$A$782,$A249,СВЦЭМ!$B$39:$B$782,V$226)+'СЕТ СН'!$F$15</f>
        <v>179.87582839000001</v>
      </c>
      <c r="W249" s="36">
        <f>SUMIFS(СВЦЭМ!$F$39:$F$782,СВЦЭМ!$A$39:$A$782,$A249,СВЦЭМ!$B$39:$B$782,W$226)+'СЕТ СН'!$F$15</f>
        <v>182.82711771000001</v>
      </c>
      <c r="X249" s="36">
        <f>SUMIFS(СВЦЭМ!$F$39:$F$782,СВЦЭМ!$A$39:$A$782,$A249,СВЦЭМ!$B$39:$B$782,X$226)+'СЕТ СН'!$F$15</f>
        <v>182.17297782</v>
      </c>
      <c r="Y249" s="36">
        <f>SUMIFS(СВЦЭМ!$F$39:$F$782,СВЦЭМ!$A$39:$A$782,$A249,СВЦЭМ!$B$39:$B$782,Y$226)+'СЕТ СН'!$F$15</f>
        <v>191.09388787</v>
      </c>
    </row>
    <row r="250" spans="1:25" ht="15.75" x14ac:dyDescent="0.2">
      <c r="A250" s="35">
        <f t="shared" si="6"/>
        <v>44554</v>
      </c>
      <c r="B250" s="36">
        <f>SUMIFS(СВЦЭМ!$F$39:$F$782,СВЦЭМ!$A$39:$A$782,$A250,СВЦЭМ!$B$39:$B$782,B$226)+'СЕТ СН'!$F$15</f>
        <v>194.85552131</v>
      </c>
      <c r="C250" s="36">
        <f>SUMIFS(СВЦЭМ!$F$39:$F$782,СВЦЭМ!$A$39:$A$782,$A250,СВЦЭМ!$B$39:$B$782,C$226)+'СЕТ СН'!$F$15</f>
        <v>196.10445776</v>
      </c>
      <c r="D250" s="36">
        <f>SUMIFS(СВЦЭМ!$F$39:$F$782,СВЦЭМ!$A$39:$A$782,$A250,СВЦЭМ!$B$39:$B$782,D$226)+'СЕТ СН'!$F$15</f>
        <v>196.77530598999999</v>
      </c>
      <c r="E250" s="36">
        <f>SUMIFS(СВЦЭМ!$F$39:$F$782,СВЦЭМ!$A$39:$A$782,$A250,СВЦЭМ!$B$39:$B$782,E$226)+'СЕТ СН'!$F$15</f>
        <v>196.66916731000001</v>
      </c>
      <c r="F250" s="36">
        <f>SUMIFS(СВЦЭМ!$F$39:$F$782,СВЦЭМ!$A$39:$A$782,$A250,СВЦЭМ!$B$39:$B$782,F$226)+'СЕТ СН'!$F$15</f>
        <v>192.89929551</v>
      </c>
      <c r="G250" s="36">
        <f>SUMIFS(СВЦЭМ!$F$39:$F$782,СВЦЭМ!$A$39:$A$782,$A250,СВЦЭМ!$B$39:$B$782,G$226)+'СЕТ СН'!$F$15</f>
        <v>185.90709903000001</v>
      </c>
      <c r="H250" s="36">
        <f>SUMIFS(СВЦЭМ!$F$39:$F$782,СВЦЭМ!$A$39:$A$782,$A250,СВЦЭМ!$B$39:$B$782,H$226)+'СЕТ СН'!$F$15</f>
        <v>186.07066037000001</v>
      </c>
      <c r="I250" s="36">
        <f>SUMIFS(СВЦЭМ!$F$39:$F$782,СВЦЭМ!$A$39:$A$782,$A250,СВЦЭМ!$B$39:$B$782,I$226)+'СЕТ СН'!$F$15</f>
        <v>185.69371158999999</v>
      </c>
      <c r="J250" s="36">
        <f>SUMIFS(СВЦЭМ!$F$39:$F$782,СВЦЭМ!$A$39:$A$782,$A250,СВЦЭМ!$B$39:$B$782,J$226)+'СЕТ СН'!$F$15</f>
        <v>187.82707844000001</v>
      </c>
      <c r="K250" s="36">
        <f>SUMIFS(СВЦЭМ!$F$39:$F$782,СВЦЭМ!$A$39:$A$782,$A250,СВЦЭМ!$B$39:$B$782,K$226)+'СЕТ СН'!$F$15</f>
        <v>186.7271839</v>
      </c>
      <c r="L250" s="36">
        <f>SUMIFS(СВЦЭМ!$F$39:$F$782,СВЦЭМ!$A$39:$A$782,$A250,СВЦЭМ!$B$39:$B$782,L$226)+'СЕТ СН'!$F$15</f>
        <v>185.95851245</v>
      </c>
      <c r="M250" s="36">
        <f>SUMIFS(СВЦЭМ!$F$39:$F$782,СВЦЭМ!$A$39:$A$782,$A250,СВЦЭМ!$B$39:$B$782,M$226)+'СЕТ СН'!$F$15</f>
        <v>186.78106685</v>
      </c>
      <c r="N250" s="36">
        <f>SUMIFS(СВЦЭМ!$F$39:$F$782,СВЦЭМ!$A$39:$A$782,$A250,СВЦЭМ!$B$39:$B$782,N$226)+'СЕТ СН'!$F$15</f>
        <v>189.00021086999999</v>
      </c>
      <c r="O250" s="36">
        <f>SUMIFS(СВЦЭМ!$F$39:$F$782,СВЦЭМ!$A$39:$A$782,$A250,СВЦЭМ!$B$39:$B$782,O$226)+'СЕТ СН'!$F$15</f>
        <v>191.78807752</v>
      </c>
      <c r="P250" s="36">
        <f>SUMIFS(СВЦЭМ!$F$39:$F$782,СВЦЭМ!$A$39:$A$782,$A250,СВЦЭМ!$B$39:$B$782,P$226)+'СЕТ СН'!$F$15</f>
        <v>192.03600442000001</v>
      </c>
      <c r="Q250" s="36">
        <f>SUMIFS(СВЦЭМ!$F$39:$F$782,СВЦЭМ!$A$39:$A$782,$A250,СВЦЭМ!$B$39:$B$782,Q$226)+'СЕТ СН'!$F$15</f>
        <v>194.68904594</v>
      </c>
      <c r="R250" s="36">
        <f>SUMIFS(СВЦЭМ!$F$39:$F$782,СВЦЭМ!$A$39:$A$782,$A250,СВЦЭМ!$B$39:$B$782,R$226)+'СЕТ СН'!$F$15</f>
        <v>193.86463972000001</v>
      </c>
      <c r="S250" s="36">
        <f>SUMIFS(СВЦЭМ!$F$39:$F$782,СВЦЭМ!$A$39:$A$782,$A250,СВЦЭМ!$B$39:$B$782,S$226)+'СЕТ СН'!$F$15</f>
        <v>187.32514316000001</v>
      </c>
      <c r="T250" s="36">
        <f>SUMIFS(СВЦЭМ!$F$39:$F$782,СВЦЭМ!$A$39:$A$782,$A250,СВЦЭМ!$B$39:$B$782,T$226)+'СЕТ СН'!$F$15</f>
        <v>184.36997768000001</v>
      </c>
      <c r="U250" s="36">
        <f>SUMIFS(СВЦЭМ!$F$39:$F$782,СВЦЭМ!$A$39:$A$782,$A250,СВЦЭМ!$B$39:$B$782,U$226)+'СЕТ СН'!$F$15</f>
        <v>187.03996329</v>
      </c>
      <c r="V250" s="36">
        <f>SUMIFS(СВЦЭМ!$F$39:$F$782,СВЦЭМ!$A$39:$A$782,$A250,СВЦЭМ!$B$39:$B$782,V$226)+'СЕТ СН'!$F$15</f>
        <v>188.21056123</v>
      </c>
      <c r="W250" s="36">
        <f>SUMIFS(СВЦЭМ!$F$39:$F$782,СВЦЭМ!$A$39:$A$782,$A250,СВЦЭМ!$B$39:$B$782,W$226)+'СЕТ СН'!$F$15</f>
        <v>190.71930685999999</v>
      </c>
      <c r="X250" s="36">
        <f>SUMIFS(СВЦЭМ!$F$39:$F$782,СВЦЭМ!$A$39:$A$782,$A250,СВЦЭМ!$B$39:$B$782,X$226)+'СЕТ СН'!$F$15</f>
        <v>193.76440237</v>
      </c>
      <c r="Y250" s="36">
        <f>SUMIFS(СВЦЭМ!$F$39:$F$782,СВЦЭМ!$A$39:$A$782,$A250,СВЦЭМ!$B$39:$B$782,Y$226)+'СЕТ СН'!$F$15</f>
        <v>199.83120672999999</v>
      </c>
    </row>
    <row r="251" spans="1:25" ht="15.75" x14ac:dyDescent="0.2">
      <c r="A251" s="35">
        <f t="shared" si="6"/>
        <v>44555</v>
      </c>
      <c r="B251" s="36">
        <f>SUMIFS(СВЦЭМ!$F$39:$F$782,СВЦЭМ!$A$39:$A$782,$A251,СВЦЭМ!$B$39:$B$782,B$226)+'СЕТ СН'!$F$15</f>
        <v>188.89985996999999</v>
      </c>
      <c r="C251" s="36">
        <f>SUMIFS(СВЦЭМ!$F$39:$F$782,СВЦЭМ!$A$39:$A$782,$A251,СВЦЭМ!$B$39:$B$782,C$226)+'СЕТ СН'!$F$15</f>
        <v>189.99564742999999</v>
      </c>
      <c r="D251" s="36">
        <f>SUMIFS(СВЦЭМ!$F$39:$F$782,СВЦЭМ!$A$39:$A$782,$A251,СВЦЭМ!$B$39:$B$782,D$226)+'СЕТ СН'!$F$15</f>
        <v>192.53798997999999</v>
      </c>
      <c r="E251" s="36">
        <f>SUMIFS(СВЦЭМ!$F$39:$F$782,СВЦЭМ!$A$39:$A$782,$A251,СВЦЭМ!$B$39:$B$782,E$226)+'СЕТ СН'!$F$15</f>
        <v>192.48400522</v>
      </c>
      <c r="F251" s="36">
        <f>SUMIFS(СВЦЭМ!$F$39:$F$782,СВЦЭМ!$A$39:$A$782,$A251,СВЦЭМ!$B$39:$B$782,F$226)+'СЕТ СН'!$F$15</f>
        <v>191.17950614</v>
      </c>
      <c r="G251" s="36">
        <f>SUMIFS(СВЦЭМ!$F$39:$F$782,СВЦЭМ!$A$39:$A$782,$A251,СВЦЭМ!$B$39:$B$782,G$226)+'СЕТ СН'!$F$15</f>
        <v>188.10268245</v>
      </c>
      <c r="H251" s="36">
        <f>SUMIFS(СВЦЭМ!$F$39:$F$782,СВЦЭМ!$A$39:$A$782,$A251,СВЦЭМ!$B$39:$B$782,H$226)+'СЕТ СН'!$F$15</f>
        <v>185.75791269999999</v>
      </c>
      <c r="I251" s="36">
        <f>SUMIFS(СВЦЭМ!$F$39:$F$782,СВЦЭМ!$A$39:$A$782,$A251,СВЦЭМ!$B$39:$B$782,I$226)+'СЕТ СН'!$F$15</f>
        <v>188.33929018000001</v>
      </c>
      <c r="J251" s="36">
        <f>SUMIFS(СВЦЭМ!$F$39:$F$782,СВЦЭМ!$A$39:$A$782,$A251,СВЦЭМ!$B$39:$B$782,J$226)+'СЕТ СН'!$F$15</f>
        <v>183.44872308000001</v>
      </c>
      <c r="K251" s="36">
        <f>SUMIFS(СВЦЭМ!$F$39:$F$782,СВЦЭМ!$A$39:$A$782,$A251,СВЦЭМ!$B$39:$B$782,K$226)+'СЕТ СН'!$F$15</f>
        <v>180.6540736</v>
      </c>
      <c r="L251" s="36">
        <f>SUMIFS(СВЦЭМ!$F$39:$F$782,СВЦЭМ!$A$39:$A$782,$A251,СВЦЭМ!$B$39:$B$782,L$226)+'СЕТ СН'!$F$15</f>
        <v>180.21862927999999</v>
      </c>
      <c r="M251" s="36">
        <f>SUMIFS(СВЦЭМ!$F$39:$F$782,СВЦЭМ!$A$39:$A$782,$A251,СВЦЭМ!$B$39:$B$782,M$226)+'СЕТ СН'!$F$15</f>
        <v>180.46578692</v>
      </c>
      <c r="N251" s="36">
        <f>SUMIFS(СВЦЭМ!$F$39:$F$782,СВЦЭМ!$A$39:$A$782,$A251,СВЦЭМ!$B$39:$B$782,N$226)+'СЕТ СН'!$F$15</f>
        <v>180.87894648</v>
      </c>
      <c r="O251" s="36">
        <f>SUMIFS(СВЦЭМ!$F$39:$F$782,СВЦЭМ!$A$39:$A$782,$A251,СВЦЭМ!$B$39:$B$782,O$226)+'СЕТ СН'!$F$15</f>
        <v>181.77892102000001</v>
      </c>
      <c r="P251" s="36">
        <f>SUMIFS(СВЦЭМ!$F$39:$F$782,СВЦЭМ!$A$39:$A$782,$A251,СВЦЭМ!$B$39:$B$782,P$226)+'СЕТ СН'!$F$15</f>
        <v>184.50175372999999</v>
      </c>
      <c r="Q251" s="36">
        <f>SUMIFS(СВЦЭМ!$F$39:$F$782,СВЦЭМ!$A$39:$A$782,$A251,СВЦЭМ!$B$39:$B$782,Q$226)+'СЕТ СН'!$F$15</f>
        <v>185.58005793000001</v>
      </c>
      <c r="R251" s="36">
        <f>SUMIFS(СВЦЭМ!$F$39:$F$782,СВЦЭМ!$A$39:$A$782,$A251,СВЦЭМ!$B$39:$B$782,R$226)+'СЕТ СН'!$F$15</f>
        <v>183.79459764000001</v>
      </c>
      <c r="S251" s="36">
        <f>SUMIFS(СВЦЭМ!$F$39:$F$782,СВЦЭМ!$A$39:$A$782,$A251,СВЦЭМ!$B$39:$B$782,S$226)+'СЕТ СН'!$F$15</f>
        <v>180.79346455999999</v>
      </c>
      <c r="T251" s="36">
        <f>SUMIFS(СВЦЭМ!$F$39:$F$782,СВЦЭМ!$A$39:$A$782,$A251,СВЦЭМ!$B$39:$B$782,T$226)+'СЕТ СН'!$F$15</f>
        <v>179.88599241</v>
      </c>
      <c r="U251" s="36">
        <f>SUMIFS(СВЦЭМ!$F$39:$F$782,СВЦЭМ!$A$39:$A$782,$A251,СВЦЭМ!$B$39:$B$782,U$226)+'СЕТ СН'!$F$15</f>
        <v>182.00880235</v>
      </c>
      <c r="V251" s="36">
        <f>SUMIFS(СВЦЭМ!$F$39:$F$782,СВЦЭМ!$A$39:$A$782,$A251,СВЦЭМ!$B$39:$B$782,V$226)+'СЕТ СН'!$F$15</f>
        <v>181.33959541999999</v>
      </c>
      <c r="W251" s="36">
        <f>SUMIFS(СВЦЭМ!$F$39:$F$782,СВЦЭМ!$A$39:$A$782,$A251,СВЦЭМ!$B$39:$B$782,W$226)+'СЕТ СН'!$F$15</f>
        <v>185.78591642000001</v>
      </c>
      <c r="X251" s="36">
        <f>SUMIFS(СВЦЭМ!$F$39:$F$782,СВЦЭМ!$A$39:$A$782,$A251,СВЦЭМ!$B$39:$B$782,X$226)+'СЕТ СН'!$F$15</f>
        <v>185.55509724999999</v>
      </c>
      <c r="Y251" s="36">
        <f>SUMIFS(СВЦЭМ!$F$39:$F$782,СВЦЭМ!$A$39:$A$782,$A251,СВЦЭМ!$B$39:$B$782,Y$226)+'СЕТ СН'!$F$15</f>
        <v>186.79717083</v>
      </c>
    </row>
    <row r="252" spans="1:25" ht="15.75" x14ac:dyDescent="0.2">
      <c r="A252" s="35">
        <f t="shared" si="6"/>
        <v>44556</v>
      </c>
      <c r="B252" s="36">
        <f>SUMIFS(СВЦЭМ!$F$39:$F$782,СВЦЭМ!$A$39:$A$782,$A252,СВЦЭМ!$B$39:$B$782,B$226)+'СЕТ СН'!$F$15</f>
        <v>171.51116153999999</v>
      </c>
      <c r="C252" s="36">
        <f>SUMIFS(СВЦЭМ!$F$39:$F$782,СВЦЭМ!$A$39:$A$782,$A252,СВЦЭМ!$B$39:$B$782,C$226)+'СЕТ СН'!$F$15</f>
        <v>169.69935616999999</v>
      </c>
      <c r="D252" s="36">
        <f>SUMIFS(СВЦЭМ!$F$39:$F$782,СВЦЭМ!$A$39:$A$782,$A252,СВЦЭМ!$B$39:$B$782,D$226)+'СЕТ СН'!$F$15</f>
        <v>168.93560518999999</v>
      </c>
      <c r="E252" s="36">
        <f>SUMIFS(СВЦЭМ!$F$39:$F$782,СВЦЭМ!$A$39:$A$782,$A252,СВЦЭМ!$B$39:$B$782,E$226)+'СЕТ СН'!$F$15</f>
        <v>168.85618102999999</v>
      </c>
      <c r="F252" s="36">
        <f>SUMIFS(СВЦЭМ!$F$39:$F$782,СВЦЭМ!$A$39:$A$782,$A252,СВЦЭМ!$B$39:$B$782,F$226)+'СЕТ СН'!$F$15</f>
        <v>168.48638389999999</v>
      </c>
      <c r="G252" s="36">
        <f>SUMIFS(СВЦЭМ!$F$39:$F$782,СВЦЭМ!$A$39:$A$782,$A252,СВЦЭМ!$B$39:$B$782,G$226)+'СЕТ СН'!$F$15</f>
        <v>167.68565326999999</v>
      </c>
      <c r="H252" s="36">
        <f>SUMIFS(СВЦЭМ!$F$39:$F$782,СВЦЭМ!$A$39:$A$782,$A252,СВЦЭМ!$B$39:$B$782,H$226)+'СЕТ СН'!$F$15</f>
        <v>170.95139945</v>
      </c>
      <c r="I252" s="36">
        <f>SUMIFS(СВЦЭМ!$F$39:$F$782,СВЦЭМ!$A$39:$A$782,$A252,СВЦЭМ!$B$39:$B$782,I$226)+'СЕТ СН'!$F$15</f>
        <v>183.61615466000001</v>
      </c>
      <c r="J252" s="36">
        <f>SUMIFS(СВЦЭМ!$F$39:$F$782,СВЦЭМ!$A$39:$A$782,$A252,СВЦЭМ!$B$39:$B$782,J$226)+'СЕТ СН'!$F$15</f>
        <v>183.0768453</v>
      </c>
      <c r="K252" s="36">
        <f>SUMIFS(СВЦЭМ!$F$39:$F$782,СВЦЭМ!$A$39:$A$782,$A252,СВЦЭМ!$B$39:$B$782,K$226)+'СЕТ СН'!$F$15</f>
        <v>175.85171488</v>
      </c>
      <c r="L252" s="36">
        <f>SUMIFS(СВЦЭМ!$F$39:$F$782,СВЦЭМ!$A$39:$A$782,$A252,СВЦЭМ!$B$39:$B$782,L$226)+'СЕТ СН'!$F$15</f>
        <v>175.05954463</v>
      </c>
      <c r="M252" s="36">
        <f>SUMIFS(СВЦЭМ!$F$39:$F$782,СВЦЭМ!$A$39:$A$782,$A252,СВЦЭМ!$B$39:$B$782,M$226)+'СЕТ СН'!$F$15</f>
        <v>176.25258962999999</v>
      </c>
      <c r="N252" s="36">
        <f>SUMIFS(СВЦЭМ!$F$39:$F$782,СВЦЭМ!$A$39:$A$782,$A252,СВЦЭМ!$B$39:$B$782,N$226)+'СЕТ СН'!$F$15</f>
        <v>177.18005126</v>
      </c>
      <c r="O252" s="36">
        <f>SUMIFS(СВЦЭМ!$F$39:$F$782,СВЦЭМ!$A$39:$A$782,$A252,СВЦЭМ!$B$39:$B$782,O$226)+'СЕТ СН'!$F$15</f>
        <v>182.83859712</v>
      </c>
      <c r="P252" s="36">
        <f>SUMIFS(СВЦЭМ!$F$39:$F$782,СВЦЭМ!$A$39:$A$782,$A252,СВЦЭМ!$B$39:$B$782,P$226)+'СЕТ СН'!$F$15</f>
        <v>183.85935232</v>
      </c>
      <c r="Q252" s="36">
        <f>SUMIFS(СВЦЭМ!$F$39:$F$782,СВЦЭМ!$A$39:$A$782,$A252,СВЦЭМ!$B$39:$B$782,Q$226)+'СЕТ СН'!$F$15</f>
        <v>183.96177352000001</v>
      </c>
      <c r="R252" s="36">
        <f>SUMIFS(СВЦЭМ!$F$39:$F$782,СВЦЭМ!$A$39:$A$782,$A252,СВЦЭМ!$B$39:$B$782,R$226)+'СЕТ СН'!$F$15</f>
        <v>182.12604214000001</v>
      </c>
      <c r="S252" s="36">
        <f>SUMIFS(СВЦЭМ!$F$39:$F$782,СВЦЭМ!$A$39:$A$782,$A252,СВЦЭМ!$B$39:$B$782,S$226)+'СЕТ СН'!$F$15</f>
        <v>174.84489379999999</v>
      </c>
      <c r="T252" s="36">
        <f>SUMIFS(СВЦЭМ!$F$39:$F$782,СВЦЭМ!$A$39:$A$782,$A252,СВЦЭМ!$B$39:$B$782,T$226)+'СЕТ СН'!$F$15</f>
        <v>174.27778660999999</v>
      </c>
      <c r="U252" s="36">
        <f>SUMIFS(СВЦЭМ!$F$39:$F$782,СВЦЭМ!$A$39:$A$782,$A252,СВЦЭМ!$B$39:$B$782,U$226)+'СЕТ СН'!$F$15</f>
        <v>178.4325546</v>
      </c>
      <c r="V252" s="36">
        <f>SUMIFS(СВЦЭМ!$F$39:$F$782,СВЦЭМ!$A$39:$A$782,$A252,СВЦЭМ!$B$39:$B$782,V$226)+'СЕТ СН'!$F$15</f>
        <v>180.71875660000001</v>
      </c>
      <c r="W252" s="36">
        <f>SUMIFS(СВЦЭМ!$F$39:$F$782,СВЦЭМ!$A$39:$A$782,$A252,СВЦЭМ!$B$39:$B$782,W$226)+'СЕТ СН'!$F$15</f>
        <v>178.29235639999999</v>
      </c>
      <c r="X252" s="36">
        <f>SUMIFS(СВЦЭМ!$F$39:$F$782,СВЦЭМ!$A$39:$A$782,$A252,СВЦЭМ!$B$39:$B$782,X$226)+'СЕТ СН'!$F$15</f>
        <v>180.77417245000001</v>
      </c>
      <c r="Y252" s="36">
        <f>SUMIFS(СВЦЭМ!$F$39:$F$782,СВЦЭМ!$A$39:$A$782,$A252,СВЦЭМ!$B$39:$B$782,Y$226)+'СЕТ СН'!$F$15</f>
        <v>181.05896594000001</v>
      </c>
    </row>
    <row r="253" spans="1:25" ht="15.75" x14ac:dyDescent="0.2">
      <c r="A253" s="35">
        <f t="shared" si="6"/>
        <v>44557</v>
      </c>
      <c r="B253" s="36">
        <f>SUMIFS(СВЦЭМ!$F$39:$F$782,СВЦЭМ!$A$39:$A$782,$A253,СВЦЭМ!$B$39:$B$782,B$226)+'СЕТ СН'!$F$15</f>
        <v>184.70556819000001</v>
      </c>
      <c r="C253" s="36">
        <f>SUMIFS(СВЦЭМ!$F$39:$F$782,СВЦЭМ!$A$39:$A$782,$A253,СВЦЭМ!$B$39:$B$782,C$226)+'СЕТ СН'!$F$15</f>
        <v>183.61998195000001</v>
      </c>
      <c r="D253" s="36">
        <f>SUMIFS(СВЦЭМ!$F$39:$F$782,СВЦЭМ!$A$39:$A$782,$A253,СВЦЭМ!$B$39:$B$782,D$226)+'СЕТ СН'!$F$15</f>
        <v>177.38970745</v>
      </c>
      <c r="E253" s="36">
        <f>SUMIFS(СВЦЭМ!$F$39:$F$782,СВЦЭМ!$A$39:$A$782,$A253,СВЦЭМ!$B$39:$B$782,E$226)+'СЕТ СН'!$F$15</f>
        <v>176.82980208000001</v>
      </c>
      <c r="F253" s="36">
        <f>SUMIFS(СВЦЭМ!$F$39:$F$782,СВЦЭМ!$A$39:$A$782,$A253,СВЦЭМ!$B$39:$B$782,F$226)+'СЕТ СН'!$F$15</f>
        <v>177.39539110000001</v>
      </c>
      <c r="G253" s="36">
        <f>SUMIFS(СВЦЭМ!$F$39:$F$782,СВЦЭМ!$A$39:$A$782,$A253,СВЦЭМ!$B$39:$B$782,G$226)+'СЕТ СН'!$F$15</f>
        <v>175.39428131</v>
      </c>
      <c r="H253" s="36">
        <f>SUMIFS(СВЦЭМ!$F$39:$F$782,СВЦЭМ!$A$39:$A$782,$A253,СВЦЭМ!$B$39:$B$782,H$226)+'СЕТ СН'!$F$15</f>
        <v>176.33453141000001</v>
      </c>
      <c r="I253" s="36">
        <f>SUMIFS(СВЦЭМ!$F$39:$F$782,СВЦЭМ!$A$39:$A$782,$A253,СВЦЭМ!$B$39:$B$782,I$226)+'СЕТ СН'!$F$15</f>
        <v>175.40882884999999</v>
      </c>
      <c r="J253" s="36">
        <f>SUMIFS(СВЦЭМ!$F$39:$F$782,СВЦЭМ!$A$39:$A$782,$A253,СВЦЭМ!$B$39:$B$782,J$226)+'СЕТ СН'!$F$15</f>
        <v>178.25834233</v>
      </c>
      <c r="K253" s="36">
        <f>SUMIFS(СВЦЭМ!$F$39:$F$782,СВЦЭМ!$A$39:$A$782,$A253,СВЦЭМ!$B$39:$B$782,K$226)+'СЕТ СН'!$F$15</f>
        <v>166.77529224</v>
      </c>
      <c r="L253" s="36">
        <f>SUMIFS(СВЦЭМ!$F$39:$F$782,СВЦЭМ!$A$39:$A$782,$A253,СВЦЭМ!$B$39:$B$782,L$226)+'СЕТ СН'!$F$15</f>
        <v>169.13809241000001</v>
      </c>
      <c r="M253" s="36">
        <f>SUMIFS(СВЦЭМ!$F$39:$F$782,СВЦЭМ!$A$39:$A$782,$A253,СВЦЭМ!$B$39:$B$782,M$226)+'СЕТ СН'!$F$15</f>
        <v>167.91976457999999</v>
      </c>
      <c r="N253" s="36">
        <f>SUMIFS(СВЦЭМ!$F$39:$F$782,СВЦЭМ!$A$39:$A$782,$A253,СВЦЭМ!$B$39:$B$782,N$226)+'СЕТ СН'!$F$15</f>
        <v>179.11810772000001</v>
      </c>
      <c r="O253" s="36">
        <f>SUMIFS(СВЦЭМ!$F$39:$F$782,СВЦЭМ!$A$39:$A$782,$A253,СВЦЭМ!$B$39:$B$782,O$226)+'СЕТ СН'!$F$15</f>
        <v>186.28677851</v>
      </c>
      <c r="P253" s="36">
        <f>SUMIFS(СВЦЭМ!$F$39:$F$782,СВЦЭМ!$A$39:$A$782,$A253,СВЦЭМ!$B$39:$B$782,P$226)+'СЕТ СН'!$F$15</f>
        <v>188.86383891</v>
      </c>
      <c r="Q253" s="36">
        <f>SUMIFS(СВЦЭМ!$F$39:$F$782,СВЦЭМ!$A$39:$A$782,$A253,СВЦЭМ!$B$39:$B$782,Q$226)+'СЕТ СН'!$F$15</f>
        <v>186.81055537</v>
      </c>
      <c r="R253" s="36">
        <f>SUMIFS(СВЦЭМ!$F$39:$F$782,СВЦЭМ!$A$39:$A$782,$A253,СВЦЭМ!$B$39:$B$782,R$226)+'СЕТ СН'!$F$15</f>
        <v>176.06243896999999</v>
      </c>
      <c r="S253" s="36">
        <f>SUMIFS(СВЦЭМ!$F$39:$F$782,СВЦЭМ!$A$39:$A$782,$A253,СВЦЭМ!$B$39:$B$782,S$226)+'СЕТ СН'!$F$15</f>
        <v>179.19638129000001</v>
      </c>
      <c r="T253" s="36">
        <f>SUMIFS(СВЦЭМ!$F$39:$F$782,СВЦЭМ!$A$39:$A$782,$A253,СВЦЭМ!$B$39:$B$782,T$226)+'СЕТ СН'!$F$15</f>
        <v>176.53627503999999</v>
      </c>
      <c r="U253" s="36">
        <f>SUMIFS(СВЦЭМ!$F$39:$F$782,СВЦЭМ!$A$39:$A$782,$A253,СВЦЭМ!$B$39:$B$782,U$226)+'СЕТ СН'!$F$15</f>
        <v>179.6993516</v>
      </c>
      <c r="V253" s="36">
        <f>SUMIFS(СВЦЭМ!$F$39:$F$782,СВЦЭМ!$A$39:$A$782,$A253,СВЦЭМ!$B$39:$B$782,V$226)+'СЕТ СН'!$F$15</f>
        <v>179.36478521999999</v>
      </c>
      <c r="W253" s="36">
        <f>SUMIFS(СВЦЭМ!$F$39:$F$782,СВЦЭМ!$A$39:$A$782,$A253,СВЦЭМ!$B$39:$B$782,W$226)+'СЕТ СН'!$F$15</f>
        <v>178.76679096000001</v>
      </c>
      <c r="X253" s="36">
        <f>SUMIFS(СВЦЭМ!$F$39:$F$782,СВЦЭМ!$A$39:$A$782,$A253,СВЦЭМ!$B$39:$B$782,X$226)+'СЕТ СН'!$F$15</f>
        <v>178.10275279999999</v>
      </c>
      <c r="Y253" s="36">
        <f>SUMIFS(СВЦЭМ!$F$39:$F$782,СВЦЭМ!$A$39:$A$782,$A253,СВЦЭМ!$B$39:$B$782,Y$226)+'СЕТ СН'!$F$15</f>
        <v>185.60099400999999</v>
      </c>
    </row>
    <row r="254" spans="1:25" ht="15.75" x14ac:dyDescent="0.2">
      <c r="A254" s="35">
        <f t="shared" si="6"/>
        <v>44558</v>
      </c>
      <c r="B254" s="36">
        <f>SUMIFS(СВЦЭМ!$F$39:$F$782,СВЦЭМ!$A$39:$A$782,$A254,СВЦЭМ!$B$39:$B$782,B$226)+'СЕТ СН'!$F$15</f>
        <v>181.34436453999999</v>
      </c>
      <c r="C254" s="36">
        <f>SUMIFS(СВЦЭМ!$F$39:$F$782,СВЦЭМ!$A$39:$A$782,$A254,СВЦЭМ!$B$39:$B$782,C$226)+'СЕТ СН'!$F$15</f>
        <v>182.39994343999999</v>
      </c>
      <c r="D254" s="36">
        <f>SUMIFS(СВЦЭМ!$F$39:$F$782,СВЦЭМ!$A$39:$A$782,$A254,СВЦЭМ!$B$39:$B$782,D$226)+'СЕТ СН'!$F$15</f>
        <v>186.4911328</v>
      </c>
      <c r="E254" s="36">
        <f>SUMIFS(СВЦЭМ!$F$39:$F$782,СВЦЭМ!$A$39:$A$782,$A254,СВЦЭМ!$B$39:$B$782,E$226)+'СЕТ СН'!$F$15</f>
        <v>188.13384654999999</v>
      </c>
      <c r="F254" s="36">
        <f>SUMIFS(СВЦЭМ!$F$39:$F$782,СВЦЭМ!$A$39:$A$782,$A254,СВЦЭМ!$B$39:$B$782,F$226)+'СЕТ СН'!$F$15</f>
        <v>183.86101699</v>
      </c>
      <c r="G254" s="36">
        <f>SUMIFS(СВЦЭМ!$F$39:$F$782,СВЦЭМ!$A$39:$A$782,$A254,СВЦЭМ!$B$39:$B$782,G$226)+'СЕТ СН'!$F$15</f>
        <v>169.75652658000001</v>
      </c>
      <c r="H254" s="36">
        <f>SUMIFS(СВЦЭМ!$F$39:$F$782,СВЦЭМ!$A$39:$A$782,$A254,СВЦЭМ!$B$39:$B$782,H$226)+'СЕТ СН'!$F$15</f>
        <v>172.41792776</v>
      </c>
      <c r="I254" s="36">
        <f>SUMIFS(СВЦЭМ!$F$39:$F$782,СВЦЭМ!$A$39:$A$782,$A254,СВЦЭМ!$B$39:$B$782,I$226)+'СЕТ СН'!$F$15</f>
        <v>171.58524395000001</v>
      </c>
      <c r="J254" s="36">
        <f>SUMIFS(СВЦЭМ!$F$39:$F$782,СВЦЭМ!$A$39:$A$782,$A254,СВЦЭМ!$B$39:$B$782,J$226)+'СЕТ СН'!$F$15</f>
        <v>174.30477872</v>
      </c>
      <c r="K254" s="36">
        <f>SUMIFS(СВЦЭМ!$F$39:$F$782,СВЦЭМ!$A$39:$A$782,$A254,СВЦЭМ!$B$39:$B$782,K$226)+'СЕТ СН'!$F$15</f>
        <v>167.59493882000001</v>
      </c>
      <c r="L254" s="36">
        <f>SUMIFS(СВЦЭМ!$F$39:$F$782,СВЦЭМ!$A$39:$A$782,$A254,СВЦЭМ!$B$39:$B$782,L$226)+'СЕТ СН'!$F$15</f>
        <v>168.38751382000001</v>
      </c>
      <c r="M254" s="36">
        <f>SUMIFS(СВЦЭМ!$F$39:$F$782,СВЦЭМ!$A$39:$A$782,$A254,СВЦЭМ!$B$39:$B$782,M$226)+'СЕТ СН'!$F$15</f>
        <v>170.31449237000001</v>
      </c>
      <c r="N254" s="36">
        <f>SUMIFS(СВЦЭМ!$F$39:$F$782,СВЦЭМ!$A$39:$A$782,$A254,СВЦЭМ!$B$39:$B$782,N$226)+'СЕТ СН'!$F$15</f>
        <v>170.38217696000001</v>
      </c>
      <c r="O254" s="36">
        <f>SUMIFS(СВЦЭМ!$F$39:$F$782,СВЦЭМ!$A$39:$A$782,$A254,СВЦЭМ!$B$39:$B$782,O$226)+'СЕТ СН'!$F$15</f>
        <v>178.18662893999999</v>
      </c>
      <c r="P254" s="36">
        <f>SUMIFS(СВЦЭМ!$F$39:$F$782,СВЦЭМ!$A$39:$A$782,$A254,СВЦЭМ!$B$39:$B$782,P$226)+'СЕТ СН'!$F$15</f>
        <v>177.88254961000001</v>
      </c>
      <c r="Q254" s="36">
        <f>SUMIFS(СВЦЭМ!$F$39:$F$782,СВЦЭМ!$A$39:$A$782,$A254,СВЦЭМ!$B$39:$B$782,Q$226)+'СЕТ СН'!$F$15</f>
        <v>176.74432386000001</v>
      </c>
      <c r="R254" s="36">
        <f>SUMIFS(СВЦЭМ!$F$39:$F$782,СВЦЭМ!$A$39:$A$782,$A254,СВЦЭМ!$B$39:$B$782,R$226)+'СЕТ СН'!$F$15</f>
        <v>176.95281617000001</v>
      </c>
      <c r="S254" s="36">
        <f>SUMIFS(СВЦЭМ!$F$39:$F$782,СВЦЭМ!$A$39:$A$782,$A254,СВЦЭМ!$B$39:$B$782,S$226)+'СЕТ СН'!$F$15</f>
        <v>177.02047264999999</v>
      </c>
      <c r="T254" s="36">
        <f>SUMIFS(СВЦЭМ!$F$39:$F$782,СВЦЭМ!$A$39:$A$782,$A254,СВЦЭМ!$B$39:$B$782,T$226)+'СЕТ СН'!$F$15</f>
        <v>175.69216764999999</v>
      </c>
      <c r="U254" s="36">
        <f>SUMIFS(СВЦЭМ!$F$39:$F$782,СВЦЭМ!$A$39:$A$782,$A254,СВЦЭМ!$B$39:$B$782,U$226)+'СЕТ СН'!$F$15</f>
        <v>178.41542776</v>
      </c>
      <c r="V254" s="36">
        <f>SUMIFS(СВЦЭМ!$F$39:$F$782,СВЦЭМ!$A$39:$A$782,$A254,СВЦЭМ!$B$39:$B$782,V$226)+'СЕТ СН'!$F$15</f>
        <v>176.70022564999999</v>
      </c>
      <c r="W254" s="36">
        <f>SUMIFS(СВЦЭМ!$F$39:$F$782,СВЦЭМ!$A$39:$A$782,$A254,СВЦЭМ!$B$39:$B$782,W$226)+'СЕТ СН'!$F$15</f>
        <v>177.19485089</v>
      </c>
      <c r="X254" s="36">
        <f>SUMIFS(СВЦЭМ!$F$39:$F$782,СВЦЭМ!$A$39:$A$782,$A254,СВЦЭМ!$B$39:$B$782,X$226)+'СЕТ СН'!$F$15</f>
        <v>182.88702824000001</v>
      </c>
      <c r="Y254" s="36">
        <f>SUMIFS(СВЦЭМ!$F$39:$F$782,СВЦЭМ!$A$39:$A$782,$A254,СВЦЭМ!$B$39:$B$782,Y$226)+'СЕТ СН'!$F$15</f>
        <v>183.61358641000001</v>
      </c>
    </row>
    <row r="255" spans="1:25" ht="15.75" x14ac:dyDescent="0.2">
      <c r="A255" s="35">
        <f t="shared" si="6"/>
        <v>44559</v>
      </c>
      <c r="B255" s="36">
        <f>SUMIFS(СВЦЭМ!$F$39:$F$782,СВЦЭМ!$A$39:$A$782,$A255,СВЦЭМ!$B$39:$B$782,B$226)+'СЕТ СН'!$F$15</f>
        <v>184.11852071999999</v>
      </c>
      <c r="C255" s="36">
        <f>SUMIFS(СВЦЭМ!$F$39:$F$782,СВЦЭМ!$A$39:$A$782,$A255,СВЦЭМ!$B$39:$B$782,C$226)+'СЕТ СН'!$F$15</f>
        <v>184.05108331</v>
      </c>
      <c r="D255" s="36">
        <f>SUMIFS(СВЦЭМ!$F$39:$F$782,СВЦЭМ!$A$39:$A$782,$A255,СВЦЭМ!$B$39:$B$782,D$226)+'СЕТ СН'!$F$15</f>
        <v>186.13698277</v>
      </c>
      <c r="E255" s="36">
        <f>SUMIFS(СВЦЭМ!$F$39:$F$782,СВЦЭМ!$A$39:$A$782,$A255,СВЦЭМ!$B$39:$B$782,E$226)+'СЕТ СН'!$F$15</f>
        <v>187.83606416999999</v>
      </c>
      <c r="F255" s="36">
        <f>SUMIFS(СВЦЭМ!$F$39:$F$782,СВЦЭМ!$A$39:$A$782,$A255,СВЦЭМ!$B$39:$B$782,F$226)+'СЕТ СН'!$F$15</f>
        <v>183.58689314</v>
      </c>
      <c r="G255" s="36">
        <f>SUMIFS(СВЦЭМ!$F$39:$F$782,СВЦЭМ!$A$39:$A$782,$A255,СВЦЭМ!$B$39:$B$782,G$226)+'СЕТ СН'!$F$15</f>
        <v>171.87690814000001</v>
      </c>
      <c r="H255" s="36">
        <f>SUMIFS(СВЦЭМ!$F$39:$F$782,СВЦЭМ!$A$39:$A$782,$A255,СВЦЭМ!$B$39:$B$782,H$226)+'СЕТ СН'!$F$15</f>
        <v>173.48010106000001</v>
      </c>
      <c r="I255" s="36">
        <f>SUMIFS(СВЦЭМ!$F$39:$F$782,СВЦЭМ!$A$39:$A$782,$A255,СВЦЭМ!$B$39:$B$782,I$226)+'СЕТ СН'!$F$15</f>
        <v>173.14289597999999</v>
      </c>
      <c r="J255" s="36">
        <f>SUMIFS(СВЦЭМ!$F$39:$F$782,СВЦЭМ!$A$39:$A$782,$A255,СВЦЭМ!$B$39:$B$782,J$226)+'СЕТ СН'!$F$15</f>
        <v>173.59896677</v>
      </c>
      <c r="K255" s="36">
        <f>SUMIFS(СВЦЭМ!$F$39:$F$782,СВЦЭМ!$A$39:$A$782,$A255,СВЦЭМ!$B$39:$B$782,K$226)+'СЕТ СН'!$F$15</f>
        <v>175.35482809000001</v>
      </c>
      <c r="L255" s="36">
        <f>SUMIFS(СВЦЭМ!$F$39:$F$782,СВЦЭМ!$A$39:$A$782,$A255,СВЦЭМ!$B$39:$B$782,L$226)+'СЕТ СН'!$F$15</f>
        <v>176.35305782</v>
      </c>
      <c r="M255" s="36">
        <f>SUMIFS(СВЦЭМ!$F$39:$F$782,СВЦЭМ!$A$39:$A$782,$A255,СВЦЭМ!$B$39:$B$782,M$226)+'СЕТ СН'!$F$15</f>
        <v>176.68982622999999</v>
      </c>
      <c r="N255" s="36">
        <f>SUMIFS(СВЦЭМ!$F$39:$F$782,СВЦЭМ!$A$39:$A$782,$A255,СВЦЭМ!$B$39:$B$782,N$226)+'СЕТ СН'!$F$15</f>
        <v>176.03728215999999</v>
      </c>
      <c r="O255" s="36">
        <f>SUMIFS(СВЦЭМ!$F$39:$F$782,СВЦЭМ!$A$39:$A$782,$A255,СВЦЭМ!$B$39:$B$782,O$226)+'СЕТ СН'!$F$15</f>
        <v>174.90180118000001</v>
      </c>
      <c r="P255" s="36">
        <f>SUMIFS(СВЦЭМ!$F$39:$F$782,СВЦЭМ!$A$39:$A$782,$A255,СВЦЭМ!$B$39:$B$782,P$226)+'СЕТ СН'!$F$15</f>
        <v>173.72857128000001</v>
      </c>
      <c r="Q255" s="36">
        <f>SUMIFS(СВЦЭМ!$F$39:$F$782,СВЦЭМ!$A$39:$A$782,$A255,СВЦЭМ!$B$39:$B$782,Q$226)+'СЕТ СН'!$F$15</f>
        <v>173.74547717999999</v>
      </c>
      <c r="R255" s="36">
        <f>SUMIFS(СВЦЭМ!$F$39:$F$782,СВЦЭМ!$A$39:$A$782,$A255,СВЦЭМ!$B$39:$B$782,R$226)+'СЕТ СН'!$F$15</f>
        <v>173.87857933000001</v>
      </c>
      <c r="S255" s="36">
        <f>SUMIFS(СВЦЭМ!$F$39:$F$782,СВЦЭМ!$A$39:$A$782,$A255,СВЦЭМ!$B$39:$B$782,S$226)+'СЕТ СН'!$F$15</f>
        <v>175.89151136999999</v>
      </c>
      <c r="T255" s="36">
        <f>SUMIFS(СВЦЭМ!$F$39:$F$782,СВЦЭМ!$A$39:$A$782,$A255,СВЦЭМ!$B$39:$B$782,T$226)+'СЕТ СН'!$F$15</f>
        <v>175.76997699</v>
      </c>
      <c r="U255" s="36">
        <f>SUMIFS(СВЦЭМ!$F$39:$F$782,СВЦЭМ!$A$39:$A$782,$A255,СВЦЭМ!$B$39:$B$782,U$226)+'СЕТ СН'!$F$15</f>
        <v>175.89440640999999</v>
      </c>
      <c r="V255" s="36">
        <f>SUMIFS(СВЦЭМ!$F$39:$F$782,СВЦЭМ!$A$39:$A$782,$A255,СВЦЭМ!$B$39:$B$782,V$226)+'СЕТ СН'!$F$15</f>
        <v>173.66371713999999</v>
      </c>
      <c r="W255" s="36">
        <f>SUMIFS(СВЦЭМ!$F$39:$F$782,СВЦЭМ!$A$39:$A$782,$A255,СВЦЭМ!$B$39:$B$782,W$226)+'СЕТ СН'!$F$15</f>
        <v>173.37710185</v>
      </c>
      <c r="X255" s="36">
        <f>SUMIFS(СВЦЭМ!$F$39:$F$782,СВЦЭМ!$A$39:$A$782,$A255,СВЦЭМ!$B$39:$B$782,X$226)+'СЕТ СН'!$F$15</f>
        <v>181.14555801</v>
      </c>
      <c r="Y255" s="36">
        <f>SUMIFS(СВЦЭМ!$F$39:$F$782,СВЦЭМ!$A$39:$A$782,$A255,СВЦЭМ!$B$39:$B$782,Y$226)+'СЕТ СН'!$F$15</f>
        <v>182.26178530000001</v>
      </c>
    </row>
    <row r="256" spans="1:25" ht="15.75" x14ac:dyDescent="0.2">
      <c r="A256" s="35">
        <f t="shared" si="6"/>
        <v>44560</v>
      </c>
      <c r="B256" s="36">
        <f>SUMIFS(СВЦЭМ!$F$39:$F$782,СВЦЭМ!$A$39:$A$782,$A256,СВЦЭМ!$B$39:$B$782,B$226)+'СЕТ СН'!$F$15</f>
        <v>185.53529234000001</v>
      </c>
      <c r="C256" s="36">
        <f>SUMIFS(СВЦЭМ!$F$39:$F$782,СВЦЭМ!$A$39:$A$782,$A256,СВЦЭМ!$B$39:$B$782,C$226)+'СЕТ СН'!$F$15</f>
        <v>185.98494363</v>
      </c>
      <c r="D256" s="36">
        <f>SUMIFS(СВЦЭМ!$F$39:$F$782,СВЦЭМ!$A$39:$A$782,$A256,СВЦЭМ!$B$39:$B$782,D$226)+'СЕТ СН'!$F$15</f>
        <v>190.01125902000001</v>
      </c>
      <c r="E256" s="36">
        <f>SUMIFS(СВЦЭМ!$F$39:$F$782,СВЦЭМ!$A$39:$A$782,$A256,СВЦЭМ!$B$39:$B$782,E$226)+'СЕТ СН'!$F$15</f>
        <v>192.29667771999999</v>
      </c>
      <c r="F256" s="36">
        <f>SUMIFS(СВЦЭМ!$F$39:$F$782,СВЦЭМ!$A$39:$A$782,$A256,СВЦЭМ!$B$39:$B$782,F$226)+'СЕТ СН'!$F$15</f>
        <v>187.88669762000001</v>
      </c>
      <c r="G256" s="36">
        <f>SUMIFS(СВЦЭМ!$F$39:$F$782,СВЦЭМ!$A$39:$A$782,$A256,СВЦЭМ!$B$39:$B$782,G$226)+'СЕТ СН'!$F$15</f>
        <v>176.09976527000001</v>
      </c>
      <c r="H256" s="36">
        <f>SUMIFS(СВЦЭМ!$F$39:$F$782,СВЦЭМ!$A$39:$A$782,$A256,СВЦЭМ!$B$39:$B$782,H$226)+'СЕТ СН'!$F$15</f>
        <v>175.04476672000001</v>
      </c>
      <c r="I256" s="36">
        <f>SUMIFS(СВЦЭМ!$F$39:$F$782,СВЦЭМ!$A$39:$A$782,$A256,СВЦЭМ!$B$39:$B$782,I$226)+'СЕТ СН'!$F$15</f>
        <v>178.35691978</v>
      </c>
      <c r="J256" s="36">
        <f>SUMIFS(СВЦЭМ!$F$39:$F$782,СВЦЭМ!$A$39:$A$782,$A256,СВЦЭМ!$B$39:$B$782,J$226)+'СЕТ СН'!$F$15</f>
        <v>178.37487583000001</v>
      </c>
      <c r="K256" s="36">
        <f>SUMIFS(СВЦЭМ!$F$39:$F$782,СВЦЭМ!$A$39:$A$782,$A256,СВЦЭМ!$B$39:$B$782,K$226)+'СЕТ СН'!$F$15</f>
        <v>180.12590048999999</v>
      </c>
      <c r="L256" s="36">
        <f>SUMIFS(СВЦЭМ!$F$39:$F$782,СВЦЭМ!$A$39:$A$782,$A256,СВЦЭМ!$B$39:$B$782,L$226)+'СЕТ СН'!$F$15</f>
        <v>180.21261175000001</v>
      </c>
      <c r="M256" s="36">
        <f>SUMIFS(СВЦЭМ!$F$39:$F$782,СВЦЭМ!$A$39:$A$782,$A256,СВЦЭМ!$B$39:$B$782,M$226)+'СЕТ СН'!$F$15</f>
        <v>178.81811819000001</v>
      </c>
      <c r="N256" s="36">
        <f>SUMIFS(СВЦЭМ!$F$39:$F$782,СВЦЭМ!$A$39:$A$782,$A256,СВЦЭМ!$B$39:$B$782,N$226)+'СЕТ СН'!$F$15</f>
        <v>180.20741971999999</v>
      </c>
      <c r="O256" s="36">
        <f>SUMIFS(СВЦЭМ!$F$39:$F$782,СВЦЭМ!$A$39:$A$782,$A256,СВЦЭМ!$B$39:$B$782,O$226)+'СЕТ СН'!$F$15</f>
        <v>179.67812873</v>
      </c>
      <c r="P256" s="36">
        <f>SUMIFS(СВЦЭМ!$F$39:$F$782,СВЦЭМ!$A$39:$A$782,$A256,СВЦЭМ!$B$39:$B$782,P$226)+'СЕТ СН'!$F$15</f>
        <v>178.50270075</v>
      </c>
      <c r="Q256" s="36">
        <f>SUMIFS(СВЦЭМ!$F$39:$F$782,СВЦЭМ!$A$39:$A$782,$A256,СВЦЭМ!$B$39:$B$782,Q$226)+'СЕТ СН'!$F$15</f>
        <v>177.39724491999999</v>
      </c>
      <c r="R256" s="36">
        <f>SUMIFS(СВЦЭМ!$F$39:$F$782,СВЦЭМ!$A$39:$A$782,$A256,СВЦЭМ!$B$39:$B$782,R$226)+'СЕТ СН'!$F$15</f>
        <v>176.60288145000001</v>
      </c>
      <c r="S256" s="36">
        <f>SUMIFS(СВЦЭМ!$F$39:$F$782,СВЦЭМ!$A$39:$A$782,$A256,СВЦЭМ!$B$39:$B$782,S$226)+'СЕТ СН'!$F$15</f>
        <v>175.30867204</v>
      </c>
      <c r="T256" s="36">
        <f>SUMIFS(СВЦЭМ!$F$39:$F$782,СВЦЭМ!$A$39:$A$782,$A256,СВЦЭМ!$B$39:$B$782,T$226)+'СЕТ СН'!$F$15</f>
        <v>177.98613305000001</v>
      </c>
      <c r="U256" s="36">
        <f>SUMIFS(СВЦЭМ!$F$39:$F$782,СВЦЭМ!$A$39:$A$782,$A256,СВЦЭМ!$B$39:$B$782,U$226)+'СЕТ СН'!$F$15</f>
        <v>177.21153644</v>
      </c>
      <c r="V256" s="36">
        <f>SUMIFS(СВЦЭМ!$F$39:$F$782,СВЦЭМ!$A$39:$A$782,$A256,СВЦЭМ!$B$39:$B$782,V$226)+'СЕТ СН'!$F$15</f>
        <v>175.06487852999999</v>
      </c>
      <c r="W256" s="36">
        <f>SUMIFS(СВЦЭМ!$F$39:$F$782,СВЦЭМ!$A$39:$A$782,$A256,СВЦЭМ!$B$39:$B$782,W$226)+'СЕТ СН'!$F$15</f>
        <v>175.16128508</v>
      </c>
      <c r="X256" s="36">
        <f>SUMIFS(СВЦЭМ!$F$39:$F$782,СВЦЭМ!$A$39:$A$782,$A256,СВЦЭМ!$B$39:$B$782,X$226)+'СЕТ СН'!$F$15</f>
        <v>183.64541358</v>
      </c>
      <c r="Y256" s="36">
        <f>SUMIFS(СВЦЭМ!$F$39:$F$782,СВЦЭМ!$A$39:$A$782,$A256,СВЦЭМ!$B$39:$B$782,Y$226)+'СЕТ СН'!$F$15</f>
        <v>185.65798504</v>
      </c>
    </row>
    <row r="257" spans="1:27" ht="15.75" x14ac:dyDescent="0.2">
      <c r="A257" s="35">
        <f t="shared" si="6"/>
        <v>44561</v>
      </c>
      <c r="B257" s="36">
        <f>SUMIFS(СВЦЭМ!$F$39:$F$782,СВЦЭМ!$A$39:$A$782,$A257,СВЦЭМ!$B$39:$B$782,B$226)+'СЕТ СН'!$F$15</f>
        <v>191.09750095999999</v>
      </c>
      <c r="C257" s="36">
        <f>SUMIFS(СВЦЭМ!$F$39:$F$782,СВЦЭМ!$A$39:$A$782,$A257,СВЦЭМ!$B$39:$B$782,C$226)+'СЕТ СН'!$F$15</f>
        <v>189.01370813</v>
      </c>
      <c r="D257" s="36">
        <f>SUMIFS(СВЦЭМ!$F$39:$F$782,СВЦЭМ!$A$39:$A$782,$A257,СВЦЭМ!$B$39:$B$782,D$226)+'СЕТ СН'!$F$15</f>
        <v>179.22732549</v>
      </c>
      <c r="E257" s="36">
        <f>SUMIFS(СВЦЭМ!$F$39:$F$782,СВЦЭМ!$A$39:$A$782,$A257,СВЦЭМ!$B$39:$B$782,E$226)+'СЕТ СН'!$F$15</f>
        <v>189.99117111999999</v>
      </c>
      <c r="F257" s="36">
        <f>SUMIFS(СВЦЭМ!$F$39:$F$782,СВЦЭМ!$A$39:$A$782,$A257,СВЦЭМ!$B$39:$B$782,F$226)+'СЕТ СН'!$F$15</f>
        <v>189.78357073999999</v>
      </c>
      <c r="G257" s="36">
        <f>SUMIFS(СВЦЭМ!$F$39:$F$782,СВЦЭМ!$A$39:$A$782,$A257,СВЦЭМ!$B$39:$B$782,G$226)+'СЕТ СН'!$F$15</f>
        <v>175.36761817999999</v>
      </c>
      <c r="H257" s="36">
        <f>SUMIFS(СВЦЭМ!$F$39:$F$782,СВЦЭМ!$A$39:$A$782,$A257,СВЦЭМ!$B$39:$B$782,H$226)+'СЕТ СН'!$F$15</f>
        <v>177.27291915999999</v>
      </c>
      <c r="I257" s="36">
        <f>SUMIFS(СВЦЭМ!$F$39:$F$782,СВЦЭМ!$A$39:$A$782,$A257,СВЦЭМ!$B$39:$B$782,I$226)+'СЕТ СН'!$F$15</f>
        <v>178.52403587000001</v>
      </c>
      <c r="J257" s="36">
        <f>SUMIFS(СВЦЭМ!$F$39:$F$782,СВЦЭМ!$A$39:$A$782,$A257,СВЦЭМ!$B$39:$B$782,J$226)+'СЕТ СН'!$F$15</f>
        <v>183.84559523999999</v>
      </c>
      <c r="K257" s="36">
        <f>SUMIFS(СВЦЭМ!$F$39:$F$782,СВЦЭМ!$A$39:$A$782,$A257,СВЦЭМ!$B$39:$B$782,K$226)+'СЕТ СН'!$F$15</f>
        <v>179.44698697000001</v>
      </c>
      <c r="L257" s="36">
        <f>SUMIFS(СВЦЭМ!$F$39:$F$782,СВЦЭМ!$A$39:$A$782,$A257,СВЦЭМ!$B$39:$B$782,L$226)+'СЕТ СН'!$F$15</f>
        <v>182.65219686</v>
      </c>
      <c r="M257" s="36">
        <f>SUMIFS(СВЦЭМ!$F$39:$F$782,СВЦЭМ!$A$39:$A$782,$A257,СВЦЭМ!$B$39:$B$782,M$226)+'СЕТ СН'!$F$15</f>
        <v>182.33272840000001</v>
      </c>
      <c r="N257" s="36">
        <f>SUMIFS(СВЦЭМ!$F$39:$F$782,СВЦЭМ!$A$39:$A$782,$A257,СВЦЭМ!$B$39:$B$782,N$226)+'СЕТ СН'!$F$15</f>
        <v>181.08129377</v>
      </c>
      <c r="O257" s="36">
        <f>SUMIFS(СВЦЭМ!$F$39:$F$782,СВЦЭМ!$A$39:$A$782,$A257,СВЦЭМ!$B$39:$B$782,O$226)+'СЕТ СН'!$F$15</f>
        <v>178.86081884999999</v>
      </c>
      <c r="P257" s="36">
        <f>SUMIFS(СВЦЭМ!$F$39:$F$782,СВЦЭМ!$A$39:$A$782,$A257,СВЦЭМ!$B$39:$B$782,P$226)+'СЕТ СН'!$F$15</f>
        <v>178.89878913000001</v>
      </c>
      <c r="Q257" s="36">
        <f>SUMIFS(СВЦЭМ!$F$39:$F$782,СВЦЭМ!$A$39:$A$782,$A257,СВЦЭМ!$B$39:$B$782,Q$226)+'СЕТ СН'!$F$15</f>
        <v>178.58185767000001</v>
      </c>
      <c r="R257" s="36">
        <f>SUMIFS(СВЦЭМ!$F$39:$F$782,СВЦЭМ!$A$39:$A$782,$A257,СВЦЭМ!$B$39:$B$782,R$226)+'СЕТ СН'!$F$15</f>
        <v>177.36602468000001</v>
      </c>
      <c r="S257" s="36">
        <f>SUMIFS(СВЦЭМ!$F$39:$F$782,СВЦЭМ!$A$39:$A$782,$A257,СВЦЭМ!$B$39:$B$782,S$226)+'СЕТ СН'!$F$15</f>
        <v>180.30815647</v>
      </c>
      <c r="T257" s="36">
        <f>SUMIFS(СВЦЭМ!$F$39:$F$782,СВЦЭМ!$A$39:$A$782,$A257,СВЦЭМ!$B$39:$B$782,T$226)+'СЕТ СН'!$F$15</f>
        <v>182.90493756999999</v>
      </c>
      <c r="U257" s="36">
        <f>SUMIFS(СВЦЭМ!$F$39:$F$782,СВЦЭМ!$A$39:$A$782,$A257,СВЦЭМ!$B$39:$B$782,U$226)+'СЕТ СН'!$F$15</f>
        <v>184.72940735</v>
      </c>
      <c r="V257" s="36">
        <f>SUMIFS(СВЦЭМ!$F$39:$F$782,СВЦЭМ!$A$39:$A$782,$A257,СВЦЭМ!$B$39:$B$782,V$226)+'СЕТ СН'!$F$15</f>
        <v>180.79297247</v>
      </c>
      <c r="W257" s="36">
        <f>SUMIFS(СВЦЭМ!$F$39:$F$782,СВЦЭМ!$A$39:$A$782,$A257,СВЦЭМ!$B$39:$B$782,W$226)+'СЕТ СН'!$F$15</f>
        <v>180.62791222000001</v>
      </c>
      <c r="X257" s="36">
        <f>SUMIFS(СВЦЭМ!$F$39:$F$782,СВЦЭМ!$A$39:$A$782,$A257,СВЦЭМ!$B$39:$B$782,X$226)+'СЕТ СН'!$F$15</f>
        <v>183.44804704000001</v>
      </c>
      <c r="Y257" s="36">
        <f>SUMIFS(СВЦЭМ!$F$39:$F$782,СВЦЭМ!$A$39:$A$782,$A257,СВЦЭМ!$B$39:$B$782,Y$226)+'СЕТ СН'!$F$15</f>
        <v>185.37462891000001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01.12.2021</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44532</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44533</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44534</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44535</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44536</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44537</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44538</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44539</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44540</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44541</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44542</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44543</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44544</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44545</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44546</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44547</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44548</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44549</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44550</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44551</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44552</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44553</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44554</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44555</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44556</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44557</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44558</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44559</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44560</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44561</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01.12.2021</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44532</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44533</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44534</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44535</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44536</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44537</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44538</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44539</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44540</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44541</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44542</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44543</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44544</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44545</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44546</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44547</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44548</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44549</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44550</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44551</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44552</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44553</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44554</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44555</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44556</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44557</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44558</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44559</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44560</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44561</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01.12.2021</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44532</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44533</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44534</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44535</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44536</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44537</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44538</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44539</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44540</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44541</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44542</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44543</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44544</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44545</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44546</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44547</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44548</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44549</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44550</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44551</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44552</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44553</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44554</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44555</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44556</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44557</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44558</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44559</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44560</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44561</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01.12.2021</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44532</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44533</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44534</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44535</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44536</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44537</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44538</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44539</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44540</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44541</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44542</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44543</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44544</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44545</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44546</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44547</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44548</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44549</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44550</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44551</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44552</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44553</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44554</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44555</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44556</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44557</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44558</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44559</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44560</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44561</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01.12.2021</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44532</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44533</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44534</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44535</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44536</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44537</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44538</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44539</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44540</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44541</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44542</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44543</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44544</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44545</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44546</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44547</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44548</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44549</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44550</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44551</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44552</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44553</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44554</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44555</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44556</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44557</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44558</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44559</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44560</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44561</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01.12.2021</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44532</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44533</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44534</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44535</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44536</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44537</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44538</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44539</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44540</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44541</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44542</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44543</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44544</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44545</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44546</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44547</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44548</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44549</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44550</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44551</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44552</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44553</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44554</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44555</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44556</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44557</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44558</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44559</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44560</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44561</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1.2190280200000001</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429794.82558139536</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469637.41</v>
      </c>
      <c r="O479" s="147"/>
      <c r="P479" s="147">
        <f>'СЕТ СН'!$G$7</f>
        <v>772328.14</v>
      </c>
      <c r="Q479" s="147"/>
      <c r="R479" s="147">
        <f>'СЕТ СН'!$H$7</f>
        <v>823529.89</v>
      </c>
      <c r="S479" s="147"/>
      <c r="T479" s="147">
        <f>'СЕТ СН'!$I$7</f>
        <v>621330.73</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Q10" sqref="Q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149</v>
      </c>
      <c r="C5" s="54">
        <v>44378</v>
      </c>
      <c r="D5" s="54">
        <v>44561</v>
      </c>
      <c r="E5" s="52" t="s">
        <v>20</v>
      </c>
      <c r="F5" s="52">
        <v>1041.43</v>
      </c>
      <c r="G5" s="52">
        <v>1914.5</v>
      </c>
      <c r="H5" s="52">
        <v>2019</v>
      </c>
      <c r="I5" s="52">
        <v>2240.0500000000002</v>
      </c>
    </row>
    <row r="6" spans="1:9" ht="60" x14ac:dyDescent="0.2">
      <c r="A6" s="53" t="s">
        <v>134</v>
      </c>
      <c r="B6" s="92" t="s">
        <v>149</v>
      </c>
      <c r="C6" s="54">
        <v>44378</v>
      </c>
      <c r="D6" s="54">
        <v>44561</v>
      </c>
      <c r="E6" s="52" t="s">
        <v>20</v>
      </c>
      <c r="F6" s="52">
        <v>52.82</v>
      </c>
      <c r="G6" s="52">
        <v>211.33</v>
      </c>
      <c r="H6" s="52">
        <v>258.2</v>
      </c>
      <c r="I6" s="52">
        <v>535.26</v>
      </c>
    </row>
    <row r="7" spans="1:9" ht="60" x14ac:dyDescent="0.2">
      <c r="A7" s="53" t="s">
        <v>135</v>
      </c>
      <c r="B7" s="92" t="s">
        <v>149</v>
      </c>
      <c r="C7" s="54">
        <v>44378</v>
      </c>
      <c r="D7" s="54">
        <v>44561</v>
      </c>
      <c r="E7" s="52" t="s">
        <v>21</v>
      </c>
      <c r="F7" s="52">
        <v>469637.41</v>
      </c>
      <c r="G7" s="52">
        <v>772328.14</v>
      </c>
      <c r="H7" s="52">
        <v>823529.89</v>
      </c>
      <c r="I7" s="52">
        <v>621330.73</v>
      </c>
    </row>
    <row r="8" spans="1:9" ht="90" x14ac:dyDescent="0.2">
      <c r="A8" s="53" t="s">
        <v>144</v>
      </c>
      <c r="B8" s="93" t="s">
        <v>150</v>
      </c>
      <c r="C8" s="54">
        <v>44197</v>
      </c>
      <c r="D8" s="54">
        <v>44561</v>
      </c>
      <c r="E8" s="93" t="s">
        <v>143</v>
      </c>
      <c r="F8" s="97">
        <v>6.7699999999999996E-2</v>
      </c>
      <c r="G8" s="93"/>
      <c r="H8" s="93"/>
      <c r="I8" s="93"/>
    </row>
    <row r="9" spans="1:9" ht="75" x14ac:dyDescent="0.2">
      <c r="A9" s="53" t="s">
        <v>136</v>
      </c>
      <c r="B9" s="93" t="s">
        <v>141</v>
      </c>
      <c r="C9" s="54">
        <v>44531</v>
      </c>
      <c r="D9" s="54">
        <v>44561</v>
      </c>
      <c r="E9" s="93" t="s">
        <v>20</v>
      </c>
      <c r="F9" s="96" t="s">
        <v>159</v>
      </c>
      <c r="G9" s="93"/>
      <c r="H9" s="93"/>
      <c r="I9" s="93"/>
    </row>
    <row r="10" spans="1:9" ht="45" x14ac:dyDescent="0.2">
      <c r="A10" s="53" t="s">
        <v>142</v>
      </c>
      <c r="B10" s="93" t="s">
        <v>151</v>
      </c>
      <c r="C10" s="54">
        <v>44378</v>
      </c>
      <c r="D10" s="54">
        <v>44561</v>
      </c>
      <c r="E10" s="91" t="s">
        <v>21</v>
      </c>
      <c r="F10" s="91">
        <v>203257.28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y0db035QsvKfPyMrFFp7mKjcxScHVrt3H+aj+LbhzXPkpxXGc9efamzhj5EvIVn8WVE73zU6lsuT8Tu8art+2A==" saltValue="uPux/54JmYoXn8Srpnmme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J20" sqref="I20:J2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6.49118846</v>
      </c>
    </row>
    <row r="11" spans="1:4" ht="66" customHeight="1" x14ac:dyDescent="0.2">
      <c r="A11" s="174" t="s">
        <v>93</v>
      </c>
      <c r="B11" s="175"/>
      <c r="C11" s="73"/>
      <c r="D11" s="74">
        <v>1187.7281125699999</v>
      </c>
    </row>
    <row r="12" spans="1:4" ht="30" customHeight="1" x14ac:dyDescent="0.2">
      <c r="A12" s="174" t="s">
        <v>94</v>
      </c>
      <c r="B12" s="175"/>
      <c r="C12" s="73"/>
      <c r="D12" s="75">
        <v>429794.82558139536</v>
      </c>
    </row>
    <row r="13" spans="1:4" ht="30" customHeight="1" x14ac:dyDescent="0.2">
      <c r="A13" s="174" t="s">
        <v>95</v>
      </c>
      <c r="B13" s="175"/>
      <c r="C13" s="73"/>
      <c r="D13" s="76"/>
    </row>
    <row r="14" spans="1:4" ht="15" customHeight="1" x14ac:dyDescent="0.2">
      <c r="A14" s="176" t="s">
        <v>96</v>
      </c>
      <c r="B14" s="177"/>
      <c r="C14" s="73"/>
      <c r="D14" s="74">
        <v>1200.1305394399999</v>
      </c>
    </row>
    <row r="15" spans="1:4" ht="15" customHeight="1" x14ac:dyDescent="0.2">
      <c r="A15" s="176" t="s">
        <v>97</v>
      </c>
      <c r="B15" s="177"/>
      <c r="C15" s="73"/>
      <c r="D15" s="74">
        <v>1823.62590353</v>
      </c>
    </row>
    <row r="16" spans="1:4" ht="15" customHeight="1" x14ac:dyDescent="0.2">
      <c r="A16" s="176" t="s">
        <v>98</v>
      </c>
      <c r="B16" s="177"/>
      <c r="C16" s="73"/>
      <c r="D16" s="74">
        <v>2514.7668495900002</v>
      </c>
    </row>
    <row r="17" spans="1:4" ht="15" customHeight="1" x14ac:dyDescent="0.2">
      <c r="A17" s="176" t="s">
        <v>99</v>
      </c>
      <c r="B17" s="177"/>
      <c r="C17" s="73"/>
      <c r="D17" s="74">
        <v>2136.5058303400001</v>
      </c>
    </row>
    <row r="18" spans="1:4" ht="52.5" customHeight="1" x14ac:dyDescent="0.2">
      <c r="A18" s="174" t="s">
        <v>100</v>
      </c>
      <c r="B18" s="175"/>
      <c r="C18" s="73"/>
      <c r="D18" s="74">
        <v>1.2190280200000001</v>
      </c>
    </row>
    <row r="19" spans="1:4" ht="52.5" customHeight="1" x14ac:dyDescent="0.25">
      <c r="A19" s="174" t="s">
        <v>152</v>
      </c>
      <c r="B19" s="175"/>
      <c r="C19" s="81"/>
      <c r="D19" s="74">
        <v>1175.3232465200001</v>
      </c>
    </row>
    <row r="20" spans="1:4" ht="52.5" customHeight="1" x14ac:dyDescent="0.25">
      <c r="A20" s="174" t="s">
        <v>153</v>
      </c>
      <c r="B20" s="175"/>
      <c r="C20" s="81"/>
      <c r="D20" s="102"/>
    </row>
    <row r="21" spans="1:4" ht="52.5" customHeight="1" x14ac:dyDescent="0.25">
      <c r="A21" s="176" t="s">
        <v>154</v>
      </c>
      <c r="B21" s="177"/>
      <c r="C21" s="81"/>
      <c r="D21" s="74">
        <v>1187.34154334</v>
      </c>
    </row>
    <row r="22" spans="1:4" ht="52.5" customHeight="1" x14ac:dyDescent="0.25">
      <c r="A22" s="176" t="s">
        <v>155</v>
      </c>
      <c r="B22" s="177"/>
      <c r="C22" s="81"/>
      <c r="D22" s="74">
        <v>1176.7883862199999</v>
      </c>
    </row>
    <row r="23" spans="1:4" ht="52.5" customHeight="1" x14ac:dyDescent="0.25">
      <c r="A23" s="176" t="s">
        <v>156</v>
      </c>
      <c r="B23" s="177"/>
      <c r="C23" s="81"/>
      <c r="D23" s="74">
        <v>1159.5562537200001</v>
      </c>
    </row>
    <row r="24" spans="1:4" ht="52.5" customHeight="1" x14ac:dyDescent="0.25">
      <c r="A24" s="176" t="s">
        <v>157</v>
      </c>
      <c r="B24" s="177"/>
      <c r="C24" s="81"/>
      <c r="D24" s="74">
        <v>1169.07756184</v>
      </c>
    </row>
    <row r="25" spans="1:4" ht="15" customHeight="1" x14ac:dyDescent="0.2">
      <c r="A25" s="69" t="s">
        <v>101</v>
      </c>
      <c r="B25" s="70"/>
      <c r="C25" s="77"/>
      <c r="D25" s="78"/>
    </row>
    <row r="26" spans="1:4" ht="30" customHeight="1" x14ac:dyDescent="0.2">
      <c r="A26" s="174" t="s">
        <v>102</v>
      </c>
      <c r="B26" s="175"/>
      <c r="C26" s="73"/>
      <c r="D26" s="79">
        <v>930.92200000000003</v>
      </c>
    </row>
    <row r="27" spans="1:4" ht="30" customHeight="1" x14ac:dyDescent="0.2">
      <c r="A27" s="174" t="s">
        <v>103</v>
      </c>
      <c r="B27" s="175"/>
      <c r="C27" s="80"/>
      <c r="D27" s="79">
        <v>1.3759999999999999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1.4761139721090001E-3</v>
      </c>
    </row>
    <row r="32" spans="1:4" ht="15" customHeight="1" x14ac:dyDescent="0.25">
      <c r="A32" s="176" t="s">
        <v>98</v>
      </c>
      <c r="B32" s="177"/>
      <c r="C32" s="81"/>
      <c r="D32" s="82">
        <v>3.125307627803E-3</v>
      </c>
    </row>
    <row r="33" spans="1:6" ht="15" customHeight="1" x14ac:dyDescent="0.25">
      <c r="A33" s="176" t="s">
        <v>99</v>
      </c>
      <c r="B33" s="177"/>
      <c r="C33" s="81"/>
      <c r="D33" s="82">
        <v>2.2224950090770001E-3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1144.14971973</v>
      </c>
      <c r="D39" s="84">
        <v>1133.00322818</v>
      </c>
      <c r="E39" s="84">
        <v>175.88109535999999</v>
      </c>
      <c r="F39" s="84">
        <v>175.88109535999999</v>
      </c>
    </row>
    <row r="40" spans="1:6" ht="12.75" customHeight="1" x14ac:dyDescent="0.2">
      <c r="A40" s="83" t="s">
        <v>161</v>
      </c>
      <c r="B40" s="83">
        <v>2</v>
      </c>
      <c r="C40" s="84">
        <v>1160.4470500100001</v>
      </c>
      <c r="D40" s="84">
        <v>1146.7788619800001</v>
      </c>
      <c r="E40" s="84">
        <v>178.01954784</v>
      </c>
      <c r="F40" s="84">
        <v>178.01954784</v>
      </c>
    </row>
    <row r="41" spans="1:6" ht="12.75" customHeight="1" x14ac:dyDescent="0.2">
      <c r="A41" s="83" t="s">
        <v>161</v>
      </c>
      <c r="B41" s="83">
        <v>3</v>
      </c>
      <c r="C41" s="84">
        <v>1195.80501048</v>
      </c>
      <c r="D41" s="84">
        <v>1181.2427287200001</v>
      </c>
      <c r="E41" s="84">
        <v>183.36952608999999</v>
      </c>
      <c r="F41" s="84">
        <v>183.36952608999999</v>
      </c>
    </row>
    <row r="42" spans="1:6" ht="12.75" customHeight="1" x14ac:dyDescent="0.2">
      <c r="A42" s="83" t="s">
        <v>161</v>
      </c>
      <c r="B42" s="83">
        <v>4</v>
      </c>
      <c r="C42" s="84">
        <v>1200.17228972</v>
      </c>
      <c r="D42" s="84">
        <v>1187.1554248</v>
      </c>
      <c r="E42" s="84">
        <v>184.28738002</v>
      </c>
      <c r="F42" s="84">
        <v>184.28738002</v>
      </c>
    </row>
    <row r="43" spans="1:6" ht="12.75" customHeight="1" x14ac:dyDescent="0.2">
      <c r="A43" s="83" t="s">
        <v>161</v>
      </c>
      <c r="B43" s="83">
        <v>5</v>
      </c>
      <c r="C43" s="84">
        <v>1214.5421070800001</v>
      </c>
      <c r="D43" s="84">
        <v>1200.66112847</v>
      </c>
      <c r="E43" s="84">
        <v>186.38393005</v>
      </c>
      <c r="F43" s="84">
        <v>186.38393005</v>
      </c>
    </row>
    <row r="44" spans="1:6" ht="12.75" customHeight="1" x14ac:dyDescent="0.2">
      <c r="A44" s="83" t="s">
        <v>161</v>
      </c>
      <c r="B44" s="83">
        <v>6</v>
      </c>
      <c r="C44" s="84">
        <v>1194.5667127300001</v>
      </c>
      <c r="D44" s="84">
        <v>1180.86358984</v>
      </c>
      <c r="E44" s="84">
        <v>183.31067068999999</v>
      </c>
      <c r="F44" s="84">
        <v>183.31067068999999</v>
      </c>
    </row>
    <row r="45" spans="1:6" ht="12.75" customHeight="1" x14ac:dyDescent="0.2">
      <c r="A45" s="83" t="s">
        <v>161</v>
      </c>
      <c r="B45" s="83">
        <v>7</v>
      </c>
      <c r="C45" s="84">
        <v>1161.7137248700001</v>
      </c>
      <c r="D45" s="84">
        <v>1147.6648984399999</v>
      </c>
      <c r="E45" s="84">
        <v>178.15709118999999</v>
      </c>
      <c r="F45" s="84">
        <v>178.15709118999999</v>
      </c>
    </row>
    <row r="46" spans="1:6" ht="12.75" customHeight="1" x14ac:dyDescent="0.2">
      <c r="A46" s="83" t="s">
        <v>161</v>
      </c>
      <c r="B46" s="83">
        <v>8</v>
      </c>
      <c r="C46" s="84">
        <v>1144.85860531</v>
      </c>
      <c r="D46" s="84">
        <v>1133.64460975</v>
      </c>
      <c r="E46" s="84">
        <v>175.98065985</v>
      </c>
      <c r="F46" s="84">
        <v>175.98065985</v>
      </c>
    </row>
    <row r="47" spans="1:6" ht="12.75" customHeight="1" x14ac:dyDescent="0.2">
      <c r="A47" s="83" t="s">
        <v>161</v>
      </c>
      <c r="B47" s="83">
        <v>9</v>
      </c>
      <c r="C47" s="84">
        <v>1135.91660372</v>
      </c>
      <c r="D47" s="84">
        <v>1120.95924593</v>
      </c>
      <c r="E47" s="84">
        <v>174.0114548</v>
      </c>
      <c r="F47" s="84">
        <v>174.0114548</v>
      </c>
    </row>
    <row r="48" spans="1:6" ht="12.75" customHeight="1" x14ac:dyDescent="0.2">
      <c r="A48" s="83" t="s">
        <v>161</v>
      </c>
      <c r="B48" s="83">
        <v>10</v>
      </c>
      <c r="C48" s="84">
        <v>1143.1305701700001</v>
      </c>
      <c r="D48" s="84">
        <v>1127.33864776</v>
      </c>
      <c r="E48" s="84">
        <v>175.00175752000001</v>
      </c>
      <c r="F48" s="84">
        <v>175.00175752000001</v>
      </c>
    </row>
    <row r="49" spans="1:6" ht="12.75" customHeight="1" x14ac:dyDescent="0.2">
      <c r="A49" s="83" t="s">
        <v>161</v>
      </c>
      <c r="B49" s="83">
        <v>11</v>
      </c>
      <c r="C49" s="84">
        <v>1102.89048736</v>
      </c>
      <c r="D49" s="84">
        <v>1084.9236186999999</v>
      </c>
      <c r="E49" s="84">
        <v>168.41748522</v>
      </c>
      <c r="F49" s="84">
        <v>168.41748522</v>
      </c>
    </row>
    <row r="50" spans="1:6" ht="12.75" customHeight="1" x14ac:dyDescent="0.2">
      <c r="A50" s="83" t="s">
        <v>161</v>
      </c>
      <c r="B50" s="83">
        <v>12</v>
      </c>
      <c r="C50" s="84">
        <v>1104.2036976300001</v>
      </c>
      <c r="D50" s="84">
        <v>1087.9380454100001</v>
      </c>
      <c r="E50" s="84">
        <v>168.88542799000001</v>
      </c>
      <c r="F50" s="84">
        <v>168.88542799000001</v>
      </c>
    </row>
    <row r="51" spans="1:6" ht="12.75" customHeight="1" x14ac:dyDescent="0.2">
      <c r="A51" s="83" t="s">
        <v>161</v>
      </c>
      <c r="B51" s="83">
        <v>13</v>
      </c>
      <c r="C51" s="84">
        <v>1118.77222824</v>
      </c>
      <c r="D51" s="84">
        <v>1105.7108474500001</v>
      </c>
      <c r="E51" s="84">
        <v>171.64437855</v>
      </c>
      <c r="F51" s="84">
        <v>171.64437855</v>
      </c>
    </row>
    <row r="52" spans="1:6" ht="12.75" customHeight="1" x14ac:dyDescent="0.2">
      <c r="A52" s="83" t="s">
        <v>161</v>
      </c>
      <c r="B52" s="83">
        <v>14</v>
      </c>
      <c r="C52" s="84">
        <v>1119.77823218</v>
      </c>
      <c r="D52" s="84">
        <v>1104.38373185</v>
      </c>
      <c r="E52" s="84">
        <v>171.43836454000001</v>
      </c>
      <c r="F52" s="84">
        <v>171.43836454000001</v>
      </c>
    </row>
    <row r="53" spans="1:6" ht="12.75" customHeight="1" x14ac:dyDescent="0.2">
      <c r="A53" s="83" t="s">
        <v>161</v>
      </c>
      <c r="B53" s="83">
        <v>15</v>
      </c>
      <c r="C53" s="84">
        <v>1128.67014513</v>
      </c>
      <c r="D53" s="84">
        <v>1111.81328525</v>
      </c>
      <c r="E53" s="84">
        <v>172.59168693000001</v>
      </c>
      <c r="F53" s="84">
        <v>172.59168693000001</v>
      </c>
    </row>
    <row r="54" spans="1:6" ht="12.75" customHeight="1" x14ac:dyDescent="0.2">
      <c r="A54" s="83" t="s">
        <v>161</v>
      </c>
      <c r="B54" s="83">
        <v>16</v>
      </c>
      <c r="C54" s="84">
        <v>1135.7190639200001</v>
      </c>
      <c r="D54" s="84">
        <v>1119.46456833</v>
      </c>
      <c r="E54" s="84">
        <v>173.77942938999999</v>
      </c>
      <c r="F54" s="84">
        <v>173.77942938999999</v>
      </c>
    </row>
    <row r="55" spans="1:6" ht="12.75" customHeight="1" x14ac:dyDescent="0.2">
      <c r="A55" s="83" t="s">
        <v>161</v>
      </c>
      <c r="B55" s="83">
        <v>17</v>
      </c>
      <c r="C55" s="84">
        <v>1132.6779894700001</v>
      </c>
      <c r="D55" s="84">
        <v>1116.74989663</v>
      </c>
      <c r="E55" s="84">
        <v>173.35801892000001</v>
      </c>
      <c r="F55" s="84">
        <v>173.35801892000001</v>
      </c>
    </row>
    <row r="56" spans="1:6" ht="12.75" customHeight="1" x14ac:dyDescent="0.2">
      <c r="A56" s="83" t="s">
        <v>161</v>
      </c>
      <c r="B56" s="83">
        <v>18</v>
      </c>
      <c r="C56" s="84">
        <v>1115.04766427</v>
      </c>
      <c r="D56" s="84">
        <v>1098.9567188000001</v>
      </c>
      <c r="E56" s="84">
        <v>170.59590532999999</v>
      </c>
      <c r="F56" s="84">
        <v>170.59590532999999</v>
      </c>
    </row>
    <row r="57" spans="1:6" ht="12.75" customHeight="1" x14ac:dyDescent="0.2">
      <c r="A57" s="83" t="s">
        <v>161</v>
      </c>
      <c r="B57" s="83">
        <v>19</v>
      </c>
      <c r="C57" s="84">
        <v>1090.5776831400001</v>
      </c>
      <c r="D57" s="84">
        <v>1076.51326421</v>
      </c>
      <c r="E57" s="84">
        <v>167.11190875</v>
      </c>
      <c r="F57" s="84">
        <v>167.11190875</v>
      </c>
    </row>
    <row r="58" spans="1:6" ht="12.75" customHeight="1" x14ac:dyDescent="0.2">
      <c r="A58" s="83" t="s">
        <v>161</v>
      </c>
      <c r="B58" s="83">
        <v>20</v>
      </c>
      <c r="C58" s="84">
        <v>1099.6960899799999</v>
      </c>
      <c r="D58" s="84">
        <v>1088.1008526799999</v>
      </c>
      <c r="E58" s="84">
        <v>168.91070128999999</v>
      </c>
      <c r="F58" s="84">
        <v>168.91070128999999</v>
      </c>
    </row>
    <row r="59" spans="1:6" ht="12.75" customHeight="1" x14ac:dyDescent="0.2">
      <c r="A59" s="83" t="s">
        <v>161</v>
      </c>
      <c r="B59" s="83">
        <v>21</v>
      </c>
      <c r="C59" s="84">
        <v>1114.33563665</v>
      </c>
      <c r="D59" s="84">
        <v>1099.1399073800001</v>
      </c>
      <c r="E59" s="84">
        <v>170.62434250000001</v>
      </c>
      <c r="F59" s="84">
        <v>170.62434250000001</v>
      </c>
    </row>
    <row r="60" spans="1:6" ht="12.75" customHeight="1" x14ac:dyDescent="0.2">
      <c r="A60" s="83" t="s">
        <v>161</v>
      </c>
      <c r="B60" s="83">
        <v>22</v>
      </c>
      <c r="C60" s="84">
        <v>1120.1794163899999</v>
      </c>
      <c r="D60" s="84">
        <v>1104.40238851</v>
      </c>
      <c r="E60" s="84">
        <v>171.44126069000001</v>
      </c>
      <c r="F60" s="84">
        <v>171.44126069000001</v>
      </c>
    </row>
    <row r="61" spans="1:6" ht="12.75" customHeight="1" x14ac:dyDescent="0.2">
      <c r="A61" s="83" t="s">
        <v>161</v>
      </c>
      <c r="B61" s="83">
        <v>23</v>
      </c>
      <c r="C61" s="84">
        <v>1118.9520424699999</v>
      </c>
      <c r="D61" s="84">
        <v>1104.19171852</v>
      </c>
      <c r="E61" s="84">
        <v>171.40855746</v>
      </c>
      <c r="F61" s="84">
        <v>171.40855746</v>
      </c>
    </row>
    <row r="62" spans="1:6" ht="12.75" customHeight="1" x14ac:dyDescent="0.2">
      <c r="A62" s="83" t="s">
        <v>161</v>
      </c>
      <c r="B62" s="83">
        <v>24</v>
      </c>
      <c r="C62" s="84">
        <v>1132.63901203</v>
      </c>
      <c r="D62" s="84">
        <v>1119.30022235</v>
      </c>
      <c r="E62" s="84">
        <v>173.75391723999999</v>
      </c>
      <c r="F62" s="84">
        <v>173.75391723999999</v>
      </c>
    </row>
    <row r="63" spans="1:6" ht="12.75" customHeight="1" x14ac:dyDescent="0.2">
      <c r="A63" s="83" t="s">
        <v>162</v>
      </c>
      <c r="B63" s="83">
        <v>1</v>
      </c>
      <c r="C63" s="84">
        <v>1159.60440045</v>
      </c>
      <c r="D63" s="84">
        <v>1148.67511418</v>
      </c>
      <c r="E63" s="84">
        <v>178.31391144</v>
      </c>
      <c r="F63" s="84">
        <v>178.31391144</v>
      </c>
    </row>
    <row r="64" spans="1:6" ht="12.75" customHeight="1" x14ac:dyDescent="0.2">
      <c r="A64" s="83" t="s">
        <v>162</v>
      </c>
      <c r="B64" s="83">
        <v>2</v>
      </c>
      <c r="C64" s="84">
        <v>1154.6209858899999</v>
      </c>
      <c r="D64" s="84">
        <v>1138.8842892</v>
      </c>
      <c r="E64" s="84">
        <v>176.79403844000001</v>
      </c>
      <c r="F64" s="84">
        <v>176.79403844000001</v>
      </c>
    </row>
    <row r="65" spans="1:6" ht="12.75" customHeight="1" x14ac:dyDescent="0.2">
      <c r="A65" s="83" t="s">
        <v>162</v>
      </c>
      <c r="B65" s="83">
        <v>3</v>
      </c>
      <c r="C65" s="84">
        <v>1127.73035355</v>
      </c>
      <c r="D65" s="84">
        <v>1112.50682762</v>
      </c>
      <c r="E65" s="84">
        <v>172.69934857000001</v>
      </c>
      <c r="F65" s="84">
        <v>172.69934857000001</v>
      </c>
    </row>
    <row r="66" spans="1:6" ht="12.75" customHeight="1" x14ac:dyDescent="0.2">
      <c r="A66" s="83" t="s">
        <v>162</v>
      </c>
      <c r="B66" s="83">
        <v>4</v>
      </c>
      <c r="C66" s="84">
        <v>1144.4211243100001</v>
      </c>
      <c r="D66" s="84">
        <v>1129.1482242</v>
      </c>
      <c r="E66" s="84">
        <v>175.28266607</v>
      </c>
      <c r="F66" s="84">
        <v>175.28266607</v>
      </c>
    </row>
    <row r="67" spans="1:6" ht="12.75" customHeight="1" x14ac:dyDescent="0.2">
      <c r="A67" s="83" t="s">
        <v>162</v>
      </c>
      <c r="B67" s="83">
        <v>5</v>
      </c>
      <c r="C67" s="84">
        <v>1154.64551413</v>
      </c>
      <c r="D67" s="84">
        <v>1140.28937114</v>
      </c>
      <c r="E67" s="84">
        <v>177.01215551000001</v>
      </c>
      <c r="F67" s="84">
        <v>177.01215551000001</v>
      </c>
    </row>
    <row r="68" spans="1:6" ht="12.75" customHeight="1" x14ac:dyDescent="0.2">
      <c r="A68" s="83" t="s">
        <v>162</v>
      </c>
      <c r="B68" s="83">
        <v>6</v>
      </c>
      <c r="C68" s="84">
        <v>1151.82534992</v>
      </c>
      <c r="D68" s="84">
        <v>1135.8439957000001</v>
      </c>
      <c r="E68" s="84">
        <v>176.32208025</v>
      </c>
      <c r="F68" s="84">
        <v>176.32208025</v>
      </c>
    </row>
    <row r="69" spans="1:6" ht="12.75" customHeight="1" x14ac:dyDescent="0.2">
      <c r="A69" s="83" t="s">
        <v>162</v>
      </c>
      <c r="B69" s="83">
        <v>7</v>
      </c>
      <c r="C69" s="84">
        <v>1165.78574398</v>
      </c>
      <c r="D69" s="84">
        <v>1154.9329904000001</v>
      </c>
      <c r="E69" s="84">
        <v>179.28534920999999</v>
      </c>
      <c r="F69" s="84">
        <v>179.28534920999999</v>
      </c>
    </row>
    <row r="70" spans="1:6" ht="12.75" customHeight="1" x14ac:dyDescent="0.2">
      <c r="A70" s="83" t="s">
        <v>162</v>
      </c>
      <c r="B70" s="83">
        <v>8</v>
      </c>
      <c r="C70" s="84">
        <v>1223.2394486600001</v>
      </c>
      <c r="D70" s="84">
        <v>1212.0981496500001</v>
      </c>
      <c r="E70" s="84">
        <v>188.15934937</v>
      </c>
      <c r="F70" s="84">
        <v>188.15934937</v>
      </c>
    </row>
    <row r="71" spans="1:6" ht="12.75" customHeight="1" x14ac:dyDescent="0.2">
      <c r="A71" s="83" t="s">
        <v>162</v>
      </c>
      <c r="B71" s="83">
        <v>9</v>
      </c>
      <c r="C71" s="84">
        <v>1221.8851313299999</v>
      </c>
      <c r="D71" s="84">
        <v>1215.05550113</v>
      </c>
      <c r="E71" s="84">
        <v>188.61843210000001</v>
      </c>
      <c r="F71" s="84">
        <v>188.61843210000001</v>
      </c>
    </row>
    <row r="72" spans="1:6" ht="12.75" customHeight="1" x14ac:dyDescent="0.2">
      <c r="A72" s="83" t="s">
        <v>162</v>
      </c>
      <c r="B72" s="83">
        <v>10</v>
      </c>
      <c r="C72" s="84">
        <v>1245.9282011299999</v>
      </c>
      <c r="D72" s="84">
        <v>1235.8732173200001</v>
      </c>
      <c r="E72" s="84">
        <v>191.85005813000001</v>
      </c>
      <c r="F72" s="84">
        <v>191.85005813000001</v>
      </c>
    </row>
    <row r="73" spans="1:6" ht="12.75" customHeight="1" x14ac:dyDescent="0.2">
      <c r="A73" s="83" t="s">
        <v>162</v>
      </c>
      <c r="B73" s="83">
        <v>11</v>
      </c>
      <c r="C73" s="84">
        <v>1256.0957507799999</v>
      </c>
      <c r="D73" s="84">
        <v>1244.4529204800001</v>
      </c>
      <c r="E73" s="84">
        <v>193.18192335000001</v>
      </c>
      <c r="F73" s="84">
        <v>193.18192335000001</v>
      </c>
    </row>
    <row r="74" spans="1:6" ht="12.75" customHeight="1" x14ac:dyDescent="0.2">
      <c r="A74" s="83" t="s">
        <v>162</v>
      </c>
      <c r="B74" s="83">
        <v>12</v>
      </c>
      <c r="C74" s="84">
        <v>1252.1133620099999</v>
      </c>
      <c r="D74" s="84">
        <v>1243.37349842</v>
      </c>
      <c r="E74" s="84">
        <v>193.01435989000001</v>
      </c>
      <c r="F74" s="84">
        <v>193.01435989000001</v>
      </c>
    </row>
    <row r="75" spans="1:6" ht="12.75" customHeight="1" x14ac:dyDescent="0.2">
      <c r="A75" s="83" t="s">
        <v>162</v>
      </c>
      <c r="B75" s="83">
        <v>13</v>
      </c>
      <c r="C75" s="84">
        <v>1243.02995865</v>
      </c>
      <c r="D75" s="84">
        <v>1234.1233615599999</v>
      </c>
      <c r="E75" s="84">
        <v>191.57842029</v>
      </c>
      <c r="F75" s="84">
        <v>191.57842029</v>
      </c>
    </row>
    <row r="76" spans="1:6" ht="12.75" customHeight="1" x14ac:dyDescent="0.2">
      <c r="A76" s="83" t="s">
        <v>162</v>
      </c>
      <c r="B76" s="83">
        <v>14</v>
      </c>
      <c r="C76" s="84">
        <v>1314.37785736</v>
      </c>
      <c r="D76" s="84">
        <v>1300.7219083299999</v>
      </c>
      <c r="E76" s="84">
        <v>201.91680686000001</v>
      </c>
      <c r="F76" s="84">
        <v>201.91680686000001</v>
      </c>
    </row>
    <row r="77" spans="1:6" ht="12.75" customHeight="1" x14ac:dyDescent="0.2">
      <c r="A77" s="83" t="s">
        <v>162</v>
      </c>
      <c r="B77" s="83">
        <v>15</v>
      </c>
      <c r="C77" s="84">
        <v>1308.14120688</v>
      </c>
      <c r="D77" s="84">
        <v>1291.89924726</v>
      </c>
      <c r="E77" s="84">
        <v>200.54722620999999</v>
      </c>
      <c r="F77" s="84">
        <v>200.54722620999999</v>
      </c>
    </row>
    <row r="78" spans="1:6" ht="12.75" customHeight="1" x14ac:dyDescent="0.2">
      <c r="A78" s="83" t="s">
        <v>162</v>
      </c>
      <c r="B78" s="83">
        <v>16</v>
      </c>
      <c r="C78" s="84">
        <v>1302.2472954699999</v>
      </c>
      <c r="D78" s="84">
        <v>1287.2277973800001</v>
      </c>
      <c r="E78" s="84">
        <v>199.82205642</v>
      </c>
      <c r="F78" s="84">
        <v>199.82205642</v>
      </c>
    </row>
    <row r="79" spans="1:6" ht="12.75" customHeight="1" x14ac:dyDescent="0.2">
      <c r="A79" s="83" t="s">
        <v>162</v>
      </c>
      <c r="B79" s="83">
        <v>17</v>
      </c>
      <c r="C79" s="84">
        <v>1235.4671132200001</v>
      </c>
      <c r="D79" s="84">
        <v>1220.6167223699999</v>
      </c>
      <c r="E79" s="84">
        <v>189.48172503000001</v>
      </c>
      <c r="F79" s="84">
        <v>189.48172503000001</v>
      </c>
    </row>
    <row r="80" spans="1:6" ht="12.75" customHeight="1" x14ac:dyDescent="0.2">
      <c r="A80" s="83" t="s">
        <v>162</v>
      </c>
      <c r="B80" s="83">
        <v>18</v>
      </c>
      <c r="C80" s="84">
        <v>1221.6997784499999</v>
      </c>
      <c r="D80" s="84">
        <v>1212.9099783199999</v>
      </c>
      <c r="E80" s="84">
        <v>188.28537312</v>
      </c>
      <c r="F80" s="84">
        <v>188.28537312</v>
      </c>
    </row>
    <row r="81" spans="1:6" ht="12.75" customHeight="1" x14ac:dyDescent="0.2">
      <c r="A81" s="83" t="s">
        <v>162</v>
      </c>
      <c r="B81" s="83">
        <v>19</v>
      </c>
      <c r="C81" s="84">
        <v>1173.1913206900001</v>
      </c>
      <c r="D81" s="84">
        <v>1164.1772749100001</v>
      </c>
      <c r="E81" s="84">
        <v>180.72038032</v>
      </c>
      <c r="F81" s="84">
        <v>180.72038032</v>
      </c>
    </row>
    <row r="82" spans="1:6" ht="12.75" customHeight="1" x14ac:dyDescent="0.2">
      <c r="A82" s="83" t="s">
        <v>162</v>
      </c>
      <c r="B82" s="83">
        <v>20</v>
      </c>
      <c r="C82" s="84">
        <v>1209.2181350999999</v>
      </c>
      <c r="D82" s="84">
        <v>1201.1628091499999</v>
      </c>
      <c r="E82" s="84">
        <v>186.46180816</v>
      </c>
      <c r="F82" s="84">
        <v>186.46180816</v>
      </c>
    </row>
    <row r="83" spans="1:6" ht="12.75" customHeight="1" x14ac:dyDescent="0.2">
      <c r="A83" s="83" t="s">
        <v>162</v>
      </c>
      <c r="B83" s="83">
        <v>21</v>
      </c>
      <c r="C83" s="84">
        <v>1220.98752371</v>
      </c>
      <c r="D83" s="84">
        <v>1207.3396663799999</v>
      </c>
      <c r="E83" s="84">
        <v>187.42066899</v>
      </c>
      <c r="F83" s="84">
        <v>187.42066899</v>
      </c>
    </row>
    <row r="84" spans="1:6" ht="12.75" customHeight="1" x14ac:dyDescent="0.2">
      <c r="A84" s="83" t="s">
        <v>162</v>
      </c>
      <c r="B84" s="83">
        <v>22</v>
      </c>
      <c r="C84" s="84">
        <v>1227.25780601</v>
      </c>
      <c r="D84" s="84">
        <v>1214.55859971</v>
      </c>
      <c r="E84" s="84">
        <v>188.54129589999999</v>
      </c>
      <c r="F84" s="84">
        <v>188.54129589999999</v>
      </c>
    </row>
    <row r="85" spans="1:6" ht="12.75" customHeight="1" x14ac:dyDescent="0.2">
      <c r="A85" s="83" t="s">
        <v>162</v>
      </c>
      <c r="B85" s="83">
        <v>23</v>
      </c>
      <c r="C85" s="84">
        <v>1293.2092906800001</v>
      </c>
      <c r="D85" s="84">
        <v>1280.12684442</v>
      </c>
      <c r="E85" s="84">
        <v>198.71974412</v>
      </c>
      <c r="F85" s="84">
        <v>198.71974412</v>
      </c>
    </row>
    <row r="86" spans="1:6" ht="12.75" customHeight="1" x14ac:dyDescent="0.2">
      <c r="A86" s="83" t="s">
        <v>162</v>
      </c>
      <c r="B86" s="83">
        <v>24</v>
      </c>
      <c r="C86" s="84">
        <v>1301.9216588899999</v>
      </c>
      <c r="D86" s="84">
        <v>1287.9204780699999</v>
      </c>
      <c r="E86" s="84">
        <v>199.92958429999999</v>
      </c>
      <c r="F86" s="84">
        <v>199.92958429999999</v>
      </c>
    </row>
    <row r="87" spans="1:6" ht="12.75" customHeight="1" x14ac:dyDescent="0.2">
      <c r="A87" s="83" t="s">
        <v>163</v>
      </c>
      <c r="B87" s="83">
        <v>1</v>
      </c>
      <c r="C87" s="84">
        <v>1319.20631073</v>
      </c>
      <c r="D87" s="84">
        <v>1307.20160214</v>
      </c>
      <c r="E87" s="84">
        <v>202.92267835000001</v>
      </c>
      <c r="F87" s="84">
        <v>202.92267835000001</v>
      </c>
    </row>
    <row r="88" spans="1:6" ht="12.75" customHeight="1" x14ac:dyDescent="0.2">
      <c r="A88" s="83" t="s">
        <v>163</v>
      </c>
      <c r="B88" s="83">
        <v>2</v>
      </c>
      <c r="C88" s="84">
        <v>1311.94080424</v>
      </c>
      <c r="D88" s="84">
        <v>1299.41209052</v>
      </c>
      <c r="E88" s="84">
        <v>201.71347806</v>
      </c>
      <c r="F88" s="84">
        <v>201.71347806</v>
      </c>
    </row>
    <row r="89" spans="1:6" ht="12.75" customHeight="1" x14ac:dyDescent="0.2">
      <c r="A89" s="83" t="s">
        <v>163</v>
      </c>
      <c r="B89" s="83">
        <v>3</v>
      </c>
      <c r="C89" s="84">
        <v>1287.28763248</v>
      </c>
      <c r="D89" s="84">
        <v>1274.2836456299999</v>
      </c>
      <c r="E89" s="84">
        <v>197.81267857</v>
      </c>
      <c r="F89" s="84">
        <v>197.81267857</v>
      </c>
    </row>
    <row r="90" spans="1:6" ht="12.75" customHeight="1" x14ac:dyDescent="0.2">
      <c r="A90" s="83" t="s">
        <v>163</v>
      </c>
      <c r="B90" s="83">
        <v>4</v>
      </c>
      <c r="C90" s="84">
        <v>1285.40714985</v>
      </c>
      <c r="D90" s="84">
        <v>1271.43301855</v>
      </c>
      <c r="E90" s="84">
        <v>197.37016313999999</v>
      </c>
      <c r="F90" s="84">
        <v>197.37016313999999</v>
      </c>
    </row>
    <row r="91" spans="1:6" ht="12.75" customHeight="1" x14ac:dyDescent="0.2">
      <c r="A91" s="83" t="s">
        <v>163</v>
      </c>
      <c r="B91" s="83">
        <v>5</v>
      </c>
      <c r="C91" s="84">
        <v>1292.1226926700001</v>
      </c>
      <c r="D91" s="84">
        <v>1274.2244014800001</v>
      </c>
      <c r="E91" s="84">
        <v>197.80348183999999</v>
      </c>
      <c r="F91" s="84">
        <v>197.80348183999999</v>
      </c>
    </row>
    <row r="92" spans="1:6" ht="12.75" customHeight="1" x14ac:dyDescent="0.2">
      <c r="A92" s="83" t="s">
        <v>163</v>
      </c>
      <c r="B92" s="83">
        <v>6</v>
      </c>
      <c r="C92" s="84">
        <v>1224.81050839</v>
      </c>
      <c r="D92" s="84">
        <v>1206.5029674499999</v>
      </c>
      <c r="E92" s="84">
        <v>187.29078451999999</v>
      </c>
      <c r="F92" s="84">
        <v>187.29078451999999</v>
      </c>
    </row>
    <row r="93" spans="1:6" ht="12.75" customHeight="1" x14ac:dyDescent="0.2">
      <c r="A93" s="83" t="s">
        <v>163</v>
      </c>
      <c r="B93" s="83">
        <v>7</v>
      </c>
      <c r="C93" s="84">
        <v>1236.19871377</v>
      </c>
      <c r="D93" s="84">
        <v>1217.44839413</v>
      </c>
      <c r="E93" s="84">
        <v>188.98989144999999</v>
      </c>
      <c r="F93" s="84">
        <v>188.98989144999999</v>
      </c>
    </row>
    <row r="94" spans="1:6" ht="12.75" customHeight="1" x14ac:dyDescent="0.2">
      <c r="A94" s="83" t="s">
        <v>163</v>
      </c>
      <c r="B94" s="83">
        <v>8</v>
      </c>
      <c r="C94" s="84">
        <v>1250.8039589499999</v>
      </c>
      <c r="D94" s="84">
        <v>1238.33526822</v>
      </c>
      <c r="E94" s="84">
        <v>192.23225317000001</v>
      </c>
      <c r="F94" s="84">
        <v>192.23225317000001</v>
      </c>
    </row>
    <row r="95" spans="1:6" ht="12.75" customHeight="1" x14ac:dyDescent="0.2">
      <c r="A95" s="83" t="s">
        <v>163</v>
      </c>
      <c r="B95" s="83">
        <v>9</v>
      </c>
      <c r="C95" s="84">
        <v>1225.3028090299999</v>
      </c>
      <c r="D95" s="84">
        <v>1222.4138749000001</v>
      </c>
      <c r="E95" s="84">
        <v>189.76070496</v>
      </c>
      <c r="F95" s="84">
        <v>189.76070496</v>
      </c>
    </row>
    <row r="96" spans="1:6" ht="12.75" customHeight="1" x14ac:dyDescent="0.2">
      <c r="A96" s="83" t="s">
        <v>163</v>
      </c>
      <c r="B96" s="83">
        <v>10</v>
      </c>
      <c r="C96" s="84">
        <v>1229.10134743</v>
      </c>
      <c r="D96" s="84">
        <v>1223.24172927</v>
      </c>
      <c r="E96" s="84">
        <v>189.88921644999999</v>
      </c>
      <c r="F96" s="84">
        <v>189.88921644999999</v>
      </c>
    </row>
    <row r="97" spans="1:6" ht="12.75" customHeight="1" x14ac:dyDescent="0.2">
      <c r="A97" s="83" t="s">
        <v>163</v>
      </c>
      <c r="B97" s="83">
        <v>11</v>
      </c>
      <c r="C97" s="84">
        <v>1227.72696019</v>
      </c>
      <c r="D97" s="84">
        <v>1216.2433826900001</v>
      </c>
      <c r="E97" s="84">
        <v>188.80283220000001</v>
      </c>
      <c r="F97" s="84">
        <v>188.80283220000001</v>
      </c>
    </row>
    <row r="98" spans="1:6" ht="12.75" customHeight="1" x14ac:dyDescent="0.2">
      <c r="A98" s="83" t="s">
        <v>163</v>
      </c>
      <c r="B98" s="83">
        <v>12</v>
      </c>
      <c r="C98" s="84">
        <v>1237.8210126900001</v>
      </c>
      <c r="D98" s="84">
        <v>1226.2604046399999</v>
      </c>
      <c r="E98" s="84">
        <v>190.35781875999999</v>
      </c>
      <c r="F98" s="84">
        <v>190.35781875999999</v>
      </c>
    </row>
    <row r="99" spans="1:6" ht="12.75" customHeight="1" x14ac:dyDescent="0.2">
      <c r="A99" s="83" t="s">
        <v>163</v>
      </c>
      <c r="B99" s="83">
        <v>13</v>
      </c>
      <c r="C99" s="84">
        <v>1221.9914782400001</v>
      </c>
      <c r="D99" s="84">
        <v>1219.2111807199999</v>
      </c>
      <c r="E99" s="84">
        <v>189.26353660000001</v>
      </c>
      <c r="F99" s="84">
        <v>189.26353660000001</v>
      </c>
    </row>
    <row r="100" spans="1:6" ht="12.75" customHeight="1" x14ac:dyDescent="0.2">
      <c r="A100" s="83" t="s">
        <v>163</v>
      </c>
      <c r="B100" s="83">
        <v>14</v>
      </c>
      <c r="C100" s="84">
        <v>1237.6132311599999</v>
      </c>
      <c r="D100" s="84">
        <v>1224.7551117600001</v>
      </c>
      <c r="E100" s="84">
        <v>190.1241455</v>
      </c>
      <c r="F100" s="84">
        <v>190.1241455</v>
      </c>
    </row>
    <row r="101" spans="1:6" ht="12.75" customHeight="1" x14ac:dyDescent="0.2">
      <c r="A101" s="83" t="s">
        <v>163</v>
      </c>
      <c r="B101" s="83">
        <v>15</v>
      </c>
      <c r="C101" s="84">
        <v>1238.7310533699999</v>
      </c>
      <c r="D101" s="84">
        <v>1227.2706299700001</v>
      </c>
      <c r="E101" s="84">
        <v>190.51464050000001</v>
      </c>
      <c r="F101" s="84">
        <v>190.51464050000001</v>
      </c>
    </row>
    <row r="102" spans="1:6" ht="12.75" customHeight="1" x14ac:dyDescent="0.2">
      <c r="A102" s="83" t="s">
        <v>163</v>
      </c>
      <c r="B102" s="83">
        <v>16</v>
      </c>
      <c r="C102" s="84">
        <v>1237.5866848600001</v>
      </c>
      <c r="D102" s="84">
        <v>1225.3315697200001</v>
      </c>
      <c r="E102" s="84">
        <v>190.21363160999999</v>
      </c>
      <c r="F102" s="84">
        <v>190.21363160999999</v>
      </c>
    </row>
    <row r="103" spans="1:6" ht="12.75" customHeight="1" x14ac:dyDescent="0.2">
      <c r="A103" s="83" t="s">
        <v>163</v>
      </c>
      <c r="B103" s="83">
        <v>17</v>
      </c>
      <c r="C103" s="84">
        <v>1233.54911928</v>
      </c>
      <c r="D103" s="84">
        <v>1231.1545616400001</v>
      </c>
      <c r="E103" s="84">
        <v>191.11756037000001</v>
      </c>
      <c r="F103" s="84">
        <v>191.11756037000001</v>
      </c>
    </row>
    <row r="104" spans="1:6" ht="12.75" customHeight="1" x14ac:dyDescent="0.2">
      <c r="A104" s="83" t="s">
        <v>163</v>
      </c>
      <c r="B104" s="83">
        <v>18</v>
      </c>
      <c r="C104" s="84">
        <v>1232.4473473</v>
      </c>
      <c r="D104" s="84">
        <v>1223.48074496</v>
      </c>
      <c r="E104" s="84">
        <v>189.92631990999999</v>
      </c>
      <c r="F104" s="84">
        <v>189.92631990999999</v>
      </c>
    </row>
    <row r="105" spans="1:6" ht="12.75" customHeight="1" x14ac:dyDescent="0.2">
      <c r="A105" s="83" t="s">
        <v>163</v>
      </c>
      <c r="B105" s="83">
        <v>19</v>
      </c>
      <c r="C105" s="84">
        <v>1244.1964623900001</v>
      </c>
      <c r="D105" s="84">
        <v>1228.88653378</v>
      </c>
      <c r="E105" s="84">
        <v>190.76548439000001</v>
      </c>
      <c r="F105" s="84">
        <v>190.76548439000001</v>
      </c>
    </row>
    <row r="106" spans="1:6" ht="12.75" customHeight="1" x14ac:dyDescent="0.2">
      <c r="A106" s="83" t="s">
        <v>163</v>
      </c>
      <c r="B106" s="83">
        <v>20</v>
      </c>
      <c r="C106" s="84">
        <v>1237.2913759999999</v>
      </c>
      <c r="D106" s="84">
        <v>1217.98092346</v>
      </c>
      <c r="E106" s="84">
        <v>189.07255832999999</v>
      </c>
      <c r="F106" s="84">
        <v>189.07255832999999</v>
      </c>
    </row>
    <row r="107" spans="1:6" ht="12.75" customHeight="1" x14ac:dyDescent="0.2">
      <c r="A107" s="83" t="s">
        <v>163</v>
      </c>
      <c r="B107" s="83">
        <v>21</v>
      </c>
      <c r="C107" s="84">
        <v>1240.38799004</v>
      </c>
      <c r="D107" s="84">
        <v>1228.79943482</v>
      </c>
      <c r="E107" s="84">
        <v>190.75196363000001</v>
      </c>
      <c r="F107" s="84">
        <v>190.75196363000001</v>
      </c>
    </row>
    <row r="108" spans="1:6" ht="12.75" customHeight="1" x14ac:dyDescent="0.2">
      <c r="A108" s="83" t="s">
        <v>163</v>
      </c>
      <c r="B108" s="83">
        <v>22</v>
      </c>
      <c r="C108" s="84">
        <v>1256.0794536400001</v>
      </c>
      <c r="D108" s="84">
        <v>1242.06083055</v>
      </c>
      <c r="E108" s="84">
        <v>192.81058866000001</v>
      </c>
      <c r="F108" s="84">
        <v>192.81058866000001</v>
      </c>
    </row>
    <row r="109" spans="1:6" ht="12.75" customHeight="1" x14ac:dyDescent="0.2">
      <c r="A109" s="83" t="s">
        <v>163</v>
      </c>
      <c r="B109" s="83">
        <v>23</v>
      </c>
      <c r="C109" s="84">
        <v>1242.44354585</v>
      </c>
      <c r="D109" s="84">
        <v>1228.5634361</v>
      </c>
      <c r="E109" s="84">
        <v>190.71532851000001</v>
      </c>
      <c r="F109" s="84">
        <v>190.71532851000001</v>
      </c>
    </row>
    <row r="110" spans="1:6" ht="12.75" customHeight="1" x14ac:dyDescent="0.2">
      <c r="A110" s="83" t="s">
        <v>163</v>
      </c>
      <c r="B110" s="83">
        <v>24</v>
      </c>
      <c r="C110" s="84">
        <v>1194.63085626</v>
      </c>
      <c r="D110" s="84">
        <v>1183.41260442</v>
      </c>
      <c r="E110" s="84">
        <v>183.70636547999999</v>
      </c>
      <c r="F110" s="84">
        <v>183.70636547999999</v>
      </c>
    </row>
    <row r="111" spans="1:6" ht="12.75" customHeight="1" x14ac:dyDescent="0.2">
      <c r="A111" s="83" t="s">
        <v>164</v>
      </c>
      <c r="B111" s="83">
        <v>1</v>
      </c>
      <c r="C111" s="84">
        <v>1177.55320684</v>
      </c>
      <c r="D111" s="84">
        <v>1166.32683445</v>
      </c>
      <c r="E111" s="84">
        <v>181.05406593999999</v>
      </c>
      <c r="F111" s="84">
        <v>181.05406593999999</v>
      </c>
    </row>
    <row r="112" spans="1:6" ht="12.75" customHeight="1" x14ac:dyDescent="0.2">
      <c r="A112" s="83" t="s">
        <v>164</v>
      </c>
      <c r="B112" s="83">
        <v>2</v>
      </c>
      <c r="C112" s="84">
        <v>1145.5474440600001</v>
      </c>
      <c r="D112" s="84">
        <v>1133.9577009300001</v>
      </c>
      <c r="E112" s="84">
        <v>176.02926238000001</v>
      </c>
      <c r="F112" s="84">
        <v>176.02926238000001</v>
      </c>
    </row>
    <row r="113" spans="1:6" ht="12.75" customHeight="1" x14ac:dyDescent="0.2">
      <c r="A113" s="83" t="s">
        <v>164</v>
      </c>
      <c r="B113" s="83">
        <v>3</v>
      </c>
      <c r="C113" s="84">
        <v>1147.7258541199999</v>
      </c>
      <c r="D113" s="84">
        <v>1134.0265771300001</v>
      </c>
      <c r="E113" s="84">
        <v>176.03995434000001</v>
      </c>
      <c r="F113" s="84">
        <v>176.03995434000001</v>
      </c>
    </row>
    <row r="114" spans="1:6" ht="12.75" customHeight="1" x14ac:dyDescent="0.2">
      <c r="A114" s="83" t="s">
        <v>164</v>
      </c>
      <c r="B114" s="83">
        <v>4</v>
      </c>
      <c r="C114" s="84">
        <v>1147.8701468300001</v>
      </c>
      <c r="D114" s="84">
        <v>1134.32720743</v>
      </c>
      <c r="E114" s="84">
        <v>176.08662251000001</v>
      </c>
      <c r="F114" s="84">
        <v>176.08662251000001</v>
      </c>
    </row>
    <row r="115" spans="1:6" ht="12.75" customHeight="1" x14ac:dyDescent="0.2">
      <c r="A115" s="83" t="s">
        <v>164</v>
      </c>
      <c r="B115" s="83">
        <v>5</v>
      </c>
      <c r="C115" s="84">
        <v>1145.8174769300001</v>
      </c>
      <c r="D115" s="84">
        <v>1132.7216467400001</v>
      </c>
      <c r="E115" s="84">
        <v>175.83738423</v>
      </c>
      <c r="F115" s="84">
        <v>175.83738423</v>
      </c>
    </row>
    <row r="116" spans="1:6" ht="12.75" customHeight="1" x14ac:dyDescent="0.2">
      <c r="A116" s="83" t="s">
        <v>164</v>
      </c>
      <c r="B116" s="83">
        <v>6</v>
      </c>
      <c r="C116" s="84">
        <v>1127.76219868</v>
      </c>
      <c r="D116" s="84">
        <v>1117.25010251</v>
      </c>
      <c r="E116" s="84">
        <v>173.43566808</v>
      </c>
      <c r="F116" s="84">
        <v>173.43566808</v>
      </c>
    </row>
    <row r="117" spans="1:6" ht="12.75" customHeight="1" x14ac:dyDescent="0.2">
      <c r="A117" s="83" t="s">
        <v>164</v>
      </c>
      <c r="B117" s="83">
        <v>7</v>
      </c>
      <c r="C117" s="84">
        <v>1115.25025841</v>
      </c>
      <c r="D117" s="84">
        <v>1112.31471547</v>
      </c>
      <c r="E117" s="84">
        <v>172.66952615</v>
      </c>
      <c r="F117" s="84">
        <v>172.66952615</v>
      </c>
    </row>
    <row r="118" spans="1:6" ht="12.75" customHeight="1" x14ac:dyDescent="0.2">
      <c r="A118" s="83" t="s">
        <v>164</v>
      </c>
      <c r="B118" s="83">
        <v>8</v>
      </c>
      <c r="C118" s="84">
        <v>1096.6506021</v>
      </c>
      <c r="D118" s="84">
        <v>1086.0139958100001</v>
      </c>
      <c r="E118" s="84">
        <v>168.58674927999999</v>
      </c>
      <c r="F118" s="84">
        <v>168.58674927999999</v>
      </c>
    </row>
    <row r="119" spans="1:6" ht="12.75" customHeight="1" x14ac:dyDescent="0.2">
      <c r="A119" s="83" t="s">
        <v>164</v>
      </c>
      <c r="B119" s="83">
        <v>9</v>
      </c>
      <c r="C119" s="84">
        <v>1091.1763878500001</v>
      </c>
      <c r="D119" s="84">
        <v>1089.24257177</v>
      </c>
      <c r="E119" s="84">
        <v>169.08793538</v>
      </c>
      <c r="F119" s="84">
        <v>169.08793538</v>
      </c>
    </row>
    <row r="120" spans="1:6" ht="12.75" customHeight="1" x14ac:dyDescent="0.2">
      <c r="A120" s="83" t="s">
        <v>164</v>
      </c>
      <c r="B120" s="83">
        <v>10</v>
      </c>
      <c r="C120" s="84">
        <v>1127.69285006</v>
      </c>
      <c r="D120" s="84">
        <v>1116.20021552</v>
      </c>
      <c r="E120" s="84">
        <v>173.27268949</v>
      </c>
      <c r="F120" s="84">
        <v>173.27268949</v>
      </c>
    </row>
    <row r="121" spans="1:6" ht="12.75" customHeight="1" x14ac:dyDescent="0.2">
      <c r="A121" s="83" t="s">
        <v>164</v>
      </c>
      <c r="B121" s="83">
        <v>11</v>
      </c>
      <c r="C121" s="84">
        <v>1138.1312648099999</v>
      </c>
      <c r="D121" s="84">
        <v>1126.9631033000001</v>
      </c>
      <c r="E121" s="84">
        <v>174.94346010000001</v>
      </c>
      <c r="F121" s="84">
        <v>174.94346010000001</v>
      </c>
    </row>
    <row r="122" spans="1:6" ht="12.75" customHeight="1" x14ac:dyDescent="0.2">
      <c r="A122" s="83" t="s">
        <v>164</v>
      </c>
      <c r="B122" s="83">
        <v>12</v>
      </c>
      <c r="C122" s="84">
        <v>1133.9383397199999</v>
      </c>
      <c r="D122" s="84">
        <v>1119.9763105</v>
      </c>
      <c r="E122" s="84">
        <v>173.85886939</v>
      </c>
      <c r="F122" s="84">
        <v>173.85886939</v>
      </c>
    </row>
    <row r="123" spans="1:6" ht="12.75" customHeight="1" x14ac:dyDescent="0.2">
      <c r="A123" s="83" t="s">
        <v>164</v>
      </c>
      <c r="B123" s="83">
        <v>13</v>
      </c>
      <c r="C123" s="84">
        <v>1168.9237068499999</v>
      </c>
      <c r="D123" s="84">
        <v>1153.3473343400001</v>
      </c>
      <c r="E123" s="84">
        <v>179.03920081000001</v>
      </c>
      <c r="F123" s="84">
        <v>179.03920081000001</v>
      </c>
    </row>
    <row r="124" spans="1:6" ht="12.75" customHeight="1" x14ac:dyDescent="0.2">
      <c r="A124" s="83" t="s">
        <v>164</v>
      </c>
      <c r="B124" s="83">
        <v>14</v>
      </c>
      <c r="C124" s="84">
        <v>1188.1913355500001</v>
      </c>
      <c r="D124" s="84">
        <v>1176.0992216699999</v>
      </c>
      <c r="E124" s="84">
        <v>182.57107678</v>
      </c>
      <c r="F124" s="84">
        <v>182.57107678</v>
      </c>
    </row>
    <row r="125" spans="1:6" ht="12.75" customHeight="1" x14ac:dyDescent="0.2">
      <c r="A125" s="83" t="s">
        <v>164</v>
      </c>
      <c r="B125" s="83">
        <v>15</v>
      </c>
      <c r="C125" s="84">
        <v>1181.0644584900001</v>
      </c>
      <c r="D125" s="84">
        <v>1171.29339946</v>
      </c>
      <c r="E125" s="84">
        <v>181.82504777</v>
      </c>
      <c r="F125" s="84">
        <v>181.82504777</v>
      </c>
    </row>
    <row r="126" spans="1:6" ht="12.75" customHeight="1" x14ac:dyDescent="0.2">
      <c r="A126" s="83" t="s">
        <v>164</v>
      </c>
      <c r="B126" s="83">
        <v>16</v>
      </c>
      <c r="C126" s="84">
        <v>1172.4801049099999</v>
      </c>
      <c r="D126" s="84">
        <v>1164.58971645</v>
      </c>
      <c r="E126" s="84">
        <v>180.78440545000001</v>
      </c>
      <c r="F126" s="84">
        <v>180.78440545000001</v>
      </c>
    </row>
    <row r="127" spans="1:6" ht="12.75" customHeight="1" x14ac:dyDescent="0.2">
      <c r="A127" s="83" t="s">
        <v>164</v>
      </c>
      <c r="B127" s="83">
        <v>17</v>
      </c>
      <c r="C127" s="84">
        <v>1148.26820314</v>
      </c>
      <c r="D127" s="84">
        <v>1135.83502365</v>
      </c>
      <c r="E127" s="84">
        <v>176.32068748</v>
      </c>
      <c r="F127" s="84">
        <v>176.32068748</v>
      </c>
    </row>
    <row r="128" spans="1:6" ht="12.75" customHeight="1" x14ac:dyDescent="0.2">
      <c r="A128" s="83" t="s">
        <v>164</v>
      </c>
      <c r="B128" s="83">
        <v>18</v>
      </c>
      <c r="C128" s="84">
        <v>1116.3045774100001</v>
      </c>
      <c r="D128" s="84">
        <v>1108.2988368700001</v>
      </c>
      <c r="E128" s="84">
        <v>172.04612358</v>
      </c>
      <c r="F128" s="84">
        <v>172.04612358</v>
      </c>
    </row>
    <row r="129" spans="1:6" ht="12.75" customHeight="1" x14ac:dyDescent="0.2">
      <c r="A129" s="83" t="s">
        <v>164</v>
      </c>
      <c r="B129" s="83">
        <v>19</v>
      </c>
      <c r="C129" s="84">
        <v>1135.6181386600001</v>
      </c>
      <c r="D129" s="84">
        <v>1126.60931682</v>
      </c>
      <c r="E129" s="84">
        <v>174.88854026000001</v>
      </c>
      <c r="F129" s="84">
        <v>174.88854026000001</v>
      </c>
    </row>
    <row r="130" spans="1:6" ht="12.75" customHeight="1" x14ac:dyDescent="0.2">
      <c r="A130" s="83" t="s">
        <v>164</v>
      </c>
      <c r="B130" s="83">
        <v>20</v>
      </c>
      <c r="C130" s="84">
        <v>1139.78893251</v>
      </c>
      <c r="D130" s="84">
        <v>1133.18693979</v>
      </c>
      <c r="E130" s="84">
        <v>175.90961372000001</v>
      </c>
      <c r="F130" s="84">
        <v>175.90961372000001</v>
      </c>
    </row>
    <row r="131" spans="1:6" ht="12.75" customHeight="1" x14ac:dyDescent="0.2">
      <c r="A131" s="83" t="s">
        <v>164</v>
      </c>
      <c r="B131" s="83">
        <v>21</v>
      </c>
      <c r="C131" s="84">
        <v>1136.74610813</v>
      </c>
      <c r="D131" s="84">
        <v>1125.7394423000001</v>
      </c>
      <c r="E131" s="84">
        <v>174.75350578999999</v>
      </c>
      <c r="F131" s="84">
        <v>174.75350578999999</v>
      </c>
    </row>
    <row r="132" spans="1:6" ht="12.75" customHeight="1" x14ac:dyDescent="0.2">
      <c r="A132" s="83" t="s">
        <v>164</v>
      </c>
      <c r="B132" s="83">
        <v>22</v>
      </c>
      <c r="C132" s="84">
        <v>1136.0697610100001</v>
      </c>
      <c r="D132" s="84">
        <v>1124.4285335899999</v>
      </c>
      <c r="E132" s="84">
        <v>174.55000765</v>
      </c>
      <c r="F132" s="84">
        <v>174.55000765</v>
      </c>
    </row>
    <row r="133" spans="1:6" ht="12.75" customHeight="1" x14ac:dyDescent="0.2">
      <c r="A133" s="83" t="s">
        <v>164</v>
      </c>
      <c r="B133" s="83">
        <v>23</v>
      </c>
      <c r="C133" s="84">
        <v>1190.2251876099999</v>
      </c>
      <c r="D133" s="84">
        <v>1176.90351298</v>
      </c>
      <c r="E133" s="84">
        <v>182.69593047000001</v>
      </c>
      <c r="F133" s="84">
        <v>182.69593047000001</v>
      </c>
    </row>
    <row r="134" spans="1:6" ht="12.75" customHeight="1" x14ac:dyDescent="0.2">
      <c r="A134" s="83" t="s">
        <v>164</v>
      </c>
      <c r="B134" s="83">
        <v>24</v>
      </c>
      <c r="C134" s="84">
        <v>1167.27925409</v>
      </c>
      <c r="D134" s="84">
        <v>1155.2001629700001</v>
      </c>
      <c r="E134" s="84">
        <v>179.32682359</v>
      </c>
      <c r="F134" s="84">
        <v>179.32682359</v>
      </c>
    </row>
    <row r="135" spans="1:6" ht="12.75" customHeight="1" x14ac:dyDescent="0.2">
      <c r="A135" s="83" t="s">
        <v>165</v>
      </c>
      <c r="B135" s="83">
        <v>1</v>
      </c>
      <c r="C135" s="84">
        <v>1158.63769751</v>
      </c>
      <c r="D135" s="84">
        <v>1146.7292937100001</v>
      </c>
      <c r="E135" s="84">
        <v>178.01185314</v>
      </c>
      <c r="F135" s="84">
        <v>178.01185314</v>
      </c>
    </row>
    <row r="136" spans="1:6" ht="12.75" customHeight="1" x14ac:dyDescent="0.2">
      <c r="A136" s="83" t="s">
        <v>165</v>
      </c>
      <c r="B136" s="83">
        <v>2</v>
      </c>
      <c r="C136" s="84">
        <v>1178.4293822499999</v>
      </c>
      <c r="D136" s="84">
        <v>1165.66372555</v>
      </c>
      <c r="E136" s="84">
        <v>180.95112861999999</v>
      </c>
      <c r="F136" s="84">
        <v>180.95112861999999</v>
      </c>
    </row>
    <row r="137" spans="1:6" ht="12.75" customHeight="1" x14ac:dyDescent="0.2">
      <c r="A137" s="83" t="s">
        <v>165</v>
      </c>
      <c r="B137" s="83">
        <v>3</v>
      </c>
      <c r="C137" s="84">
        <v>1207.75691231</v>
      </c>
      <c r="D137" s="84">
        <v>1195.90807922</v>
      </c>
      <c r="E137" s="84">
        <v>185.64609322000001</v>
      </c>
      <c r="F137" s="84">
        <v>185.64609322000001</v>
      </c>
    </row>
    <row r="138" spans="1:6" ht="12.75" customHeight="1" x14ac:dyDescent="0.2">
      <c r="A138" s="83" t="s">
        <v>165</v>
      </c>
      <c r="B138" s="83">
        <v>4</v>
      </c>
      <c r="C138" s="84">
        <v>1216.6911866600001</v>
      </c>
      <c r="D138" s="84">
        <v>1204.56471218</v>
      </c>
      <c r="E138" s="84">
        <v>186.98990058999999</v>
      </c>
      <c r="F138" s="84">
        <v>186.98990058999999</v>
      </c>
    </row>
    <row r="139" spans="1:6" ht="12.75" customHeight="1" x14ac:dyDescent="0.2">
      <c r="A139" s="83" t="s">
        <v>165</v>
      </c>
      <c r="B139" s="83">
        <v>5</v>
      </c>
      <c r="C139" s="84">
        <v>1209.78044009</v>
      </c>
      <c r="D139" s="84">
        <v>1197.7510491400001</v>
      </c>
      <c r="E139" s="84">
        <v>185.93218558999999</v>
      </c>
      <c r="F139" s="84">
        <v>185.93218558999999</v>
      </c>
    </row>
    <row r="140" spans="1:6" ht="12.75" customHeight="1" x14ac:dyDescent="0.2">
      <c r="A140" s="83" t="s">
        <v>165</v>
      </c>
      <c r="B140" s="83">
        <v>6</v>
      </c>
      <c r="C140" s="84">
        <v>1202.9118964500001</v>
      </c>
      <c r="D140" s="84">
        <v>1190.1758444500001</v>
      </c>
      <c r="E140" s="84">
        <v>184.75625310000001</v>
      </c>
      <c r="F140" s="84">
        <v>184.75625310000001</v>
      </c>
    </row>
    <row r="141" spans="1:6" ht="12.75" customHeight="1" x14ac:dyDescent="0.2">
      <c r="A141" s="83" t="s">
        <v>165</v>
      </c>
      <c r="B141" s="83">
        <v>7</v>
      </c>
      <c r="C141" s="84">
        <v>1170.86513876</v>
      </c>
      <c r="D141" s="84">
        <v>1157.26720557</v>
      </c>
      <c r="E141" s="84">
        <v>179.64769974000001</v>
      </c>
      <c r="F141" s="84">
        <v>179.64769974000001</v>
      </c>
    </row>
    <row r="142" spans="1:6" ht="12.75" customHeight="1" x14ac:dyDescent="0.2">
      <c r="A142" s="83" t="s">
        <v>165</v>
      </c>
      <c r="B142" s="83">
        <v>8</v>
      </c>
      <c r="C142" s="84">
        <v>1161.5218372500001</v>
      </c>
      <c r="D142" s="84">
        <v>1149.1556333599999</v>
      </c>
      <c r="E142" s="84">
        <v>178.38850456</v>
      </c>
      <c r="F142" s="84">
        <v>178.38850456</v>
      </c>
    </row>
    <row r="143" spans="1:6" ht="12.75" customHeight="1" x14ac:dyDescent="0.2">
      <c r="A143" s="83" t="s">
        <v>165</v>
      </c>
      <c r="B143" s="83">
        <v>9</v>
      </c>
      <c r="C143" s="84">
        <v>1123.71887769</v>
      </c>
      <c r="D143" s="84">
        <v>1110.2312772600001</v>
      </c>
      <c r="E143" s="84">
        <v>172.34610484000001</v>
      </c>
      <c r="F143" s="84">
        <v>172.34610484000001</v>
      </c>
    </row>
    <row r="144" spans="1:6" ht="12.75" customHeight="1" x14ac:dyDescent="0.2">
      <c r="A144" s="83" t="s">
        <v>165</v>
      </c>
      <c r="B144" s="83">
        <v>10</v>
      </c>
      <c r="C144" s="84">
        <v>1108.56828492</v>
      </c>
      <c r="D144" s="84">
        <v>1094.1410428700001</v>
      </c>
      <c r="E144" s="84">
        <v>169.84834669</v>
      </c>
      <c r="F144" s="84">
        <v>169.84834669</v>
      </c>
    </row>
    <row r="145" spans="1:6" ht="12.75" customHeight="1" x14ac:dyDescent="0.2">
      <c r="A145" s="83" t="s">
        <v>165</v>
      </c>
      <c r="B145" s="83">
        <v>11</v>
      </c>
      <c r="C145" s="84">
        <v>1108.33055236</v>
      </c>
      <c r="D145" s="84">
        <v>1092.0510001099999</v>
      </c>
      <c r="E145" s="84">
        <v>169.52390012000001</v>
      </c>
      <c r="F145" s="84">
        <v>169.52390012000001</v>
      </c>
    </row>
    <row r="146" spans="1:6" ht="12.75" customHeight="1" x14ac:dyDescent="0.2">
      <c r="A146" s="83" t="s">
        <v>165</v>
      </c>
      <c r="B146" s="83">
        <v>12</v>
      </c>
      <c r="C146" s="84">
        <v>1135.9933732500001</v>
      </c>
      <c r="D146" s="84">
        <v>1120.71465756</v>
      </c>
      <c r="E146" s="84">
        <v>173.97348627</v>
      </c>
      <c r="F146" s="84">
        <v>173.97348627</v>
      </c>
    </row>
    <row r="147" spans="1:6" ht="12.75" customHeight="1" x14ac:dyDescent="0.2">
      <c r="A147" s="83" t="s">
        <v>165</v>
      </c>
      <c r="B147" s="83">
        <v>13</v>
      </c>
      <c r="C147" s="84">
        <v>1165.1963772300001</v>
      </c>
      <c r="D147" s="84">
        <v>1146.3007408999999</v>
      </c>
      <c r="E147" s="84">
        <v>177.94532699000001</v>
      </c>
      <c r="F147" s="84">
        <v>177.94532699000001</v>
      </c>
    </row>
    <row r="148" spans="1:6" ht="12.75" customHeight="1" x14ac:dyDescent="0.2">
      <c r="A148" s="83" t="s">
        <v>165</v>
      </c>
      <c r="B148" s="83">
        <v>14</v>
      </c>
      <c r="C148" s="84">
        <v>1149.6906379899999</v>
      </c>
      <c r="D148" s="84">
        <v>1135.75392633</v>
      </c>
      <c r="E148" s="84">
        <v>176.30809837999999</v>
      </c>
      <c r="F148" s="84">
        <v>176.30809837999999</v>
      </c>
    </row>
    <row r="149" spans="1:6" ht="12.75" customHeight="1" x14ac:dyDescent="0.2">
      <c r="A149" s="83" t="s">
        <v>165</v>
      </c>
      <c r="B149" s="83">
        <v>15</v>
      </c>
      <c r="C149" s="84">
        <v>1138.4855461300001</v>
      </c>
      <c r="D149" s="84">
        <v>1124.0589054300001</v>
      </c>
      <c r="E149" s="84">
        <v>174.49262863000001</v>
      </c>
      <c r="F149" s="84">
        <v>174.49262863000001</v>
      </c>
    </row>
    <row r="150" spans="1:6" ht="12.75" customHeight="1" x14ac:dyDescent="0.2">
      <c r="A150" s="83" t="s">
        <v>165</v>
      </c>
      <c r="B150" s="83">
        <v>16</v>
      </c>
      <c r="C150" s="84">
        <v>1140.61902472</v>
      </c>
      <c r="D150" s="84">
        <v>1124.2285008199999</v>
      </c>
      <c r="E150" s="84">
        <v>174.51895568</v>
      </c>
      <c r="F150" s="84">
        <v>174.51895568</v>
      </c>
    </row>
    <row r="151" spans="1:6" ht="12.75" customHeight="1" x14ac:dyDescent="0.2">
      <c r="A151" s="83" t="s">
        <v>165</v>
      </c>
      <c r="B151" s="83">
        <v>17</v>
      </c>
      <c r="C151" s="84">
        <v>1129.95105126</v>
      </c>
      <c r="D151" s="84">
        <v>1114.97604187</v>
      </c>
      <c r="E151" s="84">
        <v>173.08265560999999</v>
      </c>
      <c r="F151" s="84">
        <v>173.08265560999999</v>
      </c>
    </row>
    <row r="152" spans="1:6" ht="12.75" customHeight="1" x14ac:dyDescent="0.2">
      <c r="A152" s="83" t="s">
        <v>165</v>
      </c>
      <c r="B152" s="83">
        <v>18</v>
      </c>
      <c r="C152" s="84">
        <v>1086.5242855399999</v>
      </c>
      <c r="D152" s="84">
        <v>1071.3175465700001</v>
      </c>
      <c r="E152" s="84">
        <v>166.30535455</v>
      </c>
      <c r="F152" s="84">
        <v>166.30535455</v>
      </c>
    </row>
    <row r="153" spans="1:6" ht="12.75" customHeight="1" x14ac:dyDescent="0.2">
      <c r="A153" s="83" t="s">
        <v>165</v>
      </c>
      <c r="B153" s="83">
        <v>19</v>
      </c>
      <c r="C153" s="84">
        <v>1096.7383069800001</v>
      </c>
      <c r="D153" s="84">
        <v>1083.6921542699999</v>
      </c>
      <c r="E153" s="84">
        <v>168.22631956000001</v>
      </c>
      <c r="F153" s="84">
        <v>168.22631956000001</v>
      </c>
    </row>
    <row r="154" spans="1:6" ht="12.75" customHeight="1" x14ac:dyDescent="0.2">
      <c r="A154" s="83" t="s">
        <v>165</v>
      </c>
      <c r="B154" s="83">
        <v>20</v>
      </c>
      <c r="C154" s="84">
        <v>1105.1991106400001</v>
      </c>
      <c r="D154" s="84">
        <v>1092.5665700100001</v>
      </c>
      <c r="E154" s="84">
        <v>169.60393431</v>
      </c>
      <c r="F154" s="84">
        <v>169.60393431</v>
      </c>
    </row>
    <row r="155" spans="1:6" ht="12.75" customHeight="1" x14ac:dyDescent="0.2">
      <c r="A155" s="83" t="s">
        <v>165</v>
      </c>
      <c r="B155" s="83">
        <v>21</v>
      </c>
      <c r="C155" s="84">
        <v>1105.0839774599999</v>
      </c>
      <c r="D155" s="84">
        <v>1094.27995042</v>
      </c>
      <c r="E155" s="84">
        <v>169.86990992</v>
      </c>
      <c r="F155" s="84">
        <v>169.86990992</v>
      </c>
    </row>
    <row r="156" spans="1:6" ht="12.75" customHeight="1" x14ac:dyDescent="0.2">
      <c r="A156" s="83" t="s">
        <v>165</v>
      </c>
      <c r="B156" s="83">
        <v>22</v>
      </c>
      <c r="C156" s="84">
        <v>1115.8708004099999</v>
      </c>
      <c r="D156" s="84">
        <v>1104.90948727</v>
      </c>
      <c r="E156" s="84">
        <v>171.51997986999999</v>
      </c>
      <c r="F156" s="84">
        <v>171.51997986999999</v>
      </c>
    </row>
    <row r="157" spans="1:6" ht="12.75" customHeight="1" x14ac:dyDescent="0.2">
      <c r="A157" s="83" t="s">
        <v>165</v>
      </c>
      <c r="B157" s="83">
        <v>23</v>
      </c>
      <c r="C157" s="84">
        <v>1136.7799057899999</v>
      </c>
      <c r="D157" s="84">
        <v>1126.3332674400001</v>
      </c>
      <c r="E157" s="84">
        <v>174.84568788999999</v>
      </c>
      <c r="F157" s="84">
        <v>174.84568788999999</v>
      </c>
    </row>
    <row r="158" spans="1:6" ht="12.75" customHeight="1" x14ac:dyDescent="0.2">
      <c r="A158" s="83" t="s">
        <v>165</v>
      </c>
      <c r="B158" s="83">
        <v>24</v>
      </c>
      <c r="C158" s="84">
        <v>1170.27300874</v>
      </c>
      <c r="D158" s="84">
        <v>1157.58006396</v>
      </c>
      <c r="E158" s="84">
        <v>179.69626613</v>
      </c>
      <c r="F158" s="84">
        <v>179.69626613</v>
      </c>
    </row>
    <row r="159" spans="1:6" ht="12.75" customHeight="1" x14ac:dyDescent="0.2">
      <c r="A159" s="83" t="s">
        <v>166</v>
      </c>
      <c r="B159" s="83">
        <v>1</v>
      </c>
      <c r="C159" s="84">
        <v>1199.0515809200001</v>
      </c>
      <c r="D159" s="84">
        <v>1187.68053388</v>
      </c>
      <c r="E159" s="84">
        <v>184.36889502</v>
      </c>
      <c r="F159" s="84">
        <v>184.36889502</v>
      </c>
    </row>
    <row r="160" spans="1:6" ht="12.75" customHeight="1" x14ac:dyDescent="0.2">
      <c r="A160" s="83" t="s">
        <v>166</v>
      </c>
      <c r="B160" s="83">
        <v>2</v>
      </c>
      <c r="C160" s="84">
        <v>1215.7753923499999</v>
      </c>
      <c r="D160" s="84">
        <v>1203.56805132</v>
      </c>
      <c r="E160" s="84">
        <v>186.83518452999999</v>
      </c>
      <c r="F160" s="84">
        <v>186.83518452999999</v>
      </c>
    </row>
    <row r="161" spans="1:6" ht="12.75" customHeight="1" x14ac:dyDescent="0.2">
      <c r="A161" s="83" t="s">
        <v>166</v>
      </c>
      <c r="B161" s="83">
        <v>3</v>
      </c>
      <c r="C161" s="84">
        <v>1217.0895914600001</v>
      </c>
      <c r="D161" s="84">
        <v>1203.83198027</v>
      </c>
      <c r="E161" s="84">
        <v>186.87615538</v>
      </c>
      <c r="F161" s="84">
        <v>186.87615538</v>
      </c>
    </row>
    <row r="162" spans="1:6" ht="12.75" customHeight="1" x14ac:dyDescent="0.2">
      <c r="A162" s="83" t="s">
        <v>166</v>
      </c>
      <c r="B162" s="83">
        <v>4</v>
      </c>
      <c r="C162" s="84">
        <v>1225.7687291499999</v>
      </c>
      <c r="D162" s="84">
        <v>1210.78171066</v>
      </c>
      <c r="E162" s="84">
        <v>187.95499272999999</v>
      </c>
      <c r="F162" s="84">
        <v>187.95499272999999</v>
      </c>
    </row>
    <row r="163" spans="1:6" ht="12.75" customHeight="1" x14ac:dyDescent="0.2">
      <c r="A163" s="83" t="s">
        <v>166</v>
      </c>
      <c r="B163" s="83">
        <v>5</v>
      </c>
      <c r="C163" s="84">
        <v>1219.3204562599999</v>
      </c>
      <c r="D163" s="84">
        <v>1204.83735591</v>
      </c>
      <c r="E163" s="84">
        <v>187.03222428000001</v>
      </c>
      <c r="F163" s="84">
        <v>187.03222428000001</v>
      </c>
    </row>
    <row r="164" spans="1:6" ht="12.75" customHeight="1" x14ac:dyDescent="0.2">
      <c r="A164" s="83" t="s">
        <v>166</v>
      </c>
      <c r="B164" s="83">
        <v>6</v>
      </c>
      <c r="C164" s="84">
        <v>1193.1388746499999</v>
      </c>
      <c r="D164" s="84">
        <v>1177.16740273</v>
      </c>
      <c r="E164" s="84">
        <v>182.73689524</v>
      </c>
      <c r="F164" s="84">
        <v>182.73689524</v>
      </c>
    </row>
    <row r="165" spans="1:6" ht="12.75" customHeight="1" x14ac:dyDescent="0.2">
      <c r="A165" s="83" t="s">
        <v>166</v>
      </c>
      <c r="B165" s="83">
        <v>7</v>
      </c>
      <c r="C165" s="84">
        <v>1171.366121</v>
      </c>
      <c r="D165" s="84">
        <v>1153.97681519</v>
      </c>
      <c r="E165" s="84">
        <v>179.13691790999999</v>
      </c>
      <c r="F165" s="84">
        <v>179.13691790999999</v>
      </c>
    </row>
    <row r="166" spans="1:6" ht="12.75" customHeight="1" x14ac:dyDescent="0.2">
      <c r="A166" s="83" t="s">
        <v>166</v>
      </c>
      <c r="B166" s="83">
        <v>8</v>
      </c>
      <c r="C166" s="84">
        <v>1146.1843526</v>
      </c>
      <c r="D166" s="84">
        <v>1134.5148741099999</v>
      </c>
      <c r="E166" s="84">
        <v>176.11575482999999</v>
      </c>
      <c r="F166" s="84">
        <v>176.11575482999999</v>
      </c>
    </row>
    <row r="167" spans="1:6" ht="12.75" customHeight="1" x14ac:dyDescent="0.2">
      <c r="A167" s="83" t="s">
        <v>166</v>
      </c>
      <c r="B167" s="83">
        <v>9</v>
      </c>
      <c r="C167" s="84">
        <v>1141.3395899</v>
      </c>
      <c r="D167" s="84">
        <v>1129.7338413800001</v>
      </c>
      <c r="E167" s="84">
        <v>175.37357401</v>
      </c>
      <c r="F167" s="84">
        <v>175.37357401</v>
      </c>
    </row>
    <row r="168" spans="1:6" ht="12.75" customHeight="1" x14ac:dyDescent="0.2">
      <c r="A168" s="83" t="s">
        <v>166</v>
      </c>
      <c r="B168" s="83">
        <v>10</v>
      </c>
      <c r="C168" s="84">
        <v>1160.46329042</v>
      </c>
      <c r="D168" s="84">
        <v>1146.4037702000001</v>
      </c>
      <c r="E168" s="84">
        <v>177.96132069000001</v>
      </c>
      <c r="F168" s="84">
        <v>177.96132069000001</v>
      </c>
    </row>
    <row r="169" spans="1:6" ht="12.75" customHeight="1" x14ac:dyDescent="0.2">
      <c r="A169" s="83" t="s">
        <v>166</v>
      </c>
      <c r="B169" s="83">
        <v>11</v>
      </c>
      <c r="C169" s="84">
        <v>1161.56829483</v>
      </c>
      <c r="D169" s="84">
        <v>1148.3495415499999</v>
      </c>
      <c r="E169" s="84">
        <v>178.26337136999999</v>
      </c>
      <c r="F169" s="84">
        <v>178.26337136999999</v>
      </c>
    </row>
    <row r="170" spans="1:6" ht="12.75" customHeight="1" x14ac:dyDescent="0.2">
      <c r="A170" s="83" t="s">
        <v>166</v>
      </c>
      <c r="B170" s="83">
        <v>12</v>
      </c>
      <c r="C170" s="84">
        <v>1163.5869824199999</v>
      </c>
      <c r="D170" s="84">
        <v>1152.00416778</v>
      </c>
      <c r="E170" s="84">
        <v>178.83069513999999</v>
      </c>
      <c r="F170" s="84">
        <v>178.83069513999999</v>
      </c>
    </row>
    <row r="171" spans="1:6" ht="12.75" customHeight="1" x14ac:dyDescent="0.2">
      <c r="A171" s="83" t="s">
        <v>166</v>
      </c>
      <c r="B171" s="83">
        <v>13</v>
      </c>
      <c r="C171" s="84">
        <v>1189.1632861000001</v>
      </c>
      <c r="D171" s="84">
        <v>1183.57583469</v>
      </c>
      <c r="E171" s="84">
        <v>183.73170443999999</v>
      </c>
      <c r="F171" s="84">
        <v>183.73170443999999</v>
      </c>
    </row>
    <row r="172" spans="1:6" ht="12.75" customHeight="1" x14ac:dyDescent="0.2">
      <c r="A172" s="83" t="s">
        <v>166</v>
      </c>
      <c r="B172" s="83">
        <v>14</v>
      </c>
      <c r="C172" s="84">
        <v>1220.9253923599999</v>
      </c>
      <c r="D172" s="84">
        <v>1206.4325822200001</v>
      </c>
      <c r="E172" s="84">
        <v>187.27985831000001</v>
      </c>
      <c r="F172" s="84">
        <v>187.27985831000001</v>
      </c>
    </row>
    <row r="173" spans="1:6" ht="12.75" customHeight="1" x14ac:dyDescent="0.2">
      <c r="A173" s="83" t="s">
        <v>166</v>
      </c>
      <c r="B173" s="83">
        <v>15</v>
      </c>
      <c r="C173" s="84">
        <v>1221.38081689</v>
      </c>
      <c r="D173" s="84">
        <v>1208.83629273</v>
      </c>
      <c r="E173" s="84">
        <v>187.65299691000001</v>
      </c>
      <c r="F173" s="84">
        <v>187.65299691000001</v>
      </c>
    </row>
    <row r="174" spans="1:6" ht="12.75" customHeight="1" x14ac:dyDescent="0.2">
      <c r="A174" s="83" t="s">
        <v>166</v>
      </c>
      <c r="B174" s="83">
        <v>16</v>
      </c>
      <c r="C174" s="84">
        <v>1212.42317809</v>
      </c>
      <c r="D174" s="84">
        <v>1198.48855245</v>
      </c>
      <c r="E174" s="84">
        <v>186.04667147999999</v>
      </c>
      <c r="F174" s="84">
        <v>186.04667147999999</v>
      </c>
    </row>
    <row r="175" spans="1:6" ht="12.75" customHeight="1" x14ac:dyDescent="0.2">
      <c r="A175" s="83" t="s">
        <v>166</v>
      </c>
      <c r="B175" s="83">
        <v>17</v>
      </c>
      <c r="C175" s="84">
        <v>1149.57252791</v>
      </c>
      <c r="D175" s="84">
        <v>1134.7222377600001</v>
      </c>
      <c r="E175" s="84">
        <v>176.14794481000001</v>
      </c>
      <c r="F175" s="84">
        <v>176.14794481000001</v>
      </c>
    </row>
    <row r="176" spans="1:6" ht="12.75" customHeight="1" x14ac:dyDescent="0.2">
      <c r="A176" s="83" t="s">
        <v>166</v>
      </c>
      <c r="B176" s="83">
        <v>18</v>
      </c>
      <c r="C176" s="84">
        <v>1163.8916452999999</v>
      </c>
      <c r="D176" s="84">
        <v>1145.99164236</v>
      </c>
      <c r="E176" s="84">
        <v>177.89734426000001</v>
      </c>
      <c r="F176" s="84">
        <v>177.89734426000001</v>
      </c>
    </row>
    <row r="177" spans="1:6" ht="12.75" customHeight="1" x14ac:dyDescent="0.2">
      <c r="A177" s="83" t="s">
        <v>166</v>
      </c>
      <c r="B177" s="83">
        <v>19</v>
      </c>
      <c r="C177" s="84">
        <v>1171.56011532</v>
      </c>
      <c r="D177" s="84">
        <v>1155.64528928</v>
      </c>
      <c r="E177" s="84">
        <v>179.39592250999999</v>
      </c>
      <c r="F177" s="84">
        <v>179.39592250999999</v>
      </c>
    </row>
    <row r="178" spans="1:6" ht="12.75" customHeight="1" x14ac:dyDescent="0.2">
      <c r="A178" s="83" t="s">
        <v>166</v>
      </c>
      <c r="B178" s="83">
        <v>20</v>
      </c>
      <c r="C178" s="84">
        <v>1156.5394150300001</v>
      </c>
      <c r="D178" s="84">
        <v>1142.1595015</v>
      </c>
      <c r="E178" s="84">
        <v>177.30246410999999</v>
      </c>
      <c r="F178" s="84">
        <v>177.30246410999999</v>
      </c>
    </row>
    <row r="179" spans="1:6" ht="12.75" customHeight="1" x14ac:dyDescent="0.2">
      <c r="A179" s="83" t="s">
        <v>166</v>
      </c>
      <c r="B179" s="83">
        <v>21</v>
      </c>
      <c r="C179" s="84">
        <v>1169.7770476200001</v>
      </c>
      <c r="D179" s="84">
        <v>1154.87444418</v>
      </c>
      <c r="E179" s="84">
        <v>179.27626082</v>
      </c>
      <c r="F179" s="84">
        <v>179.27626082</v>
      </c>
    </row>
    <row r="180" spans="1:6" ht="12.75" customHeight="1" x14ac:dyDescent="0.2">
      <c r="A180" s="83" t="s">
        <v>166</v>
      </c>
      <c r="B180" s="83">
        <v>22</v>
      </c>
      <c r="C180" s="84">
        <v>1164.51921619</v>
      </c>
      <c r="D180" s="84">
        <v>1149.7023442300001</v>
      </c>
      <c r="E180" s="84">
        <v>178.47337289999999</v>
      </c>
      <c r="F180" s="84">
        <v>178.47337289999999</v>
      </c>
    </row>
    <row r="181" spans="1:6" ht="12.75" customHeight="1" x14ac:dyDescent="0.2">
      <c r="A181" s="83" t="s">
        <v>166</v>
      </c>
      <c r="B181" s="83">
        <v>23</v>
      </c>
      <c r="C181" s="84">
        <v>1225.46980749</v>
      </c>
      <c r="D181" s="84">
        <v>1210.6668026699999</v>
      </c>
      <c r="E181" s="84">
        <v>187.93715505</v>
      </c>
      <c r="F181" s="84">
        <v>187.93715505</v>
      </c>
    </row>
    <row r="182" spans="1:6" ht="12.75" customHeight="1" x14ac:dyDescent="0.2">
      <c r="A182" s="83" t="s">
        <v>166</v>
      </c>
      <c r="B182" s="83">
        <v>24</v>
      </c>
      <c r="C182" s="84">
        <v>1221.52331946</v>
      </c>
      <c r="D182" s="84">
        <v>1204.64651065</v>
      </c>
      <c r="E182" s="84">
        <v>187.00259853</v>
      </c>
      <c r="F182" s="84">
        <v>187.00259853</v>
      </c>
    </row>
    <row r="183" spans="1:6" ht="12.75" customHeight="1" x14ac:dyDescent="0.2">
      <c r="A183" s="83" t="s">
        <v>167</v>
      </c>
      <c r="B183" s="83">
        <v>1</v>
      </c>
      <c r="C183" s="84">
        <v>1226.3354635600001</v>
      </c>
      <c r="D183" s="84">
        <v>1208.5757128</v>
      </c>
      <c r="E183" s="84">
        <v>187.61254593999999</v>
      </c>
      <c r="F183" s="84">
        <v>187.61254593999999</v>
      </c>
    </row>
    <row r="184" spans="1:6" ht="12.75" customHeight="1" x14ac:dyDescent="0.2">
      <c r="A184" s="83" t="s">
        <v>167</v>
      </c>
      <c r="B184" s="83">
        <v>2</v>
      </c>
      <c r="C184" s="84">
        <v>1173.20087182</v>
      </c>
      <c r="D184" s="84">
        <v>1155.4642761699999</v>
      </c>
      <c r="E184" s="84">
        <v>179.36782305</v>
      </c>
      <c r="F184" s="84">
        <v>179.36782305</v>
      </c>
    </row>
    <row r="185" spans="1:6" ht="12.75" customHeight="1" x14ac:dyDescent="0.2">
      <c r="A185" s="83" t="s">
        <v>167</v>
      </c>
      <c r="B185" s="83">
        <v>3</v>
      </c>
      <c r="C185" s="84">
        <v>1208.3330820799999</v>
      </c>
      <c r="D185" s="84">
        <v>1193.85299209</v>
      </c>
      <c r="E185" s="84">
        <v>185.32707296999999</v>
      </c>
      <c r="F185" s="84">
        <v>185.32707296999999</v>
      </c>
    </row>
    <row r="186" spans="1:6" ht="12.75" customHeight="1" x14ac:dyDescent="0.2">
      <c r="A186" s="83" t="s">
        <v>167</v>
      </c>
      <c r="B186" s="83">
        <v>4</v>
      </c>
      <c r="C186" s="84">
        <v>1234.9026381599999</v>
      </c>
      <c r="D186" s="84">
        <v>1222.22084653</v>
      </c>
      <c r="E186" s="84">
        <v>189.73074030999999</v>
      </c>
      <c r="F186" s="84">
        <v>189.73074030999999</v>
      </c>
    </row>
    <row r="187" spans="1:6" ht="12.75" customHeight="1" x14ac:dyDescent="0.2">
      <c r="A187" s="83" t="s">
        <v>167</v>
      </c>
      <c r="B187" s="83">
        <v>5</v>
      </c>
      <c r="C187" s="84">
        <v>1224.9593892099999</v>
      </c>
      <c r="D187" s="84">
        <v>1212.52548282</v>
      </c>
      <c r="E187" s="84">
        <v>188.22568618</v>
      </c>
      <c r="F187" s="84">
        <v>188.22568618</v>
      </c>
    </row>
    <row r="188" spans="1:6" ht="12.75" customHeight="1" x14ac:dyDescent="0.2">
      <c r="A188" s="83" t="s">
        <v>167</v>
      </c>
      <c r="B188" s="83">
        <v>6</v>
      </c>
      <c r="C188" s="84">
        <v>1195.1707546</v>
      </c>
      <c r="D188" s="84">
        <v>1179.59763071</v>
      </c>
      <c r="E188" s="84">
        <v>183.11415026</v>
      </c>
      <c r="F188" s="84">
        <v>183.11415026</v>
      </c>
    </row>
    <row r="189" spans="1:6" ht="12.75" customHeight="1" x14ac:dyDescent="0.2">
      <c r="A189" s="83" t="s">
        <v>167</v>
      </c>
      <c r="B189" s="83">
        <v>7</v>
      </c>
      <c r="C189" s="84">
        <v>1162.1546068800001</v>
      </c>
      <c r="D189" s="84">
        <v>1148.2157973400001</v>
      </c>
      <c r="E189" s="84">
        <v>178.24260966</v>
      </c>
      <c r="F189" s="84">
        <v>178.24260966</v>
      </c>
    </row>
    <row r="190" spans="1:6" ht="12.75" customHeight="1" x14ac:dyDescent="0.2">
      <c r="A190" s="83" t="s">
        <v>167</v>
      </c>
      <c r="B190" s="83">
        <v>8</v>
      </c>
      <c r="C190" s="84">
        <v>1147.97139498</v>
      </c>
      <c r="D190" s="84">
        <v>1134.05038307</v>
      </c>
      <c r="E190" s="84">
        <v>176.04364984</v>
      </c>
      <c r="F190" s="84">
        <v>176.04364984</v>
      </c>
    </row>
    <row r="191" spans="1:6" ht="12.75" customHeight="1" x14ac:dyDescent="0.2">
      <c r="A191" s="83" t="s">
        <v>167</v>
      </c>
      <c r="B191" s="83">
        <v>9</v>
      </c>
      <c r="C191" s="84">
        <v>1148.1669341899999</v>
      </c>
      <c r="D191" s="84">
        <v>1135.6555882299999</v>
      </c>
      <c r="E191" s="84">
        <v>176.29283293</v>
      </c>
      <c r="F191" s="84">
        <v>176.29283293</v>
      </c>
    </row>
    <row r="192" spans="1:6" ht="12.75" customHeight="1" x14ac:dyDescent="0.2">
      <c r="A192" s="83" t="s">
        <v>167</v>
      </c>
      <c r="B192" s="83">
        <v>10</v>
      </c>
      <c r="C192" s="84">
        <v>1160.8937936699999</v>
      </c>
      <c r="D192" s="84">
        <v>1149.1560424100001</v>
      </c>
      <c r="E192" s="84">
        <v>178.38856806000001</v>
      </c>
      <c r="F192" s="84">
        <v>178.38856806000001</v>
      </c>
    </row>
    <row r="193" spans="1:6" ht="12.75" customHeight="1" x14ac:dyDescent="0.2">
      <c r="A193" s="83" t="s">
        <v>167</v>
      </c>
      <c r="B193" s="83">
        <v>11</v>
      </c>
      <c r="C193" s="84">
        <v>1179.18792166</v>
      </c>
      <c r="D193" s="84">
        <v>1165.26319597</v>
      </c>
      <c r="E193" s="84">
        <v>180.88895264999999</v>
      </c>
      <c r="F193" s="84">
        <v>180.88895264999999</v>
      </c>
    </row>
    <row r="194" spans="1:6" ht="12.75" customHeight="1" x14ac:dyDescent="0.2">
      <c r="A194" s="83" t="s">
        <v>167</v>
      </c>
      <c r="B194" s="83">
        <v>12</v>
      </c>
      <c r="C194" s="84">
        <v>1183.9662733800001</v>
      </c>
      <c r="D194" s="84">
        <v>1170.5957336399999</v>
      </c>
      <c r="E194" s="84">
        <v>181.71674601999999</v>
      </c>
      <c r="F194" s="84">
        <v>181.71674601999999</v>
      </c>
    </row>
    <row r="195" spans="1:6" ht="12.75" customHeight="1" x14ac:dyDescent="0.2">
      <c r="A195" s="83" t="s">
        <v>167</v>
      </c>
      <c r="B195" s="83">
        <v>13</v>
      </c>
      <c r="C195" s="84">
        <v>1182.8362106100001</v>
      </c>
      <c r="D195" s="84">
        <v>1165.2032520299999</v>
      </c>
      <c r="E195" s="84">
        <v>180.87964728</v>
      </c>
      <c r="F195" s="84">
        <v>180.87964728</v>
      </c>
    </row>
    <row r="196" spans="1:6" ht="12.75" customHeight="1" x14ac:dyDescent="0.2">
      <c r="A196" s="83" t="s">
        <v>167</v>
      </c>
      <c r="B196" s="83">
        <v>14</v>
      </c>
      <c r="C196" s="84">
        <v>1247.3839249099999</v>
      </c>
      <c r="D196" s="84">
        <v>1234.95527982</v>
      </c>
      <c r="E196" s="84">
        <v>191.70756263999999</v>
      </c>
      <c r="F196" s="84">
        <v>191.70756263999999</v>
      </c>
    </row>
    <row r="197" spans="1:6" ht="12.75" customHeight="1" x14ac:dyDescent="0.2">
      <c r="A197" s="83" t="s">
        <v>167</v>
      </c>
      <c r="B197" s="83">
        <v>15</v>
      </c>
      <c r="C197" s="84">
        <v>1267.75358302</v>
      </c>
      <c r="D197" s="84">
        <v>1254.1348914600001</v>
      </c>
      <c r="E197" s="84">
        <v>194.68489847000001</v>
      </c>
      <c r="F197" s="84">
        <v>194.68489847000001</v>
      </c>
    </row>
    <row r="198" spans="1:6" ht="12.75" customHeight="1" x14ac:dyDescent="0.2">
      <c r="A198" s="83" t="s">
        <v>167</v>
      </c>
      <c r="B198" s="83">
        <v>16</v>
      </c>
      <c r="C198" s="84">
        <v>1262.9017807499999</v>
      </c>
      <c r="D198" s="84">
        <v>1250.4917630899999</v>
      </c>
      <c r="E198" s="84">
        <v>194.11935955999999</v>
      </c>
      <c r="F198" s="84">
        <v>194.11935955999999</v>
      </c>
    </row>
    <row r="199" spans="1:6" ht="12.75" customHeight="1" x14ac:dyDescent="0.2">
      <c r="A199" s="83" t="s">
        <v>167</v>
      </c>
      <c r="B199" s="83">
        <v>17</v>
      </c>
      <c r="C199" s="84">
        <v>1198.3751121600001</v>
      </c>
      <c r="D199" s="84">
        <v>1185.23494396</v>
      </c>
      <c r="E199" s="84">
        <v>183.9892553</v>
      </c>
      <c r="F199" s="84">
        <v>183.9892553</v>
      </c>
    </row>
    <row r="200" spans="1:6" ht="12.75" customHeight="1" x14ac:dyDescent="0.2">
      <c r="A200" s="83" t="s">
        <v>167</v>
      </c>
      <c r="B200" s="83">
        <v>18</v>
      </c>
      <c r="C200" s="84">
        <v>1184.7297930699999</v>
      </c>
      <c r="D200" s="84">
        <v>1173.0190960899999</v>
      </c>
      <c r="E200" s="84">
        <v>182.09293528000001</v>
      </c>
      <c r="F200" s="84">
        <v>182.09293528000001</v>
      </c>
    </row>
    <row r="201" spans="1:6" ht="12.75" customHeight="1" x14ac:dyDescent="0.2">
      <c r="A201" s="83" t="s">
        <v>167</v>
      </c>
      <c r="B201" s="83">
        <v>19</v>
      </c>
      <c r="C201" s="84">
        <v>1179.3690044699999</v>
      </c>
      <c r="D201" s="84">
        <v>1167.3250486899999</v>
      </c>
      <c r="E201" s="84">
        <v>181.20902315000001</v>
      </c>
      <c r="F201" s="84">
        <v>181.20902315000001</v>
      </c>
    </row>
    <row r="202" spans="1:6" ht="12.75" customHeight="1" x14ac:dyDescent="0.2">
      <c r="A202" s="83" t="s">
        <v>167</v>
      </c>
      <c r="B202" s="83">
        <v>20</v>
      </c>
      <c r="C202" s="84">
        <v>1175.5924297900001</v>
      </c>
      <c r="D202" s="84">
        <v>1162.3476269</v>
      </c>
      <c r="E202" s="84">
        <v>180.43635598</v>
      </c>
      <c r="F202" s="84">
        <v>180.43635598</v>
      </c>
    </row>
    <row r="203" spans="1:6" ht="12.75" customHeight="1" x14ac:dyDescent="0.2">
      <c r="A203" s="83" t="s">
        <v>167</v>
      </c>
      <c r="B203" s="83">
        <v>21</v>
      </c>
      <c r="C203" s="84">
        <v>1159.7855641900001</v>
      </c>
      <c r="D203" s="84">
        <v>1147.17502988</v>
      </c>
      <c r="E203" s="84">
        <v>178.08104673</v>
      </c>
      <c r="F203" s="84">
        <v>178.08104673</v>
      </c>
    </row>
    <row r="204" spans="1:6" ht="12.75" customHeight="1" x14ac:dyDescent="0.2">
      <c r="A204" s="83" t="s">
        <v>167</v>
      </c>
      <c r="B204" s="83">
        <v>22</v>
      </c>
      <c r="C204" s="84">
        <v>1169.8008735400001</v>
      </c>
      <c r="D204" s="84">
        <v>1158.3208602699999</v>
      </c>
      <c r="E204" s="84">
        <v>179.81126320999999</v>
      </c>
      <c r="F204" s="84">
        <v>179.81126320999999</v>
      </c>
    </row>
    <row r="205" spans="1:6" ht="12.75" customHeight="1" x14ac:dyDescent="0.2">
      <c r="A205" s="83" t="s">
        <v>167</v>
      </c>
      <c r="B205" s="83">
        <v>23</v>
      </c>
      <c r="C205" s="84">
        <v>1178.69539439</v>
      </c>
      <c r="D205" s="84">
        <v>1166.1115127200001</v>
      </c>
      <c r="E205" s="84">
        <v>181.02064060000001</v>
      </c>
      <c r="F205" s="84">
        <v>181.02064060000001</v>
      </c>
    </row>
    <row r="206" spans="1:6" ht="12.75" customHeight="1" x14ac:dyDescent="0.2">
      <c r="A206" s="83" t="s">
        <v>167</v>
      </c>
      <c r="B206" s="83">
        <v>24</v>
      </c>
      <c r="C206" s="84">
        <v>1225.59928386</v>
      </c>
      <c r="D206" s="84">
        <v>1211.8665504000001</v>
      </c>
      <c r="E206" s="84">
        <v>188.12339718999999</v>
      </c>
      <c r="F206" s="84">
        <v>188.12339718999999</v>
      </c>
    </row>
    <row r="207" spans="1:6" ht="12.75" customHeight="1" x14ac:dyDescent="0.2">
      <c r="A207" s="83" t="s">
        <v>168</v>
      </c>
      <c r="B207" s="83">
        <v>1</v>
      </c>
      <c r="C207" s="84">
        <v>1199.9727030900001</v>
      </c>
      <c r="D207" s="84">
        <v>1191.6685661199999</v>
      </c>
      <c r="E207" s="84">
        <v>184.98797488</v>
      </c>
      <c r="F207" s="84">
        <v>184.98797488</v>
      </c>
    </row>
    <row r="208" spans="1:6" ht="12.75" customHeight="1" x14ac:dyDescent="0.2">
      <c r="A208" s="83" t="s">
        <v>168</v>
      </c>
      <c r="B208" s="83">
        <v>2</v>
      </c>
      <c r="C208" s="84">
        <v>1196.19862719</v>
      </c>
      <c r="D208" s="84">
        <v>1183.75815113</v>
      </c>
      <c r="E208" s="84">
        <v>183.76000622000001</v>
      </c>
      <c r="F208" s="84">
        <v>183.76000622000001</v>
      </c>
    </row>
    <row r="209" spans="1:6" ht="12.75" customHeight="1" x14ac:dyDescent="0.2">
      <c r="A209" s="83" t="s">
        <v>168</v>
      </c>
      <c r="B209" s="83">
        <v>3</v>
      </c>
      <c r="C209" s="84">
        <v>1204.7675623800001</v>
      </c>
      <c r="D209" s="84">
        <v>1192.3735683100001</v>
      </c>
      <c r="E209" s="84">
        <v>185.09741549</v>
      </c>
      <c r="F209" s="84">
        <v>185.09741549</v>
      </c>
    </row>
    <row r="210" spans="1:6" ht="12.75" customHeight="1" x14ac:dyDescent="0.2">
      <c r="A210" s="83" t="s">
        <v>168</v>
      </c>
      <c r="B210" s="83">
        <v>4</v>
      </c>
      <c r="C210" s="84">
        <v>1216.96523946</v>
      </c>
      <c r="D210" s="84">
        <v>1204.08827163</v>
      </c>
      <c r="E210" s="84">
        <v>186.91594061999999</v>
      </c>
      <c r="F210" s="84">
        <v>186.91594061999999</v>
      </c>
    </row>
    <row r="211" spans="1:6" ht="12.75" customHeight="1" x14ac:dyDescent="0.2">
      <c r="A211" s="83" t="s">
        <v>168</v>
      </c>
      <c r="B211" s="83">
        <v>5</v>
      </c>
      <c r="C211" s="84">
        <v>1214.32057663</v>
      </c>
      <c r="D211" s="84">
        <v>1199.98958361</v>
      </c>
      <c r="E211" s="84">
        <v>186.27968318000001</v>
      </c>
      <c r="F211" s="84">
        <v>186.27968318000001</v>
      </c>
    </row>
    <row r="212" spans="1:6" ht="12.75" customHeight="1" x14ac:dyDescent="0.2">
      <c r="A212" s="83" t="s">
        <v>168</v>
      </c>
      <c r="B212" s="83">
        <v>6</v>
      </c>
      <c r="C212" s="84">
        <v>1183.3383641200001</v>
      </c>
      <c r="D212" s="84">
        <v>1170.65198571</v>
      </c>
      <c r="E212" s="84">
        <v>181.72547828</v>
      </c>
      <c r="F212" s="84">
        <v>181.72547828</v>
      </c>
    </row>
    <row r="213" spans="1:6" ht="12.75" customHeight="1" x14ac:dyDescent="0.2">
      <c r="A213" s="83" t="s">
        <v>168</v>
      </c>
      <c r="B213" s="83">
        <v>7</v>
      </c>
      <c r="C213" s="84">
        <v>1167.80162896</v>
      </c>
      <c r="D213" s="84">
        <v>1155.81099789</v>
      </c>
      <c r="E213" s="84">
        <v>179.42164618999999</v>
      </c>
      <c r="F213" s="84">
        <v>179.42164618999999</v>
      </c>
    </row>
    <row r="214" spans="1:6" ht="12.75" customHeight="1" x14ac:dyDescent="0.2">
      <c r="A214" s="83" t="s">
        <v>168</v>
      </c>
      <c r="B214" s="83">
        <v>8</v>
      </c>
      <c r="C214" s="84">
        <v>1146.8558285900001</v>
      </c>
      <c r="D214" s="84">
        <v>1135.8672271400001</v>
      </c>
      <c r="E214" s="84">
        <v>176.32568656999999</v>
      </c>
      <c r="F214" s="84">
        <v>176.32568656999999</v>
      </c>
    </row>
    <row r="215" spans="1:6" ht="12.75" customHeight="1" x14ac:dyDescent="0.2">
      <c r="A215" s="83" t="s">
        <v>168</v>
      </c>
      <c r="B215" s="83">
        <v>9</v>
      </c>
      <c r="C215" s="84">
        <v>1193.99658236</v>
      </c>
      <c r="D215" s="84">
        <v>1182.50712013</v>
      </c>
      <c r="E215" s="84">
        <v>183.56580316</v>
      </c>
      <c r="F215" s="84">
        <v>183.56580316</v>
      </c>
    </row>
    <row r="216" spans="1:6" ht="12.75" customHeight="1" x14ac:dyDescent="0.2">
      <c r="A216" s="83" t="s">
        <v>168</v>
      </c>
      <c r="B216" s="83">
        <v>10</v>
      </c>
      <c r="C216" s="84">
        <v>1189.65363598</v>
      </c>
      <c r="D216" s="84">
        <v>1177.45752247</v>
      </c>
      <c r="E216" s="84">
        <v>182.78193181</v>
      </c>
      <c r="F216" s="84">
        <v>182.78193181</v>
      </c>
    </row>
    <row r="217" spans="1:6" ht="12.75" customHeight="1" x14ac:dyDescent="0.2">
      <c r="A217" s="83" t="s">
        <v>168</v>
      </c>
      <c r="B217" s="83">
        <v>11</v>
      </c>
      <c r="C217" s="84">
        <v>1195.03739746</v>
      </c>
      <c r="D217" s="84">
        <v>1181.8723562499999</v>
      </c>
      <c r="E217" s="84">
        <v>183.46726595999999</v>
      </c>
      <c r="F217" s="84">
        <v>183.46726595999999</v>
      </c>
    </row>
    <row r="218" spans="1:6" ht="12.75" customHeight="1" x14ac:dyDescent="0.2">
      <c r="A218" s="83" t="s">
        <v>168</v>
      </c>
      <c r="B218" s="83">
        <v>12</v>
      </c>
      <c r="C218" s="84">
        <v>1191.0511256899999</v>
      </c>
      <c r="D218" s="84">
        <v>1176.94642503</v>
      </c>
      <c r="E218" s="84">
        <v>182.70259189999999</v>
      </c>
      <c r="F218" s="84">
        <v>182.70259189999999</v>
      </c>
    </row>
    <row r="219" spans="1:6" ht="12.75" customHeight="1" x14ac:dyDescent="0.2">
      <c r="A219" s="83" t="s">
        <v>168</v>
      </c>
      <c r="B219" s="83">
        <v>13</v>
      </c>
      <c r="C219" s="84">
        <v>1187.0990029300001</v>
      </c>
      <c r="D219" s="84">
        <v>1169.5455982399999</v>
      </c>
      <c r="E219" s="84">
        <v>181.55372886000001</v>
      </c>
      <c r="F219" s="84">
        <v>181.55372886000001</v>
      </c>
    </row>
    <row r="220" spans="1:6" ht="12.75" customHeight="1" x14ac:dyDescent="0.2">
      <c r="A220" s="83" t="s">
        <v>168</v>
      </c>
      <c r="B220" s="83">
        <v>14</v>
      </c>
      <c r="C220" s="84">
        <v>1183.6377746200001</v>
      </c>
      <c r="D220" s="84">
        <v>1170.1162619300001</v>
      </c>
      <c r="E220" s="84">
        <v>181.64231551</v>
      </c>
      <c r="F220" s="84">
        <v>181.64231551</v>
      </c>
    </row>
    <row r="221" spans="1:6" ht="12.75" customHeight="1" x14ac:dyDescent="0.2">
      <c r="A221" s="83" t="s">
        <v>168</v>
      </c>
      <c r="B221" s="83">
        <v>15</v>
      </c>
      <c r="C221" s="84">
        <v>1189.04195921</v>
      </c>
      <c r="D221" s="84">
        <v>1173.3842129100001</v>
      </c>
      <c r="E221" s="84">
        <v>182.14961396999999</v>
      </c>
      <c r="F221" s="84">
        <v>182.14961396999999</v>
      </c>
    </row>
    <row r="222" spans="1:6" ht="12.75" customHeight="1" x14ac:dyDescent="0.2">
      <c r="A222" s="83" t="s">
        <v>168</v>
      </c>
      <c r="B222" s="83">
        <v>16</v>
      </c>
      <c r="C222" s="84">
        <v>1172.33088595</v>
      </c>
      <c r="D222" s="84">
        <v>1158.05331611</v>
      </c>
      <c r="E222" s="84">
        <v>179.76973115000001</v>
      </c>
      <c r="F222" s="84">
        <v>179.76973115000001</v>
      </c>
    </row>
    <row r="223" spans="1:6" ht="12.75" customHeight="1" x14ac:dyDescent="0.2">
      <c r="A223" s="83" t="s">
        <v>168</v>
      </c>
      <c r="B223" s="83">
        <v>17</v>
      </c>
      <c r="C223" s="84">
        <v>1182.06540116</v>
      </c>
      <c r="D223" s="84">
        <v>1167.41944586</v>
      </c>
      <c r="E223" s="84">
        <v>181.22367684</v>
      </c>
      <c r="F223" s="84">
        <v>181.22367684</v>
      </c>
    </row>
    <row r="224" spans="1:6" ht="12.75" customHeight="1" x14ac:dyDescent="0.2">
      <c r="A224" s="83" t="s">
        <v>168</v>
      </c>
      <c r="B224" s="83">
        <v>18</v>
      </c>
      <c r="C224" s="84">
        <v>1172.4912726</v>
      </c>
      <c r="D224" s="84">
        <v>1159.6183149200001</v>
      </c>
      <c r="E224" s="84">
        <v>180.01267283000001</v>
      </c>
      <c r="F224" s="84">
        <v>180.01267283000001</v>
      </c>
    </row>
    <row r="225" spans="1:6" ht="12.75" customHeight="1" x14ac:dyDescent="0.2">
      <c r="A225" s="83" t="s">
        <v>168</v>
      </c>
      <c r="B225" s="83">
        <v>19</v>
      </c>
      <c r="C225" s="84">
        <v>1166.0912500500001</v>
      </c>
      <c r="D225" s="84">
        <v>1153.21778881</v>
      </c>
      <c r="E225" s="84">
        <v>179.01909089</v>
      </c>
      <c r="F225" s="84">
        <v>179.01909089</v>
      </c>
    </row>
    <row r="226" spans="1:6" ht="12.75" customHeight="1" x14ac:dyDescent="0.2">
      <c r="A226" s="83" t="s">
        <v>168</v>
      </c>
      <c r="B226" s="83">
        <v>20</v>
      </c>
      <c r="C226" s="84">
        <v>1211.2991282</v>
      </c>
      <c r="D226" s="84">
        <v>1197.0412377</v>
      </c>
      <c r="E226" s="84">
        <v>185.82199842</v>
      </c>
      <c r="F226" s="84">
        <v>185.82199842</v>
      </c>
    </row>
    <row r="227" spans="1:6" ht="12.75" customHeight="1" x14ac:dyDescent="0.2">
      <c r="A227" s="83" t="s">
        <v>168</v>
      </c>
      <c r="B227" s="83">
        <v>21</v>
      </c>
      <c r="C227" s="84">
        <v>1175.9930148000001</v>
      </c>
      <c r="D227" s="84">
        <v>1164.9664467699999</v>
      </c>
      <c r="E227" s="84">
        <v>180.84288695999999</v>
      </c>
      <c r="F227" s="84">
        <v>180.84288695999999</v>
      </c>
    </row>
    <row r="228" spans="1:6" ht="12.75" customHeight="1" x14ac:dyDescent="0.2">
      <c r="A228" s="83" t="s">
        <v>168</v>
      </c>
      <c r="B228" s="83">
        <v>22</v>
      </c>
      <c r="C228" s="84">
        <v>1228.5628122200001</v>
      </c>
      <c r="D228" s="84">
        <v>1226.1960984</v>
      </c>
      <c r="E228" s="84">
        <v>190.34783622</v>
      </c>
      <c r="F228" s="84">
        <v>190.34783622</v>
      </c>
    </row>
    <row r="229" spans="1:6" ht="12.75" customHeight="1" x14ac:dyDescent="0.2">
      <c r="A229" s="83" t="s">
        <v>168</v>
      </c>
      <c r="B229" s="83">
        <v>23</v>
      </c>
      <c r="C229" s="84">
        <v>1243.2657329799999</v>
      </c>
      <c r="D229" s="84">
        <v>1233.6002775699999</v>
      </c>
      <c r="E229" s="84">
        <v>191.49721965000001</v>
      </c>
      <c r="F229" s="84">
        <v>191.49721965000001</v>
      </c>
    </row>
    <row r="230" spans="1:6" ht="12.75" customHeight="1" x14ac:dyDescent="0.2">
      <c r="A230" s="83" t="s">
        <v>168</v>
      </c>
      <c r="B230" s="83">
        <v>24</v>
      </c>
      <c r="C230" s="84">
        <v>1250.9408832700001</v>
      </c>
      <c r="D230" s="84">
        <v>1241.63561525</v>
      </c>
      <c r="E230" s="84">
        <v>192.74458061000001</v>
      </c>
      <c r="F230" s="84">
        <v>192.74458061000001</v>
      </c>
    </row>
    <row r="231" spans="1:6" ht="12.75" customHeight="1" x14ac:dyDescent="0.2">
      <c r="A231" s="83" t="s">
        <v>169</v>
      </c>
      <c r="B231" s="83">
        <v>1</v>
      </c>
      <c r="C231" s="84">
        <v>1219.61427222</v>
      </c>
      <c r="D231" s="84">
        <v>1205.0738550799999</v>
      </c>
      <c r="E231" s="84">
        <v>187.0689371</v>
      </c>
      <c r="F231" s="84">
        <v>187.0689371</v>
      </c>
    </row>
    <row r="232" spans="1:6" ht="12.75" customHeight="1" x14ac:dyDescent="0.2">
      <c r="A232" s="83" t="s">
        <v>169</v>
      </c>
      <c r="B232" s="83">
        <v>2</v>
      </c>
      <c r="C232" s="84">
        <v>1172.23620121</v>
      </c>
      <c r="D232" s="84">
        <v>1159.1604361899999</v>
      </c>
      <c r="E232" s="84">
        <v>179.94159429000001</v>
      </c>
      <c r="F232" s="84">
        <v>179.94159429000001</v>
      </c>
    </row>
    <row r="233" spans="1:6" ht="12.75" customHeight="1" x14ac:dyDescent="0.2">
      <c r="A233" s="83" t="s">
        <v>169</v>
      </c>
      <c r="B233" s="83">
        <v>3</v>
      </c>
      <c r="C233" s="84">
        <v>1180.6186876300001</v>
      </c>
      <c r="D233" s="84">
        <v>1169.62594074</v>
      </c>
      <c r="E233" s="84">
        <v>181.56620079000001</v>
      </c>
      <c r="F233" s="84">
        <v>181.56620079000001</v>
      </c>
    </row>
    <row r="234" spans="1:6" ht="12.75" customHeight="1" x14ac:dyDescent="0.2">
      <c r="A234" s="83" t="s">
        <v>169</v>
      </c>
      <c r="B234" s="83">
        <v>4</v>
      </c>
      <c r="C234" s="84">
        <v>1192.26941308</v>
      </c>
      <c r="D234" s="84">
        <v>1184.35792881</v>
      </c>
      <c r="E234" s="84">
        <v>183.85311236000001</v>
      </c>
      <c r="F234" s="84">
        <v>183.85311236000001</v>
      </c>
    </row>
    <row r="235" spans="1:6" ht="12.75" customHeight="1" x14ac:dyDescent="0.2">
      <c r="A235" s="83" t="s">
        <v>169</v>
      </c>
      <c r="B235" s="83">
        <v>5</v>
      </c>
      <c r="C235" s="84">
        <v>1197.2662931299999</v>
      </c>
      <c r="D235" s="84">
        <v>1185.6857251599999</v>
      </c>
      <c r="E235" s="84">
        <v>184.05923204999999</v>
      </c>
      <c r="F235" s="84">
        <v>184.05923204999999</v>
      </c>
    </row>
    <row r="236" spans="1:6" ht="12.75" customHeight="1" x14ac:dyDescent="0.2">
      <c r="A236" s="83" t="s">
        <v>169</v>
      </c>
      <c r="B236" s="83">
        <v>6</v>
      </c>
      <c r="C236" s="84">
        <v>1163.83030702</v>
      </c>
      <c r="D236" s="84">
        <v>1152.0554561199999</v>
      </c>
      <c r="E236" s="84">
        <v>178.83865685000001</v>
      </c>
      <c r="F236" s="84">
        <v>178.83865685000001</v>
      </c>
    </row>
    <row r="237" spans="1:6" ht="12.75" customHeight="1" x14ac:dyDescent="0.2">
      <c r="A237" s="83" t="s">
        <v>169</v>
      </c>
      <c r="B237" s="83">
        <v>7</v>
      </c>
      <c r="C237" s="84">
        <v>1145.2556387499999</v>
      </c>
      <c r="D237" s="84">
        <v>1133.3114588799999</v>
      </c>
      <c r="E237" s="84">
        <v>175.92894337000001</v>
      </c>
      <c r="F237" s="84">
        <v>175.92894337000001</v>
      </c>
    </row>
    <row r="238" spans="1:6" ht="12.75" customHeight="1" x14ac:dyDescent="0.2">
      <c r="A238" s="83" t="s">
        <v>169</v>
      </c>
      <c r="B238" s="83">
        <v>8</v>
      </c>
      <c r="C238" s="84">
        <v>1137.0488862499999</v>
      </c>
      <c r="D238" s="84">
        <v>1125.9822204500001</v>
      </c>
      <c r="E238" s="84">
        <v>174.79119331999999</v>
      </c>
      <c r="F238" s="84">
        <v>174.79119331999999</v>
      </c>
    </row>
    <row r="239" spans="1:6" ht="12.75" customHeight="1" x14ac:dyDescent="0.2">
      <c r="A239" s="83" t="s">
        <v>169</v>
      </c>
      <c r="B239" s="83">
        <v>9</v>
      </c>
      <c r="C239" s="84">
        <v>1165.88740237</v>
      </c>
      <c r="D239" s="84">
        <v>1153.5049216699999</v>
      </c>
      <c r="E239" s="84">
        <v>179.06366378999999</v>
      </c>
      <c r="F239" s="84">
        <v>179.06366378999999</v>
      </c>
    </row>
    <row r="240" spans="1:6" ht="12.75" customHeight="1" x14ac:dyDescent="0.2">
      <c r="A240" s="83" t="s">
        <v>169</v>
      </c>
      <c r="B240" s="83">
        <v>10</v>
      </c>
      <c r="C240" s="84">
        <v>1187.9693865900001</v>
      </c>
      <c r="D240" s="84">
        <v>1174.5226636699999</v>
      </c>
      <c r="E240" s="84">
        <v>182.32634071000001</v>
      </c>
      <c r="F240" s="84">
        <v>182.32634071000001</v>
      </c>
    </row>
    <row r="241" spans="1:6" ht="12.75" customHeight="1" x14ac:dyDescent="0.2">
      <c r="A241" s="83" t="s">
        <v>169</v>
      </c>
      <c r="B241" s="83">
        <v>11</v>
      </c>
      <c r="C241" s="84">
        <v>1182.2748586099999</v>
      </c>
      <c r="D241" s="84">
        <v>1169.5634825300001</v>
      </c>
      <c r="E241" s="84">
        <v>181.55650512</v>
      </c>
      <c r="F241" s="84">
        <v>181.55650512</v>
      </c>
    </row>
    <row r="242" spans="1:6" ht="12.75" customHeight="1" x14ac:dyDescent="0.2">
      <c r="A242" s="83" t="s">
        <v>169</v>
      </c>
      <c r="B242" s="83">
        <v>12</v>
      </c>
      <c r="C242" s="84">
        <v>1165.8490621599999</v>
      </c>
      <c r="D242" s="84">
        <v>1154.34746731</v>
      </c>
      <c r="E242" s="84">
        <v>179.19445587000001</v>
      </c>
      <c r="F242" s="84">
        <v>179.19445587000001</v>
      </c>
    </row>
    <row r="243" spans="1:6" ht="12.75" customHeight="1" x14ac:dyDescent="0.2">
      <c r="A243" s="83" t="s">
        <v>169</v>
      </c>
      <c r="B243" s="83">
        <v>13</v>
      </c>
      <c r="C243" s="84">
        <v>1205.1853277</v>
      </c>
      <c r="D243" s="84">
        <v>1193.5008703799999</v>
      </c>
      <c r="E243" s="84">
        <v>185.27241155999999</v>
      </c>
      <c r="F243" s="84">
        <v>185.27241155999999</v>
      </c>
    </row>
    <row r="244" spans="1:6" ht="12.75" customHeight="1" x14ac:dyDescent="0.2">
      <c r="A244" s="83" t="s">
        <v>169</v>
      </c>
      <c r="B244" s="83">
        <v>14</v>
      </c>
      <c r="C244" s="84">
        <v>1195.27413742</v>
      </c>
      <c r="D244" s="84">
        <v>1181.5645683299999</v>
      </c>
      <c r="E244" s="84">
        <v>183.41948668000001</v>
      </c>
      <c r="F244" s="84">
        <v>183.41948668000001</v>
      </c>
    </row>
    <row r="245" spans="1:6" ht="12.75" customHeight="1" x14ac:dyDescent="0.2">
      <c r="A245" s="83" t="s">
        <v>169</v>
      </c>
      <c r="B245" s="83">
        <v>15</v>
      </c>
      <c r="C245" s="84">
        <v>1195.2167448800001</v>
      </c>
      <c r="D245" s="84">
        <v>1181.5330341700001</v>
      </c>
      <c r="E245" s="84">
        <v>183.41459148999999</v>
      </c>
      <c r="F245" s="84">
        <v>183.41459148999999</v>
      </c>
    </row>
    <row r="246" spans="1:6" ht="12.75" customHeight="1" x14ac:dyDescent="0.2">
      <c r="A246" s="83" t="s">
        <v>169</v>
      </c>
      <c r="B246" s="83">
        <v>16</v>
      </c>
      <c r="C246" s="84">
        <v>1193.3367344200001</v>
      </c>
      <c r="D246" s="84">
        <v>1179.9335273700001</v>
      </c>
      <c r="E246" s="84">
        <v>183.16629298000001</v>
      </c>
      <c r="F246" s="84">
        <v>183.16629298000001</v>
      </c>
    </row>
    <row r="247" spans="1:6" ht="12.75" customHeight="1" x14ac:dyDescent="0.2">
      <c r="A247" s="83" t="s">
        <v>169</v>
      </c>
      <c r="B247" s="83">
        <v>17</v>
      </c>
      <c r="C247" s="84">
        <v>1185.58286481</v>
      </c>
      <c r="D247" s="84">
        <v>1170.8510269799999</v>
      </c>
      <c r="E247" s="84">
        <v>181.75637632999999</v>
      </c>
      <c r="F247" s="84">
        <v>181.75637632999999</v>
      </c>
    </row>
    <row r="248" spans="1:6" ht="12.75" customHeight="1" x14ac:dyDescent="0.2">
      <c r="A248" s="83" t="s">
        <v>169</v>
      </c>
      <c r="B248" s="83">
        <v>18</v>
      </c>
      <c r="C248" s="84">
        <v>1188.9533243200001</v>
      </c>
      <c r="D248" s="84">
        <v>1173.41748125</v>
      </c>
      <c r="E248" s="84">
        <v>182.15477837</v>
      </c>
      <c r="F248" s="84">
        <v>182.15477837</v>
      </c>
    </row>
    <row r="249" spans="1:6" ht="12.75" customHeight="1" x14ac:dyDescent="0.2">
      <c r="A249" s="83" t="s">
        <v>169</v>
      </c>
      <c r="B249" s="83">
        <v>19</v>
      </c>
      <c r="C249" s="84">
        <v>1187.5284065000001</v>
      </c>
      <c r="D249" s="84">
        <v>1171.6724298399999</v>
      </c>
      <c r="E249" s="84">
        <v>181.88388633</v>
      </c>
      <c r="F249" s="84">
        <v>181.88388633</v>
      </c>
    </row>
    <row r="250" spans="1:6" ht="12.75" customHeight="1" x14ac:dyDescent="0.2">
      <c r="A250" s="83" t="s">
        <v>169</v>
      </c>
      <c r="B250" s="83">
        <v>20</v>
      </c>
      <c r="C250" s="84">
        <v>1197.0906959500001</v>
      </c>
      <c r="D250" s="84">
        <v>1183.33050353</v>
      </c>
      <c r="E250" s="84">
        <v>183.6936206</v>
      </c>
      <c r="F250" s="84">
        <v>183.6936206</v>
      </c>
    </row>
    <row r="251" spans="1:6" ht="12.75" customHeight="1" x14ac:dyDescent="0.2">
      <c r="A251" s="83" t="s">
        <v>169</v>
      </c>
      <c r="B251" s="83">
        <v>21</v>
      </c>
      <c r="C251" s="84">
        <v>1201.5814061000001</v>
      </c>
      <c r="D251" s="84">
        <v>1187.5269944700001</v>
      </c>
      <c r="E251" s="84">
        <v>184.34506042000001</v>
      </c>
      <c r="F251" s="84">
        <v>184.34506042000001</v>
      </c>
    </row>
    <row r="252" spans="1:6" ht="12.75" customHeight="1" x14ac:dyDescent="0.2">
      <c r="A252" s="83" t="s">
        <v>169</v>
      </c>
      <c r="B252" s="83">
        <v>22</v>
      </c>
      <c r="C252" s="84">
        <v>1196.43446608</v>
      </c>
      <c r="D252" s="84">
        <v>1181.59002057</v>
      </c>
      <c r="E252" s="84">
        <v>183.42343774</v>
      </c>
      <c r="F252" s="84">
        <v>183.42343774</v>
      </c>
    </row>
    <row r="253" spans="1:6" ht="12.75" customHeight="1" x14ac:dyDescent="0.2">
      <c r="A253" s="83" t="s">
        <v>169</v>
      </c>
      <c r="B253" s="83">
        <v>23</v>
      </c>
      <c r="C253" s="84">
        <v>1194.0443366699999</v>
      </c>
      <c r="D253" s="84">
        <v>1178.3993310999999</v>
      </c>
      <c r="E253" s="84">
        <v>182.92813292</v>
      </c>
      <c r="F253" s="84">
        <v>182.92813292</v>
      </c>
    </row>
    <row r="254" spans="1:6" ht="12.75" customHeight="1" x14ac:dyDescent="0.2">
      <c r="A254" s="83" t="s">
        <v>169</v>
      </c>
      <c r="B254" s="83">
        <v>24</v>
      </c>
      <c r="C254" s="84">
        <v>1212.59717342</v>
      </c>
      <c r="D254" s="84">
        <v>1193.8522077</v>
      </c>
      <c r="E254" s="84">
        <v>185.32695121</v>
      </c>
      <c r="F254" s="84">
        <v>185.32695121</v>
      </c>
    </row>
    <row r="255" spans="1:6" ht="12.75" customHeight="1" x14ac:dyDescent="0.2">
      <c r="A255" s="83" t="s">
        <v>170</v>
      </c>
      <c r="B255" s="83">
        <v>1</v>
      </c>
      <c r="C255" s="84">
        <v>1246.1512522600001</v>
      </c>
      <c r="D255" s="84">
        <v>1228.2325331500001</v>
      </c>
      <c r="E255" s="84">
        <v>190.66396098000001</v>
      </c>
      <c r="F255" s="84">
        <v>190.66396098000001</v>
      </c>
    </row>
    <row r="256" spans="1:6" ht="12.75" customHeight="1" x14ac:dyDescent="0.2">
      <c r="A256" s="83" t="s">
        <v>170</v>
      </c>
      <c r="B256" s="83">
        <v>2</v>
      </c>
      <c r="C256" s="84">
        <v>1240.0291490300001</v>
      </c>
      <c r="D256" s="84">
        <v>1215.7954492700001</v>
      </c>
      <c r="E256" s="84">
        <v>188.73329752000001</v>
      </c>
      <c r="F256" s="84">
        <v>188.73329752000001</v>
      </c>
    </row>
    <row r="257" spans="1:6" ht="12.75" customHeight="1" x14ac:dyDescent="0.2">
      <c r="A257" s="83" t="s">
        <v>170</v>
      </c>
      <c r="B257" s="83">
        <v>3</v>
      </c>
      <c r="C257" s="84">
        <v>1242.7556884000001</v>
      </c>
      <c r="D257" s="84">
        <v>1223.12668065</v>
      </c>
      <c r="E257" s="84">
        <v>189.87135694</v>
      </c>
      <c r="F257" s="84">
        <v>189.87135694</v>
      </c>
    </row>
    <row r="258" spans="1:6" ht="12.75" customHeight="1" x14ac:dyDescent="0.2">
      <c r="A258" s="83" t="s">
        <v>170</v>
      </c>
      <c r="B258" s="83">
        <v>4</v>
      </c>
      <c r="C258" s="84">
        <v>1242.94545571</v>
      </c>
      <c r="D258" s="84">
        <v>1222.0304001699999</v>
      </c>
      <c r="E258" s="84">
        <v>189.70117647999999</v>
      </c>
      <c r="F258" s="84">
        <v>189.70117647999999</v>
      </c>
    </row>
    <row r="259" spans="1:6" ht="12.75" customHeight="1" x14ac:dyDescent="0.2">
      <c r="A259" s="83" t="s">
        <v>170</v>
      </c>
      <c r="B259" s="83">
        <v>5</v>
      </c>
      <c r="C259" s="84">
        <v>1231.6447337499999</v>
      </c>
      <c r="D259" s="84">
        <v>1212.1868820300001</v>
      </c>
      <c r="E259" s="84">
        <v>188.17312369000001</v>
      </c>
      <c r="F259" s="84">
        <v>188.17312369000001</v>
      </c>
    </row>
    <row r="260" spans="1:6" ht="12.75" customHeight="1" x14ac:dyDescent="0.2">
      <c r="A260" s="83" t="s">
        <v>170</v>
      </c>
      <c r="B260" s="83">
        <v>6</v>
      </c>
      <c r="C260" s="84">
        <v>1205.73994917</v>
      </c>
      <c r="D260" s="84">
        <v>1183.92195337</v>
      </c>
      <c r="E260" s="84">
        <v>183.78543397000001</v>
      </c>
      <c r="F260" s="84">
        <v>183.78543397000001</v>
      </c>
    </row>
    <row r="261" spans="1:6" ht="12.75" customHeight="1" x14ac:dyDescent="0.2">
      <c r="A261" s="83" t="s">
        <v>170</v>
      </c>
      <c r="B261" s="83">
        <v>7</v>
      </c>
      <c r="C261" s="84">
        <v>1167.6122519099999</v>
      </c>
      <c r="D261" s="84">
        <v>1147.15822854</v>
      </c>
      <c r="E261" s="84">
        <v>178.07843858999999</v>
      </c>
      <c r="F261" s="84">
        <v>178.07843858999999</v>
      </c>
    </row>
    <row r="262" spans="1:6" ht="12.75" customHeight="1" x14ac:dyDescent="0.2">
      <c r="A262" s="83" t="s">
        <v>170</v>
      </c>
      <c r="B262" s="83">
        <v>8</v>
      </c>
      <c r="C262" s="84">
        <v>1165.5333076100001</v>
      </c>
      <c r="D262" s="84">
        <v>1152.4421546200001</v>
      </c>
      <c r="E262" s="84">
        <v>178.89868576999999</v>
      </c>
      <c r="F262" s="84">
        <v>178.89868576999999</v>
      </c>
    </row>
    <row r="263" spans="1:6" ht="12.75" customHeight="1" x14ac:dyDescent="0.2">
      <c r="A263" s="83" t="s">
        <v>170</v>
      </c>
      <c r="B263" s="83">
        <v>9</v>
      </c>
      <c r="C263" s="84">
        <v>1143.8949740600001</v>
      </c>
      <c r="D263" s="84">
        <v>1129.2021897</v>
      </c>
      <c r="E263" s="84">
        <v>175.29104337000001</v>
      </c>
      <c r="F263" s="84">
        <v>175.29104337000001</v>
      </c>
    </row>
    <row r="264" spans="1:6" ht="12.75" customHeight="1" x14ac:dyDescent="0.2">
      <c r="A264" s="83" t="s">
        <v>170</v>
      </c>
      <c r="B264" s="83">
        <v>10</v>
      </c>
      <c r="C264" s="84">
        <v>1164.8361584500001</v>
      </c>
      <c r="D264" s="84">
        <v>1148.62699432</v>
      </c>
      <c r="E264" s="84">
        <v>178.30644158000001</v>
      </c>
      <c r="F264" s="84">
        <v>178.30644158000001</v>
      </c>
    </row>
    <row r="265" spans="1:6" ht="12.75" customHeight="1" x14ac:dyDescent="0.2">
      <c r="A265" s="83" t="s">
        <v>170</v>
      </c>
      <c r="B265" s="83">
        <v>11</v>
      </c>
      <c r="C265" s="84">
        <v>1185.92230455</v>
      </c>
      <c r="D265" s="84">
        <v>1169.2322268200001</v>
      </c>
      <c r="E265" s="84">
        <v>181.50508282999999</v>
      </c>
      <c r="F265" s="84">
        <v>181.50508282999999</v>
      </c>
    </row>
    <row r="266" spans="1:6" ht="12.75" customHeight="1" x14ac:dyDescent="0.2">
      <c r="A266" s="83" t="s">
        <v>170</v>
      </c>
      <c r="B266" s="83">
        <v>12</v>
      </c>
      <c r="C266" s="84">
        <v>1197.7730858100001</v>
      </c>
      <c r="D266" s="84">
        <v>1180.8633603599999</v>
      </c>
      <c r="E266" s="84">
        <v>183.31063506999999</v>
      </c>
      <c r="F266" s="84">
        <v>183.31063506999999</v>
      </c>
    </row>
    <row r="267" spans="1:6" ht="12.75" customHeight="1" x14ac:dyDescent="0.2">
      <c r="A267" s="83" t="s">
        <v>170</v>
      </c>
      <c r="B267" s="83">
        <v>13</v>
      </c>
      <c r="C267" s="84">
        <v>1236.9032423000001</v>
      </c>
      <c r="D267" s="84">
        <v>1218.36049527</v>
      </c>
      <c r="E267" s="84">
        <v>189.13148093999999</v>
      </c>
      <c r="F267" s="84">
        <v>189.13148093999999</v>
      </c>
    </row>
    <row r="268" spans="1:6" ht="12.75" customHeight="1" x14ac:dyDescent="0.2">
      <c r="A268" s="83" t="s">
        <v>170</v>
      </c>
      <c r="B268" s="83">
        <v>14</v>
      </c>
      <c r="C268" s="84">
        <v>1223.2077521000001</v>
      </c>
      <c r="D268" s="84">
        <v>1207.56045851</v>
      </c>
      <c r="E268" s="84">
        <v>187.45494353000001</v>
      </c>
      <c r="F268" s="84">
        <v>187.45494353000001</v>
      </c>
    </row>
    <row r="269" spans="1:6" ht="12.75" customHeight="1" x14ac:dyDescent="0.2">
      <c r="A269" s="83" t="s">
        <v>170</v>
      </c>
      <c r="B269" s="83">
        <v>15</v>
      </c>
      <c r="C269" s="84">
        <v>1214.2393598599999</v>
      </c>
      <c r="D269" s="84">
        <v>1193.8535283000001</v>
      </c>
      <c r="E269" s="84">
        <v>185.32715621</v>
      </c>
      <c r="F269" s="84">
        <v>185.32715621</v>
      </c>
    </row>
    <row r="270" spans="1:6" ht="12.75" customHeight="1" x14ac:dyDescent="0.2">
      <c r="A270" s="83" t="s">
        <v>170</v>
      </c>
      <c r="B270" s="83">
        <v>16</v>
      </c>
      <c r="C270" s="84">
        <v>1208.1816463099999</v>
      </c>
      <c r="D270" s="84">
        <v>1188.8721310200001</v>
      </c>
      <c r="E270" s="84">
        <v>184.55387191</v>
      </c>
      <c r="F270" s="84">
        <v>184.55387191</v>
      </c>
    </row>
    <row r="271" spans="1:6" ht="12.75" customHeight="1" x14ac:dyDescent="0.2">
      <c r="A271" s="83" t="s">
        <v>170</v>
      </c>
      <c r="B271" s="83">
        <v>17</v>
      </c>
      <c r="C271" s="84">
        <v>1197.64736315</v>
      </c>
      <c r="D271" s="84">
        <v>1177.7166407300001</v>
      </c>
      <c r="E271" s="84">
        <v>182.82215588</v>
      </c>
      <c r="F271" s="84">
        <v>182.82215588</v>
      </c>
    </row>
    <row r="272" spans="1:6" ht="12.75" customHeight="1" x14ac:dyDescent="0.2">
      <c r="A272" s="83" t="s">
        <v>170</v>
      </c>
      <c r="B272" s="83">
        <v>18</v>
      </c>
      <c r="C272" s="84">
        <v>1168.0130945999999</v>
      </c>
      <c r="D272" s="84">
        <v>1149.9114340399999</v>
      </c>
      <c r="E272" s="84">
        <v>178.50583083999999</v>
      </c>
      <c r="F272" s="84">
        <v>178.50583083999999</v>
      </c>
    </row>
    <row r="273" spans="1:6" ht="12.75" customHeight="1" x14ac:dyDescent="0.2">
      <c r="A273" s="83" t="s">
        <v>170</v>
      </c>
      <c r="B273" s="83">
        <v>19</v>
      </c>
      <c r="C273" s="84">
        <v>1164.26747759</v>
      </c>
      <c r="D273" s="84">
        <v>1146.4957469200001</v>
      </c>
      <c r="E273" s="84">
        <v>177.97559863999999</v>
      </c>
      <c r="F273" s="84">
        <v>177.97559863999999</v>
      </c>
    </row>
    <row r="274" spans="1:6" ht="12.75" customHeight="1" x14ac:dyDescent="0.2">
      <c r="A274" s="83" t="s">
        <v>170</v>
      </c>
      <c r="B274" s="83">
        <v>20</v>
      </c>
      <c r="C274" s="84">
        <v>1166.1336455400001</v>
      </c>
      <c r="D274" s="84">
        <v>1151.9088694</v>
      </c>
      <c r="E274" s="84">
        <v>178.81590155000001</v>
      </c>
      <c r="F274" s="84">
        <v>178.81590155000001</v>
      </c>
    </row>
    <row r="275" spans="1:6" ht="12.75" customHeight="1" x14ac:dyDescent="0.2">
      <c r="A275" s="83" t="s">
        <v>170</v>
      </c>
      <c r="B275" s="83">
        <v>21</v>
      </c>
      <c r="C275" s="84">
        <v>1173.0188716299999</v>
      </c>
      <c r="D275" s="84">
        <v>1157.1100441399999</v>
      </c>
      <c r="E275" s="84">
        <v>179.62330288000001</v>
      </c>
      <c r="F275" s="84">
        <v>179.62330288000001</v>
      </c>
    </row>
    <row r="276" spans="1:6" ht="12.75" customHeight="1" x14ac:dyDescent="0.2">
      <c r="A276" s="83" t="s">
        <v>170</v>
      </c>
      <c r="B276" s="83">
        <v>22</v>
      </c>
      <c r="C276" s="84">
        <v>1189.97087708</v>
      </c>
      <c r="D276" s="84">
        <v>1173.84116492</v>
      </c>
      <c r="E276" s="84">
        <v>182.22054865000001</v>
      </c>
      <c r="F276" s="84">
        <v>182.22054865000001</v>
      </c>
    </row>
    <row r="277" spans="1:6" ht="12.75" customHeight="1" x14ac:dyDescent="0.2">
      <c r="A277" s="83" t="s">
        <v>170</v>
      </c>
      <c r="B277" s="83">
        <v>23</v>
      </c>
      <c r="C277" s="84">
        <v>1181.09744015</v>
      </c>
      <c r="D277" s="84">
        <v>1162.6719559400001</v>
      </c>
      <c r="E277" s="84">
        <v>180.48670301000001</v>
      </c>
      <c r="F277" s="84">
        <v>180.48670301000001</v>
      </c>
    </row>
    <row r="278" spans="1:6" ht="12.75" customHeight="1" x14ac:dyDescent="0.2">
      <c r="A278" s="83" t="s">
        <v>170</v>
      </c>
      <c r="B278" s="83">
        <v>24</v>
      </c>
      <c r="C278" s="84">
        <v>1227.75639755</v>
      </c>
      <c r="D278" s="84">
        <v>1207.2709696500001</v>
      </c>
      <c r="E278" s="84">
        <v>187.41000489000001</v>
      </c>
      <c r="F278" s="84">
        <v>187.41000489000001</v>
      </c>
    </row>
    <row r="279" spans="1:6" ht="12.75" customHeight="1" x14ac:dyDescent="0.2">
      <c r="A279" s="83" t="s">
        <v>171</v>
      </c>
      <c r="B279" s="83">
        <v>1</v>
      </c>
      <c r="C279" s="84">
        <v>1248.74123319</v>
      </c>
      <c r="D279" s="84">
        <v>1235.4837334399999</v>
      </c>
      <c r="E279" s="84">
        <v>191.78959682999999</v>
      </c>
      <c r="F279" s="84">
        <v>191.78959682999999</v>
      </c>
    </row>
    <row r="280" spans="1:6" ht="12.75" customHeight="1" x14ac:dyDescent="0.2">
      <c r="A280" s="83" t="s">
        <v>171</v>
      </c>
      <c r="B280" s="83">
        <v>2</v>
      </c>
      <c r="C280" s="84">
        <v>1237.0405631000001</v>
      </c>
      <c r="D280" s="84">
        <v>1221.4802441899999</v>
      </c>
      <c r="E280" s="84">
        <v>189.61577334</v>
      </c>
      <c r="F280" s="84">
        <v>189.61577334</v>
      </c>
    </row>
    <row r="281" spans="1:6" ht="12.75" customHeight="1" x14ac:dyDescent="0.2">
      <c r="A281" s="83" t="s">
        <v>171</v>
      </c>
      <c r="B281" s="83">
        <v>3</v>
      </c>
      <c r="C281" s="84">
        <v>1241.49240556</v>
      </c>
      <c r="D281" s="84">
        <v>1223.19630362</v>
      </c>
      <c r="E281" s="84">
        <v>189.88216482999999</v>
      </c>
      <c r="F281" s="84">
        <v>189.88216482999999</v>
      </c>
    </row>
    <row r="282" spans="1:6" ht="12.75" customHeight="1" x14ac:dyDescent="0.2">
      <c r="A282" s="83" t="s">
        <v>171</v>
      </c>
      <c r="B282" s="83">
        <v>4</v>
      </c>
      <c r="C282" s="84">
        <v>1243.75232119</v>
      </c>
      <c r="D282" s="84">
        <v>1226.69455728</v>
      </c>
      <c r="E282" s="84">
        <v>190.42521418999999</v>
      </c>
      <c r="F282" s="84">
        <v>190.42521418999999</v>
      </c>
    </row>
    <row r="283" spans="1:6" ht="12.75" customHeight="1" x14ac:dyDescent="0.2">
      <c r="A283" s="83" t="s">
        <v>171</v>
      </c>
      <c r="B283" s="83">
        <v>5</v>
      </c>
      <c r="C283" s="84">
        <v>1232.67947867</v>
      </c>
      <c r="D283" s="84">
        <v>1217.4073539200001</v>
      </c>
      <c r="E283" s="84">
        <v>188.98352059000001</v>
      </c>
      <c r="F283" s="84">
        <v>188.98352059000001</v>
      </c>
    </row>
    <row r="284" spans="1:6" ht="12.75" customHeight="1" x14ac:dyDescent="0.2">
      <c r="A284" s="83" t="s">
        <v>171</v>
      </c>
      <c r="B284" s="83">
        <v>6</v>
      </c>
      <c r="C284" s="84">
        <v>1219.6901064000001</v>
      </c>
      <c r="D284" s="84">
        <v>1199.9995104499999</v>
      </c>
      <c r="E284" s="84">
        <v>186.28122417</v>
      </c>
      <c r="F284" s="84">
        <v>186.28122417</v>
      </c>
    </row>
    <row r="285" spans="1:6" ht="12.75" customHeight="1" x14ac:dyDescent="0.2">
      <c r="A285" s="83" t="s">
        <v>171</v>
      </c>
      <c r="B285" s="83">
        <v>7</v>
      </c>
      <c r="C285" s="84">
        <v>1197.9242309599999</v>
      </c>
      <c r="D285" s="84">
        <v>1179.52171703</v>
      </c>
      <c r="E285" s="84">
        <v>183.10236585000001</v>
      </c>
      <c r="F285" s="84">
        <v>183.10236585000001</v>
      </c>
    </row>
    <row r="286" spans="1:6" ht="12.75" customHeight="1" x14ac:dyDescent="0.2">
      <c r="A286" s="83" t="s">
        <v>171</v>
      </c>
      <c r="B286" s="83">
        <v>8</v>
      </c>
      <c r="C286" s="84">
        <v>1171.2812509099999</v>
      </c>
      <c r="D286" s="84">
        <v>1158.5181321800001</v>
      </c>
      <c r="E286" s="84">
        <v>179.84188660000001</v>
      </c>
      <c r="F286" s="84">
        <v>179.84188660000001</v>
      </c>
    </row>
    <row r="287" spans="1:6" ht="12.75" customHeight="1" x14ac:dyDescent="0.2">
      <c r="A287" s="83" t="s">
        <v>171</v>
      </c>
      <c r="B287" s="83">
        <v>9</v>
      </c>
      <c r="C287" s="84">
        <v>1146.92705621</v>
      </c>
      <c r="D287" s="84">
        <v>1131.2789077299999</v>
      </c>
      <c r="E287" s="84">
        <v>175.61342148</v>
      </c>
      <c r="F287" s="84">
        <v>175.61342148</v>
      </c>
    </row>
    <row r="288" spans="1:6" ht="12.75" customHeight="1" x14ac:dyDescent="0.2">
      <c r="A288" s="83" t="s">
        <v>171</v>
      </c>
      <c r="B288" s="83">
        <v>10</v>
      </c>
      <c r="C288" s="84">
        <v>1135.88495315</v>
      </c>
      <c r="D288" s="84">
        <v>1117.07188741</v>
      </c>
      <c r="E288" s="84">
        <v>173.40800297000001</v>
      </c>
      <c r="F288" s="84">
        <v>173.40800297000001</v>
      </c>
    </row>
    <row r="289" spans="1:6" ht="12.75" customHeight="1" x14ac:dyDescent="0.2">
      <c r="A289" s="83" t="s">
        <v>171</v>
      </c>
      <c r="B289" s="83">
        <v>11</v>
      </c>
      <c r="C289" s="84">
        <v>1145.96773031</v>
      </c>
      <c r="D289" s="84">
        <v>1128.91570215</v>
      </c>
      <c r="E289" s="84">
        <v>175.24657063999999</v>
      </c>
      <c r="F289" s="84">
        <v>175.24657063999999</v>
      </c>
    </row>
    <row r="290" spans="1:6" ht="12.75" customHeight="1" x14ac:dyDescent="0.2">
      <c r="A290" s="83" t="s">
        <v>171</v>
      </c>
      <c r="B290" s="83">
        <v>12</v>
      </c>
      <c r="C290" s="84">
        <v>1151.2489479200001</v>
      </c>
      <c r="D290" s="84">
        <v>1134.44781825</v>
      </c>
      <c r="E290" s="84">
        <v>176.10534546</v>
      </c>
      <c r="F290" s="84">
        <v>176.10534546</v>
      </c>
    </row>
    <row r="291" spans="1:6" ht="12.75" customHeight="1" x14ac:dyDescent="0.2">
      <c r="A291" s="83" t="s">
        <v>171</v>
      </c>
      <c r="B291" s="83">
        <v>13</v>
      </c>
      <c r="C291" s="84">
        <v>1202.6553685399999</v>
      </c>
      <c r="D291" s="84">
        <v>1184.4156500199999</v>
      </c>
      <c r="E291" s="84">
        <v>183.86207268000001</v>
      </c>
      <c r="F291" s="84">
        <v>183.86207268000001</v>
      </c>
    </row>
    <row r="292" spans="1:6" ht="12.75" customHeight="1" x14ac:dyDescent="0.2">
      <c r="A292" s="83" t="s">
        <v>171</v>
      </c>
      <c r="B292" s="83">
        <v>14</v>
      </c>
      <c r="C292" s="84">
        <v>1224.8882637199999</v>
      </c>
      <c r="D292" s="84">
        <v>1206.82524272</v>
      </c>
      <c r="E292" s="84">
        <v>187.34081273000001</v>
      </c>
      <c r="F292" s="84">
        <v>187.34081273000001</v>
      </c>
    </row>
    <row r="293" spans="1:6" ht="12.75" customHeight="1" x14ac:dyDescent="0.2">
      <c r="A293" s="83" t="s">
        <v>171</v>
      </c>
      <c r="B293" s="83">
        <v>15</v>
      </c>
      <c r="C293" s="84">
        <v>1227.5266867600001</v>
      </c>
      <c r="D293" s="84">
        <v>1206.60336831</v>
      </c>
      <c r="E293" s="84">
        <v>187.30637019</v>
      </c>
      <c r="F293" s="84">
        <v>187.30637019</v>
      </c>
    </row>
    <row r="294" spans="1:6" ht="12.75" customHeight="1" x14ac:dyDescent="0.2">
      <c r="A294" s="83" t="s">
        <v>171</v>
      </c>
      <c r="B294" s="83">
        <v>16</v>
      </c>
      <c r="C294" s="84">
        <v>1220.60846068</v>
      </c>
      <c r="D294" s="84">
        <v>1198.10569394</v>
      </c>
      <c r="E294" s="84">
        <v>185.98723866</v>
      </c>
      <c r="F294" s="84">
        <v>185.98723866</v>
      </c>
    </row>
    <row r="295" spans="1:6" ht="12.75" customHeight="1" x14ac:dyDescent="0.2">
      <c r="A295" s="83" t="s">
        <v>171</v>
      </c>
      <c r="B295" s="83">
        <v>17</v>
      </c>
      <c r="C295" s="84">
        <v>1202.265545</v>
      </c>
      <c r="D295" s="84">
        <v>1183.2889362799999</v>
      </c>
      <c r="E295" s="84">
        <v>183.68716792999999</v>
      </c>
      <c r="F295" s="84">
        <v>183.68716792999999</v>
      </c>
    </row>
    <row r="296" spans="1:6" ht="12.75" customHeight="1" x14ac:dyDescent="0.2">
      <c r="A296" s="83" t="s">
        <v>171</v>
      </c>
      <c r="B296" s="83">
        <v>18</v>
      </c>
      <c r="C296" s="84">
        <v>1133.2566868199999</v>
      </c>
      <c r="D296" s="84">
        <v>1115.6866032200001</v>
      </c>
      <c r="E296" s="84">
        <v>173.19295918</v>
      </c>
      <c r="F296" s="84">
        <v>173.19295918</v>
      </c>
    </row>
    <row r="297" spans="1:6" ht="12.75" customHeight="1" x14ac:dyDescent="0.2">
      <c r="A297" s="83" t="s">
        <v>171</v>
      </c>
      <c r="B297" s="83">
        <v>19</v>
      </c>
      <c r="C297" s="84">
        <v>1161.1215942599999</v>
      </c>
      <c r="D297" s="84">
        <v>1144.0896202399999</v>
      </c>
      <c r="E297" s="84">
        <v>177.60208496999999</v>
      </c>
      <c r="F297" s="84">
        <v>177.60208496999999</v>
      </c>
    </row>
    <row r="298" spans="1:6" ht="12.75" customHeight="1" x14ac:dyDescent="0.2">
      <c r="A298" s="83" t="s">
        <v>171</v>
      </c>
      <c r="B298" s="83">
        <v>20</v>
      </c>
      <c r="C298" s="84">
        <v>1147.7595187300001</v>
      </c>
      <c r="D298" s="84">
        <v>1133.7929152900001</v>
      </c>
      <c r="E298" s="84">
        <v>176.00368198000001</v>
      </c>
      <c r="F298" s="84">
        <v>176.00368198000001</v>
      </c>
    </row>
    <row r="299" spans="1:6" ht="12.75" customHeight="1" x14ac:dyDescent="0.2">
      <c r="A299" s="83" t="s">
        <v>171</v>
      </c>
      <c r="B299" s="83">
        <v>21</v>
      </c>
      <c r="C299" s="84">
        <v>1153.57627157</v>
      </c>
      <c r="D299" s="84">
        <v>1139.5702735899999</v>
      </c>
      <c r="E299" s="84">
        <v>176.90052682000001</v>
      </c>
      <c r="F299" s="84">
        <v>176.90052682000001</v>
      </c>
    </row>
    <row r="300" spans="1:6" ht="12.75" customHeight="1" x14ac:dyDescent="0.2">
      <c r="A300" s="83" t="s">
        <v>171</v>
      </c>
      <c r="B300" s="83">
        <v>22</v>
      </c>
      <c r="C300" s="84">
        <v>1203.31420675</v>
      </c>
      <c r="D300" s="84">
        <v>1189.0023072500001</v>
      </c>
      <c r="E300" s="84">
        <v>184.57407974</v>
      </c>
      <c r="F300" s="84">
        <v>184.57407974</v>
      </c>
    </row>
    <row r="301" spans="1:6" ht="12.75" customHeight="1" x14ac:dyDescent="0.2">
      <c r="A301" s="83" t="s">
        <v>171</v>
      </c>
      <c r="B301" s="83">
        <v>23</v>
      </c>
      <c r="C301" s="84">
        <v>1222.3268840400001</v>
      </c>
      <c r="D301" s="84">
        <v>1209.3427176</v>
      </c>
      <c r="E301" s="84">
        <v>187.73161148</v>
      </c>
      <c r="F301" s="84">
        <v>187.73161148</v>
      </c>
    </row>
    <row r="302" spans="1:6" ht="12.75" customHeight="1" x14ac:dyDescent="0.2">
      <c r="A302" s="83" t="s">
        <v>171</v>
      </c>
      <c r="B302" s="83">
        <v>24</v>
      </c>
      <c r="C302" s="84">
        <v>1224.85794728</v>
      </c>
      <c r="D302" s="84">
        <v>1209.86490471</v>
      </c>
      <c r="E302" s="84">
        <v>187.81267288999999</v>
      </c>
      <c r="F302" s="84">
        <v>187.81267288999999</v>
      </c>
    </row>
    <row r="303" spans="1:6" ht="12.75" customHeight="1" x14ac:dyDescent="0.2">
      <c r="A303" s="83" t="s">
        <v>172</v>
      </c>
      <c r="B303" s="83">
        <v>1</v>
      </c>
      <c r="C303" s="84">
        <v>1201.4183674200001</v>
      </c>
      <c r="D303" s="84">
        <v>1189.7890189699999</v>
      </c>
      <c r="E303" s="84">
        <v>184.69620448000001</v>
      </c>
      <c r="F303" s="84">
        <v>184.69620448000001</v>
      </c>
    </row>
    <row r="304" spans="1:6" ht="12.75" customHeight="1" x14ac:dyDescent="0.2">
      <c r="A304" s="83" t="s">
        <v>172</v>
      </c>
      <c r="B304" s="83">
        <v>2</v>
      </c>
      <c r="C304" s="84">
        <v>1229.2720544399999</v>
      </c>
      <c r="D304" s="84">
        <v>1213.0437693900001</v>
      </c>
      <c r="E304" s="84">
        <v>188.30614209000001</v>
      </c>
      <c r="F304" s="84">
        <v>188.30614209000001</v>
      </c>
    </row>
    <row r="305" spans="1:6" ht="12.75" customHeight="1" x14ac:dyDescent="0.2">
      <c r="A305" s="83" t="s">
        <v>172</v>
      </c>
      <c r="B305" s="83">
        <v>3</v>
      </c>
      <c r="C305" s="84">
        <v>1256.10218996</v>
      </c>
      <c r="D305" s="84">
        <v>1239.80507618</v>
      </c>
      <c r="E305" s="84">
        <v>192.46041794999999</v>
      </c>
      <c r="F305" s="84">
        <v>192.46041794999999</v>
      </c>
    </row>
    <row r="306" spans="1:6" ht="12.75" customHeight="1" x14ac:dyDescent="0.2">
      <c r="A306" s="83" t="s">
        <v>172</v>
      </c>
      <c r="B306" s="83">
        <v>4</v>
      </c>
      <c r="C306" s="84">
        <v>1255.8120896999999</v>
      </c>
      <c r="D306" s="84">
        <v>1238.5343486300001</v>
      </c>
      <c r="E306" s="84">
        <v>192.26315729999999</v>
      </c>
      <c r="F306" s="84">
        <v>192.26315729999999</v>
      </c>
    </row>
    <row r="307" spans="1:6" ht="12.75" customHeight="1" x14ac:dyDescent="0.2">
      <c r="A307" s="83" t="s">
        <v>172</v>
      </c>
      <c r="B307" s="83">
        <v>5</v>
      </c>
      <c r="C307" s="84">
        <v>1247.9954110000001</v>
      </c>
      <c r="D307" s="84">
        <v>1233.3464137399999</v>
      </c>
      <c r="E307" s="84">
        <v>191.45781124999999</v>
      </c>
      <c r="F307" s="84">
        <v>191.45781124999999</v>
      </c>
    </row>
    <row r="308" spans="1:6" ht="12.75" customHeight="1" x14ac:dyDescent="0.2">
      <c r="A308" s="83" t="s">
        <v>172</v>
      </c>
      <c r="B308" s="83">
        <v>6</v>
      </c>
      <c r="C308" s="84">
        <v>1241.28870342</v>
      </c>
      <c r="D308" s="84">
        <v>1224.7212873999999</v>
      </c>
      <c r="E308" s="84">
        <v>190.11889479000001</v>
      </c>
      <c r="F308" s="84">
        <v>190.11889479000001</v>
      </c>
    </row>
    <row r="309" spans="1:6" ht="12.75" customHeight="1" x14ac:dyDescent="0.2">
      <c r="A309" s="83" t="s">
        <v>172</v>
      </c>
      <c r="B309" s="83">
        <v>7</v>
      </c>
      <c r="C309" s="84">
        <v>1216.5906557799999</v>
      </c>
      <c r="D309" s="84">
        <v>1200.7345801900001</v>
      </c>
      <c r="E309" s="84">
        <v>186.39533229</v>
      </c>
      <c r="F309" s="84">
        <v>186.39533229</v>
      </c>
    </row>
    <row r="310" spans="1:6" ht="12.75" customHeight="1" x14ac:dyDescent="0.2">
      <c r="A310" s="83" t="s">
        <v>172</v>
      </c>
      <c r="B310" s="83">
        <v>8</v>
      </c>
      <c r="C310" s="84">
        <v>1225.78356027</v>
      </c>
      <c r="D310" s="84">
        <v>1211.6866230600001</v>
      </c>
      <c r="E310" s="84">
        <v>188.09546628000001</v>
      </c>
      <c r="F310" s="84">
        <v>188.09546628000001</v>
      </c>
    </row>
    <row r="311" spans="1:6" ht="12.75" customHeight="1" x14ac:dyDescent="0.2">
      <c r="A311" s="83" t="s">
        <v>172</v>
      </c>
      <c r="B311" s="83">
        <v>9</v>
      </c>
      <c r="C311" s="84">
        <v>1194.8320786700001</v>
      </c>
      <c r="D311" s="84">
        <v>1179.93791713</v>
      </c>
      <c r="E311" s="84">
        <v>183.16697443000001</v>
      </c>
      <c r="F311" s="84">
        <v>183.16697443000001</v>
      </c>
    </row>
    <row r="312" spans="1:6" ht="12.75" customHeight="1" x14ac:dyDescent="0.2">
      <c r="A312" s="83" t="s">
        <v>172</v>
      </c>
      <c r="B312" s="83">
        <v>10</v>
      </c>
      <c r="C312" s="84">
        <v>1169.3951216</v>
      </c>
      <c r="D312" s="84">
        <v>1153.1839367499999</v>
      </c>
      <c r="E312" s="84">
        <v>179.01383589</v>
      </c>
      <c r="F312" s="84">
        <v>179.01383589</v>
      </c>
    </row>
    <row r="313" spans="1:6" ht="12.75" customHeight="1" x14ac:dyDescent="0.2">
      <c r="A313" s="83" t="s">
        <v>172</v>
      </c>
      <c r="B313" s="83">
        <v>11</v>
      </c>
      <c r="C313" s="84">
        <v>1172.1150029200001</v>
      </c>
      <c r="D313" s="84">
        <v>1153.3162099199999</v>
      </c>
      <c r="E313" s="84">
        <v>179.03436923000001</v>
      </c>
      <c r="F313" s="84">
        <v>179.03436923000001</v>
      </c>
    </row>
    <row r="314" spans="1:6" ht="12.75" customHeight="1" x14ac:dyDescent="0.2">
      <c r="A314" s="83" t="s">
        <v>172</v>
      </c>
      <c r="B314" s="83">
        <v>12</v>
      </c>
      <c r="C314" s="84">
        <v>1185.20445898</v>
      </c>
      <c r="D314" s="84">
        <v>1162.10205301</v>
      </c>
      <c r="E314" s="84">
        <v>180.39823446</v>
      </c>
      <c r="F314" s="84">
        <v>180.39823446</v>
      </c>
    </row>
    <row r="315" spans="1:6" ht="12.75" customHeight="1" x14ac:dyDescent="0.2">
      <c r="A315" s="83" t="s">
        <v>172</v>
      </c>
      <c r="B315" s="83">
        <v>13</v>
      </c>
      <c r="C315" s="84">
        <v>1210.51363911</v>
      </c>
      <c r="D315" s="84">
        <v>1185.0091934300001</v>
      </c>
      <c r="E315" s="84">
        <v>183.95421105</v>
      </c>
      <c r="F315" s="84">
        <v>183.95421105</v>
      </c>
    </row>
    <row r="316" spans="1:6" ht="12.75" customHeight="1" x14ac:dyDescent="0.2">
      <c r="A316" s="83" t="s">
        <v>172</v>
      </c>
      <c r="B316" s="83">
        <v>14</v>
      </c>
      <c r="C316" s="84">
        <v>1223.45281658</v>
      </c>
      <c r="D316" s="84">
        <v>1205.2107159699999</v>
      </c>
      <c r="E316" s="84">
        <v>187.09018262000001</v>
      </c>
      <c r="F316" s="84">
        <v>187.09018262000001</v>
      </c>
    </row>
    <row r="317" spans="1:6" ht="12.75" customHeight="1" x14ac:dyDescent="0.2">
      <c r="A317" s="83" t="s">
        <v>172</v>
      </c>
      <c r="B317" s="83">
        <v>15</v>
      </c>
      <c r="C317" s="84">
        <v>1235.64220288</v>
      </c>
      <c r="D317" s="84">
        <v>1216.9110019</v>
      </c>
      <c r="E317" s="84">
        <v>188.90646967999999</v>
      </c>
      <c r="F317" s="84">
        <v>188.90646967999999</v>
      </c>
    </row>
    <row r="318" spans="1:6" ht="12.75" customHeight="1" x14ac:dyDescent="0.2">
      <c r="A318" s="83" t="s">
        <v>172</v>
      </c>
      <c r="B318" s="83">
        <v>16</v>
      </c>
      <c r="C318" s="84">
        <v>1227.6999890300001</v>
      </c>
      <c r="D318" s="84">
        <v>1202.81091051</v>
      </c>
      <c r="E318" s="84">
        <v>186.71765020999999</v>
      </c>
      <c r="F318" s="84">
        <v>186.71765020999999</v>
      </c>
    </row>
    <row r="319" spans="1:6" ht="12.75" customHeight="1" x14ac:dyDescent="0.2">
      <c r="A319" s="83" t="s">
        <v>172</v>
      </c>
      <c r="B319" s="83">
        <v>17</v>
      </c>
      <c r="C319" s="84">
        <v>1198.7751385700001</v>
      </c>
      <c r="D319" s="84">
        <v>1175.1061631800001</v>
      </c>
      <c r="E319" s="84">
        <v>182.41691992</v>
      </c>
      <c r="F319" s="84">
        <v>182.41691992</v>
      </c>
    </row>
    <row r="320" spans="1:6" ht="12.75" customHeight="1" x14ac:dyDescent="0.2">
      <c r="A320" s="83" t="s">
        <v>172</v>
      </c>
      <c r="B320" s="83">
        <v>18</v>
      </c>
      <c r="C320" s="84">
        <v>1138.76666428</v>
      </c>
      <c r="D320" s="84">
        <v>1124.33291945</v>
      </c>
      <c r="E320" s="84">
        <v>174.53516504000001</v>
      </c>
      <c r="F320" s="84">
        <v>174.53516504000001</v>
      </c>
    </row>
    <row r="321" spans="1:6" ht="12.75" customHeight="1" x14ac:dyDescent="0.2">
      <c r="A321" s="83" t="s">
        <v>172</v>
      </c>
      <c r="B321" s="83">
        <v>19</v>
      </c>
      <c r="C321" s="84">
        <v>1139.1374408900001</v>
      </c>
      <c r="D321" s="84">
        <v>1125.99381563</v>
      </c>
      <c r="E321" s="84">
        <v>174.79299329</v>
      </c>
      <c r="F321" s="84">
        <v>174.79299329</v>
      </c>
    </row>
    <row r="322" spans="1:6" ht="12.75" customHeight="1" x14ac:dyDescent="0.2">
      <c r="A322" s="83" t="s">
        <v>172</v>
      </c>
      <c r="B322" s="83">
        <v>20</v>
      </c>
      <c r="C322" s="84">
        <v>1159.89837612</v>
      </c>
      <c r="D322" s="84">
        <v>1147.4608499399999</v>
      </c>
      <c r="E322" s="84">
        <v>178.12541583999999</v>
      </c>
      <c r="F322" s="84">
        <v>178.12541583999999</v>
      </c>
    </row>
    <row r="323" spans="1:6" ht="12.75" customHeight="1" x14ac:dyDescent="0.2">
      <c r="A323" s="83" t="s">
        <v>172</v>
      </c>
      <c r="B323" s="83">
        <v>21</v>
      </c>
      <c r="C323" s="84">
        <v>1160.97997807</v>
      </c>
      <c r="D323" s="84">
        <v>1150.2916705499999</v>
      </c>
      <c r="E323" s="84">
        <v>178.56485663000001</v>
      </c>
      <c r="F323" s="84">
        <v>178.56485663000001</v>
      </c>
    </row>
    <row r="324" spans="1:6" ht="12.75" customHeight="1" x14ac:dyDescent="0.2">
      <c r="A324" s="83" t="s">
        <v>172</v>
      </c>
      <c r="B324" s="83">
        <v>22</v>
      </c>
      <c r="C324" s="84">
        <v>1187.3086996300001</v>
      </c>
      <c r="D324" s="84">
        <v>1174.82253597</v>
      </c>
      <c r="E324" s="84">
        <v>182.37289122000001</v>
      </c>
      <c r="F324" s="84">
        <v>182.37289122000001</v>
      </c>
    </row>
    <row r="325" spans="1:6" ht="12.75" customHeight="1" x14ac:dyDescent="0.2">
      <c r="A325" s="83" t="s">
        <v>172</v>
      </c>
      <c r="B325" s="83">
        <v>23</v>
      </c>
      <c r="C325" s="84">
        <v>1193.63323051</v>
      </c>
      <c r="D325" s="84">
        <v>1182.74373887</v>
      </c>
      <c r="E325" s="84">
        <v>183.60253453000001</v>
      </c>
      <c r="F325" s="84">
        <v>183.60253453000001</v>
      </c>
    </row>
    <row r="326" spans="1:6" ht="12.75" customHeight="1" x14ac:dyDescent="0.2">
      <c r="A326" s="83" t="s">
        <v>172</v>
      </c>
      <c r="B326" s="83">
        <v>24</v>
      </c>
      <c r="C326" s="84">
        <v>1209.39014301</v>
      </c>
      <c r="D326" s="84">
        <v>1197.9322055499999</v>
      </c>
      <c r="E326" s="84">
        <v>185.96030730000001</v>
      </c>
      <c r="F326" s="84">
        <v>185.96030730000001</v>
      </c>
    </row>
    <row r="327" spans="1:6" ht="12.75" customHeight="1" x14ac:dyDescent="0.2">
      <c r="A327" s="83" t="s">
        <v>173</v>
      </c>
      <c r="B327" s="83">
        <v>1</v>
      </c>
      <c r="C327" s="84">
        <v>1227.32610378</v>
      </c>
      <c r="D327" s="84">
        <v>1211.9338868699999</v>
      </c>
      <c r="E327" s="84">
        <v>188.13385013000001</v>
      </c>
      <c r="F327" s="84">
        <v>188.13385013000001</v>
      </c>
    </row>
    <row r="328" spans="1:6" ht="12.75" customHeight="1" x14ac:dyDescent="0.2">
      <c r="A328" s="83" t="s">
        <v>173</v>
      </c>
      <c r="B328" s="83">
        <v>2</v>
      </c>
      <c r="C328" s="84">
        <v>1212.1745565199999</v>
      </c>
      <c r="D328" s="84">
        <v>1199.25476809</v>
      </c>
      <c r="E328" s="84">
        <v>186.16561451999999</v>
      </c>
      <c r="F328" s="84">
        <v>186.16561451999999</v>
      </c>
    </row>
    <row r="329" spans="1:6" ht="12.75" customHeight="1" x14ac:dyDescent="0.2">
      <c r="A329" s="83" t="s">
        <v>173</v>
      </c>
      <c r="B329" s="83">
        <v>3</v>
      </c>
      <c r="C329" s="84">
        <v>1214.99051669</v>
      </c>
      <c r="D329" s="84">
        <v>1202.37400095</v>
      </c>
      <c r="E329" s="84">
        <v>186.64982681000001</v>
      </c>
      <c r="F329" s="84">
        <v>186.64982681000001</v>
      </c>
    </row>
    <row r="330" spans="1:6" ht="12.75" customHeight="1" x14ac:dyDescent="0.2">
      <c r="A330" s="83" t="s">
        <v>173</v>
      </c>
      <c r="B330" s="83">
        <v>4</v>
      </c>
      <c r="C330" s="84">
        <v>1219.8943862000001</v>
      </c>
      <c r="D330" s="84">
        <v>1206.84958132</v>
      </c>
      <c r="E330" s="84">
        <v>187.34459092</v>
      </c>
      <c r="F330" s="84">
        <v>187.34459092</v>
      </c>
    </row>
    <row r="331" spans="1:6" ht="12.75" customHeight="1" x14ac:dyDescent="0.2">
      <c r="A331" s="83" t="s">
        <v>173</v>
      </c>
      <c r="B331" s="83">
        <v>5</v>
      </c>
      <c r="C331" s="84">
        <v>1213.1731195899999</v>
      </c>
      <c r="D331" s="84">
        <v>1198.04669044</v>
      </c>
      <c r="E331" s="84">
        <v>185.97807929000001</v>
      </c>
      <c r="F331" s="84">
        <v>185.97807929000001</v>
      </c>
    </row>
    <row r="332" spans="1:6" ht="12.75" customHeight="1" x14ac:dyDescent="0.2">
      <c r="A332" s="83" t="s">
        <v>173</v>
      </c>
      <c r="B332" s="83">
        <v>6</v>
      </c>
      <c r="C332" s="84">
        <v>1192.4502438500001</v>
      </c>
      <c r="D332" s="84">
        <v>1178.6554280400001</v>
      </c>
      <c r="E332" s="84">
        <v>182.96788798</v>
      </c>
      <c r="F332" s="84">
        <v>182.96788798</v>
      </c>
    </row>
    <row r="333" spans="1:6" ht="12.75" customHeight="1" x14ac:dyDescent="0.2">
      <c r="A333" s="83" t="s">
        <v>173</v>
      </c>
      <c r="B333" s="83">
        <v>7</v>
      </c>
      <c r="C333" s="84">
        <v>1153.76788321</v>
      </c>
      <c r="D333" s="84">
        <v>1144.1075274899999</v>
      </c>
      <c r="E333" s="84">
        <v>177.60486478999999</v>
      </c>
      <c r="F333" s="84">
        <v>177.60486478999999</v>
      </c>
    </row>
    <row r="334" spans="1:6" ht="12.75" customHeight="1" x14ac:dyDescent="0.2">
      <c r="A334" s="83" t="s">
        <v>173</v>
      </c>
      <c r="B334" s="83">
        <v>8</v>
      </c>
      <c r="C334" s="84">
        <v>1148.7877094800001</v>
      </c>
      <c r="D334" s="84">
        <v>1140.38204842</v>
      </c>
      <c r="E334" s="84">
        <v>177.02654222000001</v>
      </c>
      <c r="F334" s="84">
        <v>177.02654222000001</v>
      </c>
    </row>
    <row r="335" spans="1:6" ht="12.75" customHeight="1" x14ac:dyDescent="0.2">
      <c r="A335" s="83" t="s">
        <v>173</v>
      </c>
      <c r="B335" s="83">
        <v>9</v>
      </c>
      <c r="C335" s="84">
        <v>1153.3397194900001</v>
      </c>
      <c r="D335" s="84">
        <v>1142.7562457700001</v>
      </c>
      <c r="E335" s="84">
        <v>177.39509935999999</v>
      </c>
      <c r="F335" s="84">
        <v>177.39509935999999</v>
      </c>
    </row>
    <row r="336" spans="1:6" ht="12.75" customHeight="1" x14ac:dyDescent="0.2">
      <c r="A336" s="83" t="s">
        <v>173</v>
      </c>
      <c r="B336" s="83">
        <v>10</v>
      </c>
      <c r="C336" s="84">
        <v>1159.7105752499999</v>
      </c>
      <c r="D336" s="84">
        <v>1152.15810319</v>
      </c>
      <c r="E336" s="84">
        <v>178.85459121</v>
      </c>
      <c r="F336" s="84">
        <v>178.85459121</v>
      </c>
    </row>
    <row r="337" spans="1:6" ht="12.75" customHeight="1" x14ac:dyDescent="0.2">
      <c r="A337" s="83" t="s">
        <v>173</v>
      </c>
      <c r="B337" s="83">
        <v>11</v>
      </c>
      <c r="C337" s="84">
        <v>1173.2270358000001</v>
      </c>
      <c r="D337" s="84">
        <v>1164.9806692499999</v>
      </c>
      <c r="E337" s="84">
        <v>180.84509478000001</v>
      </c>
      <c r="F337" s="84">
        <v>180.84509478000001</v>
      </c>
    </row>
    <row r="338" spans="1:6" ht="12.75" customHeight="1" x14ac:dyDescent="0.2">
      <c r="A338" s="83" t="s">
        <v>173</v>
      </c>
      <c r="B338" s="83">
        <v>12</v>
      </c>
      <c r="C338" s="84">
        <v>1181.21009183</v>
      </c>
      <c r="D338" s="84">
        <v>1174.8182342099999</v>
      </c>
      <c r="E338" s="84">
        <v>182.37222342999999</v>
      </c>
      <c r="F338" s="84">
        <v>182.37222342999999</v>
      </c>
    </row>
    <row r="339" spans="1:6" ht="12.75" customHeight="1" x14ac:dyDescent="0.2">
      <c r="A339" s="83" t="s">
        <v>173</v>
      </c>
      <c r="B339" s="83">
        <v>13</v>
      </c>
      <c r="C339" s="84">
        <v>1197.9505452000001</v>
      </c>
      <c r="D339" s="84">
        <v>1189.6806618400001</v>
      </c>
      <c r="E339" s="84">
        <v>184.67938372</v>
      </c>
      <c r="F339" s="84">
        <v>184.67938372</v>
      </c>
    </row>
    <row r="340" spans="1:6" ht="12.75" customHeight="1" x14ac:dyDescent="0.2">
      <c r="A340" s="83" t="s">
        <v>173</v>
      </c>
      <c r="B340" s="83">
        <v>14</v>
      </c>
      <c r="C340" s="84">
        <v>1200.74741107</v>
      </c>
      <c r="D340" s="84">
        <v>1191.92513717</v>
      </c>
      <c r="E340" s="84">
        <v>185.02780354000001</v>
      </c>
      <c r="F340" s="84">
        <v>185.02780354000001</v>
      </c>
    </row>
    <row r="341" spans="1:6" ht="12.75" customHeight="1" x14ac:dyDescent="0.2">
      <c r="A341" s="83" t="s">
        <v>173</v>
      </c>
      <c r="B341" s="83">
        <v>15</v>
      </c>
      <c r="C341" s="84">
        <v>1216.54436459</v>
      </c>
      <c r="D341" s="84">
        <v>1206.438856</v>
      </c>
      <c r="E341" s="84">
        <v>187.28083222000001</v>
      </c>
      <c r="F341" s="84">
        <v>187.28083222000001</v>
      </c>
    </row>
    <row r="342" spans="1:6" ht="12.75" customHeight="1" x14ac:dyDescent="0.2">
      <c r="A342" s="83" t="s">
        <v>173</v>
      </c>
      <c r="B342" s="83">
        <v>16</v>
      </c>
      <c r="C342" s="84">
        <v>1219.36943561</v>
      </c>
      <c r="D342" s="84">
        <v>1207.4970885800001</v>
      </c>
      <c r="E342" s="84">
        <v>187.44510632999999</v>
      </c>
      <c r="F342" s="84">
        <v>187.44510632999999</v>
      </c>
    </row>
    <row r="343" spans="1:6" ht="12.75" customHeight="1" x14ac:dyDescent="0.2">
      <c r="A343" s="83" t="s">
        <v>173</v>
      </c>
      <c r="B343" s="83">
        <v>17</v>
      </c>
      <c r="C343" s="84">
        <v>1203.65021551</v>
      </c>
      <c r="D343" s="84">
        <v>1191.3527032699999</v>
      </c>
      <c r="E343" s="84">
        <v>184.93894209999999</v>
      </c>
      <c r="F343" s="84">
        <v>184.93894209999999</v>
      </c>
    </row>
    <row r="344" spans="1:6" ht="12.75" customHeight="1" x14ac:dyDescent="0.2">
      <c r="A344" s="83" t="s">
        <v>173</v>
      </c>
      <c r="B344" s="83">
        <v>18</v>
      </c>
      <c r="C344" s="84">
        <v>1162.5569546500001</v>
      </c>
      <c r="D344" s="84">
        <v>1155.3248999100001</v>
      </c>
      <c r="E344" s="84">
        <v>179.34618705</v>
      </c>
      <c r="F344" s="84">
        <v>179.34618705</v>
      </c>
    </row>
    <row r="345" spans="1:6" ht="12.75" customHeight="1" x14ac:dyDescent="0.2">
      <c r="A345" s="83" t="s">
        <v>173</v>
      </c>
      <c r="B345" s="83">
        <v>19</v>
      </c>
      <c r="C345" s="84">
        <v>1154.73653489</v>
      </c>
      <c r="D345" s="84">
        <v>1146.42828078</v>
      </c>
      <c r="E345" s="84">
        <v>177.96512557</v>
      </c>
      <c r="F345" s="84">
        <v>177.96512557</v>
      </c>
    </row>
    <row r="346" spans="1:6" ht="12.75" customHeight="1" x14ac:dyDescent="0.2">
      <c r="A346" s="83" t="s">
        <v>173</v>
      </c>
      <c r="B346" s="83">
        <v>20</v>
      </c>
      <c r="C346" s="84">
        <v>1146.8372084</v>
      </c>
      <c r="D346" s="84">
        <v>1136.3022458200001</v>
      </c>
      <c r="E346" s="84">
        <v>176.39321644</v>
      </c>
      <c r="F346" s="84">
        <v>176.39321644</v>
      </c>
    </row>
    <row r="347" spans="1:6" ht="12.75" customHeight="1" x14ac:dyDescent="0.2">
      <c r="A347" s="83" t="s">
        <v>173</v>
      </c>
      <c r="B347" s="83">
        <v>21</v>
      </c>
      <c r="C347" s="84">
        <v>1165.75234643</v>
      </c>
      <c r="D347" s="84">
        <v>1158.27069998</v>
      </c>
      <c r="E347" s="84">
        <v>179.80347660999999</v>
      </c>
      <c r="F347" s="84">
        <v>179.80347660999999</v>
      </c>
    </row>
    <row r="348" spans="1:6" ht="12.75" customHeight="1" x14ac:dyDescent="0.2">
      <c r="A348" s="83" t="s">
        <v>173</v>
      </c>
      <c r="B348" s="83">
        <v>22</v>
      </c>
      <c r="C348" s="84">
        <v>1188.03813526</v>
      </c>
      <c r="D348" s="84">
        <v>1181.4409466499999</v>
      </c>
      <c r="E348" s="84">
        <v>183.40029634000001</v>
      </c>
      <c r="F348" s="84">
        <v>183.40029634000001</v>
      </c>
    </row>
    <row r="349" spans="1:6" ht="12.75" customHeight="1" x14ac:dyDescent="0.2">
      <c r="A349" s="83" t="s">
        <v>173</v>
      </c>
      <c r="B349" s="83">
        <v>23</v>
      </c>
      <c r="C349" s="84">
        <v>1206.44430749</v>
      </c>
      <c r="D349" s="84">
        <v>1194.19627676</v>
      </c>
      <c r="E349" s="84">
        <v>185.38036256999999</v>
      </c>
      <c r="F349" s="84">
        <v>185.38036256999999</v>
      </c>
    </row>
    <row r="350" spans="1:6" ht="12.75" customHeight="1" x14ac:dyDescent="0.2">
      <c r="A350" s="83" t="s">
        <v>173</v>
      </c>
      <c r="B350" s="83">
        <v>24</v>
      </c>
      <c r="C350" s="84">
        <v>1220.5265018699999</v>
      </c>
      <c r="D350" s="84">
        <v>1206.4397855499999</v>
      </c>
      <c r="E350" s="84">
        <v>187.28097650999999</v>
      </c>
      <c r="F350" s="84">
        <v>187.28097650999999</v>
      </c>
    </row>
    <row r="351" spans="1:6" ht="12.75" customHeight="1" x14ac:dyDescent="0.2">
      <c r="A351" s="83" t="s">
        <v>174</v>
      </c>
      <c r="B351" s="83">
        <v>1</v>
      </c>
      <c r="C351" s="84">
        <v>1211.3073209700001</v>
      </c>
      <c r="D351" s="84">
        <v>1199.86395277</v>
      </c>
      <c r="E351" s="84">
        <v>186.26018095000001</v>
      </c>
      <c r="F351" s="84">
        <v>186.26018095000001</v>
      </c>
    </row>
    <row r="352" spans="1:6" ht="12.75" customHeight="1" x14ac:dyDescent="0.2">
      <c r="A352" s="83" t="s">
        <v>174</v>
      </c>
      <c r="B352" s="83">
        <v>2</v>
      </c>
      <c r="C352" s="84">
        <v>1219.8650869999999</v>
      </c>
      <c r="D352" s="84">
        <v>1203.84711597</v>
      </c>
      <c r="E352" s="84">
        <v>186.87850495999999</v>
      </c>
      <c r="F352" s="84">
        <v>186.87850495999999</v>
      </c>
    </row>
    <row r="353" spans="1:6" ht="12.75" customHeight="1" x14ac:dyDescent="0.2">
      <c r="A353" s="83" t="s">
        <v>174</v>
      </c>
      <c r="B353" s="83">
        <v>3</v>
      </c>
      <c r="C353" s="84">
        <v>1243.3587470499999</v>
      </c>
      <c r="D353" s="84">
        <v>1225.7325979100001</v>
      </c>
      <c r="E353" s="84">
        <v>190.27588499000001</v>
      </c>
      <c r="F353" s="84">
        <v>190.27588499000001</v>
      </c>
    </row>
    <row r="354" spans="1:6" ht="12.75" customHeight="1" x14ac:dyDescent="0.2">
      <c r="A354" s="83" t="s">
        <v>174</v>
      </c>
      <c r="B354" s="83">
        <v>4</v>
      </c>
      <c r="C354" s="84">
        <v>1242.20639013</v>
      </c>
      <c r="D354" s="84">
        <v>1227.3534806099999</v>
      </c>
      <c r="E354" s="84">
        <v>190.52750176999999</v>
      </c>
      <c r="F354" s="84">
        <v>190.52750176999999</v>
      </c>
    </row>
    <row r="355" spans="1:6" ht="12.75" customHeight="1" x14ac:dyDescent="0.2">
      <c r="A355" s="83" t="s">
        <v>174</v>
      </c>
      <c r="B355" s="83">
        <v>5</v>
      </c>
      <c r="C355" s="84">
        <v>1231.02319521</v>
      </c>
      <c r="D355" s="84">
        <v>1219.0233980099999</v>
      </c>
      <c r="E355" s="84">
        <v>189.23438626000001</v>
      </c>
      <c r="F355" s="84">
        <v>189.23438626000001</v>
      </c>
    </row>
    <row r="356" spans="1:6" ht="12.75" customHeight="1" x14ac:dyDescent="0.2">
      <c r="A356" s="83" t="s">
        <v>174</v>
      </c>
      <c r="B356" s="83">
        <v>6</v>
      </c>
      <c r="C356" s="84">
        <v>1184.89404971</v>
      </c>
      <c r="D356" s="84">
        <v>1172.26365945</v>
      </c>
      <c r="E356" s="84">
        <v>181.97566551</v>
      </c>
      <c r="F356" s="84">
        <v>181.97566551</v>
      </c>
    </row>
    <row r="357" spans="1:6" ht="12.75" customHeight="1" x14ac:dyDescent="0.2">
      <c r="A357" s="83" t="s">
        <v>174</v>
      </c>
      <c r="B357" s="83">
        <v>7</v>
      </c>
      <c r="C357" s="84">
        <v>1127.7566313899999</v>
      </c>
      <c r="D357" s="84">
        <v>1116.56116415</v>
      </c>
      <c r="E357" s="84">
        <v>173.32872114</v>
      </c>
      <c r="F357" s="84">
        <v>173.32872114</v>
      </c>
    </row>
    <row r="358" spans="1:6" ht="12.75" customHeight="1" x14ac:dyDescent="0.2">
      <c r="A358" s="83" t="s">
        <v>174</v>
      </c>
      <c r="B358" s="83">
        <v>8</v>
      </c>
      <c r="C358" s="84">
        <v>1130.6577438899999</v>
      </c>
      <c r="D358" s="84">
        <v>1128.3228196499999</v>
      </c>
      <c r="E358" s="84">
        <v>175.15453486999999</v>
      </c>
      <c r="F358" s="84">
        <v>175.15453486999999</v>
      </c>
    </row>
    <row r="359" spans="1:6" ht="12.75" customHeight="1" x14ac:dyDescent="0.2">
      <c r="A359" s="83" t="s">
        <v>174</v>
      </c>
      <c r="B359" s="83">
        <v>9</v>
      </c>
      <c r="C359" s="84">
        <v>1145.6632529200001</v>
      </c>
      <c r="D359" s="84">
        <v>1134.20017048</v>
      </c>
      <c r="E359" s="84">
        <v>176.066902</v>
      </c>
      <c r="F359" s="84">
        <v>176.066902</v>
      </c>
    </row>
    <row r="360" spans="1:6" ht="12.75" customHeight="1" x14ac:dyDescent="0.2">
      <c r="A360" s="83" t="s">
        <v>174</v>
      </c>
      <c r="B360" s="83">
        <v>10</v>
      </c>
      <c r="C360" s="84">
        <v>1147.22790998</v>
      </c>
      <c r="D360" s="84">
        <v>1133.92226568</v>
      </c>
      <c r="E360" s="84">
        <v>176.02376161000001</v>
      </c>
      <c r="F360" s="84">
        <v>176.02376161000001</v>
      </c>
    </row>
    <row r="361" spans="1:6" ht="12.75" customHeight="1" x14ac:dyDescent="0.2">
      <c r="A361" s="83" t="s">
        <v>174</v>
      </c>
      <c r="B361" s="83">
        <v>11</v>
      </c>
      <c r="C361" s="84">
        <v>1156.8743916000001</v>
      </c>
      <c r="D361" s="84">
        <v>1142.86862589</v>
      </c>
      <c r="E361" s="84">
        <v>177.41254462000001</v>
      </c>
      <c r="F361" s="84">
        <v>177.41254462000001</v>
      </c>
    </row>
    <row r="362" spans="1:6" ht="12.75" customHeight="1" x14ac:dyDescent="0.2">
      <c r="A362" s="83" t="s">
        <v>174</v>
      </c>
      <c r="B362" s="83">
        <v>12</v>
      </c>
      <c r="C362" s="84">
        <v>1159.3790336</v>
      </c>
      <c r="D362" s="84">
        <v>1146.4928766</v>
      </c>
      <c r="E362" s="84">
        <v>177.97515307</v>
      </c>
      <c r="F362" s="84">
        <v>177.97515307</v>
      </c>
    </row>
    <row r="363" spans="1:6" ht="12.75" customHeight="1" x14ac:dyDescent="0.2">
      <c r="A363" s="83" t="s">
        <v>174</v>
      </c>
      <c r="B363" s="83">
        <v>13</v>
      </c>
      <c r="C363" s="84">
        <v>1176.79982341</v>
      </c>
      <c r="D363" s="84">
        <v>1164.90405493</v>
      </c>
      <c r="E363" s="84">
        <v>180.8332016</v>
      </c>
      <c r="F363" s="84">
        <v>180.8332016</v>
      </c>
    </row>
    <row r="364" spans="1:6" ht="12.75" customHeight="1" x14ac:dyDescent="0.2">
      <c r="A364" s="83" t="s">
        <v>174</v>
      </c>
      <c r="B364" s="83">
        <v>14</v>
      </c>
      <c r="C364" s="84">
        <v>1190.0741166299999</v>
      </c>
      <c r="D364" s="84">
        <v>1176.28733545</v>
      </c>
      <c r="E364" s="84">
        <v>182.60027851000001</v>
      </c>
      <c r="F364" s="84">
        <v>182.60027851000001</v>
      </c>
    </row>
    <row r="365" spans="1:6" ht="12.75" customHeight="1" x14ac:dyDescent="0.2">
      <c r="A365" s="83" t="s">
        <v>174</v>
      </c>
      <c r="B365" s="83">
        <v>15</v>
      </c>
      <c r="C365" s="84">
        <v>1183.57073311</v>
      </c>
      <c r="D365" s="84">
        <v>1171.44767336</v>
      </c>
      <c r="E365" s="84">
        <v>181.84899639</v>
      </c>
      <c r="F365" s="84">
        <v>181.84899639</v>
      </c>
    </row>
    <row r="366" spans="1:6" ht="12.75" customHeight="1" x14ac:dyDescent="0.2">
      <c r="A366" s="83" t="s">
        <v>174</v>
      </c>
      <c r="B366" s="83">
        <v>16</v>
      </c>
      <c r="C366" s="84">
        <v>1190.96116121</v>
      </c>
      <c r="D366" s="84">
        <v>1178.8240963000001</v>
      </c>
      <c r="E366" s="84">
        <v>182.99407110000001</v>
      </c>
      <c r="F366" s="84">
        <v>182.99407110000001</v>
      </c>
    </row>
    <row r="367" spans="1:6" ht="12.75" customHeight="1" x14ac:dyDescent="0.2">
      <c r="A367" s="83" t="s">
        <v>174</v>
      </c>
      <c r="B367" s="83">
        <v>17</v>
      </c>
      <c r="C367" s="84">
        <v>1176.2070327500001</v>
      </c>
      <c r="D367" s="84">
        <v>1163.8973470799999</v>
      </c>
      <c r="E367" s="84">
        <v>180.67692589000001</v>
      </c>
      <c r="F367" s="84">
        <v>180.67692589000001</v>
      </c>
    </row>
    <row r="368" spans="1:6" ht="12.75" customHeight="1" x14ac:dyDescent="0.2">
      <c r="A368" s="83" t="s">
        <v>174</v>
      </c>
      <c r="B368" s="83">
        <v>18</v>
      </c>
      <c r="C368" s="84">
        <v>1155.43997089</v>
      </c>
      <c r="D368" s="84">
        <v>1142.02561375</v>
      </c>
      <c r="E368" s="84">
        <v>177.28168012</v>
      </c>
      <c r="F368" s="84">
        <v>177.28168012</v>
      </c>
    </row>
    <row r="369" spans="1:6" ht="12.75" customHeight="1" x14ac:dyDescent="0.2">
      <c r="A369" s="83" t="s">
        <v>174</v>
      </c>
      <c r="B369" s="83">
        <v>19</v>
      </c>
      <c r="C369" s="84">
        <v>1150.037051</v>
      </c>
      <c r="D369" s="84">
        <v>1137.3716788199999</v>
      </c>
      <c r="E369" s="84">
        <v>176.55922924999999</v>
      </c>
      <c r="F369" s="84">
        <v>176.55922924999999</v>
      </c>
    </row>
    <row r="370" spans="1:6" ht="12.75" customHeight="1" x14ac:dyDescent="0.2">
      <c r="A370" s="83" t="s">
        <v>174</v>
      </c>
      <c r="B370" s="83">
        <v>20</v>
      </c>
      <c r="C370" s="84">
        <v>1162.70865316</v>
      </c>
      <c r="D370" s="84">
        <v>1150.40154796</v>
      </c>
      <c r="E370" s="84">
        <v>178.58191338</v>
      </c>
      <c r="F370" s="84">
        <v>178.58191338</v>
      </c>
    </row>
    <row r="371" spans="1:6" ht="12.75" customHeight="1" x14ac:dyDescent="0.2">
      <c r="A371" s="83" t="s">
        <v>174</v>
      </c>
      <c r="B371" s="83">
        <v>21</v>
      </c>
      <c r="C371" s="84">
        <v>1172.6770995100001</v>
      </c>
      <c r="D371" s="84">
        <v>1159.58390063</v>
      </c>
      <c r="E371" s="84">
        <v>180.00733055000001</v>
      </c>
      <c r="F371" s="84">
        <v>180.00733055000001</v>
      </c>
    </row>
    <row r="372" spans="1:6" ht="12.75" customHeight="1" x14ac:dyDescent="0.2">
      <c r="A372" s="83" t="s">
        <v>174</v>
      </c>
      <c r="B372" s="83">
        <v>22</v>
      </c>
      <c r="C372" s="84">
        <v>1213.0310238500001</v>
      </c>
      <c r="D372" s="84">
        <v>1199.48140328</v>
      </c>
      <c r="E372" s="84">
        <v>186.20079609999999</v>
      </c>
      <c r="F372" s="84">
        <v>186.20079609999999</v>
      </c>
    </row>
    <row r="373" spans="1:6" ht="12.75" customHeight="1" x14ac:dyDescent="0.2">
      <c r="A373" s="83" t="s">
        <v>174</v>
      </c>
      <c r="B373" s="83">
        <v>23</v>
      </c>
      <c r="C373" s="84">
        <v>1206.85318089</v>
      </c>
      <c r="D373" s="84">
        <v>1193.3238974000001</v>
      </c>
      <c r="E373" s="84">
        <v>185.24493927</v>
      </c>
      <c r="F373" s="84">
        <v>185.24493927</v>
      </c>
    </row>
    <row r="374" spans="1:6" ht="12.75" customHeight="1" x14ac:dyDescent="0.2">
      <c r="A374" s="83" t="s">
        <v>174</v>
      </c>
      <c r="B374" s="83">
        <v>24</v>
      </c>
      <c r="C374" s="84">
        <v>1202.8699575999999</v>
      </c>
      <c r="D374" s="84">
        <v>1188.7452612899999</v>
      </c>
      <c r="E374" s="84">
        <v>184.53417736</v>
      </c>
      <c r="F374" s="84">
        <v>184.53417736</v>
      </c>
    </row>
    <row r="375" spans="1:6" ht="12.75" customHeight="1" x14ac:dyDescent="0.2">
      <c r="A375" s="83" t="s">
        <v>175</v>
      </c>
      <c r="B375" s="83">
        <v>1</v>
      </c>
      <c r="C375" s="84">
        <v>1122.8647342500001</v>
      </c>
      <c r="D375" s="84">
        <v>1110.2819364100001</v>
      </c>
      <c r="E375" s="84">
        <v>172.35396888</v>
      </c>
      <c r="F375" s="84">
        <v>172.35396888</v>
      </c>
    </row>
    <row r="376" spans="1:6" ht="12.75" customHeight="1" x14ac:dyDescent="0.2">
      <c r="A376" s="83" t="s">
        <v>175</v>
      </c>
      <c r="B376" s="83">
        <v>2</v>
      </c>
      <c r="C376" s="84">
        <v>1135.98972684</v>
      </c>
      <c r="D376" s="84">
        <v>1121.70013636</v>
      </c>
      <c r="E376" s="84">
        <v>174.12646649000001</v>
      </c>
      <c r="F376" s="84">
        <v>174.12646649000001</v>
      </c>
    </row>
    <row r="377" spans="1:6" ht="12.75" customHeight="1" x14ac:dyDescent="0.2">
      <c r="A377" s="83" t="s">
        <v>175</v>
      </c>
      <c r="B377" s="83">
        <v>3</v>
      </c>
      <c r="C377" s="84">
        <v>1149.3982711399999</v>
      </c>
      <c r="D377" s="84">
        <v>1134.9179635</v>
      </c>
      <c r="E377" s="84">
        <v>176.17832817999999</v>
      </c>
      <c r="F377" s="84">
        <v>176.17832817999999</v>
      </c>
    </row>
    <row r="378" spans="1:6" ht="12.75" customHeight="1" x14ac:dyDescent="0.2">
      <c r="A378" s="83" t="s">
        <v>175</v>
      </c>
      <c r="B378" s="83">
        <v>4</v>
      </c>
      <c r="C378" s="84">
        <v>1137.25599797</v>
      </c>
      <c r="D378" s="84">
        <v>1122.8690766100001</v>
      </c>
      <c r="E378" s="84">
        <v>174.30792625000001</v>
      </c>
      <c r="F378" s="84">
        <v>174.30792625000001</v>
      </c>
    </row>
    <row r="379" spans="1:6" ht="12.75" customHeight="1" x14ac:dyDescent="0.2">
      <c r="A379" s="83" t="s">
        <v>175</v>
      </c>
      <c r="B379" s="83">
        <v>5</v>
      </c>
      <c r="C379" s="84">
        <v>1140.1058898199999</v>
      </c>
      <c r="D379" s="84">
        <v>1127.07300897</v>
      </c>
      <c r="E379" s="84">
        <v>174.96052123999999</v>
      </c>
      <c r="F379" s="84">
        <v>174.96052123999999</v>
      </c>
    </row>
    <row r="380" spans="1:6" ht="12.75" customHeight="1" x14ac:dyDescent="0.2">
      <c r="A380" s="83" t="s">
        <v>175</v>
      </c>
      <c r="B380" s="83">
        <v>6</v>
      </c>
      <c r="C380" s="84">
        <v>1121.06198526</v>
      </c>
      <c r="D380" s="84">
        <v>1106.6937015200001</v>
      </c>
      <c r="E380" s="84">
        <v>171.79695133000001</v>
      </c>
      <c r="F380" s="84">
        <v>171.79695133000001</v>
      </c>
    </row>
    <row r="381" spans="1:6" ht="12.75" customHeight="1" x14ac:dyDescent="0.2">
      <c r="A381" s="83" t="s">
        <v>175</v>
      </c>
      <c r="B381" s="83">
        <v>7</v>
      </c>
      <c r="C381" s="84">
        <v>1162.4139905100001</v>
      </c>
      <c r="D381" s="84">
        <v>1147.45414635</v>
      </c>
      <c r="E381" s="84">
        <v>178.12437521000001</v>
      </c>
      <c r="F381" s="84">
        <v>178.12437521000001</v>
      </c>
    </row>
    <row r="382" spans="1:6" ht="12.75" customHeight="1" x14ac:dyDescent="0.2">
      <c r="A382" s="83" t="s">
        <v>175</v>
      </c>
      <c r="B382" s="83">
        <v>8</v>
      </c>
      <c r="C382" s="84">
        <v>1224.2318390200001</v>
      </c>
      <c r="D382" s="84">
        <v>1212.64399252</v>
      </c>
      <c r="E382" s="84">
        <v>188.24408296999999</v>
      </c>
      <c r="F382" s="84">
        <v>188.24408296999999</v>
      </c>
    </row>
    <row r="383" spans="1:6" ht="12.75" customHeight="1" x14ac:dyDescent="0.2">
      <c r="A383" s="83" t="s">
        <v>175</v>
      </c>
      <c r="B383" s="83">
        <v>9</v>
      </c>
      <c r="C383" s="84">
        <v>1209.0746125200001</v>
      </c>
      <c r="D383" s="84">
        <v>1195.6086582999999</v>
      </c>
      <c r="E383" s="84">
        <v>185.59961279000001</v>
      </c>
      <c r="F383" s="84">
        <v>185.59961279000001</v>
      </c>
    </row>
    <row r="384" spans="1:6" ht="12.75" customHeight="1" x14ac:dyDescent="0.2">
      <c r="A384" s="83" t="s">
        <v>175</v>
      </c>
      <c r="B384" s="83">
        <v>10</v>
      </c>
      <c r="C384" s="84">
        <v>1194.3886110999999</v>
      </c>
      <c r="D384" s="84">
        <v>1179.4852994800001</v>
      </c>
      <c r="E384" s="84">
        <v>183.09671259000001</v>
      </c>
      <c r="F384" s="84">
        <v>183.09671259000001</v>
      </c>
    </row>
    <row r="385" spans="1:6" ht="12.75" customHeight="1" x14ac:dyDescent="0.2">
      <c r="A385" s="83" t="s">
        <v>175</v>
      </c>
      <c r="B385" s="83">
        <v>11</v>
      </c>
      <c r="C385" s="84">
        <v>1197.7481726799999</v>
      </c>
      <c r="D385" s="84">
        <v>1183.27459413</v>
      </c>
      <c r="E385" s="84">
        <v>183.68494153</v>
      </c>
      <c r="F385" s="84">
        <v>183.68494153</v>
      </c>
    </row>
    <row r="386" spans="1:6" ht="12.75" customHeight="1" x14ac:dyDescent="0.2">
      <c r="A386" s="83" t="s">
        <v>175</v>
      </c>
      <c r="B386" s="83">
        <v>12</v>
      </c>
      <c r="C386" s="84">
        <v>1183.99621834</v>
      </c>
      <c r="D386" s="84">
        <v>1169.7331926899999</v>
      </c>
      <c r="E386" s="84">
        <v>181.58284997999999</v>
      </c>
      <c r="F386" s="84">
        <v>181.58284997999999</v>
      </c>
    </row>
    <row r="387" spans="1:6" ht="12.75" customHeight="1" x14ac:dyDescent="0.2">
      <c r="A387" s="83" t="s">
        <v>175</v>
      </c>
      <c r="B387" s="83">
        <v>13</v>
      </c>
      <c r="C387" s="84">
        <v>1211.88519565</v>
      </c>
      <c r="D387" s="84">
        <v>1196.3393614399999</v>
      </c>
      <c r="E387" s="84">
        <v>185.71304307</v>
      </c>
      <c r="F387" s="84">
        <v>185.71304307</v>
      </c>
    </row>
    <row r="388" spans="1:6" ht="12.75" customHeight="1" x14ac:dyDescent="0.2">
      <c r="A388" s="83" t="s">
        <v>175</v>
      </c>
      <c r="B388" s="83">
        <v>14</v>
      </c>
      <c r="C388" s="84">
        <v>1285.92287562</v>
      </c>
      <c r="D388" s="84">
        <v>1271.41009807</v>
      </c>
      <c r="E388" s="84">
        <v>197.36660509000001</v>
      </c>
      <c r="F388" s="84">
        <v>197.36660509000001</v>
      </c>
    </row>
    <row r="389" spans="1:6" ht="12.75" customHeight="1" x14ac:dyDescent="0.2">
      <c r="A389" s="83" t="s">
        <v>175</v>
      </c>
      <c r="B389" s="83">
        <v>15</v>
      </c>
      <c r="C389" s="84">
        <v>1285.7591984000001</v>
      </c>
      <c r="D389" s="84">
        <v>1270.3941402800001</v>
      </c>
      <c r="E389" s="84">
        <v>197.20889346999999</v>
      </c>
      <c r="F389" s="84">
        <v>197.20889346999999</v>
      </c>
    </row>
    <row r="390" spans="1:6" ht="12.75" customHeight="1" x14ac:dyDescent="0.2">
      <c r="A390" s="83" t="s">
        <v>175</v>
      </c>
      <c r="B390" s="83">
        <v>16</v>
      </c>
      <c r="C390" s="84">
        <v>1283.77929232</v>
      </c>
      <c r="D390" s="84">
        <v>1268.43258504</v>
      </c>
      <c r="E390" s="84">
        <v>196.90439258999999</v>
      </c>
      <c r="F390" s="84">
        <v>196.90439258999999</v>
      </c>
    </row>
    <row r="391" spans="1:6" ht="12.75" customHeight="1" x14ac:dyDescent="0.2">
      <c r="A391" s="83" t="s">
        <v>175</v>
      </c>
      <c r="B391" s="83">
        <v>17</v>
      </c>
      <c r="C391" s="84">
        <v>1201.9748060700001</v>
      </c>
      <c r="D391" s="84">
        <v>1184.45250014</v>
      </c>
      <c r="E391" s="84">
        <v>183.86779308999999</v>
      </c>
      <c r="F391" s="84">
        <v>183.86779308999999</v>
      </c>
    </row>
    <row r="392" spans="1:6" ht="12.75" customHeight="1" x14ac:dyDescent="0.2">
      <c r="A392" s="83" t="s">
        <v>175</v>
      </c>
      <c r="B392" s="83">
        <v>18</v>
      </c>
      <c r="C392" s="84">
        <v>1164.8563864400001</v>
      </c>
      <c r="D392" s="84">
        <v>1152.19911142</v>
      </c>
      <c r="E392" s="84">
        <v>178.86095710000001</v>
      </c>
      <c r="F392" s="84">
        <v>178.86095710000001</v>
      </c>
    </row>
    <row r="393" spans="1:6" ht="12.75" customHeight="1" x14ac:dyDescent="0.2">
      <c r="A393" s="83" t="s">
        <v>175</v>
      </c>
      <c r="B393" s="83">
        <v>19</v>
      </c>
      <c r="C393" s="84">
        <v>1187.7160630000001</v>
      </c>
      <c r="D393" s="84">
        <v>1175.7813902299999</v>
      </c>
      <c r="E393" s="84">
        <v>182.5217384</v>
      </c>
      <c r="F393" s="84">
        <v>182.5217384</v>
      </c>
    </row>
    <row r="394" spans="1:6" ht="12.75" customHeight="1" x14ac:dyDescent="0.2">
      <c r="A394" s="83" t="s">
        <v>175</v>
      </c>
      <c r="B394" s="83">
        <v>20</v>
      </c>
      <c r="C394" s="84">
        <v>1184.6672049700001</v>
      </c>
      <c r="D394" s="84">
        <v>1172.6711329699999</v>
      </c>
      <c r="E394" s="84">
        <v>182.03891942999999</v>
      </c>
      <c r="F394" s="84">
        <v>182.03891942999999</v>
      </c>
    </row>
    <row r="395" spans="1:6" ht="12.75" customHeight="1" x14ac:dyDescent="0.2">
      <c r="A395" s="83" t="s">
        <v>175</v>
      </c>
      <c r="B395" s="83">
        <v>21</v>
      </c>
      <c r="C395" s="84">
        <v>1192.9197000199999</v>
      </c>
      <c r="D395" s="84">
        <v>1179.7057236999999</v>
      </c>
      <c r="E395" s="84">
        <v>183.13093000999999</v>
      </c>
      <c r="F395" s="84">
        <v>183.13093000999999</v>
      </c>
    </row>
    <row r="396" spans="1:6" ht="12.75" customHeight="1" x14ac:dyDescent="0.2">
      <c r="A396" s="83" t="s">
        <v>175</v>
      </c>
      <c r="B396" s="83">
        <v>22</v>
      </c>
      <c r="C396" s="84">
        <v>1193.66314491</v>
      </c>
      <c r="D396" s="84">
        <v>1181.7740859400001</v>
      </c>
      <c r="E396" s="84">
        <v>183.45201101999999</v>
      </c>
      <c r="F396" s="84">
        <v>183.45201101999999</v>
      </c>
    </row>
    <row r="397" spans="1:6" ht="12.75" customHeight="1" x14ac:dyDescent="0.2">
      <c r="A397" s="83" t="s">
        <v>175</v>
      </c>
      <c r="B397" s="83">
        <v>23</v>
      </c>
      <c r="C397" s="84">
        <v>1247.0341062800001</v>
      </c>
      <c r="D397" s="84">
        <v>1233.01070572</v>
      </c>
      <c r="E397" s="84">
        <v>191.40569780999999</v>
      </c>
      <c r="F397" s="84">
        <v>191.40569780999999</v>
      </c>
    </row>
    <row r="398" spans="1:6" ht="12.75" customHeight="1" x14ac:dyDescent="0.2">
      <c r="A398" s="83" t="s">
        <v>175</v>
      </c>
      <c r="B398" s="83">
        <v>24</v>
      </c>
      <c r="C398" s="84">
        <v>1231.08540709</v>
      </c>
      <c r="D398" s="84">
        <v>1217.0023419500001</v>
      </c>
      <c r="E398" s="84">
        <v>188.92064880000001</v>
      </c>
      <c r="F398" s="84">
        <v>188.92064880000001</v>
      </c>
    </row>
    <row r="399" spans="1:6" ht="12.75" customHeight="1" x14ac:dyDescent="0.2">
      <c r="A399" s="83" t="s">
        <v>176</v>
      </c>
      <c r="B399" s="83">
        <v>1</v>
      </c>
      <c r="C399" s="84">
        <v>1231.0438533900001</v>
      </c>
      <c r="D399" s="84">
        <v>1218.6418030499999</v>
      </c>
      <c r="E399" s="84">
        <v>189.17514958999999</v>
      </c>
      <c r="F399" s="84">
        <v>189.17514958999999</v>
      </c>
    </row>
    <row r="400" spans="1:6" ht="12.75" customHeight="1" x14ac:dyDescent="0.2">
      <c r="A400" s="83" t="s">
        <v>176</v>
      </c>
      <c r="B400" s="83">
        <v>2</v>
      </c>
      <c r="C400" s="84">
        <v>1227.82455267</v>
      </c>
      <c r="D400" s="84">
        <v>1214.5191296400001</v>
      </c>
      <c r="E400" s="84">
        <v>188.53516877999999</v>
      </c>
      <c r="F400" s="84">
        <v>188.53516877999999</v>
      </c>
    </row>
    <row r="401" spans="1:6" ht="12.75" customHeight="1" x14ac:dyDescent="0.2">
      <c r="A401" s="83" t="s">
        <v>176</v>
      </c>
      <c r="B401" s="83">
        <v>3</v>
      </c>
      <c r="C401" s="84">
        <v>1208.96539676</v>
      </c>
      <c r="D401" s="84">
        <v>1197.4006606200001</v>
      </c>
      <c r="E401" s="84">
        <v>185.87779323000001</v>
      </c>
      <c r="F401" s="84">
        <v>185.87779323000001</v>
      </c>
    </row>
    <row r="402" spans="1:6" ht="12.75" customHeight="1" x14ac:dyDescent="0.2">
      <c r="A402" s="83" t="s">
        <v>176</v>
      </c>
      <c r="B402" s="83">
        <v>4</v>
      </c>
      <c r="C402" s="84">
        <v>1197.2240353899999</v>
      </c>
      <c r="D402" s="84">
        <v>1193.3456396300001</v>
      </c>
      <c r="E402" s="84">
        <v>185.24831441000001</v>
      </c>
      <c r="F402" s="84">
        <v>185.24831441000001</v>
      </c>
    </row>
    <row r="403" spans="1:6" ht="12.75" customHeight="1" x14ac:dyDescent="0.2">
      <c r="A403" s="83" t="s">
        <v>176</v>
      </c>
      <c r="B403" s="83">
        <v>5</v>
      </c>
      <c r="C403" s="84">
        <v>1203.21432721</v>
      </c>
      <c r="D403" s="84">
        <v>1193.2867839800001</v>
      </c>
      <c r="E403" s="84">
        <v>185.23917799</v>
      </c>
      <c r="F403" s="84">
        <v>185.23917799</v>
      </c>
    </row>
    <row r="404" spans="1:6" ht="12.75" customHeight="1" x14ac:dyDescent="0.2">
      <c r="A404" s="83" t="s">
        <v>176</v>
      </c>
      <c r="B404" s="83">
        <v>6</v>
      </c>
      <c r="C404" s="84">
        <v>1169.1187695799999</v>
      </c>
      <c r="D404" s="84">
        <v>1157.1729135600001</v>
      </c>
      <c r="E404" s="84">
        <v>179.63306237</v>
      </c>
      <c r="F404" s="84">
        <v>179.63306237</v>
      </c>
    </row>
    <row r="405" spans="1:6" ht="12.75" customHeight="1" x14ac:dyDescent="0.2">
      <c r="A405" s="83" t="s">
        <v>176</v>
      </c>
      <c r="B405" s="83">
        <v>7</v>
      </c>
      <c r="C405" s="84">
        <v>1152.23582345</v>
      </c>
      <c r="D405" s="84">
        <v>1140.03770439</v>
      </c>
      <c r="E405" s="84">
        <v>176.97308817000001</v>
      </c>
      <c r="F405" s="84">
        <v>176.97308817000001</v>
      </c>
    </row>
    <row r="406" spans="1:6" ht="12.75" customHeight="1" x14ac:dyDescent="0.2">
      <c r="A406" s="83" t="s">
        <v>176</v>
      </c>
      <c r="B406" s="83">
        <v>8</v>
      </c>
      <c r="C406" s="84">
        <v>1178.30022994</v>
      </c>
      <c r="D406" s="84">
        <v>1167.3955234800001</v>
      </c>
      <c r="E406" s="84">
        <v>181.21996325999999</v>
      </c>
      <c r="F406" s="84">
        <v>181.21996325999999</v>
      </c>
    </row>
    <row r="407" spans="1:6" ht="12.75" customHeight="1" x14ac:dyDescent="0.2">
      <c r="A407" s="83" t="s">
        <v>176</v>
      </c>
      <c r="B407" s="83">
        <v>9</v>
      </c>
      <c r="C407" s="84">
        <v>1186.6951290899999</v>
      </c>
      <c r="D407" s="84">
        <v>1174.6429955000001</v>
      </c>
      <c r="E407" s="84">
        <v>182.34502036000001</v>
      </c>
      <c r="F407" s="84">
        <v>182.34502036000001</v>
      </c>
    </row>
    <row r="408" spans="1:6" ht="12.75" customHeight="1" x14ac:dyDescent="0.2">
      <c r="A408" s="83" t="s">
        <v>176</v>
      </c>
      <c r="B408" s="83">
        <v>10</v>
      </c>
      <c r="C408" s="84">
        <v>1207.3575038500001</v>
      </c>
      <c r="D408" s="84">
        <v>1193.51968169</v>
      </c>
      <c r="E408" s="84">
        <v>185.27533173</v>
      </c>
      <c r="F408" s="84">
        <v>185.27533173</v>
      </c>
    </row>
    <row r="409" spans="1:6" ht="12.75" customHeight="1" x14ac:dyDescent="0.2">
      <c r="A409" s="83" t="s">
        <v>176</v>
      </c>
      <c r="B409" s="83">
        <v>11</v>
      </c>
      <c r="C409" s="84">
        <v>1221.4098603100001</v>
      </c>
      <c r="D409" s="84">
        <v>1207.79191616</v>
      </c>
      <c r="E409" s="84">
        <v>187.49087372</v>
      </c>
      <c r="F409" s="84">
        <v>187.49087372</v>
      </c>
    </row>
    <row r="410" spans="1:6" ht="12.75" customHeight="1" x14ac:dyDescent="0.2">
      <c r="A410" s="83" t="s">
        <v>176</v>
      </c>
      <c r="B410" s="83">
        <v>12</v>
      </c>
      <c r="C410" s="84">
        <v>1218.1421258099999</v>
      </c>
      <c r="D410" s="84">
        <v>1205.7052333300001</v>
      </c>
      <c r="E410" s="84">
        <v>187.16694873</v>
      </c>
      <c r="F410" s="84">
        <v>187.16694873</v>
      </c>
    </row>
    <row r="411" spans="1:6" ht="12.75" customHeight="1" x14ac:dyDescent="0.2">
      <c r="A411" s="83" t="s">
        <v>176</v>
      </c>
      <c r="B411" s="83">
        <v>13</v>
      </c>
      <c r="C411" s="84">
        <v>1216.0991269599999</v>
      </c>
      <c r="D411" s="84">
        <v>1206.6276880299999</v>
      </c>
      <c r="E411" s="84">
        <v>187.31014544999999</v>
      </c>
      <c r="F411" s="84">
        <v>187.31014544999999</v>
      </c>
    </row>
    <row r="412" spans="1:6" ht="12.75" customHeight="1" x14ac:dyDescent="0.2">
      <c r="A412" s="83" t="s">
        <v>176</v>
      </c>
      <c r="B412" s="83">
        <v>14</v>
      </c>
      <c r="C412" s="84">
        <v>1234.95699625</v>
      </c>
      <c r="D412" s="84">
        <v>1223.3687770700001</v>
      </c>
      <c r="E412" s="84">
        <v>189.90893864</v>
      </c>
      <c r="F412" s="84">
        <v>189.90893864</v>
      </c>
    </row>
    <row r="413" spans="1:6" ht="12.75" customHeight="1" x14ac:dyDescent="0.2">
      <c r="A413" s="83" t="s">
        <v>176</v>
      </c>
      <c r="B413" s="83">
        <v>15</v>
      </c>
      <c r="C413" s="84">
        <v>1257.7404728199999</v>
      </c>
      <c r="D413" s="84">
        <v>1245.1326859400001</v>
      </c>
      <c r="E413" s="84">
        <v>193.28744634</v>
      </c>
      <c r="F413" s="84">
        <v>193.28744634</v>
      </c>
    </row>
    <row r="414" spans="1:6" ht="12.75" customHeight="1" x14ac:dyDescent="0.2">
      <c r="A414" s="83" t="s">
        <v>176</v>
      </c>
      <c r="B414" s="83">
        <v>16</v>
      </c>
      <c r="C414" s="84">
        <v>1260.19999029</v>
      </c>
      <c r="D414" s="84">
        <v>1246.7170139</v>
      </c>
      <c r="E414" s="84">
        <v>193.53338857</v>
      </c>
      <c r="F414" s="84">
        <v>193.53338857</v>
      </c>
    </row>
    <row r="415" spans="1:6" ht="12.75" customHeight="1" x14ac:dyDescent="0.2">
      <c r="A415" s="83" t="s">
        <v>176</v>
      </c>
      <c r="B415" s="83">
        <v>17</v>
      </c>
      <c r="C415" s="84">
        <v>1261.7385103399999</v>
      </c>
      <c r="D415" s="84">
        <v>1247.92914789</v>
      </c>
      <c r="E415" s="84">
        <v>193.72155348000001</v>
      </c>
      <c r="F415" s="84">
        <v>193.72155348000001</v>
      </c>
    </row>
    <row r="416" spans="1:6" ht="12.75" customHeight="1" x14ac:dyDescent="0.2">
      <c r="A416" s="83" t="s">
        <v>176</v>
      </c>
      <c r="B416" s="83">
        <v>18</v>
      </c>
      <c r="C416" s="84">
        <v>1217.34578603</v>
      </c>
      <c r="D416" s="84">
        <v>1201.3275189599999</v>
      </c>
      <c r="E416" s="84">
        <v>186.48737679000001</v>
      </c>
      <c r="F416" s="84">
        <v>186.48737679000001</v>
      </c>
    </row>
    <row r="417" spans="1:6" ht="12.75" customHeight="1" x14ac:dyDescent="0.2">
      <c r="A417" s="83" t="s">
        <v>176</v>
      </c>
      <c r="B417" s="83">
        <v>19</v>
      </c>
      <c r="C417" s="84">
        <v>1230.48967019</v>
      </c>
      <c r="D417" s="84">
        <v>1215.8990789100001</v>
      </c>
      <c r="E417" s="84">
        <v>188.7493844</v>
      </c>
      <c r="F417" s="84">
        <v>188.7493844</v>
      </c>
    </row>
    <row r="418" spans="1:6" ht="12.75" customHeight="1" x14ac:dyDescent="0.2">
      <c r="A418" s="83" t="s">
        <v>176</v>
      </c>
      <c r="B418" s="83">
        <v>20</v>
      </c>
      <c r="C418" s="84">
        <v>1210.5309120300001</v>
      </c>
      <c r="D418" s="84">
        <v>1198.31368952</v>
      </c>
      <c r="E418" s="84">
        <v>186.01952674</v>
      </c>
      <c r="F418" s="84">
        <v>186.01952674</v>
      </c>
    </row>
    <row r="419" spans="1:6" ht="12.75" customHeight="1" x14ac:dyDescent="0.2">
      <c r="A419" s="83" t="s">
        <v>176</v>
      </c>
      <c r="B419" s="83">
        <v>21</v>
      </c>
      <c r="C419" s="84">
        <v>1204.45701418</v>
      </c>
      <c r="D419" s="84">
        <v>1190.43245058</v>
      </c>
      <c r="E419" s="84">
        <v>184.79608721</v>
      </c>
      <c r="F419" s="84">
        <v>184.79608721</v>
      </c>
    </row>
    <row r="420" spans="1:6" ht="12.75" customHeight="1" x14ac:dyDescent="0.2">
      <c r="A420" s="83" t="s">
        <v>176</v>
      </c>
      <c r="B420" s="83">
        <v>22</v>
      </c>
      <c r="C420" s="84">
        <v>1201.0683954199999</v>
      </c>
      <c r="D420" s="84">
        <v>1188.1298285099999</v>
      </c>
      <c r="E420" s="84">
        <v>184.43864101</v>
      </c>
      <c r="F420" s="84">
        <v>184.43864101</v>
      </c>
    </row>
    <row r="421" spans="1:6" ht="12.75" customHeight="1" x14ac:dyDescent="0.2">
      <c r="A421" s="83" t="s">
        <v>176</v>
      </c>
      <c r="B421" s="83">
        <v>23</v>
      </c>
      <c r="C421" s="84">
        <v>1247.19248141</v>
      </c>
      <c r="D421" s="84">
        <v>1233.5954352000001</v>
      </c>
      <c r="E421" s="84">
        <v>191.49646795000001</v>
      </c>
      <c r="F421" s="84">
        <v>191.49646795000001</v>
      </c>
    </row>
    <row r="422" spans="1:6" ht="12.75" customHeight="1" x14ac:dyDescent="0.2">
      <c r="A422" s="83" t="s">
        <v>176</v>
      </c>
      <c r="B422" s="83">
        <v>24</v>
      </c>
      <c r="C422" s="84">
        <v>1253.7301574099999</v>
      </c>
      <c r="D422" s="84">
        <v>1236.8344648299999</v>
      </c>
      <c r="E422" s="84">
        <v>191.99927683000001</v>
      </c>
      <c r="F422" s="84">
        <v>191.99927683000001</v>
      </c>
    </row>
    <row r="423" spans="1:6" ht="12.75" customHeight="1" x14ac:dyDescent="0.2">
      <c r="A423" s="83" t="s">
        <v>177</v>
      </c>
      <c r="B423" s="83">
        <v>1</v>
      </c>
      <c r="C423" s="84">
        <v>1231.60640951</v>
      </c>
      <c r="D423" s="84">
        <v>1216.6010032900001</v>
      </c>
      <c r="E423" s="84">
        <v>188.85834722000001</v>
      </c>
      <c r="F423" s="84">
        <v>188.85834722000001</v>
      </c>
    </row>
    <row r="424" spans="1:6" ht="12.75" customHeight="1" x14ac:dyDescent="0.2">
      <c r="A424" s="83" t="s">
        <v>177</v>
      </c>
      <c r="B424" s="83">
        <v>2</v>
      </c>
      <c r="C424" s="84">
        <v>1233.21724414</v>
      </c>
      <c r="D424" s="84">
        <v>1215.44008293</v>
      </c>
      <c r="E424" s="84">
        <v>188.67813243000001</v>
      </c>
      <c r="F424" s="84">
        <v>188.67813243000001</v>
      </c>
    </row>
    <row r="425" spans="1:6" ht="12.75" customHeight="1" x14ac:dyDescent="0.2">
      <c r="A425" s="83" t="s">
        <v>177</v>
      </c>
      <c r="B425" s="83">
        <v>3</v>
      </c>
      <c r="C425" s="84">
        <v>1213.90220249</v>
      </c>
      <c r="D425" s="84">
        <v>1200.32906177</v>
      </c>
      <c r="E425" s="84">
        <v>186.33238187000001</v>
      </c>
      <c r="F425" s="84">
        <v>186.33238187000001</v>
      </c>
    </row>
    <row r="426" spans="1:6" ht="12.75" customHeight="1" x14ac:dyDescent="0.2">
      <c r="A426" s="83" t="s">
        <v>177</v>
      </c>
      <c r="B426" s="83">
        <v>4</v>
      </c>
      <c r="C426" s="84">
        <v>1207.6876651499999</v>
      </c>
      <c r="D426" s="84">
        <v>1194.98713374</v>
      </c>
      <c r="E426" s="84">
        <v>185.50313079</v>
      </c>
      <c r="F426" s="84">
        <v>185.50313079</v>
      </c>
    </row>
    <row r="427" spans="1:6" ht="12.75" customHeight="1" x14ac:dyDescent="0.2">
      <c r="A427" s="83" t="s">
        <v>177</v>
      </c>
      <c r="B427" s="83">
        <v>5</v>
      </c>
      <c r="C427" s="84">
        <v>1210.3123169999999</v>
      </c>
      <c r="D427" s="84">
        <v>1196.7738855699999</v>
      </c>
      <c r="E427" s="84">
        <v>185.78049616999999</v>
      </c>
      <c r="F427" s="84">
        <v>185.78049616999999</v>
      </c>
    </row>
    <row r="428" spans="1:6" ht="12.75" customHeight="1" x14ac:dyDescent="0.2">
      <c r="A428" s="83" t="s">
        <v>177</v>
      </c>
      <c r="B428" s="83">
        <v>6</v>
      </c>
      <c r="C428" s="84">
        <v>1187.0854821</v>
      </c>
      <c r="D428" s="84">
        <v>1172.6272318599999</v>
      </c>
      <c r="E428" s="84">
        <v>182.03210446</v>
      </c>
      <c r="F428" s="84">
        <v>182.03210446</v>
      </c>
    </row>
    <row r="429" spans="1:6" ht="12.75" customHeight="1" x14ac:dyDescent="0.2">
      <c r="A429" s="83" t="s">
        <v>177</v>
      </c>
      <c r="B429" s="83">
        <v>7</v>
      </c>
      <c r="C429" s="84">
        <v>1160.9191483</v>
      </c>
      <c r="D429" s="84">
        <v>1146.5824939700001</v>
      </c>
      <c r="E429" s="84">
        <v>177.98906477</v>
      </c>
      <c r="F429" s="84">
        <v>177.98906477</v>
      </c>
    </row>
    <row r="430" spans="1:6" ht="12.75" customHeight="1" x14ac:dyDescent="0.2">
      <c r="A430" s="83" t="s">
        <v>177</v>
      </c>
      <c r="B430" s="83">
        <v>8</v>
      </c>
      <c r="C430" s="84">
        <v>1158.1757872200001</v>
      </c>
      <c r="D430" s="84">
        <v>1146.8085750099999</v>
      </c>
      <c r="E430" s="84">
        <v>178.02416031999999</v>
      </c>
      <c r="F430" s="84">
        <v>178.02416031999999</v>
      </c>
    </row>
    <row r="431" spans="1:6" ht="12.75" customHeight="1" x14ac:dyDescent="0.2">
      <c r="A431" s="83" t="s">
        <v>177</v>
      </c>
      <c r="B431" s="83">
        <v>9</v>
      </c>
      <c r="C431" s="84">
        <v>1202.5977943400001</v>
      </c>
      <c r="D431" s="84">
        <v>1190.0203563299999</v>
      </c>
      <c r="E431" s="84">
        <v>184.73211599999999</v>
      </c>
      <c r="F431" s="84">
        <v>184.73211599999999</v>
      </c>
    </row>
    <row r="432" spans="1:6" ht="12.75" customHeight="1" x14ac:dyDescent="0.2">
      <c r="A432" s="83" t="s">
        <v>177</v>
      </c>
      <c r="B432" s="83">
        <v>10</v>
      </c>
      <c r="C432" s="84">
        <v>1217.47691687</v>
      </c>
      <c r="D432" s="84">
        <v>1203.4594705100001</v>
      </c>
      <c r="E432" s="84">
        <v>186.81832904999999</v>
      </c>
      <c r="F432" s="84">
        <v>186.81832904999999</v>
      </c>
    </row>
    <row r="433" spans="1:6" ht="12.75" customHeight="1" x14ac:dyDescent="0.2">
      <c r="A433" s="83" t="s">
        <v>177</v>
      </c>
      <c r="B433" s="83">
        <v>11</v>
      </c>
      <c r="C433" s="84">
        <v>1212.5789157900001</v>
      </c>
      <c r="D433" s="84">
        <v>1198.10920667</v>
      </c>
      <c r="E433" s="84">
        <v>185.98778396</v>
      </c>
      <c r="F433" s="84">
        <v>185.98778396</v>
      </c>
    </row>
    <row r="434" spans="1:6" ht="12.75" customHeight="1" x14ac:dyDescent="0.2">
      <c r="A434" s="83" t="s">
        <v>177</v>
      </c>
      <c r="B434" s="83">
        <v>12</v>
      </c>
      <c r="C434" s="84">
        <v>1202.74255167</v>
      </c>
      <c r="D434" s="84">
        <v>1187.79739219</v>
      </c>
      <c r="E434" s="84">
        <v>184.38703545000001</v>
      </c>
      <c r="F434" s="84">
        <v>184.38703545000001</v>
      </c>
    </row>
    <row r="435" spans="1:6" ht="12.75" customHeight="1" x14ac:dyDescent="0.2">
      <c r="A435" s="83" t="s">
        <v>177</v>
      </c>
      <c r="B435" s="83">
        <v>13</v>
      </c>
      <c r="C435" s="84">
        <v>1207.4579593999999</v>
      </c>
      <c r="D435" s="84">
        <v>1191.2247712400001</v>
      </c>
      <c r="E435" s="84">
        <v>184.91908264</v>
      </c>
      <c r="F435" s="84">
        <v>184.91908264</v>
      </c>
    </row>
    <row r="436" spans="1:6" ht="12.75" customHeight="1" x14ac:dyDescent="0.2">
      <c r="A436" s="83" t="s">
        <v>177</v>
      </c>
      <c r="B436" s="83">
        <v>14</v>
      </c>
      <c r="C436" s="84">
        <v>1209.1230160099999</v>
      </c>
      <c r="D436" s="84">
        <v>1193.2415030300001</v>
      </c>
      <c r="E436" s="84">
        <v>185.23214883</v>
      </c>
      <c r="F436" s="84">
        <v>185.23214883</v>
      </c>
    </row>
    <row r="437" spans="1:6" ht="12.75" customHeight="1" x14ac:dyDescent="0.2">
      <c r="A437" s="83" t="s">
        <v>177</v>
      </c>
      <c r="B437" s="83">
        <v>15</v>
      </c>
      <c r="C437" s="84">
        <v>1246.23649593</v>
      </c>
      <c r="D437" s="84">
        <v>1229.8630542599999</v>
      </c>
      <c r="E437" s="84">
        <v>190.91707396999999</v>
      </c>
      <c r="F437" s="84">
        <v>190.91707396999999</v>
      </c>
    </row>
    <row r="438" spans="1:6" ht="12.75" customHeight="1" x14ac:dyDescent="0.2">
      <c r="A438" s="83" t="s">
        <v>177</v>
      </c>
      <c r="B438" s="83">
        <v>16</v>
      </c>
      <c r="C438" s="84">
        <v>1235.7448784400001</v>
      </c>
      <c r="D438" s="84">
        <v>1221.0176734199999</v>
      </c>
      <c r="E438" s="84">
        <v>189.54396643999999</v>
      </c>
      <c r="F438" s="84">
        <v>189.54396643999999</v>
      </c>
    </row>
    <row r="439" spans="1:6" ht="12.75" customHeight="1" x14ac:dyDescent="0.2">
      <c r="A439" s="83" t="s">
        <v>177</v>
      </c>
      <c r="B439" s="83">
        <v>17</v>
      </c>
      <c r="C439" s="84">
        <v>1235.1149718500001</v>
      </c>
      <c r="D439" s="84">
        <v>1216.14695977</v>
      </c>
      <c r="E439" s="84">
        <v>188.78786403999999</v>
      </c>
      <c r="F439" s="84">
        <v>188.78786403999999</v>
      </c>
    </row>
    <row r="440" spans="1:6" ht="12.75" customHeight="1" x14ac:dyDescent="0.2">
      <c r="A440" s="83" t="s">
        <v>177</v>
      </c>
      <c r="B440" s="83">
        <v>18</v>
      </c>
      <c r="C440" s="84">
        <v>1196.67355804</v>
      </c>
      <c r="D440" s="84">
        <v>1181.0069238599999</v>
      </c>
      <c r="E440" s="84">
        <v>183.33292105999999</v>
      </c>
      <c r="F440" s="84">
        <v>183.33292105999999</v>
      </c>
    </row>
    <row r="441" spans="1:6" ht="12.75" customHeight="1" x14ac:dyDescent="0.2">
      <c r="A441" s="83" t="s">
        <v>177</v>
      </c>
      <c r="B441" s="83">
        <v>19</v>
      </c>
      <c r="C441" s="84">
        <v>1216.9148658300001</v>
      </c>
      <c r="D441" s="84">
        <v>1200.96911239</v>
      </c>
      <c r="E441" s="84">
        <v>186.43173976</v>
      </c>
      <c r="F441" s="84">
        <v>186.43173976</v>
      </c>
    </row>
    <row r="442" spans="1:6" ht="12.75" customHeight="1" x14ac:dyDescent="0.2">
      <c r="A442" s="83" t="s">
        <v>177</v>
      </c>
      <c r="B442" s="83">
        <v>20</v>
      </c>
      <c r="C442" s="84">
        <v>1209.49832896</v>
      </c>
      <c r="D442" s="84">
        <v>1196.23750537</v>
      </c>
      <c r="E442" s="84">
        <v>185.69723149999999</v>
      </c>
      <c r="F442" s="84">
        <v>185.69723149999999</v>
      </c>
    </row>
    <row r="443" spans="1:6" ht="12.75" customHeight="1" x14ac:dyDescent="0.2">
      <c r="A443" s="83" t="s">
        <v>177</v>
      </c>
      <c r="B443" s="83">
        <v>21</v>
      </c>
      <c r="C443" s="84">
        <v>1187.23838077</v>
      </c>
      <c r="D443" s="84">
        <v>1173.3443224099999</v>
      </c>
      <c r="E443" s="84">
        <v>182.14342160000001</v>
      </c>
      <c r="F443" s="84">
        <v>182.14342160000001</v>
      </c>
    </row>
    <row r="444" spans="1:6" ht="12.75" customHeight="1" x14ac:dyDescent="0.2">
      <c r="A444" s="83" t="s">
        <v>177</v>
      </c>
      <c r="B444" s="83">
        <v>22</v>
      </c>
      <c r="C444" s="84">
        <v>1206.2420956000001</v>
      </c>
      <c r="D444" s="84">
        <v>1193.4532745700001</v>
      </c>
      <c r="E444" s="84">
        <v>185.26502306</v>
      </c>
      <c r="F444" s="84">
        <v>185.26502306</v>
      </c>
    </row>
    <row r="445" spans="1:6" ht="12.75" customHeight="1" x14ac:dyDescent="0.2">
      <c r="A445" s="83" t="s">
        <v>177</v>
      </c>
      <c r="B445" s="83">
        <v>23</v>
      </c>
      <c r="C445" s="84">
        <v>1227.3841334199999</v>
      </c>
      <c r="D445" s="84">
        <v>1212.9341483400001</v>
      </c>
      <c r="E445" s="84">
        <v>188.28912514000001</v>
      </c>
      <c r="F445" s="84">
        <v>188.28912514000001</v>
      </c>
    </row>
    <row r="446" spans="1:6" ht="12.75" customHeight="1" x14ac:dyDescent="0.2">
      <c r="A446" s="83" t="s">
        <v>177</v>
      </c>
      <c r="B446" s="83">
        <v>24</v>
      </c>
      <c r="C446" s="84">
        <v>1218.45237449</v>
      </c>
      <c r="D446" s="84">
        <v>1203.90280992</v>
      </c>
      <c r="E446" s="84">
        <v>186.88715058</v>
      </c>
      <c r="F446" s="84">
        <v>186.88715058</v>
      </c>
    </row>
    <row r="447" spans="1:6" ht="12.75" customHeight="1" x14ac:dyDescent="0.2">
      <c r="A447" s="83" t="s">
        <v>178</v>
      </c>
      <c r="B447" s="83">
        <v>1</v>
      </c>
      <c r="C447" s="84">
        <v>1216.6593111300001</v>
      </c>
      <c r="D447" s="84">
        <v>1210.1643456100001</v>
      </c>
      <c r="E447" s="84">
        <v>187.85915642000001</v>
      </c>
      <c r="F447" s="84">
        <v>187.85915642000001</v>
      </c>
    </row>
    <row r="448" spans="1:6" ht="12.75" customHeight="1" x14ac:dyDescent="0.2">
      <c r="A448" s="83" t="s">
        <v>178</v>
      </c>
      <c r="B448" s="83">
        <v>2</v>
      </c>
      <c r="C448" s="84">
        <v>1252.71236937</v>
      </c>
      <c r="D448" s="84">
        <v>1241.02055698</v>
      </c>
      <c r="E448" s="84">
        <v>192.6491024</v>
      </c>
      <c r="F448" s="84">
        <v>192.6491024</v>
      </c>
    </row>
    <row r="449" spans="1:6" ht="12.75" customHeight="1" x14ac:dyDescent="0.2">
      <c r="A449" s="83" t="s">
        <v>178</v>
      </c>
      <c r="B449" s="83">
        <v>3</v>
      </c>
      <c r="C449" s="84">
        <v>1271.7620767999999</v>
      </c>
      <c r="D449" s="84">
        <v>1259.7177413700001</v>
      </c>
      <c r="E449" s="84">
        <v>195.55154891999999</v>
      </c>
      <c r="F449" s="84">
        <v>195.55154891999999</v>
      </c>
    </row>
    <row r="450" spans="1:6" ht="12.75" customHeight="1" x14ac:dyDescent="0.2">
      <c r="A450" s="83" t="s">
        <v>178</v>
      </c>
      <c r="B450" s="83">
        <v>4</v>
      </c>
      <c r="C450" s="84">
        <v>1272.84295314</v>
      </c>
      <c r="D450" s="84">
        <v>1258.9809929800001</v>
      </c>
      <c r="E450" s="84">
        <v>195.43718021000001</v>
      </c>
      <c r="F450" s="84">
        <v>195.43718021000001</v>
      </c>
    </row>
    <row r="451" spans="1:6" ht="12.75" customHeight="1" x14ac:dyDescent="0.2">
      <c r="A451" s="83" t="s">
        <v>178</v>
      </c>
      <c r="B451" s="83">
        <v>5</v>
      </c>
      <c r="C451" s="84">
        <v>1258.09724809</v>
      </c>
      <c r="D451" s="84">
        <v>1255.5377795300001</v>
      </c>
      <c r="E451" s="84">
        <v>194.90267498</v>
      </c>
      <c r="F451" s="84">
        <v>194.90267498</v>
      </c>
    </row>
    <row r="452" spans="1:6" ht="12.75" customHeight="1" x14ac:dyDescent="0.2">
      <c r="A452" s="83" t="s">
        <v>178</v>
      </c>
      <c r="B452" s="83">
        <v>6</v>
      </c>
      <c r="C452" s="84">
        <v>1224.3551822500001</v>
      </c>
      <c r="D452" s="84">
        <v>1211.7680702499999</v>
      </c>
      <c r="E452" s="84">
        <v>188.10810968000001</v>
      </c>
      <c r="F452" s="84">
        <v>188.10810968000001</v>
      </c>
    </row>
    <row r="453" spans="1:6" ht="12.75" customHeight="1" x14ac:dyDescent="0.2">
      <c r="A453" s="83" t="s">
        <v>178</v>
      </c>
      <c r="B453" s="83">
        <v>7</v>
      </c>
      <c r="C453" s="84">
        <v>1183.46433589</v>
      </c>
      <c r="D453" s="84">
        <v>1172.1738545200001</v>
      </c>
      <c r="E453" s="84">
        <v>181.96172469999999</v>
      </c>
      <c r="F453" s="84">
        <v>181.96172469999999</v>
      </c>
    </row>
    <row r="454" spans="1:6" ht="12.75" customHeight="1" x14ac:dyDescent="0.2">
      <c r="A454" s="83" t="s">
        <v>178</v>
      </c>
      <c r="B454" s="83">
        <v>8</v>
      </c>
      <c r="C454" s="84">
        <v>1168.1090783100001</v>
      </c>
      <c r="D454" s="84">
        <v>1156.609553</v>
      </c>
      <c r="E454" s="84">
        <v>179.54560943000001</v>
      </c>
      <c r="F454" s="84">
        <v>179.54560943000001</v>
      </c>
    </row>
    <row r="455" spans="1:6" ht="12.75" customHeight="1" x14ac:dyDescent="0.2">
      <c r="A455" s="83" t="s">
        <v>178</v>
      </c>
      <c r="B455" s="83">
        <v>9</v>
      </c>
      <c r="C455" s="84">
        <v>1143.09006426</v>
      </c>
      <c r="D455" s="84">
        <v>1129.9684957300001</v>
      </c>
      <c r="E455" s="84">
        <v>175.41000044</v>
      </c>
      <c r="F455" s="84">
        <v>175.41000044</v>
      </c>
    </row>
    <row r="456" spans="1:6" ht="12.75" customHeight="1" x14ac:dyDescent="0.2">
      <c r="A456" s="83" t="s">
        <v>178</v>
      </c>
      <c r="B456" s="83">
        <v>10</v>
      </c>
      <c r="C456" s="84">
        <v>1178.62067441</v>
      </c>
      <c r="D456" s="84">
        <v>1164.08239015</v>
      </c>
      <c r="E456" s="84">
        <v>180.70565094</v>
      </c>
      <c r="F456" s="84">
        <v>180.70565094</v>
      </c>
    </row>
    <row r="457" spans="1:6" ht="12.75" customHeight="1" x14ac:dyDescent="0.2">
      <c r="A457" s="83" t="s">
        <v>178</v>
      </c>
      <c r="B457" s="83">
        <v>11</v>
      </c>
      <c r="C457" s="84">
        <v>1179.0634615399999</v>
      </c>
      <c r="D457" s="84">
        <v>1166.6550844799999</v>
      </c>
      <c r="E457" s="84">
        <v>181.10502165</v>
      </c>
      <c r="F457" s="84">
        <v>181.10502165</v>
      </c>
    </row>
    <row r="458" spans="1:6" ht="12.75" customHeight="1" x14ac:dyDescent="0.2">
      <c r="A458" s="83" t="s">
        <v>178</v>
      </c>
      <c r="B458" s="83">
        <v>12</v>
      </c>
      <c r="C458" s="84">
        <v>1163.9224603600001</v>
      </c>
      <c r="D458" s="84">
        <v>1151.89458782</v>
      </c>
      <c r="E458" s="84">
        <v>178.81368456000001</v>
      </c>
      <c r="F458" s="84">
        <v>178.81368456000001</v>
      </c>
    </row>
    <row r="459" spans="1:6" ht="12.75" customHeight="1" x14ac:dyDescent="0.2">
      <c r="A459" s="83" t="s">
        <v>178</v>
      </c>
      <c r="B459" s="83">
        <v>13</v>
      </c>
      <c r="C459" s="84">
        <v>1164.7007923000001</v>
      </c>
      <c r="D459" s="84">
        <v>1151.1581076699999</v>
      </c>
      <c r="E459" s="84">
        <v>178.69935749000001</v>
      </c>
      <c r="F459" s="84">
        <v>178.69935749000001</v>
      </c>
    </row>
    <row r="460" spans="1:6" ht="12.75" customHeight="1" x14ac:dyDescent="0.2">
      <c r="A460" s="83" t="s">
        <v>178</v>
      </c>
      <c r="B460" s="83">
        <v>14</v>
      </c>
      <c r="C460" s="84">
        <v>1183.0271832200001</v>
      </c>
      <c r="D460" s="84">
        <v>1168.5920763300001</v>
      </c>
      <c r="E460" s="84">
        <v>181.40570944999999</v>
      </c>
      <c r="F460" s="84">
        <v>181.40570944999999</v>
      </c>
    </row>
    <row r="461" spans="1:6" ht="12.75" customHeight="1" x14ac:dyDescent="0.2">
      <c r="A461" s="83" t="s">
        <v>178</v>
      </c>
      <c r="B461" s="83">
        <v>15</v>
      </c>
      <c r="C461" s="84">
        <v>1218.92512971</v>
      </c>
      <c r="D461" s="84">
        <v>1201.8922450699999</v>
      </c>
      <c r="E461" s="84">
        <v>186.57504172</v>
      </c>
      <c r="F461" s="84">
        <v>186.57504172</v>
      </c>
    </row>
    <row r="462" spans="1:6" ht="12.75" customHeight="1" x14ac:dyDescent="0.2">
      <c r="A462" s="83" t="s">
        <v>178</v>
      </c>
      <c r="B462" s="83">
        <v>16</v>
      </c>
      <c r="C462" s="84">
        <v>1225.78135206</v>
      </c>
      <c r="D462" s="84">
        <v>1207.8216930000001</v>
      </c>
      <c r="E462" s="84">
        <v>187.49549611</v>
      </c>
      <c r="F462" s="84">
        <v>187.49549611</v>
      </c>
    </row>
    <row r="463" spans="1:6" ht="12.75" customHeight="1" x14ac:dyDescent="0.2">
      <c r="A463" s="83" t="s">
        <v>178</v>
      </c>
      <c r="B463" s="83">
        <v>17</v>
      </c>
      <c r="C463" s="84">
        <v>1211.1177106600001</v>
      </c>
      <c r="D463" s="84">
        <v>1195.2614131099999</v>
      </c>
      <c r="E463" s="84">
        <v>185.54570838999999</v>
      </c>
      <c r="F463" s="84">
        <v>185.54570838999999</v>
      </c>
    </row>
    <row r="464" spans="1:6" ht="12.75" customHeight="1" x14ac:dyDescent="0.2">
      <c r="A464" s="83" t="s">
        <v>178</v>
      </c>
      <c r="B464" s="83">
        <v>18</v>
      </c>
      <c r="C464" s="84">
        <v>1177.36031923</v>
      </c>
      <c r="D464" s="84">
        <v>1164.6246616400001</v>
      </c>
      <c r="E464" s="84">
        <v>180.78983013999999</v>
      </c>
      <c r="F464" s="84">
        <v>180.78983013999999</v>
      </c>
    </row>
    <row r="465" spans="1:6" ht="12.75" customHeight="1" x14ac:dyDescent="0.2">
      <c r="A465" s="83" t="s">
        <v>178</v>
      </c>
      <c r="B465" s="83">
        <v>19</v>
      </c>
      <c r="C465" s="84">
        <v>1169.9555309699999</v>
      </c>
      <c r="D465" s="84">
        <v>1156.99223493</v>
      </c>
      <c r="E465" s="84">
        <v>179.60501482999999</v>
      </c>
      <c r="F465" s="84">
        <v>179.60501482999999</v>
      </c>
    </row>
    <row r="466" spans="1:6" ht="12.75" customHeight="1" x14ac:dyDescent="0.2">
      <c r="A466" s="83" t="s">
        <v>178</v>
      </c>
      <c r="B466" s="83">
        <v>20</v>
      </c>
      <c r="C466" s="84">
        <v>1170.65847687</v>
      </c>
      <c r="D466" s="84">
        <v>1158.32933501</v>
      </c>
      <c r="E466" s="84">
        <v>179.81257878</v>
      </c>
      <c r="F466" s="84">
        <v>179.81257878</v>
      </c>
    </row>
    <row r="467" spans="1:6" ht="12.75" customHeight="1" x14ac:dyDescent="0.2">
      <c r="A467" s="83" t="s">
        <v>178</v>
      </c>
      <c r="B467" s="83">
        <v>21</v>
      </c>
      <c r="C467" s="84">
        <v>1170.87538268</v>
      </c>
      <c r="D467" s="84">
        <v>1158.3661679100001</v>
      </c>
      <c r="E467" s="84">
        <v>179.81829651999999</v>
      </c>
      <c r="F467" s="84">
        <v>179.81829651999999</v>
      </c>
    </row>
    <row r="468" spans="1:6" ht="12.75" customHeight="1" x14ac:dyDescent="0.2">
      <c r="A468" s="83" t="s">
        <v>178</v>
      </c>
      <c r="B468" s="83">
        <v>22</v>
      </c>
      <c r="C468" s="84">
        <v>1190.33642136</v>
      </c>
      <c r="D468" s="84">
        <v>1179.0564105200001</v>
      </c>
      <c r="E468" s="84">
        <v>183.03013426000001</v>
      </c>
      <c r="F468" s="84">
        <v>183.03013426000001</v>
      </c>
    </row>
    <row r="469" spans="1:6" ht="12.75" customHeight="1" x14ac:dyDescent="0.2">
      <c r="A469" s="83" t="s">
        <v>178</v>
      </c>
      <c r="B469" s="83">
        <v>23</v>
      </c>
      <c r="C469" s="84">
        <v>1209.9895687600001</v>
      </c>
      <c r="D469" s="84">
        <v>1198.61398682</v>
      </c>
      <c r="E469" s="84">
        <v>186.06614321000001</v>
      </c>
      <c r="F469" s="84">
        <v>186.06614321000001</v>
      </c>
    </row>
    <row r="470" spans="1:6" ht="12.75" customHeight="1" x14ac:dyDescent="0.2">
      <c r="A470" s="83" t="s">
        <v>178</v>
      </c>
      <c r="B470" s="83">
        <v>24</v>
      </c>
      <c r="C470" s="84">
        <v>1231.50952031</v>
      </c>
      <c r="D470" s="84">
        <v>1218.04892118</v>
      </c>
      <c r="E470" s="84">
        <v>189.08311391000001</v>
      </c>
      <c r="F470" s="84">
        <v>189.08311391000001</v>
      </c>
    </row>
    <row r="471" spans="1:6" ht="12.75" customHeight="1" x14ac:dyDescent="0.2">
      <c r="A471" s="83" t="s">
        <v>179</v>
      </c>
      <c r="B471" s="83">
        <v>1</v>
      </c>
      <c r="C471" s="84">
        <v>1190.05909711</v>
      </c>
      <c r="D471" s="84">
        <v>1174.35980746</v>
      </c>
      <c r="E471" s="84">
        <v>182.30105983000001</v>
      </c>
      <c r="F471" s="84">
        <v>182.30105983000001</v>
      </c>
    </row>
    <row r="472" spans="1:6" ht="12.75" customHeight="1" x14ac:dyDescent="0.2">
      <c r="A472" s="83" t="s">
        <v>179</v>
      </c>
      <c r="B472" s="83">
        <v>2</v>
      </c>
      <c r="C472" s="84">
        <v>1192.5432263099999</v>
      </c>
      <c r="D472" s="84">
        <v>1180.38591103</v>
      </c>
      <c r="E472" s="84">
        <v>183.23651849999999</v>
      </c>
      <c r="F472" s="84">
        <v>183.23651849999999</v>
      </c>
    </row>
    <row r="473" spans="1:6" ht="12.75" customHeight="1" x14ac:dyDescent="0.2">
      <c r="A473" s="83" t="s">
        <v>179</v>
      </c>
      <c r="B473" s="83">
        <v>3</v>
      </c>
      <c r="C473" s="84">
        <v>1228.2672979500001</v>
      </c>
      <c r="D473" s="84">
        <v>1216.55588868</v>
      </c>
      <c r="E473" s="84">
        <v>188.85134388</v>
      </c>
      <c r="F473" s="84">
        <v>188.85134388</v>
      </c>
    </row>
    <row r="474" spans="1:6" ht="12.75" customHeight="1" x14ac:dyDescent="0.2">
      <c r="A474" s="83" t="s">
        <v>179</v>
      </c>
      <c r="B474" s="83">
        <v>4</v>
      </c>
      <c r="C474" s="84">
        <v>1237.0475618</v>
      </c>
      <c r="D474" s="84">
        <v>1225.2602203599999</v>
      </c>
      <c r="E474" s="84">
        <v>190.20255574000001</v>
      </c>
      <c r="F474" s="84">
        <v>190.20255574000001</v>
      </c>
    </row>
    <row r="475" spans="1:6" ht="12.75" customHeight="1" x14ac:dyDescent="0.2">
      <c r="A475" s="83" t="s">
        <v>179</v>
      </c>
      <c r="B475" s="83">
        <v>5</v>
      </c>
      <c r="C475" s="84">
        <v>1225.4085163699999</v>
      </c>
      <c r="D475" s="84">
        <v>1213.1548119399999</v>
      </c>
      <c r="E475" s="84">
        <v>188.32337971999999</v>
      </c>
      <c r="F475" s="84">
        <v>188.32337971999999</v>
      </c>
    </row>
    <row r="476" spans="1:6" ht="12.75" customHeight="1" x14ac:dyDescent="0.2">
      <c r="A476" s="83" t="s">
        <v>179</v>
      </c>
      <c r="B476" s="83">
        <v>6</v>
      </c>
      <c r="C476" s="84">
        <v>1215.1902126800001</v>
      </c>
      <c r="D476" s="84">
        <v>1203.8735944499999</v>
      </c>
      <c r="E476" s="84">
        <v>186.88261534</v>
      </c>
      <c r="F476" s="84">
        <v>186.88261534</v>
      </c>
    </row>
    <row r="477" spans="1:6" ht="12.75" customHeight="1" x14ac:dyDescent="0.2">
      <c r="A477" s="83" t="s">
        <v>179</v>
      </c>
      <c r="B477" s="83">
        <v>7</v>
      </c>
      <c r="C477" s="84">
        <v>1189.01439196</v>
      </c>
      <c r="D477" s="84">
        <v>1180.8489093000001</v>
      </c>
      <c r="E477" s="84">
        <v>183.30839176000001</v>
      </c>
      <c r="F477" s="84">
        <v>183.30839176000001</v>
      </c>
    </row>
    <row r="478" spans="1:6" ht="12.75" customHeight="1" x14ac:dyDescent="0.2">
      <c r="A478" s="83" t="s">
        <v>179</v>
      </c>
      <c r="B478" s="83">
        <v>8</v>
      </c>
      <c r="C478" s="84">
        <v>1184.1442767799999</v>
      </c>
      <c r="D478" s="84">
        <v>1173.2609946099999</v>
      </c>
      <c r="E478" s="84">
        <v>182.13048624999999</v>
      </c>
      <c r="F478" s="84">
        <v>182.13048624999999</v>
      </c>
    </row>
    <row r="479" spans="1:6" ht="12.75" customHeight="1" x14ac:dyDescent="0.2">
      <c r="A479" s="83" t="s">
        <v>179</v>
      </c>
      <c r="B479" s="83">
        <v>9</v>
      </c>
      <c r="C479" s="84">
        <v>1176.5892773999999</v>
      </c>
      <c r="D479" s="84">
        <v>1158.39193303</v>
      </c>
      <c r="E479" s="84">
        <v>179.82229615</v>
      </c>
      <c r="F479" s="84">
        <v>179.82229615</v>
      </c>
    </row>
    <row r="480" spans="1:6" ht="12.75" customHeight="1" x14ac:dyDescent="0.2">
      <c r="A480" s="83" t="s">
        <v>179</v>
      </c>
      <c r="B480" s="83">
        <v>10</v>
      </c>
      <c r="C480" s="84">
        <v>1162.47814619</v>
      </c>
      <c r="D480" s="84">
        <v>1149.4850508500001</v>
      </c>
      <c r="E480" s="84">
        <v>178.43964149000001</v>
      </c>
      <c r="F480" s="84">
        <v>178.43964149000001</v>
      </c>
    </row>
    <row r="481" spans="1:6" ht="12.75" customHeight="1" x14ac:dyDescent="0.2">
      <c r="A481" s="83" t="s">
        <v>179</v>
      </c>
      <c r="B481" s="83">
        <v>11</v>
      </c>
      <c r="C481" s="84">
        <v>1167.86328652</v>
      </c>
      <c r="D481" s="84">
        <v>1155.72811275</v>
      </c>
      <c r="E481" s="84">
        <v>179.40877956</v>
      </c>
      <c r="F481" s="84">
        <v>179.40877956</v>
      </c>
    </row>
    <row r="482" spans="1:6" ht="12.75" customHeight="1" x14ac:dyDescent="0.2">
      <c r="A482" s="83" t="s">
        <v>179</v>
      </c>
      <c r="B482" s="83">
        <v>12</v>
      </c>
      <c r="C482" s="84">
        <v>1155.9026402300001</v>
      </c>
      <c r="D482" s="84">
        <v>1147.0018256400001</v>
      </c>
      <c r="E482" s="84">
        <v>178.05415947</v>
      </c>
      <c r="F482" s="84">
        <v>178.05415947</v>
      </c>
    </row>
    <row r="483" spans="1:6" ht="12.75" customHeight="1" x14ac:dyDescent="0.2">
      <c r="A483" s="83" t="s">
        <v>179</v>
      </c>
      <c r="B483" s="83">
        <v>13</v>
      </c>
      <c r="C483" s="84">
        <v>1159.2188314800001</v>
      </c>
      <c r="D483" s="84">
        <v>1144.1740729400001</v>
      </c>
      <c r="E483" s="84">
        <v>177.61519493</v>
      </c>
      <c r="F483" s="84">
        <v>177.61519493</v>
      </c>
    </row>
    <row r="484" spans="1:6" ht="12.75" customHeight="1" x14ac:dyDescent="0.2">
      <c r="A484" s="83" t="s">
        <v>179</v>
      </c>
      <c r="B484" s="83">
        <v>14</v>
      </c>
      <c r="C484" s="84">
        <v>1176.53307668</v>
      </c>
      <c r="D484" s="84">
        <v>1164.43016504</v>
      </c>
      <c r="E484" s="84">
        <v>180.75963758</v>
      </c>
      <c r="F484" s="84">
        <v>180.75963758</v>
      </c>
    </row>
    <row r="485" spans="1:6" ht="12.75" customHeight="1" x14ac:dyDescent="0.2">
      <c r="A485" s="83" t="s">
        <v>179</v>
      </c>
      <c r="B485" s="83">
        <v>15</v>
      </c>
      <c r="C485" s="84">
        <v>1195.4973975</v>
      </c>
      <c r="D485" s="84">
        <v>1183.0733253799999</v>
      </c>
      <c r="E485" s="84">
        <v>183.65369770000001</v>
      </c>
      <c r="F485" s="84">
        <v>183.65369770000001</v>
      </c>
    </row>
    <row r="486" spans="1:6" ht="12.75" customHeight="1" x14ac:dyDescent="0.2">
      <c r="A486" s="83" t="s">
        <v>179</v>
      </c>
      <c r="B486" s="83">
        <v>16</v>
      </c>
      <c r="C486" s="84">
        <v>1193.82816802</v>
      </c>
      <c r="D486" s="84">
        <v>1181.9461536599999</v>
      </c>
      <c r="E486" s="84">
        <v>183.47872185</v>
      </c>
      <c r="F486" s="84">
        <v>183.47872185</v>
      </c>
    </row>
    <row r="487" spans="1:6" ht="12.75" customHeight="1" x14ac:dyDescent="0.2">
      <c r="A487" s="83" t="s">
        <v>179</v>
      </c>
      <c r="B487" s="83">
        <v>17</v>
      </c>
      <c r="C487" s="84">
        <v>1176.9237325900001</v>
      </c>
      <c r="D487" s="84">
        <v>1163.8668802300001</v>
      </c>
      <c r="E487" s="84">
        <v>180.67219639000001</v>
      </c>
      <c r="F487" s="84">
        <v>180.67219639000001</v>
      </c>
    </row>
    <row r="488" spans="1:6" ht="12.75" customHeight="1" x14ac:dyDescent="0.2">
      <c r="A488" s="83" t="s">
        <v>179</v>
      </c>
      <c r="B488" s="83">
        <v>18</v>
      </c>
      <c r="C488" s="84">
        <v>1149.7165706599999</v>
      </c>
      <c r="D488" s="84">
        <v>1142.68470127</v>
      </c>
      <c r="E488" s="84">
        <v>177.38399319000001</v>
      </c>
      <c r="F488" s="84">
        <v>177.38399319000001</v>
      </c>
    </row>
    <row r="489" spans="1:6" ht="12.75" customHeight="1" x14ac:dyDescent="0.2">
      <c r="A489" s="83" t="s">
        <v>179</v>
      </c>
      <c r="B489" s="83">
        <v>19</v>
      </c>
      <c r="C489" s="84">
        <v>1150.0407195</v>
      </c>
      <c r="D489" s="84">
        <v>1142.94120849</v>
      </c>
      <c r="E489" s="84">
        <v>177.42381194000001</v>
      </c>
      <c r="F489" s="84">
        <v>177.42381194000001</v>
      </c>
    </row>
    <row r="490" spans="1:6" ht="12.75" customHeight="1" x14ac:dyDescent="0.2">
      <c r="A490" s="83" t="s">
        <v>179</v>
      </c>
      <c r="B490" s="83">
        <v>20</v>
      </c>
      <c r="C490" s="84">
        <v>1155.9203761199999</v>
      </c>
      <c r="D490" s="84">
        <v>1144.2219839899999</v>
      </c>
      <c r="E490" s="84">
        <v>177.62263238</v>
      </c>
      <c r="F490" s="84">
        <v>177.62263238</v>
      </c>
    </row>
    <row r="491" spans="1:6" ht="12.75" customHeight="1" x14ac:dyDescent="0.2">
      <c r="A491" s="83" t="s">
        <v>179</v>
      </c>
      <c r="B491" s="83">
        <v>21</v>
      </c>
      <c r="C491" s="84">
        <v>1162.7791161</v>
      </c>
      <c r="D491" s="84">
        <v>1150.08262887</v>
      </c>
      <c r="E491" s="84">
        <v>178.53240617</v>
      </c>
      <c r="F491" s="84">
        <v>178.53240617</v>
      </c>
    </row>
    <row r="492" spans="1:6" ht="12.75" customHeight="1" x14ac:dyDescent="0.2">
      <c r="A492" s="83" t="s">
        <v>179</v>
      </c>
      <c r="B492" s="83">
        <v>22</v>
      </c>
      <c r="C492" s="84">
        <v>1175.0963915499999</v>
      </c>
      <c r="D492" s="84">
        <v>1170.9684961099999</v>
      </c>
      <c r="E492" s="84">
        <v>181.77461159000001</v>
      </c>
      <c r="F492" s="84">
        <v>181.77461159000001</v>
      </c>
    </row>
    <row r="493" spans="1:6" ht="12.75" customHeight="1" x14ac:dyDescent="0.2">
      <c r="A493" s="83" t="s">
        <v>179</v>
      </c>
      <c r="B493" s="83">
        <v>23</v>
      </c>
      <c r="C493" s="84">
        <v>1205.57944477</v>
      </c>
      <c r="D493" s="84">
        <v>1194.2170601099999</v>
      </c>
      <c r="E493" s="84">
        <v>185.38358886</v>
      </c>
      <c r="F493" s="84">
        <v>185.38358886</v>
      </c>
    </row>
    <row r="494" spans="1:6" ht="12.75" customHeight="1" x14ac:dyDescent="0.2">
      <c r="A494" s="83" t="s">
        <v>179</v>
      </c>
      <c r="B494" s="83">
        <v>24</v>
      </c>
      <c r="C494" s="84">
        <v>1224.05562356</v>
      </c>
      <c r="D494" s="84">
        <v>1211.39172947</v>
      </c>
      <c r="E494" s="84">
        <v>188.04968864</v>
      </c>
      <c r="F494" s="84">
        <v>188.04968864</v>
      </c>
    </row>
    <row r="495" spans="1:6" ht="12.75" customHeight="1" x14ac:dyDescent="0.2">
      <c r="A495" s="83" t="s">
        <v>180</v>
      </c>
      <c r="B495" s="83">
        <v>1</v>
      </c>
      <c r="C495" s="84">
        <v>1232.1511502799999</v>
      </c>
      <c r="D495" s="84">
        <v>1219.6986347300001</v>
      </c>
      <c r="E495" s="84">
        <v>189.33920623</v>
      </c>
      <c r="F495" s="84">
        <v>189.33920623</v>
      </c>
    </row>
    <row r="496" spans="1:6" ht="12.75" customHeight="1" x14ac:dyDescent="0.2">
      <c r="A496" s="83" t="s">
        <v>180</v>
      </c>
      <c r="B496" s="83">
        <v>2</v>
      </c>
      <c r="C496" s="84">
        <v>1230.93741479</v>
      </c>
      <c r="D496" s="84">
        <v>1219.58474105</v>
      </c>
      <c r="E496" s="84">
        <v>189.32152601999999</v>
      </c>
      <c r="F496" s="84">
        <v>189.32152601999999</v>
      </c>
    </row>
    <row r="497" spans="1:6" ht="12.75" customHeight="1" x14ac:dyDescent="0.2">
      <c r="A497" s="83" t="s">
        <v>180</v>
      </c>
      <c r="B497" s="83">
        <v>3</v>
      </c>
      <c r="C497" s="84">
        <v>1237.11458146</v>
      </c>
      <c r="D497" s="84">
        <v>1225.6551468600001</v>
      </c>
      <c r="E497" s="84">
        <v>190.26386192000001</v>
      </c>
      <c r="F497" s="84">
        <v>190.26386192000001</v>
      </c>
    </row>
    <row r="498" spans="1:6" ht="12.75" customHeight="1" x14ac:dyDescent="0.2">
      <c r="A498" s="83" t="s">
        <v>180</v>
      </c>
      <c r="B498" s="83">
        <v>4</v>
      </c>
      <c r="C498" s="84">
        <v>1242.8428750600001</v>
      </c>
      <c r="D498" s="84">
        <v>1231.2510990000001</v>
      </c>
      <c r="E498" s="84">
        <v>191.13254628999999</v>
      </c>
      <c r="F498" s="84">
        <v>191.13254628999999</v>
      </c>
    </row>
    <row r="499" spans="1:6" ht="12.75" customHeight="1" x14ac:dyDescent="0.2">
      <c r="A499" s="83" t="s">
        <v>180</v>
      </c>
      <c r="B499" s="83">
        <v>5</v>
      </c>
      <c r="C499" s="84">
        <v>1233.87400712</v>
      </c>
      <c r="D499" s="84">
        <v>1222.6062786699999</v>
      </c>
      <c r="E499" s="84">
        <v>189.79057265</v>
      </c>
      <c r="F499" s="84">
        <v>189.79057265</v>
      </c>
    </row>
    <row r="500" spans="1:6" ht="12.75" customHeight="1" x14ac:dyDescent="0.2">
      <c r="A500" s="83" t="s">
        <v>180</v>
      </c>
      <c r="B500" s="83">
        <v>6</v>
      </c>
      <c r="C500" s="84">
        <v>1210.92479703</v>
      </c>
      <c r="D500" s="84">
        <v>1201.2198388300001</v>
      </c>
      <c r="E500" s="84">
        <v>186.47066113</v>
      </c>
      <c r="F500" s="84">
        <v>186.47066113</v>
      </c>
    </row>
    <row r="501" spans="1:6" ht="12.75" customHeight="1" x14ac:dyDescent="0.2">
      <c r="A501" s="83" t="s">
        <v>180</v>
      </c>
      <c r="B501" s="83">
        <v>7</v>
      </c>
      <c r="C501" s="84">
        <v>1162.6796266900001</v>
      </c>
      <c r="D501" s="84">
        <v>1153.6869863500001</v>
      </c>
      <c r="E501" s="84">
        <v>179.0919265</v>
      </c>
      <c r="F501" s="84">
        <v>179.0919265</v>
      </c>
    </row>
    <row r="502" spans="1:6" ht="12.75" customHeight="1" x14ac:dyDescent="0.2">
      <c r="A502" s="83" t="s">
        <v>180</v>
      </c>
      <c r="B502" s="83">
        <v>8</v>
      </c>
      <c r="C502" s="84">
        <v>1167.6249445799999</v>
      </c>
      <c r="D502" s="84">
        <v>1159.6933094000001</v>
      </c>
      <c r="E502" s="84">
        <v>180.02431455000001</v>
      </c>
      <c r="F502" s="84">
        <v>180.02431455000001</v>
      </c>
    </row>
    <row r="503" spans="1:6" ht="12.75" customHeight="1" x14ac:dyDescent="0.2">
      <c r="A503" s="83" t="s">
        <v>180</v>
      </c>
      <c r="B503" s="83">
        <v>9</v>
      </c>
      <c r="C503" s="84">
        <v>1184.7447084800001</v>
      </c>
      <c r="D503" s="84">
        <v>1173.16931307</v>
      </c>
      <c r="E503" s="84">
        <v>182.11625412000001</v>
      </c>
      <c r="F503" s="84">
        <v>182.11625412000001</v>
      </c>
    </row>
    <row r="504" spans="1:6" ht="12.75" customHeight="1" x14ac:dyDescent="0.2">
      <c r="A504" s="83" t="s">
        <v>180</v>
      </c>
      <c r="B504" s="83">
        <v>10</v>
      </c>
      <c r="C504" s="84">
        <v>1187.6805743800001</v>
      </c>
      <c r="D504" s="84">
        <v>1176.29908974</v>
      </c>
      <c r="E504" s="84">
        <v>182.60210318</v>
      </c>
      <c r="F504" s="84">
        <v>182.60210318</v>
      </c>
    </row>
    <row r="505" spans="1:6" ht="12.75" customHeight="1" x14ac:dyDescent="0.2">
      <c r="A505" s="83" t="s">
        <v>180</v>
      </c>
      <c r="B505" s="83">
        <v>11</v>
      </c>
      <c r="C505" s="84">
        <v>1197.6008543200001</v>
      </c>
      <c r="D505" s="84">
        <v>1185.82658421</v>
      </c>
      <c r="E505" s="84">
        <v>184.08109823000001</v>
      </c>
      <c r="F505" s="84">
        <v>184.08109823000001</v>
      </c>
    </row>
    <row r="506" spans="1:6" ht="12.75" customHeight="1" x14ac:dyDescent="0.2">
      <c r="A506" s="83" t="s">
        <v>180</v>
      </c>
      <c r="B506" s="83">
        <v>12</v>
      </c>
      <c r="C506" s="84">
        <v>1200.6353367300001</v>
      </c>
      <c r="D506" s="84">
        <v>1186.21131967</v>
      </c>
      <c r="E506" s="84">
        <v>184.14082241</v>
      </c>
      <c r="F506" s="84">
        <v>184.14082241</v>
      </c>
    </row>
    <row r="507" spans="1:6" ht="12.75" customHeight="1" x14ac:dyDescent="0.2">
      <c r="A507" s="83" t="s">
        <v>180</v>
      </c>
      <c r="B507" s="83">
        <v>13</v>
      </c>
      <c r="C507" s="84">
        <v>1195.72618328</v>
      </c>
      <c r="D507" s="84">
        <v>1181.74435984</v>
      </c>
      <c r="E507" s="84">
        <v>183.44739651</v>
      </c>
      <c r="F507" s="84">
        <v>183.44739651</v>
      </c>
    </row>
    <row r="508" spans="1:6" ht="12.75" customHeight="1" x14ac:dyDescent="0.2">
      <c r="A508" s="83" t="s">
        <v>180</v>
      </c>
      <c r="B508" s="83">
        <v>14</v>
      </c>
      <c r="C508" s="84">
        <v>1202.31579889</v>
      </c>
      <c r="D508" s="84">
        <v>1190.2842859899999</v>
      </c>
      <c r="E508" s="84">
        <v>184.77308696</v>
      </c>
      <c r="F508" s="84">
        <v>184.77308696</v>
      </c>
    </row>
    <row r="509" spans="1:6" ht="12.75" customHeight="1" x14ac:dyDescent="0.2">
      <c r="A509" s="83" t="s">
        <v>180</v>
      </c>
      <c r="B509" s="83">
        <v>15</v>
      </c>
      <c r="C509" s="84">
        <v>1204.5586479399999</v>
      </c>
      <c r="D509" s="84">
        <v>1191.60622678</v>
      </c>
      <c r="E509" s="84">
        <v>184.97829766999999</v>
      </c>
      <c r="F509" s="84">
        <v>184.97829766999999</v>
      </c>
    </row>
    <row r="510" spans="1:6" ht="12.75" customHeight="1" x14ac:dyDescent="0.2">
      <c r="A510" s="83" t="s">
        <v>180</v>
      </c>
      <c r="B510" s="83">
        <v>16</v>
      </c>
      <c r="C510" s="84">
        <v>1192.34584253</v>
      </c>
      <c r="D510" s="84">
        <v>1178.0294354099999</v>
      </c>
      <c r="E510" s="84">
        <v>182.87071237999999</v>
      </c>
      <c r="F510" s="84">
        <v>182.87071237999999</v>
      </c>
    </row>
    <row r="511" spans="1:6" ht="12.75" customHeight="1" x14ac:dyDescent="0.2">
      <c r="A511" s="83" t="s">
        <v>180</v>
      </c>
      <c r="B511" s="83">
        <v>17</v>
      </c>
      <c r="C511" s="84">
        <v>1174.18932032</v>
      </c>
      <c r="D511" s="84">
        <v>1159.6611742</v>
      </c>
      <c r="E511" s="84">
        <v>180.01932606</v>
      </c>
      <c r="F511" s="84">
        <v>180.01932606</v>
      </c>
    </row>
    <row r="512" spans="1:6" ht="12.75" customHeight="1" x14ac:dyDescent="0.2">
      <c r="A512" s="83" t="s">
        <v>180</v>
      </c>
      <c r="B512" s="83">
        <v>18</v>
      </c>
      <c r="C512" s="84">
        <v>1188.5318154399999</v>
      </c>
      <c r="D512" s="84">
        <v>1175.5907949800001</v>
      </c>
      <c r="E512" s="84">
        <v>182.49215144999999</v>
      </c>
      <c r="F512" s="84">
        <v>182.49215144999999</v>
      </c>
    </row>
    <row r="513" spans="1:6" ht="12.75" customHeight="1" x14ac:dyDescent="0.2">
      <c r="A513" s="83" t="s">
        <v>180</v>
      </c>
      <c r="B513" s="83">
        <v>19</v>
      </c>
      <c r="C513" s="84">
        <v>1191.5339379100001</v>
      </c>
      <c r="D513" s="84">
        <v>1178.12530545</v>
      </c>
      <c r="E513" s="84">
        <v>182.88559470999999</v>
      </c>
      <c r="F513" s="84">
        <v>182.88559470999999</v>
      </c>
    </row>
    <row r="514" spans="1:6" ht="12.75" customHeight="1" x14ac:dyDescent="0.2">
      <c r="A514" s="83" t="s">
        <v>180</v>
      </c>
      <c r="B514" s="83">
        <v>20</v>
      </c>
      <c r="C514" s="84">
        <v>1195.6890483100001</v>
      </c>
      <c r="D514" s="84">
        <v>1181.89268872</v>
      </c>
      <c r="E514" s="84">
        <v>183.47042225000001</v>
      </c>
      <c r="F514" s="84">
        <v>183.47042225000001</v>
      </c>
    </row>
    <row r="515" spans="1:6" ht="12.75" customHeight="1" x14ac:dyDescent="0.2">
      <c r="A515" s="83" t="s">
        <v>180</v>
      </c>
      <c r="B515" s="83">
        <v>21</v>
      </c>
      <c r="C515" s="84">
        <v>1195.4119281599999</v>
      </c>
      <c r="D515" s="84">
        <v>1184.4854085100001</v>
      </c>
      <c r="E515" s="84">
        <v>183.87290160000001</v>
      </c>
      <c r="F515" s="84">
        <v>183.87290160000001</v>
      </c>
    </row>
    <row r="516" spans="1:6" ht="12.75" customHeight="1" x14ac:dyDescent="0.2">
      <c r="A516" s="83" t="s">
        <v>180</v>
      </c>
      <c r="B516" s="83">
        <v>22</v>
      </c>
      <c r="C516" s="84">
        <v>1197.2467657699999</v>
      </c>
      <c r="D516" s="84">
        <v>1195.4677140700001</v>
      </c>
      <c r="E516" s="84">
        <v>185.5777334</v>
      </c>
      <c r="F516" s="84">
        <v>185.5777334</v>
      </c>
    </row>
    <row r="517" spans="1:6" ht="12.75" customHeight="1" x14ac:dyDescent="0.2">
      <c r="A517" s="83" t="s">
        <v>180</v>
      </c>
      <c r="B517" s="83">
        <v>23</v>
      </c>
      <c r="C517" s="84">
        <v>1264.0788638199999</v>
      </c>
      <c r="D517" s="84">
        <v>1257.2725375299999</v>
      </c>
      <c r="E517" s="84">
        <v>195.17196912</v>
      </c>
      <c r="F517" s="84">
        <v>195.17196912</v>
      </c>
    </row>
    <row r="518" spans="1:6" ht="12.75" customHeight="1" x14ac:dyDescent="0.2">
      <c r="A518" s="83" t="s">
        <v>180</v>
      </c>
      <c r="B518" s="83">
        <v>24</v>
      </c>
      <c r="C518" s="84">
        <v>1253.77931311</v>
      </c>
      <c r="D518" s="84">
        <v>1250.6552581999999</v>
      </c>
      <c r="E518" s="84">
        <v>194.14473963</v>
      </c>
      <c r="F518" s="84">
        <v>194.14473963</v>
      </c>
    </row>
    <row r="519" spans="1:6" ht="12.75" customHeight="1" x14ac:dyDescent="0.2">
      <c r="A519" s="83" t="s">
        <v>181</v>
      </c>
      <c r="B519" s="83">
        <v>1</v>
      </c>
      <c r="C519" s="84">
        <v>1246.43032993</v>
      </c>
      <c r="D519" s="84">
        <v>1232.78730911</v>
      </c>
      <c r="E519" s="84">
        <v>191.37101896999999</v>
      </c>
      <c r="F519" s="84">
        <v>191.37101896999999</v>
      </c>
    </row>
    <row r="520" spans="1:6" ht="12.75" customHeight="1" x14ac:dyDescent="0.2">
      <c r="A520" s="83" t="s">
        <v>181</v>
      </c>
      <c r="B520" s="83">
        <v>2</v>
      </c>
      <c r="C520" s="84">
        <v>1235.03477075</v>
      </c>
      <c r="D520" s="84">
        <v>1222.15499843</v>
      </c>
      <c r="E520" s="84">
        <v>189.72051841999999</v>
      </c>
      <c r="F520" s="84">
        <v>189.72051841999999</v>
      </c>
    </row>
    <row r="521" spans="1:6" ht="12.75" customHeight="1" x14ac:dyDescent="0.2">
      <c r="A521" s="83" t="s">
        <v>181</v>
      </c>
      <c r="B521" s="83">
        <v>3</v>
      </c>
      <c r="C521" s="84">
        <v>1228.4467950799999</v>
      </c>
      <c r="D521" s="84">
        <v>1216.6918734799999</v>
      </c>
      <c r="E521" s="84">
        <v>188.87245340999999</v>
      </c>
      <c r="F521" s="84">
        <v>188.87245340999999</v>
      </c>
    </row>
    <row r="522" spans="1:6" ht="12.75" customHeight="1" x14ac:dyDescent="0.2">
      <c r="A522" s="83" t="s">
        <v>181</v>
      </c>
      <c r="B522" s="83">
        <v>4</v>
      </c>
      <c r="C522" s="84">
        <v>1170.1886325</v>
      </c>
      <c r="D522" s="84">
        <v>1168.23324994</v>
      </c>
      <c r="E522" s="84">
        <v>181.35000724</v>
      </c>
      <c r="F522" s="84">
        <v>181.35000724</v>
      </c>
    </row>
    <row r="523" spans="1:6" ht="12.75" customHeight="1" x14ac:dyDescent="0.2">
      <c r="A523" s="83" t="s">
        <v>181</v>
      </c>
      <c r="B523" s="83">
        <v>5</v>
      </c>
      <c r="C523" s="84">
        <v>1184.87397117</v>
      </c>
      <c r="D523" s="84">
        <v>1172.84549204</v>
      </c>
      <c r="E523" s="84">
        <v>182.06598595</v>
      </c>
      <c r="F523" s="84">
        <v>182.06598595</v>
      </c>
    </row>
    <row r="524" spans="1:6" ht="12.75" customHeight="1" x14ac:dyDescent="0.2">
      <c r="A524" s="83" t="s">
        <v>181</v>
      </c>
      <c r="B524" s="83">
        <v>6</v>
      </c>
      <c r="C524" s="84">
        <v>1159.1788446800001</v>
      </c>
      <c r="D524" s="84">
        <v>1144.92313706</v>
      </c>
      <c r="E524" s="84">
        <v>177.73147546000001</v>
      </c>
      <c r="F524" s="84">
        <v>177.73147546000001</v>
      </c>
    </row>
    <row r="525" spans="1:6" ht="12.75" customHeight="1" x14ac:dyDescent="0.2">
      <c r="A525" s="83" t="s">
        <v>181</v>
      </c>
      <c r="B525" s="83">
        <v>7</v>
      </c>
      <c r="C525" s="84">
        <v>1124.4491844900001</v>
      </c>
      <c r="D525" s="84">
        <v>1110.6950308600001</v>
      </c>
      <c r="E525" s="84">
        <v>172.41809536</v>
      </c>
      <c r="F525" s="84">
        <v>172.41809536</v>
      </c>
    </row>
    <row r="526" spans="1:6" ht="12.75" customHeight="1" x14ac:dyDescent="0.2">
      <c r="A526" s="83" t="s">
        <v>181</v>
      </c>
      <c r="B526" s="83">
        <v>8</v>
      </c>
      <c r="C526" s="84">
        <v>1160.2696228100001</v>
      </c>
      <c r="D526" s="84">
        <v>1149.40612237</v>
      </c>
      <c r="E526" s="84">
        <v>178.42738907</v>
      </c>
      <c r="F526" s="84">
        <v>178.42738907</v>
      </c>
    </row>
    <row r="527" spans="1:6" ht="12.75" customHeight="1" x14ac:dyDescent="0.2">
      <c r="A527" s="83" t="s">
        <v>181</v>
      </c>
      <c r="B527" s="83">
        <v>9</v>
      </c>
      <c r="C527" s="84">
        <v>1166.2041567700001</v>
      </c>
      <c r="D527" s="84">
        <v>1155.07858652</v>
      </c>
      <c r="E527" s="84">
        <v>179.30795074</v>
      </c>
      <c r="F527" s="84">
        <v>179.30795074</v>
      </c>
    </row>
    <row r="528" spans="1:6" ht="12.75" customHeight="1" x14ac:dyDescent="0.2">
      <c r="A528" s="83" t="s">
        <v>181</v>
      </c>
      <c r="B528" s="83">
        <v>10</v>
      </c>
      <c r="C528" s="84">
        <v>1129.37172973</v>
      </c>
      <c r="D528" s="84">
        <v>1116.7692466200001</v>
      </c>
      <c r="E528" s="84">
        <v>173.36102270000001</v>
      </c>
      <c r="F528" s="84">
        <v>173.36102270000001</v>
      </c>
    </row>
    <row r="529" spans="1:6" ht="12.75" customHeight="1" x14ac:dyDescent="0.2">
      <c r="A529" s="83" t="s">
        <v>181</v>
      </c>
      <c r="B529" s="83">
        <v>11</v>
      </c>
      <c r="C529" s="84">
        <v>1137.2893815899999</v>
      </c>
      <c r="D529" s="84">
        <v>1125.0442902100001</v>
      </c>
      <c r="E529" s="84">
        <v>174.64559427</v>
      </c>
      <c r="F529" s="84">
        <v>174.64559427</v>
      </c>
    </row>
    <row r="530" spans="1:6" ht="12.75" customHeight="1" x14ac:dyDescent="0.2">
      <c r="A530" s="83" t="s">
        <v>181</v>
      </c>
      <c r="B530" s="83">
        <v>12</v>
      </c>
      <c r="C530" s="84">
        <v>1188.0001248999999</v>
      </c>
      <c r="D530" s="84">
        <v>1178.60583075</v>
      </c>
      <c r="E530" s="84">
        <v>182.96018877</v>
      </c>
      <c r="F530" s="84">
        <v>182.96018877</v>
      </c>
    </row>
    <row r="531" spans="1:6" ht="12.75" customHeight="1" x14ac:dyDescent="0.2">
      <c r="A531" s="83" t="s">
        <v>181</v>
      </c>
      <c r="B531" s="83">
        <v>13</v>
      </c>
      <c r="C531" s="84">
        <v>1198.28403888</v>
      </c>
      <c r="D531" s="84">
        <v>1188.3812142700001</v>
      </c>
      <c r="E531" s="84">
        <v>184.47766472999999</v>
      </c>
      <c r="F531" s="84">
        <v>184.47766472999999</v>
      </c>
    </row>
    <row r="532" spans="1:6" ht="12.75" customHeight="1" x14ac:dyDescent="0.2">
      <c r="A532" s="83" t="s">
        <v>181</v>
      </c>
      <c r="B532" s="83">
        <v>14</v>
      </c>
      <c r="C532" s="84">
        <v>1200.2277907</v>
      </c>
      <c r="D532" s="84">
        <v>1196.42471858</v>
      </c>
      <c r="E532" s="84">
        <v>185.72629343</v>
      </c>
      <c r="F532" s="84">
        <v>185.72629343</v>
      </c>
    </row>
    <row r="533" spans="1:6" ht="12.75" customHeight="1" x14ac:dyDescent="0.2">
      <c r="A533" s="83" t="s">
        <v>181</v>
      </c>
      <c r="B533" s="83">
        <v>15</v>
      </c>
      <c r="C533" s="84">
        <v>1199.7420008300001</v>
      </c>
      <c r="D533" s="84">
        <v>1190.88269212</v>
      </c>
      <c r="E533" s="84">
        <v>184.86598018999999</v>
      </c>
      <c r="F533" s="84">
        <v>184.86598018999999</v>
      </c>
    </row>
    <row r="534" spans="1:6" ht="12.75" customHeight="1" x14ac:dyDescent="0.2">
      <c r="A534" s="83" t="s">
        <v>181</v>
      </c>
      <c r="B534" s="83">
        <v>16</v>
      </c>
      <c r="C534" s="84">
        <v>1192.88810152</v>
      </c>
      <c r="D534" s="84">
        <v>1183.27801985</v>
      </c>
      <c r="E534" s="84">
        <v>183.68547332</v>
      </c>
      <c r="F534" s="84">
        <v>183.68547332</v>
      </c>
    </row>
    <row r="535" spans="1:6" ht="12.75" customHeight="1" x14ac:dyDescent="0.2">
      <c r="A535" s="83" t="s">
        <v>181</v>
      </c>
      <c r="B535" s="83">
        <v>17</v>
      </c>
      <c r="C535" s="84">
        <v>1189.12921366</v>
      </c>
      <c r="D535" s="84">
        <v>1177.76076567</v>
      </c>
      <c r="E535" s="84">
        <v>182.82900559000001</v>
      </c>
      <c r="F535" s="84">
        <v>182.82900559000001</v>
      </c>
    </row>
    <row r="536" spans="1:6" ht="12.75" customHeight="1" x14ac:dyDescent="0.2">
      <c r="A536" s="83" t="s">
        <v>181</v>
      </c>
      <c r="B536" s="83">
        <v>18</v>
      </c>
      <c r="C536" s="84">
        <v>1139.4373545000001</v>
      </c>
      <c r="D536" s="84">
        <v>1127.9616599399999</v>
      </c>
      <c r="E536" s="84">
        <v>175.09847045000001</v>
      </c>
      <c r="F536" s="84">
        <v>175.09847045000001</v>
      </c>
    </row>
    <row r="537" spans="1:6" ht="12.75" customHeight="1" x14ac:dyDescent="0.2">
      <c r="A537" s="83" t="s">
        <v>181</v>
      </c>
      <c r="B537" s="83">
        <v>19</v>
      </c>
      <c r="C537" s="84">
        <v>1164.43009181</v>
      </c>
      <c r="D537" s="84">
        <v>1153.7590933399999</v>
      </c>
      <c r="E537" s="84">
        <v>179.10311998</v>
      </c>
      <c r="F537" s="84">
        <v>179.10311998</v>
      </c>
    </row>
    <row r="538" spans="1:6" ht="12.75" customHeight="1" x14ac:dyDescent="0.2">
      <c r="A538" s="83" t="s">
        <v>181</v>
      </c>
      <c r="B538" s="83">
        <v>20</v>
      </c>
      <c r="C538" s="84">
        <v>1184.5705353000001</v>
      </c>
      <c r="D538" s="84">
        <v>1176.80976992</v>
      </c>
      <c r="E538" s="84">
        <v>182.68137831999999</v>
      </c>
      <c r="F538" s="84">
        <v>182.68137831999999</v>
      </c>
    </row>
    <row r="539" spans="1:6" ht="12.75" customHeight="1" x14ac:dyDescent="0.2">
      <c r="A539" s="83" t="s">
        <v>181</v>
      </c>
      <c r="B539" s="83">
        <v>21</v>
      </c>
      <c r="C539" s="84">
        <v>1178.32127911</v>
      </c>
      <c r="D539" s="84">
        <v>1168.8510910800001</v>
      </c>
      <c r="E539" s="84">
        <v>181.44591745</v>
      </c>
      <c r="F539" s="84">
        <v>181.44591745</v>
      </c>
    </row>
    <row r="540" spans="1:6" ht="12.75" customHeight="1" x14ac:dyDescent="0.2">
      <c r="A540" s="83" t="s">
        <v>181</v>
      </c>
      <c r="B540" s="83">
        <v>22</v>
      </c>
      <c r="C540" s="84">
        <v>1197.45111464</v>
      </c>
      <c r="D540" s="84">
        <v>1188.1830750700001</v>
      </c>
      <c r="E540" s="84">
        <v>184.44690671000001</v>
      </c>
      <c r="F540" s="84">
        <v>184.44690671000001</v>
      </c>
    </row>
    <row r="541" spans="1:6" ht="12.75" customHeight="1" x14ac:dyDescent="0.2">
      <c r="A541" s="83" t="s">
        <v>181</v>
      </c>
      <c r="B541" s="83">
        <v>23</v>
      </c>
      <c r="C541" s="84">
        <v>1214.86288878</v>
      </c>
      <c r="D541" s="84">
        <v>1203.2121419800001</v>
      </c>
      <c r="E541" s="84">
        <v>186.77993515</v>
      </c>
      <c r="F541" s="84">
        <v>186.77993515</v>
      </c>
    </row>
    <row r="542" spans="1:6" ht="12.75" customHeight="1" x14ac:dyDescent="0.2">
      <c r="A542" s="83" t="s">
        <v>181</v>
      </c>
      <c r="B542" s="83">
        <v>24</v>
      </c>
      <c r="C542" s="84">
        <v>1263.1498768599999</v>
      </c>
      <c r="D542" s="84">
        <v>1249.9722142000001</v>
      </c>
      <c r="E542" s="84">
        <v>194.03870769</v>
      </c>
      <c r="F542" s="84">
        <v>194.03870769</v>
      </c>
    </row>
    <row r="543" spans="1:6" ht="12.75" customHeight="1" x14ac:dyDescent="0.2">
      <c r="A543" s="83" t="s">
        <v>182</v>
      </c>
      <c r="B543" s="83">
        <v>1</v>
      </c>
      <c r="C543" s="84">
        <v>1239.2358919200001</v>
      </c>
      <c r="D543" s="84">
        <v>1226.8408138499999</v>
      </c>
      <c r="E543" s="84">
        <v>190.44791824999999</v>
      </c>
      <c r="F543" s="84">
        <v>190.44791824999999</v>
      </c>
    </row>
    <row r="544" spans="1:6" ht="12.75" customHeight="1" x14ac:dyDescent="0.2">
      <c r="A544" s="83" t="s">
        <v>182</v>
      </c>
      <c r="B544" s="83">
        <v>2</v>
      </c>
      <c r="C544" s="84">
        <v>1223.0066698799999</v>
      </c>
      <c r="D544" s="84">
        <v>1209.1398086500001</v>
      </c>
      <c r="E544" s="84">
        <v>187.70011303000001</v>
      </c>
      <c r="F544" s="84">
        <v>187.70011303000001</v>
      </c>
    </row>
    <row r="545" spans="1:6" ht="12.75" customHeight="1" x14ac:dyDescent="0.2">
      <c r="A545" s="83" t="s">
        <v>182</v>
      </c>
      <c r="B545" s="83">
        <v>3</v>
      </c>
      <c r="C545" s="84">
        <v>1172.6792180699999</v>
      </c>
      <c r="D545" s="84">
        <v>1161.3978285999999</v>
      </c>
      <c r="E545" s="84">
        <v>180.2889146</v>
      </c>
      <c r="F545" s="84">
        <v>180.2889146</v>
      </c>
    </row>
    <row r="546" spans="1:6" ht="12.75" customHeight="1" x14ac:dyDescent="0.2">
      <c r="A546" s="83" t="s">
        <v>182</v>
      </c>
      <c r="B546" s="83">
        <v>4</v>
      </c>
      <c r="C546" s="84">
        <v>1166.02605842</v>
      </c>
      <c r="D546" s="84">
        <v>1154.9027929599999</v>
      </c>
      <c r="E546" s="84">
        <v>179.28066153</v>
      </c>
      <c r="F546" s="84">
        <v>179.28066153</v>
      </c>
    </row>
    <row r="547" spans="1:6" ht="12.75" customHeight="1" x14ac:dyDescent="0.2">
      <c r="A547" s="83" t="s">
        <v>182</v>
      </c>
      <c r="B547" s="83">
        <v>5</v>
      </c>
      <c r="C547" s="84">
        <v>1137.0351877000001</v>
      </c>
      <c r="D547" s="84">
        <v>1134.2424937200001</v>
      </c>
      <c r="E547" s="84">
        <v>176.07347202</v>
      </c>
      <c r="F547" s="84">
        <v>176.07347202</v>
      </c>
    </row>
    <row r="548" spans="1:6" ht="12.75" customHeight="1" x14ac:dyDescent="0.2">
      <c r="A548" s="83" t="s">
        <v>182</v>
      </c>
      <c r="B548" s="83">
        <v>6</v>
      </c>
      <c r="C548" s="84">
        <v>1102.4263637399999</v>
      </c>
      <c r="D548" s="84">
        <v>1091.58348387</v>
      </c>
      <c r="E548" s="84">
        <v>169.45132551</v>
      </c>
      <c r="F548" s="84">
        <v>169.45132551</v>
      </c>
    </row>
    <row r="549" spans="1:6" ht="12.75" customHeight="1" x14ac:dyDescent="0.2">
      <c r="A549" s="83" t="s">
        <v>182</v>
      </c>
      <c r="B549" s="83">
        <v>7</v>
      </c>
      <c r="C549" s="84">
        <v>1115.37571981</v>
      </c>
      <c r="D549" s="84">
        <v>1103.30034209</v>
      </c>
      <c r="E549" s="84">
        <v>171.27018516000001</v>
      </c>
      <c r="F549" s="84">
        <v>171.27018516000001</v>
      </c>
    </row>
    <row r="550" spans="1:6" ht="12.75" customHeight="1" x14ac:dyDescent="0.2">
      <c r="A550" s="83" t="s">
        <v>182</v>
      </c>
      <c r="B550" s="83">
        <v>8</v>
      </c>
      <c r="C550" s="84">
        <v>1117.1188086100001</v>
      </c>
      <c r="D550" s="84">
        <v>1107.8763545100001</v>
      </c>
      <c r="E550" s="84">
        <v>171.98053977999999</v>
      </c>
      <c r="F550" s="84">
        <v>171.98053977999999</v>
      </c>
    </row>
    <row r="551" spans="1:6" ht="12.75" customHeight="1" x14ac:dyDescent="0.2">
      <c r="A551" s="83" t="s">
        <v>182</v>
      </c>
      <c r="B551" s="83">
        <v>9</v>
      </c>
      <c r="C551" s="84">
        <v>1150.1082701600001</v>
      </c>
      <c r="D551" s="84">
        <v>1140.49579062</v>
      </c>
      <c r="E551" s="84">
        <v>177.04419892000001</v>
      </c>
      <c r="F551" s="84">
        <v>177.04419892000001</v>
      </c>
    </row>
    <row r="552" spans="1:6" ht="12.75" customHeight="1" x14ac:dyDescent="0.2">
      <c r="A552" s="83" t="s">
        <v>182</v>
      </c>
      <c r="B552" s="83">
        <v>10</v>
      </c>
      <c r="C552" s="84">
        <v>1165.73514301</v>
      </c>
      <c r="D552" s="84">
        <v>1160.5569149099999</v>
      </c>
      <c r="E552" s="84">
        <v>180.15837585</v>
      </c>
      <c r="F552" s="84">
        <v>180.15837585</v>
      </c>
    </row>
    <row r="553" spans="1:6" ht="12.75" customHeight="1" x14ac:dyDescent="0.2">
      <c r="A553" s="83" t="s">
        <v>182</v>
      </c>
      <c r="B553" s="83">
        <v>11</v>
      </c>
      <c r="C553" s="84">
        <v>1182.31762744</v>
      </c>
      <c r="D553" s="84">
        <v>1169.84638685</v>
      </c>
      <c r="E553" s="84">
        <v>181.60042161000001</v>
      </c>
      <c r="F553" s="84">
        <v>181.60042161000001</v>
      </c>
    </row>
    <row r="554" spans="1:6" ht="12.75" customHeight="1" x14ac:dyDescent="0.2">
      <c r="A554" s="83" t="s">
        <v>182</v>
      </c>
      <c r="B554" s="83">
        <v>12</v>
      </c>
      <c r="C554" s="84">
        <v>1235.90313122</v>
      </c>
      <c r="D554" s="84">
        <v>1222.11724013</v>
      </c>
      <c r="E554" s="84">
        <v>189.71465703000001</v>
      </c>
      <c r="F554" s="84">
        <v>189.71465703000001</v>
      </c>
    </row>
    <row r="555" spans="1:6" ht="12.75" customHeight="1" x14ac:dyDescent="0.2">
      <c r="A555" s="83" t="s">
        <v>182</v>
      </c>
      <c r="B555" s="83">
        <v>13</v>
      </c>
      <c r="C555" s="84">
        <v>1244.7004706</v>
      </c>
      <c r="D555" s="84">
        <v>1229.7520718799999</v>
      </c>
      <c r="E555" s="84">
        <v>190.89984569000001</v>
      </c>
      <c r="F555" s="84">
        <v>190.89984569000001</v>
      </c>
    </row>
    <row r="556" spans="1:6" ht="12.75" customHeight="1" x14ac:dyDescent="0.2">
      <c r="A556" s="83" t="s">
        <v>182</v>
      </c>
      <c r="B556" s="83">
        <v>14</v>
      </c>
      <c r="C556" s="84">
        <v>1244.0629125200001</v>
      </c>
      <c r="D556" s="84">
        <v>1232.3273798600001</v>
      </c>
      <c r="E556" s="84">
        <v>191.29962212000001</v>
      </c>
      <c r="F556" s="84">
        <v>191.29962212000001</v>
      </c>
    </row>
    <row r="557" spans="1:6" ht="12.75" customHeight="1" x14ac:dyDescent="0.2">
      <c r="A557" s="83" t="s">
        <v>182</v>
      </c>
      <c r="B557" s="83">
        <v>15</v>
      </c>
      <c r="C557" s="84">
        <v>1238.10682266</v>
      </c>
      <c r="D557" s="84">
        <v>1225.7692158</v>
      </c>
      <c r="E557" s="84">
        <v>190.28156935000001</v>
      </c>
      <c r="F557" s="84">
        <v>190.28156935000001</v>
      </c>
    </row>
    <row r="558" spans="1:6" ht="12.75" customHeight="1" x14ac:dyDescent="0.2">
      <c r="A558" s="83" t="s">
        <v>182</v>
      </c>
      <c r="B558" s="83">
        <v>16</v>
      </c>
      <c r="C558" s="84">
        <v>1229.3773887699999</v>
      </c>
      <c r="D558" s="84">
        <v>1217.4288741299999</v>
      </c>
      <c r="E558" s="84">
        <v>188.98686126999999</v>
      </c>
      <c r="F558" s="84">
        <v>188.98686126999999</v>
      </c>
    </row>
    <row r="559" spans="1:6" ht="12.75" customHeight="1" x14ac:dyDescent="0.2">
      <c r="A559" s="83" t="s">
        <v>182</v>
      </c>
      <c r="B559" s="83">
        <v>17</v>
      </c>
      <c r="C559" s="84">
        <v>1231.37637793</v>
      </c>
      <c r="D559" s="84">
        <v>1217.6834786500001</v>
      </c>
      <c r="E559" s="84">
        <v>189.02638465999999</v>
      </c>
      <c r="F559" s="84">
        <v>189.02638465999999</v>
      </c>
    </row>
    <row r="560" spans="1:6" ht="12.75" customHeight="1" x14ac:dyDescent="0.2">
      <c r="A560" s="83" t="s">
        <v>182</v>
      </c>
      <c r="B560" s="83">
        <v>18</v>
      </c>
      <c r="C560" s="84">
        <v>1171.12744576</v>
      </c>
      <c r="D560" s="84">
        <v>1159.77899955</v>
      </c>
      <c r="E560" s="84">
        <v>180.03761660999999</v>
      </c>
      <c r="F560" s="84">
        <v>180.03761660999999</v>
      </c>
    </row>
    <row r="561" spans="1:6" ht="12.75" customHeight="1" x14ac:dyDescent="0.2">
      <c r="A561" s="83" t="s">
        <v>182</v>
      </c>
      <c r="B561" s="83">
        <v>19</v>
      </c>
      <c r="C561" s="84">
        <v>1152.5939835300001</v>
      </c>
      <c r="D561" s="84">
        <v>1139.5633666799999</v>
      </c>
      <c r="E561" s="84">
        <v>176.89945463000001</v>
      </c>
      <c r="F561" s="84">
        <v>176.89945463000001</v>
      </c>
    </row>
    <row r="562" spans="1:6" ht="12.75" customHeight="1" x14ac:dyDescent="0.2">
      <c r="A562" s="83" t="s">
        <v>182</v>
      </c>
      <c r="B562" s="83">
        <v>20</v>
      </c>
      <c r="C562" s="84">
        <v>1151.29990574</v>
      </c>
      <c r="D562" s="84">
        <v>1146.90310836</v>
      </c>
      <c r="E562" s="84">
        <v>178.03883515000001</v>
      </c>
      <c r="F562" s="84">
        <v>178.03883515000001</v>
      </c>
    </row>
    <row r="563" spans="1:6" ht="12.75" customHeight="1" x14ac:dyDescent="0.2">
      <c r="A563" s="83" t="s">
        <v>182</v>
      </c>
      <c r="B563" s="83">
        <v>21</v>
      </c>
      <c r="C563" s="84">
        <v>1208.7002485999999</v>
      </c>
      <c r="D563" s="84">
        <v>1196.3595087799999</v>
      </c>
      <c r="E563" s="84">
        <v>185.71617062999999</v>
      </c>
      <c r="F563" s="84">
        <v>185.71617062999999</v>
      </c>
    </row>
    <row r="564" spans="1:6" ht="12.75" customHeight="1" x14ac:dyDescent="0.2">
      <c r="A564" s="83" t="s">
        <v>182</v>
      </c>
      <c r="B564" s="83">
        <v>22</v>
      </c>
      <c r="C564" s="84">
        <v>1225.6746243299999</v>
      </c>
      <c r="D564" s="84">
        <v>1213.83324528</v>
      </c>
      <c r="E564" s="84">
        <v>188.42869592</v>
      </c>
      <c r="F564" s="84">
        <v>188.42869592</v>
      </c>
    </row>
    <row r="565" spans="1:6" ht="12.75" customHeight="1" x14ac:dyDescent="0.2">
      <c r="A565" s="83" t="s">
        <v>182</v>
      </c>
      <c r="B565" s="83">
        <v>23</v>
      </c>
      <c r="C565" s="84">
        <v>1216.6851333499999</v>
      </c>
      <c r="D565" s="84">
        <v>1203.5768261000001</v>
      </c>
      <c r="E565" s="84">
        <v>186.83654666999999</v>
      </c>
      <c r="F565" s="84">
        <v>186.83654666999999</v>
      </c>
    </row>
    <row r="566" spans="1:6" ht="12.75" customHeight="1" x14ac:dyDescent="0.2">
      <c r="A566" s="83" t="s">
        <v>182</v>
      </c>
      <c r="B566" s="83">
        <v>24</v>
      </c>
      <c r="C566" s="84">
        <v>1266.2055736299999</v>
      </c>
      <c r="D566" s="84">
        <v>1253.7355024200001</v>
      </c>
      <c r="E566" s="84">
        <v>194.62289953999999</v>
      </c>
      <c r="F566" s="84">
        <v>194.62289953999999</v>
      </c>
    </row>
    <row r="567" spans="1:6" ht="12.75" customHeight="1" x14ac:dyDescent="0.2">
      <c r="A567" s="83" t="s">
        <v>183</v>
      </c>
      <c r="B567" s="83">
        <v>1</v>
      </c>
      <c r="C567" s="84">
        <v>1207.04407098</v>
      </c>
      <c r="D567" s="84">
        <v>1201.0214838300001</v>
      </c>
      <c r="E567" s="84">
        <v>186.43986960999999</v>
      </c>
      <c r="F567" s="84">
        <v>186.43986960999999</v>
      </c>
    </row>
    <row r="568" spans="1:6" ht="12.75" customHeight="1" x14ac:dyDescent="0.2">
      <c r="A568" s="83" t="s">
        <v>183</v>
      </c>
      <c r="B568" s="83">
        <v>2</v>
      </c>
      <c r="C568" s="84">
        <v>1217.9827851299999</v>
      </c>
      <c r="D568" s="84">
        <v>1204.4234776999999</v>
      </c>
      <c r="E568" s="84">
        <v>186.96797613999999</v>
      </c>
      <c r="F568" s="84">
        <v>186.96797613999999</v>
      </c>
    </row>
    <row r="569" spans="1:6" ht="12.75" customHeight="1" x14ac:dyDescent="0.2">
      <c r="A569" s="83" t="s">
        <v>183</v>
      </c>
      <c r="B569" s="83">
        <v>3</v>
      </c>
      <c r="C569" s="84">
        <v>1242.06901141</v>
      </c>
      <c r="D569" s="84">
        <v>1230.0408848500001</v>
      </c>
      <c r="E569" s="84">
        <v>190.94467940000001</v>
      </c>
      <c r="F569" s="84">
        <v>190.94467940000001</v>
      </c>
    </row>
    <row r="570" spans="1:6" ht="12.75" customHeight="1" x14ac:dyDescent="0.2">
      <c r="A570" s="83" t="s">
        <v>183</v>
      </c>
      <c r="B570" s="83">
        <v>4</v>
      </c>
      <c r="C570" s="84">
        <v>1237.7079030800001</v>
      </c>
      <c r="D570" s="84">
        <v>1225.1391252000001</v>
      </c>
      <c r="E570" s="84">
        <v>190.18375760000001</v>
      </c>
      <c r="F570" s="84">
        <v>190.18375760000001</v>
      </c>
    </row>
    <row r="571" spans="1:6" ht="12.75" customHeight="1" x14ac:dyDescent="0.2">
      <c r="A571" s="83" t="s">
        <v>183</v>
      </c>
      <c r="B571" s="83">
        <v>5</v>
      </c>
      <c r="C571" s="84">
        <v>1217.77258755</v>
      </c>
      <c r="D571" s="84">
        <v>1206.42314932</v>
      </c>
      <c r="E571" s="84">
        <v>187.27839399999999</v>
      </c>
      <c r="F571" s="84">
        <v>187.27839399999999</v>
      </c>
    </row>
    <row r="572" spans="1:6" ht="12.75" customHeight="1" x14ac:dyDescent="0.2">
      <c r="A572" s="83" t="s">
        <v>183</v>
      </c>
      <c r="B572" s="83">
        <v>6</v>
      </c>
      <c r="C572" s="84">
        <v>1187.9989379000001</v>
      </c>
      <c r="D572" s="84">
        <v>1176.29002883</v>
      </c>
      <c r="E572" s="84">
        <v>182.60069661</v>
      </c>
      <c r="F572" s="84">
        <v>182.60069661</v>
      </c>
    </row>
    <row r="573" spans="1:6" ht="12.75" customHeight="1" x14ac:dyDescent="0.2">
      <c r="A573" s="83" t="s">
        <v>183</v>
      </c>
      <c r="B573" s="83">
        <v>7</v>
      </c>
      <c r="C573" s="84">
        <v>1157.8241976500001</v>
      </c>
      <c r="D573" s="84">
        <v>1147.2072423499999</v>
      </c>
      <c r="E573" s="84">
        <v>178.08604722000001</v>
      </c>
      <c r="F573" s="84">
        <v>178.08604722000001</v>
      </c>
    </row>
    <row r="574" spans="1:6" ht="12.75" customHeight="1" x14ac:dyDescent="0.2">
      <c r="A574" s="83" t="s">
        <v>183</v>
      </c>
      <c r="B574" s="83">
        <v>8</v>
      </c>
      <c r="C574" s="84">
        <v>1187.28547151</v>
      </c>
      <c r="D574" s="84">
        <v>1178.4696814399999</v>
      </c>
      <c r="E574" s="84">
        <v>182.93905372</v>
      </c>
      <c r="F574" s="84">
        <v>182.93905372</v>
      </c>
    </row>
    <row r="575" spans="1:6" ht="12.75" customHeight="1" x14ac:dyDescent="0.2">
      <c r="A575" s="83" t="s">
        <v>183</v>
      </c>
      <c r="B575" s="83">
        <v>9</v>
      </c>
      <c r="C575" s="84">
        <v>1157.4796491</v>
      </c>
      <c r="D575" s="84">
        <v>1148.6902612700001</v>
      </c>
      <c r="E575" s="84">
        <v>178.31626279</v>
      </c>
      <c r="F575" s="84">
        <v>178.31626279</v>
      </c>
    </row>
    <row r="576" spans="1:6" ht="12.75" customHeight="1" x14ac:dyDescent="0.2">
      <c r="A576" s="83" t="s">
        <v>183</v>
      </c>
      <c r="B576" s="83">
        <v>10</v>
      </c>
      <c r="C576" s="84">
        <v>1169.07434732</v>
      </c>
      <c r="D576" s="84">
        <v>1159.6249063</v>
      </c>
      <c r="E576" s="84">
        <v>180.01369604000001</v>
      </c>
      <c r="F576" s="84">
        <v>180.01369604000001</v>
      </c>
    </row>
    <row r="577" spans="1:6" ht="12.75" customHeight="1" x14ac:dyDescent="0.2">
      <c r="A577" s="83" t="s">
        <v>183</v>
      </c>
      <c r="B577" s="83">
        <v>11</v>
      </c>
      <c r="C577" s="84">
        <v>1180.99809688</v>
      </c>
      <c r="D577" s="84">
        <v>1170.72548777</v>
      </c>
      <c r="E577" s="84">
        <v>181.73688833</v>
      </c>
      <c r="F577" s="84">
        <v>181.73688833</v>
      </c>
    </row>
    <row r="578" spans="1:6" ht="12.75" customHeight="1" x14ac:dyDescent="0.2">
      <c r="A578" s="83" t="s">
        <v>183</v>
      </c>
      <c r="B578" s="83">
        <v>12</v>
      </c>
      <c r="C578" s="84">
        <v>1193.4637194899999</v>
      </c>
      <c r="D578" s="84">
        <v>1186.60342274</v>
      </c>
      <c r="E578" s="84">
        <v>184.2016903</v>
      </c>
      <c r="F578" s="84">
        <v>184.2016903</v>
      </c>
    </row>
    <row r="579" spans="1:6" ht="12.75" customHeight="1" x14ac:dyDescent="0.2">
      <c r="A579" s="83" t="s">
        <v>183</v>
      </c>
      <c r="B579" s="83">
        <v>13</v>
      </c>
      <c r="C579" s="84">
        <v>1202.9666793199999</v>
      </c>
      <c r="D579" s="84">
        <v>1191.3625231200001</v>
      </c>
      <c r="E579" s="84">
        <v>184.94046646999999</v>
      </c>
      <c r="F579" s="84">
        <v>184.94046646999999</v>
      </c>
    </row>
    <row r="580" spans="1:6" ht="12.75" customHeight="1" x14ac:dyDescent="0.2">
      <c r="A580" s="83" t="s">
        <v>183</v>
      </c>
      <c r="B580" s="83">
        <v>14</v>
      </c>
      <c r="C580" s="84">
        <v>1206.8624458500001</v>
      </c>
      <c r="D580" s="84">
        <v>1198.21458063</v>
      </c>
      <c r="E580" s="84">
        <v>186.00414162999999</v>
      </c>
      <c r="F580" s="84">
        <v>186.00414162999999</v>
      </c>
    </row>
    <row r="581" spans="1:6" ht="12.75" customHeight="1" x14ac:dyDescent="0.2">
      <c r="A581" s="83" t="s">
        <v>183</v>
      </c>
      <c r="B581" s="83">
        <v>15</v>
      </c>
      <c r="C581" s="84">
        <v>1207.4275365599999</v>
      </c>
      <c r="D581" s="84">
        <v>1195.37283258</v>
      </c>
      <c r="E581" s="84">
        <v>185.56300451999999</v>
      </c>
      <c r="F581" s="84">
        <v>185.56300451999999</v>
      </c>
    </row>
    <row r="582" spans="1:6" ht="12.75" customHeight="1" x14ac:dyDescent="0.2">
      <c r="A582" s="83" t="s">
        <v>183</v>
      </c>
      <c r="B582" s="83">
        <v>16</v>
      </c>
      <c r="C582" s="84">
        <v>1212.9793543200001</v>
      </c>
      <c r="D582" s="84">
        <v>1201.2222953999999</v>
      </c>
      <c r="E582" s="84">
        <v>186.47104246999999</v>
      </c>
      <c r="F582" s="84">
        <v>186.47104246999999</v>
      </c>
    </row>
    <row r="583" spans="1:6" ht="12.75" customHeight="1" x14ac:dyDescent="0.2">
      <c r="A583" s="83" t="s">
        <v>183</v>
      </c>
      <c r="B583" s="83">
        <v>17</v>
      </c>
      <c r="C583" s="84">
        <v>1211.2761679499999</v>
      </c>
      <c r="D583" s="84">
        <v>1197.6249685499999</v>
      </c>
      <c r="E583" s="84">
        <v>185.91261354</v>
      </c>
      <c r="F583" s="84">
        <v>185.91261354</v>
      </c>
    </row>
    <row r="584" spans="1:6" ht="12.75" customHeight="1" x14ac:dyDescent="0.2">
      <c r="A584" s="83" t="s">
        <v>183</v>
      </c>
      <c r="B584" s="83">
        <v>18</v>
      </c>
      <c r="C584" s="84">
        <v>1169.4528509100001</v>
      </c>
      <c r="D584" s="84">
        <v>1158.10523388</v>
      </c>
      <c r="E584" s="84">
        <v>179.77779057999999</v>
      </c>
      <c r="F584" s="84">
        <v>179.77779057999999</v>
      </c>
    </row>
    <row r="585" spans="1:6" ht="12.75" customHeight="1" x14ac:dyDescent="0.2">
      <c r="A585" s="83" t="s">
        <v>183</v>
      </c>
      <c r="B585" s="83">
        <v>19</v>
      </c>
      <c r="C585" s="84">
        <v>1154.79165418</v>
      </c>
      <c r="D585" s="84">
        <v>1142.7694311299999</v>
      </c>
      <c r="E585" s="84">
        <v>177.39714617999999</v>
      </c>
      <c r="F585" s="84">
        <v>177.39714617999999</v>
      </c>
    </row>
    <row r="586" spans="1:6" ht="12.75" customHeight="1" x14ac:dyDescent="0.2">
      <c r="A586" s="83" t="s">
        <v>183</v>
      </c>
      <c r="B586" s="83">
        <v>20</v>
      </c>
      <c r="C586" s="84">
        <v>1150.5608435900001</v>
      </c>
      <c r="D586" s="84">
        <v>1139.8465014599999</v>
      </c>
      <c r="E586" s="84">
        <v>176.94340690000001</v>
      </c>
      <c r="F586" s="84">
        <v>176.94340690000001</v>
      </c>
    </row>
    <row r="587" spans="1:6" ht="12.75" customHeight="1" x14ac:dyDescent="0.2">
      <c r="A587" s="83" t="s">
        <v>183</v>
      </c>
      <c r="B587" s="83">
        <v>21</v>
      </c>
      <c r="C587" s="84">
        <v>1170.1800708599999</v>
      </c>
      <c r="D587" s="84">
        <v>1158.73678075</v>
      </c>
      <c r="E587" s="84">
        <v>179.87582839000001</v>
      </c>
      <c r="F587" s="84">
        <v>179.87582839000001</v>
      </c>
    </row>
    <row r="588" spans="1:6" ht="12.75" customHeight="1" x14ac:dyDescent="0.2">
      <c r="A588" s="83" t="s">
        <v>183</v>
      </c>
      <c r="B588" s="83">
        <v>22</v>
      </c>
      <c r="C588" s="84">
        <v>1189.26695563</v>
      </c>
      <c r="D588" s="84">
        <v>1177.7486042099999</v>
      </c>
      <c r="E588" s="84">
        <v>182.82711771000001</v>
      </c>
      <c r="F588" s="84">
        <v>182.82711771000001</v>
      </c>
    </row>
    <row r="589" spans="1:6" ht="12.75" customHeight="1" x14ac:dyDescent="0.2">
      <c r="A589" s="83" t="s">
        <v>183</v>
      </c>
      <c r="B589" s="83">
        <v>23</v>
      </c>
      <c r="C589" s="84">
        <v>1185.8941562499999</v>
      </c>
      <c r="D589" s="84">
        <v>1173.5347197599999</v>
      </c>
      <c r="E589" s="84">
        <v>182.17297782</v>
      </c>
      <c r="F589" s="84">
        <v>182.17297782</v>
      </c>
    </row>
    <row r="590" spans="1:6" ht="12.75" customHeight="1" x14ac:dyDescent="0.2">
      <c r="A590" s="83" t="s">
        <v>183</v>
      </c>
      <c r="B590" s="83">
        <v>24</v>
      </c>
      <c r="C590" s="84">
        <v>1244.48638108</v>
      </c>
      <c r="D590" s="84">
        <v>1231.00206647</v>
      </c>
      <c r="E590" s="84">
        <v>191.09388787</v>
      </c>
      <c r="F590" s="84">
        <v>191.09388787</v>
      </c>
    </row>
    <row r="591" spans="1:6" ht="12.75" customHeight="1" x14ac:dyDescent="0.2">
      <c r="A591" s="83" t="s">
        <v>184</v>
      </c>
      <c r="B591" s="83">
        <v>1</v>
      </c>
      <c r="C591" s="84">
        <v>1265.1174628199999</v>
      </c>
      <c r="D591" s="84">
        <v>1255.23402173</v>
      </c>
      <c r="E591" s="84">
        <v>194.85552131</v>
      </c>
      <c r="F591" s="84">
        <v>194.85552131</v>
      </c>
    </row>
    <row r="592" spans="1:6" ht="12.75" customHeight="1" x14ac:dyDescent="0.2">
      <c r="A592" s="83" t="s">
        <v>184</v>
      </c>
      <c r="B592" s="83">
        <v>2</v>
      </c>
      <c r="C592" s="84">
        <v>1265.1628100299999</v>
      </c>
      <c r="D592" s="84">
        <v>1263.2795085400001</v>
      </c>
      <c r="E592" s="84">
        <v>196.10445776</v>
      </c>
      <c r="F592" s="84">
        <v>196.10445776</v>
      </c>
    </row>
    <row r="593" spans="1:6" ht="12.75" customHeight="1" x14ac:dyDescent="0.2">
      <c r="A593" s="83" t="s">
        <v>184</v>
      </c>
      <c r="B593" s="83">
        <v>3</v>
      </c>
      <c r="C593" s="84">
        <v>1278.1576439</v>
      </c>
      <c r="D593" s="84">
        <v>1267.6010259100001</v>
      </c>
      <c r="E593" s="84">
        <v>196.77530598999999</v>
      </c>
      <c r="F593" s="84">
        <v>196.77530598999999</v>
      </c>
    </row>
    <row r="594" spans="1:6" ht="12.75" customHeight="1" x14ac:dyDescent="0.2">
      <c r="A594" s="83" t="s">
        <v>184</v>
      </c>
      <c r="B594" s="83">
        <v>4</v>
      </c>
      <c r="C594" s="84">
        <v>1276.8533485299999</v>
      </c>
      <c r="D594" s="84">
        <v>1266.9172942800001</v>
      </c>
      <c r="E594" s="84">
        <v>196.66916731000001</v>
      </c>
      <c r="F594" s="84">
        <v>196.66916731000001</v>
      </c>
    </row>
    <row r="595" spans="1:6" ht="12.75" customHeight="1" x14ac:dyDescent="0.2">
      <c r="A595" s="83" t="s">
        <v>184</v>
      </c>
      <c r="B595" s="83">
        <v>5</v>
      </c>
      <c r="C595" s="84">
        <v>1252.93492208</v>
      </c>
      <c r="D595" s="84">
        <v>1242.63226857</v>
      </c>
      <c r="E595" s="84">
        <v>192.89929551</v>
      </c>
      <c r="F595" s="84">
        <v>192.89929551</v>
      </c>
    </row>
    <row r="596" spans="1:6" ht="12.75" customHeight="1" x14ac:dyDescent="0.2">
      <c r="A596" s="83" t="s">
        <v>184</v>
      </c>
      <c r="B596" s="83">
        <v>6</v>
      </c>
      <c r="C596" s="84">
        <v>1206.8257007100001</v>
      </c>
      <c r="D596" s="84">
        <v>1197.58944479</v>
      </c>
      <c r="E596" s="84">
        <v>185.90709903000001</v>
      </c>
      <c r="F596" s="84">
        <v>185.90709903000001</v>
      </c>
    </row>
    <row r="597" spans="1:6" ht="12.75" customHeight="1" x14ac:dyDescent="0.2">
      <c r="A597" s="83" t="s">
        <v>184</v>
      </c>
      <c r="B597" s="83">
        <v>7</v>
      </c>
      <c r="C597" s="84">
        <v>1210.72580619</v>
      </c>
      <c r="D597" s="84">
        <v>1198.6430857299999</v>
      </c>
      <c r="E597" s="84">
        <v>186.07066037000001</v>
      </c>
      <c r="F597" s="84">
        <v>186.07066037000001</v>
      </c>
    </row>
    <row r="598" spans="1:6" ht="12.75" customHeight="1" x14ac:dyDescent="0.2">
      <c r="A598" s="83" t="s">
        <v>184</v>
      </c>
      <c r="B598" s="83">
        <v>8</v>
      </c>
      <c r="C598" s="84">
        <v>1204.87773558</v>
      </c>
      <c r="D598" s="84">
        <v>1196.21483055</v>
      </c>
      <c r="E598" s="84">
        <v>185.69371158999999</v>
      </c>
      <c r="F598" s="84">
        <v>185.69371158999999</v>
      </c>
    </row>
    <row r="599" spans="1:6" ht="12.75" customHeight="1" x14ac:dyDescent="0.2">
      <c r="A599" s="83" t="s">
        <v>184</v>
      </c>
      <c r="B599" s="83">
        <v>9</v>
      </c>
      <c r="C599" s="84">
        <v>1218.88584485</v>
      </c>
      <c r="D599" s="84">
        <v>1209.9577033800001</v>
      </c>
      <c r="E599" s="84">
        <v>187.82707844000001</v>
      </c>
      <c r="F599" s="84">
        <v>187.82707844000001</v>
      </c>
    </row>
    <row r="600" spans="1:6" ht="12.75" customHeight="1" x14ac:dyDescent="0.2">
      <c r="A600" s="83" t="s">
        <v>184</v>
      </c>
      <c r="B600" s="83">
        <v>10</v>
      </c>
      <c r="C600" s="84">
        <v>1211.8346847400001</v>
      </c>
      <c r="D600" s="84">
        <v>1202.8723252899999</v>
      </c>
      <c r="E600" s="84">
        <v>186.7271839</v>
      </c>
      <c r="F600" s="84">
        <v>186.7271839</v>
      </c>
    </row>
    <row r="601" spans="1:6" ht="12.75" customHeight="1" x14ac:dyDescent="0.2">
      <c r="A601" s="83" t="s">
        <v>184</v>
      </c>
      <c r="B601" s="83">
        <v>11</v>
      </c>
      <c r="C601" s="84">
        <v>1207.9452094799999</v>
      </c>
      <c r="D601" s="84">
        <v>1197.9206434</v>
      </c>
      <c r="E601" s="84">
        <v>185.95851245</v>
      </c>
      <c r="F601" s="84">
        <v>185.95851245</v>
      </c>
    </row>
    <row r="602" spans="1:6" ht="12.75" customHeight="1" x14ac:dyDescent="0.2">
      <c r="A602" s="83" t="s">
        <v>184</v>
      </c>
      <c r="B602" s="83">
        <v>12</v>
      </c>
      <c r="C602" s="84">
        <v>1211.9352683499999</v>
      </c>
      <c r="D602" s="84">
        <v>1203.2194322299999</v>
      </c>
      <c r="E602" s="84">
        <v>186.78106685</v>
      </c>
      <c r="F602" s="84">
        <v>186.78106685</v>
      </c>
    </row>
    <row r="603" spans="1:6" ht="12.75" customHeight="1" x14ac:dyDescent="0.2">
      <c r="A603" s="83" t="s">
        <v>184</v>
      </c>
      <c r="B603" s="83">
        <v>13</v>
      </c>
      <c r="C603" s="84">
        <v>1225.09761196</v>
      </c>
      <c r="D603" s="84">
        <v>1217.5148704799999</v>
      </c>
      <c r="E603" s="84">
        <v>189.00021086999999</v>
      </c>
      <c r="F603" s="84">
        <v>189.00021086999999</v>
      </c>
    </row>
    <row r="604" spans="1:6" ht="12.75" customHeight="1" x14ac:dyDescent="0.2">
      <c r="A604" s="83" t="s">
        <v>184</v>
      </c>
      <c r="B604" s="83">
        <v>14</v>
      </c>
      <c r="C604" s="84">
        <v>1245.1446567999999</v>
      </c>
      <c r="D604" s="84">
        <v>1235.4739462499999</v>
      </c>
      <c r="E604" s="84">
        <v>191.78807752</v>
      </c>
      <c r="F604" s="84">
        <v>191.78807752</v>
      </c>
    </row>
    <row r="605" spans="1:6" ht="12.75" customHeight="1" x14ac:dyDescent="0.2">
      <c r="A605" s="83" t="s">
        <v>184</v>
      </c>
      <c r="B605" s="83">
        <v>15</v>
      </c>
      <c r="C605" s="84">
        <v>1240.39701952</v>
      </c>
      <c r="D605" s="84">
        <v>1237.0710592200001</v>
      </c>
      <c r="E605" s="84">
        <v>192.03600442000001</v>
      </c>
      <c r="F605" s="84">
        <v>192.03600442000001</v>
      </c>
    </row>
    <row r="606" spans="1:6" ht="12.75" customHeight="1" x14ac:dyDescent="0.2">
      <c r="A606" s="83" t="s">
        <v>184</v>
      </c>
      <c r="B606" s="83">
        <v>16</v>
      </c>
      <c r="C606" s="84">
        <v>1264.5145702499999</v>
      </c>
      <c r="D606" s="84">
        <v>1254.16160894</v>
      </c>
      <c r="E606" s="84">
        <v>194.68904594</v>
      </c>
      <c r="F606" s="84">
        <v>194.68904594</v>
      </c>
    </row>
    <row r="607" spans="1:6" ht="12.75" customHeight="1" x14ac:dyDescent="0.2">
      <c r="A607" s="83" t="s">
        <v>184</v>
      </c>
      <c r="B607" s="83">
        <v>17</v>
      </c>
      <c r="C607" s="84">
        <v>1250.4851311</v>
      </c>
      <c r="D607" s="84">
        <v>1248.8508908700001</v>
      </c>
      <c r="E607" s="84">
        <v>193.86463972000001</v>
      </c>
      <c r="F607" s="84">
        <v>193.86463972000001</v>
      </c>
    </row>
    <row r="608" spans="1:6" ht="12.75" customHeight="1" x14ac:dyDescent="0.2">
      <c r="A608" s="83" t="s">
        <v>184</v>
      </c>
      <c r="B608" s="83">
        <v>18</v>
      </c>
      <c r="C608" s="84">
        <v>1219.63579321</v>
      </c>
      <c r="D608" s="84">
        <v>1206.7243013499999</v>
      </c>
      <c r="E608" s="84">
        <v>187.32514316000001</v>
      </c>
      <c r="F608" s="84">
        <v>187.32514316000001</v>
      </c>
    </row>
    <row r="609" spans="1:6" ht="12.75" customHeight="1" x14ac:dyDescent="0.2">
      <c r="A609" s="83" t="s">
        <v>184</v>
      </c>
      <c r="B609" s="83">
        <v>19</v>
      </c>
      <c r="C609" s="84">
        <v>1200.1282502199999</v>
      </c>
      <c r="D609" s="84">
        <v>1187.68750821</v>
      </c>
      <c r="E609" s="84">
        <v>184.36997768000001</v>
      </c>
      <c r="F609" s="84">
        <v>184.36997768000001</v>
      </c>
    </row>
    <row r="610" spans="1:6" ht="12.75" customHeight="1" x14ac:dyDescent="0.2">
      <c r="A610" s="83" t="s">
        <v>184</v>
      </c>
      <c r="B610" s="83">
        <v>20</v>
      </c>
      <c r="C610" s="84">
        <v>1210.12506179</v>
      </c>
      <c r="D610" s="84">
        <v>1204.88720956</v>
      </c>
      <c r="E610" s="84">
        <v>187.03996329</v>
      </c>
      <c r="F610" s="84">
        <v>187.03996329</v>
      </c>
    </row>
    <row r="611" spans="1:6" ht="12.75" customHeight="1" x14ac:dyDescent="0.2">
      <c r="A611" s="83" t="s">
        <v>184</v>
      </c>
      <c r="B611" s="83">
        <v>21</v>
      </c>
      <c r="C611" s="84">
        <v>1224.3825106500001</v>
      </c>
      <c r="D611" s="84">
        <v>1212.4280498600001</v>
      </c>
      <c r="E611" s="84">
        <v>188.21056123</v>
      </c>
      <c r="F611" s="84">
        <v>188.21056123</v>
      </c>
    </row>
    <row r="612" spans="1:6" ht="12.75" customHeight="1" x14ac:dyDescent="0.2">
      <c r="A612" s="83" t="s">
        <v>184</v>
      </c>
      <c r="B612" s="83">
        <v>22</v>
      </c>
      <c r="C612" s="84">
        <v>1243.94055925</v>
      </c>
      <c r="D612" s="84">
        <v>1228.58906413</v>
      </c>
      <c r="E612" s="84">
        <v>190.71930685999999</v>
      </c>
      <c r="F612" s="84">
        <v>190.71930685999999</v>
      </c>
    </row>
    <row r="613" spans="1:6" ht="12.75" customHeight="1" x14ac:dyDescent="0.2">
      <c r="A613" s="83" t="s">
        <v>184</v>
      </c>
      <c r="B613" s="83">
        <v>23</v>
      </c>
      <c r="C613" s="84">
        <v>1264.2906405799999</v>
      </c>
      <c r="D613" s="84">
        <v>1248.20517488</v>
      </c>
      <c r="E613" s="84">
        <v>193.76440237</v>
      </c>
      <c r="F613" s="84">
        <v>193.76440237</v>
      </c>
    </row>
    <row r="614" spans="1:6" ht="12.75" customHeight="1" x14ac:dyDescent="0.2">
      <c r="A614" s="83" t="s">
        <v>184</v>
      </c>
      <c r="B614" s="83">
        <v>24</v>
      </c>
      <c r="C614" s="84">
        <v>1305.6973527800001</v>
      </c>
      <c r="D614" s="84">
        <v>1287.2867425300001</v>
      </c>
      <c r="E614" s="84">
        <v>199.83120672999999</v>
      </c>
      <c r="F614" s="84">
        <v>199.83120672999999</v>
      </c>
    </row>
    <row r="615" spans="1:6" ht="12.75" customHeight="1" x14ac:dyDescent="0.2">
      <c r="A615" s="83" t="s">
        <v>185</v>
      </c>
      <c r="B615" s="83">
        <v>1</v>
      </c>
      <c r="C615" s="84">
        <v>1230.40007126</v>
      </c>
      <c r="D615" s="84">
        <v>1216.86842303</v>
      </c>
      <c r="E615" s="84">
        <v>188.89985996999999</v>
      </c>
      <c r="F615" s="84">
        <v>188.89985996999999</v>
      </c>
    </row>
    <row r="616" spans="1:6" ht="12.75" customHeight="1" x14ac:dyDescent="0.2">
      <c r="A616" s="83" t="s">
        <v>185</v>
      </c>
      <c r="B616" s="83">
        <v>2</v>
      </c>
      <c r="C616" s="84">
        <v>1239.39229518</v>
      </c>
      <c r="D616" s="84">
        <v>1223.92734384</v>
      </c>
      <c r="E616" s="84">
        <v>189.99564742999999</v>
      </c>
      <c r="F616" s="84">
        <v>189.99564742999999</v>
      </c>
    </row>
    <row r="617" spans="1:6" ht="12.75" customHeight="1" x14ac:dyDescent="0.2">
      <c r="A617" s="83" t="s">
        <v>185</v>
      </c>
      <c r="B617" s="83">
        <v>3</v>
      </c>
      <c r="C617" s="84">
        <v>1253.85210312</v>
      </c>
      <c r="D617" s="84">
        <v>1240.3047851399999</v>
      </c>
      <c r="E617" s="84">
        <v>192.53798997999999</v>
      </c>
      <c r="F617" s="84">
        <v>192.53798997999999</v>
      </c>
    </row>
    <row r="618" spans="1:6" ht="12.75" customHeight="1" x14ac:dyDescent="0.2">
      <c r="A618" s="83" t="s">
        <v>185</v>
      </c>
      <c r="B618" s="83">
        <v>4</v>
      </c>
      <c r="C618" s="84">
        <v>1251.9197992500001</v>
      </c>
      <c r="D618" s="84">
        <v>1239.9570223200001</v>
      </c>
      <c r="E618" s="84">
        <v>192.48400522</v>
      </c>
      <c r="F618" s="84">
        <v>192.48400522</v>
      </c>
    </row>
    <row r="619" spans="1:6" ht="12.75" customHeight="1" x14ac:dyDescent="0.2">
      <c r="A619" s="83" t="s">
        <v>185</v>
      </c>
      <c r="B619" s="83">
        <v>5</v>
      </c>
      <c r="C619" s="84">
        <v>1242.88382983</v>
      </c>
      <c r="D619" s="84">
        <v>1231.5536083100001</v>
      </c>
      <c r="E619" s="84">
        <v>191.17950614</v>
      </c>
      <c r="F619" s="84">
        <v>191.17950614</v>
      </c>
    </row>
    <row r="620" spans="1:6" ht="12.75" customHeight="1" x14ac:dyDescent="0.2">
      <c r="A620" s="83" t="s">
        <v>185</v>
      </c>
      <c r="B620" s="83">
        <v>6</v>
      </c>
      <c r="C620" s="84">
        <v>1224.9040123899999</v>
      </c>
      <c r="D620" s="84">
        <v>1211.73310872</v>
      </c>
      <c r="E620" s="84">
        <v>188.10268245</v>
      </c>
      <c r="F620" s="84">
        <v>188.10268245</v>
      </c>
    </row>
    <row r="621" spans="1:6" ht="12.75" customHeight="1" x14ac:dyDescent="0.2">
      <c r="A621" s="83" t="s">
        <v>185</v>
      </c>
      <c r="B621" s="83">
        <v>7</v>
      </c>
      <c r="C621" s="84">
        <v>1208.0704840200001</v>
      </c>
      <c r="D621" s="84">
        <v>1196.62840577</v>
      </c>
      <c r="E621" s="84">
        <v>185.75791269999999</v>
      </c>
      <c r="F621" s="84">
        <v>185.75791269999999</v>
      </c>
    </row>
    <row r="622" spans="1:6" ht="12.75" customHeight="1" x14ac:dyDescent="0.2">
      <c r="A622" s="83" t="s">
        <v>185</v>
      </c>
      <c r="B622" s="83">
        <v>8</v>
      </c>
      <c r="C622" s="84">
        <v>1221.96996569</v>
      </c>
      <c r="D622" s="84">
        <v>1213.25730507</v>
      </c>
      <c r="E622" s="84">
        <v>188.33929018000001</v>
      </c>
      <c r="F622" s="84">
        <v>188.33929018000001</v>
      </c>
    </row>
    <row r="623" spans="1:6" ht="12.75" customHeight="1" x14ac:dyDescent="0.2">
      <c r="A623" s="83" t="s">
        <v>185</v>
      </c>
      <c r="B623" s="83">
        <v>9</v>
      </c>
      <c r="C623" s="84">
        <v>1194.7365861799999</v>
      </c>
      <c r="D623" s="84">
        <v>1181.75290548</v>
      </c>
      <c r="E623" s="84">
        <v>183.44872308000001</v>
      </c>
      <c r="F623" s="84">
        <v>183.44872308000001</v>
      </c>
    </row>
    <row r="624" spans="1:6" ht="12.75" customHeight="1" x14ac:dyDescent="0.2">
      <c r="A624" s="83" t="s">
        <v>185</v>
      </c>
      <c r="B624" s="83">
        <v>10</v>
      </c>
      <c r="C624" s="84">
        <v>1172.24266855</v>
      </c>
      <c r="D624" s="84">
        <v>1163.7501356</v>
      </c>
      <c r="E624" s="84">
        <v>180.6540736</v>
      </c>
      <c r="F624" s="84">
        <v>180.6540736</v>
      </c>
    </row>
    <row r="625" spans="1:6" ht="12.75" customHeight="1" x14ac:dyDescent="0.2">
      <c r="A625" s="83" t="s">
        <v>185</v>
      </c>
      <c r="B625" s="83">
        <v>11</v>
      </c>
      <c r="C625" s="84">
        <v>1169.94928938</v>
      </c>
      <c r="D625" s="84">
        <v>1160.9450596700001</v>
      </c>
      <c r="E625" s="84">
        <v>180.21862927999999</v>
      </c>
      <c r="F625" s="84">
        <v>180.21862927999999</v>
      </c>
    </row>
    <row r="626" spans="1:6" ht="12.75" customHeight="1" x14ac:dyDescent="0.2">
      <c r="A626" s="83" t="s">
        <v>185</v>
      </c>
      <c r="B626" s="83">
        <v>12</v>
      </c>
      <c r="C626" s="84">
        <v>1171.11235057</v>
      </c>
      <c r="D626" s="84">
        <v>1162.5372172</v>
      </c>
      <c r="E626" s="84">
        <v>180.46578692</v>
      </c>
      <c r="F626" s="84">
        <v>180.46578692</v>
      </c>
    </row>
    <row r="627" spans="1:6" ht="12.75" customHeight="1" x14ac:dyDescent="0.2">
      <c r="A627" s="83" t="s">
        <v>185</v>
      </c>
      <c r="B627" s="83">
        <v>13</v>
      </c>
      <c r="C627" s="84">
        <v>1177.47286173</v>
      </c>
      <c r="D627" s="84">
        <v>1165.1987375399999</v>
      </c>
      <c r="E627" s="84">
        <v>180.87894648</v>
      </c>
      <c r="F627" s="84">
        <v>180.87894648</v>
      </c>
    </row>
    <row r="628" spans="1:6" ht="12.75" customHeight="1" x14ac:dyDescent="0.2">
      <c r="A628" s="83" t="s">
        <v>185</v>
      </c>
      <c r="B628" s="83">
        <v>14</v>
      </c>
      <c r="C628" s="84">
        <v>1175.9654800999999</v>
      </c>
      <c r="D628" s="84">
        <v>1170.9962569500001</v>
      </c>
      <c r="E628" s="84">
        <v>181.77892102000001</v>
      </c>
      <c r="F628" s="84">
        <v>181.77892102000001</v>
      </c>
    </row>
    <row r="629" spans="1:6" ht="12.75" customHeight="1" x14ac:dyDescent="0.2">
      <c r="A629" s="83" t="s">
        <v>185</v>
      </c>
      <c r="B629" s="83">
        <v>15</v>
      </c>
      <c r="C629" s="84">
        <v>1199.03782209</v>
      </c>
      <c r="D629" s="84">
        <v>1188.53639249</v>
      </c>
      <c r="E629" s="84">
        <v>184.50175372999999</v>
      </c>
      <c r="F629" s="84">
        <v>184.50175372999999</v>
      </c>
    </row>
    <row r="630" spans="1:6" ht="12.75" customHeight="1" x14ac:dyDescent="0.2">
      <c r="A630" s="83" t="s">
        <v>185</v>
      </c>
      <c r="B630" s="83">
        <v>16</v>
      </c>
      <c r="C630" s="84">
        <v>1206.5058574300001</v>
      </c>
      <c r="D630" s="84">
        <v>1195.4826883999999</v>
      </c>
      <c r="E630" s="84">
        <v>185.58005793000001</v>
      </c>
      <c r="F630" s="84">
        <v>185.58005793000001</v>
      </c>
    </row>
    <row r="631" spans="1:6" ht="12.75" customHeight="1" x14ac:dyDescent="0.2">
      <c r="A631" s="83" t="s">
        <v>185</v>
      </c>
      <c r="B631" s="83">
        <v>17</v>
      </c>
      <c r="C631" s="84">
        <v>1195.6819174300001</v>
      </c>
      <c r="D631" s="84">
        <v>1183.9809845299999</v>
      </c>
      <c r="E631" s="84">
        <v>183.79459764000001</v>
      </c>
      <c r="F631" s="84">
        <v>183.79459764000001</v>
      </c>
    </row>
    <row r="632" spans="1:6" ht="12.75" customHeight="1" x14ac:dyDescent="0.2">
      <c r="A632" s="83" t="s">
        <v>185</v>
      </c>
      <c r="B632" s="83">
        <v>18</v>
      </c>
      <c r="C632" s="84">
        <v>1171.8087929400001</v>
      </c>
      <c r="D632" s="84">
        <v>1164.6480740899999</v>
      </c>
      <c r="E632" s="84">
        <v>180.79346455999999</v>
      </c>
      <c r="F632" s="84">
        <v>180.79346455999999</v>
      </c>
    </row>
    <row r="633" spans="1:6" ht="12.75" customHeight="1" x14ac:dyDescent="0.2">
      <c r="A633" s="83" t="s">
        <v>185</v>
      </c>
      <c r="B633" s="83">
        <v>19</v>
      </c>
      <c r="C633" s="84">
        <v>1167.1287224600001</v>
      </c>
      <c r="D633" s="84">
        <v>1158.8022560700001</v>
      </c>
      <c r="E633" s="84">
        <v>179.88599241</v>
      </c>
      <c r="F633" s="84">
        <v>179.88599241</v>
      </c>
    </row>
    <row r="634" spans="1:6" ht="12.75" customHeight="1" x14ac:dyDescent="0.2">
      <c r="A634" s="83" t="s">
        <v>185</v>
      </c>
      <c r="B634" s="83">
        <v>20</v>
      </c>
      <c r="C634" s="84">
        <v>1183.28980219</v>
      </c>
      <c r="D634" s="84">
        <v>1172.47712267</v>
      </c>
      <c r="E634" s="84">
        <v>182.00880235</v>
      </c>
      <c r="F634" s="84">
        <v>182.00880235</v>
      </c>
    </row>
    <row r="635" spans="1:6" ht="12.75" customHeight="1" x14ac:dyDescent="0.2">
      <c r="A635" s="83" t="s">
        <v>185</v>
      </c>
      <c r="B635" s="83">
        <v>21</v>
      </c>
      <c r="C635" s="84">
        <v>1179.5906605800001</v>
      </c>
      <c r="D635" s="84">
        <v>1168.1661783500001</v>
      </c>
      <c r="E635" s="84">
        <v>181.33959541999999</v>
      </c>
      <c r="F635" s="84">
        <v>181.33959541999999</v>
      </c>
    </row>
    <row r="636" spans="1:6" ht="12.75" customHeight="1" x14ac:dyDescent="0.2">
      <c r="A636" s="83" t="s">
        <v>185</v>
      </c>
      <c r="B636" s="83">
        <v>22</v>
      </c>
      <c r="C636" s="84">
        <v>1207.95593138</v>
      </c>
      <c r="D636" s="84">
        <v>1196.8088021200001</v>
      </c>
      <c r="E636" s="84">
        <v>185.78591642000001</v>
      </c>
      <c r="F636" s="84">
        <v>185.78591642000001</v>
      </c>
    </row>
    <row r="637" spans="1:6" ht="12.75" customHeight="1" x14ac:dyDescent="0.2">
      <c r="A637" s="83" t="s">
        <v>185</v>
      </c>
      <c r="B637" s="83">
        <v>23</v>
      </c>
      <c r="C637" s="84">
        <v>1209.33895734</v>
      </c>
      <c r="D637" s="84">
        <v>1195.3218949300001</v>
      </c>
      <c r="E637" s="84">
        <v>185.55509724999999</v>
      </c>
      <c r="F637" s="84">
        <v>185.55509724999999</v>
      </c>
    </row>
    <row r="638" spans="1:6" ht="12.75" customHeight="1" x14ac:dyDescent="0.2">
      <c r="A638" s="83" t="s">
        <v>185</v>
      </c>
      <c r="B638" s="83">
        <v>24</v>
      </c>
      <c r="C638" s="84">
        <v>1219.80854393</v>
      </c>
      <c r="D638" s="84">
        <v>1203.3231720000001</v>
      </c>
      <c r="E638" s="84">
        <v>186.79717083</v>
      </c>
      <c r="F638" s="84">
        <v>186.79717083</v>
      </c>
    </row>
    <row r="639" spans="1:6" ht="12.75" customHeight="1" x14ac:dyDescent="0.2">
      <c r="A639" s="83" t="s">
        <v>186</v>
      </c>
      <c r="B639" s="83">
        <v>1</v>
      </c>
      <c r="C639" s="84">
        <v>1108.2103778999999</v>
      </c>
      <c r="D639" s="84">
        <v>1104.85268071</v>
      </c>
      <c r="E639" s="84">
        <v>171.51116153999999</v>
      </c>
      <c r="F639" s="84">
        <v>171.51116153999999</v>
      </c>
    </row>
    <row r="640" spans="1:6" ht="12.75" customHeight="1" x14ac:dyDescent="0.2">
      <c r="A640" s="83" t="s">
        <v>186</v>
      </c>
      <c r="B640" s="83">
        <v>2</v>
      </c>
      <c r="C640" s="84">
        <v>1105.2338088399999</v>
      </c>
      <c r="D640" s="84">
        <v>1093.18126523</v>
      </c>
      <c r="E640" s="84">
        <v>169.69935616999999</v>
      </c>
      <c r="F640" s="84">
        <v>169.69935616999999</v>
      </c>
    </row>
    <row r="641" spans="1:6" ht="12.75" customHeight="1" x14ac:dyDescent="0.2">
      <c r="A641" s="83" t="s">
        <v>186</v>
      </c>
      <c r="B641" s="83">
        <v>3</v>
      </c>
      <c r="C641" s="84">
        <v>1099.72062923</v>
      </c>
      <c r="D641" s="84">
        <v>1088.2612804299999</v>
      </c>
      <c r="E641" s="84">
        <v>168.93560518999999</v>
      </c>
      <c r="F641" s="84">
        <v>168.93560518999999</v>
      </c>
    </row>
    <row r="642" spans="1:6" ht="12.75" customHeight="1" x14ac:dyDescent="0.2">
      <c r="A642" s="83" t="s">
        <v>186</v>
      </c>
      <c r="B642" s="83">
        <v>4</v>
      </c>
      <c r="C642" s="84">
        <v>1098.07765034</v>
      </c>
      <c r="D642" s="84">
        <v>1087.74964028</v>
      </c>
      <c r="E642" s="84">
        <v>168.85618102999999</v>
      </c>
      <c r="F642" s="84">
        <v>168.85618102999999</v>
      </c>
    </row>
    <row r="643" spans="1:6" ht="12.75" customHeight="1" x14ac:dyDescent="0.2">
      <c r="A643" s="83" t="s">
        <v>186</v>
      </c>
      <c r="B643" s="83">
        <v>5</v>
      </c>
      <c r="C643" s="84">
        <v>1094.5669204200001</v>
      </c>
      <c r="D643" s="84">
        <v>1085.36745507</v>
      </c>
      <c r="E643" s="84">
        <v>168.48638389999999</v>
      </c>
      <c r="F643" s="84">
        <v>168.48638389999999</v>
      </c>
    </row>
    <row r="644" spans="1:6" ht="12.75" customHeight="1" x14ac:dyDescent="0.2">
      <c r="A644" s="83" t="s">
        <v>186</v>
      </c>
      <c r="B644" s="83">
        <v>6</v>
      </c>
      <c r="C644" s="84">
        <v>1091.8322286299999</v>
      </c>
      <c r="D644" s="84">
        <v>1080.20925207</v>
      </c>
      <c r="E644" s="84">
        <v>167.68565326999999</v>
      </c>
      <c r="F644" s="84">
        <v>167.68565326999999</v>
      </c>
    </row>
    <row r="645" spans="1:6" ht="12.75" customHeight="1" x14ac:dyDescent="0.2">
      <c r="A645" s="83" t="s">
        <v>186</v>
      </c>
      <c r="B645" s="83">
        <v>7</v>
      </c>
      <c r="C645" s="84">
        <v>1113.2088330900001</v>
      </c>
      <c r="D645" s="84">
        <v>1101.2467658400001</v>
      </c>
      <c r="E645" s="84">
        <v>170.95139945</v>
      </c>
      <c r="F645" s="84">
        <v>170.95139945</v>
      </c>
    </row>
    <row r="646" spans="1:6" ht="12.75" customHeight="1" x14ac:dyDescent="0.2">
      <c r="A646" s="83" t="s">
        <v>186</v>
      </c>
      <c r="B646" s="83">
        <v>8</v>
      </c>
      <c r="C646" s="84">
        <v>1191.78629437</v>
      </c>
      <c r="D646" s="84">
        <v>1182.83147798</v>
      </c>
      <c r="E646" s="84">
        <v>183.61615466000001</v>
      </c>
      <c r="F646" s="84">
        <v>183.61615466000001</v>
      </c>
    </row>
    <row r="647" spans="1:6" ht="12.75" customHeight="1" x14ac:dyDescent="0.2">
      <c r="A647" s="83" t="s">
        <v>186</v>
      </c>
      <c r="B647" s="83">
        <v>9</v>
      </c>
      <c r="C647" s="84">
        <v>1190.85360085</v>
      </c>
      <c r="D647" s="84">
        <v>1179.35731698</v>
      </c>
      <c r="E647" s="84">
        <v>183.0768453</v>
      </c>
      <c r="F647" s="84">
        <v>183.0768453</v>
      </c>
    </row>
    <row r="648" spans="1:6" ht="12.75" customHeight="1" x14ac:dyDescent="0.2">
      <c r="A648" s="83" t="s">
        <v>186</v>
      </c>
      <c r="B648" s="83">
        <v>10</v>
      </c>
      <c r="C648" s="84">
        <v>1145.99941575</v>
      </c>
      <c r="D648" s="84">
        <v>1132.81396292</v>
      </c>
      <c r="E648" s="84">
        <v>175.85171488</v>
      </c>
      <c r="F648" s="84">
        <v>175.85171488</v>
      </c>
    </row>
    <row r="649" spans="1:6" ht="12.75" customHeight="1" x14ac:dyDescent="0.2">
      <c r="A649" s="83" t="s">
        <v>186</v>
      </c>
      <c r="B649" s="83">
        <v>11</v>
      </c>
      <c r="C649" s="84">
        <v>1141.33207799</v>
      </c>
      <c r="D649" s="84">
        <v>1127.7109048</v>
      </c>
      <c r="E649" s="84">
        <v>175.05954463</v>
      </c>
      <c r="F649" s="84">
        <v>175.05954463</v>
      </c>
    </row>
    <row r="650" spans="1:6" ht="12.75" customHeight="1" x14ac:dyDescent="0.2">
      <c r="A650" s="83" t="s">
        <v>186</v>
      </c>
      <c r="B650" s="83">
        <v>12</v>
      </c>
      <c r="C650" s="84">
        <v>1146.4655001900001</v>
      </c>
      <c r="D650" s="84">
        <v>1135.3963461599999</v>
      </c>
      <c r="E650" s="84">
        <v>176.25258962999999</v>
      </c>
      <c r="F650" s="84">
        <v>176.25258962999999</v>
      </c>
    </row>
    <row r="651" spans="1:6" ht="12.75" customHeight="1" x14ac:dyDescent="0.2">
      <c r="A651" s="83" t="s">
        <v>186</v>
      </c>
      <c r="B651" s="83">
        <v>13</v>
      </c>
      <c r="C651" s="84">
        <v>1149.8938622000001</v>
      </c>
      <c r="D651" s="84">
        <v>1141.37093377</v>
      </c>
      <c r="E651" s="84">
        <v>177.18005126</v>
      </c>
      <c r="F651" s="84">
        <v>177.18005126</v>
      </c>
    </row>
    <row r="652" spans="1:6" ht="12.75" customHeight="1" x14ac:dyDescent="0.2">
      <c r="A652" s="83" t="s">
        <v>186</v>
      </c>
      <c r="B652" s="83">
        <v>14</v>
      </c>
      <c r="C652" s="84">
        <v>1188.8251891100001</v>
      </c>
      <c r="D652" s="84">
        <v>1177.82255304</v>
      </c>
      <c r="E652" s="84">
        <v>182.83859712</v>
      </c>
      <c r="F652" s="84">
        <v>182.83859712</v>
      </c>
    </row>
    <row r="653" spans="1:6" ht="12.75" customHeight="1" x14ac:dyDescent="0.2">
      <c r="A653" s="83" t="s">
        <v>186</v>
      </c>
      <c r="B653" s="83">
        <v>15</v>
      </c>
      <c r="C653" s="84">
        <v>1195.4573618100001</v>
      </c>
      <c r="D653" s="84">
        <v>1184.39812579</v>
      </c>
      <c r="E653" s="84">
        <v>183.85935232</v>
      </c>
      <c r="F653" s="84">
        <v>183.85935232</v>
      </c>
    </row>
    <row r="654" spans="1:6" ht="12.75" customHeight="1" x14ac:dyDescent="0.2">
      <c r="A654" s="83" t="s">
        <v>186</v>
      </c>
      <c r="B654" s="83">
        <v>16</v>
      </c>
      <c r="C654" s="84">
        <v>1196.97625771</v>
      </c>
      <c r="D654" s="84">
        <v>1185.0579098799999</v>
      </c>
      <c r="E654" s="84">
        <v>183.96177352000001</v>
      </c>
      <c r="F654" s="84">
        <v>183.96177352000001</v>
      </c>
    </row>
    <row r="655" spans="1:6" ht="12.75" customHeight="1" x14ac:dyDescent="0.2">
      <c r="A655" s="83" t="s">
        <v>186</v>
      </c>
      <c r="B655" s="83">
        <v>17</v>
      </c>
      <c r="C655" s="84">
        <v>1184.6728524800001</v>
      </c>
      <c r="D655" s="84">
        <v>1173.23236621</v>
      </c>
      <c r="E655" s="84">
        <v>182.12604214000001</v>
      </c>
      <c r="F655" s="84">
        <v>182.12604214000001</v>
      </c>
    </row>
    <row r="656" spans="1:6" ht="12.75" customHeight="1" x14ac:dyDescent="0.2">
      <c r="A656" s="83" t="s">
        <v>186</v>
      </c>
      <c r="B656" s="83">
        <v>18</v>
      </c>
      <c r="C656" s="84">
        <v>1138.2406155599999</v>
      </c>
      <c r="D656" s="84">
        <v>1126.32815198</v>
      </c>
      <c r="E656" s="84">
        <v>174.84489379999999</v>
      </c>
      <c r="F656" s="84">
        <v>174.84489379999999</v>
      </c>
    </row>
    <row r="657" spans="1:6" ht="12.75" customHeight="1" x14ac:dyDescent="0.2">
      <c r="A657" s="83" t="s">
        <v>186</v>
      </c>
      <c r="B657" s="83">
        <v>19</v>
      </c>
      <c r="C657" s="84">
        <v>1134.70163551</v>
      </c>
      <c r="D657" s="84">
        <v>1122.6749209699999</v>
      </c>
      <c r="E657" s="84">
        <v>174.27778660999999</v>
      </c>
      <c r="F657" s="84">
        <v>174.27778660999999</v>
      </c>
    </row>
    <row r="658" spans="1:6" ht="12.75" customHeight="1" x14ac:dyDescent="0.2">
      <c r="A658" s="83" t="s">
        <v>186</v>
      </c>
      <c r="B658" s="83">
        <v>20</v>
      </c>
      <c r="C658" s="84">
        <v>1158.8015928299999</v>
      </c>
      <c r="D658" s="84">
        <v>1149.43939802</v>
      </c>
      <c r="E658" s="84">
        <v>178.4325546</v>
      </c>
      <c r="F658" s="84">
        <v>178.4325546</v>
      </c>
    </row>
    <row r="659" spans="1:6" ht="12.75" customHeight="1" x14ac:dyDescent="0.2">
      <c r="A659" s="83" t="s">
        <v>186</v>
      </c>
      <c r="B659" s="83">
        <v>21</v>
      </c>
      <c r="C659" s="84">
        <v>1176.9668833200001</v>
      </c>
      <c r="D659" s="84">
        <v>1164.16681507</v>
      </c>
      <c r="E659" s="84">
        <v>180.71875660000001</v>
      </c>
      <c r="F659" s="84">
        <v>180.71875660000001</v>
      </c>
    </row>
    <row r="660" spans="1:6" ht="12.75" customHeight="1" x14ac:dyDescent="0.2">
      <c r="A660" s="83" t="s">
        <v>186</v>
      </c>
      <c r="B660" s="83">
        <v>22</v>
      </c>
      <c r="C660" s="84">
        <v>1161.46430061</v>
      </c>
      <c r="D660" s="84">
        <v>1148.5362593899999</v>
      </c>
      <c r="E660" s="84">
        <v>178.29235639999999</v>
      </c>
      <c r="F660" s="84">
        <v>178.29235639999999</v>
      </c>
    </row>
    <row r="661" spans="1:6" ht="12.75" customHeight="1" x14ac:dyDescent="0.2">
      <c r="A661" s="83" t="s">
        <v>186</v>
      </c>
      <c r="B661" s="83">
        <v>23</v>
      </c>
      <c r="C661" s="84">
        <v>1178.0752403700001</v>
      </c>
      <c r="D661" s="84">
        <v>1164.52379683</v>
      </c>
      <c r="E661" s="84">
        <v>180.77417245000001</v>
      </c>
      <c r="F661" s="84">
        <v>180.77417245000001</v>
      </c>
    </row>
    <row r="662" spans="1:6" ht="12.75" customHeight="1" x14ac:dyDescent="0.2">
      <c r="A662" s="83" t="s">
        <v>186</v>
      </c>
      <c r="B662" s="83">
        <v>24</v>
      </c>
      <c r="C662" s="84">
        <v>1181.43255243</v>
      </c>
      <c r="D662" s="84">
        <v>1166.35839956</v>
      </c>
      <c r="E662" s="84">
        <v>181.05896594000001</v>
      </c>
      <c r="F662" s="84">
        <v>181.05896594000001</v>
      </c>
    </row>
    <row r="663" spans="1:6" ht="12.75" customHeight="1" x14ac:dyDescent="0.2">
      <c r="A663" s="83" t="s">
        <v>187</v>
      </c>
      <c r="B663" s="83">
        <v>1</v>
      </c>
      <c r="C663" s="84">
        <v>1201.8832965500001</v>
      </c>
      <c r="D663" s="84">
        <v>1189.8493388100001</v>
      </c>
      <c r="E663" s="84">
        <v>184.70556819000001</v>
      </c>
      <c r="F663" s="84">
        <v>184.70556819000001</v>
      </c>
    </row>
    <row r="664" spans="1:6" ht="12.75" customHeight="1" x14ac:dyDescent="0.2">
      <c r="A664" s="83" t="s">
        <v>187</v>
      </c>
      <c r="B664" s="83">
        <v>2</v>
      </c>
      <c r="C664" s="84">
        <v>1198.65746603</v>
      </c>
      <c r="D664" s="84">
        <v>1182.85613289</v>
      </c>
      <c r="E664" s="84">
        <v>183.61998195000001</v>
      </c>
      <c r="F664" s="84">
        <v>183.61998195000001</v>
      </c>
    </row>
    <row r="665" spans="1:6" ht="12.75" customHeight="1" x14ac:dyDescent="0.2">
      <c r="A665" s="83" t="s">
        <v>187</v>
      </c>
      <c r="B665" s="83">
        <v>3</v>
      </c>
      <c r="C665" s="84">
        <v>1155.10487926</v>
      </c>
      <c r="D665" s="84">
        <v>1142.7215117999999</v>
      </c>
      <c r="E665" s="84">
        <v>177.38970745</v>
      </c>
      <c r="F665" s="84">
        <v>177.38970745</v>
      </c>
    </row>
    <row r="666" spans="1:6" ht="12.75" customHeight="1" x14ac:dyDescent="0.2">
      <c r="A666" s="83" t="s">
        <v>187</v>
      </c>
      <c r="B666" s="83">
        <v>4</v>
      </c>
      <c r="C666" s="84">
        <v>1150.80327156</v>
      </c>
      <c r="D666" s="84">
        <v>1139.1146739400001</v>
      </c>
      <c r="E666" s="84">
        <v>176.82980208000001</v>
      </c>
      <c r="F666" s="84">
        <v>176.82980208000001</v>
      </c>
    </row>
    <row r="667" spans="1:6" ht="12.75" customHeight="1" x14ac:dyDescent="0.2">
      <c r="A667" s="83" t="s">
        <v>187</v>
      </c>
      <c r="B667" s="83">
        <v>5</v>
      </c>
      <c r="C667" s="84">
        <v>1154.4203985700001</v>
      </c>
      <c r="D667" s="84">
        <v>1142.7581251300001</v>
      </c>
      <c r="E667" s="84">
        <v>177.39539110000001</v>
      </c>
      <c r="F667" s="84">
        <v>177.39539110000001</v>
      </c>
    </row>
    <row r="668" spans="1:6" ht="12.75" customHeight="1" x14ac:dyDescent="0.2">
      <c r="A668" s="83" t="s">
        <v>187</v>
      </c>
      <c r="B668" s="83">
        <v>6</v>
      </c>
      <c r="C668" s="84">
        <v>1142.6617277</v>
      </c>
      <c r="D668" s="84">
        <v>1129.86723512</v>
      </c>
      <c r="E668" s="84">
        <v>175.39428131</v>
      </c>
      <c r="F668" s="84">
        <v>175.39428131</v>
      </c>
    </row>
    <row r="669" spans="1:6" ht="12.75" customHeight="1" x14ac:dyDescent="0.2">
      <c r="A669" s="83" t="s">
        <v>187</v>
      </c>
      <c r="B669" s="83">
        <v>7</v>
      </c>
      <c r="C669" s="84">
        <v>1148.6338517199999</v>
      </c>
      <c r="D669" s="84">
        <v>1135.9242044600001</v>
      </c>
      <c r="E669" s="84">
        <v>176.33453141000001</v>
      </c>
      <c r="F669" s="84">
        <v>176.33453141000001</v>
      </c>
    </row>
    <row r="670" spans="1:6" ht="12.75" customHeight="1" x14ac:dyDescent="0.2">
      <c r="A670" s="83" t="s">
        <v>187</v>
      </c>
      <c r="B670" s="83">
        <v>8</v>
      </c>
      <c r="C670" s="84">
        <v>1139.47908876</v>
      </c>
      <c r="D670" s="84">
        <v>1129.9609485000001</v>
      </c>
      <c r="E670" s="84">
        <v>175.40882884999999</v>
      </c>
      <c r="F670" s="84">
        <v>175.40882884999999</v>
      </c>
    </row>
    <row r="671" spans="1:6" ht="12.75" customHeight="1" x14ac:dyDescent="0.2">
      <c r="A671" s="83" t="s">
        <v>187</v>
      </c>
      <c r="B671" s="83">
        <v>9</v>
      </c>
      <c r="C671" s="84">
        <v>1153.4291962899999</v>
      </c>
      <c r="D671" s="84">
        <v>1148.3171451600001</v>
      </c>
      <c r="E671" s="84">
        <v>178.25834233</v>
      </c>
      <c r="F671" s="84">
        <v>178.25834233</v>
      </c>
    </row>
    <row r="672" spans="1:6" ht="12.75" customHeight="1" x14ac:dyDescent="0.2">
      <c r="A672" s="83" t="s">
        <v>187</v>
      </c>
      <c r="B672" s="83">
        <v>10</v>
      </c>
      <c r="C672" s="84">
        <v>1084.61918371</v>
      </c>
      <c r="D672" s="84">
        <v>1074.34482428</v>
      </c>
      <c r="E672" s="84">
        <v>166.77529224</v>
      </c>
      <c r="F672" s="84">
        <v>166.77529224</v>
      </c>
    </row>
    <row r="673" spans="1:6" ht="12.75" customHeight="1" x14ac:dyDescent="0.2">
      <c r="A673" s="83" t="s">
        <v>187</v>
      </c>
      <c r="B673" s="83">
        <v>11</v>
      </c>
      <c r="C673" s="84">
        <v>1100.2484907400001</v>
      </c>
      <c r="D673" s="84">
        <v>1089.5656768199999</v>
      </c>
      <c r="E673" s="84">
        <v>169.13809241000001</v>
      </c>
      <c r="F673" s="84">
        <v>169.13809241000001</v>
      </c>
    </row>
    <row r="674" spans="1:6" ht="12.75" customHeight="1" x14ac:dyDescent="0.2">
      <c r="A674" s="83" t="s">
        <v>187</v>
      </c>
      <c r="B674" s="83">
        <v>12</v>
      </c>
      <c r="C674" s="84">
        <v>1092.1705667399999</v>
      </c>
      <c r="D674" s="84">
        <v>1081.7173668</v>
      </c>
      <c r="E674" s="84">
        <v>167.91976457999999</v>
      </c>
      <c r="F674" s="84">
        <v>167.91976457999999</v>
      </c>
    </row>
    <row r="675" spans="1:6" ht="12.75" customHeight="1" x14ac:dyDescent="0.2">
      <c r="A675" s="83" t="s">
        <v>187</v>
      </c>
      <c r="B675" s="83">
        <v>13</v>
      </c>
      <c r="C675" s="84">
        <v>1165.30696481</v>
      </c>
      <c r="D675" s="84">
        <v>1153.85564239</v>
      </c>
      <c r="E675" s="84">
        <v>179.11810772000001</v>
      </c>
      <c r="F675" s="84">
        <v>179.11810772000001</v>
      </c>
    </row>
    <row r="676" spans="1:6" ht="12.75" customHeight="1" x14ac:dyDescent="0.2">
      <c r="A676" s="83" t="s">
        <v>187</v>
      </c>
      <c r="B676" s="83">
        <v>14</v>
      </c>
      <c r="C676" s="84">
        <v>1213.06262236</v>
      </c>
      <c r="D676" s="84">
        <v>1200.0352907900001</v>
      </c>
      <c r="E676" s="84">
        <v>186.28677851</v>
      </c>
      <c r="F676" s="84">
        <v>186.28677851</v>
      </c>
    </row>
    <row r="677" spans="1:6" ht="12.75" customHeight="1" x14ac:dyDescent="0.2">
      <c r="A677" s="83" t="s">
        <v>187</v>
      </c>
      <c r="B677" s="83">
        <v>15</v>
      </c>
      <c r="C677" s="84">
        <v>1230.9789655899999</v>
      </c>
      <c r="D677" s="84">
        <v>1216.6363800399999</v>
      </c>
      <c r="E677" s="84">
        <v>188.86383891</v>
      </c>
      <c r="F677" s="84">
        <v>188.86383891</v>
      </c>
    </row>
    <row r="678" spans="1:6" ht="12.75" customHeight="1" x14ac:dyDescent="0.2">
      <c r="A678" s="83" t="s">
        <v>187</v>
      </c>
      <c r="B678" s="83">
        <v>16</v>
      </c>
      <c r="C678" s="84">
        <v>1219.08292087</v>
      </c>
      <c r="D678" s="84">
        <v>1203.40939346</v>
      </c>
      <c r="E678" s="84">
        <v>186.81055537</v>
      </c>
      <c r="F678" s="84">
        <v>186.81055537</v>
      </c>
    </row>
    <row r="679" spans="1:6" ht="12.75" customHeight="1" x14ac:dyDescent="0.2">
      <c r="A679" s="83" t="s">
        <v>187</v>
      </c>
      <c r="B679" s="83">
        <v>17</v>
      </c>
      <c r="C679" s="84">
        <v>1149.71859677</v>
      </c>
      <c r="D679" s="84">
        <v>1134.1714201899999</v>
      </c>
      <c r="E679" s="84">
        <v>176.06243896999999</v>
      </c>
      <c r="F679" s="84">
        <v>176.06243896999999</v>
      </c>
    </row>
    <row r="680" spans="1:6" ht="12.75" customHeight="1" x14ac:dyDescent="0.2">
      <c r="A680" s="83" t="s">
        <v>187</v>
      </c>
      <c r="B680" s="83">
        <v>18</v>
      </c>
      <c r="C680" s="84">
        <v>1168.4959212700001</v>
      </c>
      <c r="D680" s="84">
        <v>1154.3598705700001</v>
      </c>
      <c r="E680" s="84">
        <v>179.19638129000001</v>
      </c>
      <c r="F680" s="84">
        <v>179.19638129000001</v>
      </c>
    </row>
    <row r="681" spans="1:6" ht="12.75" customHeight="1" x14ac:dyDescent="0.2">
      <c r="A681" s="83" t="s">
        <v>187</v>
      </c>
      <c r="B681" s="83">
        <v>19</v>
      </c>
      <c r="C681" s="84">
        <v>1151.18955117</v>
      </c>
      <c r="D681" s="84">
        <v>1137.22381081</v>
      </c>
      <c r="E681" s="84">
        <v>176.53627503999999</v>
      </c>
      <c r="F681" s="84">
        <v>176.53627503999999</v>
      </c>
    </row>
    <row r="682" spans="1:6" ht="12.75" customHeight="1" x14ac:dyDescent="0.2">
      <c r="A682" s="83" t="s">
        <v>187</v>
      </c>
      <c r="B682" s="83">
        <v>20</v>
      </c>
      <c r="C682" s="84">
        <v>1169.8117932099999</v>
      </c>
      <c r="D682" s="84">
        <v>1157.5999401900001</v>
      </c>
      <c r="E682" s="84">
        <v>179.6993516</v>
      </c>
      <c r="F682" s="84">
        <v>179.6993516</v>
      </c>
    </row>
    <row r="683" spans="1:6" ht="12.75" customHeight="1" x14ac:dyDescent="0.2">
      <c r="A683" s="83" t="s">
        <v>187</v>
      </c>
      <c r="B683" s="83">
        <v>21</v>
      </c>
      <c r="C683" s="84">
        <v>1167.00666226</v>
      </c>
      <c r="D683" s="84">
        <v>1155.4447069099999</v>
      </c>
      <c r="E683" s="84">
        <v>179.36478521999999</v>
      </c>
      <c r="F683" s="84">
        <v>179.36478521999999</v>
      </c>
    </row>
    <row r="684" spans="1:6" ht="12.75" customHeight="1" x14ac:dyDescent="0.2">
      <c r="A684" s="83" t="s">
        <v>187</v>
      </c>
      <c r="B684" s="83">
        <v>22</v>
      </c>
      <c r="C684" s="84">
        <v>1161.9161065000001</v>
      </c>
      <c r="D684" s="84">
        <v>1151.59250533</v>
      </c>
      <c r="E684" s="84">
        <v>178.76679096000001</v>
      </c>
      <c r="F684" s="84">
        <v>178.76679096000001</v>
      </c>
    </row>
    <row r="685" spans="1:6" ht="12.75" customHeight="1" x14ac:dyDescent="0.2">
      <c r="A685" s="83" t="s">
        <v>187</v>
      </c>
      <c r="B685" s="83">
        <v>23</v>
      </c>
      <c r="C685" s="84">
        <v>1160.2825665</v>
      </c>
      <c r="D685" s="84">
        <v>1147.31485754</v>
      </c>
      <c r="E685" s="84">
        <v>178.10275279999999</v>
      </c>
      <c r="F685" s="84">
        <v>178.10275279999999</v>
      </c>
    </row>
    <row r="686" spans="1:6" ht="12.75" customHeight="1" x14ac:dyDescent="0.2">
      <c r="A686" s="83" t="s">
        <v>187</v>
      </c>
      <c r="B686" s="83">
        <v>24</v>
      </c>
      <c r="C686" s="84">
        <v>1209.34291998</v>
      </c>
      <c r="D686" s="84">
        <v>1195.61755593</v>
      </c>
      <c r="E686" s="84">
        <v>185.60099400999999</v>
      </c>
      <c r="F686" s="84">
        <v>185.60099400999999</v>
      </c>
    </row>
    <row r="687" spans="1:6" ht="12.75" customHeight="1" x14ac:dyDescent="0.2">
      <c r="A687" s="83" t="s">
        <v>188</v>
      </c>
      <c r="B687" s="83">
        <v>1</v>
      </c>
      <c r="C687" s="84">
        <v>1174.8112455600001</v>
      </c>
      <c r="D687" s="84">
        <v>1168.19690036</v>
      </c>
      <c r="E687" s="84">
        <v>181.34436453999999</v>
      </c>
      <c r="F687" s="84">
        <v>181.34436453999999</v>
      </c>
    </row>
    <row r="688" spans="1:6" ht="12.75" customHeight="1" x14ac:dyDescent="0.2">
      <c r="A688" s="83" t="s">
        <v>188</v>
      </c>
      <c r="B688" s="83">
        <v>2</v>
      </c>
      <c r="C688" s="84">
        <v>1187.33594982</v>
      </c>
      <c r="D688" s="84">
        <v>1174.9968028999999</v>
      </c>
      <c r="E688" s="84">
        <v>182.39994343999999</v>
      </c>
      <c r="F688" s="84">
        <v>182.39994343999999</v>
      </c>
    </row>
    <row r="689" spans="1:6" ht="12.75" customHeight="1" x14ac:dyDescent="0.2">
      <c r="A689" s="83" t="s">
        <v>188</v>
      </c>
      <c r="B689" s="83">
        <v>3</v>
      </c>
      <c r="C689" s="84">
        <v>1213.74594273</v>
      </c>
      <c r="D689" s="84">
        <v>1201.35171466</v>
      </c>
      <c r="E689" s="84">
        <v>186.4911328</v>
      </c>
      <c r="F689" s="84">
        <v>186.4911328</v>
      </c>
    </row>
    <row r="690" spans="1:6" ht="12.75" customHeight="1" x14ac:dyDescent="0.2">
      <c r="A690" s="83" t="s">
        <v>188</v>
      </c>
      <c r="B690" s="83">
        <v>4</v>
      </c>
      <c r="C690" s="84">
        <v>1223.8969246500001</v>
      </c>
      <c r="D690" s="84">
        <v>1211.9338637999999</v>
      </c>
      <c r="E690" s="84">
        <v>188.13384654999999</v>
      </c>
      <c r="F690" s="84">
        <v>188.13384654999999</v>
      </c>
    </row>
    <row r="691" spans="1:6" ht="12.75" customHeight="1" x14ac:dyDescent="0.2">
      <c r="A691" s="83" t="s">
        <v>188</v>
      </c>
      <c r="B691" s="83">
        <v>5</v>
      </c>
      <c r="C691" s="84">
        <v>1196.9940342499999</v>
      </c>
      <c r="D691" s="84">
        <v>1184.4088494299999</v>
      </c>
      <c r="E691" s="84">
        <v>183.86101699</v>
      </c>
      <c r="F691" s="84">
        <v>183.86101699</v>
      </c>
    </row>
    <row r="692" spans="1:6" ht="12.75" customHeight="1" x14ac:dyDescent="0.2">
      <c r="A692" s="83" t="s">
        <v>188</v>
      </c>
      <c r="B692" s="83">
        <v>6</v>
      </c>
      <c r="C692" s="84">
        <v>1104.9633495400001</v>
      </c>
      <c r="D692" s="84">
        <v>1093.54954965</v>
      </c>
      <c r="E692" s="84">
        <v>169.75652658000001</v>
      </c>
      <c r="F692" s="84">
        <v>169.75652658000001</v>
      </c>
    </row>
    <row r="693" spans="1:6" ht="12.75" customHeight="1" x14ac:dyDescent="0.2">
      <c r="A693" s="83" t="s">
        <v>188</v>
      </c>
      <c r="B693" s="83">
        <v>7</v>
      </c>
      <c r="C693" s="84">
        <v>1122.51492768</v>
      </c>
      <c r="D693" s="84">
        <v>1110.6939512399999</v>
      </c>
      <c r="E693" s="84">
        <v>172.41792776</v>
      </c>
      <c r="F693" s="84">
        <v>172.41792776</v>
      </c>
    </row>
    <row r="694" spans="1:6" ht="12.75" customHeight="1" x14ac:dyDescent="0.2">
      <c r="A694" s="83" t="s">
        <v>188</v>
      </c>
      <c r="B694" s="83">
        <v>8</v>
      </c>
      <c r="C694" s="84">
        <v>1115.72430863</v>
      </c>
      <c r="D694" s="84">
        <v>1105.32990999</v>
      </c>
      <c r="E694" s="84">
        <v>171.58524395000001</v>
      </c>
      <c r="F694" s="84">
        <v>171.58524395000001</v>
      </c>
    </row>
    <row r="695" spans="1:6" ht="12.75" customHeight="1" x14ac:dyDescent="0.2">
      <c r="A695" s="83" t="s">
        <v>188</v>
      </c>
      <c r="B695" s="83">
        <v>9</v>
      </c>
      <c r="C695" s="84">
        <v>1133.7138260900001</v>
      </c>
      <c r="D695" s="84">
        <v>1122.84880064</v>
      </c>
      <c r="E695" s="84">
        <v>174.30477872</v>
      </c>
      <c r="F695" s="84">
        <v>174.30477872</v>
      </c>
    </row>
    <row r="696" spans="1:6" ht="12.75" customHeight="1" x14ac:dyDescent="0.2">
      <c r="A696" s="83" t="s">
        <v>188</v>
      </c>
      <c r="B696" s="83">
        <v>10</v>
      </c>
      <c r="C696" s="84">
        <v>1091.2146331199999</v>
      </c>
      <c r="D696" s="84">
        <v>1079.62488138</v>
      </c>
      <c r="E696" s="84">
        <v>167.59493882000001</v>
      </c>
      <c r="F696" s="84">
        <v>167.59493882000001</v>
      </c>
    </row>
    <row r="697" spans="1:6" ht="12.75" customHeight="1" x14ac:dyDescent="0.2">
      <c r="A697" s="83" t="s">
        <v>188</v>
      </c>
      <c r="B697" s="83">
        <v>11</v>
      </c>
      <c r="C697" s="84">
        <v>1096.3188136799999</v>
      </c>
      <c r="D697" s="84">
        <v>1084.73054684</v>
      </c>
      <c r="E697" s="84">
        <v>168.38751382000001</v>
      </c>
      <c r="F697" s="84">
        <v>168.38751382000001</v>
      </c>
    </row>
    <row r="698" spans="1:6" ht="12.75" customHeight="1" x14ac:dyDescent="0.2">
      <c r="A698" s="83" t="s">
        <v>188</v>
      </c>
      <c r="B698" s="83">
        <v>12</v>
      </c>
      <c r="C698" s="84">
        <v>1110.54803756</v>
      </c>
      <c r="D698" s="84">
        <v>1097.1438929799999</v>
      </c>
      <c r="E698" s="84">
        <v>170.31449237000001</v>
      </c>
      <c r="F698" s="84">
        <v>170.31449237000001</v>
      </c>
    </row>
    <row r="699" spans="1:6" ht="12.75" customHeight="1" x14ac:dyDescent="0.2">
      <c r="A699" s="83" t="s">
        <v>188</v>
      </c>
      <c r="B699" s="83">
        <v>13</v>
      </c>
      <c r="C699" s="84">
        <v>1111.92057606</v>
      </c>
      <c r="D699" s="84">
        <v>1097.5799083500001</v>
      </c>
      <c r="E699" s="84">
        <v>170.38217696000001</v>
      </c>
      <c r="F699" s="84">
        <v>170.38217696000001</v>
      </c>
    </row>
    <row r="700" spans="1:6" ht="12.75" customHeight="1" x14ac:dyDescent="0.2">
      <c r="A700" s="83" t="s">
        <v>188</v>
      </c>
      <c r="B700" s="83">
        <v>14</v>
      </c>
      <c r="C700" s="84">
        <v>1161.33872574</v>
      </c>
      <c r="D700" s="84">
        <v>1147.8551767700001</v>
      </c>
      <c r="E700" s="84">
        <v>178.18662893999999</v>
      </c>
      <c r="F700" s="84">
        <v>178.18662893999999</v>
      </c>
    </row>
    <row r="701" spans="1:6" ht="12.75" customHeight="1" x14ac:dyDescent="0.2">
      <c r="A701" s="83" t="s">
        <v>188</v>
      </c>
      <c r="B701" s="83">
        <v>15</v>
      </c>
      <c r="C701" s="84">
        <v>1159.6376101000001</v>
      </c>
      <c r="D701" s="84">
        <v>1145.8963371100001</v>
      </c>
      <c r="E701" s="84">
        <v>177.88254961000001</v>
      </c>
      <c r="F701" s="84">
        <v>177.88254961000001</v>
      </c>
    </row>
    <row r="702" spans="1:6" ht="12.75" customHeight="1" x14ac:dyDescent="0.2">
      <c r="A702" s="83" t="s">
        <v>188</v>
      </c>
      <c r="B702" s="83">
        <v>16</v>
      </c>
      <c r="C702" s="84">
        <v>1151.4250606999999</v>
      </c>
      <c r="D702" s="84">
        <v>1138.56403434</v>
      </c>
      <c r="E702" s="84">
        <v>176.74432386000001</v>
      </c>
      <c r="F702" s="84">
        <v>176.74432386000001</v>
      </c>
    </row>
    <row r="703" spans="1:6" ht="12.75" customHeight="1" x14ac:dyDescent="0.2">
      <c r="A703" s="83" t="s">
        <v>188</v>
      </c>
      <c r="B703" s="83">
        <v>17</v>
      </c>
      <c r="C703" s="84">
        <v>1152.3445241500001</v>
      </c>
      <c r="D703" s="84">
        <v>1139.9071147499999</v>
      </c>
      <c r="E703" s="84">
        <v>176.95281617000001</v>
      </c>
      <c r="F703" s="84">
        <v>176.95281617000001</v>
      </c>
    </row>
    <row r="704" spans="1:6" ht="12.75" customHeight="1" x14ac:dyDescent="0.2">
      <c r="A704" s="83" t="s">
        <v>188</v>
      </c>
      <c r="B704" s="83">
        <v>18</v>
      </c>
      <c r="C704" s="84">
        <v>1157.08010072</v>
      </c>
      <c r="D704" s="84">
        <v>1140.34294905</v>
      </c>
      <c r="E704" s="84">
        <v>177.02047264999999</v>
      </c>
      <c r="F704" s="84">
        <v>177.02047264999999</v>
      </c>
    </row>
    <row r="705" spans="1:6" ht="12.75" customHeight="1" x14ac:dyDescent="0.2">
      <c r="A705" s="83" t="s">
        <v>188</v>
      </c>
      <c r="B705" s="83">
        <v>19</v>
      </c>
      <c r="C705" s="84">
        <v>1146.2111729799999</v>
      </c>
      <c r="D705" s="84">
        <v>1131.78618037</v>
      </c>
      <c r="E705" s="84">
        <v>175.69216764999999</v>
      </c>
      <c r="F705" s="84">
        <v>175.69216764999999</v>
      </c>
    </row>
    <row r="706" spans="1:6" ht="12.75" customHeight="1" x14ac:dyDescent="0.2">
      <c r="A706" s="83" t="s">
        <v>188</v>
      </c>
      <c r="B706" s="83">
        <v>20</v>
      </c>
      <c r="C706" s="84">
        <v>1161.4080746100001</v>
      </c>
      <c r="D706" s="84">
        <v>1149.32906916</v>
      </c>
      <c r="E706" s="84">
        <v>178.41542776</v>
      </c>
      <c r="F706" s="84">
        <v>178.41542776</v>
      </c>
    </row>
    <row r="707" spans="1:6" ht="12.75" customHeight="1" x14ac:dyDescent="0.2">
      <c r="A707" s="83" t="s">
        <v>188</v>
      </c>
      <c r="B707" s="83">
        <v>21</v>
      </c>
      <c r="C707" s="84">
        <v>1142.94578088</v>
      </c>
      <c r="D707" s="84">
        <v>1138.2799593899999</v>
      </c>
      <c r="E707" s="84">
        <v>176.70022564999999</v>
      </c>
      <c r="F707" s="84">
        <v>176.70022564999999</v>
      </c>
    </row>
    <row r="708" spans="1:6" ht="12.75" customHeight="1" x14ac:dyDescent="0.2">
      <c r="A708" s="83" t="s">
        <v>188</v>
      </c>
      <c r="B708" s="83">
        <v>22</v>
      </c>
      <c r="C708" s="84">
        <v>1153.59624474</v>
      </c>
      <c r="D708" s="84">
        <v>1141.4662710800001</v>
      </c>
      <c r="E708" s="84">
        <v>177.19485089</v>
      </c>
      <c r="F708" s="84">
        <v>177.19485089</v>
      </c>
    </row>
    <row r="709" spans="1:6" ht="12.75" customHeight="1" x14ac:dyDescent="0.2">
      <c r="A709" s="83" t="s">
        <v>188</v>
      </c>
      <c r="B709" s="83">
        <v>23</v>
      </c>
      <c r="C709" s="84">
        <v>1189.2274489599999</v>
      </c>
      <c r="D709" s="84">
        <v>1178.1345400800001</v>
      </c>
      <c r="E709" s="84">
        <v>182.88702824000001</v>
      </c>
      <c r="F709" s="84">
        <v>182.88702824000001</v>
      </c>
    </row>
    <row r="710" spans="1:6" ht="12.75" customHeight="1" x14ac:dyDescent="0.2">
      <c r="A710" s="83" t="s">
        <v>188</v>
      </c>
      <c r="B710" s="83">
        <v>24</v>
      </c>
      <c r="C710" s="84">
        <v>1192.28849593</v>
      </c>
      <c r="D710" s="84">
        <v>1182.8149336700001</v>
      </c>
      <c r="E710" s="84">
        <v>183.61358641000001</v>
      </c>
      <c r="F710" s="84">
        <v>183.61358641000001</v>
      </c>
    </row>
    <row r="711" spans="1:6" ht="12.75" customHeight="1" x14ac:dyDescent="0.2">
      <c r="A711" s="83" t="s">
        <v>189</v>
      </c>
      <c r="B711" s="83">
        <v>1</v>
      </c>
      <c r="C711" s="84">
        <v>1197.3423386100001</v>
      </c>
      <c r="D711" s="84">
        <v>1186.06765507</v>
      </c>
      <c r="E711" s="84">
        <v>184.11852071999999</v>
      </c>
      <c r="F711" s="84">
        <v>184.11852071999999</v>
      </c>
    </row>
    <row r="712" spans="1:6" ht="12.75" customHeight="1" x14ac:dyDescent="0.2">
      <c r="A712" s="83" t="s">
        <v>189</v>
      </c>
      <c r="B712" s="83">
        <v>2</v>
      </c>
      <c r="C712" s="84">
        <v>1202.4893284299999</v>
      </c>
      <c r="D712" s="84">
        <v>1185.63323201</v>
      </c>
      <c r="E712" s="84">
        <v>184.05108331</v>
      </c>
      <c r="F712" s="84">
        <v>184.05108331</v>
      </c>
    </row>
    <row r="713" spans="1:6" ht="12.75" customHeight="1" x14ac:dyDescent="0.2">
      <c r="A713" s="83" t="s">
        <v>189</v>
      </c>
      <c r="B713" s="83">
        <v>3</v>
      </c>
      <c r="C713" s="84">
        <v>1215.6907195399999</v>
      </c>
      <c r="D713" s="84">
        <v>1199.0703260400001</v>
      </c>
      <c r="E713" s="84">
        <v>186.13698277</v>
      </c>
      <c r="F713" s="84">
        <v>186.13698277</v>
      </c>
    </row>
    <row r="714" spans="1:6" ht="12.75" customHeight="1" x14ac:dyDescent="0.2">
      <c r="A714" s="83" t="s">
        <v>189</v>
      </c>
      <c r="B714" s="83">
        <v>4</v>
      </c>
      <c r="C714" s="84">
        <v>1225.8774095199999</v>
      </c>
      <c r="D714" s="84">
        <v>1210.01558832</v>
      </c>
      <c r="E714" s="84">
        <v>187.83606416999999</v>
      </c>
      <c r="F714" s="84">
        <v>187.83606416999999</v>
      </c>
    </row>
    <row r="715" spans="1:6" ht="12.75" customHeight="1" x14ac:dyDescent="0.2">
      <c r="A715" s="83" t="s">
        <v>189</v>
      </c>
      <c r="B715" s="83">
        <v>5</v>
      </c>
      <c r="C715" s="84">
        <v>1197.08906058</v>
      </c>
      <c r="D715" s="84">
        <v>1182.64297906</v>
      </c>
      <c r="E715" s="84">
        <v>183.58689314</v>
      </c>
      <c r="F715" s="84">
        <v>183.58689314</v>
      </c>
    </row>
    <row r="716" spans="1:6" ht="12.75" customHeight="1" x14ac:dyDescent="0.2">
      <c r="A716" s="83" t="s">
        <v>189</v>
      </c>
      <c r="B716" s="83">
        <v>6</v>
      </c>
      <c r="C716" s="84">
        <v>1121.1689277800001</v>
      </c>
      <c r="D716" s="84">
        <v>1107.2087729100001</v>
      </c>
      <c r="E716" s="84">
        <v>171.87690814000001</v>
      </c>
      <c r="F716" s="84">
        <v>171.87690814000001</v>
      </c>
    </row>
    <row r="717" spans="1:6" ht="12.75" customHeight="1" x14ac:dyDescent="0.2">
      <c r="A717" s="83" t="s">
        <v>189</v>
      </c>
      <c r="B717" s="83">
        <v>7</v>
      </c>
      <c r="C717" s="84">
        <v>1130.98441598</v>
      </c>
      <c r="D717" s="84">
        <v>1117.5363339999999</v>
      </c>
      <c r="E717" s="84">
        <v>173.48010106000001</v>
      </c>
      <c r="F717" s="84">
        <v>173.48010106000001</v>
      </c>
    </row>
    <row r="718" spans="1:6" ht="12.75" customHeight="1" x14ac:dyDescent="0.2">
      <c r="A718" s="83" t="s">
        <v>189</v>
      </c>
      <c r="B718" s="83">
        <v>8</v>
      </c>
      <c r="C718" s="84">
        <v>1117.9071780700001</v>
      </c>
      <c r="D718" s="84">
        <v>1115.36410252</v>
      </c>
      <c r="E718" s="84">
        <v>173.14289597999999</v>
      </c>
      <c r="F718" s="84">
        <v>173.14289597999999</v>
      </c>
    </row>
    <row r="719" spans="1:6" ht="12.75" customHeight="1" x14ac:dyDescent="0.2">
      <c r="A719" s="83" t="s">
        <v>189</v>
      </c>
      <c r="B719" s="83">
        <v>9</v>
      </c>
      <c r="C719" s="84">
        <v>1128.8308816700001</v>
      </c>
      <c r="D719" s="84">
        <v>1118.3020515200001</v>
      </c>
      <c r="E719" s="84">
        <v>173.59896677</v>
      </c>
      <c r="F719" s="84">
        <v>173.59896677</v>
      </c>
    </row>
    <row r="720" spans="1:6" ht="12.75" customHeight="1" x14ac:dyDescent="0.2">
      <c r="A720" s="83" t="s">
        <v>189</v>
      </c>
      <c r="B720" s="83">
        <v>10</v>
      </c>
      <c r="C720" s="84">
        <v>1140.42534284</v>
      </c>
      <c r="D720" s="84">
        <v>1129.61308263</v>
      </c>
      <c r="E720" s="84">
        <v>175.35482809000001</v>
      </c>
      <c r="F720" s="84">
        <v>175.35482809000001</v>
      </c>
    </row>
    <row r="721" spans="1:6" ht="12.75" customHeight="1" x14ac:dyDescent="0.2">
      <c r="A721" s="83" t="s">
        <v>189</v>
      </c>
      <c r="B721" s="83">
        <v>11</v>
      </c>
      <c r="C721" s="84">
        <v>1147.0843495700001</v>
      </c>
      <c r="D721" s="84">
        <v>1136.04354919</v>
      </c>
      <c r="E721" s="84">
        <v>176.35305782</v>
      </c>
      <c r="F721" s="84">
        <v>176.35305782</v>
      </c>
    </row>
    <row r="722" spans="1:6" ht="12.75" customHeight="1" x14ac:dyDescent="0.2">
      <c r="A722" s="83" t="s">
        <v>189</v>
      </c>
      <c r="B722" s="83">
        <v>12</v>
      </c>
      <c r="C722" s="84">
        <v>1150.4660877199999</v>
      </c>
      <c r="D722" s="84">
        <v>1138.2129676500001</v>
      </c>
      <c r="E722" s="84">
        <v>176.68982622999999</v>
      </c>
      <c r="F722" s="84">
        <v>176.68982622999999</v>
      </c>
    </row>
    <row r="723" spans="1:6" ht="12.75" customHeight="1" x14ac:dyDescent="0.2">
      <c r="A723" s="83" t="s">
        <v>189</v>
      </c>
      <c r="B723" s="83">
        <v>13</v>
      </c>
      <c r="C723" s="84">
        <v>1147.8886726200001</v>
      </c>
      <c r="D723" s="84">
        <v>1134.0093633199999</v>
      </c>
      <c r="E723" s="84">
        <v>176.03728215999999</v>
      </c>
      <c r="F723" s="84">
        <v>176.03728215999999</v>
      </c>
    </row>
    <row r="724" spans="1:6" ht="12.75" customHeight="1" x14ac:dyDescent="0.2">
      <c r="A724" s="83" t="s">
        <v>189</v>
      </c>
      <c r="B724" s="83">
        <v>14</v>
      </c>
      <c r="C724" s="84">
        <v>1139.2963061099999</v>
      </c>
      <c r="D724" s="84">
        <v>1126.69474193</v>
      </c>
      <c r="E724" s="84">
        <v>174.90180118000001</v>
      </c>
      <c r="F724" s="84">
        <v>174.90180118000001</v>
      </c>
    </row>
    <row r="725" spans="1:6" ht="12.75" customHeight="1" x14ac:dyDescent="0.2">
      <c r="A725" s="83" t="s">
        <v>189</v>
      </c>
      <c r="B725" s="83">
        <v>15</v>
      </c>
      <c r="C725" s="84">
        <v>1132.10545108</v>
      </c>
      <c r="D725" s="84">
        <v>1119.1369469599999</v>
      </c>
      <c r="E725" s="84">
        <v>173.72857128000001</v>
      </c>
      <c r="F725" s="84">
        <v>173.72857128000001</v>
      </c>
    </row>
    <row r="726" spans="1:6" ht="12.75" customHeight="1" x14ac:dyDescent="0.2">
      <c r="A726" s="83" t="s">
        <v>189</v>
      </c>
      <c r="B726" s="83">
        <v>16</v>
      </c>
      <c r="C726" s="84">
        <v>1131.08351911</v>
      </c>
      <c r="D726" s="84">
        <v>1119.2458525699999</v>
      </c>
      <c r="E726" s="84">
        <v>173.74547717999999</v>
      </c>
      <c r="F726" s="84">
        <v>173.74547717999999</v>
      </c>
    </row>
    <row r="727" spans="1:6" ht="12.75" customHeight="1" x14ac:dyDescent="0.2">
      <c r="A727" s="83" t="s">
        <v>189</v>
      </c>
      <c r="B727" s="83">
        <v>17</v>
      </c>
      <c r="C727" s="84">
        <v>1132.8282403600001</v>
      </c>
      <c r="D727" s="84">
        <v>1120.1032794</v>
      </c>
      <c r="E727" s="84">
        <v>173.87857933000001</v>
      </c>
      <c r="F727" s="84">
        <v>173.87857933000001</v>
      </c>
    </row>
    <row r="728" spans="1:6" ht="12.75" customHeight="1" x14ac:dyDescent="0.2">
      <c r="A728" s="83" t="s">
        <v>189</v>
      </c>
      <c r="B728" s="83">
        <v>18</v>
      </c>
      <c r="C728" s="84">
        <v>1144.91451226</v>
      </c>
      <c r="D728" s="84">
        <v>1133.07032675</v>
      </c>
      <c r="E728" s="84">
        <v>175.89151136999999</v>
      </c>
      <c r="F728" s="84">
        <v>175.89151136999999</v>
      </c>
    </row>
    <row r="729" spans="1:6" ht="12.75" customHeight="1" x14ac:dyDescent="0.2">
      <c r="A729" s="83" t="s">
        <v>189</v>
      </c>
      <c r="B729" s="83">
        <v>19</v>
      </c>
      <c r="C729" s="84">
        <v>1145.27273685</v>
      </c>
      <c r="D729" s="84">
        <v>1132.2874180199999</v>
      </c>
      <c r="E729" s="84">
        <v>175.76997699</v>
      </c>
      <c r="F729" s="84">
        <v>175.76997699</v>
      </c>
    </row>
    <row r="730" spans="1:6" ht="12.75" customHeight="1" x14ac:dyDescent="0.2">
      <c r="A730" s="83" t="s">
        <v>189</v>
      </c>
      <c r="B730" s="83">
        <v>20</v>
      </c>
      <c r="C730" s="84">
        <v>1144.66510705</v>
      </c>
      <c r="D730" s="84">
        <v>1133.0889762700001</v>
      </c>
      <c r="E730" s="84">
        <v>175.89440640999999</v>
      </c>
      <c r="F730" s="84">
        <v>175.89440640999999</v>
      </c>
    </row>
    <row r="731" spans="1:6" ht="12.75" customHeight="1" x14ac:dyDescent="0.2">
      <c r="A731" s="83" t="s">
        <v>189</v>
      </c>
      <c r="B731" s="83">
        <v>21</v>
      </c>
      <c r="C731" s="84">
        <v>1131.5028342600001</v>
      </c>
      <c r="D731" s="84">
        <v>1118.7191649700001</v>
      </c>
      <c r="E731" s="84">
        <v>173.66371713999999</v>
      </c>
      <c r="F731" s="84">
        <v>173.66371713999999</v>
      </c>
    </row>
    <row r="732" spans="1:6" ht="12.75" customHeight="1" x14ac:dyDescent="0.2">
      <c r="A732" s="83" t="s">
        <v>189</v>
      </c>
      <c r="B732" s="83">
        <v>22</v>
      </c>
      <c r="C732" s="84">
        <v>1129.9005919199999</v>
      </c>
      <c r="D732" s="84">
        <v>1116.87282645</v>
      </c>
      <c r="E732" s="84">
        <v>173.37710185</v>
      </c>
      <c r="F732" s="84">
        <v>173.37710185</v>
      </c>
    </row>
    <row r="733" spans="1:6" ht="12.75" customHeight="1" x14ac:dyDescent="0.2">
      <c r="A733" s="83" t="s">
        <v>189</v>
      </c>
      <c r="B733" s="83">
        <v>23</v>
      </c>
      <c r="C733" s="84">
        <v>1181.7825646700001</v>
      </c>
      <c r="D733" s="84">
        <v>1166.9162145099999</v>
      </c>
      <c r="E733" s="84">
        <v>181.14555801</v>
      </c>
      <c r="F733" s="84">
        <v>181.14555801</v>
      </c>
    </row>
    <row r="734" spans="1:6" ht="12.75" customHeight="1" x14ac:dyDescent="0.2">
      <c r="A734" s="83" t="s">
        <v>189</v>
      </c>
      <c r="B734" s="83">
        <v>24</v>
      </c>
      <c r="C734" s="84">
        <v>1189.8029639199999</v>
      </c>
      <c r="D734" s="84">
        <v>1174.1068060499999</v>
      </c>
      <c r="E734" s="84">
        <v>182.26178530000001</v>
      </c>
      <c r="F734" s="84">
        <v>182.26178530000001</v>
      </c>
    </row>
    <row r="735" spans="1:6" ht="12.75" customHeight="1" x14ac:dyDescent="0.2">
      <c r="A735" s="83" t="s">
        <v>190</v>
      </c>
      <c r="B735" s="83">
        <v>1</v>
      </c>
      <c r="C735" s="84">
        <v>1208.7337672799999</v>
      </c>
      <c r="D735" s="84">
        <v>1195.1943142699999</v>
      </c>
      <c r="E735" s="84">
        <v>185.53529234000001</v>
      </c>
      <c r="F735" s="84">
        <v>185.53529234000001</v>
      </c>
    </row>
    <row r="736" spans="1:6" ht="12.75" customHeight="1" x14ac:dyDescent="0.2">
      <c r="A736" s="83" t="s">
        <v>190</v>
      </c>
      <c r="B736" s="83">
        <v>2</v>
      </c>
      <c r="C736" s="84">
        <v>1213.53659219</v>
      </c>
      <c r="D736" s="84">
        <v>1198.0909096299999</v>
      </c>
      <c r="E736" s="84">
        <v>185.98494363</v>
      </c>
      <c r="F736" s="84">
        <v>185.98494363</v>
      </c>
    </row>
    <row r="737" spans="1:6" ht="12.75" customHeight="1" x14ac:dyDescent="0.2">
      <c r="A737" s="83" t="s">
        <v>190</v>
      </c>
      <c r="B737" s="83">
        <v>3</v>
      </c>
      <c r="C737" s="84">
        <v>1237.3003649499999</v>
      </c>
      <c r="D737" s="84">
        <v>1224.0279116700001</v>
      </c>
      <c r="E737" s="84">
        <v>190.01125902000001</v>
      </c>
      <c r="F737" s="84">
        <v>190.01125902000001</v>
      </c>
    </row>
    <row r="738" spans="1:6" ht="12.75" customHeight="1" x14ac:dyDescent="0.2">
      <c r="A738" s="83" t="s">
        <v>190</v>
      </c>
      <c r="B738" s="83">
        <v>4</v>
      </c>
      <c r="C738" s="84">
        <v>1252.4582212299999</v>
      </c>
      <c r="D738" s="84">
        <v>1238.7502828700001</v>
      </c>
      <c r="E738" s="84">
        <v>192.29667771999999</v>
      </c>
      <c r="F738" s="84">
        <v>192.29667771999999</v>
      </c>
    </row>
    <row r="739" spans="1:6" ht="12.75" customHeight="1" x14ac:dyDescent="0.2">
      <c r="A739" s="83" t="s">
        <v>190</v>
      </c>
      <c r="B739" s="83">
        <v>5</v>
      </c>
      <c r="C739" s="84">
        <v>1223.8521062100001</v>
      </c>
      <c r="D739" s="84">
        <v>1210.3417624000001</v>
      </c>
      <c r="E739" s="84">
        <v>187.88669762000001</v>
      </c>
      <c r="F739" s="84">
        <v>187.88669762000001</v>
      </c>
    </row>
    <row r="740" spans="1:6" ht="12.75" customHeight="1" x14ac:dyDescent="0.2">
      <c r="A740" s="83" t="s">
        <v>190</v>
      </c>
      <c r="B740" s="83">
        <v>6</v>
      </c>
      <c r="C740" s="84">
        <v>1148.5946534899999</v>
      </c>
      <c r="D740" s="84">
        <v>1134.4118713800001</v>
      </c>
      <c r="E740" s="84">
        <v>176.09976527000001</v>
      </c>
      <c r="F740" s="84">
        <v>176.09976527000001</v>
      </c>
    </row>
    <row r="741" spans="1:6" ht="12.75" customHeight="1" x14ac:dyDescent="0.2">
      <c r="A741" s="83" t="s">
        <v>190</v>
      </c>
      <c r="B741" s="83">
        <v>7</v>
      </c>
      <c r="C741" s="84">
        <v>1142.2363545200001</v>
      </c>
      <c r="D741" s="84">
        <v>1127.6157074400001</v>
      </c>
      <c r="E741" s="84">
        <v>175.04476672000001</v>
      </c>
      <c r="F741" s="84">
        <v>175.04476672000001</v>
      </c>
    </row>
    <row r="742" spans="1:6" ht="12.75" customHeight="1" x14ac:dyDescent="0.2">
      <c r="A742" s="83" t="s">
        <v>190</v>
      </c>
      <c r="B742" s="83">
        <v>8</v>
      </c>
      <c r="C742" s="84">
        <v>1160.7195000500001</v>
      </c>
      <c r="D742" s="84">
        <v>1148.9521683400001</v>
      </c>
      <c r="E742" s="84">
        <v>178.35691978</v>
      </c>
      <c r="F742" s="84">
        <v>178.35691978</v>
      </c>
    </row>
    <row r="743" spans="1:6" ht="12.75" customHeight="1" x14ac:dyDescent="0.2">
      <c r="A743" s="83" t="s">
        <v>190</v>
      </c>
      <c r="B743" s="83">
        <v>9</v>
      </c>
      <c r="C743" s="84">
        <v>1161.66523977</v>
      </c>
      <c r="D743" s="84">
        <v>1149.06783888</v>
      </c>
      <c r="E743" s="84">
        <v>178.37487583000001</v>
      </c>
      <c r="F743" s="84">
        <v>178.37487583000001</v>
      </c>
    </row>
    <row r="744" spans="1:6" ht="12.75" customHeight="1" x14ac:dyDescent="0.2">
      <c r="A744" s="83" t="s">
        <v>190</v>
      </c>
      <c r="B744" s="83">
        <v>10</v>
      </c>
      <c r="C744" s="84">
        <v>1175.20854231</v>
      </c>
      <c r="D744" s="84">
        <v>1160.3477128300001</v>
      </c>
      <c r="E744" s="84">
        <v>180.12590048999999</v>
      </c>
      <c r="F744" s="84">
        <v>180.12590048999999</v>
      </c>
    </row>
    <row r="745" spans="1:6" ht="12.75" customHeight="1" x14ac:dyDescent="0.2">
      <c r="A745" s="83" t="s">
        <v>190</v>
      </c>
      <c r="B745" s="83">
        <v>11</v>
      </c>
      <c r="C745" s="84">
        <v>1176.84529849</v>
      </c>
      <c r="D745" s="84">
        <v>1160.90629554</v>
      </c>
      <c r="E745" s="84">
        <v>180.21261175000001</v>
      </c>
      <c r="F745" s="84">
        <v>180.21261175000001</v>
      </c>
    </row>
    <row r="746" spans="1:6" ht="12.75" customHeight="1" x14ac:dyDescent="0.2">
      <c r="A746" s="83" t="s">
        <v>190</v>
      </c>
      <c r="B746" s="83">
        <v>12</v>
      </c>
      <c r="C746" s="84">
        <v>1166.9507593400001</v>
      </c>
      <c r="D746" s="84">
        <v>1151.9231487</v>
      </c>
      <c r="E746" s="84">
        <v>178.81811819000001</v>
      </c>
      <c r="F746" s="84">
        <v>178.81811819000001</v>
      </c>
    </row>
    <row r="747" spans="1:6" ht="12.75" customHeight="1" x14ac:dyDescent="0.2">
      <c r="A747" s="83" t="s">
        <v>190</v>
      </c>
      <c r="B747" s="83">
        <v>13</v>
      </c>
      <c r="C747" s="84">
        <v>1175.4931362499999</v>
      </c>
      <c r="D747" s="84">
        <v>1160.8728491700001</v>
      </c>
      <c r="E747" s="84">
        <v>180.20741971999999</v>
      </c>
      <c r="F747" s="84">
        <v>180.20741971999999</v>
      </c>
    </row>
    <row r="748" spans="1:6" ht="12.75" customHeight="1" x14ac:dyDescent="0.2">
      <c r="A748" s="83" t="s">
        <v>190</v>
      </c>
      <c r="B748" s="83">
        <v>14</v>
      </c>
      <c r="C748" s="84">
        <v>1171.9803236099999</v>
      </c>
      <c r="D748" s="84">
        <v>1157.4632251999999</v>
      </c>
      <c r="E748" s="84">
        <v>179.67812873</v>
      </c>
      <c r="F748" s="84">
        <v>179.67812873</v>
      </c>
    </row>
    <row r="749" spans="1:6" ht="12.75" customHeight="1" x14ac:dyDescent="0.2">
      <c r="A749" s="83" t="s">
        <v>190</v>
      </c>
      <c r="B749" s="83">
        <v>15</v>
      </c>
      <c r="C749" s="84">
        <v>1164.5511024800001</v>
      </c>
      <c r="D749" s="84">
        <v>1149.89127046</v>
      </c>
      <c r="E749" s="84">
        <v>178.50270075</v>
      </c>
      <c r="F749" s="84">
        <v>178.50270075</v>
      </c>
    </row>
    <row r="750" spans="1:6" ht="12.75" customHeight="1" x14ac:dyDescent="0.2">
      <c r="A750" s="83" t="s">
        <v>190</v>
      </c>
      <c r="B750" s="83">
        <v>16</v>
      </c>
      <c r="C750" s="84">
        <v>1156.28940042</v>
      </c>
      <c r="D750" s="84">
        <v>1142.7700672000001</v>
      </c>
      <c r="E750" s="84">
        <v>177.39724491999999</v>
      </c>
      <c r="F750" s="84">
        <v>177.39724491999999</v>
      </c>
    </row>
    <row r="751" spans="1:6" ht="12.75" customHeight="1" x14ac:dyDescent="0.2">
      <c r="A751" s="83" t="s">
        <v>190</v>
      </c>
      <c r="B751" s="83">
        <v>17</v>
      </c>
      <c r="C751" s="84">
        <v>1151.5144519999999</v>
      </c>
      <c r="D751" s="84">
        <v>1137.65288063</v>
      </c>
      <c r="E751" s="84">
        <v>176.60288145000001</v>
      </c>
      <c r="F751" s="84">
        <v>176.60288145000001</v>
      </c>
    </row>
    <row r="752" spans="1:6" ht="12.75" customHeight="1" x14ac:dyDescent="0.2">
      <c r="A752" s="83" t="s">
        <v>190</v>
      </c>
      <c r="B752" s="83">
        <v>18</v>
      </c>
      <c r="C752" s="84">
        <v>1140.49570541</v>
      </c>
      <c r="D752" s="84">
        <v>1129.31575131</v>
      </c>
      <c r="E752" s="84">
        <v>175.30867204</v>
      </c>
      <c r="F752" s="84">
        <v>175.30867204</v>
      </c>
    </row>
    <row r="753" spans="1:6" ht="12.75" customHeight="1" x14ac:dyDescent="0.2">
      <c r="A753" s="83" t="s">
        <v>190</v>
      </c>
      <c r="B753" s="83">
        <v>19</v>
      </c>
      <c r="C753" s="84">
        <v>1159.0230178899999</v>
      </c>
      <c r="D753" s="84">
        <v>1146.5636082599999</v>
      </c>
      <c r="E753" s="84">
        <v>177.98613305000001</v>
      </c>
      <c r="F753" s="84">
        <v>177.98613305000001</v>
      </c>
    </row>
    <row r="754" spans="1:6" ht="12.75" customHeight="1" x14ac:dyDescent="0.2">
      <c r="A754" s="83" t="s">
        <v>190</v>
      </c>
      <c r="B754" s="83">
        <v>20</v>
      </c>
      <c r="C754" s="84">
        <v>1154.5622777399999</v>
      </c>
      <c r="D754" s="84">
        <v>1141.5737572600001</v>
      </c>
      <c r="E754" s="84">
        <v>177.21153644</v>
      </c>
      <c r="F754" s="84">
        <v>177.21153644</v>
      </c>
    </row>
    <row r="755" spans="1:6" ht="12.75" customHeight="1" x14ac:dyDescent="0.2">
      <c r="A755" s="83" t="s">
        <v>190</v>
      </c>
      <c r="B755" s="83">
        <v>21</v>
      </c>
      <c r="C755" s="84">
        <v>1143.1005527</v>
      </c>
      <c r="D755" s="84">
        <v>1127.74526509</v>
      </c>
      <c r="E755" s="84">
        <v>175.06487852999999</v>
      </c>
      <c r="F755" s="84">
        <v>175.06487852999999</v>
      </c>
    </row>
    <row r="756" spans="1:6" ht="12.75" customHeight="1" x14ac:dyDescent="0.2">
      <c r="A756" s="83" t="s">
        <v>190</v>
      </c>
      <c r="B756" s="83">
        <v>22</v>
      </c>
      <c r="C756" s="84">
        <v>1141.98960698</v>
      </c>
      <c r="D756" s="84">
        <v>1128.3663036400001</v>
      </c>
      <c r="E756" s="84">
        <v>175.16128508</v>
      </c>
      <c r="F756" s="84">
        <v>175.16128508</v>
      </c>
    </row>
    <row r="757" spans="1:6" ht="12.75" customHeight="1" x14ac:dyDescent="0.2">
      <c r="A757" s="83" t="s">
        <v>190</v>
      </c>
      <c r="B757" s="83">
        <v>23</v>
      </c>
      <c r="C757" s="84">
        <v>1199.9254835500001</v>
      </c>
      <c r="D757" s="84">
        <v>1183.01996016</v>
      </c>
      <c r="E757" s="84">
        <v>183.64541358</v>
      </c>
      <c r="F757" s="84">
        <v>183.64541358</v>
      </c>
    </row>
    <row r="758" spans="1:6" ht="12.75" customHeight="1" x14ac:dyDescent="0.2">
      <c r="A758" s="83" t="s">
        <v>190</v>
      </c>
      <c r="B758" s="83">
        <v>24</v>
      </c>
      <c r="C758" s="84">
        <v>1212.0917540200001</v>
      </c>
      <c r="D758" s="84">
        <v>1195.98468478</v>
      </c>
      <c r="E758" s="84">
        <v>185.65798504</v>
      </c>
      <c r="F758" s="84">
        <v>185.65798504</v>
      </c>
    </row>
    <row r="759" spans="1:6" ht="12.75" customHeight="1" x14ac:dyDescent="0.2">
      <c r="A759" s="83" t="s">
        <v>191</v>
      </c>
      <c r="B759" s="83">
        <v>1</v>
      </c>
      <c r="C759" s="84">
        <v>1244.44182538</v>
      </c>
      <c r="D759" s="84">
        <v>1231.02534156</v>
      </c>
      <c r="E759" s="84">
        <v>191.09750095999999</v>
      </c>
      <c r="F759" s="84">
        <v>191.09750095999999</v>
      </c>
    </row>
    <row r="760" spans="1:6" ht="12.75" customHeight="1" x14ac:dyDescent="0.2">
      <c r="A760" s="83" t="s">
        <v>191</v>
      </c>
      <c r="B760" s="83">
        <v>2</v>
      </c>
      <c r="C760" s="84">
        <v>1231.78242527</v>
      </c>
      <c r="D760" s="84">
        <v>1217.6018180999999</v>
      </c>
      <c r="E760" s="84">
        <v>189.01370813</v>
      </c>
      <c r="F760" s="84">
        <v>189.01370813</v>
      </c>
    </row>
    <row r="761" spans="1:6" ht="12.75" customHeight="1" x14ac:dyDescent="0.2">
      <c r="A761" s="83" t="s">
        <v>191</v>
      </c>
      <c r="B761" s="83">
        <v>3</v>
      </c>
      <c r="C761" s="84">
        <v>1166.2072580900001</v>
      </c>
      <c r="D761" s="84">
        <v>1154.5592091200001</v>
      </c>
      <c r="E761" s="84">
        <v>179.22732549</v>
      </c>
      <c r="F761" s="84">
        <v>179.22732549</v>
      </c>
    </row>
    <row r="762" spans="1:6" ht="12.75" customHeight="1" x14ac:dyDescent="0.2">
      <c r="A762" s="83" t="s">
        <v>191</v>
      </c>
      <c r="B762" s="83">
        <v>4</v>
      </c>
      <c r="C762" s="84">
        <v>1235.7267048399999</v>
      </c>
      <c r="D762" s="84">
        <v>1223.8985080499999</v>
      </c>
      <c r="E762" s="84">
        <v>189.99117111999999</v>
      </c>
      <c r="F762" s="84">
        <v>189.99117111999999</v>
      </c>
    </row>
    <row r="763" spans="1:6" ht="12.75" customHeight="1" x14ac:dyDescent="0.2">
      <c r="A763" s="83" t="s">
        <v>191</v>
      </c>
      <c r="B763" s="83">
        <v>5</v>
      </c>
      <c r="C763" s="84">
        <v>1235.66057312</v>
      </c>
      <c r="D763" s="84">
        <v>1222.5611733200001</v>
      </c>
      <c r="E763" s="84">
        <v>189.78357073999999</v>
      </c>
      <c r="F763" s="84">
        <v>189.78357073999999</v>
      </c>
    </row>
    <row r="764" spans="1:6" ht="12.75" customHeight="1" x14ac:dyDescent="0.2">
      <c r="A764" s="83" t="s">
        <v>191</v>
      </c>
      <c r="B764" s="83">
        <v>6</v>
      </c>
      <c r="C764" s="84">
        <v>1142.65374486</v>
      </c>
      <c r="D764" s="84">
        <v>1129.6954747299999</v>
      </c>
      <c r="E764" s="84">
        <v>175.36761817999999</v>
      </c>
      <c r="F764" s="84">
        <v>175.36761817999999</v>
      </c>
    </row>
    <row r="765" spans="1:6" ht="12.75" customHeight="1" x14ac:dyDescent="0.2">
      <c r="A765" s="83" t="s">
        <v>191</v>
      </c>
      <c r="B765" s="83">
        <v>7</v>
      </c>
      <c r="C765" s="84">
        <v>1157.2830253</v>
      </c>
      <c r="D765" s="84">
        <v>1141.9691767700001</v>
      </c>
      <c r="E765" s="84">
        <v>177.27291915999999</v>
      </c>
      <c r="F765" s="84">
        <v>177.27291915999999</v>
      </c>
    </row>
    <row r="766" spans="1:6" ht="12.75" customHeight="1" x14ac:dyDescent="0.2">
      <c r="A766" s="83" t="s">
        <v>191</v>
      </c>
      <c r="B766" s="83">
        <v>8</v>
      </c>
      <c r="C766" s="84">
        <v>1161.1315608299999</v>
      </c>
      <c r="D766" s="84">
        <v>1150.02870854</v>
      </c>
      <c r="E766" s="84">
        <v>178.52403587000001</v>
      </c>
      <c r="F766" s="84">
        <v>178.52403587000001</v>
      </c>
    </row>
    <row r="767" spans="1:6" ht="12.75" customHeight="1" x14ac:dyDescent="0.2">
      <c r="A767" s="83" t="s">
        <v>191</v>
      </c>
      <c r="B767" s="83">
        <v>9</v>
      </c>
      <c r="C767" s="84">
        <v>1197.1616484199999</v>
      </c>
      <c r="D767" s="84">
        <v>1184.3095045099999</v>
      </c>
      <c r="E767" s="84">
        <v>183.84559523999999</v>
      </c>
      <c r="F767" s="84">
        <v>183.84559523999999</v>
      </c>
    </row>
    <row r="768" spans="1:6" ht="12.75" customHeight="1" x14ac:dyDescent="0.2">
      <c r="A768" s="83" t="s">
        <v>191</v>
      </c>
      <c r="B768" s="83">
        <v>10</v>
      </c>
      <c r="C768" s="84">
        <v>1168.63769235</v>
      </c>
      <c r="D768" s="84">
        <v>1155.9742398999999</v>
      </c>
      <c r="E768" s="84">
        <v>179.44698697000001</v>
      </c>
      <c r="F768" s="84">
        <v>179.44698697000001</v>
      </c>
    </row>
    <row r="769" spans="1:6" ht="12.75" customHeight="1" x14ac:dyDescent="0.2">
      <c r="A769" s="83" t="s">
        <v>191</v>
      </c>
      <c r="B769" s="83">
        <v>11</v>
      </c>
      <c r="C769" s="84">
        <v>1189.43087109</v>
      </c>
      <c r="D769" s="84">
        <v>1176.62178675</v>
      </c>
      <c r="E769" s="84">
        <v>182.65219686</v>
      </c>
      <c r="F769" s="84">
        <v>182.65219686</v>
      </c>
    </row>
    <row r="770" spans="1:6" ht="12.75" customHeight="1" x14ac:dyDescent="0.2">
      <c r="A770" s="83" t="s">
        <v>191</v>
      </c>
      <c r="B770" s="83">
        <v>12</v>
      </c>
      <c r="C770" s="84">
        <v>1182.81267441</v>
      </c>
      <c r="D770" s="84">
        <v>1174.56381233</v>
      </c>
      <c r="E770" s="84">
        <v>182.33272840000001</v>
      </c>
      <c r="F770" s="84">
        <v>182.33272840000001</v>
      </c>
    </row>
    <row r="771" spans="1:6" ht="12.75" customHeight="1" x14ac:dyDescent="0.2">
      <c r="A771" s="83" t="s">
        <v>191</v>
      </c>
      <c r="B771" s="83">
        <v>13</v>
      </c>
      <c r="C771" s="84">
        <v>1175.26030386</v>
      </c>
      <c r="D771" s="84">
        <v>1166.5022326000001</v>
      </c>
      <c r="E771" s="84">
        <v>181.08129377</v>
      </c>
      <c r="F771" s="84">
        <v>181.08129377</v>
      </c>
    </row>
    <row r="772" spans="1:6" ht="12.75" customHeight="1" x14ac:dyDescent="0.2">
      <c r="A772" s="83" t="s">
        <v>191</v>
      </c>
      <c r="B772" s="83">
        <v>14</v>
      </c>
      <c r="C772" s="84">
        <v>1158.8835669499999</v>
      </c>
      <c r="D772" s="84">
        <v>1152.1982208100001</v>
      </c>
      <c r="E772" s="84">
        <v>178.86081884999999</v>
      </c>
      <c r="F772" s="84">
        <v>178.86081884999999</v>
      </c>
    </row>
    <row r="773" spans="1:6" ht="12.75" customHeight="1" x14ac:dyDescent="0.2">
      <c r="A773" s="83" t="s">
        <v>191</v>
      </c>
      <c r="B773" s="83">
        <v>15</v>
      </c>
      <c r="C773" s="84">
        <v>1163.77139186</v>
      </c>
      <c r="D773" s="84">
        <v>1152.44282045</v>
      </c>
      <c r="E773" s="84">
        <v>178.89878913000001</v>
      </c>
      <c r="F773" s="84">
        <v>178.89878913000001</v>
      </c>
    </row>
    <row r="774" spans="1:6" ht="12.75" customHeight="1" x14ac:dyDescent="0.2">
      <c r="A774" s="83" t="s">
        <v>191</v>
      </c>
      <c r="B774" s="83">
        <v>16</v>
      </c>
      <c r="C774" s="84">
        <v>1163.52322822</v>
      </c>
      <c r="D774" s="84">
        <v>1150.4011890300001</v>
      </c>
      <c r="E774" s="84">
        <v>178.58185767000001</v>
      </c>
      <c r="F774" s="84">
        <v>178.58185767000001</v>
      </c>
    </row>
    <row r="775" spans="1:6" ht="12.75" customHeight="1" x14ac:dyDescent="0.2">
      <c r="A775" s="83" t="s">
        <v>191</v>
      </c>
      <c r="B775" s="83">
        <v>17</v>
      </c>
      <c r="C775" s="84">
        <v>1155.8829463300001</v>
      </c>
      <c r="D775" s="84">
        <v>1142.5689504500001</v>
      </c>
      <c r="E775" s="84">
        <v>177.36602468000001</v>
      </c>
      <c r="F775" s="84">
        <v>177.36602468000001</v>
      </c>
    </row>
    <row r="776" spans="1:6" ht="12.75" customHeight="1" x14ac:dyDescent="0.2">
      <c r="A776" s="83" t="s">
        <v>191</v>
      </c>
      <c r="B776" s="83">
        <v>18</v>
      </c>
      <c r="C776" s="84">
        <v>1177.1371921299999</v>
      </c>
      <c r="D776" s="84">
        <v>1161.5217822499999</v>
      </c>
      <c r="E776" s="84">
        <v>180.30815647</v>
      </c>
      <c r="F776" s="84">
        <v>180.30815647</v>
      </c>
    </row>
    <row r="777" spans="1:6" ht="12.75" customHeight="1" x14ac:dyDescent="0.2">
      <c r="A777" s="83" t="s">
        <v>191</v>
      </c>
      <c r="B777" s="83">
        <v>19</v>
      </c>
      <c r="C777" s="84">
        <v>1191.8987238499999</v>
      </c>
      <c r="D777" s="84">
        <v>1178.2499096199999</v>
      </c>
      <c r="E777" s="84">
        <v>182.90493756999999</v>
      </c>
      <c r="F777" s="84">
        <v>182.90493756999999</v>
      </c>
    </row>
    <row r="778" spans="1:6" ht="12.75" customHeight="1" x14ac:dyDescent="0.2">
      <c r="A778" s="83" t="s">
        <v>191</v>
      </c>
      <c r="B778" s="83">
        <v>20</v>
      </c>
      <c r="C778" s="84">
        <v>1192.16438038</v>
      </c>
      <c r="D778" s="84">
        <v>1190.00290756</v>
      </c>
      <c r="E778" s="84">
        <v>184.72940735</v>
      </c>
      <c r="F778" s="84">
        <v>184.72940735</v>
      </c>
    </row>
    <row r="779" spans="1:6" ht="12.75" customHeight="1" x14ac:dyDescent="0.2">
      <c r="A779" s="83" t="s">
        <v>191</v>
      </c>
      <c r="B779" s="83">
        <v>21</v>
      </c>
      <c r="C779" s="84">
        <v>1176.56852959</v>
      </c>
      <c r="D779" s="84">
        <v>1164.64490411</v>
      </c>
      <c r="E779" s="84">
        <v>180.79297247</v>
      </c>
      <c r="F779" s="84">
        <v>180.79297247</v>
      </c>
    </row>
    <row r="780" spans="1:6" ht="12.75" customHeight="1" x14ac:dyDescent="0.2">
      <c r="A780" s="83" t="s">
        <v>191</v>
      </c>
      <c r="B780" s="83">
        <v>22</v>
      </c>
      <c r="C780" s="84">
        <v>1177.2721474</v>
      </c>
      <c r="D780" s="84">
        <v>1163.5816073999999</v>
      </c>
      <c r="E780" s="84">
        <v>180.62791222000001</v>
      </c>
      <c r="F780" s="84">
        <v>180.62791222000001</v>
      </c>
    </row>
    <row r="781" spans="1:6" ht="12.75" customHeight="1" x14ac:dyDescent="0.2">
      <c r="A781" s="83" t="s">
        <v>191</v>
      </c>
      <c r="B781" s="83">
        <v>23</v>
      </c>
      <c r="C781" s="84">
        <v>1196.2619606200001</v>
      </c>
      <c r="D781" s="84">
        <v>1181.74855052</v>
      </c>
      <c r="E781" s="84">
        <v>183.44804704000001</v>
      </c>
      <c r="F781" s="84">
        <v>183.44804704000001</v>
      </c>
    </row>
    <row r="782" spans="1:6" ht="12.75" customHeight="1" x14ac:dyDescent="0.2">
      <c r="A782" s="83" t="s">
        <v>191</v>
      </c>
      <c r="B782" s="83">
        <v>24</v>
      </c>
      <c r="C782" s="84">
        <v>1208.9709290400001</v>
      </c>
      <c r="D782" s="84">
        <v>1194.1593412499999</v>
      </c>
      <c r="E782" s="84">
        <v>185.37462891000001</v>
      </c>
      <c r="F782" s="84">
        <v>185.37462891000001</v>
      </c>
    </row>
  </sheetData>
  <sheetProtection algorithmName="SHA-512" hashValue="r3p7Ta3HjEOq5OSyMI8caQSeHKnxvEyvO5xHdqfpgFhz5VnMOQOWopCz7eqsCXVTgOG3JIwb35fPKXYYdp0KRw==" saltValue="XXhxhFGQsOh8vo878m6e4w=="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2022-01-17T04:20:36Z</dcterms:modified>
</cp:coreProperties>
</file>